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B100DA24-21CD-4FA0-A196-34970455A0EB}"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c r="H114" i="10"/>
  <c r="C115" i="10"/>
  <c r="D115" i="10" s="1"/>
  <c r="H115" i="10"/>
  <c r="C116" i="10"/>
  <c r="D116" i="10" s="1"/>
  <c r="H116" i="10"/>
  <c r="C117" i="10"/>
  <c r="D117" i="10" s="1"/>
  <c r="H117" i="10"/>
  <c r="C118" i="10"/>
  <c r="D118" i="10" s="1"/>
  <c r="H118" i="10"/>
  <c r="C119" i="10"/>
  <c r="D119" i="10" s="1"/>
  <c r="H119" i="10"/>
  <c r="C120" i="10"/>
  <c r="D120" i="10" s="1"/>
  <c r="H120" i="10"/>
  <c r="C121" i="10"/>
  <c r="D121" i="10" s="1"/>
  <c r="H121" i="10"/>
  <c r="C122" i="10"/>
  <c r="D122" i="10" s="1"/>
  <c r="H122" i="10"/>
  <c r="C123" i="10"/>
  <c r="D123" i="10" s="1"/>
  <c r="H123" i="10"/>
  <c r="C124" i="10"/>
  <c r="D124" i="10" s="1"/>
  <c r="H124" i="10"/>
  <c r="C125" i="10"/>
  <c r="D125" i="10" s="1"/>
  <c r="H125" i="10"/>
  <c r="C126" i="10"/>
  <c r="D126" i="10" s="1"/>
  <c r="H126" i="10"/>
  <c r="C127" i="10"/>
  <c r="D127" i="10" s="1"/>
  <c r="H127" i="10"/>
  <c r="C128" i="10"/>
  <c r="D128" i="10" s="1"/>
  <c r="H128" i="10"/>
  <c r="C129" i="10"/>
  <c r="D129" i="10" s="1"/>
  <c r="H129" i="10"/>
  <c r="C130" i="10"/>
  <c r="D130" i="10" s="1"/>
  <c r="H130" i="10"/>
  <c r="C131" i="10"/>
  <c r="D131" i="10" s="1"/>
  <c r="H131" i="10"/>
  <c r="C132" i="10"/>
  <c r="D132" i="10" s="1"/>
  <c r="H132" i="10"/>
  <c r="C133" i="10"/>
  <c r="D133" i="10" s="1"/>
  <c r="H133" i="10"/>
  <c r="C134" i="10"/>
  <c r="D134" i="10" s="1"/>
  <c r="H134" i="10"/>
  <c r="C135" i="10"/>
  <c r="D135" i="10" s="1"/>
  <c r="H135" i="10"/>
  <c r="C136" i="10"/>
  <c r="D136" i="10" s="1"/>
  <c r="H136" i="10"/>
  <c r="C137" i="10"/>
  <c r="D137" i="10" s="1"/>
  <c r="H137" i="10"/>
  <c r="C138" i="10"/>
  <c r="D138" i="10" s="1"/>
  <c r="H138" i="10"/>
  <c r="C139" i="10"/>
  <c r="D139" i="10" s="1"/>
  <c r="H139" i="10"/>
  <c r="C140" i="10"/>
  <c r="D140" i="10" s="1"/>
  <c r="H140" i="10"/>
  <c r="C141" i="10"/>
  <c r="D141" i="10" s="1"/>
  <c r="H141" i="10"/>
  <c r="C142" i="10"/>
  <c r="D142" i="10" s="1"/>
  <c r="H142" i="10"/>
  <c r="C143" i="10"/>
  <c r="D143" i="10" s="1"/>
  <c r="H143" i="10"/>
  <c r="C144" i="10"/>
  <c r="D144" i="10" s="1"/>
  <c r="H144" i="10"/>
  <c r="C145" i="10"/>
  <c r="D145" i="10" s="1"/>
  <c r="H145" i="10"/>
  <c r="C146" i="10"/>
  <c r="D146" i="10" s="1"/>
  <c r="H146" i="10"/>
  <c r="C147" i="10"/>
  <c r="D147" i="10" s="1"/>
  <c r="H147" i="10"/>
  <c r="C148" i="10"/>
  <c r="D148" i="10" s="1"/>
  <c r="H148" i="10"/>
  <c r="C149" i="10"/>
  <c r="D149" i="10" s="1"/>
  <c r="H149" i="10"/>
  <c r="C150" i="10"/>
  <c r="D150" i="10" s="1"/>
  <c r="H150" i="10"/>
  <c r="C151" i="10"/>
  <c r="D151" i="10" s="1"/>
  <c r="H151" i="10"/>
  <c r="C152" i="10"/>
  <c r="D152" i="10" s="1"/>
  <c r="H152" i="10"/>
  <c r="C153" i="10"/>
  <c r="D153" i="10" s="1"/>
  <c r="H153" i="10"/>
  <c r="C154" i="10"/>
  <c r="D154" i="10" s="1"/>
  <c r="H154" i="10"/>
  <c r="C155" i="10"/>
  <c r="D155" i="10" s="1"/>
  <c r="H155" i="10"/>
  <c r="C156" i="10"/>
  <c r="D156" i="10" s="1"/>
  <c r="H156" i="10"/>
  <c r="C157" i="10"/>
  <c r="D157" i="10" s="1"/>
  <c r="H157" i="10"/>
  <c r="C158" i="10"/>
  <c r="D158" i="10" s="1"/>
  <c r="H158" i="10"/>
  <c r="C159" i="10"/>
  <c r="D159" i="10" s="1"/>
  <c r="H159" i="10"/>
  <c r="C160" i="10"/>
  <c r="D160" i="10" s="1"/>
  <c r="H160" i="10"/>
  <c r="C161" i="10"/>
  <c r="D161" i="10" s="1"/>
  <c r="H161" i="10"/>
  <c r="C162" i="10"/>
  <c r="D162" i="10" s="1"/>
  <c r="H162" i="10"/>
  <c r="C163" i="10"/>
  <c r="D163" i="10" s="1"/>
  <c r="H163" i="10"/>
  <c r="C164" i="10"/>
  <c r="D164" i="10" s="1"/>
  <c r="H164" i="10"/>
  <c r="C165" i="10"/>
  <c r="D165" i="10" s="1"/>
  <c r="H165" i="10"/>
  <c r="C166" i="10"/>
  <c r="D166" i="10" s="1"/>
  <c r="H166" i="10"/>
  <c r="C167" i="10"/>
  <c r="D167" i="10" s="1"/>
  <c r="H167" i="10"/>
  <c r="C168" i="10"/>
  <c r="D168" i="10" s="1"/>
  <c r="H168" i="10"/>
  <c r="C169" i="10"/>
  <c r="D169" i="10" s="1"/>
  <c r="H169" i="10"/>
  <c r="C170" i="10"/>
  <c r="D170" i="10" s="1"/>
  <c r="H170" i="10"/>
  <c r="C171" i="10"/>
  <c r="D171" i="10" s="1"/>
  <c r="H171" i="10"/>
  <c r="C172" i="10"/>
  <c r="D172" i="10" s="1"/>
  <c r="H172" i="10"/>
  <c r="C173" i="10"/>
  <c r="D173" i="10" s="1"/>
  <c r="H173" i="10"/>
  <c r="C174" i="10"/>
  <c r="D174" i="10" s="1"/>
  <c r="H174" i="10"/>
  <c r="C175" i="10"/>
  <c r="D175" i="10" s="1"/>
  <c r="H175" i="10"/>
  <c r="C176" i="10"/>
  <c r="D176" i="10" s="1"/>
  <c r="H176" i="10"/>
  <c r="C177" i="10"/>
  <c r="D177" i="10" s="1"/>
  <c r="H177" i="10"/>
  <c r="C178" i="10"/>
  <c r="D178" i="10" s="1"/>
  <c r="H178" i="10"/>
  <c r="C179" i="10"/>
  <c r="D179" i="10" s="1"/>
  <c r="H179" i="10"/>
  <c r="C180" i="10"/>
  <c r="D180" i="10" s="1"/>
  <c r="H180" i="10"/>
  <c r="C181" i="10"/>
  <c r="D181" i="10" s="1"/>
  <c r="H181" i="10"/>
  <c r="C182" i="10"/>
  <c r="D182" i="10" s="1"/>
  <c r="H182" i="10"/>
  <c r="C183" i="10"/>
  <c r="D183" i="10" s="1"/>
  <c r="H183" i="10"/>
  <c r="C184" i="10"/>
  <c r="D184" i="10" s="1"/>
  <c r="H184" i="10"/>
  <c r="C185" i="10"/>
  <c r="D185" i="10" s="1"/>
  <c r="H185" i="10"/>
  <c r="C186" i="10"/>
  <c r="D186" i="10" s="1"/>
  <c r="H186" i="10"/>
  <c r="C187" i="10"/>
  <c r="D187" i="10" s="1"/>
  <c r="H187" i="10"/>
  <c r="C188" i="10"/>
  <c r="D188" i="10" s="1"/>
  <c r="H188" i="10"/>
  <c r="C189" i="10"/>
  <c r="D189" i="10" s="1"/>
  <c r="H189" i="10"/>
  <c r="C190" i="10"/>
  <c r="D190" i="10" s="1"/>
  <c r="H190" i="10"/>
  <c r="C191" i="10"/>
  <c r="D191" i="10" s="1"/>
  <c r="H191" i="10"/>
  <c r="C192" i="10"/>
  <c r="D192" i="10" s="1"/>
  <c r="H192" i="10"/>
  <c r="C193" i="10"/>
  <c r="D193" i="10" s="1"/>
  <c r="H193" i="10"/>
  <c r="C194" i="10"/>
  <c r="D194" i="10" s="1"/>
  <c r="H194" i="10"/>
  <c r="C195" i="10"/>
  <c r="D195" i="10" s="1"/>
  <c r="H195" i="10"/>
  <c r="C196" i="10"/>
  <c r="D196" i="10" s="1"/>
  <c r="H196" i="10"/>
  <c r="C197" i="10"/>
  <c r="D197" i="10" s="1"/>
  <c r="H197" i="10"/>
  <c r="C198" i="10"/>
  <c r="D198" i="10" s="1"/>
  <c r="H198" i="10"/>
  <c r="C199" i="10"/>
  <c r="D199" i="10" s="1"/>
  <c r="H199" i="10"/>
  <c r="C200" i="10"/>
  <c r="D200" i="10" s="1"/>
  <c r="H200" i="10"/>
  <c r="C201" i="10"/>
  <c r="D201" i="10" s="1"/>
  <c r="H201" i="10"/>
  <c r="C202" i="10"/>
  <c r="D202" i="10" s="1"/>
  <c r="H202" i="10"/>
  <c r="C203" i="10"/>
  <c r="D203" i="10" s="1"/>
  <c r="H203" i="10"/>
  <c r="C204" i="10"/>
  <c r="D204" i="10" s="1"/>
  <c r="H204" i="10"/>
  <c r="C205" i="10"/>
  <c r="D205" i="10" s="1"/>
  <c r="H205" i="10"/>
  <c r="C206" i="10"/>
  <c r="D206" i="10" s="1"/>
  <c r="H206" i="10"/>
  <c r="C207" i="10"/>
  <c r="D207" i="10" s="1"/>
  <c r="H207" i="10"/>
  <c r="C208" i="10"/>
  <c r="D208" i="10" s="1"/>
  <c r="H208" i="10"/>
  <c r="C209" i="10"/>
  <c r="D209" i="10" s="1"/>
  <c r="H209" i="10"/>
  <c r="C210" i="10"/>
  <c r="D210" i="10"/>
  <c r="H210" i="10"/>
  <c r="C211" i="10"/>
  <c r="D211" i="10" s="1"/>
  <c r="H211" i="10"/>
  <c r="C212" i="10"/>
  <c r="D212" i="10" s="1"/>
  <c r="H212" i="10"/>
  <c r="C213" i="10"/>
  <c r="D213" i="10" s="1"/>
  <c r="H213" i="10"/>
  <c r="C214" i="10"/>
  <c r="D214" i="10" s="1"/>
  <c r="H214" i="10"/>
  <c r="C215" i="10"/>
  <c r="D215" i="10" s="1"/>
  <c r="H215" i="10"/>
  <c r="C216" i="10"/>
  <c r="D216" i="10" s="1"/>
  <c r="H216" i="10"/>
  <c r="C217" i="10"/>
  <c r="D217" i="10" s="1"/>
  <c r="H217" i="10"/>
  <c r="C218" i="10"/>
  <c r="D218" i="10" s="1"/>
  <c r="H218" i="10"/>
  <c r="C219" i="10"/>
  <c r="D219" i="10" s="1"/>
  <c r="H219" i="10"/>
  <c r="C220" i="10"/>
  <c r="D220" i="10" s="1"/>
  <c r="H220" i="10"/>
  <c r="C221" i="10"/>
  <c r="D221" i="10" s="1"/>
  <c r="H221" i="10"/>
  <c r="C222" i="10"/>
  <c r="D222" i="10" s="1"/>
  <c r="H222" i="10"/>
  <c r="C223" i="10"/>
  <c r="D223" i="10" s="1"/>
  <c r="H223" i="10"/>
  <c r="C224" i="10"/>
  <c r="D224" i="10" s="1"/>
  <c r="H224" i="10"/>
  <c r="C225" i="10"/>
  <c r="D225" i="10" s="1"/>
  <c r="H225" i="10"/>
  <c r="C226" i="10"/>
  <c r="D226" i="10" s="1"/>
  <c r="H226" i="10"/>
  <c r="C227" i="10"/>
  <c r="D227" i="10" s="1"/>
  <c r="H227" i="10"/>
  <c r="C228" i="10"/>
  <c r="D228" i="10" s="1"/>
  <c r="H228" i="10"/>
  <c r="C229" i="10"/>
  <c r="D229" i="10" s="1"/>
  <c r="H229" i="10"/>
  <c r="C230" i="10"/>
  <c r="D230" i="10" s="1"/>
  <c r="H230" i="10"/>
  <c r="C231" i="10"/>
  <c r="D231" i="10" s="1"/>
  <c r="H231" i="10"/>
  <c r="C232" i="10"/>
  <c r="D232" i="10" s="1"/>
  <c r="H232" i="10"/>
  <c r="C233" i="10"/>
  <c r="D233" i="10" s="1"/>
  <c r="H233" i="10"/>
  <c r="C234" i="10"/>
  <c r="D234" i="10" s="1"/>
  <c r="H234" i="10"/>
  <c r="C235" i="10"/>
  <c r="D235" i="10" s="1"/>
  <c r="H235" i="10"/>
  <c r="C236" i="10"/>
  <c r="D236" i="10" s="1"/>
  <c r="H236" i="10"/>
  <c r="C237" i="10"/>
  <c r="D237" i="10" s="1"/>
  <c r="H237" i="10"/>
  <c r="C238" i="10"/>
  <c r="D238" i="10" s="1"/>
  <c r="H238" i="10"/>
  <c r="C239" i="10"/>
  <c r="D239" i="10" s="1"/>
  <c r="H239" i="10"/>
  <c r="C240" i="10"/>
  <c r="D240" i="10" s="1"/>
  <c r="H240" i="10"/>
  <c r="C241" i="10"/>
  <c r="D241" i="10" s="1"/>
  <c r="H241" i="10"/>
  <c r="C242" i="10"/>
  <c r="D242" i="10" s="1"/>
  <c r="H242" i="10"/>
  <c r="C243" i="10"/>
  <c r="D243" i="10" s="1"/>
  <c r="H243" i="10"/>
  <c r="C244" i="10"/>
  <c r="D244" i="10" s="1"/>
  <c r="H244" i="10"/>
  <c r="C245" i="10"/>
  <c r="D245" i="10" s="1"/>
  <c r="H245" i="10"/>
  <c r="C246" i="10"/>
  <c r="D246" i="10" s="1"/>
  <c r="H246" i="10"/>
  <c r="C247" i="10"/>
  <c r="D247" i="10" s="1"/>
  <c r="H247" i="10"/>
  <c r="C248" i="10"/>
  <c r="D248" i="10"/>
  <c r="H248" i="10"/>
  <c r="C249" i="10"/>
  <c r="D249" i="10" s="1"/>
  <c r="H249" i="10"/>
  <c r="C250" i="10"/>
  <c r="D250" i="10" s="1"/>
  <c r="H250" i="10"/>
  <c r="C251" i="10"/>
  <c r="D251" i="10" s="1"/>
  <c r="H251" i="10"/>
  <c r="C252" i="10"/>
  <c r="D252" i="10" s="1"/>
  <c r="H252" i="10"/>
  <c r="C253" i="10"/>
  <c r="D253" i="10" s="1"/>
  <c r="H253" i="10"/>
  <c r="C254" i="10"/>
  <c r="D254" i="10" s="1"/>
  <c r="H254" i="10"/>
  <c r="C255" i="10"/>
  <c r="D255" i="10" s="1"/>
  <c r="H255" i="10"/>
  <c r="C256" i="10"/>
  <c r="D256" i="10" s="1"/>
  <c r="H256" i="10"/>
  <c r="C257" i="10"/>
  <c r="D257" i="10" s="1"/>
  <c r="H257" i="10"/>
  <c r="C258" i="10"/>
  <c r="D258" i="10" s="1"/>
  <c r="H258" i="10"/>
  <c r="C259" i="10"/>
  <c r="D259" i="10"/>
  <c r="H259" i="10"/>
  <c r="C260" i="10"/>
  <c r="D260" i="10" s="1"/>
  <c r="H260" i="10"/>
  <c r="C261" i="10"/>
  <c r="D261" i="10" s="1"/>
  <c r="H261" i="10"/>
  <c r="C262" i="10"/>
  <c r="D262" i="10" s="1"/>
  <c r="H262" i="10"/>
  <c r="C263" i="10"/>
  <c r="D263" i="10" s="1"/>
  <c r="H263" i="10"/>
  <c r="C264" i="10"/>
  <c r="D264" i="10" s="1"/>
  <c r="H264" i="10"/>
  <c r="C265" i="10"/>
  <c r="D265" i="10" s="1"/>
  <c r="H265" i="10"/>
  <c r="C266" i="10"/>
  <c r="D266" i="10" s="1"/>
  <c r="H266" i="10"/>
  <c r="C267" i="10"/>
  <c r="D267" i="10" s="1"/>
  <c r="H267" i="10"/>
  <c r="C268" i="10"/>
  <c r="D268" i="10" s="1"/>
  <c r="H268" i="10"/>
  <c r="C269" i="10"/>
  <c r="D269" i="10" s="1"/>
  <c r="H269" i="10"/>
  <c r="C270" i="10"/>
  <c r="D270" i="10"/>
  <c r="H270" i="10"/>
  <c r="C271" i="10"/>
  <c r="D271" i="10" s="1"/>
  <c r="H271" i="10"/>
  <c r="C272" i="10"/>
  <c r="D272" i="10" s="1"/>
  <c r="H272" i="10"/>
  <c r="C273" i="10"/>
  <c r="D273" i="10" s="1"/>
  <c r="H273" i="10"/>
  <c r="C274" i="10"/>
  <c r="D274" i="10" s="1"/>
  <c r="H274" i="10"/>
  <c r="C275" i="10"/>
  <c r="D275" i="10" s="1"/>
  <c r="H275" i="10"/>
  <c r="C276" i="10"/>
  <c r="D276" i="10" s="1"/>
  <c r="H276" i="10"/>
  <c r="C277" i="10"/>
  <c r="D277" i="10" s="1"/>
  <c r="H277" i="10"/>
  <c r="C278" i="10"/>
  <c r="D278" i="10" s="1"/>
  <c r="H278" i="10"/>
  <c r="C279" i="10"/>
  <c r="D279" i="10" s="1"/>
  <c r="H279" i="10"/>
  <c r="C280" i="10"/>
  <c r="D280" i="10" s="1"/>
  <c r="H280" i="10"/>
  <c r="C281" i="10"/>
  <c r="D281" i="10" s="1"/>
  <c r="H281" i="10"/>
  <c r="C282" i="10"/>
  <c r="D282" i="10" s="1"/>
  <c r="H282" i="10"/>
  <c r="C283" i="10"/>
  <c r="D283" i="10" s="1"/>
  <c r="H283" i="10"/>
  <c r="C284" i="10"/>
  <c r="D284" i="10" s="1"/>
  <c r="H284" i="10"/>
  <c r="C285" i="10"/>
  <c r="D285" i="10" s="1"/>
  <c r="H285" i="10"/>
  <c r="C286" i="10"/>
  <c r="D286" i="10" s="1"/>
  <c r="H286" i="10"/>
  <c r="C287" i="10"/>
  <c r="D287" i="10" s="1"/>
  <c r="H287" i="10"/>
  <c r="C288" i="10"/>
  <c r="D288" i="10" s="1"/>
  <c r="H288" i="10"/>
  <c r="C289" i="10"/>
  <c r="D289" i="10" s="1"/>
  <c r="H289" i="10"/>
  <c r="C290" i="10"/>
  <c r="D290" i="10" s="1"/>
  <c r="H290" i="10"/>
  <c r="C291" i="10"/>
  <c r="D291" i="10" s="1"/>
  <c r="H291" i="10"/>
  <c r="C292" i="10"/>
  <c r="D292" i="10" s="1"/>
  <c r="H292" i="10"/>
  <c r="C293" i="10"/>
  <c r="D293" i="10" s="1"/>
  <c r="H293" i="10"/>
  <c r="C294" i="10"/>
  <c r="D294" i="10"/>
  <c r="H294" i="10"/>
  <c r="C295" i="10"/>
  <c r="D295" i="10" s="1"/>
  <c r="H295" i="10"/>
  <c r="C296" i="10"/>
  <c r="D296" i="10" s="1"/>
  <c r="H296" i="10"/>
  <c r="C297" i="10"/>
  <c r="D297" i="10" s="1"/>
  <c r="H297" i="10"/>
  <c r="C298" i="10"/>
  <c r="D298" i="10" s="1"/>
  <c r="H298" i="10"/>
  <c r="C299" i="10"/>
  <c r="D299" i="10"/>
  <c r="H299" i="10"/>
  <c r="C300" i="10"/>
  <c r="D300" i="10" s="1"/>
  <c r="H300" i="10"/>
  <c r="C301" i="10"/>
  <c r="D301" i="10" s="1"/>
  <c r="H301" i="10"/>
  <c r="C302" i="10"/>
  <c r="D302" i="10" s="1"/>
  <c r="H302" i="10"/>
  <c r="C303" i="10"/>
  <c r="D303" i="10" s="1"/>
  <c r="H303" i="10"/>
  <c r="C304" i="10"/>
  <c r="D304" i="10" s="1"/>
  <c r="H304" i="10"/>
  <c r="C305" i="10"/>
  <c r="D305" i="10" s="1"/>
  <c r="H305" i="10"/>
  <c r="C306" i="10"/>
  <c r="D306" i="10" s="1"/>
  <c r="H306" i="10"/>
  <c r="C307" i="10"/>
  <c r="D307" i="10" s="1"/>
  <c r="H307" i="10"/>
  <c r="C308" i="10"/>
  <c r="D308" i="10" s="1"/>
  <c r="H308" i="10"/>
  <c r="C309" i="10"/>
  <c r="D309" i="10" s="1"/>
  <c r="H309" i="10"/>
  <c r="C310" i="10"/>
  <c r="D310" i="10" s="1"/>
  <c r="H310" i="10"/>
  <c r="C311" i="10"/>
  <c r="D311" i="10" s="1"/>
  <c r="H311" i="10"/>
  <c r="C312" i="10"/>
  <c r="D312" i="10" s="1"/>
  <c r="H312" i="10"/>
  <c r="C313" i="10"/>
  <c r="D313" i="10" s="1"/>
  <c r="H313" i="10"/>
  <c r="C314" i="10"/>
  <c r="D314" i="10" s="1"/>
  <c r="H314" i="10"/>
  <c r="C315" i="10"/>
  <c r="D315" i="10" s="1"/>
  <c r="H315" i="10"/>
  <c r="C316" i="10"/>
  <c r="D316" i="10"/>
  <c r="H316" i="10"/>
  <c r="C317" i="10"/>
  <c r="D317" i="10" s="1"/>
  <c r="H317" i="10"/>
  <c r="C318" i="10"/>
  <c r="D318" i="10" s="1"/>
  <c r="H318" i="10"/>
  <c r="C319" i="10"/>
  <c r="D319" i="10" s="1"/>
  <c r="H319" i="10"/>
  <c r="C320" i="10"/>
  <c r="D320" i="10" s="1"/>
  <c r="H320" i="10"/>
  <c r="C321" i="10"/>
  <c r="D321" i="10" s="1"/>
  <c r="H321"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<sst xmlns="http://schemas.openxmlformats.org/spreadsheetml/2006/main" count="25385" uniqueCount="10424">
  <si>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</si>
  <si>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</si>
  <si>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</si>
  <si>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</si>
  <si>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</si>
  <si>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</si>
  <si>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</si>
  <si>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</si>
  <si>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</si>
  <si>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</si>
  <si>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</si>
  <si>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</si>
  <si>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</si>
  <si>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</si>
  <si>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</si>
  <si>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</si>
  <si>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</si>
  <si>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</si>
  <si>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</si>
  <si>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</si>
  <si>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</si>
  <si>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</si>
  <si>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</si>
  <si>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</si>
  <si>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</si>
  <si>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</si>
  <si>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</si>
  <si>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</si>
  <si>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</si>
  <si>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</si>
  <si>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</si>
  <si>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</si>
  <si>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</si>
  <si>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</si>
  <si>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</si>
  <si>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</si>
  <si>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</si>
  <si>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</si>
  <si>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</si>
  <si>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</si>
  <si>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</si>
  <si>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</si>
  <si>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</si>
  <si>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</si>
  <si>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</si>
  <si>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</si>
  <si>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</si>
  <si>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</si>
  <si>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</si>
  <si>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</si>
  <si>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</si>
  <si>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</si>
  <si>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</si>
  <si>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</si>
  <si>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</si>
  <si>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</si>
  <si>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</si>
  <si>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</si>
  <si>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</si>
  <si>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</si>
  <si>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</si>
  <si>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</si>
  <si>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</si>
  <si>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</si>
  <si>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</si>
  <si>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</si>
  <si>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</si>
  <si>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</si>
  <si>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</si>
  <si>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</si>
  <si>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</si>
  <si>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</si>
  <si>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</si>
  <si>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</si>
  <si>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</si>
  <si>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</si>
  <si>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</si>
  <si>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</si>
  <si>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</si>
  <si>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</si>
  <si>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</si>
  <si>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</si>
  <si>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</si>
  <si>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</si>
  <si>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</si>
  <si>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</si>
  <si>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</si>
  <si>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</si>
  <si>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</si>
  <si>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</si>
  <si>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</si>
  <si>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</si>
  <si>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</si>
  <si>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</si>
  <si>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</si>
  <si>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</si>
  <si>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</si>
  <si>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</si>
  <si>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</si>
  <si>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</si>
  <si>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</si>
  <si>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</si>
  <si>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</si>
  <si>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</si>
  <si>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</si>
  <si>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</si>
  <si>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</si>
  <si>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</si>
  <si>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</si>
  <si>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</si>
  <si>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</si>
  <si>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</si>
  <si>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</si>
  <si>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</si>
  <si>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</si>
  <si>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</si>
  <si>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</si>
  <si>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</si>
  <si>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</si>
  <si>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</si>
  <si>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</si>
  <si>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</si>
  <si>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</si>
  <si>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</si>
  <si>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</si>
  <si>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</si>
  <si>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</si>
  <si>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</si>
  <si>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</si>
  <si>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</si>
  <si>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</si>
  <si>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</si>
  <si>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</si>
  <si>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</si>
  <si>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</si>
  <si>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</si>
  <si>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</si>
  <si>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</si>
  <si>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</si>
  <si>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</si>
  <si>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</si>
  <si>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</si>
  <si>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</si>
  <si>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</si>
  <si>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</si>
  <si>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</si>
  <si>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</si>
  <si>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</si>
  <si>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</si>
  <si>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</si>
  <si>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</si>
  <si>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</si>
  <si>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</si>
  <si>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</si>
  <si>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</si>
  <si>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</si>
  <si>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</si>
  <si>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</si>
  <si>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</si>
  <si>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</si>
  <si>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</si>
  <si>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</si>
  <si>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</si>
  <si>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</si>
  <si>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</si>
  <si>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</si>
  <si>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</si>
  <si>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</si>
  <si>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</si>
  <si>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</si>
  <si>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</si>
  <si>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</si>
  <si>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</si>
  <si>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</si>
  <si>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</si>
  <si>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</si>
  <si>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</si>
  <si>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</si>
  <si>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</si>
  <si>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</si>
  <si>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</si>
  <si>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</si>
  <si>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</si>
  <si>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</si>
  <si>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</si>
  <si>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</si>
  <si>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</si>
  <si>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</si>
  <si>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</si>
  <si>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</si>
  <si>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</si>
  <si>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</si>
  <si>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</si>
  <si>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</si>
  <si>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</si>
  <si>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</si>
  <si>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</si>
  <si>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</si>
  <si>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</si>
  <si>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</si>
  <si>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</si>
  <si>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</si>
  <si>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</si>
  <si>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</si>
  <si>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</si>
  <si>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</si>
  <si>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</si>
  <si>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</si>
  <si>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</si>
  <si>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</si>
  <si>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</si>
  <si>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</si>
  <si>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</si>
  <si>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</si>
  <si>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</si>
  <si>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</si>
  <si>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</si>
  <si>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</si>
  <si>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</si>
  <si>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</si>
  <si>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</si>
  <si>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</si>
  <si>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</si>
  <si>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</si>
  <si>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</si>
  <si>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</si>
  <si>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</si>
  <si>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</si>
  <si>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</si>
  <si>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</si>
  <si>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</si>
  <si>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</si>
  <si>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</si>
  <si>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</si>
  <si>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</si>
  <si>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</si>
  <si>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</si>
  <si>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</si>
  <si>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</si>
  <si>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</si>
  <si>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</si>
  <si>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</si>
  <si>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</si>
  <si>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</si>
  <si>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</si>
  <si>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</si>
  <si>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</si>
  <si>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</si>
  <si>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</si>
  <si>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</si>
  <si>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</si>
  <si>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</si>
  <si>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</si>
  <si>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</si>
  <si>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</si>
  <si>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</si>
  <si>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</si>
  <si>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</si>
  <si>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</si>
  <si>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</si>
  <si>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</si>
  <si>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</si>
  <si>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</si>
  <si>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</si>
  <si>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</si>
  <si>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</si>
  <si>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</si>
  <si>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</si>
  <si>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</si>
  <si>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</si>
  <si>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</si>
  <si>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</si>
  <si>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</si>
  <si>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</si>
  <si>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</si>
  <si>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</si>
  <si>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</si>
  <si>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</si>
  <si>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</si>
  <si>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</si>
  <si>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</si>
  <si>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</si>
  <si>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</si>
  <si>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</si>
  <si>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</si>
  <si>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</si>
  <si>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</si>
  <si>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</si>
  <si>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</si>
  <si>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</si>
  <si>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</si>
  <si>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</si>
  <si>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</si>
  <si>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</si>
  <si>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</si>
  <si>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</si>
  <si>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</si>
  <si>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</si>
  <si>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</si>
  <si>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</si>
  <si>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</si>
  <si>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</si>
  <si>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</si>
  <si>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</si>
  <si>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</si>
  <si>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</si>
  <si>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</si>
  <si>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</si>
  <si>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</si>
  <si>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</si>
  <si>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</si>
  <si>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</si>
  <si>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</si>
  <si>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</si>
  <si>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</si>
  <si>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</si>
  <si>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</si>
  <si>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</si>
  <si>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</si>
  <si>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</si>
  <si>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</si>
  <si>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</si>
  <si>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</si>
  <si>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</si>
  <si>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</si>
  <si>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</si>
  <si>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</si>
  <si>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</si>
  <si>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</si>
  <si>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</si>
  <si>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</si>
  <si>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</si>
  <si>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</si>
  <si>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</si>
  <si>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</si>
  <si>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</si>
  <si>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</si>
  <si>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</si>
  <si>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</si>
  <si>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</si>
  <si>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</si>
  <si>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</si>
  <si>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</si>
  <si>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</si>
  <si>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</si>
  <si>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</si>
  <si>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</si>
  <si>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</si>
  <si>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</si>
  <si>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</si>
  <si>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</si>
  <si>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</si>
  <si>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</si>
  <si>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</si>
  <si>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</si>
  <si>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</si>
  <si>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</si>
  <si>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</si>
  <si>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</si>
  <si>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</si>
  <si>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</si>
  <si>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</si>
  <si>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</si>
  <si>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</si>
  <si>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</si>
  <si>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</si>
  <si>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</si>
  <si>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</si>
  <si>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</si>
  <si>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</si>
  <si>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</si>
  <si>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</si>
  <si>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</si>
  <si>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</si>
  <si>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</si>
  <si>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</si>
  <si>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</si>
  <si>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</si>
  <si>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</si>
  <si>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</si>
  <si>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</si>
  <si>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</si>
  <si>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</si>
  <si>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</si>
  <si>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</si>
  <si>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</si>
  <si>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</si>
  <si>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</si>
  <si>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</si>
  <si>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</si>
  <si>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</si>
  <si>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</si>
  <si>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</si>
  <si>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</si>
  <si>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</si>
  <si>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</si>
  <si>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</si>
  <si>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</si>
  <si>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</si>
  <si>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</si>
  <si>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</si>
  <si>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</si>
  <si>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</si>
  <si>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</si>
  <si>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</si>
  <si>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</si>
  <si>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</si>
  <si>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</si>
  <si>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</si>
  <si>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</si>
  <si>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</si>
  <si>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</si>
  <si>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</si>
  <si>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</si>
  <si>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</si>
  <si>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</si>
  <si>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</si>
  <si>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</si>
  <si>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</si>
  <si>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</si>
  <si>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</si>
  <si>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</si>
  <si>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</si>
  <si>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</si>
  <si>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</si>
  <si>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</si>
  <si>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</si>
  <si>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</si>
  <si>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</si>
  <si>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</si>
  <si>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</si>
  <si>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</si>
  <si>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</si>
  <si>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</si>
  <si>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</si>
  <si>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</si>
  <si>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</si>
  <si>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</si>
  <si>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</si>
  <si>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</si>
  <si>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</si>
  <si>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</si>
  <si>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</si>
  <si>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</si>
  <si>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</si>
  <si>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</si>
  <si>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</si>
  <si>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</si>
  <si>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</si>
  <si>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</si>
  <si>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</si>
  <si>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</si>
  <si>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</si>
  <si>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</si>
  <si>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</si>
  <si>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</si>
  <si>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</si>
  <si>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</si>
  <si>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</si>
  <si>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</si>
  <si>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</si>
  <si>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</si>
  <si>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</si>
  <si>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</si>
  <si>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</si>
  <si>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</si>
  <si>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</si>
  <si>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</si>
  <si>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</si>
  <si>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</si>
  <si>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</si>
  <si>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</si>
  <si>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</si>
  <si>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</si>
  <si>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</si>
  <si>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</si>
  <si>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</si>
  <si>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</si>
  <si>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</si>
  <si>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</si>
  <si>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</si>
  <si>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</si>
  <si>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</si>
  <si>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</si>
  <si>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</si>
  <si>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</si>
  <si>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</si>
  <si>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</si>
  <si>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</si>
  <si>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</si>
  <si>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</si>
  <si>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</si>
  <si>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</si>
  <si>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</si>
  <si>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</si>
  <si>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</si>
  <si>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</si>
  <si>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</si>
  <si>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</si>
  <si>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</si>
  <si>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</si>
  <si>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</si>
  <si>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</si>
  <si>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</si>
  <si>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</si>
  <si>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</si>
  <si>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</si>
  <si>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</si>
  <si>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</si>
  <si>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</si>
  <si>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</si>
  <si>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</si>
  <si>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</si>
  <si>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</si>
  <si>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</si>
  <si>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</si>
  <si>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</si>
  <si>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</si>
  <si>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</si>
  <si>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</si>
  <si>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</si>
  <si>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</si>
  <si>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</si>
  <si>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</si>
  <si>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</si>
  <si>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</si>
  <si>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</si>
  <si>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</si>
  <si>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</si>
  <si>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</si>
  <si>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</si>
  <si>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</si>
  <si>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</si>
  <si>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</si>
  <si>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</si>
  <si>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</si>
  <si>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</si>
  <si>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</si>
  <si>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</si>
  <si>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</si>
  <si>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</si>
  <si>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</si>
  <si>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</si>
  <si>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</si>
  <si>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</si>
  <si>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</si>
  <si>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</si>
  <si>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</si>
  <si>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</si>
  <si>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</si>
  <si>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</si>
  <si>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</si>
  <si>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</si>
  <si>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</si>
  <si>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</si>
  <si>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</si>
  <si>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</si>
  <si>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</si>
  <si>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</si>
  <si>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</si>
  <si>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</si>
  <si>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</si>
  <si>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</si>
  <si>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</si>
  <si>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</si>
  <si>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</si>
  <si>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</si>
  <si>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</si>
  <si>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</si>
  <si>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</si>
  <si>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</si>
  <si>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</si>
  <si>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</si>
  <si>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</si>
  <si>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</si>
  <si>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</si>
  <si>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</si>
  <si>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</si>
  <si>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</si>
  <si>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</si>
  <si>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</si>
  <si>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</si>
  <si>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</si>
  <si>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</si>
  <si>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</si>
  <si>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</si>
  <si>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</si>
  <si>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</si>
  <si>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</si>
  <si>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</si>
  <si>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</si>
  <si>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</si>
  <si>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</si>
  <si>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</si>
  <si>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</si>
  <si>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</si>
  <si>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</si>
  <si>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</si>
  <si>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</si>
  <si>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</si>
  <si>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</si>
  <si>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</si>
  <si>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</si>
  <si>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</si>
  <si>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</si>
  <si>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</si>
  <si>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</si>
  <si>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</si>
  <si>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</si>
  <si>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</si>
  <si>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</si>
  <si>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</si>
  <si>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</si>
  <si>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</si>
  <si>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</si>
  <si>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</si>
  <si>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</si>
  <si>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</si>
  <si>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</si>
  <si>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</si>
  <si>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</si>
  <si>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</si>
  <si>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</si>
  <si>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</si>
  <si>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</si>
  <si>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</si>
  <si>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</si>
  <si>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</si>
  <si>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</si>
  <si>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</si>
  <si>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</si>
  <si>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</si>
  <si>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</si>
  <si>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</si>
  <si>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</si>
  <si>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</si>
  <si>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</si>
  <si>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</si>
  <si>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</si>
  <si>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</si>
  <si>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</si>
  <si>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</si>
  <si>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</si>
  <si>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</si>
  <si>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</si>
  <si>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</si>
  <si>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</si>
  <si>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</si>
  <si>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</si>
  <si>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</si>
  <si>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</si>
  <si>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</si>
  <si>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</si>
  <si>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</si>
  <si>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</si>
  <si>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</si>
  <si>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</si>
  <si>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</si>
  <si>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</si>
  <si>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</si>
  <si>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</si>
  <si>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</si>
  <si>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</si>
  <si>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</si>
  <si>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</si>
  <si>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</si>
  <si>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</si>
  <si>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</si>
  <si>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</si>
  <si>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</si>
  <si>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</si>
  <si>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</si>
  <si>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</si>
  <si>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</si>
  <si>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</si>
  <si>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</si>
  <si>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</si>
  <si>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</si>
  <si>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</si>
  <si>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</si>
  <si>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</si>
  <si>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</si>
  <si>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</si>
  <si>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</si>
  <si>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</si>
  <si>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</si>
  <si>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</si>
  <si>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</si>
  <si>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</si>
  <si>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</si>
  <si>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</si>
  <si>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</si>
  <si>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</si>
  <si>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</si>
  <si>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</si>
  <si>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</si>
  <si>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</si>
  <si>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</si>
  <si>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</si>
  <si>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</si>
  <si>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</si>
  <si>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</si>
  <si>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</si>
  <si>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</si>
  <si>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</si>
  <si>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</si>
  <si>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</si>
  <si>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</si>
  <si>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</si>
  <si>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</si>
  <si>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</si>
  <si>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</si>
  <si>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</si>
  <si>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</si>
  <si>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</si>
  <si>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</si>
  <si>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</si>
  <si>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</si>
  <si>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</si>
  <si>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</si>
  <si>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</si>
  <si>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</si>
  <si>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</si>
  <si>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</si>
  <si>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</si>
  <si>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</si>
  <si>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</si>
  <si>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</si>
  <si>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</si>
  <si>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</si>
  <si>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</si>
  <si>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</si>
  <si>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</si>
  <si>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</si>
  <si>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</si>
  <si>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</si>
  <si>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</si>
  <si>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</si>
  <si>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</si>
  <si>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</si>
  <si>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</si>
  <si>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</si>
  <si>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</si>
  <si>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</si>
  <si>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</si>
  <si>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</si>
  <si>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</si>
  <si>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</si>
  <si>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</si>
  <si>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</si>
  <si>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</si>
  <si>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</si>
  <si>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</si>
  <si>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</si>
  <si>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</si>
  <si>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</si>
  <si>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</si>
  <si>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</si>
  <si>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</si>
  <si>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</si>
  <si>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</si>
  <si>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</si>
  <si>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</si>
  <si>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</si>
  <si>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</si>
  <si>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</si>
  <si>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</si>
  <si>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</si>
  <si>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</si>
  <si>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</si>
  <si>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</si>
  <si>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</si>
  <si>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</si>
  <si>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</si>
  <si>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</si>
  <si>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</si>
  <si>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</si>
  <si>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</si>
  <si>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</si>
  <si>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</si>
  <si>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</si>
  <si>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</si>
  <si>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</si>
  <si>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</si>
  <si>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</si>
  <si>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</si>
  <si>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</si>
  <si>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</si>
  <si>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</si>
  <si>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</si>
  <si>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</si>
  <si>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</si>
  <si>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</si>
  <si>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</si>
  <si>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</si>
  <si>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</si>
  <si>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</si>
  <si>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</si>
  <si>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</si>
  <si>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</si>
  <si>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</si>
  <si>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</si>
  <si>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</si>
  <si>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</si>
  <si>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</si>
  <si>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</si>
  <si>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</si>
  <si>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</si>
  <si>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</si>
  <si>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</si>
  <si>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</si>
  <si>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</si>
  <si>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</si>
  <si>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</si>
  <si>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</si>
  <si>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</si>
  <si>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</si>
  <si>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</si>
  <si>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</si>
  <si>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</si>
  <si>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</si>
  <si>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</si>
  <si>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</si>
  <si>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</si>
  <si>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</si>
  <si>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</si>
  <si>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</si>
  <si>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</si>
  <si>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</si>
  <si>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</si>
  <si>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</si>
  <si>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</si>
  <si>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</si>
  <si>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</si>
  <si>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</si>
  <si>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</si>
  <si>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</si>
  <si>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</si>
  <si>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</si>
  <si>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</si>
  <si>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</si>
  <si>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</si>
  <si>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</si>
  <si>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</si>
  <si>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</si>
  <si>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</si>
  <si>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</si>
  <si>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</si>
  <si>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</si>
  <si>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</si>
  <si>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</si>
  <si>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</si>
  <si>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</si>
  <si>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</si>
  <si>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</si>
  <si>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</si>
  <si>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</si>
  <si>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</si>
  <si>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</si>
  <si>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</si>
  <si>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</si>
  <si>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</si>
  <si>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</si>
  <si>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</si>
  <si>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</si>
  <si>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</si>
  <si>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</si>
  <si>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</si>
  <si>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</si>
  <si>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</si>
  <si>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</si>
  <si>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</si>
  <si>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</si>
  <si>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</si>
  <si>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</si>
  <si>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</si>
  <si>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</si>
  <si>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</si>
  <si>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</si>
  <si>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</si>
  <si>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</si>
  <si>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</si>
  <si>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</si>
  <si>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</si>
  <si>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</si>
  <si>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</si>
  <si>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</si>
  <si>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</si>
  <si>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</si>
  <si>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</si>
  <si>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</si>
  <si>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</si>
  <si>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</si>
  <si>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</si>
  <si>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</si>
  <si>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</si>
  <si>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</si>
  <si>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</si>
  <si>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</si>
  <si>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</si>
  <si>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</si>
  <si>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</si>
  <si>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</si>
  <si>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</si>
  <si>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</si>
  <si>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</si>
  <si>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</si>
  <si>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</si>
  <si>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</si>
  <si>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</si>
  <si>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</si>
  <si>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</si>
  <si>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</si>
  <si>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</si>
  <si>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</si>
  <si>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</si>
  <si>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</si>
  <si>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</si>
  <si>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</si>
  <si>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</si>
  <si>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</si>
  <si>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</si>
  <si>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</si>
  <si>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</si>
  <si>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</si>
  <si>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</si>
  <si>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</si>
  <si>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</si>
  <si>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</si>
  <si>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</si>
  <si>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</si>
  <si>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</si>
  <si>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</si>
  <si>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</si>
  <si>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</si>
  <si>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</si>
  <si>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</si>
  <si>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</si>
  <si>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</si>
  <si>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</si>
  <si>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</si>
  <si>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</si>
  <si>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</si>
  <si>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</si>
  <si>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</si>
  <si>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</si>
  <si>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</si>
  <si>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</si>
  <si>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</si>
  <si>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</si>
  <si>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</si>
  <si>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</si>
  <si>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</si>
  <si>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</si>
  <si>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</si>
  <si>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</si>
  <si>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</si>
  <si>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</si>
  <si>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</si>
  <si>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</si>
  <si>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</si>
  <si>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</si>
  <si>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</si>
  <si>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</si>
  <si>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</si>
  <si>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</si>
  <si>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</si>
  <si>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</si>
  <si>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</si>
  <si>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</si>
  <si>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</si>
  <si>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</si>
  <si>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</si>
  <si>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</si>
  <si>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</si>
  <si>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</si>
  <si>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</si>
  <si>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</si>
  <si>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</si>
  <si>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</si>
  <si>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</si>
  <si>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</si>
  <si>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</si>
  <si>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</si>
  <si>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</si>
  <si>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</si>
  <si>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</si>
  <si>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</si>
  <si>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</si>
  <si>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</si>
  <si>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</si>
  <si>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</si>
  <si>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</si>
  <si>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</si>
  <si>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</si>
  <si>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</si>
  <si>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</si>
  <si>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</si>
  <si>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</si>
  <si>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</si>
  <si>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</si>
  <si>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</si>
  <si>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</si>
  <si>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</si>
  <si>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</si>
  <si>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</si>
  <si>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</si>
  <si>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</si>
  <si>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</si>
  <si>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</si>
  <si>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</si>
  <si>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</si>
  <si>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</si>
  <si>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</si>
  <si>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</si>
  <si>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</si>
  <si>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</si>
  <si>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</si>
  <si>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</si>
  <si>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</si>
  <si>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</si>
  <si>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</si>
  <si>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</si>
  <si>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</si>
  <si>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</si>
  <si>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</si>
  <si>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</si>
  <si>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</si>
  <si>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</si>
  <si>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</si>
  <si>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</si>
  <si>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</si>
  <si>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</si>
  <si>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</si>
  <si>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</si>
  <si>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</si>
  <si>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</si>
  <si>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</si>
  <si>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</si>
  <si>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</si>
  <si>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</si>
  <si>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</si>
  <si>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</si>
  <si>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</si>
  <si>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</si>
  <si>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</si>
  <si>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</si>
  <si>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</si>
  <si>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</si>
  <si>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</si>
  <si>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</si>
  <si>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</si>
  <si>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</si>
  <si>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</si>
  <si>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</si>
  <si>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</si>
  <si>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</si>
  <si>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</si>
  <si>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</si>
  <si>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</si>
  <si>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</si>
  <si>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</si>
  <si>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</si>
  <si>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</si>
  <si>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</si>
  <si>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</si>
  <si>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</si>
  <si>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</si>
  <si>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</si>
  <si>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</si>
  <si>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</si>
  <si>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</si>
  <si>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</si>
  <si>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</si>
  <si>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</si>
  <si>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</si>
  <si>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</si>
  <si>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</si>
  <si>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</si>
  <si>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</si>
  <si>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</si>
  <si>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</si>
  <si>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</si>
  <si>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</si>
  <si>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</si>
  <si>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</si>
  <si>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</si>
  <si>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</si>
  <si>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</si>
  <si>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</si>
  <si>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</si>
  <si>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</si>
  <si>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</si>
  <si>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</si>
  <si>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</si>
  <si>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</si>
  <si>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</si>
  <si>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</si>
  <si>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</si>
  <si>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</si>
  <si>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</si>
  <si>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</si>
  <si>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</si>
  <si>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</si>
  <si>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</si>
  <si>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</si>
  <si>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</si>
  <si>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</si>
  <si>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</si>
  <si>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</si>
  <si>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</si>
  <si>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</si>
  <si>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</si>
  <si>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</si>
  <si>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</si>
  <si>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</si>
  <si>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</si>
  <si>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</si>
  <si>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</si>
  <si>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</si>
  <si>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</si>
  <si>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</si>
  <si>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</si>
  <si>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</si>
  <si>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</si>
  <si>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</si>
  <si>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</si>
  <si>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</si>
  <si>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</si>
  <si>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</si>
  <si>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</si>
  <si>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</si>
  <si>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</si>
  <si>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</si>
  <si>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</si>
  <si>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</si>
  <si>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</si>
  <si>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</si>
  <si>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</si>
  <si>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</si>
  <si>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</si>
  <si>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</si>
  <si>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</si>
  <si>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</si>
  <si>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</si>
  <si>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</si>
  <si>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</si>
  <si>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</si>
  <si>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</si>
  <si>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</si>
  <si>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</si>
  <si>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</si>
  <si>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</si>
  <si>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</si>
  <si>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</si>
  <si>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</si>
  <si>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</si>
  <si>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</si>
  <si>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</si>
  <si>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</si>
  <si>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</si>
  <si>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</si>
  <si>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</si>
  <si>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</si>
  <si>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</si>
  <si>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</si>
  <si>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</si>
  <si>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</si>
  <si>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</si>
  <si>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</si>
  <si>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</si>
  <si>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</si>
  <si>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</si>
  <si>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</si>
  <si>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</si>
  <si>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</si>
  <si>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</si>
  <si>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</si>
  <si>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</si>
  <si>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</si>
  <si>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</si>
  <si>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</si>
  <si>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</si>
  <si>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</si>
  <si>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</si>
  <si>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</si>
  <si>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</si>
  <si>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</si>
  <si>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</si>
  <si>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</si>
  <si>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</si>
  <si>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</si>
  <si>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</si>
  <si>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</si>
  <si>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</si>
  <si>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</si>
  <si>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</si>
  <si>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</si>
  <si>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</si>
  <si>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</si>
  <si>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</si>
  <si>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</si>
  <si>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</si>
  <si>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</si>
  <si>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</si>
  <si>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</si>
  <si>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</si>
  <si>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</si>
  <si>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</si>
  <si>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</si>
  <si>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</si>
  <si>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</si>
  <si>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</si>
  <si>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</si>
  <si>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</si>
  <si>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</si>
  <si>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</si>
  <si>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</si>
  <si>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</si>
  <si>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</si>
  <si>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</si>
  <si>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</si>
  <si>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</si>
  <si>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</si>
  <si>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</si>
  <si>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</si>
  <si>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</si>
  <si>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</si>
  <si>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</si>
  <si>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</si>
  <si>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</si>
  <si>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</si>
  <si>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</si>
  <si>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</si>
  <si>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</si>
  <si>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</si>
  <si>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</si>
  <si>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</si>
  <si>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</si>
  <si>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</si>
  <si>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</si>
  <si>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</si>
  <si>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</si>
  <si>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</si>
  <si>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</si>
  <si>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</si>
  <si>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</si>
  <si>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</si>
  <si>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</si>
  <si>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</si>
  <si>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</si>
  <si>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</si>
  <si>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</si>
  <si>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</si>
  <si>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</si>
  <si>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</si>
  <si>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</si>
  <si>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</si>
  <si>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</si>
  <si>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</si>
  <si>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</si>
  <si>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</si>
  <si>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</si>
  <si>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</si>
  <si>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</si>
  <si>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</si>
  <si>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</si>
  <si>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</si>
  <si>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</si>
  <si>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</si>
  <si>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</si>
  <si>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</si>
  <si>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</si>
  <si>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</si>
  <si>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</si>
  <si>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</si>
  <si>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</si>
  <si>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</si>
  <si>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</si>
  <si>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</si>
  <si>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</si>
  <si>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</si>
  <si>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</si>
  <si>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</si>
  <si>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</si>
  <si>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</si>
  <si>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</si>
  <si>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</si>
  <si>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</si>
  <si>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</si>
  <si>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</si>
  <si>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</si>
  <si>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</si>
  <si>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</si>
  <si>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</si>
  <si>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</si>
  <si>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</si>
  <si>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</si>
  <si>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</si>
  <si>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</si>
  <si>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</si>
  <si>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</si>
  <si>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</si>
  <si>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</si>
  <si>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</si>
  <si>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</si>
  <si>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</si>
  <si>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</si>
  <si>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</si>
  <si>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</si>
  <si>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</si>
  <si>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</si>
  <si>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</si>
  <si>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</si>
  <si>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</si>
  <si>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</si>
  <si>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</si>
  <si>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</si>
  <si>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</si>
  <si>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</si>
  <si>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</si>
  <si>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</si>
  <si>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</si>
  <si>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</si>
  <si>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</si>
  <si>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</si>
  <si>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</si>
  <si>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</si>
  <si>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</si>
  <si>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</si>
  <si>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</si>
  <si>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</si>
  <si>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</si>
  <si>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</si>
  <si>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</si>
  <si>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</si>
  <si>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</si>
  <si>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</si>
  <si>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</si>
  <si>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</si>
  <si>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</si>
  <si>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</si>
  <si>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</si>
  <si>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</si>
  <si>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</si>
  <si>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</si>
  <si>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</si>
  <si>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</si>
  <si>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</si>
  <si>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</si>
  <si>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</si>
  <si>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</si>
  <si>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</si>
  <si>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</si>
  <si>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</si>
  <si>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</si>
  <si>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</si>
  <si>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</si>
  <si>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</si>
  <si>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</si>
  <si>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</si>
  <si>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</si>
  <si>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</si>
  <si>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</si>
  <si>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</si>
  <si>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</si>
  <si>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</si>
  <si>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</si>
  <si>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</si>
  <si>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</si>
  <si>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</si>
  <si>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</si>
  <si>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</si>
  <si>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</si>
  <si>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</si>
  <si>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</si>
  <si>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</si>
  <si>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</si>
  <si>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</si>
  <si>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</si>
  <si>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</si>
  <si>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</si>
  <si>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</si>
  <si>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</si>
  <si>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</si>
  <si>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</si>
  <si>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</si>
  <si>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</si>
  <si>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</si>
  <si>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</si>
  <si>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</si>
  <si>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</si>
  <si>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</si>
  <si>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</si>
  <si>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</si>
  <si>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</si>
  <si>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</si>
  <si>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</si>
  <si>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</si>
  <si>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</si>
  <si>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</si>
  <si>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</si>
  <si>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</si>
  <si>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</si>
  <si>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</si>
  <si>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</si>
  <si>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</si>
  <si>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</si>
  <si>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</si>
  <si>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</si>
  <si>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</si>
  <si>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</si>
  <si>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</si>
  <si>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</si>
  <si>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</si>
  <si>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</si>
  <si>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</si>
  <si>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</si>
  <si>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</si>
  <si>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</si>
  <si>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</si>
  <si>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</si>
  <si>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</si>
  <si>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</si>
  <si>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</si>
  <si>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</si>
  <si>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</si>
  <si>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</si>
  <si>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</si>
  <si>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</si>
  <si>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</si>
  <si>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</si>
  <si>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</si>
  <si>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</si>
  <si>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</si>
  <si>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</si>
  <si>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</si>
  <si>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</si>
  <si>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</si>
  <si>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</si>
  <si>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</si>
  <si>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</si>
  <si>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</si>
  <si>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</si>
  <si>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</si>
  <si>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</si>
  <si>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</si>
  <si>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</si>
  <si>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</si>
  <si>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</si>
  <si>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</si>
  <si>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</si>
  <si>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</si>
  <si>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</si>
  <si>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</si>
  <si>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</si>
  <si>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</si>
  <si>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</si>
  <si>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</si>
  <si>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</si>
  <si>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</si>
  <si>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</si>
  <si>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</si>
  <si>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</si>
  <si>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</si>
  <si>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</si>
  <si>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</si>
  <si>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</si>
  <si>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</si>
  <si>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</si>
  <si>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</si>
  <si>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</si>
  <si>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</si>
  <si>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</si>
  <si>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</si>
  <si>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</si>
  <si>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</si>
  <si>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</si>
  <si>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</si>
  <si>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</si>
  <si>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</si>
  <si>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</si>
  <si>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</si>
  <si>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</si>
  <si>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</si>
  <si>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</si>
  <si>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</si>
  <si>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</si>
  <si>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</si>
  <si>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</si>
  <si>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</si>
  <si>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</si>
  <si>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</si>
  <si>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</si>
  <si>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</si>
  <si>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</si>
  <si>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</si>
  <si>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</si>
  <si>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</si>
  <si>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</si>
  <si>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</si>
  <si>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</si>
  <si>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</si>
  <si>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</si>
  <si>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</si>
  <si>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</si>
  <si>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</si>
  <si>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</si>
  <si>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</si>
  <si>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</si>
  <si>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</si>
  <si>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</si>
  <si>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</si>
  <si>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</si>
  <si>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</si>
  <si>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</si>
  <si>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</si>
  <si>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</si>
  <si>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</si>
  <si>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</si>
  <si>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</si>
  <si>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</si>
  <si>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</si>
  <si>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</si>
  <si>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</si>
  <si>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</si>
  <si>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</si>
  <si>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</si>
  <si>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</si>
  <si>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</si>
  <si>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</si>
  <si>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</si>
  <si>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</si>
  <si>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</si>
  <si>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</si>
  <si>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</si>
  <si>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</si>
  <si>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</si>
  <si>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</si>
  <si>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</si>
  <si>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</si>
  <si>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</si>
  <si>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</si>
  <si>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</si>
  <si>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</si>
  <si>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</si>
  <si>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</si>
  <si>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</si>
  <si>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</si>
  <si>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</si>
  <si>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</si>
  <si>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</si>
  <si>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</si>
  <si>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</si>
  <si>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</si>
  <si>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</si>
  <si>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</si>
  <si>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</si>
  <si>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</si>
  <si>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</si>
  <si>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</si>
  <si>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</si>
  <si>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</si>
  <si>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</si>
  <si>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</si>
  <si>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</si>
  <si>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</si>
  <si>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</si>
  <si>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</si>
  <si>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</si>
  <si>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</si>
  <si>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</si>
  <si>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</si>
  <si>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</si>
  <si>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</si>
  <si>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</si>
  <si>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</si>
  <si>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</si>
  <si>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</si>
  <si>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</si>
  <si>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</si>
  <si>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</si>
  <si>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</si>
  <si>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</si>
  <si>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</si>
  <si>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</si>
  <si>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</si>
  <si>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</si>
  <si>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</si>
  <si>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</si>
  <si>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</si>
  <si>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</si>
  <si>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</si>
  <si>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</si>
  <si>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</si>
  <si>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</si>
  <si>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</si>
  <si>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</si>
  <si>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</si>
  <si>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</si>
  <si>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</si>
  <si>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</si>
  <si>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</si>
  <si>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</si>
  <si>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</si>
  <si>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</si>
  <si>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</si>
  <si>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</si>
  <si>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</si>
  <si>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</si>
  <si>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</si>
  <si>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</si>
  <si>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</si>
  <si>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</si>
  <si>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</si>
  <si>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</si>
  <si>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</si>
  <si>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</si>
  <si>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</si>
  <si>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</si>
  <si>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</si>
  <si>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</si>
  <si>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</si>
  <si>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</si>
  <si>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</si>
  <si>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</si>
  <si>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</si>
  <si>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</si>
  <si>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</si>
  <si>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</si>
  <si>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</si>
  <si>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</si>
  <si>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</si>
  <si>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</si>
  <si>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</si>
  <si>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</si>
  <si>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</si>
  <si>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</si>
  <si>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</si>
  <si>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</si>
  <si>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</si>
  <si>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</si>
  <si>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</si>
  <si>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</si>
  <si>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</si>
  <si>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</si>
  <si>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</si>
  <si>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</si>
  <si>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</si>
  <si>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</si>
  <si>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</si>
  <si>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</si>
  <si>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</si>
  <si>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</si>
  <si>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</si>
  <si>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</si>
  <si>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</si>
  <si>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</si>
  <si>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</si>
  <si>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</si>
  <si>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</si>
  <si>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</si>
  <si>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</si>
  <si>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</si>
  <si>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</si>
  <si>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</si>
  <si>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</si>
  <si>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</si>
  <si>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</si>
  <si>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</si>
  <si>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</si>
  <si>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</si>
  <si>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</si>
  <si>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</si>
  <si>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</si>
  <si>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</si>
  <si>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</si>
  <si>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</si>
  <si>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</si>
  <si>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</si>
  <si>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</si>
  <si>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</si>
  <si>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</si>
  <si>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</si>
  <si>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</si>
  <si>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</si>
  <si>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</si>
  <si>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</si>
  <si>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</si>
  <si>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</si>
  <si>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</si>
  <si>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</si>
  <si>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</si>
  <si>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</si>
  <si>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</si>
  <si>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</si>
  <si>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</si>
  <si>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</si>
  <si>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</si>
  <si>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</si>
  <si>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</si>
  <si>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</si>
  <si>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</si>
  <si>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</si>
  <si>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</si>
  <si>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</si>
  <si>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</si>
  <si>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</si>
  <si>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</si>
  <si>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</si>
  <si>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</si>
  <si>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</si>
  <si>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</si>
  <si>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</si>
  <si>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</si>
  <si>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</si>
  <si>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</si>
  <si>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</si>
  <si>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</si>
  <si>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</si>
  <si>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</si>
  <si>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</si>
  <si>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</si>
  <si>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</si>
  <si>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</si>
  <si>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</si>
  <si>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</si>
  <si>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</si>
  <si>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</si>
  <si>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</si>
  <si>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</si>
  <si>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</si>
  <si>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</si>
  <si>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</si>
  <si>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</si>
  <si>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</si>
  <si>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</si>
  <si>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</si>
  <si>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</si>
  <si>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</si>
  <si>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</si>
  <si>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</si>
  <si>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</si>
  <si>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</si>
  <si>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</si>
  <si>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</si>
  <si>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</si>
  <si>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</si>
  <si>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</si>
  <si>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</si>
  <si>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</si>
  <si>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</si>
  <si>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</si>
  <si>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</si>
  <si>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</si>
  <si>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</si>
  <si>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</si>
  <si>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</si>
  <si>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</si>
  <si>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</si>
  <si>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</si>
  <si>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</si>
  <si>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</si>
  <si>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</si>
  <si>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</si>
  <si>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</si>
  <si>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</si>
  <si>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</si>
  <si>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</si>
  <si>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</si>
  <si>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</si>
  <si>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</si>
  <si>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</si>
  <si>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</si>
  <si>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</si>
  <si>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</si>
  <si>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</si>
  <si>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</si>
  <si>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</si>
  <si>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</si>
  <si>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</si>
  <si>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</si>
  <si>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</si>
  <si>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</si>
  <si>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</si>
  <si>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</si>
  <si>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</si>
  <si>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</si>
  <si>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</si>
  <si>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</si>
  <si>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</si>
  <si>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</si>
  <si>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</si>
  <si>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</si>
  <si>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</si>
  <si>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</si>
  <si>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</si>
  <si>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</si>
  <si>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</si>
  <si>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</si>
  <si>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</si>
  <si>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</si>
  <si>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</si>
  <si>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</si>
  <si>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</si>
  <si>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</si>
  <si>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</si>
  <si>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</si>
  <si>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</si>
  <si>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</si>
  <si>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</si>
  <si>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</si>
  <si>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</si>
  <si>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</si>
  <si>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</si>
  <si>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</si>
  <si>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</si>
  <si>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</si>
  <si>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</si>
  <si>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</si>
  <si>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</si>
  <si>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</si>
  <si>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</si>
  <si>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</si>
  <si>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</si>
  <si>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</si>
  <si>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</si>
  <si>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</si>
  <si>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</si>
  <si>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</si>
  <si>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</si>
  <si>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</si>
  <si>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</si>
  <si>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</si>
  <si>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</si>
  <si>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</si>
  <si>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</si>
  <si>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</si>
  <si>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</si>
  <si>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</si>
  <si>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</si>
  <si>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</si>
  <si>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</si>
  <si>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</si>
  <si>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</si>
  <si>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</si>
  <si>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</si>
  <si>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</si>
  <si>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</si>
  <si>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</si>
  <si>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</si>
  <si>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</si>
  <si>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</si>
  <si>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</si>
  <si>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</si>
  <si>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</si>
  <si>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</si>
  <si>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</si>
  <si>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</si>
  <si>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</si>
  <si>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</si>
  <si>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</si>
  <si>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</si>
  <si>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</si>
  <si>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</si>
  <si>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</si>
  <si>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</si>
  <si>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</si>
  <si>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</si>
  <si>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</si>
  <si>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</si>
  <si>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</si>
  <si>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</si>
  <si>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</si>
  <si>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</si>
  <si>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</si>
  <si>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</si>
  <si>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</si>
  <si>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</si>
  <si>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</si>
  <si>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</si>
  <si>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</si>
  <si>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</si>
  <si>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</si>
  <si>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</si>
  <si>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</si>
  <si>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</si>
  <si>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</si>
  <si>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</si>
  <si>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</si>
  <si>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</si>
  <si>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</si>
  <si>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</si>
  <si>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</si>
  <si>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</si>
  <si>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</si>
  <si>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</si>
  <si>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</si>
  <si>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</si>
  <si>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</si>
  <si>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</si>
  <si>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</si>
  <si>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</si>
  <si>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</si>
  <si>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</si>
  <si>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</si>
  <si>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</si>
  <si>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</si>
  <si>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</si>
  <si>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</si>
  <si>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</si>
  <si>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</si>
  <si>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</si>
  <si>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</si>
  <si>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</si>
  <si>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</si>
  <si>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</si>
  <si>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</si>
  <si>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</si>
  <si>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</si>
  <si>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</si>
  <si>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</si>
  <si>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</si>
  <si>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</si>
  <si>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</si>
  <si>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</si>
  <si>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</si>
  <si>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</si>
  <si>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</si>
  <si>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</si>
  <si>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</si>
  <si>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</si>
  <si>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</si>
  <si>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</si>
  <si>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</si>
  <si>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</si>
  <si>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</si>
  <si>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</si>
  <si>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</si>
  <si>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</si>
  <si>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</si>
  <si>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</si>
  <si>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</si>
  <si>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</si>
  <si>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</si>
  <si>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</si>
  <si>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</si>
  <si>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</si>
  <si>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</si>
  <si>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</si>
  <si>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</si>
  <si>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</si>
  <si>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</si>
  <si>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</si>
  <si>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</si>
  <si>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</si>
  <si>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</si>
  <si>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</si>
  <si>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</si>
  <si>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</si>
  <si>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</si>
  <si>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</si>
  <si>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</si>
  <si>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</si>
  <si>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</si>
  <si>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</si>
  <si>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</si>
  <si>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</si>
  <si>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</si>
  <si>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</si>
  <si>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</si>
  <si>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</si>
  <si>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</si>
  <si>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</si>
  <si>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</si>
  <si>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</si>
  <si>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</si>
  <si>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</si>
  <si>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</si>
  <si>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</si>
  <si>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</si>
  <si>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</si>
  <si>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</si>
  <si>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</si>
  <si>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</si>
  <si>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</si>
  <si>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</si>
  <si>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</si>
  <si>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</si>
  <si>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</si>
  <si>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</si>
  <si>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</si>
  <si>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</si>
  <si>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</si>
  <si>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</si>
  <si>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</si>
  <si>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</si>
  <si>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</si>
  <si>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</si>
  <si>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</si>
  <si>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</si>
  <si>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</si>
  <si>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</si>
  <si>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</si>
  <si>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</si>
  <si>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</si>
  <si>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</si>
  <si>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</si>
  <si>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</si>
  <si>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</si>
  <si>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</si>
  <si>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</si>
  <si>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</si>
  <si>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</si>
  <si>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</si>
  <si>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</si>
  <si>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</si>
  <si>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</si>
  <si>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</si>
  <si>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</si>
  <si>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</si>
  <si>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</si>
  <si>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</si>
  <si>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</si>
  <si>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</si>
  <si>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</si>
  <si>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</si>
  <si>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</si>
  <si>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</si>
  <si>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</si>
  <si>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</si>
  <si>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</si>
  <si>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</si>
  <si>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</si>
  <si>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</si>
  <si>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</si>
  <si>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</si>
  <si>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</si>
  <si>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</si>
  <si>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</si>
  <si>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</si>
  <si>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</si>
  <si>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</si>
  <si>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</si>
  <si>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</si>
  <si>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</si>
  <si>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</si>
  <si>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</si>
  <si>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</si>
  <si>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</si>
  <si>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</si>
  <si>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</si>
  <si>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</si>
  <si>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</si>
  <si>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</si>
  <si>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</si>
  <si>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</si>
  <si>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</si>
  <si>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</si>
  <si>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</si>
  <si>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</si>
  <si>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</si>
  <si>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</si>
  <si>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</si>
  <si>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</si>
  <si>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</si>
  <si>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</si>
  <si>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</si>
  <si>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</si>
  <si>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</si>
  <si>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</si>
  <si>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</si>
  <si>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</si>
  <si>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</si>
  <si>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</si>
  <si>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</si>
  <si>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</si>
  <si>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</si>
  <si>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</si>
  <si>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</si>
  <si>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</si>
  <si>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</si>
  <si>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</si>
  <si>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</si>
  <si>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</si>
  <si>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</si>
  <si>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</si>
  <si>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</si>
  <si>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</si>
  <si>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</si>
  <si>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</si>
  <si>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</si>
  <si>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</si>
  <si>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</si>
  <si>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</si>
  <si>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</si>
  <si>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</si>
  <si>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</si>
  <si>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</si>
  <si>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</si>
  <si>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</si>
  <si>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</si>
  <si>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</si>
  <si>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</si>
  <si>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</si>
  <si>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</si>
  <si>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</si>
  <si>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</si>
  <si>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</si>
  <si>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</si>
  <si>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</si>
  <si>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</si>
  <si>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</si>
  <si>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</si>
  <si>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</si>
  <si>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</si>
  <si>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</si>
  <si>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</si>
  <si>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</si>
  <si>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</si>
  <si>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</si>
  <si>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</si>
  <si>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</si>
  <si>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</si>
  <si>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</si>
  <si>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</si>
  <si>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</si>
  <si>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</si>
  <si>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</si>
  <si>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</si>
  <si>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</si>
  <si>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</si>
  <si>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</si>
  <si>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</si>
  <si>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</si>
  <si>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</si>
  <si>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</si>
  <si>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</si>
  <si>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</si>
  <si>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</si>
  <si>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</si>
  <si>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</si>
  <si>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</si>
  <si>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</si>
  <si>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</si>
  <si>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</si>
  <si>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</si>
  <si>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</si>
  <si>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</si>
  <si>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</si>
  <si>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</si>
  <si>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</si>
  <si>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</si>
  <si>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</si>
  <si>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</si>
  <si>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</si>
  <si>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</si>
  <si>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</si>
  <si>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</si>
  <si>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</si>
  <si>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</si>
  <si>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</si>
  <si>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</si>
  <si>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</si>
  <si>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</si>
  <si>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</si>
  <si>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</si>
  <si>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</si>
  <si>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</si>
  <si>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</si>
  <si>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</si>
  <si>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</si>
  <si>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</si>
  <si>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</si>
  <si>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</si>
  <si>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</si>
  <si>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</si>
  <si>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</si>
  <si>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</si>
  <si>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</si>
  <si>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</si>
  <si>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</si>
  <si>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</si>
  <si>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</si>
  <si>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</si>
  <si>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</si>
  <si>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</si>
  <si>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</si>
  <si>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</si>
  <si>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</si>
  <si>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</si>
  <si>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</si>
  <si>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</si>
  <si>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</si>
  <si>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</si>
  <si>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</si>
  <si>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</si>
  <si>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</si>
  <si>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</si>
  <si>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</si>
  <si>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</si>
  <si>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</si>
  <si>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</si>
  <si>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</si>
  <si>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</si>
  <si>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</si>
  <si>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</si>
  <si>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</si>
  <si>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</si>
  <si>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</si>
  <si>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</si>
  <si>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</si>
  <si>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</si>
  <si>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</si>
  <si>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</si>
  <si>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</si>
  <si>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</si>
  <si>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</si>
  <si>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</si>
  <si>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</si>
  <si>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</si>
  <si>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</si>
  <si>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</si>
  <si>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</si>
  <si>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</si>
  <si>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</si>
  <si>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</si>
  <si>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</si>
  <si>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</si>
  <si>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</si>
  <si>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</si>
  <si>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</si>
  <si>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</si>
  <si>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</si>
  <si>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</si>
  <si>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</si>
  <si>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</si>
  <si>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</si>
  <si>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</si>
  <si>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</si>
  <si>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</si>
  <si>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</si>
  <si>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</si>
  <si>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</si>
  <si>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</si>
  <si>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</si>
  <si>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</si>
  <si>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</si>
  <si>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</si>
  <si>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</si>
  <si>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</si>
  <si>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</si>
  <si>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</si>
  <si>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</si>
  <si>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</si>
  <si>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</si>
  <si>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</si>
  <si>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</si>
  <si>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</si>
  <si>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</si>
  <si>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</si>
  <si>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</si>
  <si>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</si>
  <si>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</si>
  <si>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</si>
  <si>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</si>
  <si>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</si>
  <si>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</si>
  <si>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</si>
  <si>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</si>
  <si>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</si>
  <si>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</si>
  <si>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</si>
  <si>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</si>
  <si>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</si>
  <si>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</si>
  <si>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</si>
  <si>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</si>
  <si>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</si>
  <si>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</si>
  <si>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</si>
  <si>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</si>
  <si>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</si>
  <si>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</si>
  <si>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</si>
  <si>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</si>
  <si>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</si>
  <si>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</si>
  <si>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</si>
  <si>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</si>
  <si>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</si>
  <si>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</si>
  <si>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</si>
  <si>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</si>
  <si>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</si>
  <si>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</si>
  <si>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</si>
  <si>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</si>
  <si>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</si>
  <si>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</si>
  <si>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</si>
  <si>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</si>
  <si>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</si>
  <si>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</si>
  <si>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</si>
  <si>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</si>
  <si>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</si>
  <si>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</si>
  <si>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</si>
  <si>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</si>
  <si>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</si>
  <si>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</si>
  <si>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</si>
  <si>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</si>
  <si>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</si>
  <si>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</si>
  <si>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</si>
  <si>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</si>
  <si>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</si>
  <si>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</si>
  <si>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</si>
  <si>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</si>
  <si>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</si>
  <si>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</si>
  <si>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</si>
  <si>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</si>
  <si>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</si>
  <si>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</si>
  <si>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</si>
  <si>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</si>
  <si>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</si>
  <si>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</si>
  <si>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</si>
  <si>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</si>
  <si>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</si>
  <si>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</si>
  <si>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</si>
  <si>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</si>
  <si>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</si>
  <si>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</si>
  <si>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</si>
  <si>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</si>
  <si>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</si>
  <si>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</si>
  <si>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</si>
  <si>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</si>
  <si>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</si>
  <si>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</si>
  <si>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</si>
  <si>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</si>
  <si>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</si>
  <si>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</si>
  <si>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</si>
  <si>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</si>
  <si>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</si>
  <si>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</si>
  <si>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</si>
  <si>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</si>
  <si>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</si>
  <si>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</si>
  <si>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</si>
  <si>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</si>
  <si>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</si>
  <si>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</si>
  <si>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</si>
  <si>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</si>
  <si>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</si>
  <si>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</si>
  <si>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</si>
  <si>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</si>
  <si>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</si>
  <si>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</si>
  <si>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</si>
  <si>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</si>
  <si>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</si>
  <si>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</si>
  <si>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</si>
  <si>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</si>
  <si>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</si>
  <si>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</si>
  <si>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</si>
  <si>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</si>
  <si>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</si>
  <si>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</si>
  <si>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</si>
  <si>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</si>
  <si>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</si>
  <si>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</si>
  <si>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</si>
  <si>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</si>
  <si>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</si>
  <si>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</si>
  <si>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</si>
  <si>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</si>
  <si>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</si>
  <si>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</si>
  <si>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</si>
  <si>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</si>
  <si>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</si>
  <si>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</si>
  <si>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</si>
  <si>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</si>
  <si>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</si>
  <si>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</si>
  <si>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</si>
  <si>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</si>
  <si>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</si>
  <si>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</si>
  <si>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</si>
  <si>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</si>
  <si>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</si>
  <si>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</si>
  <si>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</si>
  <si>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</si>
  <si>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</si>
  <si>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</si>
  <si>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</si>
  <si>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</si>
  <si>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</si>
  <si>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</si>
  <si>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</si>
  <si>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</si>
  <si>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</si>
  <si>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</si>
  <si>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</si>
  <si>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</si>
  <si>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</si>
  <si>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</si>
  <si>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</si>
  <si>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</si>
  <si>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</si>
  <si>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</si>
  <si>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</si>
  <si>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</si>
  <si>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</si>
  <si>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</si>
  <si>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</si>
  <si>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</si>
  <si>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</si>
  <si>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</si>
  <si>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</si>
  <si>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</si>
  <si>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</si>
  <si>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</si>
  <si>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</si>
  <si>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</si>
  <si>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</si>
  <si>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</si>
  <si>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</si>
  <si>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</si>
  <si>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</si>
  <si>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</si>
  <si>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</si>
  <si>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</si>
  <si>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</si>
  <si>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</si>
  <si>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</si>
  <si>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</si>
  <si>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</si>
  <si>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</si>
  <si>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</si>
  <si>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</si>
  <si>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</si>
  <si>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</si>
  <si>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</si>
  <si>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</si>
  <si>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</si>
  <si>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</si>
  <si>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</si>
  <si>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</si>
  <si>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</si>
  <si>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</si>
  <si>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</si>
  <si>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</si>
  <si>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</si>
  <si>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</si>
  <si>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</si>
  <si>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</si>
  <si>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</si>
  <si>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</si>
  <si>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</si>
  <si>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</si>
  <si>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</si>
  <si>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</si>
  <si>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</si>
  <si>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</si>
  <si>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</si>
  <si>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</si>
  <si>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</si>
  <si>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</si>
  <si>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</si>
  <si>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</si>
  <si>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</si>
  <si>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</si>
  <si>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</si>
  <si>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</si>
  <si>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</si>
  <si>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</si>
  <si>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</si>
  <si>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</si>
  <si>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</si>
  <si>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</si>
  <si>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</si>
  <si>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</si>
  <si>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</si>
  <si>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</si>
  <si>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</si>
  <si>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</si>
  <si>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</si>
  <si>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</si>
  <si>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</si>
  <si>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</si>
  <si>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</si>
  <si>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</si>
  <si>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</si>
  <si>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</si>
  <si>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</si>
  <si>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</si>
  <si>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</si>
  <si>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</si>
  <si>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</si>
  <si>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</si>
  <si>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</si>
  <si>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</si>
  <si>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</si>
  <si>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</si>
  <si>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</si>
  <si>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</si>
  <si>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</si>
  <si>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</si>
  <si>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</si>
  <si>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</si>
  <si>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</si>
  <si>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</si>
  <si>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</si>
  <si>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</si>
  <si>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</si>
  <si>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</si>
  <si>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</si>
  <si>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</si>
  <si>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</si>
  <si>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</si>
  <si>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</si>
  <si>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</si>
  <si>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</si>
  <si>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</si>
  <si>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</si>
  <si>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</si>
  <si>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</si>
  <si>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</si>
  <si>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</si>
  <si>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</si>
  <si>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</si>
  <si>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</si>
  <si>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</si>
  <si>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</si>
  <si>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</si>
  <si>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</si>
  <si>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</si>
  <si>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</si>
  <si>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</si>
  <si>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</si>
  <si>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</si>
  <si>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</si>
  <si>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</si>
  <si>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</si>
  <si>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</si>
  <si>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</si>
  <si>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</si>
  <si>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</si>
  <si>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</si>
  <si>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</si>
  <si>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</si>
  <si>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</si>
  <si>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</si>
  <si>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</si>
  <si>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</si>
  <si>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</si>
  <si>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</si>
  <si>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</si>
  <si>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</si>
  <si>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</si>
  <si>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</si>
  <si>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</si>
  <si>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</si>
  <si>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</si>
  <si>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</si>
  <si>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</si>
  <si>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</si>
  <si>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</si>
  <si>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</si>
  <si>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</si>
  <si>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</si>
  <si>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</si>
  <si>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</si>
  <si>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</si>
  <si>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</si>
  <si>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</si>
  <si>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</si>
  <si>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</si>
  <si>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</si>
  <si>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</si>
  <si>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</si>
  <si>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</si>
  <si>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</si>
  <si>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</si>
  <si>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</si>
  <si>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</si>
  <si>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</si>
  <si>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</si>
  <si>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</si>
  <si>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</si>
  <si>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</si>
  <si>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</si>
  <si>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</si>
  <si>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</si>
  <si>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</si>
  <si>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</si>
  <si>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</si>
  <si>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</si>
  <si>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</si>
  <si>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</si>
  <si>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</si>
  <si>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</si>
  <si>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</si>
  <si>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</si>
  <si>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</si>
  <si>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</si>
  <si>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</si>
  <si>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</si>
  <si>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</si>
  <si>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</si>
  <si>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</si>
  <si>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</si>
  <si>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</si>
  <si>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</si>
  <si>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</si>
  <si>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</si>
  <si>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</si>
  <si>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</si>
  <si>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</si>
  <si>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</si>
  <si>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</si>
  <si>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</si>
  <si>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</si>
  <si>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</si>
  <si>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</si>
  <si>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</si>
  <si>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</si>
  <si>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</si>
  <si>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</si>
  <si>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</si>
  <si>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</si>
  <si>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</si>
  <si>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</si>
  <si>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</si>
  <si>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</si>
  <si>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</si>
  <si>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</si>
  <si>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</si>
  <si>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</si>
  <si>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</si>
  <si>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</si>
  <si>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</si>
  <si>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</si>
  <si>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</si>
  <si>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</si>
  <si>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</si>
  <si>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</si>
  <si>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</si>
  <si>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</si>
  <si>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</si>
  <si>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</si>
  <si>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</si>
  <si>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</si>
  <si>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</si>
  <si>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</si>
  <si>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</si>
  <si>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</si>
  <si>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</si>
  <si>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</si>
  <si>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</si>
  <si>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</si>
  <si>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</si>
  <si>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</si>
  <si>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</si>
  <si>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</si>
  <si>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</si>
  <si>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</si>
  <si>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</si>
  <si>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</si>
  <si>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</si>
  <si>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</si>
  <si>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</si>
  <si>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</si>
  <si>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</si>
  <si>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</si>
  <si>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</si>
  <si>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</si>
  <si>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</si>
  <si>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</si>
  <si>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</si>
  <si>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</si>
  <si>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</si>
  <si>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</si>
  <si>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</si>
  <si>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</si>
  <si>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</si>
  <si>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</si>
  <si>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</si>
  <si>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</si>
  <si>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</si>
  <si>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</si>
  <si>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</si>
  <si>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</si>
  <si>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</si>
  <si>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</si>
  <si>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</si>
  <si>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</si>
  <si>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</si>
  <si>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</si>
  <si>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</si>
  <si>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</si>
  <si>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</si>
  <si>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</si>
  <si>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</si>
  <si>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</si>
  <si>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</si>
  <si>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</si>
  <si>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</si>
  <si>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</si>
  <si>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</si>
  <si>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</si>
  <si>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</si>
  <si>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</si>
  <si>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</si>
  <si>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</si>
  <si>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</si>
  <si>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</si>
  <si>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</si>
  <si>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</si>
  <si>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</si>
  <si>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</si>
  <si>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</si>
  <si>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</si>
  <si>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</si>
  <si>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</si>
  <si>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</si>
  <si>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</si>
  <si>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</si>
  <si>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</si>
  <si>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</si>
  <si>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</si>
  <si>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</si>
  <si>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</si>
  <si>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</si>
  <si>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</si>
  <si>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</si>
  <si>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</si>
  <si>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</si>
  <si>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</si>
  <si>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</si>
  <si>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</si>
  <si>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</si>
  <si>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</si>
  <si>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</si>
  <si>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</si>
  <si>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</si>
  <si>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</si>
  <si>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</si>
  <si>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</si>
  <si>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</si>
  <si>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</si>
  <si>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</si>
  <si>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</si>
  <si>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</si>
  <si>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</si>
  <si>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</si>
  <si>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</si>
  <si>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</si>
  <si>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</si>
  <si>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</si>
  <si>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</si>
  <si>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</si>
  <si>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</si>
  <si>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</si>
  <si>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</si>
  <si>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</si>
  <si>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</si>
  <si>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</si>
  <si>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</si>
  <si>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</si>
  <si>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</si>
  <si>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</si>
  <si>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</si>
  <si>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</si>
  <si>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</si>
  <si>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</si>
  <si>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</si>
  <si>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</si>
  <si>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</si>
  <si>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</si>
  <si>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</si>
  <si>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</si>
  <si>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</si>
  <si>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</si>
  <si>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</si>
  <si>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</si>
  <si>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</si>
  <si>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</si>
  <si>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</si>
  <si>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</si>
  <si>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</si>
  <si>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</si>
  <si>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</si>
  <si>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</si>
  <si>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</si>
  <si>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</si>
  <si>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</si>
  <si>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</si>
  <si>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</si>
  <si>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</si>
  <si>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</si>
  <si>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</si>
  <si>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</si>
  <si>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</si>
  <si>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</si>
  <si>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</si>
  <si>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</si>
  <si>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</si>
  <si>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</si>
  <si>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</si>
  <si>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</si>
  <si>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</si>
  <si>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</si>
  <si>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</si>
  <si>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</si>
  <si>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</si>
  <si>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</si>
  <si>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</si>
  <si>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</si>
  <si>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</si>
  <si>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</si>
  <si>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</si>
  <si>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</si>
  <si>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</si>
  <si>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</si>
  <si>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</si>
  <si>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</si>
  <si>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</si>
  <si>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</si>
  <si>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</si>
  <si>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</si>
  <si>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</si>
  <si>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</si>
  <si>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</si>
  <si>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</si>
  <si>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</si>
  <si>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</si>
  <si>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</si>
  <si>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</si>
  <si>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</si>
  <si>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</si>
  <si>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</si>
  <si>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</si>
  <si>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</si>
  <si>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</si>
  <si>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</si>
  <si>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</si>
  <si>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</si>
  <si>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</si>
  <si>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</si>
  <si>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</si>
  <si>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</si>
  <si>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</si>
  <si>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</si>
  <si>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</si>
  <si>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</si>
  <si>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</si>
  <si>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</si>
  <si>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</si>
  <si>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</si>
  <si>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</si>
  <si>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</si>
  <si>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</si>
  <si>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</si>
  <si>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</si>
  <si>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</si>
  <si>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</si>
  <si>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</si>
  <si>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</si>
  <si>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</si>
  <si>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</si>
  <si>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</si>
  <si>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</si>
  <si>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</si>
  <si>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</si>
  <si>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</si>
  <si>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</si>
  <si>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</si>
  <si>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</si>
  <si>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</si>
  <si>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</si>
  <si>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</si>
  <si>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</si>
  <si>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</si>
  <si>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</si>
  <si>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</si>
  <si>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</si>
  <si>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</si>
  <si>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</si>
  <si>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</si>
  <si>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</si>
  <si>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</si>
  <si>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</si>
  <si>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</si>
  <si>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</si>
  <si>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</si>
  <si>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</si>
  <si>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</si>
  <si>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</si>
  <si>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</si>
  <si>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</si>
  <si>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</si>
  <si>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</si>
  <si>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</si>
  <si>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</si>
  <si>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</si>
  <si>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</si>
  <si>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</si>
  <si>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</si>
  <si>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</si>
  <si>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</si>
  <si>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</si>
  <si>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</si>
  <si>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</si>
  <si>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</si>
  <si>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</si>
  <si>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</si>
  <si>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</si>
  <si>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</si>
  <si>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</si>
  <si>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</si>
  <si>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</si>
  <si>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</si>
  <si>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</si>
  <si>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</si>
  <si>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</si>
  <si>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</si>
  <si>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</si>
  <si>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</si>
  <si>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</si>
  <si>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</si>
  <si>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</si>
  <si>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</si>
  <si>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</si>
  <si>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</si>
  <si>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</si>
  <si>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</si>
  <si>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</si>
  <si>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</si>
  <si>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</si>
  <si>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</si>
  <si>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</si>
  <si>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</si>
  <si>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</si>
  <si>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</si>
  <si>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</si>
  <si>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</si>
  <si>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</si>
  <si>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</si>
  <si>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</si>
  <si>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</si>
  <si>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</si>
  <si>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</si>
  <si>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</si>
  <si>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</si>
  <si>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</si>
  <si>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</si>
  <si>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</si>
  <si>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</si>
  <si>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</si>
  <si>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</si>
  <si>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</si>
  <si>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</si>
  <si>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</si>
  <si>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</si>
  <si>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</si>
  <si>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</si>
  <si>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</si>
  <si>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</si>
  <si>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</si>
  <si>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</si>
  <si>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</si>
  <si>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</si>
  <si>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</si>
  <si>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</si>
  <si>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</si>
  <si>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</si>
  <si>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</si>
  <si>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</si>
  <si>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</si>
  <si>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</si>
  <si>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</si>
  <si>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</si>
  <si>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</si>
  <si>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</si>
  <si>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</si>
  <si>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</si>
  <si>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</si>
  <si>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</si>
  <si>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</si>
  <si>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</si>
  <si>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</si>
  <si>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</si>
  <si>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</si>
  <si>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</si>
  <si>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</si>
  <si>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</si>
  <si>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</si>
  <si>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</si>
  <si>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</si>
  <si>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</si>
  <si>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</si>
  <si>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</si>
  <si>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</si>
  <si>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</si>
  <si>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</si>
  <si>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</si>
  <si>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</si>
  <si>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</si>
  <si>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</si>
  <si>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</si>
  <si>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</si>
  <si>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</si>
  <si>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</si>
  <si>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</si>
  <si>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</si>
  <si>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</si>
  <si>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</si>
  <si>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</si>
  <si>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</si>
  <si>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</si>
  <si>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</si>
  <si>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</si>
  <si>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</si>
  <si>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</si>
  <si>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</si>
  <si>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</si>
  <si>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</si>
  <si>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</si>
  <si>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</si>
  <si>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</si>
  <si>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</si>
  <si>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</si>
  <si>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</si>
  <si>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</si>
  <si>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</si>
  <si>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</si>
  <si>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</si>
  <si>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</si>
  <si>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</si>
  <si>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</si>
  <si>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</si>
  <si>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</si>
  <si>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</si>
  <si>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</si>
  <si>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</si>
  <si>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</si>
  <si>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</si>
  <si>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</si>
  <si>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</si>
  <si>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</si>
  <si>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</si>
  <si>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</si>
  <si>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</si>
  <si>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</si>
  <si>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</si>
  <si>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</si>
  <si>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</si>
  <si>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</si>
  <si>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</si>
  <si>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</si>
  <si>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</si>
  <si>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</si>
  <si>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</si>
  <si>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</si>
  <si>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</si>
  <si>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</si>
  <si>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</si>
  <si>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</si>
  <si>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</si>
  <si>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</si>
  <si>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</si>
  <si>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</si>
  <si>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</si>
  <si>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</si>
  <si>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</si>
  <si>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</si>
  <si>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</si>
  <si>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</si>
  <si>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</si>
  <si>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</si>
  <si>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</si>
  <si>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</si>
  <si>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</si>
  <si>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</si>
  <si>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</si>
  <si>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</si>
  <si>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</si>
  <si>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</si>
  <si>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</si>
  <si>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</si>
  <si>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</si>
  <si>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</si>
  <si>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</si>
  <si>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</si>
  <si>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</si>
  <si>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</si>
  <si>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</si>
  <si>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</si>
  <si>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</si>
  <si>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</si>
  <si>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</si>
  <si>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</si>
  <si>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</si>
  <si>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</si>
  <si>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</si>
  <si>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</si>
  <si>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</si>
  <si>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</si>
  <si>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</si>
  <si>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</si>
  <si>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</si>
  <si>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</si>
  <si>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</si>
  <si>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</si>
  <si>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</si>
  <si>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</si>
  <si>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</si>
  <si>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</si>
  <si>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</si>
  <si>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</si>
  <si>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</si>
  <si>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</si>
  <si>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</si>
  <si>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</si>
  <si>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</si>
  <si>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</si>
  <si>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</si>
  <si>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</si>
  <si>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</si>
  <si>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</si>
  <si>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</si>
  <si>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</si>
  <si>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</si>
  <si>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</si>
  <si>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</si>
  <si>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</si>
  <si>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</si>
  <si>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</si>
  <si>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</si>
  <si>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</si>
  <si>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</si>
  <si>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</si>
  <si>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</si>
  <si>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</si>
  <si>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</si>
  <si>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</si>
  <si>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</si>
  <si>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</si>
  <si>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</si>
  <si>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</si>
  <si>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</si>
  <si>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</si>
  <si>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</si>
  <si>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</si>
  <si>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</si>
  <si>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</si>
  <si>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</si>
  <si>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</si>
  <si>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</si>
  <si>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</si>
  <si>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</si>
  <si>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</si>
  <si>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</si>
  <si>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</si>
  <si>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</si>
  <si>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</si>
  <si>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</si>
  <si>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</si>
  <si>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</si>
  <si>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</si>
  <si>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</si>
  <si>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</si>
  <si>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</si>
  <si>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</si>
  <si>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</si>
  <si>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</si>
  <si>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</si>
  <si>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</si>
  <si>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</si>
  <si>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</si>
  <si>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</si>
  <si>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</si>
  <si>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</si>
  <si>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</si>
  <si>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</si>
  <si>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</si>
  <si>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</si>
  <si>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</si>
  <si>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</si>
  <si>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</si>
  <si>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</si>
  <si>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</si>
  <si>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</si>
  <si>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</si>
  <si>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</si>
  <si>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</si>
  <si>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</si>
  <si>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</si>
  <si>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</si>
  <si>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</si>
  <si>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</si>
  <si>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</si>
  <si>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</si>
  <si>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</si>
  <si>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</si>
  <si>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</si>
  <si>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</si>
  <si>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</si>
  <si>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</si>
  <si>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</si>
  <si>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</si>
  <si>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</si>
  <si>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</si>
  <si>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</si>
  <si>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</si>
  <si>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</si>
  <si>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</si>
  <si>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</si>
  <si>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</si>
  <si>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</si>
  <si>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</si>
  <si>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</si>
  <si>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</si>
  <si>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</si>
  <si>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</si>
  <si>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</si>
  <si>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</si>
  <si>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</si>
  <si>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</si>
  <si>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</si>
  <si>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</si>
  <si>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</si>
  <si>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</si>
  <si>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</si>
  <si>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</si>
  <si>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</si>
  <si>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</si>
  <si>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</si>
  <si>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</si>
  <si>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</si>
  <si>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</si>
  <si>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</si>
  <si>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</si>
  <si>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</si>
  <si>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</si>
  <si>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</si>
  <si>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</si>
  <si>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</si>
  <si>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</si>
  <si>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</si>
  <si>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</si>
  <si>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</si>
  <si>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</si>
  <si>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</si>
  <si>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</si>
  <si>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</si>
  <si>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</si>
  <si>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</si>
  <si>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</si>
  <si>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</si>
  <si>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</si>
  <si>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</si>
  <si>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</si>
  <si>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</si>
  <si>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</si>
  <si>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</si>
  <si>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</si>
  <si>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</si>
  <si>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</si>
  <si>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</si>
  <si>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</si>
  <si>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</si>
  <si>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</si>
  <si>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</si>
  <si>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</si>
  <si>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</si>
  <si>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</si>
  <si>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</si>
  <si>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</si>
  <si>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</si>
  <si>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</si>
  <si>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</si>
  <si>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</si>
  <si>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</si>
  <si>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</si>
  <si>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</si>
  <si>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</si>
  <si>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</si>
  <si>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</si>
  <si>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</si>
  <si>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</si>
  <si>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</si>
  <si>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</si>
  <si>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</si>
  <si>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</si>
  <si>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</si>
  <si>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</si>
  <si>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</si>
  <si>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</si>
  <si>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</si>
  <si>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</si>
  <si>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</si>
  <si>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</si>
  <si>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</si>
  <si>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</si>
  <si>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</si>
  <si>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</si>
  <si>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</si>
  <si>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</si>
  <si>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</si>
  <si>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</si>
  <si>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</si>
  <si>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</si>
  <si>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</si>
  <si>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</si>
  <si>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</si>
  <si>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</si>
  <si>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</si>
  <si>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</si>
  <si>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</si>
  <si>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</si>
  <si>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</si>
  <si>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</si>
  <si>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</si>
  <si>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</si>
  <si>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</si>
  <si>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</si>
  <si>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</si>
  <si>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</si>
  <si>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</si>
  <si>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</si>
  <si>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</si>
  <si>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</si>
  <si>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</si>
  <si>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</si>
  <si>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</si>
  <si>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</si>
  <si>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</si>
  <si>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</si>
  <si>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</si>
  <si>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</si>
  <si>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</si>
  <si>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</si>
  <si>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</si>
  <si>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</si>
  <si>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</si>
  <si>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</si>
  <si>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</si>
  <si>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</si>
  <si>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</si>
  <si>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</si>
  <si>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</si>
  <si>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</si>
  <si>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</si>
  <si>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</si>
  <si>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</si>
  <si>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</si>
  <si>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</si>
  <si>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</si>
  <si>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</si>
  <si>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</si>
  <si>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</si>
  <si>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</si>
  <si>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</si>
  <si>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</si>
  <si>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</si>
  <si>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</si>
  <si>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</si>
  <si>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</si>
  <si>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</si>
  <si>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</si>
  <si>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</si>
  <si>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</si>
  <si>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</si>
  <si>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</si>
  <si>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</si>
  <si>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</si>
  <si>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</si>
  <si>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</si>
  <si>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</si>
  <si>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</si>
  <si>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</si>
  <si>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</si>
  <si>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</si>
  <si>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</si>
  <si>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</si>
  <si>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</si>
  <si>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</si>
  <si>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</si>
  <si>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</si>
  <si>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</si>
  <si>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</si>
  <si>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</si>
  <si>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</si>
  <si>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</si>
  <si>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</si>
  <si>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</si>
  <si>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</si>
  <si>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</si>
  <si>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</si>
  <si>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</si>
  <si>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</si>
  <si>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</si>
  <si>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</si>
  <si>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</si>
  <si>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</si>
  <si>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</si>
  <si>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</si>
  <si>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</si>
  <si>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</si>
  <si>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</si>
  <si>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</si>
  <si>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</si>
  <si>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</si>
  <si>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</si>
  <si>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</si>
  <si>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</si>
  <si>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</si>
  <si>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</si>
  <si>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</si>
  <si>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</si>
  <si>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</si>
  <si>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</si>
  <si>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</si>
  <si>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</si>
  <si>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</si>
  <si>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</si>
  <si>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</si>
  <si>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</si>
  <si>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</si>
  <si>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</si>
  <si>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</si>
  <si>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</si>
  <si>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</si>
  <si>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</si>
  <si>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</si>
  <si>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</si>
  <si>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</si>
  <si>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</si>
  <si>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</si>
  <si>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</si>
  <si>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</si>
  <si>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</si>
  <si>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</si>
  <si>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</si>
  <si>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</si>
  <si>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</si>
  <si>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</si>
  <si>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</si>
  <si>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</si>
  <si>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</si>
  <si>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</si>
  <si>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</si>
  <si>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</si>
  <si>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</si>
  <si>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</si>
  <si>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</si>
  <si>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</si>
  <si>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</si>
  <si>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</si>
  <si>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</si>
  <si>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</si>
  <si>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</si>
  <si>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</si>
  <si>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</si>
  <si>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</si>
  <si>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</si>
  <si>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</si>
  <si>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</si>
  <si>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</si>
  <si>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</si>
  <si>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</si>
  <si>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</si>
  <si>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</si>
  <si>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</si>
  <si>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</si>
  <si>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</si>
  <si>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</si>
  <si>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</si>
  <si>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</si>
  <si>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</si>
  <si>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</si>
  <si>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</si>
  <si>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</si>
  <si>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</si>
  <si>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</si>
  <si>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</si>
  <si>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</si>
  <si>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</si>
  <si>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</si>
  <si>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</si>
  <si>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</si>
  <si>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</si>
  <si>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</si>
  <si>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</si>
  <si>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</si>
  <si>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</si>
  <si>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</si>
  <si>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</si>
  <si>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</si>
  <si>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</si>
  <si>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</si>
  <si>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</si>
  <si>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</si>
  <si>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</si>
  <si>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</si>
  <si>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</si>
  <si>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</si>
  <si>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</si>
  <si>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</si>
  <si>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</si>
  <si>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</si>
  <si>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</si>
  <si>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</si>
  <si>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</si>
  <si>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</si>
  <si>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</si>
  <si>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</si>
  <si>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</si>
  <si>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</si>
  <si>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</si>
  <si>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</si>
  <si>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</si>
  <si>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</si>
  <si>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</si>
  <si>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</si>
  <si>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</si>
  <si>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</si>
  <si>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</si>
  <si>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</si>
  <si>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</si>
  <si>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</si>
  <si>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</si>
  <si>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</si>
  <si>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</si>
  <si>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</si>
  <si>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</si>
  <si>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</si>
  <si>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</si>
  <si>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</si>
  <si>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</si>
  <si>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</si>
  <si>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</si>
  <si>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</si>
  <si>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</si>
  <si>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</si>
  <si>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</si>
  <si>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</si>
  <si>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</si>
  <si>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</si>
  <si>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</si>
  <si>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</si>
  <si>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</si>
  <si>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</si>
  <si>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</si>
  <si>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</si>
  <si>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</si>
  <si>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</si>
  <si>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</si>
  <si>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</si>
  <si>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</si>
  <si>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</si>
  <si>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</si>
  <si>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</si>
  <si>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</si>
  <si>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</si>
  <si>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</si>
  <si>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</si>
  <si>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</si>
  <si>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</si>
  <si>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</si>
  <si>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</si>
  <si>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</si>
  <si>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</si>
  <si>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</si>
  <si>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</si>
  <si>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</si>
  <si>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</si>
  <si>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</si>
  <si>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</si>
  <si>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</si>
  <si>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</si>
  <si>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</si>
  <si>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</si>
  <si>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</si>
  <si>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</si>
  <si>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</si>
  <si>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</si>
  <si>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</si>
  <si>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</si>
  <si>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</si>
  <si>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</si>
  <si>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</si>
  <si>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</si>
  <si>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</si>
  <si>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</si>
  <si>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</si>
  <si>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</si>
  <si>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</si>
  <si>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</si>
  <si>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</si>
  <si>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</si>
  <si>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</si>
  <si>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</si>
  <si>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</si>
  <si>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</si>
  <si>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</si>
  <si>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</si>
  <si>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</si>
  <si>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</si>
  <si>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</si>
  <si>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</si>
  <si>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</si>
  <si>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</si>
  <si>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</si>
  <si>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</si>
  <si>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</si>
  <si>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</si>
  <si>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</si>
  <si>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</si>
  <si>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</si>
  <si>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</si>
  <si>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</si>
  <si>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</si>
  <si>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</si>
  <si>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</si>
  <si>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</si>
  <si>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</si>
  <si>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</si>
  <si>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</si>
  <si>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</si>
  <si>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</si>
  <si>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</si>
  <si>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</si>
  <si>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</si>
  <si>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</si>
  <si>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</si>
  <si>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</si>
  <si>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</si>
  <si>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</si>
  <si>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</si>
  <si>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</si>
  <si>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</si>
  <si>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</si>
  <si>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</si>
  <si>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</si>
  <si>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</si>
  <si>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</si>
  <si>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</si>
  <si>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</si>
  <si>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</si>
  <si>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</si>
  <si>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</si>
  <si>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</si>
  <si>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</si>
  <si>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</si>
  <si>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</si>
  <si>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</si>
  <si>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</si>
  <si>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</si>
  <si>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</si>
  <si>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</si>
  <si>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</si>
  <si>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</si>
  <si>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</si>
  <si>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</si>
  <si>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</si>
  <si>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</si>
  <si>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</si>
  <si>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</si>
  <si>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</si>
  <si>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</si>
  <si>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</si>
  <si>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</si>
  <si>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</si>
  <si>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</si>
  <si>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</si>
  <si>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</si>
  <si>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</si>
  <si>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</si>
  <si>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</si>
  <si>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</si>
  <si>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</si>
  <si>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</si>
  <si>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</si>
  <si>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</si>
  <si>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新潟県</t>
    <rPh sb="0" eb="2">
      <t>ニイガタ</t>
    </rPh>
    <rPh sb="2" eb="3">
      <t>ケン</t>
    </rPh>
    <phoneticPr fontId="1"/>
  </si>
  <si>
    <t>新潟県</t>
    <rPh sb="0" eb="3">
      <t>ニイガタケン</t>
    </rPh>
    <phoneticPr fontId="1"/>
  </si>
  <si>
    <t>新発田市</t>
    <rPh sb="0" eb="4">
      <t>シバタシ</t>
    </rPh>
    <phoneticPr fontId="1"/>
  </si>
  <si>
    <t>南魚沼市</t>
    <rPh sb="0" eb="4">
      <t>ミナミウオヌマシ</t>
    </rPh>
    <phoneticPr fontId="1"/>
  </si>
  <si>
    <t>胎内市</t>
    <rPh sb="0" eb="3">
      <t>タイナイシ</t>
    </rPh>
    <phoneticPr fontId="1"/>
  </si>
  <si>
    <t>石川県</t>
    <rPh sb="0" eb="3">
      <t>イシカワケン</t>
    </rPh>
    <phoneticPr fontId="1"/>
  </si>
  <si>
    <t>白山市</t>
    <rPh sb="0" eb="3">
      <t>ハクサンシ</t>
    </rPh>
    <phoneticPr fontId="1"/>
  </si>
  <si>
    <t>山梨県</t>
    <rPh sb="0" eb="2">
      <t>ヤマナシ</t>
    </rPh>
    <rPh sb="2" eb="3">
      <t>ケン</t>
    </rPh>
    <phoneticPr fontId="1"/>
  </si>
  <si>
    <t>山梨県</t>
    <rPh sb="0" eb="3">
      <t>ヤマナシケン</t>
    </rPh>
    <phoneticPr fontId="1"/>
  </si>
  <si>
    <t>岐阜県</t>
    <rPh sb="0" eb="3">
      <t>ギフケン</t>
    </rPh>
    <phoneticPr fontId="1"/>
  </si>
  <si>
    <t>羽島市</t>
    <rPh sb="0" eb="3">
      <t>ハシマシ</t>
    </rPh>
    <phoneticPr fontId="1"/>
  </si>
  <si>
    <t>各務原市</t>
    <rPh sb="0" eb="4">
      <t>カカミガハラシ</t>
    </rPh>
    <phoneticPr fontId="1"/>
  </si>
  <si>
    <t>下呂市</t>
    <rPh sb="0" eb="3">
      <t>ゲロシ</t>
    </rPh>
    <phoneticPr fontId="1"/>
  </si>
  <si>
    <t>笠松町</t>
    <rPh sb="0" eb="3">
      <t>カサマツチョウ</t>
    </rPh>
    <phoneticPr fontId="1"/>
  </si>
  <si>
    <t>豊田市</t>
    <rPh sb="0" eb="3">
      <t>トヨタシ</t>
    </rPh>
    <phoneticPr fontId="1"/>
  </si>
  <si>
    <t>常滑市</t>
    <rPh sb="0" eb="3">
      <t>トコナメシ</t>
    </rPh>
    <phoneticPr fontId="1"/>
  </si>
  <si>
    <t>新城市</t>
    <rPh sb="0" eb="3">
      <t>シンシロシ</t>
    </rPh>
    <phoneticPr fontId="1"/>
  </si>
  <si>
    <t>田原市</t>
    <rPh sb="0" eb="3">
      <t>タハラシ</t>
    </rPh>
    <phoneticPr fontId="1"/>
  </si>
  <si>
    <t>あま市</t>
    <rPh sb="2" eb="3">
      <t>シ</t>
    </rPh>
    <phoneticPr fontId="1"/>
  </si>
  <si>
    <t>愛知県</t>
    <phoneticPr fontId="1"/>
  </si>
  <si>
    <t>令和5年度</t>
    <rPh sb="0" eb="2">
      <t>レイワ</t>
    </rPh>
    <rPh sb="3" eb="5">
      <t>ネンド</t>
    </rPh>
    <phoneticPr fontId="1"/>
  </si>
  <si>
    <t>令和3年度</t>
    <rPh sb="0" eb="2">
      <t>レイワ</t>
    </rPh>
    <rPh sb="3" eb="5">
      <t>ネンド</t>
    </rPh>
    <phoneticPr fontId="1"/>
  </si>
  <si>
    <t>令和元年度
令和2年度
令和4年度
令和6年度</t>
  </si>
  <si>
    <t>平成29年度　改訂
令和元年度　改訂
令和3年度　改訂
令和4年度　改訂</t>
    <rPh sb="7" eb="9">
      <t>カイテイ</t>
    </rPh>
    <rPh sb="16" eb="18">
      <t>カイテイ</t>
    </rPh>
    <rPh sb="25" eb="27">
      <t>カイテイ</t>
    </rPh>
    <rPh sb="34" eb="36">
      <t>カイテイ</t>
    </rPh>
    <phoneticPr fontId="1"/>
  </si>
  <si>
    <t>令和3年度</t>
    <rPh sb="0" eb="2">
      <t>レイワ</t>
    </rPh>
    <rPh sb="3" eb="5">
      <t>ネンド</t>
    </rPh>
    <phoneticPr fontId="5"/>
  </si>
  <si>
    <t>平成28年度</t>
    <rPh sb="0" eb="2">
      <t>ヘイセイ</t>
    </rPh>
    <rPh sb="4" eb="6">
      <t>ネンド</t>
    </rPh>
    <phoneticPr fontId="5"/>
  </si>
  <si>
    <t>令和6年度</t>
    <rPh sb="0" eb="2">
      <t>レイワ</t>
    </rPh>
    <rPh sb="3" eb="5">
      <t>ネンド</t>
    </rPh>
    <phoneticPr fontId="1"/>
  </si>
  <si>
    <t>令和２年度</t>
    <rPh sb="0" eb="2">
      <t>レイワ</t>
    </rPh>
    <rPh sb="3" eb="5">
      <t>ネンド</t>
    </rPh>
    <phoneticPr fontId="1"/>
  </si>
  <si>
    <t>令和４年度</t>
    <rPh sb="0" eb="2">
      <t>レイワ</t>
    </rPh>
    <rPh sb="3" eb="5">
      <t>ネンド</t>
    </rPh>
    <phoneticPr fontId="1"/>
  </si>
  <si>
    <t>令和４年度</t>
    <rPh sb="0" eb="2">
      <t>レイワ</t>
    </rPh>
    <rPh sb="3" eb="5">
      <t>ネンド</t>
    </rPh>
    <phoneticPr fontId="5"/>
  </si>
  <si>
    <t>平成27年度</t>
    <rPh sb="0" eb="2">
      <t>ヘイセイ</t>
    </rPh>
    <rPh sb="4" eb="6">
      <t>ネンド</t>
    </rPh>
    <phoneticPr fontId="5"/>
  </si>
  <si>
    <t>平成30年度　改訂
令和4年度　改訂
令和5年度　改訂</t>
    <rPh sb="0" eb="2">
      <t>ヘイセイ</t>
    </rPh>
    <rPh sb="4" eb="6">
      <t>ネンド</t>
    </rPh>
    <rPh sb="7" eb="9">
      <t>カイテイ</t>
    </rPh>
    <rPh sb="10" eb="12">
      <t>レイワ</t>
    </rPh>
    <rPh sb="13" eb="15">
      <t>ネンド</t>
    </rPh>
    <rPh sb="16" eb="18">
      <t>カイテイ</t>
    </rPh>
    <rPh sb="19" eb="21">
      <t>レイワ</t>
    </rPh>
    <rPh sb="22" eb="24">
      <t>ネンド</t>
    </rPh>
    <rPh sb="25" eb="27">
      <t>カイテイ</t>
    </rPh>
    <phoneticPr fontId="5"/>
  </si>
  <si>
    <t>令和3年度</t>
  </si>
  <si>
    <t>平成27年度</t>
    <rPh sb="0" eb="2">
      <t>ヘイセイ</t>
    </rPh>
    <rPh sb="4" eb="6">
      <t>ネンド</t>
    </rPh>
    <phoneticPr fontId="16"/>
  </si>
  <si>
    <r>
      <t xml:space="preserve">令和2年度 改訂
令和3年度 改訂
</t>
    </r>
    <r>
      <rPr>
        <sz val="10"/>
        <color theme="1"/>
        <rFont val="ＭＳ Ｐゴシック"/>
        <family val="3"/>
        <charset val="128"/>
      </rPr>
      <t>令和5年度 改訂</t>
    </r>
    <rPh sb="0" eb="2">
      <t>レイワ</t>
    </rPh>
    <rPh sb="3" eb="5">
      <t>ネンド</t>
    </rPh>
    <rPh sb="6" eb="8">
      <t>カイテイ</t>
    </rPh>
    <rPh sb="9" eb="11">
      <t>レイワ</t>
    </rPh>
    <rPh sb="12" eb="14">
      <t>ネンド</t>
    </rPh>
    <rPh sb="18" eb="20">
      <t>レイワ</t>
    </rPh>
    <rPh sb="21" eb="23">
      <t>ネンド</t>
    </rPh>
    <phoneticPr fontId="14"/>
  </si>
  <si>
    <t>令和4年度　改訂
令和5年度　改訂</t>
    <rPh sb="0" eb="2">
      <t>レイワ</t>
    </rPh>
    <rPh sb="3" eb="5">
      <t>ネンド</t>
    </rPh>
    <rPh sb="6" eb="8">
      <t>カイテイ</t>
    </rPh>
    <rPh sb="9" eb="11">
      <t>レイワ</t>
    </rPh>
    <rPh sb="12" eb="14">
      <t>ネンド</t>
    </rPh>
    <rPh sb="15" eb="17">
      <t>カイテイ</t>
    </rPh>
    <phoneticPr fontId="5"/>
  </si>
  <si>
    <t>令和4年度</t>
    <rPh sb="0" eb="2">
      <t>レイワ</t>
    </rPh>
    <rPh sb="3" eb="5">
      <t>ネンド</t>
    </rPh>
    <phoneticPr fontId="1"/>
  </si>
  <si>
    <t>令和5年度</t>
  </si>
  <si>
    <t>10 年</t>
  </si>
  <si>
    <t>令和３年度</t>
    <rPh sb="0" eb="2">
      <t>レイワ</t>
    </rPh>
    <rPh sb="3" eb="5">
      <t>ネンド</t>
    </rPh>
    <phoneticPr fontId="1"/>
  </si>
  <si>
    <t>平成28年度</t>
    <rPh sb="0" eb="2">
      <t>ヘイセイ</t>
    </rPh>
    <rPh sb="4" eb="6">
      <t>ネンド</t>
    </rPh>
    <phoneticPr fontId="11"/>
  </si>
  <si>
    <t>令和2年度
令和3年度</t>
    <rPh sb="0" eb="2">
      <t>レイワ</t>
    </rPh>
    <rPh sb="3" eb="4">
      <t>ネン</t>
    </rPh>
    <rPh sb="4" eb="5">
      <t>ド</t>
    </rPh>
    <rPh sb="6" eb="8">
      <t>レイワ</t>
    </rPh>
    <rPh sb="9" eb="11">
      <t>ネンド</t>
    </rPh>
    <phoneticPr fontId="11"/>
  </si>
  <si>
    <t>令和3年度</t>
    <rPh sb="0" eb="2">
      <t>レイワ</t>
    </rPh>
    <rPh sb="3" eb="4">
      <t>ネン</t>
    </rPh>
    <rPh sb="4" eb="5">
      <t>ド</t>
    </rPh>
    <phoneticPr fontId="1"/>
  </si>
  <si>
    <t>平成27年度</t>
    <rPh sb="0" eb="2">
      <t>ヘイセイ</t>
    </rPh>
    <rPh sb="4" eb="6">
      <t>ネンド</t>
    </rPh>
    <phoneticPr fontId="3"/>
  </si>
  <si>
    <t>令和元年度
令和３年度
令和４年度
令和６年度</t>
    <rPh sb="18" eb="20">
      <t>レイワ</t>
    </rPh>
    <rPh sb="21" eb="23">
      <t>ネンド</t>
    </rPh>
    <phoneticPr fontId="3"/>
  </si>
  <si>
    <t>平成28年度</t>
    <rPh sb="0" eb="2">
      <t>ヘイセイ</t>
    </rPh>
    <rPh sb="4" eb="6">
      <t>ネンド</t>
    </rPh>
    <phoneticPr fontId="3"/>
  </si>
  <si>
    <t>令和6年度</t>
  </si>
  <si>
    <t>令和３年度
令和４年度</t>
    <rPh sb="0" eb="2">
      <t>レイワ</t>
    </rPh>
    <rPh sb="3" eb="5">
      <t>ネンド</t>
    </rPh>
    <rPh sb="6" eb="8">
      <t>レイワ</t>
    </rPh>
    <rPh sb="9" eb="11">
      <t>ネンド</t>
    </rPh>
    <phoneticPr fontId="1"/>
  </si>
  <si>
    <t>令和3年度　改訂</t>
    <rPh sb="0" eb="2">
      <t>レイワ</t>
    </rPh>
    <rPh sb="3" eb="5">
      <t>ネンド</t>
    </rPh>
    <rPh sb="6" eb="8">
      <t>カイテイ</t>
    </rPh>
    <phoneticPr fontId="3"/>
  </si>
  <si>
    <t>令和4年度</t>
  </si>
  <si>
    <t>令和４年度
令和５年度</t>
    <rPh sb="0" eb="2">
      <t>レイワ</t>
    </rPh>
    <rPh sb="3" eb="5">
      <t>ネンド</t>
    </rPh>
    <rPh sb="6" eb="8">
      <t>レイワ</t>
    </rPh>
    <rPh sb="9" eb="11">
      <t>ネンド</t>
    </rPh>
    <phoneticPr fontId="1"/>
  </si>
  <si>
    <t>令和3年度　改訂
令和4年度　改訂</t>
    <rPh sb="0" eb="2">
      <t>レイワ</t>
    </rPh>
    <rPh sb="3" eb="5">
      <t>ネンド</t>
    </rPh>
    <rPh sb="6" eb="8">
      <t>カイテイ</t>
    </rPh>
    <rPh sb="9" eb="11">
      <t>レイワ</t>
    </rPh>
    <rPh sb="12" eb="14">
      <t>ネンド</t>
    </rPh>
    <rPh sb="15" eb="17">
      <t>カイテイ</t>
    </rPh>
    <phoneticPr fontId="1"/>
  </si>
  <si>
    <t>令和3年度　改訂</t>
    <rPh sb="0" eb="2">
      <t>レイワ</t>
    </rPh>
    <rPh sb="3" eb="5">
      <t>ネンド</t>
    </rPh>
    <rPh sb="6" eb="8">
      <t>カイテイ</t>
    </rPh>
    <phoneticPr fontId="1"/>
  </si>
  <si>
    <t>令和３年度　改訂
令和５年度　改訂</t>
  </si>
  <si>
    <t>令和4年度</t>
    <rPh sb="0" eb="2">
      <t>レイワ</t>
    </rPh>
    <rPh sb="3" eb="5">
      <t>ネンド</t>
    </rPh>
    <phoneticPr fontId="5"/>
  </si>
  <si>
    <t>令和3年度　改定</t>
  </si>
  <si>
    <r>
      <t xml:space="preserve">平成30年度　改訂
令和3年度　改訂
令和4年度　改訂
</t>
    </r>
    <r>
      <rPr>
        <sz val="10"/>
        <color theme="1"/>
        <rFont val="ＭＳ Ｐゴシック"/>
        <family val="3"/>
        <charset val="128"/>
      </rPr>
      <t>令和5年度　改訂</t>
    </r>
    <rPh sb="19" eb="21">
      <t>レイワ</t>
    </rPh>
    <rPh sb="22" eb="24">
      <t>ネ</t>
    </rPh>
    <rPh sb="25" eb="27">
      <t>カイテイ</t>
    </rPh>
    <phoneticPr fontId="3"/>
  </si>
  <si>
    <t>平成28年度</t>
  </si>
  <si>
    <t>令和3年度</t>
    <rPh sb="0" eb="2">
      <t>レイワ</t>
    </rPh>
    <rPh sb="3" eb="5">
      <t>ネンド</t>
    </rPh>
    <phoneticPr fontId="3"/>
  </si>
  <si>
    <t>令和3年度　改正</t>
  </si>
  <si>
    <t>令和4年度</t>
    <rPh sb="0" eb="2">
      <t>レイワ</t>
    </rPh>
    <rPh sb="3" eb="4">
      <t>ネン</t>
    </rPh>
    <rPh sb="4" eb="5">
      <t>ド</t>
    </rPh>
    <phoneticPr fontId="1"/>
  </si>
  <si>
    <t>平成28年度</t>
    <rPh sb="0" eb="2">
      <t>ヘイセイ</t>
    </rPh>
    <rPh sb="4" eb="6">
      <t>ネンド</t>
    </rPh>
    <phoneticPr fontId="13"/>
  </si>
  <si>
    <t>令和3年度</t>
    <rPh sb="0" eb="2">
      <t>レイワ</t>
    </rPh>
    <rPh sb="3" eb="4">
      <t>ネン</t>
    </rPh>
    <rPh sb="4" eb="5">
      <t>ド</t>
    </rPh>
    <phoneticPr fontId="7"/>
  </si>
  <si>
    <t>令和5年度</t>
    <rPh sb="0" eb="2">
      <t>レイワ</t>
    </rPh>
    <rPh sb="3" eb="4">
      <t>ネン</t>
    </rPh>
    <rPh sb="4" eb="5">
      <t>ド</t>
    </rPh>
    <phoneticPr fontId="1"/>
  </si>
  <si>
    <t>令和元年度　改訂
令和４年度　改訂</t>
  </si>
  <si>
    <t>令和３年度改定</t>
    <rPh sb="0" eb="2">
      <t>レイワ</t>
    </rPh>
    <rPh sb="3" eb="5">
      <t>ネンド</t>
    </rPh>
    <rPh sb="5" eb="7">
      <t>カイテイ</t>
    </rPh>
    <phoneticPr fontId="1"/>
  </si>
  <si>
    <t>令和３年度</t>
  </si>
  <si>
    <t>令和3年度　改訂
令和5年度　改訂</t>
  </si>
  <si>
    <t>令和3年度
令和6年度</t>
    <rPh sb="0" eb="2">
      <t>レイワ</t>
    </rPh>
    <rPh sb="3" eb="5">
      <t>ネンド</t>
    </rPh>
    <rPh sb="6" eb="8">
      <t>レイワ</t>
    </rPh>
    <rPh sb="9" eb="11">
      <t>ネンド</t>
    </rPh>
    <phoneticPr fontId="1"/>
  </si>
  <si>
    <t>令和3年</t>
    <rPh sb="0" eb="2">
      <t>レイワ</t>
    </rPh>
    <rPh sb="3" eb="4">
      <t>ネン</t>
    </rPh>
    <phoneticPr fontId="1"/>
  </si>
  <si>
    <t>令和4年度　改定</t>
    <rPh sb="0" eb="2">
      <t>レイワ</t>
    </rPh>
    <rPh sb="3" eb="5">
      <t>ネンド</t>
    </rPh>
    <rPh sb="6" eb="8">
      <t>カイテイ</t>
    </rPh>
    <phoneticPr fontId="5"/>
  </si>
  <si>
    <t>令和3年度　改訂</t>
  </si>
  <si>
    <t>令和3年度　改定</t>
    <rPh sb="0" eb="2">
      <t>レイワ</t>
    </rPh>
    <rPh sb="3" eb="5">
      <t>ネンド</t>
    </rPh>
    <rPh sb="6" eb="8">
      <t>カイテイ</t>
    </rPh>
    <phoneticPr fontId="1"/>
  </si>
  <si>
    <t>令和2年度</t>
    <rPh sb="0" eb="2">
      <t>レイワ</t>
    </rPh>
    <rPh sb="3" eb="5">
      <t>ネンド</t>
    </rPh>
    <phoneticPr fontId="1"/>
  </si>
  <si>
    <t>令和3年度改訂</t>
  </si>
  <si>
    <t>平成27年度</t>
  </si>
  <si>
    <t>平成30年度　改訂
令和4年度　改訂</t>
  </si>
  <si>
    <t>平成30年度　改訂
令和3年度　改訂
令和4年度　改訂</t>
  </si>
  <si>
    <t>令和3年度
令和4年度</t>
  </si>
  <si>
    <t>令和元年度　改定
令和３年度　改定</t>
  </si>
  <si>
    <t>10年</t>
  </si>
  <si>
    <t>令和３年度　改訂
令和４年度　改訂</t>
  </si>
  <si>
    <t>令和6年度改訂</t>
    <rPh sb="0" eb="2">
      <t>レイワ</t>
    </rPh>
    <rPh sb="3" eb="5">
      <t>ネンド</t>
    </rPh>
    <rPh sb="5" eb="7">
      <t>カイテイ</t>
    </rPh>
    <phoneticPr fontId="1"/>
  </si>
  <si>
    <t>平成30年度　一部改訂
令和３年度　改訂</t>
  </si>
  <si>
    <t>令和３年度改訂</t>
  </si>
  <si>
    <t>令和３年度　改訂</t>
  </si>
  <si>
    <t>平成29年度</t>
  </si>
  <si>
    <t>平成26年度</t>
  </si>
  <si>
    <t>令和2年度</t>
  </si>
  <si>
    <t>令和元年度　改訂
令和３年度　改訂</t>
  </si>
  <si>
    <t>令和２年度　改訂
令和３年度　改訂</t>
  </si>
  <si>
    <t>令和3年度　改訂
令和4年度　改訂</t>
  </si>
  <si>
    <t>平成29年度　改訂
令和3年度　 改訂</t>
    <rPh sb="0" eb="2">
      <t>ヘイセイ</t>
    </rPh>
    <rPh sb="4" eb="6">
      <t>ネンド</t>
    </rPh>
    <rPh sb="7" eb="9">
      <t>カイテイ</t>
    </rPh>
    <rPh sb="10" eb="12">
      <t>レイワ</t>
    </rPh>
    <rPh sb="13" eb="15">
      <t>ネンド</t>
    </rPh>
    <rPh sb="17" eb="19">
      <t>カイテイ</t>
    </rPh>
    <phoneticPr fontId="1"/>
  </si>
  <si>
    <t>令和２年度</t>
  </si>
  <si>
    <t>令和５年度</t>
  </si>
  <si>
    <t>令和４年度</t>
  </si>
  <si>
    <t>平成30年度　改訂
令和３年度　改訂</t>
  </si>
  <si>
    <t>平成29年度　改訂
令和３年度　改訂</t>
  </si>
  <si>
    <t>令和2年度　改訂
令和3年度　改訂
令和4年度　改訂
令和5年度　改訂
令和6年度　改訂</t>
  </si>
  <si>
    <t>令和３年度　改訂
令和５年度　改訂</t>
    <rPh sb="0" eb="2">
      <t>レイワ</t>
    </rPh>
    <rPh sb="3" eb="5">
      <t>ネンド</t>
    </rPh>
    <rPh sb="6" eb="8">
      <t>カイテイ</t>
    </rPh>
    <rPh sb="9" eb="11">
      <t>レイワ</t>
    </rPh>
    <rPh sb="12" eb="14">
      <t>ネンド</t>
    </rPh>
    <rPh sb="15" eb="17">
      <t>カイテイ</t>
    </rPh>
    <phoneticPr fontId="1"/>
  </si>
  <si>
    <t>平成30年度　改訂
令和3年度　改訂</t>
  </si>
  <si>
    <t>令和３年度　改訂</t>
    <rPh sb="0" eb="2">
      <t>レイワ</t>
    </rPh>
    <rPh sb="3" eb="5">
      <t>ネンド</t>
    </rPh>
    <rPh sb="6" eb="8">
      <t>カイテイ</t>
    </rPh>
    <phoneticPr fontId="1"/>
  </si>
  <si>
    <t>平成28年度　改訂
令和３年度　改訂
令和４年度　改訂</t>
  </si>
  <si>
    <t>平成29年度</t>
    <rPh sb="0" eb="2">
      <t>ヘイセイ</t>
    </rPh>
    <rPh sb="4" eb="6">
      <t>ネンド</t>
    </rPh>
    <phoneticPr fontId="16"/>
  </si>
  <si>
    <t>令和４年度</t>
    <rPh sb="0" eb="2">
      <t>レイワ</t>
    </rPh>
    <rPh sb="3" eb="5">
      <t>ネンド</t>
    </rPh>
    <phoneticPr fontId="16"/>
  </si>
  <si>
    <t>平成28年度</t>
    <rPh sb="0" eb="2">
      <t>ヘイセイ</t>
    </rPh>
    <rPh sb="4" eb="6">
      <t>ネンド</t>
    </rPh>
    <phoneticPr fontId="16"/>
  </si>
  <si>
    <t>令和3年度</t>
    <rPh sb="0" eb="2">
      <t>レイワ</t>
    </rPh>
    <rPh sb="3" eb="5">
      <t>ネンド</t>
    </rPh>
    <phoneticPr fontId="16"/>
  </si>
  <si>
    <t>令和５年度</t>
    <rPh sb="0" eb="2">
      <t>レイワ</t>
    </rPh>
    <rPh sb="3" eb="5">
      <t>ネンド</t>
    </rPh>
    <phoneticPr fontId="1"/>
  </si>
  <si>
    <t>令和３年度改訂</t>
    <rPh sb="0" eb="2">
      <t>レイワ</t>
    </rPh>
    <rPh sb="3" eb="4">
      <t>ネン</t>
    </rPh>
    <rPh sb="4" eb="5">
      <t>ド</t>
    </rPh>
    <rPh sb="5" eb="7">
      <t>カイテイ</t>
    </rPh>
    <phoneticPr fontId="1"/>
  </si>
  <si>
    <t>１０年</t>
    <rPh sb="2" eb="3">
      <t>ネン</t>
    </rPh>
    <phoneticPr fontId="1"/>
  </si>
  <si>
    <t>令和元年度</t>
    <rPh sb="0" eb="2">
      <t>レイワ</t>
    </rPh>
    <rPh sb="2" eb="5">
      <t>ガンネンド</t>
    </rPh>
    <phoneticPr fontId="1"/>
  </si>
  <si>
    <t>R3</t>
  </si>
  <si>
    <t>令和３年度　改訂</t>
    <rPh sb="6" eb="8">
      <t>カイテイ</t>
    </rPh>
    <phoneticPr fontId="1"/>
  </si>
  <si>
    <t>令和６年度</t>
    <rPh sb="0" eb="2">
      <t>レイワ</t>
    </rPh>
    <rPh sb="3" eb="5">
      <t>ネンド</t>
    </rPh>
    <phoneticPr fontId="3"/>
  </si>
  <si>
    <t>令和元年度
令和３年度
令和５年度</t>
  </si>
  <si>
    <t>平成27年度改訂
令和3年度改訂</t>
  </si>
  <si>
    <t>令和２年度改訂
令和３年度改定
令和５年度改訂</t>
  </si>
  <si>
    <t>令和３年度</t>
    <rPh sb="0" eb="2">
      <t>レイワ</t>
    </rPh>
    <rPh sb="3" eb="5">
      <t>ネンド</t>
    </rPh>
    <phoneticPr fontId="3"/>
  </si>
  <si>
    <t>令和2年度</t>
    <rPh sb="0" eb="2">
      <t>レイワ</t>
    </rPh>
    <rPh sb="3" eb="5">
      <t>ネンド</t>
    </rPh>
    <phoneticPr fontId="5"/>
  </si>
  <si>
    <t>令和3年度 改定</t>
    <rPh sb="0" eb="2">
      <t>レイワ</t>
    </rPh>
    <rPh sb="3" eb="5">
      <t>ネンド</t>
    </rPh>
    <rPh sb="6" eb="8">
      <t>カイテイ</t>
    </rPh>
    <phoneticPr fontId="1"/>
  </si>
  <si>
    <t>令和2年度　改訂
令和5年度　改訂</t>
    <rPh sb="6" eb="8">
      <t>カイテイ</t>
    </rPh>
    <rPh sb="9" eb="11">
      <t>レイワ</t>
    </rPh>
    <rPh sb="12" eb="14">
      <t>ネンド</t>
    </rPh>
    <rPh sb="15" eb="17">
      <t>カイテイ</t>
    </rPh>
    <phoneticPr fontId="1"/>
  </si>
  <si>
    <t>令和3年度</t>
    <rPh sb="0" eb="2">
      <t>レイワ</t>
    </rPh>
    <rPh sb="3" eb="4">
      <t>ネン</t>
    </rPh>
    <rPh sb="4" eb="5">
      <t>ド</t>
    </rPh>
    <phoneticPr fontId="5"/>
  </si>
  <si>
    <t>令和3年度
（一部改訂）
令和5年度
（一部改訂）</t>
  </si>
  <si>
    <t>令和元年度　改訂
令和４年度　改訂
令和６年度　一部改訂</t>
    <rPh sb="0" eb="2">
      <t>レイワ</t>
    </rPh>
    <rPh sb="2" eb="3">
      <t>ゲン</t>
    </rPh>
    <rPh sb="4" eb="5">
      <t>ド</t>
    </rPh>
    <rPh sb="6" eb="8">
      <t>カイテイ</t>
    </rPh>
    <rPh sb="9" eb="11">
      <t>レイワ</t>
    </rPh>
    <rPh sb="12" eb="14">
      <t>ネンド</t>
    </rPh>
    <rPh sb="15" eb="17">
      <t>カイテイ</t>
    </rPh>
    <rPh sb="24" eb="26">
      <t>イチブ</t>
    </rPh>
    <phoneticPr fontId="5"/>
  </si>
  <si>
    <t>令和５年度　改訂</t>
    <rPh sb="0" eb="2">
      <t>レイワ</t>
    </rPh>
    <rPh sb="3" eb="5">
      <t>ネンド</t>
    </rPh>
    <rPh sb="6" eb="8">
      <t>カイテイ</t>
    </rPh>
    <phoneticPr fontId="1"/>
  </si>
  <si>
    <t>平成29年度
令和4年度</t>
    <rPh sb="0" eb="2">
      <t>ヘイセイ</t>
    </rPh>
    <rPh sb="4" eb="6">
      <t>ネンド</t>
    </rPh>
    <rPh sb="7" eb="9">
      <t>レイワ</t>
    </rPh>
    <rPh sb="10" eb="12">
      <t>ネンド</t>
    </rPh>
    <phoneticPr fontId="5"/>
  </si>
  <si>
    <t>令和元年度
令和６年度</t>
  </si>
  <si>
    <t>令和３年度　改定</t>
    <rPh sb="0" eb="2">
      <t>レイワ</t>
    </rPh>
    <rPh sb="3" eb="5">
      <t>ネンド</t>
    </rPh>
    <rPh sb="6" eb="8">
      <t>カイテイ</t>
    </rPh>
    <phoneticPr fontId="1"/>
  </si>
  <si>
    <t>平成30年度　改訂
令和3年度　改訂
令和4年度　改訂</t>
    <rPh sb="0" eb="2">
      <t>ヘイセイ</t>
    </rPh>
    <rPh sb="4" eb="6">
      <t>ネンド</t>
    </rPh>
    <rPh sb="7" eb="9">
      <t>カイテイ</t>
    </rPh>
    <rPh sb="10" eb="12">
      <t>レイワ</t>
    </rPh>
    <rPh sb="13" eb="15">
      <t>ネンド</t>
    </rPh>
    <rPh sb="16" eb="18">
      <t>カイテイ</t>
    </rPh>
    <rPh sb="19" eb="21">
      <t>レイワ</t>
    </rPh>
    <rPh sb="22" eb="24">
      <t>ネンド</t>
    </rPh>
    <rPh sb="25" eb="27">
      <t>カイテイ</t>
    </rPh>
    <phoneticPr fontId="1"/>
  </si>
  <si>
    <t>令和5年度　一部改訂</t>
  </si>
  <si>
    <t>平成29年度　改訂
令和3年度　改訂</t>
  </si>
  <si>
    <t>令和3年度　改定
令和4年度　改定
令和5年度　改定</t>
    <rPh sb="0" eb="2">
      <t>レイワ</t>
    </rPh>
    <rPh sb="3" eb="5">
      <t>ネンド</t>
    </rPh>
    <rPh sb="6" eb="8">
      <t>カイテイ</t>
    </rPh>
    <rPh sb="9" eb="11">
      <t>レイワ</t>
    </rPh>
    <rPh sb="12" eb="14">
      <t>ネンド</t>
    </rPh>
    <rPh sb="15" eb="17">
      <t>カイテイ</t>
    </rPh>
    <rPh sb="18" eb="20">
      <t>レイワ</t>
    </rPh>
    <rPh sb="21" eb="23">
      <t>ネンド</t>
    </rPh>
    <rPh sb="24" eb="26">
      <t>カイテイ</t>
    </rPh>
    <phoneticPr fontId="1"/>
  </si>
  <si>
    <t>令和３年度　改定</t>
  </si>
  <si>
    <t>平成27年</t>
    <rPh sb="0" eb="2">
      <t>ヘイセイ</t>
    </rPh>
    <rPh sb="4" eb="5">
      <t>ネン</t>
    </rPh>
    <phoneticPr fontId="5"/>
  </si>
  <si>
    <t>・総人口は2010年から2040年までで、社人研推計で約２３％減。</t>
  </si>
  <si>
    <t>【公共建築物】
H27：125.1万㎡
【インフラ】
道路　H27：3505ｋｍ
上水道（管路）　H27：2181ｋｍ
下水道（管路）　H27：2133ｋｍ
農道　H26：856ｋｍ
林道　H26：169ｋｍ</t>
    <rPh sb="3" eb="6">
      <t>ケンチクブツ</t>
    </rPh>
    <rPh sb="79" eb="81">
      <t>ノウドウ</t>
    </rPh>
    <rPh sb="92" eb="94">
      <t>リンドウ</t>
    </rPh>
    <phoneticPr fontId="5"/>
  </si>
  <si>
    <t xml:space="preserve"> (1)人口減少と少子高齢化の進行によるニーズの変化
・ピーク時から2040年までに約20％減少することが予想される。
・世代構成の変化により、公共施設等へのニーズが変化することが予想される。
・施設規模の見直し、既存公共施設等の活用を通じ、市民ニーズに適切に対応する必要がある。
(2)市町村合併による公共施設等の重複
市町村合併により、合併前の各市町村が整備した公共施設等を引き継いでいることから、同規模の市と比べ、同類施設を多く保有している。
(3)公共施設等の老朽化と費用の増大
・昭和50年代前半から平成の初めにかけて整備された施設が多く、今後、それらが老朽化する。
建築物の更新に伴い、更新費が必要となるが、その額はこれまでの投資実績額を上回る見込み。
旧耐震基準が適用されていた昭和56年度以前に整備されたものが約４割。こうした施設については、今後のあり方を検討していく必要がある。
インフラ施設も同様の課題を抱えている。
(4)今ある施設を全て維持することは難しい
機能を適切に保つためには、経常的な費用のほか、大規模改修等の費用が必要となる。
生産年齢人口の減少などにより、市税収入等の減少が見込まれる。公共施設等の維持管理や整備更新に支出できる費用を現状よりも増やすことは難しい状況。</t>
  </si>
  <si>
    <t>複数年度平均</t>
    <rPh sb="0" eb="2">
      <t>フクスウ</t>
    </rPh>
    <rPh sb="2" eb="4">
      <t>ネンド</t>
    </rPh>
    <rPh sb="4" eb="6">
      <t>ヘイキン</t>
    </rPh>
    <phoneticPr fontId="5"/>
  </si>
  <si>
    <t>長寿命化を行わない場合、推計期間30年間で総額14,042億円</t>
  </si>
  <si>
    <t>長寿命化を行う場合、推計期間30年間で総額11,000億円</t>
  </si>
  <si>
    <t>予防保全（長寿命化）による削減率は約30.2％</t>
    <rPh sb="0" eb="2">
      <t>ヨボウ</t>
    </rPh>
    <rPh sb="2" eb="4">
      <t>ホゼン</t>
    </rPh>
    <rPh sb="5" eb="9">
      <t>チョウジュミョウカ</t>
    </rPh>
    <rPh sb="13" eb="15">
      <t>サクゲン</t>
    </rPh>
    <rPh sb="15" eb="16">
      <t>リツ</t>
    </rPh>
    <rPh sb="17" eb="18">
      <t>ヤク</t>
    </rPh>
    <phoneticPr fontId="5"/>
  </si>
  <si>
    <t>公共施設等の今後のあり方について方針を決定する、副市長をトップとする検討組織を設置。
管財課が、計画の進捗状況を一元的に管理し、関連部署と連携を図りながら本計画の内容を実行する。</t>
  </si>
  <si>
    <t>PPP/PFIなどの民間活力を導入し、公共施設等の機能を維持・向上させつつ、改修・更新コスト及び管理運営コストの縮減に取り組む。</t>
  </si>
  <si>
    <t>計画的な点検や法定点検の劣化診断を実施し、施設の劣化状況の把握に努める。また、点検・診断等の履歴 を蓄積することで、⾧寿命化対策等に活かす。</t>
  </si>
  <si>
    <t xml:space="preserve">計画的な点検や劣化診断を通じた維持管理、修繕を行うことで、トータルコスト（長期にわたる建替更新、維持補修等費用の合計）の縮減・平準化を図る。また、維持管理・修繕等についても履歴を蓄積することで、長寿命化対策等に活かしていく。
なお、市民ニーズや施設の状態を踏まえ、誰もが安全・安心で快適に利用できる施設となるよう、ユニバーサルデザイン化に取り組む。
</t>
  </si>
  <si>
    <t>点検・診断等の結果、危険性が高いと認められた公共施設等や、老朽化等により供用が廃止され、かつ今後とも 利用の見込みがない公共施設等については、取り壊し等を視野に入れた安全の確保を行う。</t>
  </si>
  <si>
    <t>今後も存続させる建物については、耐震化を図る。</t>
  </si>
  <si>
    <t xml:space="preserve">公共施設等の対症療法的な補修（事後保全）から、劣化が進む前の計画的な補修（予防保全）を進め、施設の長寿命化を図る。
●施設保全の手法
(1)耐震安全性の確保、(2)保全の優先順位付けによる投資の効率化、(3)建物の状況を踏まえた長寿命化によるコストの削減、(4)施設の安全性確保
●施設保全の進め方
(1)構造躯体の健全性評価
(2)構造躯体以外の劣化状況調査
</t>
  </si>
  <si>
    <t>市民ニーズや施設の状態を踏まえ、誰もが安全・安心で快適に利用できる施設となるよう、ユニバーサルデザイン 化に取り組む。</t>
  </si>
  <si>
    <t>国の「地球温暖化対策計画」を踏まえ、省エネルギーに配慮した機器・設備の導入など脱炭素化の推進に取り 組む。</t>
  </si>
  <si>
    <t xml:space="preserve">公共施設等の統合や廃止については、利用状況や老朽化の状況等を踏まえ、施設再編・転用や民間施設の利用・合築等を視野に入れ、複合化等による機能維持を図りながら施設総量の縮減を目指す。
なお、施設総量の縮減を進める中で今後も維持していく施設については、利用者ニーズ等の変化を踏まえ、管理水準や管理運営を見直し、維持管理や運営に係る経常的な費用の抑制に努める。
</t>
  </si>
  <si>
    <t xml:space="preserve">有効活用、民間譲渡、他施設への機能移転を検討し、それが難しい施設は廃止・解体する。
築50年以上経過している施設については、民間譲渡または他施設への機能移転を検討する。
</t>
  </si>
  <si>
    <t>計画期間が30年間と長期にわたることから、計画が実情とかけ離れたものとならないよう、個別施設計画との整合を図りつつ、PDCAサイクルの考え方に沿って、必要に応じて計画を改訂する。</t>
    <rPh sb="0" eb="2">
      <t>ケイカク</t>
    </rPh>
    <rPh sb="2" eb="4">
      <t>キカン</t>
    </rPh>
    <rPh sb="7" eb="9">
      <t>ネンカン</t>
    </rPh>
    <rPh sb="10" eb="12">
      <t>チョウキ</t>
    </rPh>
    <rPh sb="21" eb="23">
      <t>ケイカク</t>
    </rPh>
    <rPh sb="24" eb="26">
      <t>ジツジョウ</t>
    </rPh>
    <rPh sb="29" eb="30">
      <t>ハナ</t>
    </rPh>
    <rPh sb="42" eb="44">
      <t>コベツ</t>
    </rPh>
    <rPh sb="44" eb="46">
      <t>シセツ</t>
    </rPh>
    <rPh sb="46" eb="48">
      <t>ケイカク</t>
    </rPh>
    <rPh sb="50" eb="52">
      <t>セイゴウ</t>
    </rPh>
    <rPh sb="53" eb="54">
      <t>ハカ</t>
    </rPh>
    <rPh sb="67" eb="68">
      <t>カンガ</t>
    </rPh>
    <rPh sb="69" eb="70">
      <t>カタ</t>
    </rPh>
    <rPh sb="71" eb="72">
      <t>ソ</t>
    </rPh>
    <rPh sb="75" eb="77">
      <t>ヒツヨウ</t>
    </rPh>
    <rPh sb="78" eb="79">
      <t>オウ</t>
    </rPh>
    <rPh sb="81" eb="83">
      <t>ケイカク</t>
    </rPh>
    <rPh sb="84" eb="86">
      <t>カイテイ</t>
    </rPh>
    <phoneticPr fontId="5"/>
  </si>
  <si>
    <t>10年</t>
    <rPh sb="2" eb="3">
      <t>ネン</t>
    </rPh>
    <phoneticPr fontId="5"/>
  </si>
  <si>
    <t>5～10年</t>
    <rPh sb="4" eb="5">
      <t>ネン</t>
    </rPh>
    <phoneticPr fontId="5"/>
  </si>
  <si>
    <t>-</t>
  </si>
  <si>
    <t>有</t>
    <rPh sb="0" eb="1">
      <t>ア</t>
    </rPh>
    <phoneticPr fontId="17"/>
  </si>
  <si>
    <t>・人口はH27年からH52年までの25年間で23.5％減
・高齢化率は上昇（30年間で13％）</t>
  </si>
  <si>
    <t>平成27年</t>
    <rPh sb="0" eb="2">
      <t>ヘイセイ</t>
    </rPh>
    <rPh sb="4" eb="5">
      <t>ネン</t>
    </rPh>
    <phoneticPr fontId="17"/>
  </si>
  <si>
    <t>【建物系施設】
H27：38万㎡
【インフラ系施設】
道路　H27：1,232㎞、662.0万㎡
橋梁　Ｈ27：675本、4.9万㎡
公園　Ｈ27：164施設、151.6万㎡
上水道施設（管きょ）　Ｈ27：781.7km
下水道施設（管きょ）　Ｈ27：283.2km
防災施設　H27：117施設、0.3万㎡</t>
  </si>
  <si>
    <t>これまで我々が取り組んできた「経営戦略プログラム」「新経営戦略プログラム」に基づく行財政改革の結果、今後の施設の更新等に係る経費をかなり過大に見込んだ「最大パターン」の道を仮に選択したとしても直ちに財政運営を破たんさせることはない水準にまで当市の基礎体力は強化されている。
しかし、諸施設の建設等を考慮すると「現状パターン」で見込まれる財政調整基金残高などは、かなり下振れする可能性が含まれているため、今後は安易にこれまでの取組を継続するのではなく、これらの課題に適切に対処しながら、可能な限り「現状パターン」で試算された財政運営に近づけていくという姿勢が必要となる。</t>
  </si>
  <si>
    <t>複数年度平均</t>
    <rPh sb="0" eb="2">
      <t>フクスウ</t>
    </rPh>
    <rPh sb="2" eb="4">
      <t>ネンド</t>
    </rPh>
    <rPh sb="4" eb="6">
      <t>ヘイキン</t>
    </rPh>
    <phoneticPr fontId="17"/>
  </si>
  <si>
    <t>H17～H26決算額総額
1,001億円</t>
  </si>
  <si>
    <t>定期的な修繕や更新を機械的に実施した場合、20年間の総額</t>
  </si>
  <si>
    <t>各施設の機能を決定的に損なわないために最低限必要となる修繕を実施した場合、20年間の総額</t>
    <rPh sb="42" eb="44">
      <t>ソウガク</t>
    </rPh>
    <phoneticPr fontId="17"/>
  </si>
  <si>
    <t>計画期間(20年間)で総額580.5億円の削減</t>
  </si>
  <si>
    <t>各施設の所管課において、それぞれの個別計画等に基づく取組を進めていくとともに、必要に応じ、地域住民等により構成される地区協議会などから意見を聞きながら推進していく。</t>
  </si>
  <si>
    <t>現在行っている指定管理者制度の導入による施設運営を始め、新たに、公共施設を新設する場合や既存の床面積に余剰がある場合などに、公募型のプロポーザル方式によって優れた企画力や経営能力などを有した民間事業者にその余剰スペースを貸し付ける「三条版コンセッション方式」を積極的に取り入れ、市民サービスの向上と新たな歳入の確保を図る。
また、道路や公園などの効率的かつ安定的な維持管理等を将来にわたって継続していくため、地域の実情に精通した地元の建設業者等にそれらを包括して委託する「包括的民間委託」の導入を進める。</t>
  </si>
  <si>
    <t>建築基準法で定められた定期点検を引き続き実施するとともに、職員等による清掃活動や点検活動を日常的に行い、不具合の早期発見と予防保全に努める。</t>
  </si>
  <si>
    <t>【公共施設】
・保有総量の最適化
・施設規模の縮小化
・既存施設との複合化
・施設機能の共有化
・施設の長寿命化
・予防保全型の徹底
・維持管理費用の縮減・平準化
・民間活力の活用
【インフラ】
・保有総量の最適化
・道路幅員の見直し
・都市計画道路の見直し
・下水道事業計画の見直し
・民間活力の活用</t>
  </si>
  <si>
    <t>多数の市民の利用がある施設であるかなどの視点から、対応の優先度を検討し、限られた財源を有効に活用して市民の安全確保に努める。</t>
  </si>
  <si>
    <t>本市が所有する建築物については災害時に重要な役割を担う施設や市民が利用する施設が多く存在することから、特に率先した耐震化の促進が必要であり、公民館、集会施設及び保育所等のまだ耐震化されていない施設について、耐震化を含め適切に対応する。</t>
  </si>
  <si>
    <t>建物や設備が大きく劣化・毀損してから対処する「事後保全型」の維持管理方法ではなく、定期点検や簡易な修繕に加え、適切な時期に必要な改修工事を行うことを基本とした「予防保全型」の計画的な維持管理をより一層徹底し、施設の長寿命化の推進、施設機能や安全の確保に取り組むとともに、将来的な維持管理費用の縮減・平準化を図る。</t>
  </si>
  <si>
    <t>三条市ユニバーサルデザイン推進指針に基づき、できるだけ多くの人が使いやすい施設を目指す。具体的には、施設の新設・大規模増改築に当たっては、実施設計に反映可能な時期に三条市ユニバーサルデザイン施設利用懇話会を開催し、当該施設の新設・大規模増改築に対し、様々な特性を持つ人などから意見を伺う。
また、設計や工事監理を外部に委託する場合は、委託先に指針を示して市の取組を理解してもらうとともに、ユニバーサルデザイン化への積極的な提案を依頼する。</t>
  </si>
  <si>
    <t>三条市環境基本計画及び三条市地球温暖化防止実行計画に基づき、脱炭素社会実現のため、ＬＥＤ照明灯等の省エネルギー性能に優れた機器等の導入による消費エネルギーの省力化を図るなど、公共施設等における脱炭素化に向けた取り組みを推進する。</t>
  </si>
  <si>
    <t>無</t>
    <rPh sb="0" eb="1">
      <t>ナ</t>
    </rPh>
    <phoneticPr fontId="17"/>
  </si>
  <si>
    <t>各施設の所管課において、それぞれの個別計画等に基づく取組を進めていくとともに、必要に応じ、地域住民等により構成される地区協議会などからご意見をいただきながら推進していく。</t>
  </si>
  <si>
    <t>計画期間内</t>
    <rPh sb="0" eb="2">
      <t>ケイカク</t>
    </rPh>
    <rPh sb="2" eb="4">
      <t>キカン</t>
    </rPh>
    <rPh sb="4" eb="5">
      <t>ナイ</t>
    </rPh>
    <phoneticPr fontId="17"/>
  </si>
  <si>
    <t>【平成 28年度】
・長久の家の管理・運営を県央福祉会に移管し、民営化
【平成 29年度】
・うるおい広場を廃止
【令和２年度】
・総合体育館と体育文化センターを統合して体育文化会館を新設
・中央いきいきセンター及び田島いきいきセンターを県央福祉会に譲渡
【令和３年度】
・リージョンセンターを廃止
・福多老人の家及び八木鼻荘を廃止
【令和４年度】
・図書館等複合施設を新設
・金子新田会館を三条中小企業共同工場協同組合連合会に譲渡
・下田公民館森町分館を廃止</t>
    <rPh sb="66" eb="68">
      <t>ソウゴウ</t>
    </rPh>
    <phoneticPr fontId="17"/>
  </si>
  <si>
    <t>2060年に約5.5万人から約7.2万人を目指すべき将来の人口規模の展望としている。</t>
  </si>
  <si>
    <t>【公共施設】R3/3
450,692㎡
【インフラ】H27/10
道路：2,135km
橋りょう：542本
【公営企業会計施設】H27/10
47,850㎡</t>
  </si>
  <si>
    <t>本市は、昭和53（1978）年から平成9（1997）年までにかけて、多くの公共施設を整備してきましたが、平成26（2014）年3月末時点で、それらの公共施設が建築後20年から30年程度経過している。全施設における建築後30年以上経過した建物の割合は約30％、20年以上のものを含めると62.5％になる。将来の更新費用の試算によると、大規模改修が今後10 年間に集中し、更新（建て替え）は令和10（2028）年から本格的に始まる。このように、今後確実に訪れる公共施設の老朽化と更新需要の増大と集中に対応する必要がある。</t>
  </si>
  <si>
    <t>普通会計
【公共施設】
今後40年間で総額1,799.1億円、年平均44.9億円
【道路】
今後40年間で総額557.1億円、年平均13.9億円
【橋りょう】
今後40年間で総額135.3億円、年平均3.4億円
公営企業会計
【上水道施設】
今後40年間で総額926.3億円、年平均23.2億円
【下水道施設】
今後40年間で総額1,256.4億円、年平均18.0億円</t>
  </si>
  <si>
    <t>普通会計
【公共施設】
今後40年間で総額1,708.9億円、年平均42.7億円
【道路】
今後40年間で総額540.6億円、年平均13.5億円
【橋りょう】
今後40年間で総額98.8億円、年平均2.5億円
公営企業会計
【上水道施設】
今後40年間で総額926.3億円、年平均23.2億円
【下水道施設】
今後40年間で総額1,256.4億円、年平均18.0億円</t>
  </si>
  <si>
    <t>今後40年間で総額143.2億円、年平均3.5億円の縮減見込み</t>
  </si>
  <si>
    <t>計画を一元的に管理するため、公共施設マネジメントの専任組織を設置し、計画に関する事務を統括する。また、道路・橋りょうの交通基盤系施設及び公園については都市整備部、そして、上下水道の生活基盤系等施設については上下水道局が主管し、各施設所管部局で連携して取組を推進する。
全ての公共施設等の在り方について調整することが必要となるため、全庁横断的な検討組織である公共施設マネジメント推進本部により、随時計画の見直しを行う。</t>
    <rPh sb="0" eb="2">
      <t>ケイカク</t>
    </rPh>
    <rPh sb="3" eb="5">
      <t>イチゲン</t>
    </rPh>
    <rPh sb="5" eb="6">
      <t>テキ</t>
    </rPh>
    <rPh sb="7" eb="9">
      <t>カンリ</t>
    </rPh>
    <rPh sb="14" eb="16">
      <t>コウキョウ</t>
    </rPh>
    <rPh sb="16" eb="18">
      <t>シセツ</t>
    </rPh>
    <rPh sb="25" eb="27">
      <t>センニン</t>
    </rPh>
    <rPh sb="27" eb="29">
      <t>ソシキ</t>
    </rPh>
    <rPh sb="30" eb="32">
      <t>セッチ</t>
    </rPh>
    <rPh sb="34" eb="36">
      <t>ケイカク</t>
    </rPh>
    <rPh sb="37" eb="38">
      <t>カン</t>
    </rPh>
    <rPh sb="40" eb="42">
      <t>ジム</t>
    </rPh>
    <rPh sb="43" eb="45">
      <t>トウカツ</t>
    </rPh>
    <rPh sb="51" eb="53">
      <t>ドウロ</t>
    </rPh>
    <rPh sb="54" eb="55">
      <t>キョウ</t>
    </rPh>
    <rPh sb="59" eb="64">
      <t>コウツウキバンケイ</t>
    </rPh>
    <rPh sb="64" eb="66">
      <t>シセツ</t>
    </rPh>
    <rPh sb="66" eb="67">
      <t>オヨ</t>
    </rPh>
    <rPh sb="68" eb="70">
      <t>コウエン</t>
    </rPh>
    <rPh sb="75" eb="80">
      <t>トシセイビブ</t>
    </rPh>
    <rPh sb="134" eb="135">
      <t>スベ</t>
    </rPh>
    <rPh sb="137" eb="139">
      <t>コウキョウ</t>
    </rPh>
    <rPh sb="139" eb="141">
      <t>シセツ</t>
    </rPh>
    <rPh sb="141" eb="142">
      <t>トウ</t>
    </rPh>
    <rPh sb="143" eb="144">
      <t>ア</t>
    </rPh>
    <rPh sb="145" eb="146">
      <t>カタ</t>
    </rPh>
    <rPh sb="150" eb="152">
      <t>チョウセイ</t>
    </rPh>
    <rPh sb="157" eb="159">
      <t>ヒツヨウ</t>
    </rPh>
    <phoneticPr fontId="1"/>
  </si>
  <si>
    <t>・民間活力の活用を意図した指定管理者制度の積極的な導入を進めてきましたが、更なる導入を進めていく。
・民間活力の活用に当たっては、コスト削減だけではなく、稼げる公共施設を志向し、収入増に向けた工夫を行っていく。
・空間の有効活用を推進していくことをミッションとした企業や施設運営の合理性を高める技術を開発している企業などとの連携などを含め、民間における新しい取組を積極的に取り込んでいく。</t>
  </si>
  <si>
    <t>・定期点検を引き続き適切に行っていく。
・施設間における保全の優先度の判断を行うに当たっては、劣化診断等を実施するなどにより、経年による劣化状況、外的負荷（気候天候、使用特性等）による性能低下状況及び管理状況を把握し、予防保全的な観点からの検討を行う。
・技術系職員以外でも取り組めるような簡易劣化診断の仕組みの構築を検討する。
・点検・診断の日常点検について、市民に担っていただくなど、市民との役割分担を検討する。</t>
  </si>
  <si>
    <t>・施設の重要度や劣化状況に応じて長期的な視点で優先度を付けて、計画的に改修・更新する。
・自治会へのコミュニティ施設の譲渡や指定管理者として地域団体に施設の管理を任せるなど、市民主体の維持管理を進めていく。
・維持管理を行っていくための財源を捻出するため、受益者負担の見直しを行っていく。
・計画策定後、今後も維持していく公共施設について、中長期的修繕計画を策定することを検討する。
・管理運営に当たっては、民間委託など、民間の経営ノウハウや技術力を活用した官民協働を推進する。
・複数の施設を組み合わせたESCO 事業などによるエネルギーコストの削減を推進します。
・市民ニーズの変化に柔軟に対応していくことを可能とするため、用途変更しやすい簡素な施設設計を行うなどの工夫を行う。
・新しい技術や考え方を積極的に取り入れ、維持管理・修繕・更新等を合理的に進めていく。
・公共施設を更新する場合には、過度なデザインなどは行わず、機能とライフサイクルコストの最小化を意識した設計する。</t>
  </si>
  <si>
    <t>・点検・診断等により危険性が認められた公共施設等について、ソフト・ハードの両面から安全を確保する。
・安全の確保に当たっては、多数の市民の利用がある施設であるかどうかなどの視点から、対応の優先度を検討する。
・今後維持していくことが難しい施設については、市民の安全確保の観点から、早期の供用廃止といった措置を適切に採っていく。</t>
  </si>
  <si>
    <t>・災害拠点かどうか、多数の市民の利用がある施設かどうかなどの視点から、耐震化の優先順位を検討する。
・建築から50年以上経過した建物で耐震化が完了していないものもあることから、これらの施設についても耐震化の検討を進めていく。
・道路、橋りょう、上下水道を始めとするインフラについても、耐震化の検討を進めていく。</t>
  </si>
  <si>
    <t>・地域ごとに公共施設の耐用年数を把握し、公共施設の更新の対応時期を把握する。
・市民とともに、大切に公共施設を取り扱っていくことで、少しでも長く公共施設を利活用できるよう進めていく。
・個別施設のインフラ長寿命化計画の策定を進めていく。</t>
  </si>
  <si>
    <t>・誰もが安心・安全に利用しやすい施設となるために、公共施設等の改修・更新等を行う際には、利用者ニーズや施設の状況を踏まえ、ユニバーサルデザイン化を進める。</t>
  </si>
  <si>
    <t>・公共施設等の将来の更新費用の試算結果として、そのための財源が明らかに不足していることが明確となったことから、統合や廃止等による総量縮減の目標は、基本方針において「40 年で20％」に設定する。
・既存の公共施設の状態にとらわれず、行政サービスとして必要な水準や機能などを意識して検討を行っていく。
・当該サービスが公共施設等でなければ提供不可能か、民間に代替できないかなど、公共施設等とサービスの関係について十分に留意していく。
・人口減少や少子高齢化などの人口動態の変化に対応した公共施設の再編を進める。
・地域ごとの人口動態や市民ニーズを踏まえた再編を進める。
・公共施設の類型ごとに必要な公共施設総量を見直し、機能の重複を解消していく。
・全市的な観点からの最適化を検討するため、人口重心にも考慮していく。
・公共施設の多機能集約化（１つの公共施設に複数の機能を盛り込み、スペース効率の改善と機能間の連携性を高める取組）の取組を進めていく。
・近隣市町村との広域連携を一層進めていき、広域の観点から必要な公共施設等の保有量を検討する。
・インフラについても、必要性を十分に精査し、維持管理経費の縮減の検討を行う。</t>
  </si>
  <si>
    <t>【公共施設】
40年間で2割の総量（延床面積）の縮減
【インフラ】
インフラ資産の計画的な保守と整備の推進による中長期的なトータルコストの縮減や予算の平準化</t>
  </si>
  <si>
    <t>新地方公会計システムの導入に伴う固定資産台帳の整備により、その台帳等を活用して維持修繕履歴や管理費用等も施設ごとにまとめることで、計画の見直しを行う。施設の維持管理費の最適化・効率化を目指すとともに、施設の集約化や統廃合の検討を行う。</t>
    <rPh sb="0" eb="1">
      <t>シン</t>
    </rPh>
    <rPh sb="1" eb="6">
      <t>チホウコウカイケイ</t>
    </rPh>
    <rPh sb="11" eb="13">
      <t>ドウニュウ</t>
    </rPh>
    <rPh sb="14" eb="15">
      <t>トモナ</t>
    </rPh>
    <rPh sb="16" eb="20">
      <t>コテイシサン</t>
    </rPh>
    <rPh sb="20" eb="22">
      <t>ダイチョウ</t>
    </rPh>
    <rPh sb="23" eb="25">
      <t>セイビ</t>
    </rPh>
    <rPh sb="31" eb="33">
      <t>ダイチョウ</t>
    </rPh>
    <rPh sb="33" eb="34">
      <t>トウ</t>
    </rPh>
    <rPh sb="35" eb="37">
      <t>カツヨウ</t>
    </rPh>
    <phoneticPr fontId="1"/>
  </si>
  <si>
    <t>今後の行政として使用の見込みの有無を精査し、使用の見込みがない施設となった場合は、除却、又は必要な方に最大限利用してもらうため、譲渡・貸付・売却を検討する。</t>
    <rPh sb="0" eb="2">
      <t>コンゴ</t>
    </rPh>
    <rPh sb="3" eb="5">
      <t>ギョウセイ</t>
    </rPh>
    <rPh sb="8" eb="10">
      <t>シヨウ</t>
    </rPh>
    <rPh sb="11" eb="13">
      <t>ミコ</t>
    </rPh>
    <rPh sb="15" eb="17">
      <t>ウム</t>
    </rPh>
    <rPh sb="18" eb="20">
      <t>セイサ</t>
    </rPh>
    <rPh sb="22" eb="24">
      <t>シヨウ</t>
    </rPh>
    <rPh sb="25" eb="27">
      <t>ミコ</t>
    </rPh>
    <rPh sb="31" eb="33">
      <t>シセツ</t>
    </rPh>
    <rPh sb="37" eb="39">
      <t>バアイ</t>
    </rPh>
    <rPh sb="41" eb="43">
      <t>ジョキャク</t>
    </rPh>
    <rPh sb="44" eb="45">
      <t>マタ</t>
    </rPh>
    <rPh sb="46" eb="48">
      <t>ヒツヨウ</t>
    </rPh>
    <rPh sb="49" eb="50">
      <t>カタ</t>
    </rPh>
    <rPh sb="51" eb="54">
      <t>サイダイゲン</t>
    </rPh>
    <rPh sb="54" eb="56">
      <t>リヨウ</t>
    </rPh>
    <rPh sb="64" eb="66">
      <t>ジョウト</t>
    </rPh>
    <rPh sb="67" eb="69">
      <t>カシツケ</t>
    </rPh>
    <rPh sb="70" eb="72">
      <t>バイキャク</t>
    </rPh>
    <rPh sb="73" eb="75">
      <t>ケントウ</t>
    </rPh>
    <phoneticPr fontId="1"/>
  </si>
  <si>
    <t>近隣市町村との広域連携を一層進めていき、広域の観点から必要な公共施設等の保有量を検討していく。</t>
  </si>
  <si>
    <t>「柏崎市総合計画」及びそれに基づく財政計画の策定に合わせ、4 年ごとに進捗管理などの見直しを行う。また、本計画の見直しに当たり、各公共施設の現状、マネジメントの基本方針、修繕・更新等の具体的取組をまとめた「個別施設計画」の修正を行う。</t>
  </si>
  <si>
    <t>施設分類ごとに、現状や課題に関する基本認識及び管理に関する基本的な考え方を記載</t>
    <rPh sb="0" eb="2">
      <t>シセツ</t>
    </rPh>
    <rPh sb="2" eb="4">
      <t>ブンルイ</t>
    </rPh>
    <rPh sb="8" eb="10">
      <t>ゲンジョウ</t>
    </rPh>
    <rPh sb="11" eb="13">
      <t>カダイ</t>
    </rPh>
    <rPh sb="14" eb="15">
      <t>カン</t>
    </rPh>
    <rPh sb="17" eb="19">
      <t>キホン</t>
    </rPh>
    <rPh sb="19" eb="21">
      <t>ニンシキ</t>
    </rPh>
    <rPh sb="21" eb="22">
      <t>オヨ</t>
    </rPh>
    <rPh sb="23" eb="25">
      <t>カンリ</t>
    </rPh>
    <rPh sb="26" eb="27">
      <t>カン</t>
    </rPh>
    <rPh sb="29" eb="32">
      <t>キホンテキ</t>
    </rPh>
    <rPh sb="33" eb="34">
      <t>カンガ</t>
    </rPh>
    <rPh sb="35" eb="36">
      <t>カタ</t>
    </rPh>
    <rPh sb="37" eb="39">
      <t>キサイ</t>
    </rPh>
    <phoneticPr fontId="1"/>
  </si>
  <si>
    <t>令和元年度
小学校・保育園複合化事業（公共施設等適正管理推進事業債）</t>
  </si>
  <si>
    <t>・社人研の総人口推計は令和32年に65,061人。
・令和2年から令和32年にかけて高齢者人口割合が+10.6%、生産年齢人口割合が△7.3%、年少人口割合が△2.7%変化する見込み。</t>
  </si>
  <si>
    <t xml:space="preserve">①【公共建築物】382施設
②【道路】1,148,705m
③【橋りょう】880橋
④【トンネル】2本
⑤【農道】220m
⑥【林道】22,990m
⑦【公園】62か所
⑧【臨港施設】1,997m
⑨【排水機場】9施設
⑥【上水道】825,430m
⑦【下水道】521,305m
⑧【農業集落排水】84,251m
</t>
  </si>
  <si>
    <t>①公共施設等の配置・総量の適正化
　市内の地域ごとに人口や年齢構成が異なることから、地域ごとに公共施設の配置と総量を適正化する必要がある。
②公共施設等の効率的な維持保全サイクルの確立
　計画的に修繕、更新等を行う予防保全型の管理を基本として、公共建築物の維持管理に努める必要がある。
　市内全域にインフラ施設のネットワークが形成されており、今後も良好な管理水準を保持しながら、計画的に点検・修繕・更新等を行い、インフラ施設の長寿命化を図る必要がある。
③将来人口の減少を見据えた財政運営と公共施設等の更新費用の抑制
　限りある財源を効率的かつ効果的に配分していくために、公共施設当の総量適正化による更新費用の抑制を図る必要がある。
④将来の更新費用のピークに備えた財政負担の平準化
　公共建築物の更新時期が集中する時期に備えるために、公共建築物の再編を進め、財政負担の抑制と平準化を図る必要がある。</t>
  </si>
  <si>
    <t>公共建築物、インフラ合わせて22年間で3,619.5億円
1年あたり164.5億円</t>
  </si>
  <si>
    <t>公共建築物、インフラ合わせて22年間で2,179.4億円
1年あたり99.1億円</t>
  </si>
  <si>
    <t>計画的に長寿命化対策を実施することにより、無計画に単純更新した場合と比較すると22年間で約1,440億円の抑制が図られる。</t>
  </si>
  <si>
    <t>庁内に公共施設等総合管理計画推進委員会を設置し、個別施設等について記載した実施計画に基づき、取組みを進める。実施計画は、毎年度見直しを行う。</t>
  </si>
  <si>
    <t>日常的な清掃・点検の実施
点検結果等のデータ蓄積と活用</t>
  </si>
  <si>
    <t>計画的な施設保全の実施
重要度・緊急度に応じた事後保全と予防保全の適用</t>
  </si>
  <si>
    <t>危険か所に応じた解体・撤去等の安全管理</t>
  </si>
  <si>
    <t>人口推移に配慮した避難所の耐震対策
非構造部材等の耐震化</t>
  </si>
  <si>
    <t>中長期保全計画、大規模改修・改築の検討
予防保全の推進
高耐久材料等による長寿命化</t>
  </si>
  <si>
    <t>施設の改修・更新等に当たっては、誰もが利用しやすいようユニバーサルデザイン化の推進</t>
  </si>
  <si>
    <t>施設の改修・更新等に当たっては、省エネルギー性能に優れた機器、再生可能エネルギー利用設備、断熱性能の高い材料等を導入
緑化の推進</t>
  </si>
  <si>
    <t>施設評価による公共施設の量と質の最適化</t>
  </si>
  <si>
    <t>計画期間の22年間で、公共建築物の更新費用を年平均20.6億円に平準化
普通会計の対象となる公共建築物の39.5％（延床面積に換算すると147,000㎡）を縮減</t>
  </si>
  <si>
    <t>固定資産台帳の活用やPDCAサイクル等の進行管理を行い、その結果を計画の見直しに反映</t>
  </si>
  <si>
    <t>民間企業の利活用について調査を行い、売却や貸付等を検討
収益について、公共施設等の更新・運営に係る財源に充当する機会を検討</t>
  </si>
  <si>
    <t>近隣自治体等との公共施設等の広域的な相互利用等、効果的な利活用の可能性を検討</t>
  </si>
  <si>
    <t>PDCAサイクル等の進行管理を行い、その結果を計画の見直しに反映</t>
  </si>
  <si>
    <t>数値入力不可</t>
  </si>
  <si>
    <t>公共施設等の総合的かつ計画的な管理の基本方針を踏まえ、総務省の指針に準拠した施設類型ごとの適正管理に関する実施方針を7つの項目に分けて整理
①点検・診断
②維持管理・修繕・更新・ユニバーサルデザイン化
③安全確保
④耐震化
⑤長寿命化
⑥統合や廃止
⑦脱炭素化</t>
  </si>
  <si>
    <t xml:space="preserve">【長寿命化】
R6年度：滝谷森林公園（管理棟）
【ユニバーサルデザイン化】
H29年度～R5年度：小中学校及び集会場施設トイレの洋式化
【脱炭素化】
R6年度：豊浦庁舎、天ノ原保育園、松浦保育園、健康長寿アクティブ交流センター、中井体育館、五十公野コミュニティセンターのLED照明化
【転用】
R6年度：旧勤労総合福祉センターを高齢者福祉センター金蘭荘に転用
</t>
  </si>
  <si>
    <t>総人口はH22からR22までの30年間で35%減</t>
  </si>
  <si>
    <t>【建築系施設】
195,391.5㎡
【インフラ】
道路475,822m　
橋梁1,868m
上水道352,024ｍ
工業用水道5,666m
公共下水道238,694ｍ
ガス導管265,569m　ほか</t>
  </si>
  <si>
    <t>・集中する公共施設等の経年劣化
公共施設等の多くは同時期に耐用年数に到達することには変わりはないことから、施設目的や利用者数などを踏まえた施設管理が必要です。
・身の丈に合った施設配置と定住自立圏の活用
状況変化に合わせて施設規模を見直し、既存公共施設の活用や整備を通じて、市民ニーズに適切に対応する必要があります。
また、人口減少期において、現存する公共施設等の効率的利用を進めるためには、長岡市を中心市として構成する定住自立圏による公共施設の相互利用を推進し、利用者数及び利用料の増加による効果的な施設運営の検討が必要です。
・限られた財源の有効活用
人口が減少し、利用者が減少することは、活用できる財源の減少に繋がることを念頭に置き、今後の公共施設等の管理等に取り組む必要があります。特に、必要とされる施設、用途変更及び用途複合化すべき施設並びに廃止すべき施設などに分類することにより、限られた財源を有効活用することが求められています。</t>
  </si>
  <si>
    <t>建築系施設
493.2億円、年平均で24.7億円
道路舗装
144.1億円、年平均で7.2億円</t>
  </si>
  <si>
    <t>建築系施設
480.6億円、年平均で24.0億円
道路舗装
140.6億円、年平均で7.0億円</t>
  </si>
  <si>
    <t>建築系施設
事後保全型と比較して12.6億円、年平均で0.7億円の更新費用の削減が見込まれます。
道路舗装
事後保全型と比較して3.5億円、年平均で0.2億円の更新費用の削減が見込まれます。</t>
  </si>
  <si>
    <t>・関係部署が連携を図りながら総合的かつ計画的に管理を推進
・固定資産台帳の整備により情報を一元的に管理、活用し、効率的な維持管理や更新を行う
・計画の進捗状況や見直しは、市民への情報提供に努め、認識を共有する</t>
  </si>
  <si>
    <t>施設における収益性を含めた効率的な運営が可能である施設については、PPP/PFIの導入を検討し、施設の維持管理費及び運営に係る事業コストの縮減と平準化、質の高い公共サービスの提供に努めます。</t>
  </si>
  <si>
    <t>各公共施設等に応じた法定点検のほか、必要に応じて職員等による点検・調査を実施することにより、予防保全の視点に立った維持管理に努めます。
劣化が進む前に計画的に点検や劣化診断を行うことで、施設の長寿命化を図り、トータルコストを縮減していきます。</t>
  </si>
  <si>
    <t>既存の公共施設等を最大限に有効活用することを基本とし、公共施設等の老朽度合い、各施設の個別計画などを総合的に勘案し、修繕・更新等を実施します。</t>
  </si>
  <si>
    <t>公共施設等の安全性を確保するために、「(1) 点検・診断等の実施方針」による点検・診断等の結果、危険性が高いと認められた公共施設等については、適切な安全確保の対策（改修等）を実施します。
特別豪雪地帯に位置する本市では、未利用の公共施設等が積雪により損壊又は倒壊し、周囲へ危険を及ぼす恐れがあることから、取り壊し等を視野に入れた安全の確保を行います。</t>
  </si>
  <si>
    <t>中越大震災、中越沖地震を体験している本市では、公共施設等の平常時の安全だけでなく、災害時の拠点施設としての機能確保の重要性を認識するとともに、耐震診断結果に基づき、耐震化に要する費用や利用状況を考慮したうえで、公共施設等の耐震化を進めていきます。</t>
  </si>
  <si>
    <t>計画的に点検等を実施し、長期的な維持管理費用の抑制と大規模改修までの期間延伸となるよう予防保全に努めます。継続して保有する公共施設等については、長期的な視点を考慮したうえで、計画的な大規模改修を行い更新費用を平準化します。</t>
  </si>
  <si>
    <t>更新に際しては、多様な人々が利用しやすいように配慮したユニバーサルデザインを基本とします。</t>
  </si>
  <si>
    <t>新築・改修時には、外壁や窓の断熱補強、照明のLED化や設備の高効率化等、省エネルギーの徹底を図るとともに、太陽光発電設備の設置や再生可能エネルギーを利用する設備を積極的に導入し、温室効果ガスの排出削減に取り組みます。</t>
  </si>
  <si>
    <t>本市全域及び地域別の人口推移、施設利用状況、経年劣化の状況、地形的な地域性等も踏まえ、機能維持に留意し、他用途の公共施設等の複合化などによる施設再編により、施設総量を縮減します。</t>
  </si>
  <si>
    <t>公共施設等の総合的なマネジメントの推進には、公共施設等全体の情報を一元的に管理し、全庁的な共有化を図る必要があることから、新地方公会計システムの導入に伴う固定資産台帳の整備により一元化した情報を活用し、公共施設等の効率的な維持管理や更新を行っていきます。</t>
  </si>
  <si>
    <t>地域や行政区域の枠に捉われることなく、施設の規模、特性や利用状況を踏まえた施設の位置付けについて、定住自立圏を構成する自治体や施設利用構成自治体と認識を共有し、公共施設等の相互利用を進めるなど、市民サービスの向上とコスト縮減を進めます。
また、広域的な施設の共同設置や行政区域外公共施設等についても必要に応じて検討するものとします。</t>
  </si>
  <si>
    <t>計画の確実な実行に向け、固定資産台帳やＰＤＣＡサイクル等を活用した進行管理により、継続的な計画の推進と改善を図ります。</t>
  </si>
  <si>
    <t>本計画は、進行管理の結果や財政状況、社会情勢の変化など、必要に応じて計画の見直しを行っていきます。</t>
  </si>
  <si>
    <t>施設類型ごとの現状や課題に関する基本認識及び管理に関する基本方針を記載</t>
  </si>
  <si>
    <t>計画策定以降に以下の内容を実施
除却…4施設
廃止…7施設
譲渡…3施設
集約・統合化…8施設→5施設</t>
  </si>
  <si>
    <t>有</t>
    <rPh sb="0" eb="1">
      <t>ア</t>
    </rPh>
    <phoneticPr fontId="5"/>
  </si>
  <si>
    <t>・社人研の総人口推計では令和47年に9,265人になる見込み。
・平成27年から令和47年にかけて老年人口割合が18.1ポイント増加し、生産年齢人口割合が15.1ポイント、年少人口割合が3.0ポイントそれぞれ減少する見込み。</t>
  </si>
  <si>
    <t>令和２年</t>
    <rPh sb="0" eb="2">
      <t>レイワ</t>
    </rPh>
    <rPh sb="3" eb="4">
      <t>ネン</t>
    </rPh>
    <phoneticPr fontId="5"/>
  </si>
  <si>
    <t>【建物資産】
149施設　136,196㎡
【インフラ資産】
道路：延長378,253ｍ、1,802,284㎡
林道：延長44,457m
橋梁：265橋（橋梁）、8橋（林道橋）
上水道：浄水場 2施設、1,212㎡
　　　　　 管渠 189,149ｍ
下水道：浄化センター 6,906㎡
     　　 　雨水排水ポンプ場 1,030㎡
 　　　　　管渠 145,626ｍ（汚水管）、12,795ｍ（雨水管）
大型カルバート：2箇所、132ｍ
公園（都市公園）：18箇所</t>
  </si>
  <si>
    <t>（１）人口等の今後の見通しや社会情勢の変化からみた課題
・今後も人口の減少、少子高齢化が進行する見通しであり、人口構造の変化による新たな市民ニーズを踏まえた公共施設等のあり方を検討する必要がある。
（２）財政状況からみた課題
・生産年齢人口の減少、老年人口の増加等により、引き続き厳しい財政状況が想定されるため、施設の維持管理・運営にかかるコストの縮減や財源の確保を図る必要がある。
（３）施設の状況からみた課題
・保有する建物資産の約60％が築後30年を経過しており老朽化が進行している。今後、一斉に施設の更新や改修が必要となる時期を迎え、保有するすべての施設を維持していくには多額の費用を要することが想定されるため、施設の安全性や性能の確保と、更新や改修にかかる費用の抑制・平準化を図る必要がある。
そのため、施設の安全性や性能の確保と、更新や改修にかかる費用の抑制・平準化を図る必要があります。</t>
  </si>
  <si>
    <t>【建物資産】
今後40年間で約597億円
【インフラ資産】
今後40年間で約1,149億円</t>
  </si>
  <si>
    <t>【建物資産】
今後40年間で約444億円
【インフラ資産】
今後40年間で約414億円</t>
  </si>
  <si>
    <t>【建物資産】
今後40年間で約153.6億円
【インフラ資産】
今後40年間で約734.5億円</t>
  </si>
  <si>
    <t>固定資産台帳を活用し、財政部局と施設担当部局が連携を密にして情報の共有を図り、財産管理部局である財政課を中心とした体制のもと全庁的な取組を推進する。
施設情報を一元的に管理・。共有化すべく、施設情報のデータベース化を進める。</t>
  </si>
  <si>
    <t>無</t>
    <rPh sb="0" eb="1">
      <t>ナ</t>
    </rPh>
    <phoneticPr fontId="5"/>
  </si>
  <si>
    <t>【建物資産】
法定点検と日常点検を組合わせて実施
【インフラ資産】
国・県の基準等を踏まえて、計画的に点検・診断やパトロールを実施</t>
    <rPh sb="7" eb="11">
      <t>ホウテイテンケン</t>
    </rPh>
    <rPh sb="12" eb="14">
      <t>ニチジョウ</t>
    </rPh>
    <rPh sb="14" eb="16">
      <t>テンケン</t>
    </rPh>
    <rPh sb="17" eb="18">
      <t>ク</t>
    </rPh>
    <rPh sb="18" eb="19">
      <t>ア</t>
    </rPh>
    <rPh sb="22" eb="24">
      <t>ジッシ</t>
    </rPh>
    <rPh sb="40" eb="41">
      <t>トウ</t>
    </rPh>
    <phoneticPr fontId="5"/>
  </si>
  <si>
    <t>【建物資産/インフラ資産】
・更新や改修等の際には、省エネルギー対策、耐震化、防災対策等、時代の要請や市民ニーズに対応するために、必要となる施設機能の確保・向上に努める
・施設の整備や更新時には、長期にわたり維持管理しやすい素材の使用を検討する
【建物資産】
適切な時期による改修等実施での予防保全型の維持管理に転換
【インフラ資産】
適時な更新を基本とする予防保全型の維持管理に転換</t>
  </si>
  <si>
    <t>【建物資産/インフラ資産】
損傷が認められた施設の速やかな復旧等の必要な措置を実施
【建物資産】
老朽化した利用見込みのない施設等における除却等の安全対策の実施</t>
  </si>
  <si>
    <t>【建物資産/インフラ資産】
保有し続ける施設については、計画的に耐震化を推進する
【インフラ資産】
各施設の特性や緊急性等を考慮のうえ、点検結果に基づき耐震化を推進する</t>
  </si>
  <si>
    <t>・予防保全型の維持管理を実施することにより、施設の老朽化を最小限に留めながら長寿命化を図り、更新等費用（ライフサイクルコスト）の縮減及び平準化を目指す。
・既に個別施設計画が策定されている施設については、当該計画に基づき長寿命化を推進する。
・国からの財政的に有利な補助金や交付金等の措置が見込める施設は迅速に修繕・改修等を行い長寿命化を図る。</t>
  </si>
  <si>
    <t>【建物資産/インフラ資産】
市民ニーズや関係法令等における考え方を踏まえて推進する
【建物資産】
効果的と見込まれる場合は、単独による改修工事を検討</t>
  </si>
  <si>
    <t>公共施設等の適正な管理においても省エネルギーや再エネルギー利用、脱炭素化等、世界基準の開発目標を意識した取り組みを推進する</t>
  </si>
  <si>
    <t>建物資産については、中長期的な視点をもって市が施設を保有・管理する必要性、劣化状況、需要見込み等を総合的に勘案し、統合、廃止等を計画的に進め、総量の適正化を図る。</t>
  </si>
  <si>
    <t>・未利用資産については有効な活用方法を検討する。
・定期借地権による貸付等、資産を保有しながら長期的かつ安定的に財源を確保できる方法を検討する。</t>
  </si>
  <si>
    <t>広域的な課題への対応や建物資産の相互利用などを適切に行うために、国・県・近隣自治体、大学等との連携を図る</t>
  </si>
  <si>
    <t>PDCAサイクルによる計画の推進、議会・市民との情報共有</t>
    <rPh sb="11" eb="13">
      <t>ケイカク</t>
    </rPh>
    <rPh sb="14" eb="16">
      <t>スイシン</t>
    </rPh>
    <rPh sb="17" eb="19">
      <t>ギカイ</t>
    </rPh>
    <rPh sb="20" eb="22">
      <t>シミン</t>
    </rPh>
    <rPh sb="24" eb="28">
      <t>ジョウホウキョウユウ</t>
    </rPh>
    <phoneticPr fontId="5"/>
  </si>
  <si>
    <t>記載なし</t>
  </si>
  <si>
    <t>記載なし</t>
    <rPh sb="0" eb="2">
      <t>キサイ</t>
    </rPh>
    <phoneticPr fontId="5"/>
  </si>
  <si>
    <t>建物資産及びインフラ資産について、施設類型ごとの現状・課題と今後の方針について記載</t>
  </si>
  <si>
    <t>－</t>
  </si>
  <si>
    <t>・総人口は令和２年に対し令和27年で約34％減となる見通し。
・高齢者人口の割合は令和２年から令和27年にかけ約２割増加となる見通し。
・生産年齢人口の割合は令和２年から令和27年にかけ約１割減となる見通し。</t>
  </si>
  <si>
    <t>・公共施設：527施設、415,255㎡
・市道：1,218km、5,861,694㎡
・農道：205km
・林道：165km
・市道橋：331本、29,722㎡
・農道橋：21本、3,477㎡
・林道橋：9本、582㎡
・上水道管路：263km
・上水道付帯施設：41施設、5,374㎡
・簡易水道管路：523km
・簡易水道付帯施設：185施設、6,020㎡
・下水道管渠：463km
・下水道付帯施設：19施設、23,756km
・消雪パイプ井戸：230箇所
・消雪パイプ管路：86km</t>
  </si>
  <si>
    <t>・人口減少及び少子高齢化への対応
　今後の市の人口構成の変化に伴う市民ニーズの変化への対応が必要。また、市民サービスの維持を図りつつ、経費の縮減に結びつく適正な公共施設の規模及び配置の検討が必要
・厳しさを増す財政状況への対応
　限られた財源の中で改修・更新等にかかる費用を全体的に抑制するとともに、公共施設の総量適正化等により、更新等の費用の縮減が必要
・施設の老朽化への対応
　施設が更新時期を迎えにあたり財政負担の増加が懸念されるため、老朽化した公共施設等の計画的な改修・更新などによる施設の安全性確保に向けた取組が必要
・地理的特性への対応
　インフラ資産については、除雪作業や融雪剤などによる劣化への影響も想定されるため、公共施設等の状況の把握においては、本市の地理的特性を考慮した点検・診断の方法の検討が必要
・合併への対応
　平成17年に５市町村が合併したことから、機能が重複または類似する公共施設を把握し、全市的な観点からも規模及び配置の検討が必要</t>
  </si>
  <si>
    <t>【公共施設】
・今後40年間で1,591.0億円
・年平均約39.78億円
・2038年度から2048年度にかけて老朽化した施設の建替えが集中し、一時的に多くの普通建設事業費が必要となる見込
【インフラ】
・今後40年間で2,433.6億円
・年平均約60.84億円
・2044年度は老朽化した下水処理施設の建替えが発生し、一時的に多くの更新等費用が必要となる見込</t>
    <rPh sb="43" eb="45">
      <t>ネンド</t>
    </rPh>
    <rPh sb="51" eb="53">
      <t>ネンド</t>
    </rPh>
    <rPh sb="57" eb="60">
      <t>ロウキュウカ</t>
    </rPh>
    <rPh sb="62" eb="64">
      <t>シセツ</t>
    </rPh>
    <rPh sb="65" eb="66">
      <t>タ</t>
    </rPh>
    <rPh sb="66" eb="67">
      <t>カ</t>
    </rPh>
    <rPh sb="69" eb="71">
      <t>シュウチュウ</t>
    </rPh>
    <rPh sb="73" eb="76">
      <t>イチジテキ</t>
    </rPh>
    <rPh sb="77" eb="78">
      <t>オオ</t>
    </rPh>
    <rPh sb="80" eb="84">
      <t>フツウケンセツ</t>
    </rPh>
    <rPh sb="84" eb="87">
      <t>ジギョウヒ</t>
    </rPh>
    <rPh sb="88" eb="90">
      <t>ヒツヨウ</t>
    </rPh>
    <rPh sb="93" eb="95">
      <t>ミコミ</t>
    </rPh>
    <rPh sb="140" eb="142">
      <t>ネンド</t>
    </rPh>
    <rPh sb="143" eb="146">
      <t>ロウキュウカ</t>
    </rPh>
    <rPh sb="148" eb="154">
      <t>ゲスイショリシセツ</t>
    </rPh>
    <rPh sb="155" eb="156">
      <t>タ</t>
    </rPh>
    <rPh sb="156" eb="157">
      <t>カ</t>
    </rPh>
    <rPh sb="159" eb="161">
      <t>ハッセイ</t>
    </rPh>
    <rPh sb="163" eb="166">
      <t>イチジテキ</t>
    </rPh>
    <rPh sb="167" eb="168">
      <t>オオ</t>
    </rPh>
    <rPh sb="170" eb="175">
      <t>コウシントウヒヨウ</t>
    </rPh>
    <rPh sb="176" eb="178">
      <t>ヒツヨウ</t>
    </rPh>
    <rPh sb="181" eb="183">
      <t>ミコ</t>
    </rPh>
    <phoneticPr fontId="5"/>
  </si>
  <si>
    <t>【公共施設】
・今後40年間で1,262.7億円
・年平均約31.57億円
・単純更新との比較で約328.3億円の縮減となる見込
【インフラ】
・今後40年間で1,778.9億円
・年平均約44.47億円
・従来型と同様に、2044年度は老朽化した下水処理施設の建替えが発生し、一時的に多くの更新等費用が必要となる見込</t>
    <rPh sb="39" eb="43">
      <t>タンジュンコウシン</t>
    </rPh>
    <rPh sb="45" eb="47">
      <t>ヒカク</t>
    </rPh>
    <rPh sb="48" eb="49">
      <t>ヤク</t>
    </rPh>
    <rPh sb="54" eb="56">
      <t>オクエン</t>
    </rPh>
    <rPh sb="57" eb="59">
      <t>シュクゲン</t>
    </rPh>
    <rPh sb="62" eb="64">
      <t>ミコミ</t>
    </rPh>
    <rPh sb="105" eb="108">
      <t>ジュウライガタ</t>
    </rPh>
    <rPh sb="109" eb="111">
      <t>ドウヨウ</t>
    </rPh>
    <rPh sb="117" eb="119">
      <t>ネンド</t>
    </rPh>
    <rPh sb="120" eb="123">
      <t>ロウキュウカ</t>
    </rPh>
    <rPh sb="125" eb="131">
      <t>ゲスイショリシセツ</t>
    </rPh>
    <rPh sb="132" eb="133">
      <t>タ</t>
    </rPh>
    <rPh sb="133" eb="134">
      <t>カ</t>
    </rPh>
    <rPh sb="136" eb="138">
      <t>ハッセイ</t>
    </rPh>
    <rPh sb="140" eb="143">
      <t>イチジテキ</t>
    </rPh>
    <rPh sb="144" eb="145">
      <t>オオ</t>
    </rPh>
    <rPh sb="147" eb="152">
      <t>コウシントウヒヨウ</t>
    </rPh>
    <rPh sb="153" eb="155">
      <t>ヒツヨウ</t>
    </rPh>
    <rPh sb="158" eb="160">
      <t>ミコ</t>
    </rPh>
    <phoneticPr fontId="5"/>
  </si>
  <si>
    <t>【公共施設】
・今後40年間で328.3億円
・年平均約8.21億円
【インフラ】
・今後40年間で654.7億円
・年平均約16.37億円</t>
  </si>
  <si>
    <t>　公共施設等の情報やデータの一元管理及び共有化、公共施設の統廃合について庁内の調整、方針の改訂や目標の見直しなど、計画の進捗管理や各所管部署との連携を図り実効性のある体制の構築、調整機能の充実を図る。</t>
  </si>
  <si>
    <t>　民間活用による効果が期待できる施設については、PPPやPFIの導入を検討するとともに、民間企業の資金やノウハウを活用して、事業の効率化や公共サービスの充実を図るための体制構築を目指す。</t>
  </si>
  <si>
    <t>【公共施設】
・地域特性を踏まえた日常的、定期的な点検の強化により、「事後保全」から「予防保全」に転換し、計画的な保全に努める。
・「法定点検」と「自主点検」を組み合わせて実施することを基本とする。
・点検、診断の結果はを集積、整理し、一元管理することにより計画的かつ効率的な施設の維持管理に活用する。
【インフラ】
・都市の基盤となる施設であることから、施設性能を可能な限り維持し、長期にわたり使用できるよう「事後保全」から「予防保全」への転換を図る。
・市職員等の主に目視による「日常点検」を行い、施設の異常の有無を確認する。
・法規や各施設の点検マニュアルなど基づく「定期点検」では、目視、触診、打診、器具等による測定等により、劣化状況の判定を行い、点検により異常が確認された場合は、その結果に基づき必要な措置を行い、その結果得られた施設の状態や対策履歴の情報を記録し、次期点検、診断に活用するメンテナンスサイクルを構築し、継続的に取り組む。</t>
    <rPh sb="8" eb="12">
      <t>チイキトクセイ</t>
    </rPh>
    <rPh sb="13" eb="14">
      <t>フ</t>
    </rPh>
    <rPh sb="17" eb="20">
      <t>ニチジョウテキ</t>
    </rPh>
    <rPh sb="21" eb="24">
      <t>テイキテキ</t>
    </rPh>
    <rPh sb="25" eb="27">
      <t>テンケン</t>
    </rPh>
    <rPh sb="28" eb="30">
      <t>キョウカ</t>
    </rPh>
    <rPh sb="35" eb="39">
      <t>ジゴホゼン</t>
    </rPh>
    <rPh sb="43" eb="47">
      <t>ヨボウホゼン</t>
    </rPh>
    <rPh sb="49" eb="51">
      <t>テンカン</t>
    </rPh>
    <rPh sb="53" eb="56">
      <t>ケイカクテキ</t>
    </rPh>
    <rPh sb="57" eb="59">
      <t>ホゼン</t>
    </rPh>
    <rPh sb="60" eb="61">
      <t>ツト</t>
    </rPh>
    <rPh sb="67" eb="71">
      <t>ホウテイテンケン</t>
    </rPh>
    <rPh sb="74" eb="78">
      <t>ジシュテンケン</t>
    </rPh>
    <rPh sb="80" eb="81">
      <t>ク</t>
    </rPh>
    <rPh sb="82" eb="83">
      <t>ア</t>
    </rPh>
    <rPh sb="86" eb="88">
      <t>ジッシ</t>
    </rPh>
    <rPh sb="93" eb="95">
      <t>キホン</t>
    </rPh>
    <rPh sb="101" eb="103">
      <t>テンケン</t>
    </rPh>
    <rPh sb="104" eb="106">
      <t>シンダン</t>
    </rPh>
    <rPh sb="107" eb="109">
      <t>ケッカ</t>
    </rPh>
    <rPh sb="111" eb="113">
      <t>シュウセキ</t>
    </rPh>
    <rPh sb="114" eb="116">
      <t>セイリ</t>
    </rPh>
    <rPh sb="118" eb="122">
      <t>イチゲンカンリ</t>
    </rPh>
    <rPh sb="129" eb="132">
      <t>ケイカクテキ</t>
    </rPh>
    <rPh sb="134" eb="137">
      <t>コウリツテキ</t>
    </rPh>
    <rPh sb="138" eb="140">
      <t>シセツ</t>
    </rPh>
    <rPh sb="141" eb="145">
      <t>イジカンリ</t>
    </rPh>
    <rPh sb="146" eb="148">
      <t>カツヨウ</t>
    </rPh>
    <phoneticPr fontId="5"/>
  </si>
  <si>
    <t>【公共施設】
・各施設の修繕周期及び点検、診断結果を踏まえ、適切な時期に修繕を実施し、機能の維持に努める。
・長寿命化計画（個別施設計画）の策定施設では、目標使用年数まで利用する「予防保全」に転換し、適切な維持管理を行う。
・施設の更新は、人口動向や市民ニーズ、周辺施設の立地状況及び類似施設の状況等を踏まえ適正な規模、機能の複合化や減築を検討し、効率的な施設配置を目指す。
・燃料費や光熱水費などの圧縮により、温室効果ガス排出量を削減するとともに、維持管理経費の節減に努める。
【インフラ】
・修繕周期や劣化状況等を踏まえた予防保全的な修繕等を実施し、修繕、架替え費用の大規模化や高コスト化を回避し、コスト縮減を図る。
・費用対効果や経済波及効果を考慮し、新設及び維持保全をバランスよく実施する。
・施設の整備や更新にあたっては、長期にわたって維持管理しやすい素材を使用するなどの改善を図る。</t>
  </si>
  <si>
    <t>【公共施設】
・点検、診断の結果、劣化状況などから危険性が認められた施設については、施設の利用状況や優先度を踏まえ、改修、更新、解体等を検討し、安全性の確保に努める。
・供用廃止となっている公共施設や、今後利用する見込みのない施設については、周辺環境への影響を考慮し、解体、除去等を検討し、安全性の確保に努める。
【インフラ】
・点検、診断等により危険性が認められた施設及び耐震性に問題があると判断された施設については、施設の特性や緊急性、重要性等を考慮の上、優先的に対策を講じるべき施設から早期に更新、改修、解体等を実施する。
・点検等により施設の異常や高度の危険性が確認された場合は、必要に応じて使用禁止処置を行った上で、周辺環境への影響や利用状況等を考慮した上で修繕方法を検討し、適切な対策を講じる。</t>
  </si>
  <si>
    <t>【公共施設】
・耐震診断が未実施の施設については、計画的に耐震診断を実施し、耐震性の有無を把握する。
・耐震性を満たしていない施設は、施設の老朽度や利用状況を考慮し計画的に耐震化を進める。
・耐震改修工事の実施においては、施設の減築（不要なスペース、延床面積の縮減）の検討や、最新の耐震、防災技術に優れた工法を導入するなど、風水、風雪等の自然災害から市民の生命、財産を守るための防災機能の向上も併せて進める。
【インフラ】
　利用者の安全確保や安定した供給が行われることが極めて重要であるため、各施設の特性や緊急性、重要性を考慮のうえ、点検、診断結果等に基づき、計画的に耐震化を推進する。</t>
  </si>
  <si>
    <t>【公共施設】
・長寿命化を実施することによりライフサイクルコストの縮減を見込むことができる施設を対象に、長寿命化計画（個別施設計画）を策定し、施設の長期的利用の促進を図る。
・点検、診断結果等を踏まえて、計画的に改修等を実施することにより、劣化の進行を遅らせ施設の機能低下を長期間にわたって抑えていくことで、維持管理費用の抑制と平準化を図る。
・今後において、建物の建替えや新築をする場合には、計画段階からあらかじめ長寿命化に必要な機能を備えた耐久性の高い資材や設備などの採用を検討する。
【インフラ】
・施設特性を考慮のうえ、安全性や経済性を踏まえつつ、損傷が軽微な段階で予防的な修繕を行うことなどにより、施設の長寿命化を図り、トータルコストの縮減や予算の平準化に努める。
・点検、診断の結果や修繕履歴などを踏まえ、適切な改修、更新等の時期、量、方法を判断し、施設の長寿命化を図る。
・インフラ資産の更新や新設の際には、あらかじめ長寿命化に必要な機能を備えた耐久性の高い資材の採用や維持管理しやすい構造とするなど、長寿命化への改善を図る。</t>
  </si>
  <si>
    <t>【公共施設】
　少子高齢化や国際化の進行などによる利用者の変化、環境への影響等の社会的ニーズに対応するため、建物の改修及び更新、新設の際には、ユニバーサルデザイン化を図り、誰もが利用しやすい施設への機能向上に努める。
【インフラ】
　道路及び公園の改修に際しては、安全な歩行空間の確保、段差の解消、歩道、園路等への点字ブロックの設置等に努める。</t>
  </si>
  <si>
    <t>　各施設において、ゼロカーボンシティ実現のために、太陽光発電の導入や省エネルギー改修、再生可能エネルギー電力の調達など、国が政府実行計画に基づき実施する取組に準じて、取り組む。</t>
  </si>
  <si>
    <t>【公共施設】
・将来を見据え、客観的視点から必要な公共サービスを維持する一方、施設保有の必要性を検討し、施設総量の適正化を図る。
・施設の改修、更新時期を踏まえ集約化、複合化、転用等の統廃合の可能性を検討する。
・現在利用していない施設で安全性に問題のない建物は、売却、貸付、譲渡等、民間事業者や地域住民との連携も視野に入れ、効率的な施設の活用を図る。
・将来的に利用が見込めない施設は廃止や解体等を検討し、跡地は、売却等により将来的に維持していく施設の維持管理、整備費用のための財源確保として活用する。
・民間と競合や民間サービスで代替可能な施設は民間活力の導入を検討する。
・県や近隣自治体と類似施設の広域連携を強化し、公共施設等の相互利用や共同運用を進め、施設の利用促進、維持管理費用や更新費用の分担等による効率化を図る。
【インフラ】
　今後の社会、経済情勢の変化や市民のニーズを踏まえ、財政状況を考慮し中長期的な視点から必要な施設の整備を計画的に実施し、適正供給の確保と適切な保有量への見直しを図る。</t>
    <rPh sb="90" eb="91">
      <t>トウ</t>
    </rPh>
    <rPh sb="170" eb="172">
      <t>カツヨウ</t>
    </rPh>
    <phoneticPr fontId="5"/>
  </si>
  <si>
    <t>・安全性に問題のない建物は、売却、貸付、譲渡等を検討
・将来的に利用が見込めない施設は施設廃止及び解体を検討</t>
  </si>
  <si>
    <t>　県や近隣自治体との類似施設の広域的な連携を強化し、公共施設等の相互利用や共同運用を進め、施設の利用促進及び、維持管理費用や更新費用の分担等による効率化を図る。</t>
  </si>
  <si>
    <t>・上位及び関連計画を踏まえた計画策定と見直しの実施
・点検結果の蓄積等による情報管理や再編、再配置の実施方針の策定及び推進等による公共施設等マネジメントの実施
・施設カルテの活用による定期的な評価、懸賞の実施
・機能低下や利用者減少が認められた場合の費用削減や機能更新の実施</t>
  </si>
  <si>
    <t>随時</t>
    <rPh sb="0" eb="2">
      <t>ズイジ</t>
    </rPh>
    <phoneticPr fontId="5"/>
  </si>
  <si>
    <t>・市民文化施設：今後も維持していくことを基本とし、定期的な修繕等を実施
・社会教育施設：今後も維持していくことを基本とし、個別施設計画の策定を検討
・スポーツ・レクリエーション施設：スポーツ施設長寿命化計画に基づき管理
・産業施設：個別施設計画の策定を検討
・学校教育施設：学校施設長寿命化計画に基づき管理
・子育て支援施設：子育て支援施設長寿命化計画に基づき管理
保健・福祉施設：個別施設計画の策定を検討
・医療施設：今後も適切に維持管理を実施
・行政施設：市役所庁舎個別施設計画に基づき管理
・公営住宅：公営住宅等長寿命化計画に基づき管理
・公園：公園施設長寿命化計画に基づき管理
・供給処理施設：長寿命化計画策定施設は計画に基づき管理、未策定施設は策定を検討
・その他施設：利用見込みのない施設の売却や取り壊しの検討</t>
  </si>
  <si>
    <t>総人口の将来推計
　2025年　3.7万人
　2030年　3.6万人
　2035年　3.4万人
　2040年　3.2万人</t>
  </si>
  <si>
    <t>【公共施設】
R5　　194,791㎡
【インフラ施設】
R5
　・道路　　  実延長386,227ｍ、面積2,465,291㎡
　・橋りょう　 226本、面積12,713㎡
　・上水道管 444,382ｍ
　・下水道管 297,528ｍ</t>
  </si>
  <si>
    <t>（１）人口減少や少子高齢化による公共施設の市民ニーズの変化
　市が定めた人口ビジョンでは、2025年には 37,426人、2040年には32,086人に人口が減少すると見込んでいます 。また、年少人口や生産年齢人口の減少、高齢者人口の増加といった、少子高齢化がますます進行することが見込まれます。
　一方で、65歳以上の高齢者人口も2025年頃をピークに、以降は減少に転じる見込みで、これら人口構造の変化によって、子育て支援施設や学校施設、福祉施設をはじめとした、公共施設のニーズが変化することが予想されます。
　また、「ウエルネスタウンみつけ」など新たな住宅地の開発とともに、地区単位で人口や年齢構成が変わることも考えられます 。
　このような人口動態の変化に合わせて、現在の公共施設についても、更新時の規模の見直しや既存公共施設の利活用方法の検討など、市民ニーズに適切に対応する必要があります。
（2）公共施設の更新費用の不足
　公共施設等の将来更新費用を推計した結果、現在の施設を同じ規模で維持するためには、今後40年間で、1年当たり平均49.2億円2018年度（平成30年度） から2022年度（令和4年度）までの5年間の平均の1.27倍が掛かると推計されます。
　一方で、市の財政面では、人口減少や生産年齢人口の減少に伴う市税収入の減少や、社会保障関連経費の増加が見込まれ、今後は一層厳しい財政状況が予想されます。</t>
  </si>
  <si>
    <t xml:space="preserve">20年間単純更新費用
</t>
    <rPh sb="4" eb="6">
      <t>タンジュン</t>
    </rPh>
    <phoneticPr fontId="1"/>
  </si>
  <si>
    <t>20年間予防保全型費用</t>
    <rPh sb="2" eb="4">
      <t>ネンカン</t>
    </rPh>
    <rPh sb="4" eb="9">
      <t>ヨボウホゼンガタ</t>
    </rPh>
    <rPh sb="9" eb="11">
      <t>ヒヨウ</t>
    </rPh>
    <phoneticPr fontId="5"/>
  </si>
  <si>
    <t>予防保全による効果額</t>
    <rPh sb="0" eb="4">
      <t>ヨボウホゼン</t>
    </rPh>
    <rPh sb="7" eb="10">
      <t>コウカガク</t>
    </rPh>
    <phoneticPr fontId="1"/>
  </si>
  <si>
    <t>総務課管財係で公共施設等の情報を一元的に管理し、企画調整課財政担当が本計画に関する事務を統括する。
各施設の所管課において個別施設計画等に基づく取り組みを進めるとともに、必要に応じて見附市総合計画の進行管理の中で委員から意見をもらい推進していく。</t>
  </si>
  <si>
    <t>公共施設等の更新や管理運営等にあたっては、民間の技術・ノウハウ・資金等を活用することが有効となる場合もあります。これまで、民間活力の活用を意図した指定管理制度の積極的な導入を進めてきましたが、導入内容の再検討やＰＰＰ／ＰＦＩ手法の導入についても適宜検討していきます。</t>
  </si>
  <si>
    <t>　現在行っている定期点検を引き続き適切に行っていくとともに、今後は、点検・診断等の実施結果を蓄積し、状態を随時把握できるよう努めていきます。
　また、施設間における健全の優先度の判定にあたっては、経年による劣化状況、外的負荷（気候天候、使用特性等）による性能低下や管理状況を考慮して、予防保全的な観点から検討を行います。</t>
  </si>
  <si>
    <t>　施設の重要度や劣化状況に応じ、長期的な視点で優先度をつけ、計画的に改修・更新を行うことを目指します。また維持管理を行っていくための財源を捻出するため受益者負担の見直しの検討を行います。
　大規模な修繕、更新に関する情報を集積し、維持管理上の課題を把握することに よって、修繕に関する計画の立案に活用するだけでなく、中長期的な改修計画を策定する際の参考にします。
　公共施設等の更新や管理運営等にあたっては、民間の技術・ノウハウ・資金等を活用することが有効となる場合もあります。これまで、民間活力の活用を意図 した指定管理制度の積極的な導入を進めてきましたが、導入内容の再検討やＰＰＰ／ＰＦＩ手法の導入についても適宜検討していきます。
　また、公共施設等の更新・新設にあたっては、費用の抑制と総量縮減に配慮し、他の施設との複合化についても検討し、必要最小限の規模となることを目指します。
　さらに、市民ニーズの変化に柔軟に対応するため、新しい技術の考え方を積極的に取り入れ、維持管理・修繕・更新等を合理的に進めます。</t>
  </si>
  <si>
    <t>　点検・診断等によって高度の危険性が認められた公共建築物について、ソフト・ハードの両面から安全確保を優先し、施設の使用可否を判断します。安全の確保にあたっては、災害時の避難所となっている施設や市民の利用度が高い施設を優先して整備、修繕等を行います。
　また、安全が確保できないと判断された公共建築物については、共用廃止を含め適切な措置を講じます。安全面での共用廃止を決定した施設は、長期に遊休化させることなく除却を検討します。</t>
    <rPh sb="71" eb="73">
      <t>カクホ</t>
    </rPh>
    <phoneticPr fontId="1"/>
  </si>
  <si>
    <t>　市内公共施設の耐震化はほぼ完了となっています。
　なお、災害時の避難拠点としての機能を有するもの
は施設の本体、いわゆる構造体の耐震化だけでなく、 必要に応じて非構造部材に対する耐震化を検討していきます 。
　また、道路（橋りょう）や上下水道をはじめとするインフラ施設についても耐震化の取組を進めます 。</t>
  </si>
  <si>
    <t>　公共施設等の耐用年数到来時期を把握する等、長期的な視点に立って定期的な点検・診断、適切な維持管理、計画的な修繕・更新を実施します。
　これまでの「事後保全型維持管理費」から「予防保全型維持管理」とすることで、施設の長寿命化を図るとともに、今後も維持する施設は、長寿命化改修を行うことで、施設の目標使用年度まで使用できるようにし、トータルコストを縮減します。
　また、施設を更新・新設する際は、設計の段階から長寿命化に配慮します。</t>
  </si>
  <si>
    <t>　公共施設のバリアフリー水準の向上のため、各種法令に基づき、複合施設における全面的なバリアフリー化の推進等についての取組を進めます。</t>
  </si>
  <si>
    <t>　公共施設等の改修や整備を行う際には太陽光発電や地中熱等の自然エネルギーを利用した設備、省エネルギー型空調や照明機器、個別照明・個別冷暖房が可能なシステム等の導入、断熱性・気密性の高い設計による冷暖房に係るエネルギーの削減など、公共施設等の脱炭素化に向けた取り組みを推進します。</t>
  </si>
  <si>
    <t>　人口減少や人口構造の変化を見据えて、公共施設所有総量の最適化を図る必要があります。
　市では人口減少社会に対応するために、生活サービス機能や居住を計画的に集約した都市のコンパクト化を図ることとしており、コンパクトシティ形成のために、コミュニティバスやデマンド型タクシー等の地域公共交通の利便性向上に向けた取り組みを進めています。
　地域公共交通を最大限に活用することで、各地域に点在している公共施設が更新時期を迎える際には、施設の利用率を勘案したうえで、施設の廃止や規模の縮小、他の施設との集約化を進めていきます。</t>
    <rPh sb="21" eb="23">
      <t>シセツ</t>
    </rPh>
    <phoneticPr fontId="1"/>
  </si>
  <si>
    <t>公共施設の更新の際には、市に今後も必要な施設なのかを検討するとともに、近隣自治体との連携強化を図り、行政区域を越えて広域的な公共施設の相互利用を行うなど 効率的な行政サービスを展開します。</t>
    <rPh sb="50" eb="52">
      <t>ギョウセイ</t>
    </rPh>
    <phoneticPr fontId="1"/>
  </si>
  <si>
    <t>本計画は、各施設の所管課において、それぞれの個別施設計画等に基づく取り組みを、PDCAサイクルによ って進めていくとともに、必要に応じ、見附市総合計画の進行管理の中で、委員の方々からご意見をいただきながら推進していきます。
【Plan （計画）】
・個別施設計画の策定・見直し
【Do （実行）】
・個別施設計画に基づく取組
【Check （評価、分析）】
・評価及び分析し、課題の抽出
【Action （見直し）】
・分析、評価をふまえ、必要に応じて個別施設計画を見直し</t>
    <rPh sb="22" eb="24">
      <t>コベツ</t>
    </rPh>
    <phoneticPr fontId="1"/>
  </si>
  <si>
    <t>個別施設計画による</t>
    <rPh sb="0" eb="6">
      <t>コベツシセツケイカク</t>
    </rPh>
    <phoneticPr fontId="1"/>
  </si>
  <si>
    <t>全25種にわたり記載</t>
  </si>
  <si>
    <t>・総人口はR27年にR2と比較して約37％減の36,568人の見通し
・老年人口は増加するがR2年をピークに減少に転じると推計</t>
  </si>
  <si>
    <t>公共施設　387,936㎡
道路　1,991㎞
水道管　766km
下水道管　642km</t>
  </si>
  <si>
    <t>合併前の旧市町村で整備した公共施設が多数あり、機能が重複する施設も多数あり、昭和55（1980）年以前に建築したものは築年数40年が経過し、老朽化が進んでいる。
また、合併前に整備した上下水道や下水道施設は、整備時期が集中しているため、耐用年数が過ぎる時期に更新すると、更新事業が集中して、一時的に市の財政を圧迫することが懸念される。
人口減少等により、今後の財政状況も厳しくなることが予想されるが、公共施設等の適正な維持管理のみならず、全体的な行政サービスの低下を招かぬよう行政運営を進める必要がある。
このような状況の中、類似施設の集約、低利用施設や老朽施設の廃止・除却などを推進するとともに更新時期前に長寿命化対策を講じるなど、費用の抑制と平準化が必要であり、中長期にわたり計画的に適正な維持管理、施設配置を進める必要がある。</t>
  </si>
  <si>
    <t>令和２（2020）年度時点で保有している公共施設、インフラ施設について、今後も維持し続けた場合に必要となる更新等費用（自然体）について、総務省より提供されている公共施設等更新費用試算の基準を用いて試算します。</t>
  </si>
  <si>
    <t>学校施設については令和2年（2020）年度に策定している学校施設長寿命化計画を反映し、その他の施設は総務省より提供されている公共施設等更新費用試算における大規模改修を40年、更新を80年として試算。
　インフラ施設については、長寿命化計画を策定している施設について反映。長寿命化を策定していないインフラ施設については、耐用年数経過時に単純更新した場合の費用見込みと同様に試算。</t>
  </si>
  <si>
    <t>今後34年間の差額は、公共施設で約218.9億円の縮減。インフラ施設では道路、上水道、下水道の個別策定計画が未策定であることから、ほとんど変わらない（13.3億円）状況。</t>
  </si>
  <si>
    <t>村上市行財政改革推進本部会議において情報を共有し全庁的に取り組みを行う。</t>
    <rPh sb="4" eb="5">
      <t>ザイ</t>
    </rPh>
    <phoneticPr fontId="1"/>
  </si>
  <si>
    <t>PPP/PFIの導入や、民間施設を利用した公共サービスの提供など、民間活力の効果的な活用に努める。</t>
  </si>
  <si>
    <t>公共施設は「日常点検」及び「定期的点検」と「法定点検」を計画的に行い、その結果に基づき必要性の高いものから優先して老朽化対策等に活用するなど、予防保全型の維持管理に転換していく。
点検・診断等により得られた施設の状態や対策履歴は、記録し蓄積するなど、次期点検・診断に活用するメンテナンスサイクル（点検→診断→措置→記録）を継続的に実施する。
インフラ施設はパトロール等により点検を行い、その都度適正な措置を行う。点検等の結果を活用し、次回の点検、回収に活用するメンテナンスサイクルを継続的に実施する。</t>
  </si>
  <si>
    <t>公共施設は予防保全型の維持管理を実施するとともに、計画的に修繕・更新等を実施することで修繕費等費用の低減化、平準化を図る。
インフラ施設は「予防保全型」と「事後保全型」に分けて、適正に維持管理を行う。</t>
  </si>
  <si>
    <t>公共施設は不備があった場合や耐震化が必要と判断された場合には、安全性を確保するとともに、耐震化に努める。
劣化や損傷等が確認された施設については、速やかに修繕等の必要な措置を講ずる。
インフラ施設は劣化や損傷等が確認された施設は、速やかに修繕等の必要な措置を講ずる。</t>
  </si>
  <si>
    <t>公共施設は計画的に耐震診断を実施し、耐震性を満たしていない施設については、施設の耐用年数や老朽度を勘案のうえ、更新、耐震化、廃止などの判断を適宜行う。
インフラ施設は各施設の特性や緊急性、重要性を考慮のうえ、計画的に耐震化を進める。</t>
  </si>
  <si>
    <t>公共施設は計画的な長寿命化を推進し、ライフサイクルコストの抑制・平準化を図る。
インフラ施設は適正な供給や更新によりライフサイクルコストの抑制、平準化に努める。</t>
  </si>
  <si>
    <t>公共施設は障害の有無、年齢、性別にかかわらず、多様な人々が安心で快適に施設を利用できるようにユニバーサルデザイン化を進める。
インフラ施設は誰もが安全・安心して利用できる空間整備を進める。</t>
  </si>
  <si>
    <t>公共施設は利用頻度や施設までの距離、施設の耐用年数等により適正な配置を検討する。
インフラ施設は社会情勢の変化や住民ニーズ、財政状況等を踏まえ、適正な維持管理を図る。</t>
  </si>
  <si>
    <t>未利用資産の売却等、跡地の有効活用による財源確保を図る。</t>
  </si>
  <si>
    <t>村上市行財政改革推進本部において進捗管理を行うとともに、必要に応じて行政改革推進委員会に意見を聴いたり、市議会への説明やホームページ、市報への掲載など市民への周知に努める。
また、財政状況・社会情勢・市民ニーズの変化などにより、計画の見直しが必要な場合には随時見直すこととする。</t>
  </si>
  <si>
    <t>随時</t>
    <rPh sb="0" eb="2">
      <t>ズイジ</t>
    </rPh>
    <phoneticPr fontId="1"/>
  </si>
  <si>
    <t>関連計画に基づいて適切な時期に修繕等を実施し、施設性能の確保や安全性を向上させる予防保全型の管理を実施する。</t>
  </si>
  <si>
    <t>【点検・診断】公共施設ごとに建築基準法等に基づく法定点検を実施。令和2年度には、施設管理者が施設の劣化状況を確認できるように「劣化状況調査マニュアル」を作成
【大規模改修】平成28年度から令和2年度までに延べ88施設に実施
【統廃合】平成29年度から平成2年度までに15施設に実施
【民間活用（指定管理等）】平成28年度から令和3年度までに89施設で実施</t>
  </si>
  <si>
    <t>平成52 年には約63,000 人となり、平成22 年の約82,000 人から、23.5%減少すると見込まれています。
年齢構成別人口については、年少人口(15 歳未満)が、平成52 年には約6,000 人(総人口の9.8％)となり、平成22 年の約11,000 人(同13.3％)から、43%減少すると予測
されています。
一方、高齢者人口(65 歳以上)は、平成52 年には約24,000 人(同38.0％)となり、
平成22 年の約20,000 人(同25.0％)から、16%増加すると見込まれており、少子高
齢化が一層進むものと予測されています。</t>
  </si>
  <si>
    <t>【公共施設】
総施設数290、総棟数793、総延床面積359,867 ㎡
【インフラ施設】
市道(一般道)：実延長約959km
市道(自転車歩行者道)：実延長約117km
農道：実延長約65km
林道：実延長約5km
橋りょう実延長：約5km（橋りょう数636 本）
下水道管総延長：約263km
上水道管総延長：約646km</t>
  </si>
  <si>
    <t>現在保有している施設を単純更新した場合、平成41 年度から平成46 年度にかけては、学校教育施設や文化施設、スポーツ施設、庁舎施設等の改修・改築の周期が一気に重なることから、６年間で約370 億円、年平均で約62 億円もの更新費用が発生する。保有資産の保有量適正化の検討が必要。</t>
  </si>
  <si>
    <t>平成21 年度から平成25年度まで、概ね50 億円前後で推移。
うち、建物系施設が占める割合は、約6 割程度、残りの約4 割が、道路や橋りょう等のインフラ施設に充当。</t>
  </si>
  <si>
    <t>【公共施設】今後30 年間
年平均で約38.3 億円を要する推計結果
【インフラ施設】
年平均で約30.5 億円を要する推計結果</t>
  </si>
  <si>
    <t>燕市建物系公共施設保有量適正化計画（平成 31 年 3 月策定）64～66 ページに記載</t>
  </si>
  <si>
    <t>前述の事業費ベース効果額に、建設事業費を年度間で平準化させる起債の償還要素などを加え、本計画期間内における施設更新・維持管理経費に係る一般財源支出ベース(以下、「一般財源ベース」)を試算しました。その結果、累計約941億円となり、現建物系施設のすべてを存続・維持し続けるものとした場合の累計額約1,001億円と比較し、約60億円の削減効果が見込まれます。</t>
  </si>
  <si>
    <t>平成26 年6 月26 日に燕市公共施設等総合管理計画策定会議を設置し、会議の所掌事務における専門事項を調査研究するための燕市公共施設等総合管理計画策定ワーキンググループを設置。
各施設の具体的な方向性や方針等を示した実施計画を策定し、基本方針も併せた進行管理やフォローアップを行う。</t>
  </si>
  <si>
    <t>将来の財政負担を軽減するため、各施設における民間活力の導入を検討してまいります。</t>
  </si>
  <si>
    <t>燕市公共建築物点検マニュアル（平成 27 年 3 月策定）及び燕市公共建築物維持保全の手引（令和 3 年 3 月策定）に基づき、公共施設の計画的な点検を実施しています。
また、点検等の履歴を保存・蓄積し、老朽化対策や改修計画等に活用します。</t>
  </si>
  <si>
    <t>公共施設の維持管理コスト（修繕費・改修費、光熱水費や保守点検等）の縮減を図るとともに、公共施設の利用率向上に向けた取り組みを推進することで、事業収支を改善し、経営効率を高めることにより、財政状況の改善を図ります。</t>
  </si>
  <si>
    <t>高度経済成長期に整備された建物系施設においては、老朽化が進み、安全性や機能性など基本的な性能が阻害されている建物も存在することから、今後は改善に向けて計画的な保全管理に努めてまいります。
また、施設本来の機能に加え、ユニバーサルデザイン（注 への対応や耐震性の確保、市民ニーズや社会情勢の変化に合わせた機能の向上を推進してまいります。</t>
  </si>
  <si>
    <t xml:space="preserve">燕市耐震改修促進計画（平成 29 年 3 月策定）15～22 ページに記載
</t>
  </si>
  <si>
    <t>保有総量の最適化や保有資産の有効活用を検討した結果、継続して保有することとした施設については、大規模改修の周期を待たずに、必要に応じてこまめに手を掛けることにより、施設の長寿命化を図ります。
また、長期的な視点に立った計画的な改修や改築により、財政負担の平準化を図ってまいります。</t>
  </si>
  <si>
    <t>「新潟県福祉のまちづくり条例」に基づいた公共施設の新築や改修を実施し、高齢者や障がい者等が安全かつ快適に活動できるような福祉のまちづくりを推進します。</t>
    <rPh sb="1" eb="3">
      <t>ニイガタ</t>
    </rPh>
    <rPh sb="3" eb="4">
      <t>ケン</t>
    </rPh>
    <rPh sb="4" eb="6">
      <t>フクシ</t>
    </rPh>
    <rPh sb="12" eb="14">
      <t>ジョウレイ</t>
    </rPh>
    <rPh sb="16" eb="17">
      <t>モト</t>
    </rPh>
    <rPh sb="20" eb="22">
      <t>コウキョウ</t>
    </rPh>
    <rPh sb="22" eb="24">
      <t>シセツ</t>
    </rPh>
    <rPh sb="25" eb="27">
      <t>シンチク</t>
    </rPh>
    <rPh sb="28" eb="30">
      <t>カイシュウ</t>
    </rPh>
    <rPh sb="31" eb="33">
      <t>ジッシ</t>
    </rPh>
    <rPh sb="35" eb="37">
      <t>コウレイ</t>
    </rPh>
    <rPh sb="37" eb="38">
      <t>シャ</t>
    </rPh>
    <rPh sb="39" eb="40">
      <t>ショウ</t>
    </rPh>
    <rPh sb="42" eb="43">
      <t>シャ</t>
    </rPh>
    <rPh sb="43" eb="44">
      <t>トウ</t>
    </rPh>
    <rPh sb="45" eb="47">
      <t>アンゼン</t>
    </rPh>
    <rPh sb="49" eb="51">
      <t>カイテキ</t>
    </rPh>
    <rPh sb="52" eb="54">
      <t>カツドウ</t>
    </rPh>
    <rPh sb="60" eb="62">
      <t>フクシ</t>
    </rPh>
    <rPh sb="69" eb="71">
      <t>スイシン</t>
    </rPh>
    <phoneticPr fontId="1"/>
  </si>
  <si>
    <t>燕市地球温暖化対策実行計画及び燕市ゼロカーボンシティ宣言に基づき、「2050 年までに二酸化炭素排出量実質ゼロ」の実現に向け、EV 車両や省エネルギー性能に優れた機器の導入等により温室効果ガスの排出を抑制し、脱炭素化に向けた取り組みを推進します</t>
  </si>
  <si>
    <t>類似施設の統合や施設の共用による効率化等を検討し、施設の新築や改築及び増築を行う場合には、個々の施設を単独で建て替えるのではなく、施設を複合化するなど、施設総量の抑制や維持管理費用の縮減についても検討を行います。
また、集約化の検討については、本市の「総合計画」をはじめ、「都市計画マスタープラン」、「公共交通基本計画」など、まちづくりに関する方針を踏まえた施設規模や交通の利便性、 高度利用の可能性等も考慮して検討を進めてまいります。
なお、学校施設については、文部科学省が示す適正規模・適正配置等に関する手引
を参考に検討してまいります。</t>
  </si>
  <si>
    <t>現在の財務会計システムを基盤として、複式簿記の導入や、固定資産台帳の整備を進める</t>
  </si>
  <si>
    <t>転用可能な施設や、余剰スペースなどを含む保有資産に関する情報を一元化するとともに、今後新たに整備が必要となる施設に関する情報も集約する仕組みづくりを行い、施設の利活用に関する全庁的な総合調整を図る。</t>
  </si>
  <si>
    <t>また、本管理計画の基本方針と実施計画については、PDCA Plan ：計画の策定 Do ：実行 Check ：点検 Action 見直し）サイクル等の進行管理を行い、公共施設全般のマネジメントに関する進行管理についても併せて検討してまいります。</t>
  </si>
  <si>
    <t>建物系及びインフラ系について、一部を除き個別に策定済み</t>
  </si>
  <si>
    <t>【各種計画の策定】
建物系公共施設保有量適正化計画
学校施設長寿命化計画
幼稚園・保育園適正配置実施計画
公営住宅等長寿命化計画
舗装修繕計画
橋梁長寿命化修繕計画
横断歩道橋個別施設計画</t>
  </si>
  <si>
    <t>2040年には人口約27,000人まで減少する見込み。高齢化と少子化が一層進む。</t>
  </si>
  <si>
    <t>【公共施設】
392施設　310,451.24㎡
【インフラ】
市道（一般）840Km（3,737,165㎡）　
市道（自転車道）50Km（147,375㎡）
農道林道474Km
上水道361Km
下水道351Km</t>
  </si>
  <si>
    <t>（1）公共施設
①保有する施設面積が過大
②老朽化対策が必要
③更新費用が膨大
（2）インフラ資産
今後40年間で1,224.9億円、年平均で30.6億円という膨大な更新費用が必要。
簡単には総量を減らせないが、可能な限り総量の適正化に努めるとともに、長寿命化計画の策定によって、更新費用の平準化や適正管理を進めていく必要がある。</t>
  </si>
  <si>
    <t>今後40年間の更新費用総額は2,459.9億円で、１年あたり61.5億円</t>
    <rPh sb="0" eb="2">
      <t>コンゴ</t>
    </rPh>
    <rPh sb="4" eb="6">
      <t>ネンカン</t>
    </rPh>
    <rPh sb="7" eb="9">
      <t>コウシン</t>
    </rPh>
    <rPh sb="9" eb="11">
      <t>ヒヨウ</t>
    </rPh>
    <rPh sb="11" eb="13">
      <t>ソウガク</t>
    </rPh>
    <rPh sb="21" eb="23">
      <t>オクエン</t>
    </rPh>
    <rPh sb="26" eb="27">
      <t>ネン</t>
    </rPh>
    <rPh sb="34" eb="36">
      <t>オクエン</t>
    </rPh>
    <phoneticPr fontId="5"/>
  </si>
  <si>
    <t>記載内容の検討に時間を要しているため。</t>
    <rPh sb="0" eb="2">
      <t>キサイ</t>
    </rPh>
    <rPh sb="2" eb="4">
      <t>ナイヨウ</t>
    </rPh>
    <rPh sb="5" eb="7">
      <t>ケントウ</t>
    </rPh>
    <rPh sb="8" eb="10">
      <t>ジカン</t>
    </rPh>
    <rPh sb="11" eb="12">
      <t>ヨウ</t>
    </rPh>
    <phoneticPr fontId="5"/>
  </si>
  <si>
    <t>財政課が、各所管課との調整を行い、公共施設等の状況を把握するなど、中心的役割を果たしている。
庁内における横断的な施設統廃合等の取組を検討する場として、委員会を設置予定。</t>
  </si>
  <si>
    <t>・公共施設等の安心・安全を維持していくために、日常点検・定期点検、診断等を引き続き実施し、状態を把握するとともに、沿岸部での塩害や山間部での雪害の影響なども念頭に劣化や不具合の早期発見に努める。
・点検・診断等の履歴を蓄積することで、適切な予防保全に活かす。</t>
    <rPh sb="1" eb="3">
      <t>コウキョウ</t>
    </rPh>
    <rPh sb="3" eb="5">
      <t>シセツ</t>
    </rPh>
    <rPh sb="5" eb="6">
      <t>トウ</t>
    </rPh>
    <rPh sb="7" eb="9">
      <t>アンシン</t>
    </rPh>
    <rPh sb="10" eb="12">
      <t>アンゼン</t>
    </rPh>
    <rPh sb="13" eb="15">
      <t>イジ</t>
    </rPh>
    <rPh sb="23" eb="25">
      <t>ニチジョウ</t>
    </rPh>
    <rPh sb="25" eb="27">
      <t>テンケン</t>
    </rPh>
    <rPh sb="28" eb="30">
      <t>テイキ</t>
    </rPh>
    <rPh sb="30" eb="32">
      <t>テンケン</t>
    </rPh>
    <rPh sb="33" eb="35">
      <t>シンダン</t>
    </rPh>
    <rPh sb="35" eb="36">
      <t>トウ</t>
    </rPh>
    <rPh sb="37" eb="38">
      <t>ヒ</t>
    </rPh>
    <rPh sb="39" eb="40">
      <t>ツヅ</t>
    </rPh>
    <rPh sb="41" eb="43">
      <t>ジッシ</t>
    </rPh>
    <rPh sb="45" eb="47">
      <t>ジョウタイ</t>
    </rPh>
    <rPh sb="48" eb="50">
      <t>ハアク</t>
    </rPh>
    <rPh sb="57" eb="59">
      <t>エンガン</t>
    </rPh>
    <rPh sb="59" eb="60">
      <t>ブ</t>
    </rPh>
    <rPh sb="62" eb="64">
      <t>エンガイ</t>
    </rPh>
    <rPh sb="65" eb="68">
      <t>サンカンブ</t>
    </rPh>
    <rPh sb="70" eb="72">
      <t>セツガイ</t>
    </rPh>
    <rPh sb="73" eb="75">
      <t>エイキョウ</t>
    </rPh>
    <rPh sb="78" eb="80">
      <t>ネントウ</t>
    </rPh>
    <rPh sb="81" eb="83">
      <t>レッカ</t>
    </rPh>
    <rPh sb="84" eb="87">
      <t>フグアイ</t>
    </rPh>
    <rPh sb="88" eb="90">
      <t>ソウキ</t>
    </rPh>
    <rPh sb="90" eb="92">
      <t>ハッケン</t>
    </rPh>
    <rPh sb="93" eb="94">
      <t>ツト</t>
    </rPh>
    <rPh sb="99" eb="101">
      <t>テンケン</t>
    </rPh>
    <rPh sb="102" eb="104">
      <t>シンダン</t>
    </rPh>
    <rPh sb="104" eb="105">
      <t>トウ</t>
    </rPh>
    <rPh sb="106" eb="108">
      <t>リレキ</t>
    </rPh>
    <rPh sb="109" eb="111">
      <t>チクセキ</t>
    </rPh>
    <rPh sb="117" eb="119">
      <t>テキセツ</t>
    </rPh>
    <rPh sb="120" eb="122">
      <t>ヨボウ</t>
    </rPh>
    <rPh sb="122" eb="124">
      <t>ホゼン</t>
    </rPh>
    <rPh sb="125" eb="126">
      <t>イ</t>
    </rPh>
    <phoneticPr fontId="5"/>
  </si>
  <si>
    <t>・「事後保全」から「予防保全」へ転換し、長寿命化を図る。
・点検・診断等を予防保全に活用する。
・生涯経費を抑制する。
・利用が少ない施設、費用対効果が著しく低い施設等は、まず原因の分析を行い、改善を図る。改善されない場合は、統合、機能移転、廃止等のほか、土地を含めた売却や民間譲渡も検討する。なお、統合や廃止を行う場合は、これまで提供されていた公共サービスの維持や補完等が図られるよう配慮する。</t>
  </si>
  <si>
    <t>点検・診断等の結果、危険性が高いと認められた公共施設等は、危険の除去を早期に行い、安全を確保する。</t>
    <rPh sb="0" eb="2">
      <t>テンケン</t>
    </rPh>
    <rPh sb="3" eb="5">
      <t>シンダン</t>
    </rPh>
    <rPh sb="5" eb="6">
      <t>トウ</t>
    </rPh>
    <rPh sb="7" eb="9">
      <t>ケッカ</t>
    </rPh>
    <rPh sb="10" eb="13">
      <t>キケンセイ</t>
    </rPh>
    <rPh sb="14" eb="15">
      <t>タカ</t>
    </rPh>
    <rPh sb="17" eb="18">
      <t>ミト</t>
    </rPh>
    <rPh sb="22" eb="24">
      <t>コウキョウ</t>
    </rPh>
    <rPh sb="24" eb="26">
      <t>シセツ</t>
    </rPh>
    <rPh sb="26" eb="27">
      <t>トウ</t>
    </rPh>
    <rPh sb="29" eb="31">
      <t>キケン</t>
    </rPh>
    <rPh sb="32" eb="34">
      <t>ジョキョ</t>
    </rPh>
    <rPh sb="35" eb="37">
      <t>ソウキ</t>
    </rPh>
    <rPh sb="38" eb="39">
      <t>オコナ</t>
    </rPh>
    <rPh sb="41" eb="43">
      <t>アンゼン</t>
    </rPh>
    <rPh sb="44" eb="46">
      <t>カクホ</t>
    </rPh>
    <phoneticPr fontId="5"/>
  </si>
  <si>
    <t>・耐震化未実施の公共施設は、診断結果、費用、利用状況等を踏まえ、計画的に耐震化を進める。
・道路、橋梁、上下水道等のインフラ資産についても震災時の交通ネットワーク及びライフラインとして重要であることから、各種個別計画に基づき耐震化を進める。</t>
    <rPh sb="1" eb="4">
      <t>タイシンカ</t>
    </rPh>
    <rPh sb="4" eb="7">
      <t>ミジッシ</t>
    </rPh>
    <rPh sb="8" eb="10">
      <t>コウキョウ</t>
    </rPh>
    <rPh sb="10" eb="12">
      <t>シセツ</t>
    </rPh>
    <rPh sb="14" eb="16">
      <t>シンダン</t>
    </rPh>
    <rPh sb="16" eb="18">
      <t>ケッカ</t>
    </rPh>
    <rPh sb="19" eb="21">
      <t>ヒヨウ</t>
    </rPh>
    <rPh sb="22" eb="24">
      <t>リヨウ</t>
    </rPh>
    <rPh sb="24" eb="26">
      <t>ジョウキョウ</t>
    </rPh>
    <rPh sb="26" eb="27">
      <t>トウ</t>
    </rPh>
    <rPh sb="28" eb="29">
      <t>フ</t>
    </rPh>
    <rPh sb="32" eb="35">
      <t>ケイカクテキ</t>
    </rPh>
    <rPh sb="36" eb="39">
      <t>タイシンカ</t>
    </rPh>
    <rPh sb="40" eb="41">
      <t>スス</t>
    </rPh>
    <rPh sb="46" eb="48">
      <t>ドウロ</t>
    </rPh>
    <rPh sb="49" eb="51">
      <t>キョウリョウ</t>
    </rPh>
    <rPh sb="52" eb="54">
      <t>ジョウゲ</t>
    </rPh>
    <rPh sb="54" eb="56">
      <t>スイドウ</t>
    </rPh>
    <rPh sb="56" eb="57">
      <t>トウ</t>
    </rPh>
    <rPh sb="62" eb="64">
      <t>シサン</t>
    </rPh>
    <rPh sb="69" eb="71">
      <t>シンサイ</t>
    </rPh>
    <rPh sb="71" eb="72">
      <t>ジ</t>
    </rPh>
    <rPh sb="73" eb="75">
      <t>コウツウ</t>
    </rPh>
    <rPh sb="81" eb="82">
      <t>オヨ</t>
    </rPh>
    <rPh sb="92" eb="94">
      <t>ジュウヨウ</t>
    </rPh>
    <rPh sb="102" eb="104">
      <t>カクシュ</t>
    </rPh>
    <rPh sb="104" eb="106">
      <t>コベツ</t>
    </rPh>
    <rPh sb="106" eb="108">
      <t>ケイカク</t>
    </rPh>
    <rPh sb="109" eb="110">
      <t>モト</t>
    </rPh>
    <rPh sb="112" eb="115">
      <t>タイシンカ</t>
    </rPh>
    <rPh sb="116" eb="117">
      <t>スス</t>
    </rPh>
    <phoneticPr fontId="5"/>
  </si>
  <si>
    <t>・「事後保全」から「予防保全」へ転換し、長寿命化を図る。
・点検・診断等を予防保全に活用する。
・市民の利便性に配慮した施設機能を確保する。
・耐震化を進める。</t>
  </si>
  <si>
    <t>今後も継続してして使用していく公共施設等については、修繕等の保全対策を図るとともに、市民が安心して利用できるよう、防災機能の強化、ユニバーサルデザインやバリアフリー化の推進、環境に配慮した取組など市民の利便性に配慮した施設機能の確保、向上を図るよう維持管理していく。</t>
    <rPh sb="0" eb="2">
      <t>コンゴ</t>
    </rPh>
    <rPh sb="3" eb="5">
      <t>ケイゾク</t>
    </rPh>
    <rPh sb="9" eb="11">
      <t>シヨウ</t>
    </rPh>
    <rPh sb="15" eb="17">
      <t>コウキョウ</t>
    </rPh>
    <rPh sb="17" eb="19">
      <t>シセツ</t>
    </rPh>
    <rPh sb="19" eb="20">
      <t>トウ</t>
    </rPh>
    <rPh sb="26" eb="28">
      <t>シュウゼン</t>
    </rPh>
    <rPh sb="28" eb="29">
      <t>トウ</t>
    </rPh>
    <rPh sb="30" eb="32">
      <t>ホゼン</t>
    </rPh>
    <rPh sb="32" eb="34">
      <t>タイサク</t>
    </rPh>
    <rPh sb="35" eb="36">
      <t>ハカ</t>
    </rPh>
    <rPh sb="42" eb="44">
      <t>シミン</t>
    </rPh>
    <rPh sb="45" eb="47">
      <t>アンシン</t>
    </rPh>
    <rPh sb="49" eb="51">
      <t>リヨウ</t>
    </rPh>
    <rPh sb="57" eb="59">
      <t>ボウサイ</t>
    </rPh>
    <rPh sb="59" eb="61">
      <t>キノウ</t>
    </rPh>
    <rPh sb="62" eb="64">
      <t>キョウカ</t>
    </rPh>
    <rPh sb="82" eb="83">
      <t>カ</t>
    </rPh>
    <rPh sb="84" eb="86">
      <t>スイシン</t>
    </rPh>
    <rPh sb="87" eb="89">
      <t>カンキョウ</t>
    </rPh>
    <rPh sb="90" eb="92">
      <t>ハイリョ</t>
    </rPh>
    <rPh sb="94" eb="96">
      <t>トリクミ</t>
    </rPh>
    <rPh sb="98" eb="100">
      <t>シミン</t>
    </rPh>
    <rPh sb="101" eb="104">
      <t>リベンセイ</t>
    </rPh>
    <rPh sb="105" eb="107">
      <t>ハイリョ</t>
    </rPh>
    <rPh sb="109" eb="111">
      <t>シセツ</t>
    </rPh>
    <rPh sb="111" eb="113">
      <t>キノウ</t>
    </rPh>
    <rPh sb="114" eb="116">
      <t>カクホ</t>
    </rPh>
    <rPh sb="117" eb="119">
      <t>コウジョウ</t>
    </rPh>
    <rPh sb="120" eb="121">
      <t>ハカ</t>
    </rPh>
    <rPh sb="124" eb="126">
      <t>イジ</t>
    </rPh>
    <rPh sb="126" eb="128">
      <t>カンリ</t>
    </rPh>
    <phoneticPr fontId="5"/>
  </si>
  <si>
    <t>利用が少ない施設、費用対効果が著しく低い施設等は、まず原因の分析を行い、改善を図る。改善されない場合は、統合、機能移転、廃止等のほか、土地を含めた売却や民間譲渡も検討する。なお、統合や廃止を行う場合は、これまで提供されていた公共サービスの維持や補完等が図られるよう配慮する。</t>
  </si>
  <si>
    <t xml:space="preserve">【公共施設】
10年後までにH27総床面積の10％以上
20年後までにH27総床面積の20％以上
30年後までにH27総床面積の25％以上
40年後までにH27総床面積の30％以上
を縮減する。
</t>
  </si>
  <si>
    <t>施設所管課は、固定資産台帳に基づく基本情報と利用状況や管理コストなどの管理運営情報を集約した「施設カルテ」を作成します。
施設所管課とマネジメントグループは、施設カルテを活用し、現状の分析と評価を繰り返して行います。
施設所管課は、評価結果を基に事務改善を行い、コスト削減と施設の利用率、稼働率の向上を図ります。</t>
    <rPh sb="0" eb="2">
      <t>シセツ</t>
    </rPh>
    <rPh sb="2" eb="4">
      <t>ショカン</t>
    </rPh>
    <rPh sb="4" eb="5">
      <t>カ</t>
    </rPh>
    <rPh sb="7" eb="9">
      <t>コテイ</t>
    </rPh>
    <rPh sb="9" eb="11">
      <t>シサン</t>
    </rPh>
    <rPh sb="11" eb="13">
      <t>ダイチョウ</t>
    </rPh>
    <rPh sb="14" eb="15">
      <t>モト</t>
    </rPh>
    <rPh sb="17" eb="19">
      <t>キホン</t>
    </rPh>
    <rPh sb="19" eb="21">
      <t>ジョウホウ</t>
    </rPh>
    <rPh sb="22" eb="24">
      <t>リヨウ</t>
    </rPh>
    <rPh sb="24" eb="26">
      <t>ジョウキョウ</t>
    </rPh>
    <rPh sb="27" eb="29">
      <t>カンリ</t>
    </rPh>
    <rPh sb="35" eb="37">
      <t>カンリ</t>
    </rPh>
    <rPh sb="37" eb="39">
      <t>ウンエイ</t>
    </rPh>
    <rPh sb="39" eb="41">
      <t>ジョウホウ</t>
    </rPh>
    <rPh sb="42" eb="44">
      <t>シュウヤク</t>
    </rPh>
    <rPh sb="47" eb="49">
      <t>シセツ</t>
    </rPh>
    <rPh sb="54" eb="56">
      <t>サクセイ</t>
    </rPh>
    <rPh sb="61" eb="63">
      <t>シセツ</t>
    </rPh>
    <rPh sb="63" eb="65">
      <t>ショカン</t>
    </rPh>
    <rPh sb="65" eb="66">
      <t>カ</t>
    </rPh>
    <rPh sb="79" eb="81">
      <t>シセツ</t>
    </rPh>
    <rPh sb="85" eb="87">
      <t>カツヨウ</t>
    </rPh>
    <rPh sb="89" eb="91">
      <t>ゲンジョウ</t>
    </rPh>
    <rPh sb="92" eb="94">
      <t>ブンセキ</t>
    </rPh>
    <rPh sb="95" eb="97">
      <t>ヒョウカ</t>
    </rPh>
    <rPh sb="98" eb="99">
      <t>ク</t>
    </rPh>
    <rPh sb="100" eb="101">
      <t>カエ</t>
    </rPh>
    <rPh sb="103" eb="104">
      <t>オコナ</t>
    </rPh>
    <rPh sb="109" eb="111">
      <t>シセツ</t>
    </rPh>
    <rPh sb="111" eb="113">
      <t>ショカン</t>
    </rPh>
    <rPh sb="113" eb="114">
      <t>カ</t>
    </rPh>
    <rPh sb="116" eb="118">
      <t>ヒョウカ</t>
    </rPh>
    <rPh sb="118" eb="120">
      <t>ケッカ</t>
    </rPh>
    <rPh sb="121" eb="122">
      <t>モト</t>
    </rPh>
    <rPh sb="123" eb="125">
      <t>ジム</t>
    </rPh>
    <rPh sb="125" eb="127">
      <t>カイゼン</t>
    </rPh>
    <rPh sb="128" eb="129">
      <t>オコナ</t>
    </rPh>
    <rPh sb="134" eb="136">
      <t>サクゲン</t>
    </rPh>
    <rPh sb="137" eb="139">
      <t>シセツ</t>
    </rPh>
    <rPh sb="140" eb="143">
      <t>リヨウリツ</t>
    </rPh>
    <rPh sb="144" eb="146">
      <t>カドウ</t>
    </rPh>
    <rPh sb="146" eb="147">
      <t>リツ</t>
    </rPh>
    <rPh sb="148" eb="150">
      <t>コウジョウ</t>
    </rPh>
    <rPh sb="151" eb="152">
      <t>ハカ</t>
    </rPh>
    <phoneticPr fontId="5"/>
  </si>
  <si>
    <t>公共施設等の各種データをまとめた「カルテ」を作成して、実績評価を元にした短期的な管理の適正化と、中長期的な視点を取り入れながら、適宜見直しをしていく。</t>
  </si>
  <si>
    <t>施設を18の区分に分け、それぞれの管理に関する基本的な方針を定めている。</t>
  </si>
  <si>
    <t>・老朽化した小学校施設の解体（Ｈ28）
・老朽化した倉庫の解体（Ｈ29）
・集会施設等の地元への譲与（Ｈ30、R2、R5）
・消防格納庫の拠点化（Ｈ28～）</t>
  </si>
  <si>
    <t>総人口はH27からR22までに34.5％の減少予測。
構成割合では、年少人口は同期間で2.4％減、高齢人口は11.3％増加し、少子高齢化の一層の進展が見込まれる。</t>
    <rPh sb="27" eb="29">
      <t>コウセイ</t>
    </rPh>
    <rPh sb="29" eb="31">
      <t>ワリアイ</t>
    </rPh>
    <phoneticPr fontId="5"/>
  </si>
  <si>
    <t>建物系施設：237,433㎡
インフラ系施設：
（市道）706,023m、（農道）82,531m、（林道）103,929m、（橋りょう）286橋、（公園）59カ所、
（上水道管路延長）549,987m、（下水道管路延長）211,981m、（消雪パイプ）43,451m、（流雪溝）41,605m　</t>
  </si>
  <si>
    <t>公共施設等を取り巻く現状と課題を4点に整理・集約した。
①人口減少への対応、②少子高齢化への対応、③維持・更新費用等の財政的な負担への対応、④過剰施設・遊休施設の対応</t>
  </si>
  <si>
    <t>直近10年間の投資的経費</t>
  </si>
  <si>
    <t>計画確定以降４０年間の建替えや改修に要する費用の試算結果</t>
    <rPh sb="0" eb="2">
      <t>ケイカク</t>
    </rPh>
    <rPh sb="2" eb="4">
      <t>カクテイ</t>
    </rPh>
    <rPh sb="4" eb="6">
      <t>イコウ</t>
    </rPh>
    <rPh sb="8" eb="10">
      <t>ネンカン</t>
    </rPh>
    <rPh sb="11" eb="13">
      <t>タテカ</t>
    </rPh>
    <rPh sb="15" eb="17">
      <t>カイシュウ</t>
    </rPh>
    <rPh sb="18" eb="19">
      <t>ヨウ</t>
    </rPh>
    <rPh sb="21" eb="23">
      <t>ヒヨウ</t>
    </rPh>
    <rPh sb="24" eb="26">
      <t>シサン</t>
    </rPh>
    <rPh sb="26" eb="28">
      <t>ケッカ</t>
    </rPh>
    <phoneticPr fontId="5"/>
  </si>
  <si>
    <t>長寿命化対策を反映した見込みや効果額の算定ができなかったため。</t>
  </si>
  <si>
    <t>長寿命化対策を反映した見込みや効果額の算定ができなかったため。</t>
    <rPh sb="0" eb="1">
      <t>チョウ</t>
    </rPh>
    <rPh sb="1" eb="4">
      <t>ジュミョウカ</t>
    </rPh>
    <rPh sb="4" eb="6">
      <t>タイサク</t>
    </rPh>
    <rPh sb="7" eb="9">
      <t>ハンエイ</t>
    </rPh>
    <rPh sb="11" eb="13">
      <t>ミコ</t>
    </rPh>
    <rPh sb="15" eb="17">
      <t>コウカ</t>
    </rPh>
    <rPh sb="17" eb="18">
      <t>ガク</t>
    </rPh>
    <rPh sb="19" eb="21">
      <t>サンテイ</t>
    </rPh>
    <phoneticPr fontId="5"/>
  </si>
  <si>
    <t>維持管理費用等に関する情報の一元管理、修繕や更新にあたっての優先順位の意思決定、個別の事業計画と全体方針との調整など、組織横断的な取り組みが必要であり、こうした取組を効率的に推進するための体制の整備を進める。</t>
  </si>
  <si>
    <t>上下水道事業は、アセットマネジメント（資産管理）の手法を取り入れた「妙高市上下水道事業経営戦略」を策定し、更新に取り組むとともに、官民が連携して公共サービスを行うPPP（パブリック・プライベート・パートナーシップ）の観点から、2022年（令和4年）4月からガス事業は民間譲渡、上下水道事業は包括的民間委託を行う。</t>
  </si>
  <si>
    <t>計画的に点検・診断・修繕を行う「予防保全型の維持管理」の徹底。点検・診断等により、事故の危険性が認められた施設については、施設利用者の安全確保を最優先にソフト・ハードの両面から対策を実施。</t>
  </si>
  <si>
    <t>維持管理の方針：長寿命化・耐震化の推進、点検・診断の徹底、ユニバーサルデザイン化の推進
運営方法の見直し：民間の力を取り入れる</t>
    <rPh sb="0" eb="2">
      <t>イジ</t>
    </rPh>
    <rPh sb="2" eb="4">
      <t>カンリ</t>
    </rPh>
    <rPh sb="5" eb="7">
      <t>ホウシン</t>
    </rPh>
    <rPh sb="44" eb="46">
      <t>ウンエイ</t>
    </rPh>
    <rPh sb="46" eb="48">
      <t>ホウホウ</t>
    </rPh>
    <rPh sb="49" eb="51">
      <t>ミナオ</t>
    </rPh>
    <phoneticPr fontId="5"/>
  </si>
  <si>
    <t>点検・診断等により、事故の危険性が認められた施設については、施設利用者の安全確保を最優先にソフト・ハードの両面から対策を実施する。今後の利用の回復が難しいと判断される施設については、安全性の面からも、施設の除却を検討する。</t>
  </si>
  <si>
    <t>耐震基準を満たしていない施設については耐震工事等を推進するなど、公共施設等の長寿命化と耐震化を図る。</t>
    <rPh sb="47" eb="48">
      <t>ハカ</t>
    </rPh>
    <phoneticPr fontId="5"/>
  </si>
  <si>
    <t>今後も利用する施設については、長期的に使用することを前提に、予防的かつ計画的な修繕等を行い、公共施設等の長寿命化を図る。</t>
  </si>
  <si>
    <t>施設の大規模改修・更新等にあたっては、「ユニバーサルデザイン2020行動計画」（平成29年2月20日ユニバーサルデザイン2020関係閣僚会議決定）におけるユニバーサルデザインの街づくりの考え方を踏まえ、年齢、性別、能力等にかかわらず、誰もが安全・安心で快適に施設を利用できるよう検討・推進する。</t>
  </si>
  <si>
    <t>施設の大規模改修・更新等にあたっては、妙高市ゼロカーボン実行計画に基づき、断熱性能の向上や省エネ設備・機器、ＥＭＳ（エネルギー・マネジメント・システム）の導入を検討・推進する。</t>
  </si>
  <si>
    <t>・利用率が低く、今後の利用の 回復が難しいと判断される建物系施設については、市民 サービスの低下に配慮しながら、用途変更や廃止を検討 する。また現在、使用されていない建物系施設で今後も活用の見込みのないものについては、維持管理コストの低減や周辺環境への配慮、安全性の面からも、施設の除却を検討する。</t>
  </si>
  <si>
    <t>令和7 年度末までに令和3年度末の建物系施設の延床面積から3％削減する。</t>
  </si>
  <si>
    <t>令和3年度固定資産台帳を活用し、今後40年間の建物系施設の必要コストを試算。</t>
  </si>
  <si>
    <t>利用の見込めない遊休施設や余剰スペース等については、民間や団体、地域への貸し付けや売却などにより、歳入の確保や維持管理費等の削減に努める。</t>
  </si>
  <si>
    <t>市全体で、公共施設等の現状や今後の方向性についての認識を共有化していくため、市民等に対しても情報提供を行い、市民とともに施設のマネジメントを推進していく。
本計画の実効性を確保するため、ＰＤＣＡ（計画・実行・評価・改善）サイクルを活用して進めていく。</t>
  </si>
  <si>
    <t>妙高市公共施設個別施設計画で定める</t>
    <rPh sb="0" eb="3">
      <t>ミョウコウシ</t>
    </rPh>
    <rPh sb="3" eb="5">
      <t>コウキョウ</t>
    </rPh>
    <rPh sb="5" eb="7">
      <t>シセツ</t>
    </rPh>
    <rPh sb="7" eb="9">
      <t>コベツ</t>
    </rPh>
    <rPh sb="9" eb="11">
      <t>シセツ</t>
    </rPh>
    <rPh sb="11" eb="13">
      <t>ケイカク</t>
    </rPh>
    <rPh sb="14" eb="15">
      <t>サダ</t>
    </rPh>
    <phoneticPr fontId="5"/>
  </si>
  <si>
    <t>無</t>
    <rPh sb="0" eb="1">
      <t>ナシ</t>
    </rPh>
    <phoneticPr fontId="1"/>
  </si>
  <si>
    <t>本市の将来人口は、国立社会保障・人口問題研究所（社人研）の推計値では、令和42（2060）年の人口は22,040人と予想されています。
　令和2（2020）年に策定した「第２次五泉市まち・ひと・しごと創生人口ビジョン・総合戦略」では、人口減少対策に取り組むことで人口減少の抑制を図り、推計値より約3,400人多い25,458人を目指しています。</t>
  </si>
  <si>
    <t>【公共施設】　261施設　207,719.01㎡
【インフラ資産】
○道路
・1級（幹線）市道　L=86.7km
・2級（幹線）市道　L=47.7km
・その他の市道　L=526.4km
・農道　L=28.7km
・林道　L=57.3km
○橋梁　394橋　L=5.2km
○林道橋　24橋　L=0.3km
○上水道
・導水管　L=9.3km
・送水管　L=31.6km
・配水管　L=438.4km
○下水道
・汚水管　L=212.0km
・雨水管　L=28.0km</t>
  </si>
  <si>
    <t xml:space="preserve">　本市の人口推計によると、今後の年代別人口割合は、年少人口割合が減少して高齢者人口割合が増加し、更に少子高齢化が進む予測となっています。
　このような人口構成の変化により子育て支援施設や学校教育系施設には余剰が発生し、高齢者を対象とした保健・福祉施設の需要が高まるなど、市民ニーズの変化に対応するため、中長期的な視点に立った資産マネジメントが必要になってきます。 
　公共施設をハコモノとインフラに大別し、ハコモノについては新規整備を抑制して施設の複合化を進めながら、施設総量を調整します。インフラについては一定の新規整備を継続することとし、新規整備と改修、更新を合わせた投資額を調整していきます。 
　これまでの対処療法的な維持管理（事後保全）から、計画的な維持管理（予防保全）への転換を進め、施設の劣化が進行する前に維持管理を実施していくことで施設の長寿命化を図り、ライフサイクルコスト（建設、補修、解体費等の施設に係る総費用）を縮減します。 </t>
  </si>
  <si>
    <t>公共施設および公営企業会計を含むインフラ資産を現状の規模で改修、更新する場合の費用を試算すると、今後15年間の更新費用は約825億9,000万円で、1年あたり約55億1,000万円の費用が必要になります。</t>
  </si>
  <si>
    <t>公共施設の更新・統廃合・長寿命化等に取り組むための具体的な方向性を示す「五泉市個別施設計画」を令和2（2020）年度に策定し、令和4（2022）年度に改訂しました。この計画により今後の更新費用を試算すると15年間で、約148億6,000万円、1年あたり約9億9,000万円の費用が必要になります。</t>
  </si>
  <si>
    <t>公共施設の更新・統廃合・長寿命化等に取り組むための具体的な方向性を示す「五泉市個別施設計画」を令和2（2020）年度に策定し、令和4（2022）年度に改訂しました。この計画により今後の更新費用を試算すると15年間で、約148億6,000万円、1年あたり約9億9,000万円の費用が必要になります。
公共施設を現状の規模で改修、更新する場合の費用と比較すると、15年間で約233億4,000円、1年あたり約15億6,000万円の費用を低減することができます。</t>
  </si>
  <si>
    <t>　財政課が中心となり、関係部局と連携を取りながら、本計画及び、個別施設計画や施設ごとの長寿命化計画の総合的な管理を行います。
　適切な公共施設等のマネジメントを推進するため、個別施設ごとの管理情報を一元化・共有化を図ります。</t>
  </si>
  <si>
    <t>　施設の機能を維持・向上させつつ、更新費用及び管理費用の縮減を図ることができるＰＰＰ／ＰＦＩなどの民間活力の活用を検討します。</t>
  </si>
  <si>
    <t>施設管理者による日常的な点検や法令等に基づく定期点検を実施し、経年による劣化状況、外的負荷（気候、天候、使用特性等）による性能低下状況及び管理状況を把握するとともに、評価を行い、施設間における保全の優先度を判断します。</t>
  </si>
  <si>
    <t>　点検や診断の結果に基づき、損傷が軽微な段階で予防的な修繕等を実施する予防保全型管理を推進し、施設を良好に維持します。修繕や更新等の実施にあたっては、施設の重要度や劣化状況により優先度をつけ、計画的に行います。
　また、市民ニーズや社会情勢の変化に応じた資質向上や、機能付加、用途変更や複合化・集約化を図る一方で、必要性が認められない施設については、廃止・解体撤去を進めます。中長期的な視点に立って、長寿命化による費用の縮減と年度間費用の平準化を推進します。</t>
  </si>
  <si>
    <t>点検や診断等により、危険性が高いと認められた場合は、速やかに修繕等を実施し、施設の安全性の確保に努めます。
なお、施設に危険性が認められた場合や、老朽化により今後の利用を見込めない場合には、本計画及び個別施設計画に基づき、速やかに用途を廃止し、順次、解体撤去を行うものとします。</t>
  </si>
  <si>
    <t>公共施設等は、災害時において避難所など防災拠点施設として重要な機能を果たすことから、昭和56（1981）年の建築基準法改正以前に建築された建物で、耐震補強や老朽化対策が必要な施設については、計画的に改修を進めます。</t>
  </si>
  <si>
    <t>　公共施設等の適切な点検・診断を実施するとともに、施設の構造ごとに目標使用年数を定め、計画的に予防保全型の大規模修繕等を実施することで、施設の長寿命化を図ります。耐用年数による更新時期に建替える場合と比べて、ライフサイクルコストを縮減することで、施設の維持管理や更新に伴う財政負担の軽減を目指します。</t>
  </si>
  <si>
    <t>公共施設等の修繕・更新時には、ダイバーシティ（多様性）が尊重される社会の実現を目指し、利用者の性別、年齢、国籍、障がいの有無などに関わらず、誰もが利用しやすい施設となるよう、ユニバーサルデザイン2020関係閣僚会議で平成29（2017）年に決定された「ユニバーサルデザイン2020行動計画」を踏まえ、バリアフリー化やユニバーサルデザイン化を図ります。</t>
  </si>
  <si>
    <t>脱炭素社会実現のため、太陽光発電設備の設置などによる再生可能エネルギーの導入や、ＬＥＤ照明灯等の省エネルギー性能に優れた機器等の導入による消費エネルギーの省力化など、公共施設等における脱炭素化に向けた取り組みを推進します。</t>
  </si>
  <si>
    <t>　既存の施設については、利用状況及び耐用年数等を踏まえ、用途の見直しや統廃合も含めて検討します。
　今後利用見込みのない老朽化した公共施設等については、防犯上の観点から、必要に応じて解体撤去を行います。
　また、施設の新築や改築にあたっては、周辺施設との複合化を検討し、積極的に既存施設の有効活用を進め、可能な限り新規施設整備の抑制を図ります。</t>
  </si>
  <si>
    <t>　令和4（2022）年4月1日現在の市民1人当たり公共施設面積は4.48㎡であり、この水準を維持し、個別施設計画の計画期間である令和18（2036）年度までに延床面積を20％減らすことを目標とします。</t>
  </si>
  <si>
    <t>　固定資産台帳管理システムを活用し全庁的に資産情報を一元管理するとともに、毎年、固定資産台帳の更新を行います。
　地方公会計制度の財務諸表や財産に関する調書とも整合性を図ることで、一貫した資産データに基づく公共施設管理を進めていきます。</t>
  </si>
  <si>
    <t>　将来的に利活用の計画がなく、市有財産として保有する必要性の低い財産については、遊休化し未利用資産となることを防ぐため民間等に売却することを検討します。
　既存の未利用資産については、利活用の可否を判断したうえで、優先順位を定め、順次売却・貸付等を進めていきます。</t>
  </si>
  <si>
    <t xml:space="preserve">公共施設等の最適化を図るにあたっては、あらゆる用途の施設をすべて自前で整備することを前提とするのではなく、近隣市と公有財産を相互利用するなどの基礎自治体間の広域的な連携や、民間との連携による民間施設を活用した公共サービスの提供なども検討し、幅広い視点から市民ニーズに対応していきます。
また、平成29（2017）年3月28日に締結した新潟広域都市圏連携協約に基づいて、公共施設等の相互利用の拡大に向け協議していきます。
</t>
  </si>
  <si>
    <t>　公共施設等のマネジメントを推進するため、ＰＤＣＡ（計画・実行・評価・改善）サイクルを継続的に実施し、効率的、効果的な進捗管理を推進します。
　ＰＤＣＡサイクルによる評価の結果、課題がみられる施設については、使用料の見直しによる収入の増加や固定経費の見直しによる支出の減少、施設利用方法のあり方を見直すなど、抜本的な見直しも含め検討します。
　また、今後利用見込みのない老朽化した公共施設等については、施設の用途廃止を検討し、最低限度の管理費用で対応するとともに、統廃合や売却、譲渡等を進めていきます。</t>
  </si>
  <si>
    <t>○行政系施設
　庁舎等は、行政機能の中核を担っていることから、良好な行政サービスの提供、来庁者の安全確保などの機能保全に努めながら適正な維持管理を図る。また、本庁舎は令和13年度に大規模修繕を計画しているが、人口減少や職員数削減等を視野に入れ今後の施設管理に関する方針について検討する。
　消防施設は、地区の防災拠点として重要な施設であるが老朽化が著しいため、令和8年度までに本署・分署の規模、組織体制、車両配置等も含め検討する。
　消防団施設は、地域の防災拠点として重要な施設であるため、機能維持のための修繕等を実施し適正な維持管理を図り、老朽化した施設は計画的に建替えを行う。また、地域の安全・安心を守るための重要な施設であるため、安易に人口減少による統廃合とせず、地域の実情などを考慮した配置とする。</t>
  </si>
  <si>
    <t>○計画策定
五泉市公営住宅等長寿命化計画、橋梁長寿命化修繕計画、五泉市下水道ストックマネジメント計画、五泉市舗装修繕計画、五泉市公園施設長寿命化計画、五泉市第2次水道ビジョン、五泉市林道施設長寿命化計画、五泉市学校市悦長寿命化計画、五泉市個別施設計画、五泉市保育園等運営基本計画
○取組み
図書館ホール耐震改修、総合会館改修、村松小学校大規模改造、、村松公民館改修、さくらんど会館改修、川東小学校屋内運動場長寿命化予防改修、川東中学校長寿命化予防改修、村松東小学校と川内小学校を統合し愛宕小学校へ、十全小学校を村松小学校へ統合、愛宕中学校と山王中学校を統合し村松桜中学校へ、村松幼稚園を村松第一保育園と統合し村松こども園へ、すみれ保育園・ひまわり保育園・村松第３保育園を民営化</t>
    <rPh sb="1" eb="3">
      <t>ケイカク</t>
    </rPh>
    <rPh sb="3" eb="5">
      <t>サクテイ</t>
    </rPh>
    <rPh sb="6" eb="9">
      <t>ゴセンシ</t>
    </rPh>
    <rPh sb="9" eb="11">
      <t>コウエイ</t>
    </rPh>
    <rPh sb="11" eb="13">
      <t>ジュウタク</t>
    </rPh>
    <rPh sb="13" eb="14">
      <t>トウ</t>
    </rPh>
    <rPh sb="14" eb="18">
      <t>チョウジュミョウカ</t>
    </rPh>
    <rPh sb="18" eb="20">
      <t>ケイカク</t>
    </rPh>
    <rPh sb="21" eb="23">
      <t>キョウリョウ</t>
    </rPh>
    <rPh sb="23" eb="27">
      <t>チョウジュミョウカ</t>
    </rPh>
    <rPh sb="27" eb="29">
      <t>シュウゼン</t>
    </rPh>
    <rPh sb="29" eb="31">
      <t>ケイカク</t>
    </rPh>
    <rPh sb="32" eb="35">
      <t>ゴセンシ</t>
    </rPh>
    <rPh sb="35" eb="38">
      <t>ゲスイドウ</t>
    </rPh>
    <rPh sb="48" eb="50">
      <t>ケイカク</t>
    </rPh>
    <rPh sb="51" eb="54">
      <t>ゴセンシ</t>
    </rPh>
    <rPh sb="54" eb="56">
      <t>ホソウ</t>
    </rPh>
    <rPh sb="56" eb="58">
      <t>シュウゼン</t>
    </rPh>
    <rPh sb="58" eb="60">
      <t>ケイカク</t>
    </rPh>
    <rPh sb="61" eb="64">
      <t>ゴセンシ</t>
    </rPh>
    <rPh sb="64" eb="66">
      <t>コウエン</t>
    </rPh>
    <rPh sb="66" eb="68">
      <t>シセツ</t>
    </rPh>
    <rPh sb="68" eb="72">
      <t>チョウジュミョウカ</t>
    </rPh>
    <rPh sb="72" eb="74">
      <t>ケイカク</t>
    </rPh>
    <rPh sb="75" eb="78">
      <t>ゴセンシ</t>
    </rPh>
    <rPh sb="78" eb="79">
      <t>ダイ</t>
    </rPh>
    <rPh sb="80" eb="81">
      <t>ジ</t>
    </rPh>
    <rPh sb="81" eb="83">
      <t>スイドウ</t>
    </rPh>
    <rPh sb="88" eb="91">
      <t>ゴセンシ</t>
    </rPh>
    <rPh sb="91" eb="93">
      <t>リンドウ</t>
    </rPh>
    <rPh sb="93" eb="95">
      <t>シセツ</t>
    </rPh>
    <rPh sb="95" eb="99">
      <t>チョウジュミョウカ</t>
    </rPh>
    <rPh sb="99" eb="101">
      <t>ケイカク</t>
    </rPh>
    <rPh sb="102" eb="105">
      <t>ゴセンシ</t>
    </rPh>
    <rPh sb="105" eb="107">
      <t>ガッコウ</t>
    </rPh>
    <rPh sb="107" eb="108">
      <t>シ</t>
    </rPh>
    <rPh sb="108" eb="109">
      <t>エツ</t>
    </rPh>
    <rPh sb="109" eb="113">
      <t>チョウジュミョウカ</t>
    </rPh>
    <rPh sb="113" eb="115">
      <t>ケイカク</t>
    </rPh>
    <rPh sb="116" eb="119">
      <t>ゴセンシ</t>
    </rPh>
    <rPh sb="119" eb="121">
      <t>コベツ</t>
    </rPh>
    <rPh sb="121" eb="123">
      <t>シセツ</t>
    </rPh>
    <rPh sb="123" eb="125">
      <t>ケイカク</t>
    </rPh>
    <rPh sb="126" eb="129">
      <t>ゴセンシ</t>
    </rPh>
    <rPh sb="129" eb="132">
      <t>ホイクエン</t>
    </rPh>
    <rPh sb="132" eb="133">
      <t>トウ</t>
    </rPh>
    <rPh sb="133" eb="135">
      <t>ウンエイ</t>
    </rPh>
    <rPh sb="135" eb="137">
      <t>キホン</t>
    </rPh>
    <rPh sb="137" eb="139">
      <t>ケイカク</t>
    </rPh>
    <rPh sb="141" eb="143">
      <t>トリク</t>
    </rPh>
    <rPh sb="145" eb="148">
      <t>トショカン</t>
    </rPh>
    <rPh sb="151" eb="153">
      <t>タイシン</t>
    </rPh>
    <rPh sb="153" eb="155">
      <t>カイシュウ</t>
    </rPh>
    <rPh sb="156" eb="158">
      <t>ソウゴウ</t>
    </rPh>
    <rPh sb="158" eb="160">
      <t>カイカン</t>
    </rPh>
    <rPh sb="160" eb="162">
      <t>カイシュウ</t>
    </rPh>
    <rPh sb="163" eb="165">
      <t>ムラマツ</t>
    </rPh>
    <rPh sb="165" eb="168">
      <t>ショウガッコウ</t>
    </rPh>
    <rPh sb="168" eb="171">
      <t>ダイキボ</t>
    </rPh>
    <rPh sb="171" eb="173">
      <t>カイゾウ</t>
    </rPh>
    <rPh sb="175" eb="177">
      <t>ムラマツ</t>
    </rPh>
    <rPh sb="177" eb="180">
      <t>コウミンカン</t>
    </rPh>
    <rPh sb="180" eb="182">
      <t>カイシュウ</t>
    </rPh>
    <rPh sb="188" eb="190">
      <t>カイカン</t>
    </rPh>
    <rPh sb="190" eb="192">
      <t>カイシュウ</t>
    </rPh>
    <rPh sb="193" eb="195">
      <t>カワヒガシ</t>
    </rPh>
    <rPh sb="195" eb="198">
      <t>ショウガッコウ</t>
    </rPh>
    <rPh sb="198" eb="200">
      <t>オクナイ</t>
    </rPh>
    <rPh sb="200" eb="203">
      <t>ウンドウジョウ</t>
    </rPh>
    <rPh sb="203" eb="207">
      <t>チョウジュミョウカ</t>
    </rPh>
    <rPh sb="207" eb="209">
      <t>ヨボウ</t>
    </rPh>
    <rPh sb="209" eb="211">
      <t>カイシュウ</t>
    </rPh>
    <rPh sb="212" eb="214">
      <t>カワヒガシ</t>
    </rPh>
    <rPh sb="214" eb="217">
      <t>チュウガッコウ</t>
    </rPh>
    <rPh sb="217" eb="221">
      <t>チョウジュミョウカ</t>
    </rPh>
    <rPh sb="221" eb="223">
      <t>ヨボウ</t>
    </rPh>
    <rPh sb="223" eb="225">
      <t>カイシュウ</t>
    </rPh>
    <rPh sb="226" eb="228">
      <t>ムラマツ</t>
    </rPh>
    <rPh sb="228" eb="229">
      <t>ヒガシ</t>
    </rPh>
    <rPh sb="229" eb="232">
      <t>ショウガッコウ</t>
    </rPh>
    <rPh sb="233" eb="235">
      <t>カワチ</t>
    </rPh>
    <rPh sb="235" eb="238">
      <t>ショウガッコウ</t>
    </rPh>
    <rPh sb="239" eb="241">
      <t>トウゴウ</t>
    </rPh>
    <rPh sb="242" eb="244">
      <t>アタゴ</t>
    </rPh>
    <rPh sb="244" eb="247">
      <t>ショウガッコウ</t>
    </rPh>
    <rPh sb="249" eb="251">
      <t>ジュウゼン</t>
    </rPh>
    <rPh sb="251" eb="254">
      <t>ショウガッコウ</t>
    </rPh>
    <rPh sb="255" eb="257">
      <t>ムラマツ</t>
    </rPh>
    <rPh sb="257" eb="260">
      <t>ショウガッコウ</t>
    </rPh>
    <rPh sb="261" eb="263">
      <t>トウゴウ</t>
    </rPh>
    <rPh sb="264" eb="266">
      <t>アタゴ</t>
    </rPh>
    <rPh sb="266" eb="269">
      <t>チュウガッコウ</t>
    </rPh>
    <rPh sb="270" eb="272">
      <t>サンノウ</t>
    </rPh>
    <rPh sb="272" eb="275">
      <t>チュウガッコウ</t>
    </rPh>
    <rPh sb="276" eb="278">
      <t>トウゴウ</t>
    </rPh>
    <rPh sb="279" eb="281">
      <t>ムラマツ</t>
    </rPh>
    <rPh sb="281" eb="282">
      <t>サクラ</t>
    </rPh>
    <rPh sb="282" eb="285">
      <t>チュウガッコウ</t>
    </rPh>
    <rPh sb="287" eb="289">
      <t>ムラマツ</t>
    </rPh>
    <rPh sb="289" eb="292">
      <t>ヨウチエン</t>
    </rPh>
    <rPh sb="293" eb="295">
      <t>ムラマツ</t>
    </rPh>
    <rPh sb="295" eb="297">
      <t>ダイイチ</t>
    </rPh>
    <rPh sb="297" eb="300">
      <t>ホイクエン</t>
    </rPh>
    <rPh sb="301" eb="303">
      <t>トウゴウ</t>
    </rPh>
    <rPh sb="304" eb="306">
      <t>ムラマツ</t>
    </rPh>
    <rPh sb="309" eb="310">
      <t>エン</t>
    </rPh>
    <rPh sb="315" eb="318">
      <t>ホイクエン</t>
    </rPh>
    <rPh sb="323" eb="326">
      <t>ホイクエン</t>
    </rPh>
    <rPh sb="327" eb="329">
      <t>ムラマツ</t>
    </rPh>
    <rPh sb="329" eb="330">
      <t>ダイ</t>
    </rPh>
    <rPh sb="331" eb="334">
      <t>ホイクエン</t>
    </rPh>
    <rPh sb="335" eb="338">
      <t>ミンエイカ</t>
    </rPh>
    <phoneticPr fontId="5"/>
  </si>
  <si>
    <t>令和５年</t>
    <rPh sb="0" eb="2">
      <t>レイワ</t>
    </rPh>
    <rPh sb="3" eb="4">
      <t>ネン</t>
    </rPh>
    <phoneticPr fontId="5"/>
  </si>
  <si>
    <t>将来推計人口は、令和27年には約14.3万人まで減少すると推計。生産年齢人口は、平成22年から令和12年までの20 年間で約2.9万人の減、高齢者人口は、令和7年をピークに減少傾向へ転じる見込み。</t>
    <rPh sb="20" eb="21">
      <t>マン</t>
    </rPh>
    <rPh sb="61" eb="62">
      <t>ヤク</t>
    </rPh>
    <rPh sb="94" eb="96">
      <t>ミコ</t>
    </rPh>
    <phoneticPr fontId="5"/>
  </si>
  <si>
    <t>令和３年</t>
    <rPh sb="0" eb="2">
      <t>レイワ</t>
    </rPh>
    <rPh sb="3" eb="4">
      <t>ネン</t>
    </rPh>
    <phoneticPr fontId="5"/>
  </si>
  <si>
    <t>固定資産台帳（各年度末時点）による公共施設等保有総量は、平成29年度103.9万㎡、令和3年度105.5万㎡</t>
    <rPh sb="28" eb="30">
      <t>ヘイセイ</t>
    </rPh>
    <rPh sb="32" eb="34">
      <t>ネンド</t>
    </rPh>
    <rPh sb="39" eb="40">
      <t>マン</t>
    </rPh>
    <rPh sb="42" eb="44">
      <t>レイワ</t>
    </rPh>
    <rPh sb="45" eb="47">
      <t>ネンド</t>
    </rPh>
    <rPh sb="52" eb="53">
      <t>マン</t>
    </rPh>
    <phoneticPr fontId="5"/>
  </si>
  <si>
    <t>人口減少と年齢構成の変化への対応。機能が重複する施設配置への対応。施設の維持管理、更新に係る財政負担の抑制への対応。施設の老朽化への対応（長寿命化）。施設廃止後の利活用及び除却の推進。</t>
  </si>
  <si>
    <t>総務省ソフトを用いて、令和5年度から令和44年度までの40年間の建て替えや改修に要する費用を試算した結果、建物施設の総額は4,424.5億円、インフラ施設の総額は6,145.1億円</t>
    <rPh sb="53" eb="57">
      <t>タテモノシセツ</t>
    </rPh>
    <rPh sb="75" eb="77">
      <t>シセツ</t>
    </rPh>
    <rPh sb="78" eb="80">
      <t>ソウガク</t>
    </rPh>
    <rPh sb="88" eb="90">
      <t>オクエン</t>
    </rPh>
    <phoneticPr fontId="5"/>
  </si>
  <si>
    <t>個別施設計画（公の施設の適正配置計画や長寿命化計画等）を踏まえ、総務省ソフトを用いて、令和5年度から令和44年度までの40年間の建て替えや改修に要する費用を試算した結果、建物施設の総額は2,602.2億円、インフラ施設の総額は4,808.2億円</t>
  </si>
  <si>
    <t>建物施設は、耐用年数経過時に単純に更新し、現状の施設を維持していく場合の試算の総額から1,822.3億円（45.6 億円/年）縮減、インフラ施設は、事後保全的管理によるインフラ施設の維持管理経費総額から、1,336.9億円（33.4 億円/年）縮減</t>
    <rPh sb="0" eb="4">
      <t>タテモノシセツ</t>
    </rPh>
    <rPh sb="70" eb="72">
      <t>シセツ</t>
    </rPh>
    <phoneticPr fontId="5"/>
  </si>
  <si>
    <t>持続可能な財政基盤の確立に向けた公共施設等の更新・統廃合・長寿命化などを計画的かつ着実に実施していくため、行政改革部門、財産管理部門、都市整備・地域振興部門が中心となって、全庁的に取組を進める。</t>
  </si>
  <si>
    <t>公共施設等の更新などに際しては、民間の技術・ノウハウ、資金等を活用することが有効な場合もあることから、地域社会の実情に合った将来のまちづくりにおいて、ＰＰＰ／ＰＦＩの活用について検討するなど民間事業者の参入促進を図る。</t>
  </si>
  <si>
    <t>施設の耐震化、定期的な点検・診断等の実施し、点検・診断等の履歴を集積・蓄積し、本計画の見直しに反映し充実を図るとともに維持管理・修繕・更新を含む老朽化対策等にいかす。</t>
  </si>
  <si>
    <t>必要に応じて公共施設等を整備・改修する場合においては、当該施設等に係るライフサイクルコストの縮減・平準化を目指すとともに、必要な施設のみ更新するなど公共施設等の供用を廃止する場合との整合性に留意する。</t>
  </si>
  <si>
    <t>点検・診断等により高度の危険性が認められた公共施設等や、老朽化等により供用廃止され、かつ、今後とも利用見込みのない建物施設などの危険性の高い公共施設等について安全確保を図る。</t>
  </si>
  <si>
    <t>平常時の安全だけでなく、災害時の拠点施設としての機能確保の観点も含め、必要な公共施設等について耐震化を図る。</t>
  </si>
  <si>
    <t>計画的な耐震補強等による安全性の確保はもとより、次世代に過大な負担を残さないよう、中・長期的観点から優先的に維持すべき施設を見極めた上で、効率的・効果的な修繕・改修等を推進するべく、長寿命化や予防保全型管理の取組を進める。</t>
  </si>
  <si>
    <t>利用者のニーズや施設の状態を踏まえ、誰もが安全・安心で快適に利用できる施設となるよう、「公共建築物ユニバーサルデザイン指針」に基づく整備等に努める。</t>
  </si>
  <si>
    <t>「上越市第4次環境基本計画（第2次地球温暖化対策実行計画）」に基づき、施設の整備や大規模改修、設備の更新等の機会を捉え、太陽光発電等の再生可能エネルギーの導入を進めるとともに、照明のＬＥＤ化や高効率設備の導入、断熱性能の向上等の省エネルギー基準に適合した改修のほか、吸収源対策としての地元産木材の利用促進など脱炭素化に向けた取組を推進する。</t>
  </si>
  <si>
    <t>市民ニーズ（利用動向・利用実態）を踏まえつつ、施設（建物）の性能だけではなく、施設の本来目的・サービス・機能に着目し、人口や財政規模などを考慮した最適な量と質の確保の観点から、適正配置を行う。
総量の抑制に配慮しつつ、施設や施設カテゴリーの性格に応じた利用圏域（施設を使用する利用者のエリア）を設定し、連携や補完、集約化等により必要な機能を確保する中で、配置バランスを検討するなど、地域の実情に応じた適正かつ効果的な配置に取り組む。</t>
  </si>
  <si>
    <t>現在、運用している固定資産台帳を始め、施設情報の一元化を図り、毎年度の決算等と連携させるとともに、その情報を部局横断的に管理・共有することで、財政負担の軽減と平準化を目指す。</t>
  </si>
  <si>
    <t>未利用資産については、施設の状況に応じて、貸付けや売却による収入確保又は計画的な除却に努める。</t>
  </si>
  <si>
    <t>ＰＤＣＡサイクルの視点から、今後も、当該計画及び個別施設計画に基づく点検・診断等の実施を通じて不断の見直しを実施し、順次充実させていく。</t>
  </si>
  <si>
    <t>当該計画及び個別施設計画に基づく点検・診断等の実施を通じて不断の見直しを実施</t>
  </si>
  <si>
    <t>個別施設計画として位置付けた「公の施設の再配置計画等（平成27年度～平成30年度）」において、819の公の施設を令和2年度末までに119施設廃止した。</t>
  </si>
  <si>
    <t>・平成7年時がピークで48,828人であり、その後は減少。令和27年には57％減となり、27,947人となる見込み
・年少人口割合と生産年齢人口割合が減少し、老年人口割合は増加傾向。</t>
    <rPh sb="24" eb="25">
      <t>ゴ</t>
    </rPh>
    <rPh sb="26" eb="28">
      <t>ゲンショウ</t>
    </rPh>
    <phoneticPr fontId="1"/>
  </si>
  <si>
    <t>公共施設（建物）：248施設、延床面積22.6万㎡
インフラ施設：752㎞、409万㎡、橋梁：4.3km、2.8万㎡、上水道：489㎞下水道：388㎞</t>
    <rPh sb="0" eb="2">
      <t>コウキョウ</t>
    </rPh>
    <rPh sb="2" eb="4">
      <t>シセツ</t>
    </rPh>
    <rPh sb="5" eb="7">
      <t>タテモノ</t>
    </rPh>
    <rPh sb="12" eb="14">
      <t>シセツ</t>
    </rPh>
    <rPh sb="15" eb="19">
      <t>ノベユカメンセキ</t>
    </rPh>
    <rPh sb="30" eb="32">
      <t>シセツ</t>
    </rPh>
    <phoneticPr fontId="1"/>
  </si>
  <si>
    <t>（１）計画的な施設更新が必要
・施設の老朽化に対応するため、大規模改修や建替えを適切な時期に実施
・今後も継続して使用する施設について、適切な維持管理を行い、長寿命化を図ることで更新費用を軽減
・改修、更新費用が単年度に集中しないよう費用の 平準化を図る
・全庁的な取組み体制 の 構築
（２）施設保有量の最適化
・将来の人口減少や財政状況に見合った適切な施設保有量を検討
・施設の多機能化や集約化を図るなど限られた財源で施設を有効活用
（３）ニーズに合った施設機能の提供
・人口動態や地域の状況、将来の利用者ニーズを考慮した施設機能の検討</t>
  </si>
  <si>
    <t>【公共施設】
24年間で556.9億円
【インフラ施設と上下水道関連建物】
24年間で752.2億円</t>
    <rPh sb="1" eb="3">
      <t>コウキョウ</t>
    </rPh>
    <rPh sb="3" eb="5">
      <t>シセツ</t>
    </rPh>
    <rPh sb="9" eb="11">
      <t>ネンカン</t>
    </rPh>
    <rPh sb="17" eb="19">
      <t>オクエン</t>
    </rPh>
    <rPh sb="40" eb="42">
      <t>ネンカン</t>
    </rPh>
    <rPh sb="48" eb="49">
      <t>オク</t>
    </rPh>
    <rPh sb="49" eb="50">
      <t>エン</t>
    </rPh>
    <phoneticPr fontId="1"/>
  </si>
  <si>
    <t>【公共施設】
12年間で113.8億円
【インフラ関連】
12年間で188.0億円</t>
  </si>
  <si>
    <t>単純更新の場合
【公共施設】
12年間で276.3億円
【インフラ関連】
12年間で382.7億円
長寿命化の場合
【公共施設】
12年間で113.8億円
【インフラ関連】
12年間で188.0億円
公共施設は162.5億円
インフラ関連は194.7億円のコスト低減見込み</t>
  </si>
  <si>
    <t xml:space="preserve">持続可能な公共施設マネジメントの確立に向け、公共施設マネジメント推進担当課が政策・財政担当、各施設所管課と連携するとともに、庁内方針を策定する公共施設マネジメント会議を設置するなど 全庁的な推進体制を構築します。
</t>
  </si>
  <si>
    <t>PPP・PFIの導入や民間事業者、地域住民との連携も視野に入れながら、効率的な施設運営や行政サービスの維持及び向上を図ります。</t>
  </si>
  <si>
    <t>公共施設等の機能をできる限り少ない経費で長期間維持させるためには、定期的な点検・診断等により、施設状態を詳細に把握しておく必要があるため、法定点検のほ か、任意の調査及び点検を実施する。調査及び点検した結果は、データとして集約・蓄積し、一元管理して情報の共有化を図る。このデータは 本計画の見直しに反映させるほか、施設の修繕や改修、建替えを判断する基礎資料として利用する。点検・診断を行う 施設については個別に判断し、明らかに更新が不要な施設や小規模で必要に応じて 行う 事後保全で対応可能な施設は対象から除外する。インフラ施設は、既存の長寿命化計画や国の技術基準等に準拠し、適正に調査及び点検を実施する。</t>
  </si>
  <si>
    <t>最も経済的に公共施設等の機能を維持していくため、点検・診断等の結果を踏まえ、不具合が発生してから修繕を行う事後保全から、不具合を未然に防止するために計画を立てて保全を行う予防保全への転換を進める。小規模な施設は、事後保全を組み合わせて維持管理する。予防保全は、推奨された周期で更新及び修繕を行う 「時間計画保全」ではなく、劣化状態に着目して早急な対応が必要な部分から更新及び修繕を 行う 「状態監視保全」の取組みを検討する。政策的な判断等により更新を行う 際は、ライフサイクルコストや更新に伴い必要となる全ての 費用を総合的に比較、検討する。</t>
  </si>
  <si>
    <t>点検・診断等の結果から、危険性が認められる施設について、施設利用者の安全確保を最優先し、早期に対策を講じる。
また、老朽化し今後とも利用見込みのない施設等については速やかに除却を行うが、諸事情により除却に時間を要する場合は、
閉鎖などの措置を行うなど安全確保の対策を講じる。インフラ施設の安全確保は、安全で安心な暮らしのために重要な課題であるため、
計画的な維持・更新により施設の老朽化に対応する。</t>
  </si>
  <si>
    <t>学校施設や病院のほか、避難施設や防災拠点となる建築物 、災害時要支援者が利用する建築物（社会福祉施設等）の耐震化は完了した。これ以外にも耐震化が必要と認める施設については耐震化を検討する。インフラ施設については、ライフラインとして生活に直結している施設が多く、支障をきたした場合、人命に繋がる重大な事故に発展する可能性が高いため、市民の安全確保の観点から耐震化を図る。
なお、具体的な方策については、施設類型ごとに形状や構造が異なることから、個別施設管理計画でそれぞれ定める。</t>
  </si>
  <si>
    <t>継続して利用すると判断された大規模な建物は、予防保全の考え方に基づく長寿命化を進める。公共施設（建物 ）の耐用年数として、鉄骨造S 、鉄筋コンクリート造RC 、鉄骨鉄筋コンクリート造（SRC ）、鉄骨コンクリート造CESの建物は80年を目標とし、必要な各種施策を推進する。
既に長寿命化計画が策定されている施設については、当該計画の内容を踏まえ、計画に準じて長寿命化を推進する。</t>
  </si>
  <si>
    <t>不特定多数の利用者が出入りする公民館・集会施設や、高齢者や障がい者の利用が多い福祉施設から優先的にユニバーサルデザイン化を推進する。</t>
  </si>
  <si>
    <t>なし</t>
  </si>
  <si>
    <t>公共施設（建物）の改修や建替えにあたっては、市民のニーズや利用実態を考慮し、類似する機能の共有や施設規模の効率化を図るための集約や再配置を検討する。また、これによって生じる余剰な土地や施設は、他用途への転用を検討し、最終的に活用の見込 みがないと判断された場合は、 普通 財産化して売却するなどして歳入確保に取り組む。インフラ施設については、社会・経済情勢や市民ニーズを踏まえ、適正な供給を図るとともに、施設整備事業によって生じた残地や代替地等で利用の見込みのない資産は、公共施設の余剰地と同様に 普通 財産化して売却するなどして歳入確保に取り組む。</t>
  </si>
  <si>
    <t>【公共施設】
延べ床面積を20％削減
【インフラ】
長寿命化計画を策定して更新費用を抑制</t>
  </si>
  <si>
    <t>新潟県や近隣市町村が保有する施設との間で相互に連携をとることにより、公共施設の有効活用及び市民サービスの維持向上を図るための方策等を検討します。</t>
  </si>
  <si>
    <t> Plan（公共施設等総合管理計画の策定やこれに基づく実行計画の立案・見直し）、Do（点検・診断の実行、庁内横断的な情報共有・統廃合・複合化の実施）、Check（公共施設面積の縮減状況確認、施設利用状況・予算執行状況による評価）、Action（統廃合・複合化計画の再構築）を一連の流れとして、PDCAサイクルを回しながら適切な進行管理を行う。</t>
  </si>
  <si>
    <t>市民文化系施設は多くの市民の身近な施設として利用者の安全確保に重点を置き、施設の利用状況、老朽化の度合いを考慮して更新を図る。
更新にあたっては、予防保全の考え方に 基づく 改修等 により 長寿命化を 図ることとし、 更に省エネルギー化、ユニバーサルデザイン化を推進しする。また、近接する他の施設との複合化や多機能化、統廃合も考慮して配置の最適化を図る。規模の大きな施設は避難所を兼ねているため、災害時の利用に支障 のないよう 機能更新 を 図る 。</t>
  </si>
  <si>
    <t>（主要なものを抜粋）
H28～30:安田支所解体・安田交流センター新築
H29～30:安田学校給食センター建替
R3:五頭の麓のくらし館解体</t>
  </si>
  <si>
    <t>国立社会保障・人口問題研究所の推計によると、本市の人口は、2040（令和22）年に33,000人程度、2060（令和27年）年に19,000人程度になると推計されている。
一方で、本市の人口ビジョンでは出生率向上、及び生産年齢人口の減少率抑制を縮減させることで、2040（令和22）年には40,000人程度、2060（令和42）年に33,000人程度の人口確保を目指している。</t>
  </si>
  <si>
    <t>【公共施設】483,732.1㎡
【道路】2,952,538m、12,610,930㎡
【橋梁】43,912.9㎡
【トンネル】460m
【上水道】1,309,742m
【下水道】558,916m
【情報通信ケーブル】1,531.6km
【漁港】52,735.4m</t>
  </si>
  <si>
    <t>・人口減少及び少子高齢化の影響により、公共施設のニーズに変化が生じることが予測され、公共施設の質・量に対する市民ニーズの変化に対して適切に対処することが求められる。
・公共施設等の老朽化対策や更新の問題に直面し、公共施設においては、1981（昭和56）年以前の旧耐震基準で建設されたものが全体の22.8%で、耐震改修を行う必要がある施設は約23,917.6㎡となっている。
・少子化に伴う生産年齢人口の減少等により、市税収入の減少が懸念され、高齢化に伴う社会保障費の増大が見込まれる中、公共施設等への経費には限度がある。財政計画を踏まえ、人口規模に見合った施設の統廃合を進め、集約する施設のみに再投資するなどの必要がある。
・佐渡市は、2004（平成16）年３月に10市町村の合併により誕生し、合併前に整備された市民サービスのための各種公共施設を引き継いでおり、市民一人あたりの公共施設延床面積が突出して多く、施設機能の重複がみられる。今後、個別施設計画において、類型ごとの具体的な方針を定めていく必要がある。</t>
  </si>
  <si>
    <t>【維持管理費】
今後25年間で950.0億円（年平均38億円で推計）
【更新費】
1,385.6億円（年平均55.5億円で推計）</t>
    <rPh sb="8" eb="10">
      <t>コンゴ</t>
    </rPh>
    <rPh sb="12" eb="14">
      <t>ネンカン</t>
    </rPh>
    <rPh sb="20" eb="22">
      <t>オクエン</t>
    </rPh>
    <rPh sb="23" eb="26">
      <t>ネンヘイキン</t>
    </rPh>
    <rPh sb="28" eb="30">
      <t>オクエン</t>
    </rPh>
    <rPh sb="31" eb="33">
      <t>スイケイ</t>
    </rPh>
    <rPh sb="36" eb="39">
      <t>コウシンヒ</t>
    </rPh>
    <rPh sb="48" eb="49">
      <t>オク</t>
    </rPh>
    <rPh sb="49" eb="50">
      <t>エン</t>
    </rPh>
    <rPh sb="51" eb="54">
      <t>ネンヘイキン</t>
    </rPh>
    <rPh sb="58" eb="60">
      <t>オクエン</t>
    </rPh>
    <rPh sb="61" eb="63">
      <t>スイケイ</t>
    </rPh>
    <phoneticPr fontId="1"/>
  </si>
  <si>
    <t>【維持管理費】
今後25年間で852.2億円
【更新費】
今後25年間で1,242.4億円</t>
    <rPh sb="1" eb="6">
      <t>イジカンリヒ</t>
    </rPh>
    <rPh sb="8" eb="10">
      <t>コンゴ</t>
    </rPh>
    <rPh sb="12" eb="14">
      <t>ネンカン</t>
    </rPh>
    <rPh sb="20" eb="22">
      <t>オクエン</t>
    </rPh>
    <rPh sb="24" eb="27">
      <t>コウシンヒ</t>
    </rPh>
    <rPh sb="29" eb="31">
      <t>コンゴ</t>
    </rPh>
    <rPh sb="33" eb="35">
      <t>ネンカン</t>
    </rPh>
    <rPh sb="43" eb="44">
      <t>オク</t>
    </rPh>
    <rPh sb="44" eb="45">
      <t>エン</t>
    </rPh>
    <phoneticPr fontId="1"/>
  </si>
  <si>
    <t>今後25年間で公共施設の維持管理・更新等に係る経費における効果額
241.0億円</t>
    <rPh sb="0" eb="2">
      <t>コンゴ</t>
    </rPh>
    <rPh sb="4" eb="6">
      <t>ネンカン</t>
    </rPh>
    <phoneticPr fontId="1"/>
  </si>
  <si>
    <t>公共施設等総合管理計画等推進会議を設置し、各課で所管する公共施設ごとの個別施設計画（長寿命化計画等）の策定、実施、進行管理を確実に行う。
各施設所管課の情報共有や調整、取りまとめ等を行い、30年間で公共施設の延床面積を30％縮減するという目標に向け、スピード感を持って取り組むための専門部署の設置を検討する。</t>
    <rPh sb="0" eb="4">
      <t>コウキョウシセツ</t>
    </rPh>
    <rPh sb="4" eb="5">
      <t>トウ</t>
    </rPh>
    <rPh sb="5" eb="11">
      <t>ソウゴウカンリケイカク</t>
    </rPh>
    <rPh sb="11" eb="12">
      <t>トウ</t>
    </rPh>
    <rPh sb="12" eb="16">
      <t>スイシンカイギ</t>
    </rPh>
    <rPh sb="17" eb="19">
      <t>セッチ</t>
    </rPh>
    <rPh sb="21" eb="23">
      <t>カクカ</t>
    </rPh>
    <rPh sb="24" eb="26">
      <t>ショカン</t>
    </rPh>
    <rPh sb="28" eb="32">
      <t>コウキョウシセツ</t>
    </rPh>
    <rPh sb="35" eb="41">
      <t>コベツシセツケイカク</t>
    </rPh>
    <rPh sb="42" eb="45">
      <t>チョウジュミョウ</t>
    </rPh>
    <rPh sb="45" eb="46">
      <t>カ</t>
    </rPh>
    <rPh sb="46" eb="49">
      <t>ケイカクトウ</t>
    </rPh>
    <rPh sb="51" eb="53">
      <t>サクテイ</t>
    </rPh>
    <rPh sb="54" eb="56">
      <t>ジッシ</t>
    </rPh>
    <rPh sb="57" eb="61">
      <t>シンコウカンリ</t>
    </rPh>
    <rPh sb="62" eb="64">
      <t>カクジツ</t>
    </rPh>
    <rPh sb="65" eb="66">
      <t>オコナ</t>
    </rPh>
    <rPh sb="69" eb="75">
      <t>カクシセツショカンカ</t>
    </rPh>
    <rPh sb="76" eb="80">
      <t>ジョウホウキョウユウ</t>
    </rPh>
    <rPh sb="81" eb="83">
      <t>チョウセイ</t>
    </rPh>
    <rPh sb="84" eb="85">
      <t>ト</t>
    </rPh>
    <rPh sb="89" eb="90">
      <t>トウ</t>
    </rPh>
    <rPh sb="91" eb="92">
      <t>オコナ</t>
    </rPh>
    <rPh sb="96" eb="98">
      <t>ネンカン</t>
    </rPh>
    <rPh sb="99" eb="103">
      <t>コウキョウシセツ</t>
    </rPh>
    <rPh sb="104" eb="108">
      <t>ノベユカメンセキ</t>
    </rPh>
    <rPh sb="112" eb="114">
      <t>シュクゲン</t>
    </rPh>
    <rPh sb="119" eb="121">
      <t>モクヒョウ</t>
    </rPh>
    <rPh sb="122" eb="123">
      <t>ム</t>
    </rPh>
    <rPh sb="129" eb="130">
      <t>カン</t>
    </rPh>
    <rPh sb="131" eb="132">
      <t>モ</t>
    </rPh>
    <rPh sb="134" eb="135">
      <t>ト</t>
    </rPh>
    <rPh sb="136" eb="137">
      <t>ク</t>
    </rPh>
    <rPh sb="141" eb="145">
      <t>センモンブショ</t>
    </rPh>
    <rPh sb="146" eb="148">
      <t>セッチ</t>
    </rPh>
    <rPh sb="149" eb="151">
      <t>ケントウ</t>
    </rPh>
    <phoneticPr fontId="5"/>
  </si>
  <si>
    <t>施設の設置、管理運営にあたっては、指定管理者制度をはじめ、PPP/PFIの積極的な活用を検討する。</t>
    <rPh sb="0" eb="2">
      <t>シセツ</t>
    </rPh>
    <rPh sb="3" eb="5">
      <t>セッチ</t>
    </rPh>
    <rPh sb="6" eb="8">
      <t>カンリ</t>
    </rPh>
    <rPh sb="8" eb="10">
      <t>ウンエイ</t>
    </rPh>
    <rPh sb="17" eb="19">
      <t>シテイ</t>
    </rPh>
    <rPh sb="19" eb="22">
      <t>カンリシャ</t>
    </rPh>
    <rPh sb="22" eb="24">
      <t>セイド</t>
    </rPh>
    <rPh sb="37" eb="40">
      <t>セッキョクテキ</t>
    </rPh>
    <rPh sb="41" eb="43">
      <t>カツヨウ</t>
    </rPh>
    <rPh sb="44" eb="46">
      <t>ケントウ</t>
    </rPh>
    <phoneticPr fontId="5"/>
  </si>
  <si>
    <t>・道路法の改定により５年に一度の定期点検の実施が求められることから、橋梁やトンネルなど、社会資本の安全確保のため、点検や健全度の把握を実施する。
・公共施設やインフラは、予防保全型管理の視点を持って、計画的な点検・診断等を行う。</t>
    <rPh sb="1" eb="4">
      <t>ドウロホウ</t>
    </rPh>
    <rPh sb="5" eb="7">
      <t>カイテイ</t>
    </rPh>
    <rPh sb="11" eb="12">
      <t>ネン</t>
    </rPh>
    <rPh sb="13" eb="15">
      <t>イチド</t>
    </rPh>
    <rPh sb="16" eb="20">
      <t>テイキテンケン</t>
    </rPh>
    <rPh sb="21" eb="23">
      <t>ジッシ</t>
    </rPh>
    <rPh sb="24" eb="25">
      <t>モト</t>
    </rPh>
    <rPh sb="34" eb="35">
      <t>ハシ</t>
    </rPh>
    <phoneticPr fontId="5"/>
  </si>
  <si>
    <t>・施設の重要度や劣化状況に応じ、長期的な視点で優先度をつけ、計画的な維持管理・修繕・更新を行う。今後も維持していく公共施設については、中長期的修繕計画を策定していく。
・少子化、高齢化社会への対応として、施設の更新にあたってはバリアフリーや環境への配慮など、時代の要求に対応した更新を図る。
・公共施設の更新にあたっては、機能の複合化や将来にわたる改修の容易性などに配慮する。</t>
  </si>
  <si>
    <t>・市民の安全を確保する観点から、日常点検、定期点検などを通じて公共施設等の劣化状況を把握するとともに、災害発生時の機能保持のため、安全性の確保に努める。
・今後維持していくことが難しい施設については、市民の安全確保の観点から、早期の共用廃止などの措置を適切に取る。</t>
    <rPh sb="1" eb="3">
      <t>シミン</t>
    </rPh>
    <rPh sb="4" eb="6">
      <t>アンゼン</t>
    </rPh>
    <rPh sb="7" eb="9">
      <t>カクホ</t>
    </rPh>
    <rPh sb="11" eb="13">
      <t>カンテン</t>
    </rPh>
    <rPh sb="16" eb="20">
      <t>ニチジョウテンケン</t>
    </rPh>
    <rPh sb="21" eb="25">
      <t>テイキテンケン</t>
    </rPh>
    <rPh sb="28" eb="29">
      <t>ツウ</t>
    </rPh>
    <rPh sb="31" eb="36">
      <t>コウキョウシセツトウ</t>
    </rPh>
    <rPh sb="37" eb="41">
      <t>レッカジョウキョウ</t>
    </rPh>
    <rPh sb="42" eb="44">
      <t>ハアク</t>
    </rPh>
    <rPh sb="51" eb="56">
      <t>サイガイハッセイジ</t>
    </rPh>
    <phoneticPr fontId="5"/>
  </si>
  <si>
    <t>・1981（昭和56）年度以前の旧耐震基準に基づき建築された公共施設については、適切な耐震措置を図ると共に統廃合も視野にいれながら、耐震化を進めていく。</t>
    <rPh sb="6" eb="8">
      <t>ショウワ</t>
    </rPh>
    <rPh sb="11" eb="15">
      <t>ネンドイゼン</t>
    </rPh>
    <rPh sb="16" eb="21">
      <t>キュウタイシンキジュン</t>
    </rPh>
    <rPh sb="22" eb="23">
      <t>モト</t>
    </rPh>
    <rPh sb="25" eb="27">
      <t>ケンチク</t>
    </rPh>
    <rPh sb="30" eb="34">
      <t>コウキョウシセツ</t>
    </rPh>
    <rPh sb="40" eb="42">
      <t>テキセツ</t>
    </rPh>
    <rPh sb="43" eb="47">
      <t>タイシンソチ</t>
    </rPh>
    <rPh sb="48" eb="49">
      <t>ハカ</t>
    </rPh>
    <rPh sb="51" eb="52">
      <t>トモ</t>
    </rPh>
    <rPh sb="53" eb="56">
      <t>トウハイゴウ</t>
    </rPh>
    <rPh sb="57" eb="59">
      <t>シヤ</t>
    </rPh>
    <rPh sb="66" eb="69">
      <t>タイシンカ</t>
    </rPh>
    <rPh sb="70" eb="71">
      <t>スス</t>
    </rPh>
    <phoneticPr fontId="5"/>
  </si>
  <si>
    <t>・個別施設のインフラ長寿命化計画の策定を進めていく。
・定期的な維持の措置を図ることにより使用見込み期間の延伸が見られる施設については、予防保全型管理を行っていく。</t>
  </si>
  <si>
    <t>・全ての公共施設のうち、スロープ、多目的トイレ、エレベーターなどユニバーサルデザインを取り入れている施設は教育施設等を中心に38施設、今後ユニバーサルデザインを取り入れた改修を予定している施設は36施設となっている。今後更新する施設については、ユニバーサルデザイン化の検討に努める。
・全ての人が快適かつ安全に公共施設を利用できるよう、「ユニバーサルデザイン2020行動計画」の考え方を踏まえ、様々な利用者の視点を大切にした整備に努める。</t>
    <rPh sb="1" eb="2">
      <t>スベ</t>
    </rPh>
    <rPh sb="4" eb="8">
      <t>コウキョウシセツ</t>
    </rPh>
    <rPh sb="17" eb="20">
      <t>タモクテキ</t>
    </rPh>
    <rPh sb="43" eb="44">
      <t>ト</t>
    </rPh>
    <rPh sb="45" eb="46">
      <t>イ</t>
    </rPh>
    <rPh sb="50" eb="52">
      <t>シセツ</t>
    </rPh>
    <rPh sb="53" eb="58">
      <t>キョウイクシセツトウ</t>
    </rPh>
    <rPh sb="59" eb="61">
      <t>チュウシン</t>
    </rPh>
    <rPh sb="64" eb="66">
      <t>シセツ</t>
    </rPh>
    <rPh sb="67" eb="69">
      <t>コンゴ</t>
    </rPh>
    <rPh sb="80" eb="81">
      <t>ト</t>
    </rPh>
    <rPh sb="82" eb="83">
      <t>イ</t>
    </rPh>
    <rPh sb="85" eb="87">
      <t>カイシュウ</t>
    </rPh>
    <rPh sb="88" eb="90">
      <t>ヨテイ</t>
    </rPh>
    <rPh sb="94" eb="96">
      <t>シセツ</t>
    </rPh>
    <rPh sb="99" eb="101">
      <t>シセツ</t>
    </rPh>
    <rPh sb="108" eb="112">
      <t>コンゴコウシン</t>
    </rPh>
    <rPh sb="114" eb="116">
      <t>シセツ</t>
    </rPh>
    <rPh sb="132" eb="133">
      <t>カ</t>
    </rPh>
    <rPh sb="134" eb="136">
      <t>ケントウ</t>
    </rPh>
    <rPh sb="137" eb="138">
      <t>ツト</t>
    </rPh>
    <rPh sb="143" eb="144">
      <t>スベ</t>
    </rPh>
    <rPh sb="146" eb="147">
      <t>ヒト</t>
    </rPh>
    <rPh sb="148" eb="150">
      <t>カイテキ</t>
    </rPh>
    <rPh sb="152" eb="154">
      <t>アンゼン</t>
    </rPh>
    <rPh sb="155" eb="159">
      <t>コウキョウシセツ</t>
    </rPh>
    <rPh sb="160" eb="162">
      <t>リヨウ</t>
    </rPh>
    <rPh sb="183" eb="187">
      <t>コウドウケイカク</t>
    </rPh>
    <rPh sb="189" eb="190">
      <t>カンガ</t>
    </rPh>
    <rPh sb="191" eb="192">
      <t>カタ</t>
    </rPh>
    <rPh sb="193" eb="194">
      <t>フ</t>
    </rPh>
    <rPh sb="197" eb="199">
      <t>サマザマ</t>
    </rPh>
    <rPh sb="200" eb="203">
      <t>リヨウシャ</t>
    </rPh>
    <rPh sb="204" eb="206">
      <t>シテン</t>
    </rPh>
    <rPh sb="207" eb="209">
      <t>タイセツ</t>
    </rPh>
    <rPh sb="212" eb="214">
      <t>セイビ</t>
    </rPh>
    <rPh sb="215" eb="216">
      <t>ツト</t>
    </rPh>
    <phoneticPr fontId="5"/>
  </si>
  <si>
    <t>・持続可能な社会の一環である脱炭素社会の実現に貢献するため、太陽光発電や太陽熱利用などの再生可能エネルギー、蓄電池システムを活用した設備の公共施設への導入、既存設備の省エネルギーや温室効果ガス排出量の少ない機器への転換等について、経済性や施設特性も考慮しながら公共施設の脱炭素化を推進する。</t>
  </si>
  <si>
    <t>・人口減少の進行に伴い、施設の利用頻度が低い施設や老朽化が進んだ施設は、近接する類似施設との集約化や用途の異なる施設との複合化を図る。
・当該サービスが公共施設等を維持しなければできないものであるか、民間による活用ができないかなど、公共施設等とサービスの関係についてを十分に留意する。
・少子化・高齢化、人口減少などの人口動態の変化に対応した公共施設の再編、再配置を図る。
・公共施設の保有量については、少子化・高齢化、人口減少社会の到来に対応し、需要量の変化に合わせた施設の維持とサービスの最適化を図る。</t>
    <rPh sb="183" eb="184">
      <t>ハカ</t>
    </rPh>
    <phoneticPr fontId="5"/>
  </si>
  <si>
    <t>【公共施設】
計画策定時より30年間で公共施設延床面積の最大70％を維持する。
【インフラ】
ライフサイクルコストの縮減に加え、今後、不要となるインフラ資産については廃止、統合等の合理化に向けて考え方をとりまとめていく。</t>
  </si>
  <si>
    <t>公共施設マネジメントは、固定資産台帳とも連携させ、地方公会計制度の財務諸表や財産に関する調書とも整合性を図ることで、一貫した資産データに基づく運用管理を行う。</t>
  </si>
  <si>
    <t>本市は一島一市であることから、他の自治体との広域連携を図ることは困難であり、市民サービスの水準については一定の配慮が必要である。</t>
  </si>
  <si>
    <t>本計画の掲げる公共施設延べ床面積の削減目標と照らして取組評価を行うと共に、計画の進捗や社会情勢の変化などに応じて更新、改定するものする。
各所管課による個別施設計画についても、それぞれの定めるフォローアップの方針にそって計画的な取組を実施する。</t>
  </si>
  <si>
    <t>分類別に、現状と課題に関する基本認識、管理に関する基本的な考え方を記載。</t>
    <rPh sb="0" eb="3">
      <t>ブンルイベツ</t>
    </rPh>
    <rPh sb="5" eb="7">
      <t>ゲンジョウ</t>
    </rPh>
    <rPh sb="8" eb="10">
      <t>カダイ</t>
    </rPh>
    <rPh sb="11" eb="12">
      <t>カン</t>
    </rPh>
    <rPh sb="14" eb="18">
      <t>キホンニンシキ</t>
    </rPh>
    <rPh sb="19" eb="21">
      <t>カンリ</t>
    </rPh>
    <rPh sb="22" eb="23">
      <t>カン</t>
    </rPh>
    <rPh sb="25" eb="28">
      <t>キホンテキ</t>
    </rPh>
    <rPh sb="29" eb="30">
      <t>カンガ</t>
    </rPh>
    <rPh sb="31" eb="32">
      <t>カタ</t>
    </rPh>
    <rPh sb="33" eb="35">
      <t>キサイ</t>
    </rPh>
    <phoneticPr fontId="5"/>
  </si>
  <si>
    <t>・火葬場機能を集約し、１施設を除却。（H28）
・庁舎の建て替え再整備に伴い、公民館、図書館施設を複合化。（H30、R1）
・公営住宅4施設を統合し、1施設を新たに整備し集約。（R1）
・保育園4施設を統合し、1施設を新たに整備し集約。（H30）
・コミュニティ会館の長寿命化。（R3）
・公民館施設を児童クラブ・子育て支援センターへ用途転用。（R2）
・学校統廃合に伴う学校体育館の保健体育施設への転用による町体育館の廃止。（R6）
・学校施設の長寿命化（R5、R6～）</t>
    <rPh sb="71" eb="73">
      <t>トウゴウ</t>
    </rPh>
    <rPh sb="85" eb="87">
      <t>シュウヤク</t>
    </rPh>
    <rPh sb="115" eb="117">
      <t>シュウヤク</t>
    </rPh>
    <rPh sb="178" eb="180">
      <t>ガッコウ</t>
    </rPh>
    <rPh sb="180" eb="183">
      <t>トウハイゴウ</t>
    </rPh>
    <rPh sb="184" eb="185">
      <t>トモナ</t>
    </rPh>
    <rPh sb="186" eb="191">
      <t>ガッコウタイイクカン</t>
    </rPh>
    <rPh sb="219" eb="223">
      <t>ガッコウシセツ</t>
    </rPh>
    <rPh sb="224" eb="228">
      <t>チョウジュミョウカ</t>
    </rPh>
    <phoneticPr fontId="1"/>
  </si>
  <si>
    <t>令和２年</t>
    <rPh sb="0" eb="2">
      <t>レイワ</t>
    </rPh>
    <rPh sb="3" eb="4">
      <t>ネン</t>
    </rPh>
    <phoneticPr fontId="16"/>
  </si>
  <si>
    <t>有</t>
    <rPh sb="0" eb="1">
      <t>ア</t>
    </rPh>
    <phoneticPr fontId="16"/>
  </si>
  <si>
    <t>・総人口は減少（H22からR22までの間で約40%減）
・高齢化率は上昇（H22からR22までの間で17%増）</t>
    <rPh sb="21" eb="22">
      <t>ヤク</t>
    </rPh>
    <phoneticPr fontId="14"/>
  </si>
  <si>
    <t>令和元年</t>
    <rPh sb="0" eb="2">
      <t>レイワ</t>
    </rPh>
    <rPh sb="2" eb="3">
      <t>モト</t>
    </rPh>
    <rPh sb="3" eb="4">
      <t>ネン</t>
    </rPh>
    <phoneticPr fontId="16"/>
  </si>
  <si>
    <t>【公共施設（普通会計）】
延床面積　37.3万㎡
【インフラ】
道路：1,081.78km（4.66㎢）
橋梁：583本（36,722㎡）
上水道：534,512m
下水道：456,913m
ガス：295,320m
公園：85箇所（1.43㎢）</t>
  </si>
  <si>
    <t>昭和40年代後半から集中的に整備され、その多くが今後20年間に耐用年数を迎えることから、老朽化や耐震化の問題に直面している。
現在保有している普通会計の施設を、耐用年数経過後に同じ規模で更新したと仮定した場合、今後20年間の更新費用の平均が年間43億円となる。一方、令和2・3年度の投資的経費は年平均33億円であり、更新費用の試算額は、直近の投資的経費を上回る試算になる。さらに、普通会計施設に公営企業会計施設及びインフラの更新費用を加えると、更新等にかかる費用が増加する。
今後、生産年齢人口の減少に伴う市税収入の減少、高齢化による扶助費の増加や地方交付税の合併特例措置の逓減により交付税も減少するため、公共施設に支出できる財源には限りがある。合併に伴い、公共施設保有量が増加し、行政改革を進めてきたが、他自治体に比べ未だ延床面積が多いことから、さらに公共施設の再編を進める必要がある。</t>
    <rPh sb="133" eb="135">
      <t>レイワ</t>
    </rPh>
    <rPh sb="138" eb="140">
      <t>ネンド</t>
    </rPh>
    <rPh sb="141" eb="144">
      <t>トウシテキ</t>
    </rPh>
    <rPh sb="144" eb="146">
      <t>ケイヒ</t>
    </rPh>
    <rPh sb="158" eb="160">
      <t>コウシン</t>
    </rPh>
    <rPh sb="160" eb="162">
      <t>ヒヨウ</t>
    </rPh>
    <rPh sb="163" eb="165">
      <t>シサン</t>
    </rPh>
    <rPh sb="165" eb="166">
      <t>ガク</t>
    </rPh>
    <rPh sb="168" eb="170">
      <t>チョッキン</t>
    </rPh>
    <rPh sb="171" eb="174">
      <t>トウシテキ</t>
    </rPh>
    <rPh sb="174" eb="176">
      <t>ケイヒ</t>
    </rPh>
    <rPh sb="177" eb="179">
      <t>ウワマワ</t>
    </rPh>
    <rPh sb="180" eb="182">
      <t>シサン</t>
    </rPh>
    <phoneticPr fontId="14"/>
  </si>
  <si>
    <t>複数年度平均</t>
    <rPh sb="0" eb="2">
      <t>フクスウ</t>
    </rPh>
    <rPh sb="2" eb="4">
      <t>ネンド</t>
    </rPh>
    <rPh sb="4" eb="6">
      <t>ヘイキン</t>
    </rPh>
    <phoneticPr fontId="16"/>
  </si>
  <si>
    <t>市が保有する普通会計の施設を、事後保全(発生した修繕への対応等)のみ実施して耐用年数経過後に同じ規模(延床面積)で更新したと仮定した場合、令和6 年度(2024 年度)から20 年間の更新費用の総額は867 億円で、試算期間における平均費用は年間43 億円となる。</t>
  </si>
  <si>
    <t>事後保全(発生した修繕への対応等)に加えて予防保全(計画的な大規模修繕、設備等の更新)等の長寿命化を実施し、目標使用年数経過後に同じ規模(延床面積)で更新するものとして仮定した場合、令和6 年度(2024 年度)から20 年間の更新費用の総額は727 億円で、試算期間における平均費用は年間36 億円となる。よって、前述の事後保全のみ実施するとした更新等費用より16％の費用抑制が見込ま
れる。</t>
  </si>
  <si>
    <t>単純更新した場合と長寿命化対策をした場合とで比較すると、長寿命化対策をした方が単純更新するとした更新等費用より16％の費用抑制が見込まれる。</t>
    <rPh sb="0" eb="2">
      <t>タンジュン</t>
    </rPh>
    <rPh sb="2" eb="4">
      <t>コウシン</t>
    </rPh>
    <rPh sb="6" eb="8">
      <t>バアイ</t>
    </rPh>
    <rPh sb="9" eb="13">
      <t>チョウジュミョウカ</t>
    </rPh>
    <rPh sb="13" eb="14">
      <t>タイ</t>
    </rPh>
    <rPh sb="14" eb="15">
      <t>サク</t>
    </rPh>
    <rPh sb="18" eb="20">
      <t>バアイ</t>
    </rPh>
    <rPh sb="22" eb="24">
      <t>ヒカク</t>
    </rPh>
    <rPh sb="28" eb="32">
      <t>チョウジュミョウカ</t>
    </rPh>
    <rPh sb="32" eb="34">
      <t>タイサク</t>
    </rPh>
    <rPh sb="37" eb="38">
      <t>ホウ</t>
    </rPh>
    <rPh sb="39" eb="41">
      <t>タンジュン</t>
    </rPh>
    <rPh sb="41" eb="43">
      <t>コウシン</t>
    </rPh>
    <phoneticPr fontId="14"/>
  </si>
  <si>
    <t>公共施設に関する情報は、財務会計システムなどを活用し、公会計管理台帳など
とあわせて財産管理を所管する部署で一元的に管理する体制とする。公共施設の
利用状況などは、各施設所管課が毎月の利用状況を確実に集計することにより、公
共施設の現状をいつでも把握できる状態とする。
本計画の着実な推進にあたっては、副市長を本部長とする「行政改革推進本部」及びその下部組織である「公共施設等総合管理計画庁内推進委員会」において、全庁的な取組体制をとり、公共施設の効率的な配置の検討審議等を継続的に行っていく。</t>
  </si>
  <si>
    <t>施設の更新・整備及び管理運営にあたっては、ＰＰＰ/ＰＦＩの積極的な活用を推進します。</t>
  </si>
  <si>
    <t>ア　引き続き法定定期点検を適切に行いながら、日常の点検についてもマニュアルを作るなどして、定期的な点検を行う。
イ　施設間における保全の優先度は、劣化診断等により、経年による劣化状況、外的負荷(気候天候、使用特性など)による性能低下状況及び管理状況を把握し、予防保全的な観点から設定を行う。
ウ　技術系職員以外でも取り組めるような簡易劣化診断の仕組みづくりを検討する。
エ　利用者からの報告を、公共施設の状況の把握という観点から活かしていく。</t>
  </si>
  <si>
    <t>ア　施設の重要度や劣化状況に応じて長期的な視点で優先度をつけて、計画的に改修・更新する。
イ　地域団体への施設の譲渡や管理委託など、市民主体の維持管理を進める。
ウ　維持管理を行っていくための財源を捻出するため、受益者負担の見直しを検討する。
エ　今後も維持していく公共施設については、中長期的修繕計画の策定を検討する。
オ　施設の更新・整備及び管理運営にあたっては、ＰＰＰ/ＰＦＩの積極的な活用を推進する。
カ　市民ニーズの変化に柔軟に対応していくことを可能とするため、用途変更しやすい簡素な施設設計を行うなどの工夫をする。
キ　新しい技術や考え方を積極的に取り入れ、維持管理・修繕・更新等を合理的に進める。</t>
  </si>
  <si>
    <t>ア　点検・診断等により高い危険性が認められた公共施設等について、ソフト・ハードの両面から安全を確保する。
イ　安全の確保にあたっては、多くの利用がある施設であるかどうかなどの視点
から、対応の優先度を決定する。
ウ　今後維持していくことが難しい施設については、市民の安全確保の観点から、早期での供用廃止といった措置を適切に行う。</t>
    <rPh sb="161" eb="162">
      <t>オコナ</t>
    </rPh>
    <phoneticPr fontId="14"/>
  </si>
  <si>
    <t>ア　防災拠点かどうか、多くの利用がある施設かどうかなどの視点から、耐震化の優先順位を決定する。</t>
  </si>
  <si>
    <t>ア　少しでも長く公共施設を利活用できるよう、市民とともに、大切に公共施設を取り扱う。
イ　個別施設毎の長寿命化計画の策定を検討する。
ウ　地域ごとに公共施設の耐用年数到来年度(公共施設の更新の対応時期)を把握
し、他施設と複合化することが可能な施設については必要な長寿命化を実施する。
エ　インフラについてはライフサイクルコストの最小化を意識して、必要な長寿命化を行う。</t>
  </si>
  <si>
    <t>ア　公共施設等の改修や更新等を行う際には、市民ニーズや関係法令等におけるユニバーサルデザインのまちづくりの考え方を踏まえ、障害の有無、年齢、性別、人種等に関わらず、誰もが安全・安心で快適に利用できるようにユニバーサルデザインへの対応に努める。</t>
  </si>
  <si>
    <t>ア　公共施設においては、人口構造や財政状況に合わせた統廃合・集約化を進めるとともに、施設の大規模修繕や更新等を行う際に、再生可能エネルギー又は省エネルギーの導入可能性について検討し、経済的合理性を踏まえたうえで、脱炭素化に寄与する建築・設備の導入に努める。</t>
  </si>
  <si>
    <t>ア　公共施設等の将来の更新等費用の試算結果により、このまま全ての公共施設等を維持管理・更新する事は、財政上困難であることから、施設の統廃合を進め、公共施設総量等を縮減していく必要がある。
イ　公共施設等の見直しにあたっては、全市的な観点からの最適化を検討する。
ウ　公共施設等の見直しにあたっては、既存の公共施設等の状態にとらわれず、行政サービスとして必要な水準や機能などを意識して検討する。
エ　公共施設等の見直しにあたっては、地域のあり方についても十分協議しながら進める。
オ　当該サービスが公共施設等でなければ提供不可能か、民間に代替できないか
など、公共施設等とサービスの関係について十分に留意する。
カ　人口減少や少子高齢化などの人口動態の変化に対応した公共施設の再編を進める。
キ　地域ごとの人口動態や市民ニーズを踏まえた再編を進める。
ク　公共施設の類型ごとに必要な公共施設総量を見直し、機能の重複を解消する。
ケ　公共施設の多機能集約化＊13の取組を進める。
コ　近隣市との広域連携を一層進めていき、広域の観点から必要な公共施設等の
保有量を明確にする。
サ　公共施設を整備する場合には、過度なデザインなどとせず、機能とライフサイクルコストの最小化を意識した設計とする。
シ　インフラについても、必要性を十分に精査し、維持管理経費の縮減を進める。</t>
  </si>
  <si>
    <t>③トータルコストの縮減
公共施設等の維持更新に必要な金額の30%縮減</t>
  </si>
  <si>
    <t>無</t>
    <rPh sb="0" eb="1">
      <t>ナ</t>
    </rPh>
    <phoneticPr fontId="16"/>
  </si>
  <si>
    <t>公共施設等に関する情報は、財務会計システムなどを活用して、全庁的に一元管理するとともに、地方公会計制度の財務諸表や固定資産台帳をもとに施設保有量、有形固定資産減価償却率などとの整合性を図ることで、一貫した資産データに基づく公共施設管理を進めていく。</t>
  </si>
  <si>
    <t>近隣市との広域連携を一層進めていき、広域の観点から必要な公共施設等の保有量を明確にする。</t>
  </si>
  <si>
    <t>① 本計画で示した「公共施設等の総合的かつ計画的な管理に関する基本的な方針」や「施設類型ごとの管理に関する基本的な方針」に関する進捗状況について、毎年評価を実施する。
② 進捗状況に関する評価の結果、大幅な状況の変化があった場合には、本計画を改
訂する。
③ 本計画の「短期」の期間である5 年ごとに計画の改訂を行っていくことにより、計画の進捗状況や社会環境の変化などに対応した見直しを行う。
④ 基本計画として位置づけられる本計画に沿って、個別施設の再編整備計画を策定し、具体的な取組を進める。
⑤ 公共施設白書は、本計画の改訂時に必要となる施設データについて更新を行う。</t>
  </si>
  <si>
    <t>施設を27区分に分類し、管理に関する基本的な方針を定めている。
主な基本方針としては、指定管理者制度を始めとした民間活力の活用、譲渡、施設の機能集約化・複合化の推進　など</t>
  </si>
  <si>
    <t>【平成26年度】
　老朽化した複合施設(公民館・図書室・学童保育等)を解体し、その機能を庁舎の空きスペースに移転
【平成27年度】
・小学校敷地内に学童保育と給食調理場を設置し、敷地外にあった学童保育施設を用途廃止
・老朽化した複合施設(公民館・集会施設等)の機能を庁舎の空きスペースに移転(複合施設は解体)
【平成28年度】
　老朽化した保育園・幼稚園を統合し、こども園を設置(旧園舎は解体)
【令和2・3年度】
　新庁舎の建設後に、分庁舎方式を解消し、旧庁舎の空きスペースを民間貸付するとともに、公民館機能を移転(図書室を新設)
【令和4年度～】
　市中心市街地の再編整備として旧庁舎・公民館等の解体と機能集約した新施設の建設</t>
  </si>
  <si>
    <t>　国勢調査による人口は、1995年（平成7年）から2020年（令和2年）までの25年間で約17.0％（約11,254人）減少。2045年（令和27年）には38,856人まで減少すると推計。
　老年人口の割合は、1980年（昭和55年）には市民の概ね８人に１人でしたが、2040年（令和22年）には概ね2.5人に１人と推計。</t>
    <rPh sb="1" eb="5">
      <t>コクセイチョウサ</t>
    </rPh>
    <rPh sb="67" eb="68">
      <t>ネン</t>
    </rPh>
    <rPh sb="69" eb="71">
      <t>レイワ</t>
    </rPh>
    <rPh sb="73" eb="74">
      <t>ネン</t>
    </rPh>
    <rPh sb="83" eb="84">
      <t>ニン</t>
    </rPh>
    <rPh sb="86" eb="88">
      <t>ゲンショウ</t>
    </rPh>
    <rPh sb="91" eb="93">
      <t>スイケイ</t>
    </rPh>
    <phoneticPr fontId="5"/>
  </si>
  <si>
    <t>令和４年</t>
    <rPh sb="0" eb="2">
      <t>レイワ</t>
    </rPh>
    <rPh sb="3" eb="4">
      <t>ネン</t>
    </rPh>
    <phoneticPr fontId="5"/>
  </si>
  <si>
    <t>【公共施設】（令和5年3月31日現在）
市が保有する普通会計の50㎡以上の建物を含む公共施設
187施設、311,983㎡　
【インフラ】（令和5年3月31日現在）
道路　953㎞　（6,746,836㎡）
橋りょう　6,843.7ｍ　（45,852.1㎡）
上水道　679,816ｍ
下水道　606,698ｍ
都市公園　411,497㎡</t>
    <rPh sb="7" eb="9">
      <t>レイワ</t>
    </rPh>
    <rPh sb="10" eb="11">
      <t>ネン</t>
    </rPh>
    <rPh sb="12" eb="13">
      <t>ガツ</t>
    </rPh>
    <rPh sb="15" eb="16">
      <t>ニチ</t>
    </rPh>
    <rPh sb="16" eb="18">
      <t>ゲンザイ</t>
    </rPh>
    <rPh sb="50" eb="52">
      <t>シセツ</t>
    </rPh>
    <phoneticPr fontId="5"/>
  </si>
  <si>
    <t>（１）人口減少・少子高齢化による公共施設に対する市民ニーズの変化
（２）公共施設の老朽化
（３）公共施設及びインフラ資産への投資の平準化
（４）合併に伴う公共施設の重複及び分配配置
（５）公共施設の整備に充当できる財源の限界</t>
  </si>
  <si>
    <t>【公共施設】
現在、本市が保有する普通会計の施設を、耐用年数経過後に同じ規模（延床面積）で更新したと仮定した場合、令和５年度から28 年度までの24 年間の更新費用の総額は1362.3 億円で、試算期間における平均費用は年間56.7 億円
【インフラ】
道路、橋りょう、公園等のインフラ資産について、耐用年数経過後に、現在と同じ面積、延長等で更新したと仮定して試算した ところ 、 令和５年度から 28年度までの 24 年間 の更新費用の総額は 1815.2 億円で 、試算期間における平均費用は年間 75.6 億円</t>
  </si>
  <si>
    <t>【公共施設】
施設の有効利用を図るため大規模改修等による長寿命化を図った場合でも令和５年度から 28 年度までの 24 年間の費用は812 6 億円</t>
    <rPh sb="1" eb="5">
      <t>コウキョウシセツ</t>
    </rPh>
    <phoneticPr fontId="5"/>
  </si>
  <si>
    <t>【公共施設】
30年間で549.7億円減</t>
    <rPh sb="1" eb="5">
      <t>コウキョウシセツ</t>
    </rPh>
    <rPh sb="9" eb="11">
      <t>ネンカン</t>
    </rPh>
    <rPh sb="17" eb="19">
      <t>オクエン</t>
    </rPh>
    <rPh sb="19" eb="20">
      <t>ゲン</t>
    </rPh>
    <phoneticPr fontId="5"/>
  </si>
  <si>
    <t>全庁的な取組体制の構築及び情報管理・共有。
（公共施設マネジメントシステムの運用による全庁的な情報一元管理、公会計管理台帳とも連携させ一貫した資産データに基づくマネジメント）</t>
  </si>
  <si>
    <t>・管理運営にあたっては、 ＰＰＰや ＰＦＩの積極的な活用を推進します。</t>
  </si>
  <si>
    <t>・現状行っている定期点検を引き続き適切に行っていきます。
・公共施設マネジメントシステムで点検・診断等の実施結果を蓄積することで、点検・診断等の状況を全庁的に適時に把握していきます。
・施設間における保全の優先度の判断を行うにあたっては、劣化診断等を実施するなどにより、経年による劣化状況、外的負担（気候天候、使用特性等）による性能低下状況 及び 管理状況を把握し、予防保全的な観点からの検討を行います。</t>
  </si>
  <si>
    <t>・施設の重要度や劣化状況に応じて長期的な視点で優先度をつけて、計画的に改修・更新します。
・地域に対する公共施設の譲渡や地区団体への指定管理委託を進めるなど、市民主体の維持管理を進めていきます。
・維持管理を行っていくための財源を捻出するため、受益者負担の見直しを行っていきます。
・公共施設マネジメントシステムで、維持管理や修繕に関する情報を蓄積していくことで、維持管理上の課題を適時に把握するとともに、今後の修繕に関する計画を立てるのに役立てます。
・今後も維持していく公共施設については、中長期的 修繕計画を策定することを検討します。
・管理運営にあたっては、ＰＰＰ やＰＦＩ の積極的な活用を推進します。
・市民ニーズの変化に柔軟に対応していくことを可能とするため、用途変更をしやすい施設設計を行うなどの工夫をしていきます。
・新しい技術や考え方を積極的に取り入れ、維持管理・修繕・更新等を合理的に進めていきます。</t>
  </si>
  <si>
    <t>・点検・診断等により高度の危険性が認められた公共施設等について、ソフト・ハードの両面から安全を確保します。
・安全の確保にあたっては、防災拠点かどうか、多数の市民の利用がある施設であるかどうかなどの視点から、対応の優先度を検討します。
・今後維持していくことが難しい施設については、市民の安全確保の観点から、早期での供用廃止といった措置を適切にとっていきます。</t>
  </si>
  <si>
    <t>・防災拠点施設かどうか、多数の市民の利用がある施設かどうかなどの視点から、耐震化の優先順位を検討します。
・建築から30 年以上経過した建物で耐震化が完了していない 施設については 、耐震化の検討を進めていきます。
・道路、橋梁、上下水道をはじめとするインフラについても耐震化の検討を進めていきます。</t>
  </si>
  <si>
    <t>・地区ごとに公共施設の耐用年数到来年度を把握し、公共施設の更新の対応時期を把握します。
・市民とともに、大切に公共施設を取り扱っていくことで、少しでも長く公共施設を利活用していけるようにしていきます。
・個別施設のインフラ長寿命化計画の策定を進めていきます。</t>
  </si>
  <si>
    <t>・利用者の年齢、性別、障がいの有無、国籍等に関わらず、誰もが利用しやすい施設となるようユニバーサルデザイン化 を進めていきます。</t>
  </si>
  <si>
    <t>・LED 照明の導入などによる省エネルギー対策を進めていき ます 。
・地域の特性を活かした 雪冷熱、太陽光発電、バイオマス資源などの再生 可能エネルギーを活用した施設整備を進めていき ます 。</t>
  </si>
  <si>
    <t>・統合や廃止による総量縮減の目標は、施設類型ごとの管理に関する基本的な方針や財政推計から、 15 ％に設定します。
・公共施設の見直しにあたって、総量縮減は財源確保の一つの手段であると捉え、単純な面積縮減とすることなく、既存の公共・施設の状態に囚われない、行政サー ビスとして必要な水準や機能などを意識して検討を行っていきます。
・当該サービスが公共施設等を維持しなければ提供不可能なものであるか、民間に代替できないのかなど、公共施設等とサービスの関係について十分に留意していきます。
・少子高齢化や人口減少などの人口動態の変化に対応した公共施設の再編を進めます。
・地区ごとの人口動態や地域の特性を考慮した再編を進めます。
・合併前の旧大和町、旧六日町、旧塩沢町の各町が住民福祉の向上と地域振興のために建設した施設を引き継いでいることから、機能が重複した施設を多く保有 しているので、公共施設の類型ごとに必要な公共施設の総量を見直し、機能の重複を解消していきます。
・公共施設の多機能集約化（１つの公共施設に複数の機能を盛り込み、スペース効率の改善と機能間の連携性を高める取組）を進めていきます。
・防災拠点としての機能がある施設を統合や廃止の対象とする場合は、避難所・避難場所の空白地区が生じないように十分な検討を行います。
・魚沼地域定住自立圏などにより近隣自治体との広域連携を一層進め、公共施設の有効活用と市民サービスの維持向上を図るとともに 広域的な観点から必要な公共施設等の保有量を検討していきます。
・社会基盤となる道路などのインフラについても必要性を十分に精査し、将来コストを見据えた保有量に抑えます。
・統合や廃止により未利用となった施設については、民間への譲渡、賃貸借を最優先に検討することとし、次に、市の別目的による利用や除却を検討します。
・本計画は、市が策定している他の計画と連携しながら推進して い きます。</t>
  </si>
  <si>
    <t>・統合や廃止による総量縮減の目標は、施設類型ごとの管理に関する基本的な方針や財政推計から、 15 ％に設定します。
・公共施設の見直しにあたって、総量縮減は財源確保の一つの手段であると捉</t>
  </si>
  <si>
    <t>・本計画で示した「公共施設等の総合かつ計画的な管理に関する基本的な方針」や「施設類ごとの管理に関する基本的な方針」に関する進捗状況について評価を実施。
合わせて社会情勢の変化等により見直しが必要な場合は計画の見直しを行う。</t>
  </si>
  <si>
    <t>中期目標(10年)
長期目標(30年)</t>
  </si>
  <si>
    <t>施設類型ごとに建物の使用年数の目標を設定し、長寿命化を図る。</t>
  </si>
  <si>
    <t>平成27年度から令和27年度にかけ、総人口約29％減少し、うち生産年齢人口が36.9％、老年人口が12.5％減少するものと見込んでいる。</t>
  </si>
  <si>
    <t>令和3年4月1日現在
公共施設　240,132㎡
道路　　　　455.40㎞
橋梁　　　　 　3.30㎞
上水道　 　333.21㎞
下水道　　 307.00㎞</t>
  </si>
  <si>
    <t>　令和3年4月1日時点で本市が所有する建築物の総延床面積は240,132㎡で、市民一人当たりの延床面積は8.47㎡、全国平均値3.22㎡との比較で2.63倍と非常に高い状況となっている。
　また、一般的に建物の大規模改修を行う目安とされる築30年を経過した建築物の延床面積は112,236㎡と全体の約46.7％を占めており、老朽化が進んでいる。
　そのほか、昭和55年から平成18年にかけて集中的に整備したインフラ施設が今後10年程度で一斉に更新時期を迎え、本市の財政に大きく影響してくることが懸念される。</t>
  </si>
  <si>
    <t>　今後30年間の改修・更新等に係る経費の見込みは、建築物で682.0億円、インフラ施設で240.5億円、合計で922.5億円となっており、個別施設計画（長寿命化計画）により約449.3億円の効果が見込まれる。</t>
  </si>
  <si>
    <t>　今後30年間の改修・更新等に係る経費の見込みは、建築物で682.0億円、インフラ施設で240.5億円、合計で922.5億円となっています。個別施設計画（長寿命化計画）により約449.3億円の効果が見込まれる。</t>
  </si>
  <si>
    <t>　今後30年間の改修・更新等に係る経費の見込みは、建築物で682.0億円、インフラ施設で240.5億円、合計で922.5億円となっている。個別施設計画（長寿命化計画）により約449.3億円の効果が見込まれる。</t>
  </si>
  <si>
    <t>　平成26年度総務省通知【公共施設等総合管理計画の策定にあたっての指針の策定について】を基本とし、公共施設等の適正配置の検討にあたっては、市全体で認識の共有を図ったうえで進める。また、日情的な点検・検査については、既に個別の個別施設計画（長寿命化計画）にて定めている場合もあるため、今後統一的な項目となるよう検討していく。</t>
  </si>
  <si>
    <t>　PPP/PFIにより民間事業者の資金とノウハウを活用し、施設整備、維持管理等をより効果的かつ効率的に実施する。</t>
  </si>
  <si>
    <t>　機能維持、サービス維持や事故の未然防止のため、【事後保全】ではなく、施設の劣化や損傷の進行を点検・診断等にて把握し、計画的な補修を実施する予防的修繕【予防保全】へ転換し、既存の公共施設等を良好な状態に保ち、公共施設等を長持ちさせることに努める。</t>
  </si>
  <si>
    <t>　今後の財政推計を踏まえ、重大な損傷や致命的な損傷となる前に【予防保全】を実施することで、健全な状態を維持しながらライフサイクルコストの縮減を図る。</t>
  </si>
  <si>
    <t>　公共施設等の日常点検、定期点検・診断等を通じて劣化状況を把握するとともに、災害発生時の機能保持のため、安全性の確保に努める。
　また、施設の安全性の確保に加え、利用者の安全確保として、バリアフリー対策等も推進していく。</t>
  </si>
  <si>
    <t>　日常の安全性の確保に加え、災害時においても十分に施設の機能を発揮できるよう、胎内市地域防災計画（平成29年改訂）に基づき耐震化を推進していく。
　また、公共建築物だけでなく、道路、橋りょう、上下水道等のインフラについても検討を進め、必要な整備と適正な管理を進める。</t>
  </si>
  <si>
    <t>　定期点検や修繕による予防保全型の維持管理を実施し、また、計画的な改修により長寿命化を図っていくことで、安全性や機能性を確保するとともにライフサイクルコストの縮減を目指す。</t>
  </si>
  <si>
    <t>　公共施設等の新設・改修等する場合は、高齢者、障碍者等の移動の円滑化の促進に関する法律、【ユニバーサルデザイン2020行動計画】及び利用者ニーズ等に基づき、バリアフリー、ユニバーサルデザインの街づくりの考え方を取り入れ、障害の有無、年齢、性別等に関わらず、誰もが安全・安心で快適に利用できるよう検討する。</t>
  </si>
  <si>
    <t>　胎内市ゼロカーボンシティ宣言に基づき、脱炭素社会の実現に向け省エネ設備や再生可能エネルギー設備等を検討する。</t>
  </si>
  <si>
    <t>　新規の施設整備事業については、単独施設の整備は行わず、施設の複合化・集約化・廃止・統廃合を基本とし、民間施設の利用や周辺自治体との事業連携など検討していく。
　また、保有するインフラ施設は、人口減少や人口構造の変化や利用状況を見ながら、施設の廃止・縮小を目指す。</t>
  </si>
  <si>
    <t>　胎内市人口ビジョンにある将来の人口減少を考慮し、維持管理に係る市民一人当たりの負担がい過度にならないよう、保有する公共建築物の全体面積について、25％程度の縮減を目指す。</t>
  </si>
  <si>
    <t>　残存価額や更新等の履歴など、固定資産台帳にある情報を活用し、適切な老朽化対策に努める。</t>
  </si>
  <si>
    <t>　不要財産の売却や貸付等により、管理コストの縮減と財源の創出に努める。</t>
  </si>
  <si>
    <t>　新規の施設整備事業については、単独施設の整備は行わず、施設の複合化・集約化、廃止・統廃合を基本とし、民間施設の利用や周辺自治体との事業連携など検討する。</t>
  </si>
  <si>
    <t>　総合管理計画の進捗状況等について評価を実施し、その結果に基づき、適宜改訂を行う。</t>
  </si>
  <si>
    <t>サイクル期間の記載なし</t>
  </si>
  <si>
    <t>　施設区分毎の個別施設計画（長寿命化計画）を策定し、これに基づく定期的な点検・修繕による予防保全を実施する。なお、計画期間中であっても社会情勢の変化等を反映するなど、適宜見直しを行うこととする。</t>
  </si>
  <si>
    <t>（令和2年度）
①老朽化施設等の解体
旧若松町・平木田住宅（市設住宅）等
（令和3年度）
①老朽化施設等の解体
旧二葉町・若松町、つつじが丘住宅（市設住宅）
②長寿命化工事
産業文化会館
（令和4年度）
①老朽化施設等の解体
旧黒川体育館等
（令和5年度）
①老朽化施設の解体
旧遺跡資料室、旧若松町住宅（市設住宅）、中条小学校プール、黒川小学校プール
（令和6年度）
①老朽化施設の解体
村松浜埋蔵文化財保管庫</t>
    <rPh sb="178" eb="180">
      <t>レイワ</t>
    </rPh>
    <rPh sb="181" eb="183">
      <t>ネンド</t>
    </rPh>
    <rPh sb="186" eb="189">
      <t>ロウキュウカ</t>
    </rPh>
    <rPh sb="189" eb="191">
      <t>シセツ</t>
    </rPh>
    <rPh sb="192" eb="194">
      <t>カイタイ</t>
    </rPh>
    <rPh sb="195" eb="197">
      <t>ムラマツ</t>
    </rPh>
    <rPh sb="197" eb="198">
      <t>ハマ</t>
    </rPh>
    <rPh sb="198" eb="200">
      <t>マイゾウ</t>
    </rPh>
    <rPh sb="200" eb="202">
      <t>ブンカ</t>
    </rPh>
    <rPh sb="202" eb="203">
      <t>ザイ</t>
    </rPh>
    <rPh sb="203" eb="206">
      <t>ホカンコ</t>
    </rPh>
    <phoneticPr fontId="1"/>
  </si>
  <si>
    <t>増加は令和2年をピークに、その後減少傾向で推移していく</t>
  </si>
  <si>
    <t>公共施設　10.4万㎡
町道　183.8㎞
橋梁　91橋
下水道　153㎞</t>
  </si>
  <si>
    <t>今後、大規模改修期限を超過している公共施設に対する大規模改修や長寿命化等に要する財源確保が課題となっている。</t>
  </si>
  <si>
    <t>本町の保有する公共施設について、現状の更新費用を試算した場合、今後30年間で363.5億円の費用が必要となる。</t>
  </si>
  <si>
    <t>本町の保有する公共施設について、長寿命化対策を反映した場合の更新費用で試算すると、今後30年間で273億円の費用が必要となる。</t>
    <rPh sb="0" eb="2">
      <t>ホンチョウ</t>
    </rPh>
    <rPh sb="3" eb="5">
      <t>ホユウ</t>
    </rPh>
    <rPh sb="7" eb="9">
      <t>コウキョウ</t>
    </rPh>
    <rPh sb="9" eb="11">
      <t>シセツ</t>
    </rPh>
    <rPh sb="16" eb="20">
      <t>チョウジュミョウカ</t>
    </rPh>
    <rPh sb="20" eb="22">
      <t>タイサク</t>
    </rPh>
    <rPh sb="23" eb="25">
      <t>ハンエイ</t>
    </rPh>
    <rPh sb="27" eb="29">
      <t>バアイ</t>
    </rPh>
    <rPh sb="30" eb="32">
      <t>コウシン</t>
    </rPh>
    <rPh sb="32" eb="34">
      <t>ヒヨウ</t>
    </rPh>
    <rPh sb="35" eb="37">
      <t>シサン</t>
    </rPh>
    <rPh sb="41" eb="43">
      <t>コンゴ</t>
    </rPh>
    <rPh sb="45" eb="47">
      <t>ネンカン</t>
    </rPh>
    <rPh sb="51" eb="53">
      <t>オクエン</t>
    </rPh>
    <rPh sb="54" eb="56">
      <t>ヒヨウ</t>
    </rPh>
    <rPh sb="57" eb="59">
      <t>ヒツヨウ</t>
    </rPh>
    <phoneticPr fontId="5"/>
  </si>
  <si>
    <t>長寿化更新を行った場合には、90.5億円の経費の縮減効果が得られる。</t>
  </si>
  <si>
    <t>公共建築物の維持管理を総合的かつ計画的に進めていくため、庁内での体制を強化し情報共有等に務める。</t>
  </si>
  <si>
    <t>公共施設等の整備等に民間の資金、経営能力及び技術的能力を活用し、財政負担の軽減、行政の効率化を図ることが重要。</t>
  </si>
  <si>
    <t>法定点検以外にも、目視等による日常点検を強化し、日常的なパトロールや利用者・住民等から寄せられる情報等に基づき、公共施設等の損傷や設備の異常等の早期発見に努める。</t>
  </si>
  <si>
    <t>予防保全を原則として、効果的、効率的な維持管理を行うための費用を確保する。</t>
  </si>
  <si>
    <t>公共施設における安全確保のため、利用者の安全を最優先し、万一の事故及び災害等が発生した時の被害を最小限にとどめることを目的として、迅速に施設等の復旧ができる体制づくりに努める。</t>
  </si>
  <si>
    <t>防災上重要な公共施設の内、耐震未対応の施設に対しては、耐震診断を実施し、必要に応じて耐震補強工事を実施していく。また、インフラ施設についても、施設の耐震性能の向上を図る対策を随時実施していく。</t>
  </si>
  <si>
    <t>国の実施方針を踏まえ、公共施設等の長寿命化を推進するとともに、将来の財政負担の軽減を図る。</t>
  </si>
  <si>
    <t>利用者の性別、年齢、国籍、障がいの有無などに関わらず、誰もが利用しやすい施設となるよう、ユニバーサルデザイン化を図る。</t>
  </si>
  <si>
    <t>消費エネルギーの省力化及び再生可能エネルギーの導入を推進し、計画的な施設の脱炭素化に務める。</t>
  </si>
  <si>
    <t>必要な住民サービスを確保した上での統合・除却等を検討する。</t>
  </si>
  <si>
    <t>現状維持</t>
    <rPh sb="0" eb="2">
      <t>ゲンジョウ</t>
    </rPh>
    <rPh sb="2" eb="4">
      <t>イジ</t>
    </rPh>
    <phoneticPr fontId="5"/>
  </si>
  <si>
    <t>統廃合等により余剰となった施設は、売却等による財産処分や用途の見直しを進めていく。</t>
  </si>
  <si>
    <t>広域での公共施設の効果的な広域利用方策の検討、協議を進めます。</t>
  </si>
  <si>
    <t>本計画は、PDCAサイクルにより、継続的に実施することで、効率的、効果的に推進します。</t>
  </si>
  <si>
    <t>PDCAサイクルを適切にとらえ、新たな計画策定時には、関係課と協議を行い計画を策定していくこととしている。</t>
  </si>
  <si>
    <t>基本方針を踏まえ建物の点検・診断を行い、維持管理に必要な改修や設備の更新を行います。</t>
  </si>
  <si>
    <t>H30年度庁舎及び学校給食調理場長寿命化対策</t>
  </si>
  <si>
    <t>2015(H27)年
の8,209 人から2045(R27)年には5,735 人と2,474 人減少</t>
  </si>
  <si>
    <t>【公共施設】
R3：6.3万㎡
【インフラ】
R3
道路：17.3万m 92.4万㎡
橋梁：1,336m 9,073㎡
下水道：94,385m</t>
  </si>
  <si>
    <t>・2017年以降の10年間で大規模改修を必要とする施設が多い。
・2030年代に一斉に更新時期を迎える</t>
  </si>
  <si>
    <t>公共施設：今後34 年間にかかる公共施設の更新等費用は、約240.31 億円であり、1 年あたり約7.1億円かかる
インフラ：今後34 年間にかかる公共施設の更新等費用は、約211.76 億円であり、1 年あたり約6.2億円かかる</t>
  </si>
  <si>
    <t>公共施設：長寿命化対策を反映した場合、今後34 年間にかかる公共施設の更新等費用は、約186.58億円であり、1 年あたり約5.5 億円かかる
インフラ：長寿命化対策を反映した場合、今後34 年間にかかる公共施設の更新等費用は、約149.76億円であり、1 年あたり約4.4 億円かかる</t>
  </si>
  <si>
    <t>【公共施設】単純更新時と比べると約53.7億円(1 年あたり約1.6 億円)縮減
【インフラ】単純更新時と比べると約62億円(1 年あたり約1.8 億円)縮減</t>
  </si>
  <si>
    <t>総務課を中心に公共施設等の計画的な維持管理の重要性を各
課に周知するとともに、各課で所管する公共施設ごとの個別施設計画(長寿命化計画等)の策
定及び改訂、実施、進行管理を確実に推進</t>
  </si>
  <si>
    <t>施設の維持管理、運営にあたっては、指定管理者制度などをはじめ、PPP/PFI の積極的な活
用を検討</t>
  </si>
  <si>
    <t>【公共施設】劣化状況調査マニュアルに基づき定期的な点検・診断と法定点検を実施。
【インフラ】国が公表する点検マニュアルに基づき、適切に点検・診断を行う。</t>
  </si>
  <si>
    <t>【公共施設】
部位、部材等の修繕周期や劣化調査等の結果を踏まえ、適切な時期に修繕等を実施し、施設性能の確保や安全性を向上させる予防保全型の維持修繕を行う
【ｲﾝﾌﾗ施設】
各施設の重要度を踏まえ、施設性能の低下や事故を未然に防ぐ「予防保全型」と通常点検の都度に不具合が発見された場合に修繕する「事後保全型」に分け、実施する</t>
  </si>
  <si>
    <t>村民の安全確保の観点から、日常点検、定期点検などを通じて公共施設等の劣化状況を把握するとともに、災害発生時の機能保持のため安全性の確保に努める</t>
  </si>
  <si>
    <t>重要性やニーズを的確に把握し優先度を設けるほか、建築基準法の改正や社会動向等を注視し、必要に応じて適正な耐震化事業をすすめる</t>
  </si>
  <si>
    <t>定期的な維持の措置を図ることにより使用見込み期間の延伸が見られる施設については、
予防保全型管理を。
今後、再編や建替え、廃止等が見込まれている施設や、築年数の経過に伴い老朽化が顕著
な施設は、事後保全型管理</t>
  </si>
  <si>
    <t>改修・更新等の実施に合わせて、ユニバーサルデザインのまちづくりの考えを取り入れ、
障害の有無、年齢、性別にかかわらず、多様な人々が安全・安心で快適に利用できるように
ユニバーサルデザイン化を図る</t>
  </si>
  <si>
    <t>太陽光発電設備等の再生可能エネルギー
の導入可能性の検討や省エネルギー改修、LED 照明の導入等、公共施設における脱炭素化の取
組を計画的に実施する</t>
  </si>
  <si>
    <t>少子化・高齢化、人口減少社会の到来に対応し、需要量の
変化に合わせた施設の維持とサービスの最適化を図る</t>
  </si>
  <si>
    <t>公共施設の修繕・更新等に関する情報は、今後整備が見込まれる固定資産台帳に反映させ
る必要があることから各課で実施する取組みを年度単位で集約し、固定資産台帳に反映させ
る取組み体制を確立</t>
  </si>
  <si>
    <t>全庁内における体制のなかで確実に推進することにより
取り組みの進捗管理を行い、評価や改善を行うとともに、村民への情報共有に努めること
で、計画に沿った公共施設等マネジメントを推進していく</t>
  </si>
  <si>
    <t>各施設毎に記載</t>
  </si>
  <si>
    <t>公共施設等適正管理推進事業債</t>
  </si>
  <si>
    <t>平成22年</t>
  </si>
  <si>
    <t>1.3 万人</t>
  </si>
  <si>
    <t>有</t>
  </si>
  <si>
    <t>・総人口はH22からH52までで▲36.5%。
・生産年齢人口はH22から30年間で▲51%
・老年人口はH22から30年間で+8.8%
・年少人口はH22から30年間で▲62.3%</t>
  </si>
  <si>
    <t>平成26年</t>
  </si>
  <si>
    <t>【公共施設】
R5：5.6万㎡
【インフラ】
道路等
H26：123.6万㎡
上水道、下水道
Ｈ26：10.9万ｍ</t>
  </si>
  <si>
    <t>少子化に伴う生産年齢人口の減少等により町税収入の減少が懸念される一方、高齢化に伴う社会保障費の増加が見込まれ、施設の老朽化に伴う修繕、更新費用にかかる財源不足が懸念される。</t>
  </si>
  <si>
    <t>複数年度平均</t>
  </si>
  <si>
    <t>直近5年(H22H26)平均で4.77億円
（公共施設2.13億、インフラ2.64億）</t>
  </si>
  <si>
    <t>【公共施設】
40年間で181.6億円
【インフラ】
40年間で148.8億円</t>
  </si>
  <si>
    <t>【インフラ】
100年間で81,000千円/年の縮減ができる</t>
  </si>
  <si>
    <t>全庁的な取組体制を構築</t>
  </si>
  <si>
    <t>施設の設置、管理運営にあたってはPPP/PFIの活用を検討</t>
  </si>
  <si>
    <t xml:space="preserve">・公共施設やインフラは、予防保全型管理の視点を持って、計画的な点検・診断等の実施を行う。
・1981年度以前の旧耐震基準により建築された公共施設については、統廃合も視野に入れ、耐震化を行うか検討を進める。
</t>
  </si>
  <si>
    <t>施設の重要度や劣化状況に応 じて長期的な視点で優先度をつけて、計画的な維持管理・ 修繕 ・更新を行う。</t>
  </si>
  <si>
    <t xml:space="preserve">・町民の安全確保を実施する観点から、日常点検、定期点検などを通じて公共施設等の劣化状況を把握するとともに、災害発生時の機能保持のため、安全性の確保に努める。
・今後維持していくことが難しい施設については、町民の安全確保の観点から、早期の供用廃止などの措置を行う。
</t>
  </si>
  <si>
    <t>・今後耐震化が必要となる公共施設や道路、橋梁、上下水道などのインフラについて、引き続き検討を進める。</t>
  </si>
  <si>
    <t>・個別施設のインフラ長寿命化計画の策定を進めていく。
・少しずつ手を加えることで使用見込み期間の延伸が見られる施設については、予防保全型管理を行う。</t>
  </si>
  <si>
    <t>・公共施設等の新設、改修、更新等にあたっては、多様な人々が安全で快適に利用することができるよう、施設や設備のユニバーサルデザイン化に努める。</t>
  </si>
  <si>
    <t>・地球温暖化対策計画（令和3年10月22日閣議決定）及び今後策定される（仮）田上町地球温暖化対策実行計画に基づき、公共施設において再生可能エネルギーの導入及び消費エネルギーの省力化を推進し、施設の脱炭素化に努める。</t>
  </si>
  <si>
    <t xml:space="preserve">・人口減少時代の到来を迎え、施設の利用頻度が低い施設や老朽化が進んだ施設は、近接する類似施設との集約化や用途の異なる施設との複合化や再編を検討する。
・公共施設の保有量については、少子化・高齢化、人口減少社会の到来に対応し、施設の需要量の変化に合わせた量とサービスの最適化を図る。
</t>
  </si>
  <si>
    <t>無</t>
  </si>
  <si>
    <t>固定資産台帳を毎年作成し、得られる減価償却率を活用し施設のマネジメントに活用していく。</t>
  </si>
  <si>
    <t>全体計画のもと各所管課による個別計画の策定を踏まえ運用する。</t>
  </si>
  <si>
    <t>分野別に、現状と課題、個別計画の策定状況、マネジメント方針を記載</t>
  </si>
  <si>
    <t>総人口は減少の見込みである。年代別人口では15歳未満の割合が低迷を続け、65歳以上の割合が高くなっている。15～65歳と65歳以上の割合の差が広がると見込まれる。</t>
  </si>
  <si>
    <t>【公共施設】（Ｒ3.10.1現在）
　庁舎等：110棟、18,368.04㎡
　職員宿舎：12棟、1,248.92㎡
　公営住宅：121棟、14,514.55㎡
　公園施設：10棟、699.44㎡
　教育施設：82棟、45,718.24㎡
　福祉施設：29棟、17,073.10㎡
　産業施設：120棟、24,132.60㎡
　廃棄物処理施設：9棟4,861.50㎡
　その他の施設：222棟、55,409.19㎡
【インフラ施設】（Ｒ3.3.31現在）
　町道：実延長437,282.50ｍ、橋梁183橋
　農道：実延長27,204.20ｍ、橋梁8橋
　林道：実延長331,777.00ｍ、橋梁87橋
　水道施設：管路277,981.14ｍ
　下水道施設：管路161,359.86ｍ</t>
  </si>
  <si>
    <t>保有する施設の多くが既に耐用年数を超過したものや、今後10年程度の間に更新時期を迎えるものが多く、建替えや長寿命化等の改修が必要となるが、将来的な人口の減少、少子高齢化の進展になどにより公共施設の維持管理に充てられる費用が不足することが予想される。</t>
  </si>
  <si>
    <t>耐用年数経過時に単純更新した場合の公共施設の試算では、築後30年を超えた施設と築後60年を超えた施設の大規模改修等の積み残しによる影響により維持に必要な経費が充当可能な財源を約13.7憶円超過となる。
インフラ施設の試算では、令和23年以降は下水道の更新費用が約6割を占めることになる。維持に必要な経費が充当可能な財源を10.6億円超過する。</t>
    <rPh sb="27" eb="28">
      <t>チク</t>
    </rPh>
    <rPh sb="39" eb="40">
      <t>チク</t>
    </rPh>
    <phoneticPr fontId="1"/>
  </si>
  <si>
    <t>公共施設の長寿命化を反映した場合の費用の見込みは、令和2年に策定した学校施設長寿命化計画を反映し、大規模改修を40年、更新を80年として試算し、令和4年度からの40年で約926.5憶円が必要となる。
インフラ施設の見込みは、「阿賀町の橋を長持ちさせる計画」を反映し、長寿命化計画を策定していない施設は、公共施設等更新費用試算の基準を用いて試算し、40年間で約926.5憶円が必要となる。</t>
  </si>
  <si>
    <t>試算では、長寿命化計画等の個別施設計画を策定している施設が公共施設では学校施設、インフラ施設では橋りょうの２施設のみであり、対策の効果額が小さいことに留意する。
今後、公共施設については施設の規模・配置の再検討や残すべき施設の長寿命化の検討、インフラ施設については施設の長寿命化等の個別施設計画を策定し、計画的な維持管理費等による経費の縮減及び平準化を図る必要がある。</t>
  </si>
  <si>
    <t>計画を全庁的な取組とするために、施設を管理する全課の職員で構成する委員会（阿賀町町有財産利活用等検討委員会）を設置する。</t>
  </si>
  <si>
    <t>民間事業者との連携を図り、PPP/PFIの導入や、民間施設を利用した公共サービスの提供など、民間活力の効果的な活用に努める。</t>
  </si>
  <si>
    <t>【公共施設】
「日常点検」、「定期点検」及び「法定点検」を計画的に実施する。
劣化状況調査マニュアルに基づき劣化状況を把握する。
施設の保全状況を管理するとともにメンテナンスサイクルに取り組む。
【インフラ施設】
職員による「通常点検」と専門業者等による「定期点検」を計画的に実施し、通常点検で発見した簡易な損傷については、その都度修繕する。
劣化状況や対策結果を記録し、メンテナンスサイクルに取組む。</t>
  </si>
  <si>
    <t>【公共施設】
部位、部材等の修繕周期や劣化調査等の結果を踏まえ、適切な時期に修繕等を実施し、施設性能の確保や安全性を向上させる予防保全型の維持修繕を行う。
【ｲﾝﾌﾗ施設】
各施設の重要度を踏まえ、施設性能の低下や事故を未然に防ぐ「予防保全型」と通常点検の都度に不具合が発見された場合に修繕する「事後保全型」に分け、実施する。</t>
  </si>
  <si>
    <t>【公共施設】
点検により確認された劣化や損傷等は速やかに修繕等の措置を講じる。また、個別計画に基づき、計画的に修繕を実施し安全性の確保・向上を図る。
【インフラ施設】
点検結果による劣化評価等により、速やかに修繕・更新等の必要な措置を講じ安全性を確保する。</t>
  </si>
  <si>
    <t>【公共施設】
耐震診断が未実施又は耐震性を満たしていない施設については、施設の耐用年数、老朽度及び今後のあり方を勘案のうえ、計画的に耐震診断、耐震改修を実施する。
耐震補強工事を実施する際には、長寿命化改修等を合わせて実施することで、長期的な維持管理コストの縮減を実施する。
【インフラ施設】
各施設の特性や緊急性、重要性を考慮のうえ、計画的に耐震化を進める。</t>
  </si>
  <si>
    <t>【公共施設】
大規模改修・更新等の時期に合わせて、バリアフリーに必要な計画を行い、多様な人々が安心して快適に施設を利用できるようにユニバーサルデザイン化を進める。
敷地内においては、駐車場から施設までの段差の解消、視聴覚障害者誘導用ブロックの設置等、連続的なバリアフリー化を図る。</t>
  </si>
  <si>
    <t>【公共施設】
機能・役割が重複する施設が複数存在するため、利用頻度や施設の耐用年数等により適正な配置を検討する。廃止した施設は、売却や貸付等を検討し有効活用を図る。また、老朽化した施設は安全確保のため解体する。
【ｲﾝﾌﾗ施設】
今後の社会情勢の変化や住民ニーズ、財政状況を踏まえ、長寿命化を目的に適正な維持管理を図る。</t>
  </si>
  <si>
    <t>老朽化に伴い、廃止や移転した施設の建設については、安全性を確保のため解体を行う。
施設の廃止により生じる町有地や建物は、売却や貸付等を行い有効活用を図り、財源確保を図る。</t>
  </si>
  <si>
    <t>広域的な課題への対応や公共施設の相互利用などを適切に行うために、国・県・近隣自治体との連携に努める。</t>
  </si>
  <si>
    <t>「計画」「実行」［点検（評価）」「見直し」を１サイクルとするPDCAサイクルを活用し、中長期的に継続した取組みを行う。</t>
  </si>
  <si>
    <t>【庁舎】利便性を確保するため大規模改修を実施する。
【職員宿舎】今後の利用見込を踏まえて大規模改修を計画する。
【公営住宅】順次改修を進め長寿命化に努める。
【公園施設】民間活力の導入等を検討するなど運営の効率化を図る。
【教育施設】学校施設は「阿賀町学校長寿命化計画」に基づいた改修を進める。体育施設は今後のあり方も含め検討し計画的な修繕を実施する。
【福祉施設】利用者の安全性と快適性を確保するため必要な修繕を行う。
【産業施設】指定管理の導入等民間のノウハウを活用した運営の工夫努める。
【廃棄物処理施設】ごみ焼却処理施設は、近隣自治体との広域共同処理への移行を進める。
【その他の施設】廃止施設は用途転換を進め有効活用の検討を行う。劣化が著しい施設は解体を進め跡地利用を検討する。</t>
  </si>
  <si>
    <t>（Ｒ１）
小学校6校を2校に再編。廃校とした施設は、利用事業者を募集。
（Ｒ2）
老朽化した再利用不能と判断した施設2施設を解体。
（Ｒ3）
旧教員住宅1棟を売却。
（R4）
小中学校施設改修工事
農業用水路改良工事
公共下水道施設工事</t>
  </si>
  <si>
    <t>・24歳までの若い世代が少なく、65歳以上の高齢者が多い。
・生産年齢人口と年少人口が減少する一方、老年人口は増加。
・30年後の令和27年度に人口3,000人を目指す。</t>
  </si>
  <si>
    <t>・公共施設
（土地面積）184,407.91㎡（延床面積）42,751.33㎡
・インフラ
➢道路(総延長)150,463.8m（総面積）932,754.46㎡
➢橋梁85橋（総延長）966.95m（総面積）5,402.39㎡
➢トンネル1箇所（総延長）161.0m
➢上水道（配水管合計）92,564m
➢下水道（総延長）84,564.01ｍ
➢情報通信(防災無線子局)37箇所</t>
  </si>
  <si>
    <t>(1)公共施設等の老朽化対策
本町の公共施設は、昭和 41 年以降の学校建設に始まり、天領の里や保健福祉総合センターなど、町の特徴を表す施設、町民の暮らしを支える施設を整備してきました。また、道路や橋梁、上下水道などのインフラも順次整備が進められてきました。これらの公共施設等が今後急速に老朽化を迎えることから計画的に修繕を実施するなど、老朽化対策を確実に実施、施設の長寿命化を図ります。
公共施設においては、昭和 56 年以前の旧耐震基準で建設されたものが全体の34.7％あり、今後、これらの公共施設等の耐震化や修繕等の対策を確実に実施します。
(2)社会環境の変化、町民ニーズの変化への対応
本町の人口は、令和２年度の国勢調査で 4,113 人となっており、社人研の推計によると、令和 27 年には 2,462 人程度になるとされています。一方、令和２年３月に公表された「第２期出雲崎町まち・ひと・しごと創生総合戦略」では、出生率の向上及び社会減の減少対策を施すことにより、令和 27 年には 3,000 人程度になると推計しています。
人口減少及び少子化高齢化による影響は、公共施設のニーズにも変化をもたらします。老年人口の割合は今後も上昇するため、老人福祉施設等の需要は増加しますが、その後は老年人口も減少するため、需要もなだらかに減少すると想定されます。一方、年少人口は今後も減少することが予想されるため、学校教育関連施設には余剰が生じます。このように、公共施設の質・量に対する町民ニーズの変化に対して適切に取り組んでいきます。
(3)限られた財源
昭和 40 年代から順次整備が進められてきた公共施設は、老朽化に伴い、今後一斉に大規模修繕や更新を行う必要性が生じます。人口減少、少子化高齢化社会が到来し、扶助費の増加も見込まれる中、公共施設等については、長寿命化を図るほか、施設の更新にあたっては複合化を検討するなど、厳しい財政状況のもと、計画的かつ効率的な管理を実施し、町民サービスの維持に努めます。</t>
  </si>
  <si>
    <t>単年度</t>
    <rPh sb="0" eb="3">
      <t>タンネンド</t>
    </rPh>
    <phoneticPr fontId="5"/>
  </si>
  <si>
    <t xml:space="preserve">将来必要となる投資的経費について、現在保有している総務省の設定頻度で更新し続けると、今後40年で488.5億円が必要となることが推計されました。そこで、公共施設を町独自の設定頻度で長寿命化を行うこととして再計算し、公共施設等の維持管理に対する対策の縮減効果額を推計しました。その結果、公共施設全体で、今後40年間の縮減効果額は0.7億円となりました。
</t>
  </si>
  <si>
    <t>庁内検討部会で検討</t>
  </si>
  <si>
    <t>施設の設置、管理運営にあたっては、指定管理者制度のほか、ＰＰＰ／ＰＦＩの活用を検討します。</t>
  </si>
  <si>
    <t>道路法の改定により５年に一度の 定期点検の実施が求められることから、橋梁やトンネルのほか、舗装、 防護柵などについて も 社会資本の安全確保のため、点検や健全度の把握を実施します。
公共施設やインフラは、予防保全型管理の視点を持って、計画的な点検・診断等を行います。
点検・診断等の履歴を集積・蓄積し、計画見直しへの反映と充実化、維持管理・修繕・更新を含む老朽化対策等への活用を図ります。</t>
  </si>
  <si>
    <t>施設の重要度や劣化状況並びに橋梁長寿命化修繕計画や林道の橋梁台帳等に基づき長期的な視点で優先度を付け、計画的な維持管理・修繕・更新を行います。
少子化、高齢化社会への対応として、施設の更新にあたってはバリアフリーや環境への配慮など、時代の要求に対応した更新を図ります。
公共施設の更新にあたっては、機能の複合化や将来にわたる改修の容易性などに配慮します。
清掃や塗装の塗り替えなど、日常的な点検を効率的に行い機能低下防止に努めるとともに、本町が自主的に管理することで建物にかかるトータルコストの縮減を図ります。
施設の維持管理、運営にあたっては、指定管理者制度などによる積極的な活用を検討します。</t>
  </si>
  <si>
    <t>町民の安全 を確保する 観点から、日常点検、定期点検などを通じて公共施設等の劣化状況を把握するとともに、災害発生時の機能保持のため、安全性の確保に努めます。
今後維持していくことが難しい施設については、
町民 の安全確保の観点から、早期の供用廃止などの措置を適切に 行って いきます。</t>
  </si>
  <si>
    <t>昭和56 年度以前の旧耐震基準に基づき建築された公共施設については、適切な耐震措置を図ると共に統廃合も視野に入れ 、耐震化を進めていきます。</t>
  </si>
  <si>
    <t>個別施設のインフラ長寿命化計画の策定を進めていきます。
定期的な維持の措置を図ることにより使用見込み期間の延伸が見られる施設については、予防保全型管理を行っていきます。</t>
  </si>
  <si>
    <t>施設の整備にあたっては、利用者の年齢・性別、国籍、障がいの有無などに関わらず、誰もが利用しやすい施設の検討を進めます。
ユニバーサルデザインの実現は、個別の施設検討において行います。</t>
  </si>
  <si>
    <t>当該サービスが公共施設等を維持しなければできないものであるか、民間による活用ができないかなど、公共施設等とサービスの関係について十分に留意していきます。
公共施設の保有量については、少子化・高齢化、人口減少社会の到来に対応し、需要量の変化に合わせた施設の維持と サービスの最適化を図ります。
本町が現在保有する施設全てを維持し続けていくことは財政的にも困難であることから、公共施設等の保有総量の縮減を図る必要があります。</t>
  </si>
  <si>
    <t>本計画は、５年毎に見直しを行い、計画の進捗や社会情勢の変化などに応じて更新、改定するものとします。
本計画を踏まえ策定する各所管課による個別施設計画についても、それぞれの定めるフォローアップの方針にそって計画的な取り組みを実施します。
本計画に基づく取り組みや変更等については、議会へ報告するとともに、概要版などを通じて町民への十分な説明を行っていきます。</t>
  </si>
  <si>
    <t>施設を13施設に分類し、(1)現状や課題に関する基本認識、(2)管理に関する基本的な考え方 について記載している。</t>
    <rPh sb="0" eb="2">
      <t>シセツ</t>
    </rPh>
    <rPh sb="5" eb="7">
      <t>シセツ</t>
    </rPh>
    <rPh sb="8" eb="10">
      <t>ブンルイ</t>
    </rPh>
    <rPh sb="50" eb="52">
      <t>キサイ</t>
    </rPh>
    <phoneticPr fontId="1"/>
  </si>
  <si>
    <t xml:space="preserve">・総人口は、令和2年で7,767人となっており、令和27年には6,326人になると推計。
・高齢者人口令和2年で38.7%、令和27年では43.3%まで増加する見込み。
</t>
    <rPh sb="1" eb="4">
      <t>ソウジンコウ</t>
    </rPh>
    <rPh sb="6" eb="8">
      <t>レイワ</t>
    </rPh>
    <rPh sb="9" eb="10">
      <t>ネン</t>
    </rPh>
    <rPh sb="16" eb="17">
      <t>ニン</t>
    </rPh>
    <rPh sb="24" eb="26">
      <t>レイワ</t>
    </rPh>
    <rPh sb="28" eb="29">
      <t>ネン</t>
    </rPh>
    <rPh sb="36" eb="37">
      <t>ニン</t>
    </rPh>
    <rPh sb="41" eb="43">
      <t>スイケイ</t>
    </rPh>
    <rPh sb="46" eb="48">
      <t>コウレイ</t>
    </rPh>
    <rPh sb="48" eb="49">
      <t>シャ</t>
    </rPh>
    <rPh sb="49" eb="51">
      <t>ジンコウ</t>
    </rPh>
    <rPh sb="51" eb="53">
      <t>レイワ</t>
    </rPh>
    <rPh sb="54" eb="55">
      <t>ネン</t>
    </rPh>
    <rPh sb="62" eb="64">
      <t>レイワ</t>
    </rPh>
    <rPh sb="66" eb="67">
      <t>ネン</t>
    </rPh>
    <rPh sb="76" eb="78">
      <t>ゾウカ</t>
    </rPh>
    <rPh sb="80" eb="82">
      <t>ミコ</t>
    </rPh>
    <phoneticPr fontId="5"/>
  </si>
  <si>
    <t xml:space="preserve">【公共施設】=令和2年度末現在＝
町民文化系施設　6,350㎡
社会教育系施設　1,385㎡
スポーツ・レクリエーション系施設　21,587㎡
学校教育系施設　17,046㎡
保健・福祉施設　3,620㎡
医療施設　7,241㎡
行政系施設　4,122㎡
公営住宅　2,928㎡
公園　366㎡
供給処理施設　637㎡
その他　22,304㎡
【インフラ】＝令和2年度末現在＝
道路　162.2ｋｍ　903,498㎡
橋りょう　104橋　2.3ｋｍ　18,355㎡
上水道　管路　158.7ｋｍ
　　　　　上水処理施設　43施設　753㎡
下水道　管路　102.6ｋｍ
　　　　　下水処理施設　5施設　7,140㎡
農道　22.3ｋｍ
林道　15.3ｋｍ　47,404㎡
</t>
    <rPh sb="7" eb="9">
      <t>レイワ</t>
    </rPh>
    <rPh sb="12" eb="13">
      <t>マツ</t>
    </rPh>
    <rPh sb="179" eb="181">
      <t>レイワ</t>
    </rPh>
    <rPh sb="183" eb="184">
      <t>ド</t>
    </rPh>
    <rPh sb="184" eb="185">
      <t>マツ</t>
    </rPh>
    <phoneticPr fontId="5"/>
  </si>
  <si>
    <t>課題１：需要の変化への対応
　人口減少、高齢化が進むことが予測され、人口構造の変化や地域特性等に対応した施設の規模や配置等の適正化を図る必要がある。
課題２：厳しい財政状況への対応
公共施設等の整備に充当できる財源を現在の水準で維持することが困難となることが想定され、施設の維持管理・運営にかかるコストの縮減や財源の確保を図る必要がある。
課題３：施設の老朽化への対応
多くの施設で老朽化が進行しており、施設の安全性や性能の確保と、更新や改修にかかる費用の抑制・平準化を図る必要がある。</t>
    <rPh sb="20" eb="23">
      <t>コウレイカ</t>
    </rPh>
    <rPh sb="24" eb="25">
      <t>スス</t>
    </rPh>
    <phoneticPr fontId="5"/>
  </si>
  <si>
    <t>平成29年度～令和2年度までの投資的経費実績約32億円（公共施設約10億円、インフラ約22億円）</t>
    <rPh sb="0" eb="2">
      <t>ヘイセイ</t>
    </rPh>
    <rPh sb="4" eb="5">
      <t>ネン</t>
    </rPh>
    <rPh sb="5" eb="6">
      <t>ド</t>
    </rPh>
    <rPh sb="7" eb="9">
      <t>レイワ</t>
    </rPh>
    <rPh sb="10" eb="11">
      <t>ネン</t>
    </rPh>
    <rPh sb="11" eb="12">
      <t>ド</t>
    </rPh>
    <rPh sb="15" eb="18">
      <t>トウシテキ</t>
    </rPh>
    <rPh sb="18" eb="20">
      <t>ケイヒ</t>
    </rPh>
    <rPh sb="20" eb="22">
      <t>ジッセキ</t>
    </rPh>
    <rPh sb="22" eb="23">
      <t>ヤク</t>
    </rPh>
    <rPh sb="25" eb="27">
      <t>オクエン</t>
    </rPh>
    <rPh sb="28" eb="30">
      <t>コウキョウ</t>
    </rPh>
    <rPh sb="30" eb="32">
      <t>シセツ</t>
    </rPh>
    <rPh sb="32" eb="33">
      <t>ヤク</t>
    </rPh>
    <rPh sb="35" eb="37">
      <t>オクエン</t>
    </rPh>
    <rPh sb="42" eb="43">
      <t>ヤク</t>
    </rPh>
    <rPh sb="45" eb="47">
      <t>オクエン</t>
    </rPh>
    <phoneticPr fontId="5"/>
  </si>
  <si>
    <t xml:space="preserve">単純更新した場合、令和3年度からの36年間に、公共施設の更新等に係る経費の推計は約704億円（うち公共施設335億円、インフラ368億円）であり、年平均約19.5億円となっている。
</t>
    <rPh sb="0" eb="2">
      <t>タンジュン</t>
    </rPh>
    <rPh sb="2" eb="4">
      <t>コウシン</t>
    </rPh>
    <rPh sb="6" eb="8">
      <t>バアイ</t>
    </rPh>
    <rPh sb="9" eb="11">
      <t>レイワ</t>
    </rPh>
    <rPh sb="37" eb="39">
      <t>スイケイ</t>
    </rPh>
    <rPh sb="49" eb="51">
      <t>コウキョウ</t>
    </rPh>
    <rPh sb="57" eb="58">
      <t>エン</t>
    </rPh>
    <rPh sb="67" eb="68">
      <t>エン</t>
    </rPh>
    <phoneticPr fontId="5"/>
  </si>
  <si>
    <t xml:space="preserve">長寿命化対策を実施した場合、令和3年度からの36年間に、公共施設の更新等に係る経費の推計は約552億円（うち公共施設222億円、インフラ331億円）であり、年平均約15.3億円となっている。
</t>
    <rPh sb="0" eb="4">
      <t>チョウジュミョウカ</t>
    </rPh>
    <rPh sb="4" eb="6">
      <t>タイサク</t>
    </rPh>
    <rPh sb="7" eb="9">
      <t>ジッシ</t>
    </rPh>
    <rPh sb="11" eb="13">
      <t>バアイ</t>
    </rPh>
    <rPh sb="14" eb="16">
      <t>レイワ</t>
    </rPh>
    <rPh sb="42" eb="44">
      <t>スイケイ</t>
    </rPh>
    <rPh sb="54" eb="56">
      <t>コウキョウ</t>
    </rPh>
    <rPh sb="62" eb="63">
      <t>エン</t>
    </rPh>
    <rPh sb="72" eb="73">
      <t>エン</t>
    </rPh>
    <phoneticPr fontId="5"/>
  </si>
  <si>
    <t>公共施設等に長寿命化対策を反映した場合の更新等費用は、施設の耐用年数経過時に単純更新した場合の更新等費用に比べて、平成29年度から10年間で約20億円、40年間では約151億円の削減効果が見込まれる。</t>
  </si>
  <si>
    <t>公共施設等のマネジメントに主体的に取り組む部署が中心となり、施設所管課などの関係部署と連携し、全庁的な取り組み体制を構築します。
庁内検討組織は、全庁的な調整や合意形成を行う。
庁内検討組織
　　　↕
事務局（マネジメント担当課）
　　　↕
施設所管課</t>
  </si>
  <si>
    <t>PPP/PFI※の導入や、民間施設を利用した公共サービスの提供等、民間活力の効果的な活用に努めます。</t>
  </si>
  <si>
    <t xml:space="preserve">■計画的な点検・診断の実施
施設の特性に応じて、国・県の基準やマニュアル等を踏まえて、計画的に点検・診断を実施し、施設の劣化や損傷等の状況把握に努めます。
■メンテナンスサイクルの構築
点検・診断・修繕等の措置の履歴の情報を記録し、次期点検・診断等に活用するという「メンテナンスサイクル」を構築します。 </t>
  </si>
  <si>
    <t>■予防保全型の維持管理
適切な時期に修繕等を実施し、性能低下や事故等を防止する。
■計画的な更新等の実施
劣化状況や利用状況から優先度を設定を設定し更新・改修等を行う。
■時代の要請や住民需要への対応
省エネルギー対策、耐震化、防災対策等、施設の機能向上に努める。
■効率的・効果的な維持管理・運営
長寿命化、省エネルギー対策、民間活力の導入に取り組み、トータルコストの縮減に努める。</t>
    <rPh sb="34" eb="36">
      <t>ボウシ</t>
    </rPh>
    <rPh sb="72" eb="74">
      <t>セッテイ</t>
    </rPh>
    <phoneticPr fontId="5"/>
  </si>
  <si>
    <t>　■劣化や損傷等への措置
点検・診断等で劣化や損傷等が確認された施設については、速やかに修繕・改修等の必要な措置を講じます。
■施設の除却等の措置
老朽化し今後とも利用見込みのない施設や、高度の危険性が確認された施設については、立入禁止措置等を行い、周辺環境への影響を考慮し、施設の除却等の対策を講じます。</t>
  </si>
  <si>
    <t>■耐震化の推進
公共施設等は、平常時の利用者の安全確保だけでなく、災害時の拠点施設やライフライン施設の機能確保の必要があるため、施設の重要性や耐震性能等を勘案し、計画的に耐震化を推進します。</t>
  </si>
  <si>
    <t>今後も継続的に保有し続ける施設については、計画的に長寿命化を推進することにより、ライフサイクルコストの縮減を図る。</t>
  </si>
  <si>
    <t>■だれにでも利用しやすい施設整備の推進
公共施設等を誰でも使いやすいものに向上させるため、ユニバーサルデザイン化を推進します。
　■効率的・効果的なユニバーサルデザイン化
施設等の更新時に加え、大規模改修等に合わせて、バリアフリーの整備、ユニバーサルデザインを導入することとしますが、利用者からのニーズや、影響する範囲等も総合的に勘案し、効果的と見込まれる場合は、単独による改修工事を検討し、速やかな対応に努めます。</t>
  </si>
  <si>
    <t>中長期的な視点をもって、町が施設を保有・管理する必要性、劣化状況、需要見込み等を総合的に勘案し、更新、統合、廃止等を計画的に進め、総量の適正化を図る。</t>
  </si>
  <si>
    <t>■未利用資源の積極的な活用
未利用資源も経営資源であると認識し、得られる利益は町民に還元できるような活用方法を検討。
定期借地権による貸付等、資産を保有しながら長期的かつ安定的に財源を確保できる方法を検討。</t>
  </si>
  <si>
    <t>PDCAサイクルにより、取組の進捗管理や改善を行い、計画を着実に推進します。
計画策定の見直しを行い、取組実施、進捗状況の評価・検証、改善策の検討を行うサイクルで進めます。</t>
  </si>
  <si>
    <t>個別施設計画等の各種計画に基づく維持管理を基本とし、公共施設については長寿命化、バリアフリー化などの促進。また、施設の老朽化状況、利用状況、経営状況等に応じて、改修、更新、廃止、施設使用料金の適正化、民間活力の導入、民間への譲渡等、今後の施設のあり方について検討。
インフラについては、予防保全型の計画的な維持管理により、費用の抑制・平準化する。また、定期的にパトロールによる点検を実施し、損傷等が確認された場合は、適宜修繕を実施。現在の利用状況と今後の利用見込み、維持管理経費を勘案し、随時見直しを検討。</t>
    <rPh sb="0" eb="2">
      <t>コベツ</t>
    </rPh>
    <rPh sb="2" eb="4">
      <t>シセツ</t>
    </rPh>
    <rPh sb="4" eb="6">
      <t>ケイカク</t>
    </rPh>
    <rPh sb="6" eb="7">
      <t>トウ</t>
    </rPh>
    <rPh sb="8" eb="10">
      <t>カクシュ</t>
    </rPh>
    <rPh sb="10" eb="12">
      <t>ケイカク</t>
    </rPh>
    <rPh sb="13" eb="14">
      <t>モト</t>
    </rPh>
    <rPh sb="21" eb="23">
      <t>キホン</t>
    </rPh>
    <rPh sb="26" eb="28">
      <t>コウキョウ</t>
    </rPh>
    <rPh sb="28" eb="30">
      <t>シセツ</t>
    </rPh>
    <rPh sb="35" eb="39">
      <t>チョウジュミョウカ</t>
    </rPh>
    <rPh sb="50" eb="52">
      <t>ソクシン</t>
    </rPh>
    <rPh sb="244" eb="246">
      <t>ズイジ</t>
    </rPh>
    <phoneticPr fontId="5"/>
  </si>
  <si>
    <t>〇平成27年から平成28年にかけて、町内の保育園・小学校・中学校を集約化
保育園　5→1　（認定こども園）
小学校　5→1　（小中一貫校）
中学校　1→1
〇老人憩いの絵「やすらぎ荘」廃止
〇湯沢カルチャーセンター　屋内児童遊園整備（Ｒ元）
〇湯沢町公民館　駐車場拡張（Ｒ元）
〇湯沢学園　校内ＬＡＮ・電源キャビネット整備（Ｒ2）</t>
    <rPh sb="80" eb="82">
      <t>ロウジン</t>
    </rPh>
    <rPh sb="82" eb="83">
      <t>イコ</t>
    </rPh>
    <rPh sb="85" eb="86">
      <t>エ</t>
    </rPh>
    <rPh sb="91" eb="92">
      <t>ソウ</t>
    </rPh>
    <rPh sb="93" eb="95">
      <t>ハイシ</t>
    </rPh>
    <rPh sb="97" eb="99">
      <t>ユザワ</t>
    </rPh>
    <rPh sb="109" eb="111">
      <t>オクナイ</t>
    </rPh>
    <rPh sb="111" eb="113">
      <t>ジドウ</t>
    </rPh>
    <rPh sb="113" eb="115">
      <t>ユウエン</t>
    </rPh>
    <rPh sb="115" eb="117">
      <t>セイビ</t>
    </rPh>
    <rPh sb="119" eb="120">
      <t>ガン</t>
    </rPh>
    <rPh sb="123" eb="125">
      <t>ユザワ</t>
    </rPh>
    <rPh sb="125" eb="126">
      <t>マチ</t>
    </rPh>
    <rPh sb="126" eb="129">
      <t>コウミンカン</t>
    </rPh>
    <rPh sb="130" eb="133">
      <t>チュウシャジョウ</t>
    </rPh>
    <rPh sb="133" eb="135">
      <t>カクチョウ</t>
    </rPh>
    <rPh sb="137" eb="138">
      <t>ガン</t>
    </rPh>
    <rPh sb="141" eb="143">
      <t>ユザワ</t>
    </rPh>
    <rPh sb="143" eb="145">
      <t>ガクエン</t>
    </rPh>
    <rPh sb="146" eb="148">
      <t>コウナイ</t>
    </rPh>
    <rPh sb="152" eb="154">
      <t>デンゲン</t>
    </rPh>
    <rPh sb="160" eb="162">
      <t>セイビ</t>
    </rPh>
    <phoneticPr fontId="5"/>
  </si>
  <si>
    <t xml:space="preserve">・総人口はH27からR22まで33％減
・年少人口はH27からR22まで2.5％減
・老年人口はH27からR22まで11.4％減
</t>
    <rPh sb="1" eb="4">
      <t>ソウジンコウ</t>
    </rPh>
    <rPh sb="18" eb="19">
      <t>ゲン</t>
    </rPh>
    <rPh sb="21" eb="23">
      <t>ネンショウ</t>
    </rPh>
    <rPh sb="23" eb="25">
      <t>ジンコウ</t>
    </rPh>
    <rPh sb="40" eb="41">
      <t>ゲン</t>
    </rPh>
    <rPh sb="43" eb="47">
      <t>ロウネンジンコウ</t>
    </rPh>
    <rPh sb="63" eb="64">
      <t>ゲン</t>
    </rPh>
    <phoneticPr fontId="1"/>
  </si>
  <si>
    <t>公共施設　129.239㎡
道路　306.746m　1.405.754㎡
橋りょう　757m　2,623㎡
水道管　134.020ｍ
下水道管　140.672ｍ</t>
    <rPh sb="0" eb="4">
      <t>コウキョウシセツ</t>
    </rPh>
    <rPh sb="14" eb="16">
      <t>ドウロ</t>
    </rPh>
    <rPh sb="37" eb="38">
      <t>ハシ</t>
    </rPh>
    <rPh sb="54" eb="57">
      <t>スイドウカン</t>
    </rPh>
    <rPh sb="67" eb="71">
      <t>ゲスイドウカン</t>
    </rPh>
    <phoneticPr fontId="1"/>
  </si>
  <si>
    <t>建築から30年以上経過している建物が7割を超えており、維持管理費用が多額になることが予想される。
令和７年には老齢人口と生産人口が逆転すると推計されるため、将来の人口動向や財政状況を踏まえた公共施設の総量を検討することや計画的な修繕による長寿命化の推進が課題となっている。</t>
    <rPh sb="0" eb="2">
      <t>ケンチク</t>
    </rPh>
    <rPh sb="6" eb="9">
      <t>ネンイジョウ</t>
    </rPh>
    <rPh sb="9" eb="11">
      <t>ケイカ</t>
    </rPh>
    <rPh sb="15" eb="17">
      <t>タテモノ</t>
    </rPh>
    <rPh sb="19" eb="20">
      <t>ワリ</t>
    </rPh>
    <rPh sb="21" eb="22">
      <t>コ</t>
    </rPh>
    <rPh sb="27" eb="33">
      <t>イジカンリヒヨウ</t>
    </rPh>
    <rPh sb="34" eb="36">
      <t>タガク</t>
    </rPh>
    <rPh sb="42" eb="44">
      <t>ヨソウ</t>
    </rPh>
    <rPh sb="49" eb="51">
      <t>レイワ</t>
    </rPh>
    <rPh sb="52" eb="53">
      <t>トシ</t>
    </rPh>
    <rPh sb="55" eb="57">
      <t>ロウレイ</t>
    </rPh>
    <rPh sb="57" eb="59">
      <t>ジンコウ</t>
    </rPh>
    <rPh sb="60" eb="64">
      <t>セイサンジンコウ</t>
    </rPh>
    <rPh sb="65" eb="67">
      <t>ギャクテン</t>
    </rPh>
    <rPh sb="70" eb="72">
      <t>スイケイ</t>
    </rPh>
    <rPh sb="78" eb="80">
      <t>ショウライ</t>
    </rPh>
    <rPh sb="81" eb="85">
      <t>ジンコウドウコウ</t>
    </rPh>
    <rPh sb="86" eb="88">
      <t>ザイセイ</t>
    </rPh>
    <rPh sb="88" eb="90">
      <t>ジョウキョウ</t>
    </rPh>
    <rPh sb="91" eb="92">
      <t>フ</t>
    </rPh>
    <rPh sb="95" eb="99">
      <t>コウキョウシセツ</t>
    </rPh>
    <rPh sb="100" eb="102">
      <t>ソウリョウ</t>
    </rPh>
    <rPh sb="103" eb="105">
      <t>ケントウ</t>
    </rPh>
    <rPh sb="110" eb="113">
      <t>ケイカクテキ</t>
    </rPh>
    <rPh sb="114" eb="116">
      <t>シュウゼン</t>
    </rPh>
    <rPh sb="119" eb="123">
      <t>チョウジュミョウカ</t>
    </rPh>
    <rPh sb="124" eb="126">
      <t>スイシン</t>
    </rPh>
    <rPh sb="127" eb="129">
      <t>カダイ</t>
    </rPh>
    <phoneticPr fontId="1"/>
  </si>
  <si>
    <t>本庁が保有する普通会計の施設・インフラを耐用年数過程後に同じ規模（延床面積）で更新したと仮定した場合</t>
    <rPh sb="0" eb="2">
      <t>ホンチョウ</t>
    </rPh>
    <rPh sb="3" eb="5">
      <t>ホユウ</t>
    </rPh>
    <rPh sb="7" eb="9">
      <t>フツウ</t>
    </rPh>
    <rPh sb="9" eb="11">
      <t>カイケイ</t>
    </rPh>
    <rPh sb="12" eb="14">
      <t>シセツ</t>
    </rPh>
    <rPh sb="20" eb="22">
      <t>タイヨウ</t>
    </rPh>
    <rPh sb="22" eb="24">
      <t>ネンスウ</t>
    </rPh>
    <rPh sb="24" eb="26">
      <t>カテイ</t>
    </rPh>
    <rPh sb="26" eb="27">
      <t>ゴ</t>
    </rPh>
    <rPh sb="28" eb="29">
      <t>オナ</t>
    </rPh>
    <rPh sb="30" eb="32">
      <t>キボ</t>
    </rPh>
    <rPh sb="33" eb="37">
      <t>ノベユカメンセキ</t>
    </rPh>
    <rPh sb="39" eb="41">
      <t>コウシン</t>
    </rPh>
    <rPh sb="44" eb="46">
      <t>カテイ</t>
    </rPh>
    <rPh sb="48" eb="50">
      <t>バアイ</t>
    </rPh>
    <phoneticPr fontId="1"/>
  </si>
  <si>
    <t>公共施設30年間試算額742.7億円
インフラ.30年間試算額322.1億円</t>
  </si>
  <si>
    <t>個別計画で検討した長寿命化等の対策を実施したと仮定した場合の試算</t>
    <rPh sb="0" eb="2">
      <t>コベツ</t>
    </rPh>
    <rPh sb="2" eb="4">
      <t>ケイカク</t>
    </rPh>
    <rPh sb="5" eb="7">
      <t>ケントウ</t>
    </rPh>
    <rPh sb="9" eb="13">
      <t>チョウジュミョウカ</t>
    </rPh>
    <rPh sb="13" eb="14">
      <t>トウ</t>
    </rPh>
    <rPh sb="15" eb="17">
      <t>タイサク</t>
    </rPh>
    <rPh sb="18" eb="20">
      <t>ジッシ</t>
    </rPh>
    <rPh sb="23" eb="25">
      <t>カテイ</t>
    </rPh>
    <rPh sb="27" eb="29">
      <t>バアイ</t>
    </rPh>
    <rPh sb="30" eb="32">
      <t>シサン</t>
    </rPh>
    <phoneticPr fontId="1"/>
  </si>
  <si>
    <t>公共施設とインフラ資産をすべて合計すると、計画期間で741.2億円の縮減が見込まれる。各計画において、上限を設定して費用を抑制することを考慮に入れている場合や、施設の廃止を想定している場合などもあるため、当初の単純に全てを維持する場合よりも費用縮減が見込まれる。</t>
    <rPh sb="0" eb="4">
      <t>コウキョウシセツ</t>
    </rPh>
    <rPh sb="9" eb="11">
      <t>シサン</t>
    </rPh>
    <rPh sb="15" eb="17">
      <t>ゴウケイ</t>
    </rPh>
    <rPh sb="21" eb="25">
      <t>ケイカクキカン</t>
    </rPh>
    <rPh sb="31" eb="33">
      <t>オクエン</t>
    </rPh>
    <rPh sb="34" eb="36">
      <t>シュクゲン</t>
    </rPh>
    <rPh sb="37" eb="39">
      <t>ミコ</t>
    </rPh>
    <rPh sb="43" eb="46">
      <t>カクケイカク</t>
    </rPh>
    <rPh sb="51" eb="53">
      <t>ジョウゲン</t>
    </rPh>
    <rPh sb="54" eb="56">
      <t>セッテイ</t>
    </rPh>
    <rPh sb="58" eb="60">
      <t>ヒヨウ</t>
    </rPh>
    <rPh sb="61" eb="63">
      <t>ヨクセイ</t>
    </rPh>
    <rPh sb="68" eb="70">
      <t>コウリョ</t>
    </rPh>
    <rPh sb="71" eb="72">
      <t>イ</t>
    </rPh>
    <rPh sb="76" eb="78">
      <t>バアイ</t>
    </rPh>
    <rPh sb="80" eb="82">
      <t>シセツ</t>
    </rPh>
    <rPh sb="83" eb="85">
      <t>ハイシ</t>
    </rPh>
    <rPh sb="86" eb="88">
      <t>ソウテイ</t>
    </rPh>
    <rPh sb="92" eb="94">
      <t>バアイ</t>
    </rPh>
    <rPh sb="102" eb="104">
      <t>トウショ</t>
    </rPh>
    <rPh sb="105" eb="107">
      <t>タンジュン</t>
    </rPh>
    <rPh sb="108" eb="109">
      <t>スベ</t>
    </rPh>
    <rPh sb="111" eb="113">
      <t>イジ</t>
    </rPh>
    <rPh sb="115" eb="117">
      <t>バアイ</t>
    </rPh>
    <rPh sb="120" eb="124">
      <t>ヒヨウシュクゲン</t>
    </rPh>
    <rPh sb="125" eb="127">
      <t>ミコ</t>
    </rPh>
    <phoneticPr fontId="1"/>
  </si>
  <si>
    <t>・公共施設マネジメントシステムにより、公共施設等に関する情報を全庁的に一元管理していく。
・職員一人ひとりが、経営視点を持って、全体の最適化を意識した公共施設マネジメントを行うため、研修会等を実施する。</t>
    <rPh sb="1" eb="5">
      <t>コウキョウシセツ</t>
    </rPh>
    <rPh sb="19" eb="23">
      <t>コウキョウシセツ</t>
    </rPh>
    <rPh sb="23" eb="24">
      <t>ナド</t>
    </rPh>
    <rPh sb="25" eb="26">
      <t>カン</t>
    </rPh>
    <rPh sb="28" eb="30">
      <t>ジョウホウ</t>
    </rPh>
    <rPh sb="31" eb="34">
      <t>ゼンチョウテキ</t>
    </rPh>
    <rPh sb="35" eb="39">
      <t>イチゲンカンリ</t>
    </rPh>
    <rPh sb="46" eb="48">
      <t>ショクイン</t>
    </rPh>
    <rPh sb="48" eb="50">
      <t>ヒトリ</t>
    </rPh>
    <rPh sb="55" eb="57">
      <t>ケイエイ</t>
    </rPh>
    <rPh sb="57" eb="59">
      <t>シテン</t>
    </rPh>
    <rPh sb="60" eb="61">
      <t>モ</t>
    </rPh>
    <rPh sb="64" eb="66">
      <t>ゼンタイ</t>
    </rPh>
    <rPh sb="67" eb="70">
      <t>サイテキカ</t>
    </rPh>
    <rPh sb="71" eb="73">
      <t>イシキ</t>
    </rPh>
    <rPh sb="75" eb="79">
      <t>コウキョウシセツ</t>
    </rPh>
    <rPh sb="86" eb="87">
      <t>オコナ</t>
    </rPh>
    <rPh sb="91" eb="95">
      <t>ケンシュウカイトウ</t>
    </rPh>
    <rPh sb="96" eb="98">
      <t>ジッシ</t>
    </rPh>
    <phoneticPr fontId="1"/>
  </si>
  <si>
    <t>管理運営にあたっては、指定管理委託のほか、PPP/PFIの積極的な活用を検討する。</t>
    <rPh sb="0" eb="4">
      <t>カンリウンエイ</t>
    </rPh>
    <rPh sb="11" eb="17">
      <t>シテイカンリイタク</t>
    </rPh>
    <rPh sb="29" eb="32">
      <t>セッキョクテキ</t>
    </rPh>
    <rPh sb="33" eb="35">
      <t>カツヨウ</t>
    </rPh>
    <rPh sb="36" eb="38">
      <t>ケントウ</t>
    </rPh>
    <phoneticPr fontId="1"/>
  </si>
  <si>
    <t>・現在行っている定期点検を引き続き適正に行っていく。
・公共施設マネジメントシステムで点検・診断等の実施計画を累積することで、点検・診断等の状況を全庁的に把握する。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う。</t>
    <rPh sb="1" eb="3">
      <t>ゲンザイ</t>
    </rPh>
    <rPh sb="3" eb="4">
      <t>オコナ</t>
    </rPh>
    <rPh sb="8" eb="12">
      <t>テイキテンケン</t>
    </rPh>
    <rPh sb="13" eb="14">
      <t>ヒ</t>
    </rPh>
    <rPh sb="15" eb="16">
      <t>ツヅ</t>
    </rPh>
    <rPh sb="17" eb="19">
      <t>テキセイ</t>
    </rPh>
    <rPh sb="20" eb="21">
      <t>オコナ</t>
    </rPh>
    <rPh sb="28" eb="30">
      <t>コウキョウ</t>
    </rPh>
    <rPh sb="30" eb="32">
      <t>シセツ</t>
    </rPh>
    <rPh sb="43" eb="45">
      <t>テンケン</t>
    </rPh>
    <rPh sb="46" eb="49">
      <t>シンダントウ</t>
    </rPh>
    <rPh sb="50" eb="54">
      <t>ジッシケイカク</t>
    </rPh>
    <rPh sb="55" eb="57">
      <t>ルイセキ</t>
    </rPh>
    <rPh sb="63" eb="65">
      <t>テンケン</t>
    </rPh>
    <rPh sb="66" eb="69">
      <t>シンダントウ</t>
    </rPh>
    <rPh sb="70" eb="72">
      <t>ジョウキョウ</t>
    </rPh>
    <rPh sb="73" eb="76">
      <t>ゼンチョウテキ</t>
    </rPh>
    <rPh sb="77" eb="79">
      <t>ハアク</t>
    </rPh>
    <rPh sb="84" eb="87">
      <t>シセツカン</t>
    </rPh>
    <rPh sb="91" eb="93">
      <t>ホゼン</t>
    </rPh>
    <rPh sb="94" eb="97">
      <t>ユウセンド</t>
    </rPh>
    <rPh sb="98" eb="100">
      <t>ハンダン</t>
    </rPh>
    <rPh sb="101" eb="102">
      <t>オコナ</t>
    </rPh>
    <rPh sb="110" eb="114">
      <t>レッカシンダン</t>
    </rPh>
    <rPh sb="114" eb="115">
      <t>トウ</t>
    </rPh>
    <rPh sb="116" eb="118">
      <t>ジッシ</t>
    </rPh>
    <rPh sb="126" eb="128">
      <t>ケイネン</t>
    </rPh>
    <rPh sb="131" eb="135">
      <t>レッカジョウキョウ</t>
    </rPh>
    <rPh sb="136" eb="140">
      <t>ガイテキフカ</t>
    </rPh>
    <rPh sb="141" eb="143">
      <t>キコウ</t>
    </rPh>
    <rPh sb="143" eb="145">
      <t>テンコウ</t>
    </rPh>
    <rPh sb="146" eb="150">
      <t>シヨウトクセイ</t>
    </rPh>
    <rPh sb="150" eb="151">
      <t>トウ</t>
    </rPh>
    <rPh sb="155" eb="161">
      <t>セイノウテイカジョウキョウ</t>
    </rPh>
    <rPh sb="161" eb="162">
      <t>オヨ</t>
    </rPh>
    <rPh sb="163" eb="167">
      <t>カンリジョウキョウ</t>
    </rPh>
    <rPh sb="168" eb="170">
      <t>ハアク</t>
    </rPh>
    <rPh sb="172" eb="177">
      <t>ヨボウホゼンテキ</t>
    </rPh>
    <rPh sb="178" eb="180">
      <t>カンテン</t>
    </rPh>
    <rPh sb="183" eb="185">
      <t>ケントウ</t>
    </rPh>
    <rPh sb="186" eb="187">
      <t>オコナ</t>
    </rPh>
    <phoneticPr fontId="1"/>
  </si>
  <si>
    <t>・施設の重要度や劣化状況に応じて長期的な視点で優先度をつけて、計画的に改修更新する。
・維持管理を行っていくための財源を捻出するため、公益者負担の見直しを検討する。
・公共施設マネジメントシステムで、維持管理や修繕に関する情報を蓄積していくことで、維持管理上の課題を適時に把握するとともに、今後の修繕に関する計画の策定に役立てる。
・今後も維持していく公共施設については、中長期的修繕計画を策定することを検討する。
・管理運営にあたっては、指定管理委託のほか、PPP/PFIの積極的な活用を検討する。
・新しい技術や考え方を積極的に取り入れ、維持管理・修繕・更新等を合理的に進めていく。</t>
    <rPh sb="1" eb="3">
      <t>シセツ</t>
    </rPh>
    <rPh sb="4" eb="7">
      <t>ジュウヨウド</t>
    </rPh>
    <rPh sb="8" eb="12">
      <t>レッカジョウキョウ</t>
    </rPh>
    <rPh sb="13" eb="14">
      <t>オウ</t>
    </rPh>
    <rPh sb="16" eb="19">
      <t>チョウキテキ</t>
    </rPh>
    <rPh sb="20" eb="22">
      <t>シテン</t>
    </rPh>
    <rPh sb="23" eb="26">
      <t>ユウセンド</t>
    </rPh>
    <rPh sb="31" eb="34">
      <t>ケイカクテキ</t>
    </rPh>
    <rPh sb="35" eb="39">
      <t>カイシュウコウシン</t>
    </rPh>
    <rPh sb="44" eb="48">
      <t>イジカンリ</t>
    </rPh>
    <rPh sb="49" eb="50">
      <t>オコナ</t>
    </rPh>
    <rPh sb="57" eb="59">
      <t>ザイゲン</t>
    </rPh>
    <rPh sb="60" eb="62">
      <t>ネンシュツ</t>
    </rPh>
    <rPh sb="133" eb="135">
      <t>テキジ</t>
    </rPh>
    <rPh sb="136" eb="138">
      <t>ハアク</t>
    </rPh>
    <rPh sb="145" eb="147">
      <t>コンゴ</t>
    </rPh>
    <rPh sb="148" eb="150">
      <t>シュウゼン</t>
    </rPh>
    <rPh sb="151" eb="152">
      <t>カン</t>
    </rPh>
    <rPh sb="154" eb="156">
      <t>ケイカク</t>
    </rPh>
    <rPh sb="157" eb="159">
      <t>サクテイ</t>
    </rPh>
    <rPh sb="160" eb="162">
      <t>ヤクダ</t>
    </rPh>
    <rPh sb="167" eb="169">
      <t>コンゴ</t>
    </rPh>
    <rPh sb="170" eb="172">
      <t>イジ</t>
    </rPh>
    <rPh sb="176" eb="180">
      <t>コウキョウシセツ</t>
    </rPh>
    <rPh sb="186" eb="190">
      <t>チュウチョウキテキ</t>
    </rPh>
    <rPh sb="190" eb="194">
      <t>シュウセ</t>
    </rPh>
    <rPh sb="195" eb="197">
      <t>サクテイ</t>
    </rPh>
    <rPh sb="202" eb="204">
      <t>ケントウ</t>
    </rPh>
    <rPh sb="209" eb="213">
      <t>カンリウンエイ</t>
    </rPh>
    <rPh sb="220" eb="226">
      <t>シテイカンリイタク</t>
    </rPh>
    <rPh sb="238" eb="240">
      <t>セッキョク</t>
    </rPh>
    <rPh sb="240" eb="241">
      <t>テキ</t>
    </rPh>
    <rPh sb="242" eb="244">
      <t>カツヨウ</t>
    </rPh>
    <rPh sb="245" eb="247">
      <t>ケントウ</t>
    </rPh>
    <rPh sb="252" eb="253">
      <t>アタラ</t>
    </rPh>
    <rPh sb="255" eb="257">
      <t>ギジュツ</t>
    </rPh>
    <rPh sb="258" eb="259">
      <t>カンガ</t>
    </rPh>
    <rPh sb="260" eb="261">
      <t>カタ</t>
    </rPh>
    <rPh sb="262" eb="265">
      <t>セッキョクテキ</t>
    </rPh>
    <rPh sb="266" eb="267">
      <t>ト</t>
    </rPh>
    <rPh sb="268" eb="269">
      <t>イ</t>
    </rPh>
    <rPh sb="271" eb="275">
      <t>イジカンリ</t>
    </rPh>
    <rPh sb="276" eb="278">
      <t>シュウゼン</t>
    </rPh>
    <rPh sb="279" eb="282">
      <t>コウシントウ</t>
    </rPh>
    <rPh sb="283" eb="286">
      <t>ゴウリテキ</t>
    </rPh>
    <rPh sb="287" eb="288">
      <t>スス</t>
    </rPh>
    <phoneticPr fontId="1"/>
  </si>
  <si>
    <t>・点検診断等により高度の危険性が認められた公共施設等について、ソフト・ハードの両面から安全を確保する。
・安全の確保にあたっては、災害拠点かどうか、多くの町民の利用がある施設かどうかなどの視点から、対応の優先度を検討する。
・今後維持していくことが難しい施設については、町民の安全確保の観点から、早期での併用廃止といった措置を適切にとっていく。</t>
    <rPh sb="1" eb="5">
      <t>テンケンシンダン</t>
    </rPh>
    <rPh sb="5" eb="6">
      <t>トウ</t>
    </rPh>
    <rPh sb="9" eb="11">
      <t>コウド</t>
    </rPh>
    <rPh sb="12" eb="15">
      <t>キケンセイ</t>
    </rPh>
    <rPh sb="16" eb="17">
      <t>ミト</t>
    </rPh>
    <rPh sb="21" eb="26">
      <t>コウキョウシセツトウ</t>
    </rPh>
    <rPh sb="39" eb="41">
      <t>リョウメン</t>
    </rPh>
    <rPh sb="43" eb="45">
      <t>アンゼン</t>
    </rPh>
    <rPh sb="46" eb="48">
      <t>カクホ</t>
    </rPh>
    <rPh sb="53" eb="55">
      <t>アンゼン</t>
    </rPh>
    <rPh sb="56" eb="58">
      <t>カクホ</t>
    </rPh>
    <phoneticPr fontId="1"/>
  </si>
  <si>
    <t>・災害拠点かどうか、多くの町民の利用がある施設かどうかなどの視点から、耐震化の優先順位を検討する。
・道路、橋りょう、上下水道等のインフラについても耐震化の検討を進めていく。</t>
    <rPh sb="1" eb="3">
      <t>サイガイ</t>
    </rPh>
    <rPh sb="3" eb="5">
      <t>キョテン</t>
    </rPh>
    <rPh sb="10" eb="11">
      <t>オオ</t>
    </rPh>
    <rPh sb="13" eb="15">
      <t>チョウミン</t>
    </rPh>
    <rPh sb="16" eb="18">
      <t>リヨウ</t>
    </rPh>
    <rPh sb="21" eb="23">
      <t>シセツ</t>
    </rPh>
    <rPh sb="30" eb="32">
      <t>シテン</t>
    </rPh>
    <rPh sb="35" eb="37">
      <t>タイシン</t>
    </rPh>
    <rPh sb="37" eb="38">
      <t>カ</t>
    </rPh>
    <rPh sb="39" eb="41">
      <t>ユウセン</t>
    </rPh>
    <rPh sb="41" eb="43">
      <t>ジュンイ</t>
    </rPh>
    <rPh sb="44" eb="46">
      <t>ケントウ</t>
    </rPh>
    <rPh sb="51" eb="53">
      <t>ドウロ</t>
    </rPh>
    <rPh sb="54" eb="55">
      <t>キョウ</t>
    </rPh>
    <rPh sb="59" eb="61">
      <t>ジョウゲ</t>
    </rPh>
    <rPh sb="61" eb="63">
      <t>スイドウ</t>
    </rPh>
    <rPh sb="63" eb="64">
      <t>トウ</t>
    </rPh>
    <rPh sb="74" eb="76">
      <t>タイシン</t>
    </rPh>
    <rPh sb="76" eb="77">
      <t>カ</t>
    </rPh>
    <rPh sb="78" eb="80">
      <t>ケントウ</t>
    </rPh>
    <rPh sb="81" eb="82">
      <t>スス</t>
    </rPh>
    <phoneticPr fontId="1"/>
  </si>
  <si>
    <t>・地区ごとに公共施設の耐用年数到来年度を把握し、公共施設の更新の対応時期を把握する。
・町民とともに、大切に公共施設を取り扱っていくことで、少しでも長く公共施設を利活用していく。
・個別施設のインフラ長寿命化計画の策定を進めていく。</t>
    <rPh sb="1" eb="3">
      <t>チク</t>
    </rPh>
    <rPh sb="6" eb="10">
      <t>コウキョウシセツ</t>
    </rPh>
    <rPh sb="11" eb="17">
      <t>タイヨウネンスウトウライ</t>
    </rPh>
    <rPh sb="17" eb="19">
      <t>ネンド</t>
    </rPh>
    <rPh sb="20" eb="22">
      <t>ハアク</t>
    </rPh>
    <rPh sb="24" eb="28">
      <t>コウキョウシセツ</t>
    </rPh>
    <rPh sb="29" eb="31">
      <t>コウシン</t>
    </rPh>
    <rPh sb="32" eb="36">
      <t>タイオウジキ</t>
    </rPh>
    <rPh sb="37" eb="39">
      <t>ハアク</t>
    </rPh>
    <rPh sb="44" eb="46">
      <t>チョウミン</t>
    </rPh>
    <rPh sb="51" eb="53">
      <t>タイセツ</t>
    </rPh>
    <rPh sb="54" eb="58">
      <t>コウキョウシセツ</t>
    </rPh>
    <rPh sb="59" eb="60">
      <t>ト</t>
    </rPh>
    <rPh sb="61" eb="62">
      <t>アツカ</t>
    </rPh>
    <rPh sb="70" eb="71">
      <t>スコ</t>
    </rPh>
    <rPh sb="74" eb="75">
      <t>ナガ</t>
    </rPh>
    <rPh sb="76" eb="80">
      <t>コウキョウシセツ</t>
    </rPh>
    <rPh sb="81" eb="84">
      <t>リカツヨウ</t>
    </rPh>
    <rPh sb="91" eb="95">
      <t>コベツシセツ</t>
    </rPh>
    <rPh sb="100" eb="104">
      <t>チョウジュミョウカ</t>
    </rPh>
    <rPh sb="104" eb="106">
      <t>ケイカク</t>
    </rPh>
    <rPh sb="107" eb="109">
      <t>サクテイ</t>
    </rPh>
    <rPh sb="110" eb="111">
      <t>スス</t>
    </rPh>
    <phoneticPr fontId="1"/>
  </si>
  <si>
    <t>・誰もが安全に利用しやすい施設になるよう、「ユニバーサルデザイン2020行動計画」を参考にしながらユニバーサルデザイン化について検討する。
・ユニバーサルデザインの考えに基づき、誰もが利用しやすい施設整備を目指す。
・誰もが使いやすいことを目指し、改修や建替え等を行う際には、ユニバーサルデザインの導入を推進する。</t>
    <rPh sb="1" eb="2">
      <t>ダレ</t>
    </rPh>
    <rPh sb="4" eb="6">
      <t>アンゼン</t>
    </rPh>
    <rPh sb="7" eb="9">
      <t>リヨウ</t>
    </rPh>
    <rPh sb="13" eb="15">
      <t>シセツ</t>
    </rPh>
    <rPh sb="36" eb="38">
      <t>コウドウ</t>
    </rPh>
    <rPh sb="38" eb="40">
      <t>ケイカク</t>
    </rPh>
    <rPh sb="42" eb="44">
      <t>サンコウ</t>
    </rPh>
    <rPh sb="59" eb="60">
      <t>カ</t>
    </rPh>
    <rPh sb="64" eb="66">
      <t>ケントウ</t>
    </rPh>
    <rPh sb="82" eb="83">
      <t>カンガ</t>
    </rPh>
    <rPh sb="85" eb="86">
      <t>モト</t>
    </rPh>
    <rPh sb="89" eb="90">
      <t>ダレ</t>
    </rPh>
    <rPh sb="92" eb="94">
      <t>リヨウ</t>
    </rPh>
    <rPh sb="98" eb="100">
      <t>シセツ</t>
    </rPh>
    <rPh sb="100" eb="102">
      <t>セイビ</t>
    </rPh>
    <rPh sb="103" eb="105">
      <t>メザ</t>
    </rPh>
    <rPh sb="109" eb="110">
      <t>ダレ</t>
    </rPh>
    <rPh sb="112" eb="113">
      <t>ツカ</t>
    </rPh>
    <rPh sb="120" eb="122">
      <t>メザ</t>
    </rPh>
    <rPh sb="124" eb="126">
      <t>カイシュウ</t>
    </rPh>
    <rPh sb="127" eb="129">
      <t>タテカ</t>
    </rPh>
    <rPh sb="130" eb="131">
      <t>トウ</t>
    </rPh>
    <rPh sb="132" eb="133">
      <t>オコナ</t>
    </rPh>
    <rPh sb="134" eb="135">
      <t>サイ</t>
    </rPh>
    <rPh sb="149" eb="151">
      <t>ドウニュウ</t>
    </rPh>
    <rPh sb="152" eb="154">
      <t>スイシン</t>
    </rPh>
    <phoneticPr fontId="1"/>
  </si>
  <si>
    <t>・公共施設の新築・改修時などには、断熱性の高い建材の利用や、太陽光発電設備を導入するなどのZEB化を検討・推進し、省エネ性能向上を図る。
・炭素貯蔵効果を高めるため、建築物への木材利用を促進していく。</t>
    <rPh sb="1" eb="5">
      <t>コウキョウシセツ</t>
    </rPh>
    <rPh sb="6" eb="8">
      <t>シンチク</t>
    </rPh>
    <rPh sb="9" eb="12">
      <t>カイシュウジ</t>
    </rPh>
    <rPh sb="17" eb="20">
      <t>ダンネツセイ</t>
    </rPh>
    <rPh sb="21" eb="22">
      <t>タカ</t>
    </rPh>
    <rPh sb="23" eb="25">
      <t>ケンザイ</t>
    </rPh>
    <rPh sb="26" eb="28">
      <t>リヨウ</t>
    </rPh>
    <rPh sb="30" eb="33">
      <t>タイヨウコウ</t>
    </rPh>
    <rPh sb="33" eb="35">
      <t>ハツデン</t>
    </rPh>
    <rPh sb="35" eb="37">
      <t>セツビ</t>
    </rPh>
    <rPh sb="38" eb="40">
      <t>ドウニュウ</t>
    </rPh>
    <rPh sb="48" eb="49">
      <t>カ</t>
    </rPh>
    <rPh sb="50" eb="52">
      <t>ケントウ</t>
    </rPh>
    <rPh sb="53" eb="55">
      <t>スイシン</t>
    </rPh>
    <rPh sb="57" eb="58">
      <t>ショウ</t>
    </rPh>
    <rPh sb="60" eb="64">
      <t>セイノウコウジョウ</t>
    </rPh>
    <rPh sb="65" eb="66">
      <t>ハカ</t>
    </rPh>
    <rPh sb="70" eb="76">
      <t>タンソチョゾウコウカ</t>
    </rPh>
    <rPh sb="77" eb="78">
      <t>タカ</t>
    </rPh>
    <rPh sb="83" eb="86">
      <t>ケンチクブツ</t>
    </rPh>
    <rPh sb="88" eb="92">
      <t>モクザイリヨウ</t>
    </rPh>
    <rPh sb="93" eb="95">
      <t>ソクシン</t>
    </rPh>
    <phoneticPr fontId="1"/>
  </si>
  <si>
    <t>・公共施設等の将来の更新費用の試算結果として、そのための財源が不足していることが明確となった。公共施設の総量縮減だけで、その財政的な対応をすることはできないため、可能な限りの公共施設の縮減を進めていく必要があるということが明らかである。
・公共施設の総量に関しては、施設類型ごとの管理に関する基本的な方針や財政推計及び直近4年間の更新費用実績額と今後見込まれる更新費用試算額との比較等によると3割程度の縮減が必要となっている。
・公共施設の見直しにあたって、総量縮減は財源確保の一つの手段であると捉え、単純な面積縮減とすることなく、既存の公共施設の状態にとらわれない、行政サービスとして必要な水準や機能などを意識して検討を行っていく。
・当該サービスが公共施設等を維持しなければ提供不可能なものであるか民間に代替できないかなど、公共施設等とサービスの関係について十分に留意していく。
・少子高齢化や人口減少などの人口動態の変化や町民ニーズを踏まえた再編を進める。
・公共施設の多機能集約化（1つの公共施設に複数の機能を盛り込み、スペース効率の改善と機能間の連携性を高める取り組み）を検討する。
・近隣市町村との広域連携も考慮し、広域の観点から必要な公共施設等の保有量を検討する。
・インフラについても、必要性を十分に精査し、将来コストを見据えた保有量に抑える。</t>
    <rPh sb="1" eb="6">
      <t>コウキョウシセツトウ</t>
    </rPh>
    <rPh sb="7" eb="9">
      <t>ショウライ</t>
    </rPh>
    <rPh sb="10" eb="14">
      <t>コウシンヒヨウ</t>
    </rPh>
    <rPh sb="15" eb="19">
      <t>シサンケッカ</t>
    </rPh>
    <rPh sb="28" eb="30">
      <t>ザイゲン</t>
    </rPh>
    <rPh sb="31" eb="33">
      <t>フソク</t>
    </rPh>
    <rPh sb="40" eb="42">
      <t>メイカク</t>
    </rPh>
    <rPh sb="47" eb="51">
      <t>コウキョウシセツ</t>
    </rPh>
    <rPh sb="52" eb="54">
      <t>ソウリョウ</t>
    </rPh>
    <rPh sb="54" eb="56">
      <t>シュクゲン</t>
    </rPh>
    <rPh sb="62" eb="65">
      <t>ザイセイテキ</t>
    </rPh>
    <rPh sb="66" eb="68">
      <t>タイオウ</t>
    </rPh>
    <rPh sb="81" eb="83">
      <t>カノウ</t>
    </rPh>
    <rPh sb="84" eb="85">
      <t>カギ</t>
    </rPh>
    <rPh sb="87" eb="91">
      <t>コウキョウシセツ</t>
    </rPh>
    <rPh sb="92" eb="94">
      <t>シュクゲン</t>
    </rPh>
    <rPh sb="95" eb="96">
      <t>スス</t>
    </rPh>
    <rPh sb="100" eb="102">
      <t>ヒツヨウ</t>
    </rPh>
    <rPh sb="111" eb="112">
      <t>アキ</t>
    </rPh>
    <rPh sb="120" eb="124">
      <t>コウキョウシセツ</t>
    </rPh>
    <rPh sb="125" eb="127">
      <t>ソウリョウ</t>
    </rPh>
    <rPh sb="128" eb="129">
      <t>カン</t>
    </rPh>
    <rPh sb="133" eb="136">
      <t>シセツルイ</t>
    </rPh>
    <rPh sb="136" eb="137">
      <t>ガタ</t>
    </rPh>
    <rPh sb="140" eb="142">
      <t>カンリ</t>
    </rPh>
    <rPh sb="143" eb="144">
      <t>カン</t>
    </rPh>
    <rPh sb="146" eb="149">
      <t>キホンテキ</t>
    </rPh>
    <rPh sb="150" eb="152">
      <t>ホウシン</t>
    </rPh>
    <rPh sb="153" eb="157">
      <t>ザイセイスイケイ</t>
    </rPh>
    <rPh sb="157" eb="158">
      <t>オヨ</t>
    </rPh>
    <rPh sb="159" eb="161">
      <t>チョッキン</t>
    </rPh>
    <rPh sb="162" eb="164">
      <t>ネンカン</t>
    </rPh>
    <rPh sb="165" eb="169">
      <t>コウシンヒヨウ</t>
    </rPh>
    <rPh sb="169" eb="172">
      <t>ジッセキガク</t>
    </rPh>
    <rPh sb="173" eb="175">
      <t>コンゴ</t>
    </rPh>
    <rPh sb="175" eb="177">
      <t>ミコ</t>
    </rPh>
    <rPh sb="180" eb="184">
      <t>コウシンヒヨウ</t>
    </rPh>
    <rPh sb="184" eb="187">
      <t>シサンガク</t>
    </rPh>
    <rPh sb="189" eb="192">
      <t>ヒカクトウ</t>
    </rPh>
    <rPh sb="197" eb="198">
      <t>ワリ</t>
    </rPh>
    <rPh sb="198" eb="200">
      <t>テイド</t>
    </rPh>
    <rPh sb="201" eb="203">
      <t>シュクゲン</t>
    </rPh>
    <rPh sb="204" eb="206">
      <t>ヒツヨウ</t>
    </rPh>
    <rPh sb="215" eb="219">
      <t>コウキョウシセツ</t>
    </rPh>
    <rPh sb="220" eb="222">
      <t>ミナオ</t>
    </rPh>
    <rPh sb="229" eb="231">
      <t>ソウリョウ</t>
    </rPh>
    <rPh sb="231" eb="233">
      <t>シュクゲン</t>
    </rPh>
    <rPh sb="234" eb="238">
      <t>ザイゲンカクホ</t>
    </rPh>
    <rPh sb="239" eb="240">
      <t>ヒト</t>
    </rPh>
    <rPh sb="242" eb="244">
      <t>シュダン</t>
    </rPh>
    <rPh sb="248" eb="249">
      <t>トラ</t>
    </rPh>
    <rPh sb="251" eb="253">
      <t>タンジュン</t>
    </rPh>
    <rPh sb="254" eb="258">
      <t>メンセキシュクゲン</t>
    </rPh>
    <rPh sb="266" eb="268">
      <t>キゾン</t>
    </rPh>
    <rPh sb="269" eb="273">
      <t>コウキョウシセツ</t>
    </rPh>
    <rPh sb="274" eb="276">
      <t>ジョウタイ</t>
    </rPh>
    <rPh sb="284" eb="286">
      <t>ギョウセイ</t>
    </rPh>
    <rPh sb="293" eb="295">
      <t>ヒツヨウ</t>
    </rPh>
    <rPh sb="296" eb="298">
      <t>スイジュン</t>
    </rPh>
    <rPh sb="299" eb="301">
      <t>キノウ</t>
    </rPh>
    <rPh sb="304" eb="306">
      <t>イシキ</t>
    </rPh>
    <rPh sb="308" eb="310">
      <t>ケントウ</t>
    </rPh>
    <rPh sb="311" eb="312">
      <t>オコナ</t>
    </rPh>
    <rPh sb="319" eb="321">
      <t>トウガイ</t>
    </rPh>
    <rPh sb="326" eb="330">
      <t>コウキョウシセツ</t>
    </rPh>
    <rPh sb="330" eb="331">
      <t>トウ</t>
    </rPh>
    <rPh sb="332" eb="334">
      <t>イジ</t>
    </rPh>
    <rPh sb="339" eb="344">
      <t>テイキョウフカノウ</t>
    </rPh>
    <rPh sb="351" eb="353">
      <t>ミンカン</t>
    </rPh>
    <rPh sb="354" eb="356">
      <t>ダイカ</t>
    </rPh>
    <rPh sb="364" eb="368">
      <t>コウキョウシセツ</t>
    </rPh>
    <rPh sb="368" eb="369">
      <t>トウ</t>
    </rPh>
    <rPh sb="375" eb="377">
      <t>カンケイ</t>
    </rPh>
    <rPh sb="381" eb="383">
      <t>ジュウブン</t>
    </rPh>
    <rPh sb="384" eb="386">
      <t>リュウイ</t>
    </rPh>
    <rPh sb="393" eb="398">
      <t>ショウシコウレイカ</t>
    </rPh>
    <rPh sb="399" eb="403">
      <t>ジンコウゲンショウ</t>
    </rPh>
    <rPh sb="498" eb="503">
      <t>キンリンシチョウソン</t>
    </rPh>
    <rPh sb="505" eb="507">
      <t>コウイキ</t>
    </rPh>
    <rPh sb="507" eb="509">
      <t>レンケイ</t>
    </rPh>
    <rPh sb="510" eb="512">
      <t>コウリョ</t>
    </rPh>
    <rPh sb="514" eb="516">
      <t>コウイキ</t>
    </rPh>
    <rPh sb="517" eb="519">
      <t>カンテン</t>
    </rPh>
    <rPh sb="521" eb="523">
      <t>ヒツヨウ</t>
    </rPh>
    <rPh sb="524" eb="528">
      <t>コウキョウシセツ</t>
    </rPh>
    <rPh sb="528" eb="529">
      <t>トウ</t>
    </rPh>
    <rPh sb="530" eb="533">
      <t>ホユウリョウ</t>
    </rPh>
    <rPh sb="534" eb="536">
      <t>ケントウ</t>
    </rPh>
    <rPh sb="551" eb="554">
      <t>ヒツヨウセイ</t>
    </rPh>
    <rPh sb="555" eb="557">
      <t>ジュウブン</t>
    </rPh>
    <rPh sb="558" eb="560">
      <t>セイサ</t>
    </rPh>
    <rPh sb="562" eb="564">
      <t>ショウライ</t>
    </rPh>
    <rPh sb="568" eb="570">
      <t>ミス</t>
    </rPh>
    <rPh sb="572" eb="575">
      <t>ホユウリョウ</t>
    </rPh>
    <rPh sb="576" eb="577">
      <t>オサ</t>
    </rPh>
    <phoneticPr fontId="1"/>
  </si>
  <si>
    <t>・近隣市町村との広域連携も考慮し、広域の観点から必要な公共施設等の保有量を検討する。</t>
    <rPh sb="1" eb="6">
      <t>キンリンシチョウソン</t>
    </rPh>
    <rPh sb="8" eb="12">
      <t>コウイキレンケイ</t>
    </rPh>
    <rPh sb="13" eb="15">
      <t>コウリョ</t>
    </rPh>
    <rPh sb="17" eb="19">
      <t>コウイキ</t>
    </rPh>
    <rPh sb="20" eb="22">
      <t>カンテン</t>
    </rPh>
    <rPh sb="24" eb="26">
      <t>ヒツヨウ</t>
    </rPh>
    <rPh sb="27" eb="32">
      <t>コウキョウシセツトウ</t>
    </rPh>
    <rPh sb="33" eb="36">
      <t>ホユウリョウ</t>
    </rPh>
    <rPh sb="37" eb="39">
      <t>ケントウ</t>
    </rPh>
    <phoneticPr fontId="1"/>
  </si>
  <si>
    <t>計画の推進にあたり、各種計画の内容が実行されたかを評価し、この結果に基づき公共施設等総合管理計画の改訂を行う。社会情勢及び経済情勢の変化に柔軟に対応するため５年おきに見直しを行う。</t>
    <rPh sb="0" eb="2">
      <t>ケイカク</t>
    </rPh>
    <rPh sb="3" eb="5">
      <t>スイシン</t>
    </rPh>
    <rPh sb="10" eb="14">
      <t>カクシュケイカク</t>
    </rPh>
    <rPh sb="15" eb="17">
      <t>ナイヨウ</t>
    </rPh>
    <rPh sb="18" eb="20">
      <t>ジッコウ</t>
    </rPh>
    <rPh sb="25" eb="27">
      <t>ヒョウカ</t>
    </rPh>
    <rPh sb="31" eb="33">
      <t>ケッカ</t>
    </rPh>
    <rPh sb="34" eb="35">
      <t>モト</t>
    </rPh>
    <rPh sb="37" eb="42">
      <t>コウキョウシセツトウ</t>
    </rPh>
    <rPh sb="42" eb="48">
      <t>ソウゴウカンリケイカク</t>
    </rPh>
    <rPh sb="49" eb="51">
      <t>カイテイ</t>
    </rPh>
    <rPh sb="52" eb="53">
      <t>オコナ</t>
    </rPh>
    <rPh sb="55" eb="59">
      <t>シャカイジョウセイ</t>
    </rPh>
    <rPh sb="59" eb="60">
      <t>オヨ</t>
    </rPh>
    <rPh sb="61" eb="65">
      <t>ケイザイジョウセイ</t>
    </rPh>
    <rPh sb="66" eb="68">
      <t>ヘンカ</t>
    </rPh>
    <rPh sb="69" eb="71">
      <t>ジュウナン</t>
    </rPh>
    <rPh sb="72" eb="74">
      <t>タイオウ</t>
    </rPh>
    <rPh sb="79" eb="80">
      <t>ネン</t>
    </rPh>
    <rPh sb="83" eb="85">
      <t>ミナオ</t>
    </rPh>
    <rPh sb="87" eb="88">
      <t>オコナ</t>
    </rPh>
    <phoneticPr fontId="1"/>
  </si>
  <si>
    <t>公共施設及びインフラについて、（1）現状や課題に関する基本認識、（2）管理に関する基本的な考え方について記載している。</t>
    <rPh sb="0" eb="2">
      <t>コウキョウ</t>
    </rPh>
    <rPh sb="2" eb="4">
      <t>シセツ</t>
    </rPh>
    <rPh sb="4" eb="5">
      <t>オヨ</t>
    </rPh>
    <rPh sb="18" eb="20">
      <t>ゲンジョウ</t>
    </rPh>
    <rPh sb="21" eb="23">
      <t>カダイ</t>
    </rPh>
    <rPh sb="24" eb="25">
      <t>カン</t>
    </rPh>
    <rPh sb="27" eb="29">
      <t>キホン</t>
    </rPh>
    <rPh sb="29" eb="31">
      <t>ニンシキ</t>
    </rPh>
    <rPh sb="35" eb="37">
      <t>カンリ</t>
    </rPh>
    <rPh sb="38" eb="39">
      <t>カン</t>
    </rPh>
    <rPh sb="41" eb="43">
      <t>キホン</t>
    </rPh>
    <rPh sb="43" eb="44">
      <t>テキ</t>
    </rPh>
    <rPh sb="45" eb="46">
      <t>カンガ</t>
    </rPh>
    <rPh sb="47" eb="48">
      <t>カタ</t>
    </rPh>
    <rPh sb="52" eb="54">
      <t>キサイ</t>
    </rPh>
    <phoneticPr fontId="1"/>
  </si>
  <si>
    <t>老年人口の割合が多く生産年齢人口から年少人口にかけて徐々に割合が少なくなっていく傾向にあり、総人口は少なくなっていく見込み。</t>
  </si>
  <si>
    <t>公共施設　延床面積　49,297.02㎡
一般道路　120,530.9ｍ
自転車歩行者道　11,980.0ｍ
橋梁　43橋
下水道　51,415.9ｍ
情報通信　85.4㎞
　　　</t>
  </si>
  <si>
    <t>公共施設等の老朽化対策
社会環境の変化、村民ニーズの変化への対応</t>
  </si>
  <si>
    <t>今後40年間整備額
公共施設更新　169.9億円、年平均4.2億円
インフラ更新　約220億円、年平均5.5億円</t>
  </si>
  <si>
    <t>個別施設のインフラ長寿命化計画策定を進める。</t>
  </si>
  <si>
    <t>個別施設のインフラ長寿命化計画策定を進める</t>
    <rPh sb="0" eb="2">
      <t>コベツ</t>
    </rPh>
    <rPh sb="2" eb="4">
      <t>シセツ</t>
    </rPh>
    <rPh sb="9" eb="12">
      <t>チョウジュミョウ</t>
    </rPh>
    <rPh sb="12" eb="13">
      <t>カ</t>
    </rPh>
    <rPh sb="13" eb="15">
      <t>ケイカク</t>
    </rPh>
    <rPh sb="15" eb="17">
      <t>サクテイ</t>
    </rPh>
    <rPh sb="18" eb="19">
      <t>スス</t>
    </rPh>
    <phoneticPr fontId="1"/>
  </si>
  <si>
    <t>・公共施設マネジメントの運用を開始し、公共施設等に関する情報を全庁的に一元管理。
・資産データに基づく運用管理。
・職員の施設マネジメントの研修会を実施。</t>
  </si>
  <si>
    <t>施設の設置、管理運営にあたっては指定者制度をじめＰＰＰ／ＰＦＩ積極的な活用を検討します。</t>
  </si>
  <si>
    <t>橋梁やトンネルなど、社会資本の安全確保のため、点検や健全度の把握を実施する。</t>
    <rPh sb="0" eb="2">
      <t>キョウリョウ</t>
    </rPh>
    <rPh sb="10" eb="12">
      <t>シャカイ</t>
    </rPh>
    <rPh sb="12" eb="14">
      <t>シホン</t>
    </rPh>
    <rPh sb="15" eb="17">
      <t>アンゼン</t>
    </rPh>
    <rPh sb="17" eb="19">
      <t>カクホ</t>
    </rPh>
    <rPh sb="23" eb="25">
      <t>テンケン</t>
    </rPh>
    <rPh sb="26" eb="28">
      <t>ケンゼン</t>
    </rPh>
    <rPh sb="28" eb="29">
      <t>ド</t>
    </rPh>
    <rPh sb="30" eb="32">
      <t>ハアク</t>
    </rPh>
    <rPh sb="33" eb="35">
      <t>ジッシ</t>
    </rPh>
    <phoneticPr fontId="1"/>
  </si>
  <si>
    <t>施設の重要度や劣化状況 並びに橋梁長寿命化修繕計画等基づき長期的な視点で優先度を付け、計画的な維持管理・修繕更新行う。</t>
  </si>
  <si>
    <t>日常点検、定期点検などを通じて公共施設等の劣化状況をが悪するとともに、災害発生時の機能保持のため、安全性の確保に努める。</t>
    <rPh sb="0" eb="2">
      <t>ニチジョウ</t>
    </rPh>
    <rPh sb="2" eb="4">
      <t>テンケン</t>
    </rPh>
    <rPh sb="5" eb="7">
      <t>テイキ</t>
    </rPh>
    <rPh sb="7" eb="9">
      <t>テンケン</t>
    </rPh>
    <rPh sb="12" eb="13">
      <t>ツウ</t>
    </rPh>
    <rPh sb="15" eb="17">
      <t>コウキョウ</t>
    </rPh>
    <rPh sb="17" eb="19">
      <t>シセツ</t>
    </rPh>
    <rPh sb="19" eb="20">
      <t>トウ</t>
    </rPh>
    <rPh sb="21" eb="23">
      <t>レッカ</t>
    </rPh>
    <rPh sb="23" eb="25">
      <t>ジョウキョウ</t>
    </rPh>
    <rPh sb="27" eb="28">
      <t>アク</t>
    </rPh>
    <rPh sb="35" eb="37">
      <t>サイガイ</t>
    </rPh>
    <rPh sb="37" eb="40">
      <t>ハッセイジ</t>
    </rPh>
    <rPh sb="41" eb="43">
      <t>キノウ</t>
    </rPh>
    <rPh sb="43" eb="45">
      <t>ホジ</t>
    </rPh>
    <rPh sb="49" eb="52">
      <t>アンゼンセイ</t>
    </rPh>
    <rPh sb="53" eb="55">
      <t>カクホ</t>
    </rPh>
    <rPh sb="56" eb="57">
      <t>ツト</t>
    </rPh>
    <phoneticPr fontId="1"/>
  </si>
  <si>
    <t>現在、耐震化を図る公共施設は存在しないが、建築基準法の改正等、社会動向に注視し、必要に応じて耐震化の検討を実施する。</t>
    <rPh sb="0" eb="2">
      <t>ゲンザイ</t>
    </rPh>
    <rPh sb="3" eb="6">
      <t>タイシンカ</t>
    </rPh>
    <rPh sb="7" eb="8">
      <t>ハカ</t>
    </rPh>
    <rPh sb="9" eb="11">
      <t>コウキョウ</t>
    </rPh>
    <rPh sb="11" eb="13">
      <t>シセツ</t>
    </rPh>
    <rPh sb="14" eb="16">
      <t>ソンザイ</t>
    </rPh>
    <rPh sb="21" eb="23">
      <t>ケンチク</t>
    </rPh>
    <rPh sb="23" eb="26">
      <t>キジュンホウ</t>
    </rPh>
    <rPh sb="27" eb="29">
      <t>カイセイ</t>
    </rPh>
    <rPh sb="29" eb="30">
      <t>トウ</t>
    </rPh>
    <rPh sb="31" eb="33">
      <t>シャカイ</t>
    </rPh>
    <rPh sb="33" eb="35">
      <t>ドウコウ</t>
    </rPh>
    <rPh sb="36" eb="38">
      <t>チュウシ</t>
    </rPh>
    <rPh sb="40" eb="42">
      <t>ヒツヨウ</t>
    </rPh>
    <rPh sb="43" eb="44">
      <t>オウ</t>
    </rPh>
    <rPh sb="46" eb="48">
      <t>タイシン</t>
    </rPh>
    <rPh sb="48" eb="49">
      <t>カ</t>
    </rPh>
    <rPh sb="50" eb="52">
      <t>ケントウ</t>
    </rPh>
    <rPh sb="53" eb="55">
      <t>ジッシ</t>
    </rPh>
    <phoneticPr fontId="1"/>
  </si>
  <si>
    <t>本計画に推進方針についての記載なし。次回の計画策定時に検討します。</t>
    <rPh sb="0" eb="3">
      <t>ホンケイカク</t>
    </rPh>
    <rPh sb="4" eb="6">
      <t>スイシン</t>
    </rPh>
    <rPh sb="6" eb="8">
      <t>ホウシン</t>
    </rPh>
    <rPh sb="13" eb="15">
      <t>キサイ</t>
    </rPh>
    <rPh sb="18" eb="20">
      <t>ジカイ</t>
    </rPh>
    <rPh sb="21" eb="23">
      <t>ケイカク</t>
    </rPh>
    <rPh sb="23" eb="25">
      <t>サクテイ</t>
    </rPh>
    <rPh sb="25" eb="26">
      <t>ドキ</t>
    </rPh>
    <rPh sb="26" eb="27">
      <t>ミドキ</t>
    </rPh>
    <rPh sb="27" eb="29">
      <t>ケントウ</t>
    </rPh>
    <phoneticPr fontId="5"/>
  </si>
  <si>
    <t>公共施設の保有量については、 少子化・高齢人口減社会到来対応し、需要量の変化に合わせた施設維持とサービスの最適化を図る。</t>
  </si>
  <si>
    <t>公共施設マネジメントは、固定資産台帳とも連携させ、地方公開系制度の財務諸表や財産に関する調書とも整合性を図ることで、一環した資産データに基づく運営管理を行う。</t>
    <rPh sb="0" eb="2">
      <t>コウキョウ</t>
    </rPh>
    <rPh sb="2" eb="4">
      <t>シセツ</t>
    </rPh>
    <rPh sb="12" eb="16">
      <t>コテイシサン</t>
    </rPh>
    <rPh sb="16" eb="18">
      <t>ダイチョウ</t>
    </rPh>
    <rPh sb="20" eb="22">
      <t>レンケイ</t>
    </rPh>
    <rPh sb="25" eb="27">
      <t>チホウ</t>
    </rPh>
    <rPh sb="27" eb="29">
      <t>コウカイ</t>
    </rPh>
    <rPh sb="29" eb="30">
      <t>ケイ</t>
    </rPh>
    <rPh sb="30" eb="32">
      <t>セイド</t>
    </rPh>
    <rPh sb="33" eb="35">
      <t>ザイム</t>
    </rPh>
    <rPh sb="35" eb="37">
      <t>ショヒョウ</t>
    </rPh>
    <rPh sb="38" eb="40">
      <t>ザイサン</t>
    </rPh>
    <rPh sb="41" eb="42">
      <t>カン</t>
    </rPh>
    <rPh sb="44" eb="46">
      <t>チョウショ</t>
    </rPh>
    <rPh sb="48" eb="51">
      <t>セイゴウセイ</t>
    </rPh>
    <rPh sb="52" eb="53">
      <t>ハカ</t>
    </rPh>
    <rPh sb="58" eb="60">
      <t>イッカン</t>
    </rPh>
    <rPh sb="62" eb="64">
      <t>シサン</t>
    </rPh>
    <rPh sb="68" eb="69">
      <t>モト</t>
    </rPh>
    <rPh sb="71" eb="73">
      <t>ウンエイ</t>
    </rPh>
    <rPh sb="73" eb="75">
      <t>カンリ</t>
    </rPh>
    <rPh sb="76" eb="77">
      <t>オコナ</t>
    </rPh>
    <phoneticPr fontId="1"/>
  </si>
  <si>
    <t>本計画に記載なし
次回の計画策定時に検討します。</t>
    <rPh sb="0" eb="3">
      <t>ホンケイカク</t>
    </rPh>
    <rPh sb="4" eb="6">
      <t>キサイ</t>
    </rPh>
    <rPh sb="9" eb="11">
      <t>ジカイ</t>
    </rPh>
    <rPh sb="12" eb="14">
      <t>ケイカク</t>
    </rPh>
    <rPh sb="14" eb="16">
      <t>サクテイ</t>
    </rPh>
    <rPh sb="16" eb="17">
      <t>ジ</t>
    </rPh>
    <rPh sb="18" eb="20">
      <t>ケントウ</t>
    </rPh>
    <phoneticPr fontId="1"/>
  </si>
  <si>
    <t>現状や課題に関する基本認識
管理に関する基本的な考え方</t>
  </si>
  <si>
    <t>・総人口はH22(6,438人）から20年後には31.5％の減、30年後には44.0％の減。</t>
  </si>
  <si>
    <t>行政施設：43施設、4,361㎡、集会施設：26施設、16,157㎡、
スポーツ・レクリエーション施設：10施設、13,507㎡、
産業施設：5施設、3,877㎡、子育て支援施設：4施設、2,353㎡、
保険・福祉施設：7施設、3,344㎡、医療施設：1施設、211㎡、
住宅：９施設、4,714㎡、学校：２施設、15,083㎡、
文化施設：1施設、981㎡、供給処理施設：９施設、1,623㎡、
その他：36施設、2,947㎡
一般道路、831路線、延長339,842m、歩道：10,118m、
橋りょう：119橋、3,455m、消雪施設：48,776m、
農道：363路線、72,638m、林道：14路線、35,817m、
水道（簡易水道）：水道管延長135,830m、
下水道：公共下水68,582m、農業集落排水20,707m
温泉施設：３井</t>
    <rPh sb="0" eb="2">
      <t>ギョウセイ</t>
    </rPh>
    <rPh sb="2" eb="4">
      <t>シセツ</t>
    </rPh>
    <rPh sb="7" eb="9">
      <t>シセツ</t>
    </rPh>
    <rPh sb="17" eb="19">
      <t>シュウカイ</t>
    </rPh>
    <rPh sb="19" eb="21">
      <t>シセツ</t>
    </rPh>
    <rPh sb="24" eb="26">
      <t>シセツ</t>
    </rPh>
    <rPh sb="49" eb="51">
      <t>シセツ</t>
    </rPh>
    <rPh sb="54" eb="56">
      <t>シセツ</t>
    </rPh>
    <rPh sb="66" eb="68">
      <t>サンギョウ</t>
    </rPh>
    <rPh sb="68" eb="70">
      <t>シセツ</t>
    </rPh>
    <rPh sb="72" eb="74">
      <t>シセツ</t>
    </rPh>
    <rPh sb="82" eb="84">
      <t>コソダ</t>
    </rPh>
    <rPh sb="85" eb="87">
      <t>シエン</t>
    </rPh>
    <rPh sb="87" eb="89">
      <t>シセツ</t>
    </rPh>
    <rPh sb="91" eb="93">
      <t>シセツ</t>
    </rPh>
    <rPh sb="102" eb="104">
      <t>ホケン</t>
    </rPh>
    <rPh sb="105" eb="107">
      <t>フクシ</t>
    </rPh>
    <rPh sb="107" eb="109">
      <t>シセツ</t>
    </rPh>
    <rPh sb="111" eb="113">
      <t>シセツ</t>
    </rPh>
    <rPh sb="121" eb="123">
      <t>イリョウ</t>
    </rPh>
    <rPh sb="123" eb="125">
      <t>シセツ</t>
    </rPh>
    <rPh sb="127" eb="129">
      <t>シセツ</t>
    </rPh>
    <rPh sb="136" eb="138">
      <t>ジュウタク</t>
    </rPh>
    <rPh sb="140" eb="142">
      <t>シセツ</t>
    </rPh>
    <rPh sb="150" eb="152">
      <t>ガッコウ</t>
    </rPh>
    <rPh sb="154" eb="156">
      <t>シセツ</t>
    </rPh>
    <rPh sb="166" eb="168">
      <t>ブンカ</t>
    </rPh>
    <rPh sb="168" eb="170">
      <t>シセツ</t>
    </rPh>
    <rPh sb="172" eb="174">
      <t>シセツ</t>
    </rPh>
    <rPh sb="180" eb="182">
      <t>キョウキュウ</t>
    </rPh>
    <rPh sb="182" eb="184">
      <t>ショリ</t>
    </rPh>
    <rPh sb="184" eb="186">
      <t>シセツ</t>
    </rPh>
    <rPh sb="188" eb="190">
      <t>シセツ</t>
    </rPh>
    <rPh sb="201" eb="202">
      <t>タ</t>
    </rPh>
    <rPh sb="205" eb="207">
      <t>シセツ</t>
    </rPh>
    <rPh sb="237" eb="239">
      <t>ホドウ</t>
    </rPh>
    <rPh sb="249" eb="250">
      <t>キョウ</t>
    </rPh>
    <rPh sb="257" eb="258">
      <t>ハシ</t>
    </rPh>
    <rPh sb="266" eb="268">
      <t>ショウセツ</t>
    </rPh>
    <rPh sb="268" eb="270">
      <t>シセツ</t>
    </rPh>
    <rPh sb="280" eb="282">
      <t>ノウドウ</t>
    </rPh>
    <rPh sb="286" eb="288">
      <t>ロセン</t>
    </rPh>
    <rPh sb="297" eb="299">
      <t>リンドウ</t>
    </rPh>
    <rPh sb="302" eb="304">
      <t>ロセン</t>
    </rPh>
    <rPh sb="314" eb="316">
      <t>スイドウ</t>
    </rPh>
    <rPh sb="317" eb="319">
      <t>カンイ</t>
    </rPh>
    <rPh sb="319" eb="321">
      <t>スイドウ</t>
    </rPh>
    <rPh sb="323" eb="326">
      <t>スイドウカン</t>
    </rPh>
    <rPh sb="326" eb="328">
      <t>エンチョウ</t>
    </rPh>
    <rPh sb="338" eb="341">
      <t>ゲスイドウ</t>
    </rPh>
    <rPh sb="342" eb="344">
      <t>コウキョウ</t>
    </rPh>
    <rPh sb="344" eb="346">
      <t>ゲスイ</t>
    </rPh>
    <rPh sb="354" eb="356">
      <t>ノウギョウ</t>
    </rPh>
    <rPh sb="356" eb="358">
      <t>シュウラク</t>
    </rPh>
    <rPh sb="358" eb="360">
      <t>ハイスイ</t>
    </rPh>
    <rPh sb="368" eb="370">
      <t>オンセン</t>
    </rPh>
    <rPh sb="370" eb="372">
      <t>シセツ</t>
    </rPh>
    <rPh sb="374" eb="375">
      <t>イ</t>
    </rPh>
    <phoneticPr fontId="1"/>
  </si>
  <si>
    <t>①人口減少及び少子高齢化への対応
　村の人口構成の変化に伴う住民ニースへの対応と、サービス維持を図りつつ経費削減に結びつくよう適正規模及び配置を検討。
②財源確保への対応
　限られた財源の中で費用を全体的に抑制し、平準化させるとともに新たな財源確保に向けて、関係機関などの事業等の連携についても検討。
③施設の老朽化・耐震化への対応
　老朽化及び耐震基準を満たさない施設は、計画的な回収・更新に庵安全性の確保に取り組み、改修などに際してはバリアフリー化や省エネルギー対策など環境にも配慮。
④積雪・豪雪等の自然災害への備え
　特別豪雪地域に指定されている積雪量の多い地域であり除雪作業や融雪剤などによる劣化の影響や、豪雨など多発する自然災害などからの影響を最小限に抑えるため、特性を考慮した点検方法などを検討。</t>
  </si>
  <si>
    <t>【公共施設】
今後30年間で総額約180億円、年平均6億円
【インフラ】
今後30年間で総額約385億円、年平均12.8億円
【公共施設＋インフラ】
今後30年間で約565奥苑、年平均18.8億円</t>
    <rPh sb="64" eb="66">
      <t>コウキョウ</t>
    </rPh>
    <rPh sb="66" eb="68">
      <t>シセツ</t>
    </rPh>
    <rPh sb="75" eb="77">
      <t>コンゴ</t>
    </rPh>
    <rPh sb="79" eb="81">
      <t>ネンカン</t>
    </rPh>
    <rPh sb="82" eb="83">
      <t>ヤク</t>
    </rPh>
    <rPh sb="86" eb="88">
      <t>オクエン</t>
    </rPh>
    <rPh sb="89" eb="90">
      <t>ネン</t>
    </rPh>
    <rPh sb="90" eb="92">
      <t>ヘイキン</t>
    </rPh>
    <rPh sb="96" eb="98">
      <t>オクエン</t>
    </rPh>
    <phoneticPr fontId="1"/>
  </si>
  <si>
    <t>【公共施設】
今後30年間で総額約184億円
【インフラ】
今後30年間で総額約287億円
【公共施設＋インフラ】
今後30年間で約471億円</t>
    <rPh sb="69" eb="71">
      <t>オクエン</t>
    </rPh>
    <phoneticPr fontId="1"/>
  </si>
  <si>
    <t>【公共施設】
30年間で約４億円の増加
【インフラ】
30年間で約９８億円
【合計】
30年間で約９４億円</t>
    <rPh sb="17" eb="19">
      <t>ゾウカ</t>
    </rPh>
    <rPh sb="39" eb="41">
      <t>ゴウケイ</t>
    </rPh>
    <rPh sb="45" eb="47">
      <t>ネンカン</t>
    </rPh>
    <rPh sb="48" eb="49">
      <t>ヤク</t>
    </rPh>
    <rPh sb="51" eb="53">
      <t>オクエン</t>
    </rPh>
    <phoneticPr fontId="1"/>
  </si>
  <si>
    <t>公共施設等マネジメントの推進については、公共施設等の点検・診断の結果や劣化状況、修繕履歴、利用状況、維持管理コスト等を取り案留めたデータベースの構築を図ります。
このデータベースを庁内で共有し、評価システムの導入を検討を進め、公有財産台帳等との連携を図り効率的な管理・運営に努めます。</t>
    <rPh sb="0" eb="2">
      <t>コウキョウ</t>
    </rPh>
    <rPh sb="2" eb="4">
      <t>シセツ</t>
    </rPh>
    <rPh sb="4" eb="5">
      <t>トウ</t>
    </rPh>
    <rPh sb="12" eb="14">
      <t>スイシン</t>
    </rPh>
    <rPh sb="20" eb="22">
      <t>コウキョウ</t>
    </rPh>
    <rPh sb="22" eb="24">
      <t>シセツ</t>
    </rPh>
    <rPh sb="24" eb="25">
      <t>トウ</t>
    </rPh>
    <rPh sb="26" eb="28">
      <t>テンケン</t>
    </rPh>
    <rPh sb="29" eb="31">
      <t>シンダン</t>
    </rPh>
    <rPh sb="32" eb="34">
      <t>ケッカ</t>
    </rPh>
    <rPh sb="35" eb="37">
      <t>レッカ</t>
    </rPh>
    <rPh sb="37" eb="39">
      <t>ジョウキョウ</t>
    </rPh>
    <rPh sb="40" eb="42">
      <t>シュウゼン</t>
    </rPh>
    <rPh sb="42" eb="44">
      <t>リレキ</t>
    </rPh>
    <rPh sb="45" eb="47">
      <t>リヨウ</t>
    </rPh>
    <rPh sb="47" eb="49">
      <t>ジョウキョウ</t>
    </rPh>
    <rPh sb="50" eb="52">
      <t>イジ</t>
    </rPh>
    <rPh sb="52" eb="54">
      <t>カンリ</t>
    </rPh>
    <rPh sb="57" eb="58">
      <t>トウ</t>
    </rPh>
    <rPh sb="59" eb="60">
      <t>ト</t>
    </rPh>
    <rPh sb="61" eb="62">
      <t>アン</t>
    </rPh>
    <rPh sb="62" eb="63">
      <t>ト</t>
    </rPh>
    <rPh sb="72" eb="74">
      <t>コウチク</t>
    </rPh>
    <rPh sb="75" eb="76">
      <t>ハカ</t>
    </rPh>
    <rPh sb="90" eb="92">
      <t>チョウナイ</t>
    </rPh>
    <rPh sb="93" eb="95">
      <t>キョウユウ</t>
    </rPh>
    <rPh sb="97" eb="99">
      <t>ヒョウカ</t>
    </rPh>
    <rPh sb="104" eb="106">
      <t>ドウニュウ</t>
    </rPh>
    <rPh sb="107" eb="109">
      <t>ケントウ</t>
    </rPh>
    <rPh sb="110" eb="111">
      <t>スス</t>
    </rPh>
    <rPh sb="113" eb="115">
      <t>コウユウ</t>
    </rPh>
    <rPh sb="115" eb="117">
      <t>ザイサン</t>
    </rPh>
    <rPh sb="117" eb="119">
      <t>ダイチョウ</t>
    </rPh>
    <rPh sb="119" eb="120">
      <t>トウ</t>
    </rPh>
    <rPh sb="122" eb="124">
      <t>レンケイ</t>
    </rPh>
    <rPh sb="125" eb="126">
      <t>ハカ</t>
    </rPh>
    <rPh sb="127" eb="130">
      <t>コウリツテキ</t>
    </rPh>
    <rPh sb="131" eb="133">
      <t>カンリ</t>
    </rPh>
    <rPh sb="134" eb="136">
      <t>ウンエイ</t>
    </rPh>
    <rPh sb="137" eb="138">
      <t>ツト</t>
    </rPh>
    <phoneticPr fontId="1"/>
  </si>
  <si>
    <t>○建築物や設備の老朽化に伴う機能の損失を未然に防止するため、地域特性を踏まえた日常的点検（自主点検）や定期的点検（法定点検など）を強化します。
○日常的点検は、職員や施設管理者等の主に目視により行い、施設の異常の有無を確認します。定期的点検は、法規や各施設の点検マニュアルなどに基づき、目視、触診、打診、器具等による測定等により、劣化状況の判定を行います。</t>
  </si>
  <si>
    <t xml:space="preserve">○点検・診断の結果を踏まえ、損傷や故障の発生に伴い修繕を行う「事後保全」から、機能の低下の兆候を検出し、事前に使用不可能な状態を避けるために行う「予防保全」に転換し、計画的な維持管理等を図ります。
○長寿命化計画（個別施設計画）を策定している施設については、同計画で定めた目標使用年数まで利用する「予防保全」に転換し、適切な維持管理を行います。また、その他の施設についても可能なものから長寿命化計画の策定に取組むものとします。
○施設の更新にあたっては、人口の動向や住民ニーズ、周辺施設の立地状況及び類似施設の状況等を踏まえ適正な規模を定めるとともに、これを具現化するための機能の統廃合や複合化等を検討し、効率的な施設配置を目指します。
</t>
  </si>
  <si>
    <t>○点検・診断の結果、劣化状況などから危険性が認められた施設については、施設の利用状況や優先度を踏まえ、改修、更新、解体等を検討し、安全性の確保に努めます。
○機能廃止となっている公共施設や、今後利用する見込みのない施設については、周辺環境への影響を考慮し、解体、除去等を検討し、安全性の確保に努めます。
○インフラ施設は、点検・診断等により危険性が認められた施設及び耐震性に問題があると判断された施設については、施設の特性や緊急性・重要性等を考慮のうえ、優先的に対策を講じるべき施設から早期に更新、改修、撤去・解体等を実施します。
○施設の異常や高度の危険性が確認された場合は、必要に応じて使用禁止処置を行い、周辺環境への影響や利用状況等を考慮した上で修繕等の方法を検討し、適切な対策を講じます。</t>
  </si>
  <si>
    <t>○耐震診断が未実施の施設については、計画的に耐震診断を実施し、耐震性の有無を把握します。
○耐震基準を満たしていない施設は、施設の老朽度や利用状況を考慮し計画的に耐震化を進めます。さらに、今後の需要の見込みや防災上の重要度等に応じて優先順位を検討するなど、段階的に耐震化を推進します。
○災害時の拠点施設であり現状において耐震性に懸念のある建築物は、緊急度を判断した上で、耐震性を備えた既存建築物に拠点機能を移転させることを基本として、災害時に備えます。
○耐震改修工事の実施に際しては、施設の減築（不要なスペース、延床面積の縮減）の検討や、最新の耐震・防災技術に優れた工法を導入するなど、風水・風雪等の自然災害から住民の生命・財産を守るための防災機能の向上も併せて進めます。
○インフラ施設は、各施設の特性や緊急性、重要性を考慮のうえ、点検・診断結果等に基づき、計画的に耐震化を推進します。</t>
  </si>
  <si>
    <t>○長寿命化を実施することによりライフサイクルコストの縮減を見込むことができる施設を対象に、長寿命化計画（個別施設計画）を策定し、施設を法定耐用年数を超えて使用するなどの長期的利用と財政負担の平準化を促進します。
○建築物の長寿命化は、構造躯体を健全に保つこと（耐久性）や社会状況の変化などに対応した機能に改善していくこと（機能性）が求められます。基本的に部位・部材ごとに「予防保全」、「事後保全」の保全方法を適切に選定し、計画的に修繕、更新することで劣化に対する原状回復等を図り、建築物の耐久性を保全していきます。さらに、必要に応じて機能向上を図るための改修工事を実施し、建築物の機能を現在求められている水準まで引き上げ、長期的な使用を目指します。
○今後、建築物の建替えや新築をする場合には、最新技術の導入や耐久性の高い資材・設備などの採用を促進し、建設当初より施設の長寿命化への対応を検討します。
○インフラ施設は、施設特性を考慮のうえ、安全性や経済性を踏まえつつ、損傷が軽微な段階で予防的な修繕を行うことなどにより、施設の長寿命化を図り、トータルコストの縮減や予算の平準化に努めます。</t>
  </si>
  <si>
    <t>○少子高齢化や国際化の進行などによる利用者の変化、環境への影響等の社会的ニーズに対応するため、施設の更新等の際には、ユニバーサルデザイン化を図り、誰もが利用しやすい施設への機能向上に努めます。
○既存施設においては、敷地内通路の段差の解消や点字ブロックの設置、建物内の床面段差の解消や手すり、スロープの設置などのバリアフリー化の普及に努めます。
○道路の改修に際しては、歩行空間の確保、段差の解消、歩道への点字ブロックの設置等に努めます。</t>
  </si>
  <si>
    <t>○本村は、脱炭素先行地域（環境省）に選定されており、2030年度温室効果ガス排出削減目標及び2050年カーボンニュートラルの達成に向けて、今後、先行的に様々な取組みを重点的に実施していくこととなります。この取組みとの連携を図り、創意工夫を凝らした公共施設の維持管理等を推進します。</t>
  </si>
  <si>
    <t>○人口構成の変化・財政状況等の将来を見据え、必要な公共サービスを維持する一方で、施設の保有の必要性を検討し、施設総量の適正化を図ります。そのため、施設の改修・更新時期を考慮の上、施設の集約化、複合化、転用などの統廃合の可能性を検討します。
○民間と競合する施設や民間サービスで代替可能な施設については民間活力の導入などを検討します。
○インフラ施設は、今後の社会・経済情勢の変化や住民のニーズを踏まえながら、財政状況を考慮して、中長期的な視点から必要な施設の整備を計画的に実施し、適正な供給を確保するとともに、適切な保有量への見直しを図ります。</t>
  </si>
  <si>
    <t>○固定資産台帳の情報や有形固定資産減価償却率等に基づく、より的確な公共施設等の更新費用の推計や対策優先順位の検討に努めます。
○公共施設の再配置・統廃合等の検討において、施設別のコスト等分析に活用します。
○個別施設計画に定められた事業の進捗状況の確認などに、施設別財務書類の活用を検討します。
○更新費用の推計、減価償却累計額等を参考にした、計画的な財源確保の検討に努めます。</t>
  </si>
  <si>
    <t>○現在利用していない施設で将来的に利用が見込めない未利用資産等については、施設廃止及び解体等を検討します。また、施設の廃止等により生じる跡地は、民間への貸付や売却等の処分により、将来的に維持していく施設の維持管理・整備費用のための財源確保とするなど、活用や処分方法を検討します。
○十分に利活用されていない施設の余剰スペースについても、同様に他の行政サービスでの利活用や民間への貸付けを検討します。</t>
  </si>
  <si>
    <t>「PLAN（計画）」
・上位・関連計画を踏まえながら計画を策定
「DO（実施）」
・公共施設等総合管理計画に基づき、点検・診断の実施及び結果の蓄積等による情報管理
・個別施設計画の策定
・施設の再編・再配置の実施方針の策定及び推進
「CHECK（検証）」
・情報データベースの活用などにより、定期的な評価・検証の実施
「ACTION（改善）」
・評価・検証の結果、機能の低下や利用者の減少などが認められた場合には、結果を踏まえて費用の削減や機能の更新などの改善の実施
・必要に応じて「PLAN（計画）」の見直し
・計画を推進するためには、住民と情報や意識を共有することが重要であり、そのため、公共施設等マネジメントの取組み状況や評価・検証結果などについて、村のホームページや広報等を活用した情報公開に努めます。</t>
  </si>
  <si>
    <t>まちづくりの動向や社会経済情勢等に大きな変化が生じた場合等</t>
  </si>
  <si>
    <t>○関川村下水道事業経営戦略（特定環境保全公共下水道：法非適用）（H28）
○関川村下水道事業経営戦略（農業集落排水：法非適用）（H28）
〇関川村学校施設の長寿命化計画（H30)
○関川村の橋を長持ちさせる計画・橋梁長寿命化修繕計画（R2)
○関川村水道事業経営戦略（R3)
○関川村公共施設（役場庁舎・村民会館）長寿命化計画（R4）</t>
  </si>
  <si>
    <t>粟島浦村の総人口は、平成7年の474人をピークに漸減傾向が続いており、この傾向は将来的にも続くことが予想されています。
今後の少子高齢化の具体的な予測としては、総人口に対して平成７年に年少人口が11.4％でしたが、平成27年には3.6％、令和17年には5.8％と推計されます。一方、高齢者人口は平成７年に26.6％でしたが、平成27年には45.9％、令和17年には56.8％と推計されます。</t>
  </si>
  <si>
    <t>【公共施設】（R7..3.31現在）
　1.5万㎡
【インフラ施設】（R7..3.31現在）
　橋梁 34.6㎡
　道路 21,227.4㎡
　下水処理場（処理場1,719㎡、2,594㎡、ポンプ場3カ所）
　漁業施設（外郭施設571.3m、係留施設219.5m、輸送施設205m）
　海岸保全区域（漁港）65m
　防災情報システム 1箇所
　簡易水道施設 8,741m（2箇所）</t>
  </si>
  <si>
    <t>昭和40～50年代に建築時期が集中しているため、今後、公共施設（学校施設、行政庁舎、公営住宅、その他施設）の老朽化が進むことが見込まれる。
○公共施設の課題と基本認識
　・効率的かつ計画的な管理と長寿命化
　・保有総量の縮小
　・効率的利用
　・公共施設の効率的利用
本村が管理する公共土木施設（橋梁、道路（舗装）、海岸保全施設、公園施設等）は、施設の高齢化が進んでいる。
○インフラ施設の課題
　・橋梁について
　・道路について
　・集落排水施設について
　・公園施設について
　・海岸保全施設について
　・防災情報施設について
　・簡易水道について
　・漁港施設について
　・交通安全施設について
　・林道について</t>
    <rPh sb="79" eb="83">
      <t>キホンニンシキ</t>
    </rPh>
    <rPh sb="201" eb="203">
      <t>キョウリョウ</t>
    </rPh>
    <rPh sb="210" eb="212">
      <t>ドウロ</t>
    </rPh>
    <rPh sb="219" eb="223">
      <t>シュウラクハイスイ</t>
    </rPh>
    <rPh sb="223" eb="225">
      <t>シセツ</t>
    </rPh>
    <rPh sb="232" eb="236">
      <t>コウエンシセツ</t>
    </rPh>
    <rPh sb="243" eb="249">
      <t>カイガンホゼンシセツ</t>
    </rPh>
    <rPh sb="256" eb="262">
      <t>ボウサイジョウホウシセツ</t>
    </rPh>
    <rPh sb="269" eb="273">
      <t>カンイスイドウ</t>
    </rPh>
    <rPh sb="280" eb="284">
      <t>ギョコウシセツ</t>
    </rPh>
    <rPh sb="291" eb="297">
      <t>コウツウアンゼンシセツ</t>
    </rPh>
    <rPh sb="304" eb="306">
      <t>リンドウ</t>
    </rPh>
    <phoneticPr fontId="1"/>
  </si>
  <si>
    <t>村の公共施設等を現状の施設量のまま保有し続けた場合、計画期間中にかかる維持更新経費の総額は7,772百万円と試算されました。そのうち老朽化(注)による改修対象の改修予定時期が令和15年度までに集中しています。</t>
  </si>
  <si>
    <t>補修・修繕の経費を最小限に抑えるため、定期的な点検・調査を行うことで、長寿命化を図っていきます。
また、長寿命化の効果として予防・保全型の補修・修繕を中心とすることで、これらにかかるコストの削減が見込まれます。</t>
  </si>
  <si>
    <t>今後は施設の統廃合を進め、維持管理経費を削減していく必要があります。また、利用者負担の原則（利用者に、施設の管理運営に適切な料金を負担いただくこと）を導入し、維持管理費の負担軽減を図っていきます。</t>
  </si>
  <si>
    <t>総務課長をチームリーダーとし、各課長・係長及び担当者を構成員とした体制を構築することで、全庁的に取り組んでいく。</t>
  </si>
  <si>
    <t>維持管理経費の削減を図るため、PPP(注 )/ PFI(注 ) 等の手法を活用して、効率的な利用の推進が必要です。
使用されていない施設の改修と活用のために、観光協会や地域おこし協力隊との連携を図り、施設の活用、売却、賃貸などを推進します。</t>
  </si>
  <si>
    <t>施設の機能や安全性を確保するために、建物の構造、電気設備、水道設備などを対象に定期的な点検を実施します。その後、点検結果に基づき、必要な修繕や改善を行うための診断を実施、診断結果をもとに予防・保全を計画します。</t>
  </si>
  <si>
    <t>施設の効率的な維持管理のため定期的な点検とメンテナンスを行い、建物の構造や設備の状態を確認し、劣化が見られた場合は修繕や更新を実施します。また、施設のエネルギー効率を向上させるために、省エネルギー設備（LED照明、効率的な空調システムなど）の導入を行い、運用コストの削減を図ります。</t>
  </si>
  <si>
    <t>防災や医療福祉、行政などの施設の性格を考慮し、災害等の緊急事態に正常に機能するよう、維持管理と整備を実施します。
また、用途を廃止した施設においては、施設の安全管理を図り、速やかな譲渡や撤去などを実施します。</t>
  </si>
  <si>
    <t>災害時に住民が利用する施設や災害対策活動の拠点・避難所となる施設、ライフライン関連施設など、災害発生による重大な被害や住民生活への深刻な影響を及ぼす恐れのある施設については、優先的に耐震化対策を推進します。その一環として、令和8年度より、公民館の耐震化を予定しています。</t>
  </si>
  <si>
    <t>村有施設の長寿命化については、施設の劣化等の状況を的確に把握し、施設の維持管理や改修、建替等の経費を含むライフサイクルコストを考慮して、中長期的な運用と予防保全の観点で修繕・改修工事を推進します。
なお、長寿命化する施設については、環境への配慮に加えて、災害及び少子高齢化等の社会環境の変化に対応した性能を確保していきます。</t>
  </si>
  <si>
    <t>今後も高齢化が進むことが見込まれることから、「ユニバーサルデザイン2020行動計画(平成29年)」や「ユニバーサル社会の実現に向けた諸施策の総合的かつ一体的な推進に関する法律(平成30年12月施行)」の理念に基づき、今後の公共施設等の改修・建替にあたって、ユニバーサルデザイン化を推進します。</t>
  </si>
  <si>
    <t>本村では2050年カーボンニュートラルの実現を目指し、公共施設等の改修や更新を実施する際には、照明のLED化や高効率エアコンの導入による省エネルギー化、建物の高断熱・高気密化など脱炭素化を推進します。その一環として、令和7年度に学校、診療所、保育園の照明のLED化工事を実施します。</t>
  </si>
  <si>
    <t>複数の施設等の機能を統合するとともに、不要・余剰の施設等の譲渡・撤去により保有総量の縮小を推進します。</t>
  </si>
  <si>
    <t>地方公会計の会計情報と連動することで、資産ごとの金額情報を有する固定資産台帳から得られる情報を、公共施設等の維持管理・更新等に係る中長期的な経費を見込むことに活用します。
また、本計画に基づく具体的な取組等の検討においても、固定資産台帳から算出可能な有形固定資産減価償却率の推移等を利用することで、固定資産台帳や財務書類等を適切に作成・更新を進めます。</t>
  </si>
  <si>
    <t>改修によって価値が見込める未利用施設に関しては、売却や賃貸を行うことで財源化を推進します。</t>
  </si>
  <si>
    <t>本村単独での維持管理が難しい施設、消防や病院といった施設に関しては、村上市と定住自立圏形成協定を締結することで広域連携を推進し、効率的な施設の維持整備を推進します。</t>
  </si>
  <si>
    <t>ＰＤＣＡサイクルを活用し、進捗管理や見直しを行い、継続的な取組を行います。</t>
  </si>
  <si>
    <t>期間の記載なし。</t>
    <rPh sb="0" eb="2">
      <t>キカン</t>
    </rPh>
    <rPh sb="3" eb="5">
      <t>キサイ</t>
    </rPh>
    <phoneticPr fontId="1"/>
  </si>
  <si>
    <t>① 公共施設、公共土木施設、簡易水道施設
維持管理、補修及び更新を計画的に行うことで、維持管理経費の抑制、予算の平準化及び施設の長寿命化を図ります。
② 漁港施設
村営釜谷漁港1港の漁港施設については、個別施設計画に該当する機能保全計画を策定済みです。この計画に基づき、適時保全工事を進め、施設の長寿命化により将来の更新コストの縮減を図ります。
また、漁港区域内の海岸保全施設についても老朽化診断を実施し、機能保全計画を策定した後、順次老朽化対策を実施していきます。
③ 交通安全施設
老朽化が進行する交通安全施設については、限られた財源等を踏まえつつ、ライフサイクルコストの縮減や、施設機能を安定的に確保するための点検委託の実施を継続し、予防保全の考え方に基づいた維持管理及び計画的な更新を進めます。
④ その他施設
上記以外の施設については、基本的に ① 公共施設、公共土木施設、簡易水道施設 の方針を準用して、管理を実施します。</t>
  </si>
  <si>
    <t>・公営住宅促進整備のための空き家の解体（平成23年～）
・内浦地区排水処理施設機能保全工事（令和3年度）
・内浦地区住宅整備（令和5年度）
・水産物供給基盤整備保全事業（令和6年度）
・村道21号線改修工事（令和6年度）</t>
    <rPh sb="54" eb="58">
      <t>ウチウラチク</t>
    </rPh>
    <rPh sb="58" eb="62">
      <t>ジュウタクセイビ</t>
    </rPh>
    <rPh sb="63" eb="65">
      <t>レイワ</t>
    </rPh>
    <rPh sb="66" eb="68">
      <t>ネンド</t>
    </rPh>
    <rPh sb="85" eb="87">
      <t>レイワ</t>
    </rPh>
    <rPh sb="88" eb="90">
      <t>ネンド</t>
    </rPh>
    <rPh sb="93" eb="95">
      <t>ソンドウ</t>
    </rPh>
    <rPh sb="97" eb="99">
      <t>ゴウセン</t>
    </rPh>
    <rPh sb="99" eb="103">
      <t>カイシュウコウジ</t>
    </rPh>
    <rPh sb="104" eb="106">
      <t>レイワ</t>
    </rPh>
    <rPh sb="107" eb="109">
      <t>ネンド</t>
    </rPh>
    <phoneticPr fontId="1"/>
  </si>
  <si>
    <t>平成27年</t>
    <rPh sb="0" eb="2">
      <t>ヘイセイ</t>
    </rPh>
    <rPh sb="4" eb="5">
      <t>ネン</t>
    </rPh>
    <phoneticPr fontId="11"/>
  </si>
  <si>
    <t>有</t>
    <rPh sb="0" eb="1">
      <t>ア</t>
    </rPh>
    <phoneticPr fontId="11"/>
  </si>
  <si>
    <t>・総人口は、令和47（2065）年には、平成27年と比べ約26％の減。
・生産年齢人口（15～64歳）は、令和47年には、平成27年と比べ約30％の減。</t>
    <rPh sb="67" eb="68">
      <t>クラ</t>
    </rPh>
    <phoneticPr fontId="11"/>
  </si>
  <si>
    <t>令和３年</t>
    <rPh sb="0" eb="2">
      <t>レイワ</t>
    </rPh>
    <rPh sb="3" eb="4">
      <t>ネン</t>
    </rPh>
    <phoneticPr fontId="11"/>
  </si>
  <si>
    <t xml:space="preserve">【公共施設】
計1,082施設　延床面積計173.2万㎡
【インフラ】
道路：3,110km
橋りょう：2,221橋、19.9km
道路構造物：19施設（トンネル、横断歩道橋等）
農道：32.6km
林道：265.2km
漁港：4施設
公園：480ha
上水道：3,076km
工業用水道：45.5km
下水道：2,653km
</t>
  </si>
  <si>
    <t>H17の市町村合併による施設機能の重複が、施設利用率の低下や財政を圧迫する一つの要因となっているため、利用者の利便性や地形等を考慮して整理統合することが必要。
人口減少と少子高齢化がさらに進むことが想定され、将来の税収等の減少、人口構成の変容や時代の変化に伴う公共サービスに対するニーズ等を的確に見極め対応していくことが必要。
新市の一体感の醸成と地域の均衡ある発展を目指し、有利な財源を有効に活用し歳入・歳出の拡大を図り、施設整備等を積極的に進めてきた。しかし、今後は地方交付税などの財源が縮小する一方で、社会保障費が増大するなど、より一層財源確保が厳しくなることが予想されることから、公共施設等への投資は、将来にわたる都市経営の視点をもって、集中と選択により効率的に行うことが必要。</t>
  </si>
  <si>
    <t>複数年度平均</t>
    <rPh sb="0" eb="2">
      <t>フクスウ</t>
    </rPh>
    <rPh sb="2" eb="4">
      <t>ネンド</t>
    </rPh>
    <rPh sb="4" eb="6">
      <t>ヘイキン</t>
    </rPh>
    <phoneticPr fontId="11"/>
  </si>
  <si>
    <t>【公共建築物】
耐用年数経過時に単純更新を行った場合の今後40年間の更新費用は、総額で7,800.3億円、年平均で195億円となる。
【社会インフラ】
耐用年数経過時に単純更新を行った場合の今後40年間の更新費用は、総額で9,505.8億円、年平均で237.6億円となる。</t>
    <rPh sb="1" eb="6">
      <t>コウキョウケンチクブツ</t>
    </rPh>
    <rPh sb="68" eb="70">
      <t>シャカイ</t>
    </rPh>
    <phoneticPr fontId="11"/>
  </si>
  <si>
    <t xml:space="preserve">【公共建築物】
長寿命化等の対策を踏まえた場合の今後40年間の更新費用は、総額で5,495億円、年平均で137.4億円となる。
【社会インフラ】
長寿命化等の対策を踏まえた場合の今後40年間の更新費用は、総額で6,047億円、年平均で151.2億円となる。
</t>
    <rPh sb="1" eb="6">
      <t>コウキョウケンチクブツ</t>
    </rPh>
    <rPh sb="65" eb="67">
      <t>シャカイ</t>
    </rPh>
    <phoneticPr fontId="11"/>
  </si>
  <si>
    <t>【公共建築物】
耐用年数経過時に単純更新を行った場合と比較すると、コスト縮減効果は40年間で2,305.3億円、年平均で57.6億円となる。
【社会インフラ】
耐用年数経過時に単純更新を行った場合と比較すると、コスト縮減効果は40年間で3,458.8億円、年平均で86億円となる。</t>
  </si>
  <si>
    <t>庁内の各部局が連携を図りながら一丸となって公共施設等のマネジメントに取り組めるよう、公共施設等マネジメントの司令塔となる専門部署を設置。
また、全庁的にファシリティマネジメントを推進する部局横断組織となる「公共施設マネジメント戦略チーム」において、一元的な進捗管理を行う。</t>
  </si>
  <si>
    <t>公共施設等の整備に当たっては、民間事業者の資金とノウハウを積極的に活用。
公共施設等の運営方式については、業務委託や指定管理者制度だけではなく、PFI方式やコンセッション方式等のPPP手法の導入を検討し、これが良質で効率的なサービスにつながると判断される場合は、サービスや運営管理等を民間事業者へ委ねる。
また、PPPに対する知識やノウハウ不足等の課題を解決し、多種多様なPPPを推進すべく、「とやま地域プラットフォーム」を設置。</t>
  </si>
  <si>
    <t>公共施設の建築物点検は3年に１度、設備点検は毎年法定点検（建築基準法第12条の定期点検）を実施している。加えて、施設管理者が法定点検の結果を参考にしながら、建物の外観等を目視により行う劣化状況調査を毎年実施する。劣化状況調査では４段階による評価を行う。
これらの評価の結果に基づき優先度を判定します。真に必要な改修等に予算を配分していく仕組みを構築することで、限られた財源の中で効果的な保全を行っていくことする。
また、社会インフラについても、インフラ長寿命化計画等国から示されている技術基準等に準拠しつつ、パトロールや点検・診断等を実施し、危険箇所や劣化状況の把握に努める。また、橋りょう等の維持管理に高度な専門性を要する社会インフラへの対応として、職員のスキルアップに取り組み、効果的な手法を検討していくこととする。</t>
  </si>
  <si>
    <t>公共施設にかかるデータベースを活用し、将来推計を行いながら、予防保全型の維持管理を行うことで、修繕等の突発的なコストの発生を抑え、LCCの縮減・平準化を図る。また、省エネ性能の高い設備機器等の積極的な導入を図り、維持管理費の節減に努める。
社会インフラについては、施設ごとに、劣化状況を把握しながら、特に劣化が進みやすい部分、機能が損なわれた際の社会的な被害（リスク）の大きさ等を勘案し、優先順位を付けて、効率的な維持管理、修繕、更新等に努める。
また、包括的な一括発注方式の導入や、民間事業者の資金やノウハウの活用等により、維持管理・運営費を抑制する。</t>
  </si>
  <si>
    <t>専門知識を持たない施設管理者でも施設点検を行えるよう、点検のポイントを分かりやすく整理したマニュアルを整備する。これを基に、施設管理者による施設点検を実施し、施設の劣化状況を的確に把握し、安全性の確保を図る。
さらに、本市の災害特性や地域の実情を踏まえ、適切な安全対策を事前に講じる。特に、社会インフラについては、ライフラインとして市民生活に密接に関係することから、計画的な安全対策を進める。</t>
  </si>
  <si>
    <t>耐震化が実施されていない施設については、防災特性（防災拠点、避難所等）・地域特性（地盤の揺れやすい地域や商業地域等）・その他の視点（代替性や統廃合の見込み）等を判断した上で、耐震診断を実施するとともに、優先順位に配慮しながら早急に更新や補強による耐震化を実施する。</t>
  </si>
  <si>
    <t>公共施設等の機能を可能な限り長期にわたって維持するために、支障となる劣化等を把握し、適切な時期に適切な修繕や更新を行える体制を構築する。
また、耐用年数を効果的に延伸できる施設や社会インフラについては、優先的に長寿命化対策を進める。</t>
  </si>
  <si>
    <t>今後、公共施設の改修や更新の際には、誰もが使いやすい施設となるよう、ユニバーサルデザインに配慮した施設整備を行う。</t>
  </si>
  <si>
    <t>公共施設における設備更新や改修の際は、再生可能エネルギー設備や省エネルギー機器の積極的な導入を通して、エネルギー利用の効率化の推進等環境に配慮した施設整備を行う。既存施設においてもCO2排出ゼロの電力やガス等の活用拡大に努める。
特に、公共施設の新設や大規模改修を行う際は、屋根や敷地内への太陽光発電設備の設置等を必ず検討することとし、積極的な再生可能エネルギー由来電力の導入拡大に努める。</t>
  </si>
  <si>
    <t>公共建築物については、①全市域が利用対象となる施設、②一定程度の地域（複数の中学校区）で利用される施設、③地域単位（複数の小学校区以下）で利用される施設を区分して考える３階層マネジメントの考えのもと、公共施設ごとに配置状況、利用状況、老朽度、類似施設の有無等を考慮し、総合評価した上で、統廃合等を検討する。
なお、総量の削減と合わせて、公共施設等で提供すべき機能やサービスの再編もPPPを活用して計画的に進める。
社会インフラについても、リスクベースメンテナンスの考えを踏まえ、重要度に応じたメリハリの利いた管理に努める。また、新規整備は、真に必要なものに限定し、十分な社会的便益が得られないものや利用が限られたものについては、廃止を検討する。</t>
  </si>
  <si>
    <t>固定資産台帳から有形固定資産減価償却率を算出し、富山県内の他市町村や類似団体とのを比較を行った。</t>
  </si>
  <si>
    <t>保有する土地について棚卸しを実施し、情報を正確に把握した上で、用途地域や施設の配置状況、まちづくりの視点等を十分考慮しながら、土地活用の方向性を整理する。
行政財産等有効に利用されている土地については、引き続き適切に活用・管理を行う。
また、未利用又は有効に活用されていない状態の土地については、公共性や有用性が低いものは原則売却を検討し、新たな財源確保に取り組む。公共性や有用性が高いものは市で継続して保有し、新たな活用方法や貸付による財源確保等の手法を検討する。</t>
  </si>
  <si>
    <t>総合管理計画については、中長期的な視点が不可欠であることから、40年間を計画期間とする。本計画については、定期的に見直しを行うこととし、社会経済情勢等の変化が生じた場合には、適宜改訂を行います。
また、計画の実効性を高めるため、個別施設計画の具体的な数値目標に対する進捗を定期的に確認し、適宜見直しを行う。</t>
  </si>
  <si>
    <t>市民文化系施設、社会教育系施設等、17類型にて個別に定めている。
※詳細は、富山市公共施設等総合管理計画を参照。</t>
  </si>
  <si>
    <t>① 第１次アクションプラン実行編を通じた取組み
第１次アクションプラン実行編において、課題があるとして抽出された139施設を対象として、譲渡や廃止、機能の複合化や集約化等を行い、令和２年度までに39施設の見直しを実施。
② 地域別実行計画の策定
富山市都市マスタープランにより定めた市内14地域のうち、平成30年度に大沢野地域及び大山地域、令和元年度に八尾地域及び細入地域、令和２年度に婦中地域及び山田地域において、地域ごとの施設整備の方向性や、優先して取り組んでいくべき施設の整備手法を定めた「地域別実行計画」を策定。
③ PPP/PFI事業の推進
PPP/PFI事業により公共施設マネジメントを進め、「中規模ホール整備官民連携事業」、「大沢野地域公共施設複合化事業」、「大山地域公共施設複合化事業」、「富山市公設地方卸売市場再整備事業」等を実施。
また、令和5年度末までに「とやま地域プラットフォーム」会議を31回開催。</t>
  </si>
  <si>
    <t>令和22年には平成22年の６割程度にまで減少する見込みである。また、老年人口は増加傾向から減少傾向に転じ るものの、総人口に占める割合は27％（平成22年）から40.8％（令和22年）と大きく増加する見込みである。</t>
  </si>
  <si>
    <t>【公共建築物】
約68.2万㎡
【インフラ】
道路：約1,465km
橋りょう：約8km
水道管：約1,263km
下水道管：約1,169km</t>
  </si>
  <si>
    <t>築30年以上の建物は、全体の約55％、20年以上～30年未満の建物が約25％、20年未満の建物が約20％となっている。
更新費用の予測から、全ての施設の改修や更新が厳しい状況にあることが分かる。</t>
  </si>
  <si>
    <t>R3から34年間の年平均
【公共建築物】
51.6億円
【インフラ】
89.8億円</t>
  </si>
  <si>
    <t>R3から34年間の年平均
【公共建築物】
31.6億円
【インフラ】
73.2億円</t>
  </si>
  <si>
    <t>R3から34年間の年平均
【公共建築物】
▲20.0億円
【インフラ】
▲16.6億円</t>
  </si>
  <si>
    <t>本計画の推進に当たっては、既存の市行財政改革推進本部のもと、 計画、白書等の策定を行う。
公共施設マネジメント担当課が主体となり、組織横断的な取組みを進めながら進行管理を行う。</t>
  </si>
  <si>
    <t>官民の役割分担を明確にし、ＰＰＰ/ＰＦＩ等 の手法を用いて民間活力を施設の整備や管理に積極的に導入する ため、ＰＰＰ/ＰＦＩ手法導入優先的検討規程を策定するなど、民間事業者等の資金やノウハウを活用したサービス提供を推進する。</t>
  </si>
  <si>
    <t>・施設管理者により定期的な点検を行い、施設の老朽化の状況を継続的に把握する。
・点検・診断等で得られたデータは 、蓄積・一元管理し、公共 施設白書 の基礎データとして公開するとともに、長寿命化に向けた 効率的な修繕、改善工事に繋げるための判断資料とする。</t>
  </si>
  <si>
    <t>・長寿命化を図る施設については、市の財政状況等を勘案したうえで維持管理・修繕を行うことにより、ＬＣＣの縮減を図るとともに、施設の安全性確保を図る。
・インフラについては、計画的に修繕・更新していくことに重点をおき、各施設の長寿命化計画あるいは公営企業の経営戦略等に基づき、計画的な点検、修繕・更新を行っていく。</t>
  </si>
  <si>
    <t>・長寿命化を図る施設については、市の財政状況等を勘案したうえで維持管理・修繕を行うことにより、ＬＣＣの縮減を図るとともに、施設の安全性確保を図る。</t>
  </si>
  <si>
    <t>・公共建築物については、耐震補強工事には多額の費用を要すること、また、未耐震施設は築後 30 年以上を経過している老朽施設でもあり耐震化の投資効果が短期間となることから、既存未耐震建物の耐震補強は慎重に検討を行いつつ、耐震性のある既存建物への機能移転や改築により耐震化を進める。
・インフラについては、緊急輸送道路上の橋梁の耐震化など、優先順位に沿って実施し、耐震性を確保していく。</t>
  </si>
  <si>
    <t>今後も保有し続ける必要性のある施設については、計画的な「予防保全」による維持管理にシフトし、定期的な点検・診断等により、劣化・損傷の程度や原因等を把握・評価し、優先度に応じた修繕を行うことにより、ＬＣＣ の縮減を図るとともに、安全・安心を確保しながら期待される耐用年数以上の使用に努める。</t>
  </si>
  <si>
    <t>・公共施設の改修や 更新の際は、誰もが使いやすい施設となるよう、 ユニバーサルデザインの視点を取り入れた整備や改修等を必要に応じて進めていく 。</t>
  </si>
  <si>
    <t>地球温暖化の最大の原因である二酸化炭素の排出量の削減など脱炭素化に向けた取り組みの一環として、太陽光発電設備やＬＥＤ照明の公共施設への導入などを推進していく。</t>
  </si>
  <si>
    <t>・存続の必要性がない施設は残存耐用年数に関わらず廃止する。
・機能移転・複合化が効率的であると判断されるものは、隣接市町村との連携も含めて総合的に検討する。</t>
  </si>
  <si>
    <t>【公共施設】
・現在の総量を最大とし、廃止・複合化・多機能化等を計画的に実施
【インフラ】
現状維持を基本
※管理計画には記載していないが、平成28年～平成47年の20年間で総延床面積の15%を削減する数値目標を平成29年3月に設定</t>
  </si>
  <si>
    <t>遊休・未利用となっている施設については、売却等の処分を進めるとともに、跡地について賃貸を含めた様々な視点からの有効活用に向けた検討を進め、歳入の確保に繋げる。</t>
  </si>
  <si>
    <t>現在、 高岡地区広域圏事務組合で の高岡広域エコ・クリーンセンター 運営 、 氷見市との消防広域化 、 とやま呉西圏域連携事業における公共施設マネジメント推進事業 な どを実施しているため 、更なる 広域的な連携の可能性を 検討していく。</t>
  </si>
  <si>
    <t>計画の実効性を高めるために、公共施設再編計画及び個別施設計画 の進捗を定期的に確認し、必要に応じて計画の見直しを計り、ＰＤＣＡサイクルによる進行管理を行 う。</t>
  </si>
  <si>
    <t>３つの基本方針（１施設総量の適正化、２長寿命化の推進、３施設の有効活用）に基づき、類型別の今後の基本方針・考え方をまとめる。</t>
  </si>
  <si>
    <t>・産業系施設の廃止・譲渡
・福祉施設の民営化　など</t>
  </si>
  <si>
    <t>令和２年</t>
    <rPh sb="0" eb="2">
      <t>レイワ</t>
    </rPh>
    <rPh sb="3" eb="4">
      <t>ネン</t>
    </rPh>
    <phoneticPr fontId="3"/>
  </si>
  <si>
    <t>有</t>
    <rPh sb="0" eb="1">
      <t>ア</t>
    </rPh>
    <phoneticPr fontId="3"/>
  </si>
  <si>
    <t>【総人口】
R22年に31,085人
（ピーク時の62.4％）
【年齢３区分別人口構成】
老年人口の割合は、年々増加し、令和22年には全体の４割近くを占める。
生産年齢人口は、年々減少していくものと予測。</t>
  </si>
  <si>
    <t>令和６年</t>
    <rPh sb="0" eb="2">
      <t>レイワ</t>
    </rPh>
    <rPh sb="3" eb="4">
      <t>ネン</t>
    </rPh>
    <phoneticPr fontId="3"/>
  </si>
  <si>
    <t xml:space="preserve">【公共施設】
155,249㎡（R6.4）
【インフラ】
市道　415㎞（R2.3）
市道橋梁　241橋（R2.3）
消雪施設　40㎞（R2.3）
河川　7河川（R2.3）
農道橋　４橋（R2.3）
林道橋　28橋（R2.3）
漁港　1,982m（R2.3）
下水管渠　389㎞（R2.3）
上水管渠　333㎞（R2.3）
</t>
  </si>
  <si>
    <t>人口の減少や少子高齢化の進展に伴い、公共施設の利用ニーズの変化が想定されるため、今後、これらを踏まえた公共施設の再編や有効活用を図っていく必要がある。</t>
  </si>
  <si>
    <t>複数年度平均</t>
    <rPh sb="0" eb="2">
      <t>フクスウ</t>
    </rPh>
    <rPh sb="2" eb="4">
      <t>ネンド</t>
    </rPh>
    <rPh sb="4" eb="6">
      <t>ヘイキン</t>
    </rPh>
    <phoneticPr fontId="3"/>
  </si>
  <si>
    <t>今後30年間で約150,095百万円</t>
  </si>
  <si>
    <t>今後30年間で約116,535百万円</t>
  </si>
  <si>
    <t>今後30年間で約33,560百万円</t>
  </si>
  <si>
    <t>庁内横断的な組織として設置した公共施設再編推進室を中心に、全庁的な取組みとして協議・連携を行いながら、本市のまちづくり、財政状況、各施設の維持管理対策等の調整を図り、統括的な取組みを推進する。</t>
  </si>
  <si>
    <t>市と民間との適切な役割分担のもと、民間のノウハウを活かしてよりよい住民サービスを提供できるよう、民間活力を活用した施設整備や管理運営手法を検討する。</t>
  </si>
  <si>
    <t>点検及び老朽化度診断等を実施しながら、整備・補修計画を策定します。</t>
  </si>
  <si>
    <t>長期的な視野に立って計画的に公共施設の維持補修や建替え等を進めるとともに、費用の平準化を図る。</t>
  </si>
  <si>
    <t>用途廃止した施設は、民間への売却等も含め利活用について検討し、有効な方策が見込めない場合は、老朽化した施設が周辺の環境・治安に及ぼす影響を考慮し、速やかに除却します。</t>
  </si>
  <si>
    <t>耐震性がない施設については、移転、建替又は廃止する。（施設類型ごとに記載）</t>
    <rPh sb="19" eb="20">
      <t>マタ</t>
    </rPh>
    <rPh sb="21" eb="23">
      <t>ハイシ</t>
    </rPh>
    <rPh sb="34" eb="36">
      <t>キサイ</t>
    </rPh>
    <phoneticPr fontId="3"/>
  </si>
  <si>
    <t>保有総量抑制等を検討した結果、長期的に維持していく公共施設であっても、予防的に維持補修を行うことにより長寿命化を図っていくことから、点検及び老朽化度診断等を実施しながら、整備・補修計画を策定する。</t>
  </si>
  <si>
    <t>「ユニバーサルデザイン2020行動計画」（平成29年２月ユニバーサルデザイン2020関係閣僚会議）におけるユニバーサルデザインの街づくりの考え方を踏まえ、施設を高齢者や障がい者はもとより、子どもや妊産婦など、誰もが安全に安心して利用できるよう整備や改修等を必要に応じて進めていきます</t>
  </si>
  <si>
    <t>「地球温暖化対策の推進に関する法律」（平成10年法律第117号）に規定する地方公共団体実行計画に当たる「第４次地球温暖化防止魚津市役所実行計画」の内容を踏まえ、施設の整備や改修等に関する取組として、自然エネルギー等の活用や環境に配慮した公共工事の推進等（施設のZEB化等の検討を含む。）を必要に応じて進める。</t>
  </si>
  <si>
    <t>社会情勢の変化をふまえ、サービス水準を出来る限り維持しながら公共施設の総量を抑制するため、施設の維持更新にあたり、機能集約や複合化を検討します。併せて、広域連携の可能性や、民間サービス等による代替可能性を考慮し、施設保有にとらわれない機能維持のあり方を検討する。</t>
  </si>
  <si>
    <t>②今後20年間で延床面積の約２割減（約38,000㎡削減）
③今後30年間で１年あたり約11億円の減</t>
  </si>
  <si>
    <t>無</t>
    <rPh sb="0" eb="1">
      <t>ナ</t>
    </rPh>
    <phoneticPr fontId="3"/>
  </si>
  <si>
    <t>固定資産台帳の整備を契機とし、公共施設等のデータベース化や全庁的なデータ共有方策に対する検討を進める。</t>
  </si>
  <si>
    <t>民間への売却等も含め利活用について検討し、有効な方策が見込めない場合は、老朽化した施設が周辺の環境・治安に及ぼす影響を考慮し、速やかに除却する。
施設の再編等により残った跡地・遊休・未利用施設については、他用途への転換や民間へ賃貸、譲渡の他、売却処分を進める。</t>
  </si>
  <si>
    <t>広域連携の可能性や、民間サービス等による代替可能性を考慮し、施設保有にとらわれない機能維持のあり方を検討します。</t>
  </si>
  <si>
    <t>個別計画に基づくフォローアップを実施することにより、本計画の適宜見直しと内容の充実を図る。</t>
  </si>
  <si>
    <t>公共施設については、再編方針に従い、着実に再編に向けた取組みを進めることとし、再編方針において予定していない新規の公共施設を建設する場合は、今後更新予定としている公共施設の整備を同面積・同費用程度取りやめるなど、方針を堅持する。</t>
  </si>
  <si>
    <t>公共施設の機能の集約化・複合化及び民間活力の活用を進めてきた結果、施設の維持管理費は、令和５年度末までの９年間で、主な施設において１年あたり約３億３千万円を削減。
削減された建物面積は約39千㎡。</t>
  </si>
  <si>
    <t>2030年：36,746人
2040年：29,466人</t>
  </si>
  <si>
    <t>公共施設：23.8万㎡
水道管：453km
下水道管：373km
道路：686km
橋りょう：2.8万㎡</t>
  </si>
  <si>
    <t>より効果的で利用価値の向上が見込め、市民の生活を支えることができる公共施設等の最適な配置に取り組む必要があります。</t>
  </si>
  <si>
    <t>現在の公共施設・インフラ（道路、橋りょう、漁港）の数量・規模を維持し、長寿命化等の対策を行わない場合の更新・改修費用は、今後60 年間で約2,021 億円となり、それを平準化すると、年間約33.7 億円が必要となります。</t>
  </si>
  <si>
    <t>現在保有する公共施設・インフラ（道路、橋りょう、漁港）について、それぞれが長寿命化等の対策を実施した場合の更新・改修費用は、今後60 年間で約1,819 億円となり、1 年あたりの平均所要額は約30.3 億円となります。</t>
  </si>
  <si>
    <t>長寿命化等の対策を行わない場合に比べ、更新・改修費用が60 年間で約202 億円（1 年あたり約3.4 億円）軽減が可能であると見込まれます。</t>
  </si>
  <si>
    <t>公共施設等の将来のあり方の検討や、それらを具体化する方針や計画の検討については、全庁的な取り組みが必要であるため、「氷見市公共施設マネジメント検討委員会」を設置し、組織横断的に取り組みます。</t>
  </si>
  <si>
    <t>資産の利活用にあたっては、市民ニーズ等を踏まえ、民間のアイデアを活かした公民連携事業の実施を検討します。</t>
  </si>
  <si>
    <t>定期的な点検・診断を実施し、必要な対策を適切に講じます。また、点検・診断を通じて得られた施設の状態や対策履歴等の情報を記録し、次の点検・診断等に活用する「メンテナンスサイクル」を構築します。</t>
  </si>
  <si>
    <t>予防保全型の維持管理を行うことにより、施設のライフサイクルコストの縮減を図ります。</t>
  </si>
  <si>
    <t>公共施設の安全確保のため、定期的な点検・診断を実施し、必要な対策を適切に講じます。</t>
  </si>
  <si>
    <t>防災拠点として重要な役割を果たす施設を最優先として、耐震診断や耐震改修を計画的に実施します。</t>
  </si>
  <si>
    <t>施設の長寿命化に係る負担や費用対効果を踏まえ、長寿命化の実施を決定します。</t>
  </si>
  <si>
    <t>施設の新設にあたっては、バリアフリーやユニバーサルデザインの導入を推進します。既存施設については、施設の利用状況等を踏まえ、施設ごとにバリアフリーやユニバーサルデザインの導入を検討、実施します。また、ユニバーサルデザインの導入を他の施設改修にあわせて行うなど、効率的な対策実施に努めます。</t>
  </si>
  <si>
    <t>公共施設等の照明のLED化に取り組むとともに、公共施設等のZEB化や太陽光発電設備の導入など、省エネルギー対策や再生可能エネルギーの活用に努めます。</t>
  </si>
  <si>
    <t>施設の利用状況、老朽化の状況等を踏まえ、統合・廃止を積極的に実施し、施設総量の抑制を図ります。</t>
  </si>
  <si>
    <t>計画期間中の
①施設管理経費への一般財源充当額23％削減
②実質公債費比率16％未満を維持
③将来負担比率100％未満を維持</t>
  </si>
  <si>
    <t>保有資産の活用や整理等についても組織横断的な検討、取り組みが必要となることから、「氷見市未利用資産有効活用検討委員会」を設置し、市の保有資産、未利用資産の情報共有を行うとともに、資産の有効活用等についての検討を行います。</t>
  </si>
  <si>
    <t>整備や維持管理費用の負担軽減のため、複数の自治体で施設を整備、共有し、維持管理を行う手法についても検討します。</t>
  </si>
  <si>
    <t>計画の進捗状況や数値目標の達成状況を定期的に確認し、氷見市公共施設マネジメント検討委員会において計画内容の見直しや新たな取り組みの検討を行います。また、社会環境の変化などに伴い、長期的な財政見通しや公共施設等に係る財政負担が変化することも考えられることから、必要に応じ「氷見市公共施設等最適化基本方針」についても見直しを行います。</t>
  </si>
  <si>
    <t>随時</t>
  </si>
  <si>
    <t>施設の類型ごとの方針や個別の施設の将来の方向性については、基本方針に基づき「氷見市公共施設再編計画」として定め、それらを実現するための実行計画として「氷見市公共施設個別施設計画」を定めます。</t>
  </si>
  <si>
    <t>・小中学校の統廃合
・保育所の統合、民営化
・施設の廃止</t>
  </si>
  <si>
    <t>平成28年</t>
    <rPh sb="0" eb="2">
      <t>ヘイセイ</t>
    </rPh>
    <rPh sb="4" eb="5">
      <t>ネン</t>
    </rPh>
    <phoneticPr fontId="3"/>
  </si>
  <si>
    <t>国立社会保障・人口問題研究所の推計では、令和12年には３万人を下回り29,657人となり、令和42年には21,504人になると見込まれている。市の人口ビジョンでは子育て支援施策や企業誘致などを行い、令和42年においても３万人を下回らない目標を掲げている。</t>
  </si>
  <si>
    <t>【公共施設】
１７．３万㎡
　うち普通会計分　　１６．７万㎡
　うち公営企業分　　  ０．６万㎡
【インフラ】
　道路：１９２．６万㎡
　橋梁：　　 １．５万㎡</t>
  </si>
  <si>
    <t>公共建築物やインフラの老朽化が進む一方、生産年齢人口の減少に伴う市税収入の伸び悩みや、子どもや高齢者に対する扶助費の増大、日々変わりゆく行政サービスにも対応した財政運営を行っていく必要がある。
このような状況下では、現在の公共施設等の総量を維持したまま安定的な行政サービスを維持することは難しいことから、公共施設等の供給のあり方を考え、総量やサービス（市民への負担）の見直しを図っていくことが課題である。</t>
  </si>
  <si>
    <t>耐用年数での更新費用
【公共建築物】
５６０．９億円
【インフラ】
８５１．７億円</t>
  </si>
  <si>
    <t>長寿命化を行った場合の更新費用（対策前→40年間）</t>
  </si>
  <si>
    <t>公共施設の管理については、重大な損傷となる前に予防的修繕を実施することにより、ライフサイクルコストの縮減を図る必要があることから、営繕課で先導的な点検と修繕を行っていく。
また、公共施設の更新については、全庁的に取り組むべき課題であり、財政的な視点も含め総合的に考慮する必要があることから、財政課において組織横断的な進行管理を行う。</t>
  </si>
  <si>
    <t>「PPP/PFI推進アクションプラン」などに従い、包括的民間委託の導入を図る。</t>
  </si>
  <si>
    <t>「滑川市狭量長寿命化修繕計画」「滑川市水道事業ビジョン」などの各施設の長寿命化計画等にもとづく定期的な点検・診断</t>
  </si>
  <si>
    <t>施設の劣化や損傷が致命的になる前に適切な措置を実施する「予防保全」の考え方による計画的な維持管理・更新を実施する。</t>
  </si>
  <si>
    <t>現在の施設数や機能をそのまま維持しようとすると、必要性の高い施設まで安心安全に利用できなくなる恐れがあることから、将来の社会情勢や財政状況、市民ニーズを的確に見極めたうえで公共施設等の更新を行っていく必要があり、幅広い視野から公共施設全体を効率的、効果的に最適化するためのマネジメントを進めていく必要がある。
また、インフラ施設については、災害発生時にも耐えうる施設整備に努める。</t>
  </si>
  <si>
    <t>まず耐震診断を行っていない施設について早期に実施するとともに、診断の結果、耐震補強が必要な施設については、耐震性の確保基本とするが、今後のあり方も含め、慎重に検討を重ね方針を決定</t>
  </si>
  <si>
    <t>インフラ施設の長寿命化計画等にもとづき、定期的な点検・診断により、各施設の現状把握に努め、計画的な修繕・更新を行う。</t>
  </si>
  <si>
    <t>修繕や更新を行う際は、共生社会の実現に向け、出入り口の段差の解消、多言語表記やトイレなどのユニバーサルデザインに配慮することとする。</t>
  </si>
  <si>
    <t>無</t>
    <rPh sb="0" eb="1">
      <t>ナ</t>
    </rPh>
    <phoneticPr fontId="11"/>
  </si>
  <si>
    <t>従前からの機能に限定した更新整備を前提とせず、その時代に応じた市民ニーズと将来を見据えた施設のあり方について考慮し、施設の複合化や多機能化を図る。</t>
  </si>
  <si>
    <t>【公共施設】
①４施設の統合・複合化
②延床面積３％の削減
③予防保全推進により、年平均約6.6億円の更新費用の圧縮
④予防保全推進により、法定耐用年数の1.5倍まで施設を活用
【インフラ】
③予防保全推進により、年平均約12.3億円の更新費用の圧縮
④予防保全推進により、法定耐用年数の1.5倍までインフラを活用</t>
  </si>
  <si>
    <t>先行して施設の充実及び隣接する自治体との協力体制や、広域連携について検討を行う。</t>
  </si>
  <si>
    <t>PDCAサイクルのもと、不断の見直しを実施することとしている。</t>
  </si>
  <si>
    <t>その都度</t>
    <rPh sb="2" eb="4">
      <t>ツド</t>
    </rPh>
    <phoneticPr fontId="11"/>
  </si>
  <si>
    <t>施設の必要性を検証し、施設の統合、機能集約等を図ることができないか検討する。
存続が必要な施設については、今後の財政状況を考慮し、重大な損傷となる前に、予防的修繕を実施することにより、長寿命化につなげ、ライフサイクルコストの縮減を図る。</t>
  </si>
  <si>
    <t>・令和3年度
公共施設等適正管理推進事業債を活用して、地区福祉センターの機能を地区公民館に集約し、建物を統合し、建替を行った。</t>
  </si>
  <si>
    <t>　将来人口については、減少していくなかで、高齢化比率も高まり続けると推計されている。また、市の財政見通しについては歳入は減少傾向で推移し、歳出は、人口構成にともなう扶助費や医療関係費の増加、大型公共事業実施にともなう借入金による公債費の増加等により、硬直化が見込まれている。
　そのような中、公共施設の更新が一気に訪れ、現状のまま施設やインフラを更新していくことは困難であり、また、現状の施設を維持管理するにも莫大な費用を用しているため、公共施設の適正な配置が課題となっている。</t>
  </si>
  <si>
    <t>公共施設数数：１４０施設
　延床面積全体：２３３，１３９．６２㎡
　学校施設　　　：６９，３１７．４８㎡（１２施設）
　生涯学習施設　：６９，６２７．０５㎡（４０施設）
　庁舎等　　　　：５１，３７２．４０㎡（４８施設）
　市営住宅　　  ：２２，８８２．２９㎡（１１施設）
　福祉施設　　  ：  ８，８４３．６２㎡（１５施設）
　その他　    　：１１，０９６．７８㎡（１４施設）
インフラ
　市道　　　　　：　４３０．５８㎞（７７２路線）
　消雪施設　　　：　９１，７９３ｍ（１１２水源）
　橋りょう　　　：　　３，５２０ｍ（２９０箇所）
　下水道　　　　：３５５，２９８ｍ</t>
  </si>
  <si>
    <t>　将来人口については、減少していくなかで、高齢化比率も高まり続けると推計されている。また、市の財政見通しについては歳入は減少傾向で推移し、歳出は、人口構成にともなう扶助費や医療関係費の増加、大型公共事業実施にともなう借入金による公債費の増加等により、硬直化が見込まれている。
　そのような中、公共施設の更新が一気に訪れ、現状のまま施設やインフラを更新していくことは困難であり、また、現状の施設を維持管理するにも莫大な費用を用しているため、公共施設の適正な配置が課題となっている。　
　</t>
  </si>
  <si>
    <t>期間　R2～R46（45年間）
経費　総額704億円
毎年　15.6億円</t>
  </si>
  <si>
    <t>第4章の　個別施設計画において記載
※各個別施設計画で管理しているため全体としての記載はなし</t>
  </si>
  <si>
    <t>第4章の　個別施設計画において記載
　※各個別施設計画で管理しているため全体としての記載はなし</t>
  </si>
  <si>
    <t>　市長と本部長として組織する「行政改革推進本部会議を決定機関とする全庁的な取組体制。評価を行い、取組を推進する。
　公共施等の情報を管理集約する部署を財政課財産管理係とし情報を管理。</t>
  </si>
  <si>
    <t>　第4章及び第5章の個別施設計画等において記載
　※各個別施設計画で管理しているため全体としての記載はなし</t>
    <rPh sb="4" eb="5">
      <t>オヨ</t>
    </rPh>
    <rPh sb="6" eb="7">
      <t>ダイ</t>
    </rPh>
    <rPh sb="8" eb="9">
      <t>ショウ</t>
    </rPh>
    <rPh sb="16" eb="17">
      <t>トウ</t>
    </rPh>
    <phoneticPr fontId="1"/>
  </si>
  <si>
    <t>　保有し続けていくべき施設を明確にしたうえで既存の建物を最大限に活用するため、ライフサイクルコスト低減の観点から長寿命化に取組、更新費用の軽減や平等化を図り、施設安全性と機能性を確保する。
　旧耐震基準の施設の長寿命化は、求められる補強内容や建替えた場合との費用比較などの視点から十分な検証を行う。
　建替えを行う際は、長期間利用できる使用について設計段階から検討する。</t>
  </si>
  <si>
    <t>　誰もが安心、安全に利用しやすい施設となるために、公共施設等の改修・更新等を行う際には、利用者ニーズや施設の状況を踏まえ、ユニバーサルデザイン化の推進を検討する。</t>
    <rPh sb="1" eb="2">
      <t>ダレ</t>
    </rPh>
    <rPh sb="4" eb="6">
      <t>アンシン</t>
    </rPh>
    <rPh sb="7" eb="9">
      <t>アンゼン</t>
    </rPh>
    <rPh sb="10" eb="12">
      <t>リヨウ</t>
    </rPh>
    <rPh sb="16" eb="18">
      <t>シセツ</t>
    </rPh>
    <rPh sb="25" eb="29">
      <t>コウキョウシセツ</t>
    </rPh>
    <rPh sb="29" eb="30">
      <t>トウ</t>
    </rPh>
    <rPh sb="31" eb="33">
      <t>カイシュウ</t>
    </rPh>
    <rPh sb="34" eb="36">
      <t>コウシン</t>
    </rPh>
    <rPh sb="36" eb="37">
      <t>トウ</t>
    </rPh>
    <rPh sb="38" eb="39">
      <t>オコナ</t>
    </rPh>
    <rPh sb="40" eb="41">
      <t>サイ</t>
    </rPh>
    <rPh sb="44" eb="47">
      <t>リヨウシャ</t>
    </rPh>
    <rPh sb="51" eb="53">
      <t>シセツ</t>
    </rPh>
    <rPh sb="54" eb="56">
      <t>ジョウキョウ</t>
    </rPh>
    <rPh sb="57" eb="58">
      <t>フ</t>
    </rPh>
    <rPh sb="71" eb="72">
      <t>カ</t>
    </rPh>
    <rPh sb="73" eb="75">
      <t>スイシン</t>
    </rPh>
    <rPh sb="76" eb="78">
      <t>ケントウ</t>
    </rPh>
    <phoneticPr fontId="1"/>
  </si>
  <si>
    <t>　地域の循環可能型社会の実現に向け、公共施設等の脱炭素化を推進する。
　「地球温暖化対策計画」（令和3年10月22日閣議決定）、「黒部市環境基本計画（第２次）」（平成31年３月）における考え方等を踏まえ、脱炭素社会の実現に向け、「第４期黒部市役所地球温暖化対策実行計画【事務事業編】」（令和５年3月改訂）に基づき、公共施設等において太陽光発電設備等、再生可能エネルギーの導入、照明のLED化及びエネルギー消費効率機器設備の導入等消費エネルギーの省力化を推進し、施設等の脱炭素化に努めます。
　また、国・地方脱炭素実現会議（令和3年6月9日）で決定された「地域脱炭素ロードマップ」における目標達成に向け、再生可能エネルギー導入等により市有建築物等の脱炭素化に努めます。</t>
  </si>
  <si>
    <t>　従来の所管別に整備、管理してきた施設配置の考え方を見直し、複合化・機能集約を伴わない単一機能での施設更新については、原則行わない。</t>
  </si>
  <si>
    <t>　市民と行政が課題を共有し、共に考え、共に解決していけるよう的確に情報提供を行う。
　固定資産台帳を本市財政状況と併せて活用する。</t>
    <rPh sb="1" eb="3">
      <t>シミン</t>
    </rPh>
    <rPh sb="4" eb="6">
      <t>ギョウセイ</t>
    </rPh>
    <rPh sb="7" eb="9">
      <t>カダイ</t>
    </rPh>
    <rPh sb="10" eb="12">
      <t>キョウユウ</t>
    </rPh>
    <rPh sb="14" eb="15">
      <t>トモ</t>
    </rPh>
    <rPh sb="16" eb="17">
      <t>カンガ</t>
    </rPh>
    <rPh sb="19" eb="20">
      <t>トモ</t>
    </rPh>
    <rPh sb="21" eb="23">
      <t>カイケツ</t>
    </rPh>
    <rPh sb="30" eb="32">
      <t>テキカク</t>
    </rPh>
    <rPh sb="33" eb="37">
      <t>ジョウホウテイキョウ</t>
    </rPh>
    <rPh sb="38" eb="39">
      <t>オコナ</t>
    </rPh>
    <rPh sb="43" eb="47">
      <t>コテイシサン</t>
    </rPh>
    <rPh sb="47" eb="49">
      <t>ダイチョウ</t>
    </rPh>
    <rPh sb="50" eb="52">
      <t>ホンシ</t>
    </rPh>
    <rPh sb="52" eb="56">
      <t>ザイセイジョウキョウ</t>
    </rPh>
    <rPh sb="57" eb="58">
      <t>アワ</t>
    </rPh>
    <rPh sb="60" eb="62">
      <t>カツヨウ</t>
    </rPh>
    <phoneticPr fontId="1"/>
  </si>
  <si>
    <t>　今後多くの公共施設が更新の時期を迎えるため、「保有する財産」から「活用する資産」への意識転換により、将来負担を軽減する。</t>
    <rPh sb="1" eb="3">
      <t>コンゴ</t>
    </rPh>
    <rPh sb="3" eb="4">
      <t>オオ</t>
    </rPh>
    <rPh sb="6" eb="8">
      <t>コウキョウ</t>
    </rPh>
    <rPh sb="8" eb="10">
      <t>シセツ</t>
    </rPh>
    <rPh sb="11" eb="13">
      <t>コウシン</t>
    </rPh>
    <rPh sb="14" eb="16">
      <t>ジキ</t>
    </rPh>
    <rPh sb="17" eb="18">
      <t>ムカ</t>
    </rPh>
    <rPh sb="24" eb="26">
      <t>ホユウ</t>
    </rPh>
    <rPh sb="28" eb="30">
      <t>ザイサン</t>
    </rPh>
    <rPh sb="34" eb="36">
      <t>カツヨウ</t>
    </rPh>
    <rPh sb="38" eb="40">
      <t>シサン</t>
    </rPh>
    <rPh sb="43" eb="45">
      <t>イシキ</t>
    </rPh>
    <rPh sb="45" eb="47">
      <t>テンカン</t>
    </rPh>
    <rPh sb="51" eb="53">
      <t>ショウライ</t>
    </rPh>
    <rPh sb="53" eb="55">
      <t>フタン</t>
    </rPh>
    <rPh sb="56" eb="58">
      <t>ケイゲン</t>
    </rPh>
    <phoneticPr fontId="1"/>
  </si>
  <si>
    <t>　「行政改革大綱実行計画（アクションプラン）」に短期対象施設を位置づけ、進捗状況や課題等の点検を行う。各所管課が実行計画である個別施設計画を着実に推進するとともに、５年毎に設定した数値目標に照らして取組を評価し、本計画の改訂につなげる。</t>
  </si>
  <si>
    <t>（全体）
・施設の機能が十分に発揮され、かつ、比較的新しい建物は、引き続き、適切な維持管理を行う。
・更新時期を延ばすため計画保全により長寿命化を実施していく
・各施設類型において、点検実施に基づいた優先順位を検討し、維持管理を行う。
　※　「第4章個別施設計画（長寿命化計画）の概要」に記載。
・それ以外の対象施設については、「第5章公共施設再編」で各施設毎に記載。</t>
  </si>
  <si>
    <t>宇奈月市民サービスセンター：H30　改築（消防署との併設）
各消防分団屯所
　H27：改築　H28：大規模改造（長寿命化）　H30：大規模改造（長寿命化）　R元：大規模改造（長寿命化）　R 2：大規模改造（長寿命化）　R３：大規模改造（長寿命化）
市庁舎
　H27：改築（複合化）
福祉施設等
　H31：民間譲渡
宇奈月温泉会館
　H28：解体後跡地利活用（駐車場）
保育所
　R　2：民間譲渡
学童保育施設
　R元：耐震完了（長寿命化）
小学校
　H28：統合
中学校
　R元：改築（統合）
　R元：大規模改修（統合、長寿命化）
旧公共施設建物
　R３：解体1件　改修後転用１件
市民会館・図書館・公民館等
　R５：新築（複合化）</t>
    <rPh sb="286" eb="287">
      <t>ウシ</t>
    </rPh>
    <rPh sb="292" eb="294">
      <t>シミン</t>
    </rPh>
    <rPh sb="294" eb="296">
      <t>カイカン</t>
    </rPh>
    <rPh sb="297" eb="300">
      <t>トショカン</t>
    </rPh>
    <rPh sb="301" eb="304">
      <t>コウミンカン</t>
    </rPh>
    <rPh sb="304" eb="305">
      <t>トウ</t>
    </rPh>
    <rPh sb="310" eb="312">
      <t>シンチク</t>
    </rPh>
    <rPh sb="313" eb="316">
      <t>フクゴウカ</t>
    </rPh>
    <phoneticPr fontId="1"/>
  </si>
  <si>
    <t>平成27年</t>
    <rPh sb="0" eb="2">
      <t>ヘイセイ</t>
    </rPh>
    <rPh sb="4" eb="5">
      <t>ネン</t>
    </rPh>
    <phoneticPr fontId="3"/>
  </si>
  <si>
    <t>少子高齢化により人口減少が進み、令和27年度の人口は4.3万人と予想されている。</t>
    <rPh sb="0" eb="2">
      <t>ショウシ</t>
    </rPh>
    <rPh sb="2" eb="4">
      <t>コウレイ</t>
    </rPh>
    <rPh sb="4" eb="5">
      <t>カ</t>
    </rPh>
    <rPh sb="8" eb="10">
      <t>ジンコウ</t>
    </rPh>
    <rPh sb="10" eb="12">
      <t>ゲンショウ</t>
    </rPh>
    <rPh sb="13" eb="14">
      <t>スス</t>
    </rPh>
    <rPh sb="16" eb="18">
      <t>レイワ</t>
    </rPh>
    <rPh sb="20" eb="22">
      <t>ネンド</t>
    </rPh>
    <rPh sb="23" eb="25">
      <t>ジンコウ</t>
    </rPh>
    <rPh sb="29" eb="31">
      <t>マンニン</t>
    </rPh>
    <rPh sb="32" eb="34">
      <t>ヨソウ</t>
    </rPh>
    <phoneticPr fontId="3"/>
  </si>
  <si>
    <r>
      <t>【公共施設】
23.8万㎡
【インフラ】
道路</t>
    </r>
    <r>
      <rPr>
        <sz val="11"/>
        <color theme="1"/>
        <rFont val="ＭＳ Ｐゴシック"/>
        <family val="3"/>
        <charset val="128"/>
      </rPr>
      <t>469万㎡　橋梁2.6万㎡　水道447ｋｍ　下水道397ｋｍ</t>
    </r>
    <rPh sb="1" eb="3">
      <t>コウキョウ</t>
    </rPh>
    <rPh sb="3" eb="5">
      <t>シセツ</t>
    </rPh>
    <rPh sb="11" eb="12">
      <t>マン</t>
    </rPh>
    <rPh sb="21" eb="23">
      <t>ドウロ</t>
    </rPh>
    <rPh sb="26" eb="27">
      <t>マン</t>
    </rPh>
    <rPh sb="29" eb="31">
      <t>キョウリョウ</t>
    </rPh>
    <rPh sb="34" eb="35">
      <t>マン</t>
    </rPh>
    <rPh sb="37" eb="39">
      <t>スイドウ</t>
    </rPh>
    <rPh sb="45" eb="48">
      <t>ゲスイドウ</t>
    </rPh>
    <phoneticPr fontId="11"/>
  </si>
  <si>
    <t>・人口減少及び少子高齢化の急激な進行によるニーズの変化
・公共施設の老朽化
・公共施設等の更新需要の増大</t>
    <rPh sb="1" eb="3">
      <t>ジンコウ</t>
    </rPh>
    <rPh sb="3" eb="5">
      <t>ゲンショウ</t>
    </rPh>
    <rPh sb="5" eb="6">
      <t>オヨ</t>
    </rPh>
    <rPh sb="7" eb="9">
      <t>ショウシ</t>
    </rPh>
    <rPh sb="9" eb="12">
      <t>コウレイカ</t>
    </rPh>
    <rPh sb="13" eb="15">
      <t>キュウゲキ</t>
    </rPh>
    <rPh sb="16" eb="18">
      <t>シンコウ</t>
    </rPh>
    <rPh sb="25" eb="27">
      <t>ヘンカ</t>
    </rPh>
    <rPh sb="29" eb="31">
      <t>コウキョウ</t>
    </rPh>
    <rPh sb="31" eb="33">
      <t>シセツ</t>
    </rPh>
    <rPh sb="34" eb="37">
      <t>ロウキュウカ</t>
    </rPh>
    <rPh sb="39" eb="41">
      <t>コウキョウ</t>
    </rPh>
    <rPh sb="41" eb="43">
      <t>シセツ</t>
    </rPh>
    <rPh sb="43" eb="44">
      <t>トウ</t>
    </rPh>
    <rPh sb="45" eb="47">
      <t>コウシン</t>
    </rPh>
    <rPh sb="47" eb="49">
      <t>ジュヨウ</t>
    </rPh>
    <rPh sb="50" eb="52">
      <t>ゾウダイ</t>
    </rPh>
    <phoneticPr fontId="3"/>
  </si>
  <si>
    <t>【公共施設】
今後25年間で総額約1056億円、年平均42.2億円
【インフラ】
今後25年間で総額約471億円、年平均18.8億円</t>
    <rPh sb="1" eb="3">
      <t>コウキョウ</t>
    </rPh>
    <rPh sb="3" eb="5">
      <t>シセツ</t>
    </rPh>
    <rPh sb="7" eb="9">
      <t>コンゴ</t>
    </rPh>
    <rPh sb="11" eb="13">
      <t>ネンカン</t>
    </rPh>
    <rPh sb="14" eb="16">
      <t>ソウガク</t>
    </rPh>
    <rPh sb="16" eb="17">
      <t>ヤク</t>
    </rPh>
    <rPh sb="21" eb="23">
      <t>オクエン</t>
    </rPh>
    <rPh sb="24" eb="25">
      <t>ネン</t>
    </rPh>
    <rPh sb="25" eb="27">
      <t>ヘイキン</t>
    </rPh>
    <rPh sb="31" eb="33">
      <t>オクエン</t>
    </rPh>
    <rPh sb="58" eb="60">
      <t>ヘイキン</t>
    </rPh>
    <phoneticPr fontId="3"/>
  </si>
  <si>
    <t>【インフラ】
今後25年間で総額約471億円、年平均18.8億円</t>
    <rPh sb="24" eb="26">
      <t>ヘイキン</t>
    </rPh>
    <phoneticPr fontId="3"/>
  </si>
  <si>
    <r>
      <t>橋梁長寿命化修繕計画、水道ビジョン、下水道ストックマネジメント計画などにより、経済的かつ効率的な修繕を図る計画が策定されたことを踏まえて</t>
    </r>
    <r>
      <rPr>
        <sz val="11"/>
        <color theme="1"/>
        <rFont val="ＭＳ Ｐゴシック"/>
        <family val="3"/>
        <charset val="128"/>
      </rPr>
      <t>、現時点での更新費用を精査しています。</t>
    </r>
    <rPh sb="0" eb="2">
      <t>キョウリョウ</t>
    </rPh>
    <rPh sb="2" eb="5">
      <t>チョウジュミョウ</t>
    </rPh>
    <rPh sb="5" eb="6">
      <t>カ</t>
    </rPh>
    <rPh sb="6" eb="8">
      <t>シュウゼン</t>
    </rPh>
    <rPh sb="8" eb="10">
      <t>ケイカク</t>
    </rPh>
    <rPh sb="11" eb="13">
      <t>スイドウ</t>
    </rPh>
    <rPh sb="18" eb="21">
      <t>ゲスイドウ</t>
    </rPh>
    <rPh sb="31" eb="33">
      <t>ケイカク</t>
    </rPh>
    <rPh sb="39" eb="41">
      <t>ケイザイ</t>
    </rPh>
    <rPh sb="41" eb="42">
      <t>テキ</t>
    </rPh>
    <rPh sb="44" eb="46">
      <t>コウリツ</t>
    </rPh>
    <rPh sb="46" eb="47">
      <t>テキ</t>
    </rPh>
    <rPh sb="48" eb="50">
      <t>シュウゼン</t>
    </rPh>
    <rPh sb="51" eb="52">
      <t>ハカ</t>
    </rPh>
    <rPh sb="53" eb="55">
      <t>ケイカク</t>
    </rPh>
    <rPh sb="56" eb="58">
      <t>サクテイ</t>
    </rPh>
    <rPh sb="64" eb="65">
      <t>フ</t>
    </rPh>
    <rPh sb="69" eb="72">
      <t>ゲンジテン</t>
    </rPh>
    <rPh sb="74" eb="76">
      <t>コウシン</t>
    </rPh>
    <rPh sb="76" eb="78">
      <t>ヒヨウ</t>
    </rPh>
    <rPh sb="79" eb="81">
      <t>セイサ</t>
    </rPh>
    <phoneticPr fontId="12"/>
  </si>
  <si>
    <t>公共施設の更新等に関する予算措置については、全庁的に統括管理する部署による事前協議を行う仕組みを取り入れ、公共施設保有総量の適正化を図ります。</t>
    <rPh sb="0" eb="2">
      <t>コウキョウ</t>
    </rPh>
    <rPh sb="2" eb="4">
      <t>シセツ</t>
    </rPh>
    <rPh sb="5" eb="7">
      <t>コウシン</t>
    </rPh>
    <rPh sb="7" eb="8">
      <t>トウ</t>
    </rPh>
    <rPh sb="9" eb="10">
      <t>カン</t>
    </rPh>
    <rPh sb="12" eb="14">
      <t>ヨサン</t>
    </rPh>
    <rPh sb="14" eb="16">
      <t>ソチ</t>
    </rPh>
    <rPh sb="22" eb="24">
      <t>ゼンチョウ</t>
    </rPh>
    <rPh sb="24" eb="25">
      <t>テキ</t>
    </rPh>
    <rPh sb="26" eb="28">
      <t>トウカツ</t>
    </rPh>
    <rPh sb="28" eb="30">
      <t>カンリ</t>
    </rPh>
    <rPh sb="32" eb="34">
      <t>ブショ</t>
    </rPh>
    <rPh sb="37" eb="39">
      <t>ジゼン</t>
    </rPh>
    <rPh sb="39" eb="41">
      <t>キョウギ</t>
    </rPh>
    <rPh sb="42" eb="43">
      <t>オコナ</t>
    </rPh>
    <rPh sb="44" eb="46">
      <t>シク</t>
    </rPh>
    <rPh sb="48" eb="49">
      <t>ト</t>
    </rPh>
    <rPh sb="50" eb="51">
      <t>イ</t>
    </rPh>
    <rPh sb="53" eb="55">
      <t>コウキョウ</t>
    </rPh>
    <rPh sb="55" eb="57">
      <t>シセツ</t>
    </rPh>
    <rPh sb="57" eb="59">
      <t>ホユウ</t>
    </rPh>
    <rPh sb="59" eb="61">
      <t>ソウリョウ</t>
    </rPh>
    <rPh sb="62" eb="65">
      <t>テキセイカ</t>
    </rPh>
    <rPh sb="66" eb="67">
      <t>ハカ</t>
    </rPh>
    <phoneticPr fontId="3"/>
  </si>
  <si>
    <t>管理運営や施設の更新に当たっては、新しい技術や考え方を積極的に取り入れ、PPPやPFIの活動を推進します。</t>
    <rPh sb="0" eb="2">
      <t>カンリ</t>
    </rPh>
    <rPh sb="2" eb="4">
      <t>ウンエイ</t>
    </rPh>
    <rPh sb="5" eb="7">
      <t>シセツ</t>
    </rPh>
    <rPh sb="8" eb="10">
      <t>コウシン</t>
    </rPh>
    <rPh sb="11" eb="12">
      <t>ア</t>
    </rPh>
    <rPh sb="17" eb="18">
      <t>アタラ</t>
    </rPh>
    <rPh sb="20" eb="22">
      <t>ギジュツ</t>
    </rPh>
    <rPh sb="23" eb="24">
      <t>カンガ</t>
    </rPh>
    <rPh sb="25" eb="26">
      <t>カタ</t>
    </rPh>
    <rPh sb="27" eb="30">
      <t>セッキョクテキ</t>
    </rPh>
    <rPh sb="31" eb="32">
      <t>ト</t>
    </rPh>
    <rPh sb="33" eb="34">
      <t>イ</t>
    </rPh>
    <rPh sb="44" eb="46">
      <t>カツドウ</t>
    </rPh>
    <rPh sb="47" eb="49">
      <t>スイシン</t>
    </rPh>
    <phoneticPr fontId="3"/>
  </si>
  <si>
    <t>定期的に点検、診断等を適切に行い、安全確保に努め、記録を蓄積するとともに、維持管理や老朽化対策に生かして経費の縮減を目指します。</t>
    <rPh sb="0" eb="3">
      <t>テイキテキ</t>
    </rPh>
    <rPh sb="4" eb="6">
      <t>テンケン</t>
    </rPh>
    <rPh sb="7" eb="9">
      <t>シンダン</t>
    </rPh>
    <rPh sb="9" eb="10">
      <t>トウ</t>
    </rPh>
    <rPh sb="11" eb="13">
      <t>テキセツ</t>
    </rPh>
    <rPh sb="14" eb="15">
      <t>オコナ</t>
    </rPh>
    <rPh sb="17" eb="19">
      <t>アンゼン</t>
    </rPh>
    <rPh sb="19" eb="21">
      <t>カクホ</t>
    </rPh>
    <rPh sb="22" eb="23">
      <t>ツト</t>
    </rPh>
    <rPh sb="25" eb="27">
      <t>キロク</t>
    </rPh>
    <rPh sb="28" eb="30">
      <t>チクセキ</t>
    </rPh>
    <rPh sb="37" eb="39">
      <t>イジ</t>
    </rPh>
    <rPh sb="39" eb="41">
      <t>カンリ</t>
    </rPh>
    <rPh sb="42" eb="45">
      <t>ロウキュウカ</t>
    </rPh>
    <rPh sb="45" eb="47">
      <t>タイサク</t>
    </rPh>
    <rPh sb="48" eb="49">
      <t>イ</t>
    </rPh>
    <rPh sb="52" eb="54">
      <t>ケイヒ</t>
    </rPh>
    <rPh sb="55" eb="57">
      <t>シュクゲン</t>
    </rPh>
    <rPh sb="58" eb="60">
      <t>メザ</t>
    </rPh>
    <phoneticPr fontId="3"/>
  </si>
  <si>
    <t>施設の重要度、劣化状況、災害時の防災拠点など、多様な指標による中期的な視点で優先度を定め、計画的な改修又は更新に努めます。</t>
    <rPh sb="0" eb="2">
      <t>シセツ</t>
    </rPh>
    <rPh sb="3" eb="6">
      <t>ジュウヨウド</t>
    </rPh>
    <rPh sb="7" eb="9">
      <t>レッカ</t>
    </rPh>
    <rPh sb="9" eb="11">
      <t>ジョウキョウ</t>
    </rPh>
    <rPh sb="12" eb="15">
      <t>サイガイジ</t>
    </rPh>
    <rPh sb="16" eb="18">
      <t>ボウサイ</t>
    </rPh>
    <rPh sb="18" eb="20">
      <t>キョテン</t>
    </rPh>
    <rPh sb="23" eb="25">
      <t>タヨウ</t>
    </rPh>
    <rPh sb="26" eb="28">
      <t>シヒョウ</t>
    </rPh>
    <rPh sb="31" eb="34">
      <t>チュウキテキ</t>
    </rPh>
    <rPh sb="35" eb="37">
      <t>シテン</t>
    </rPh>
    <rPh sb="38" eb="41">
      <t>ユウセンド</t>
    </rPh>
    <rPh sb="42" eb="43">
      <t>サダ</t>
    </rPh>
    <rPh sb="45" eb="47">
      <t>ケイカク</t>
    </rPh>
    <rPh sb="47" eb="48">
      <t>テキ</t>
    </rPh>
    <rPh sb="49" eb="51">
      <t>カイシュウ</t>
    </rPh>
    <rPh sb="51" eb="52">
      <t>マタ</t>
    </rPh>
    <rPh sb="53" eb="55">
      <t>コウシン</t>
    </rPh>
    <rPh sb="56" eb="57">
      <t>ツト</t>
    </rPh>
    <phoneticPr fontId="3"/>
  </si>
  <si>
    <t>点検、診断等により危険性が認められた公共施設等について、ソフト・ハードの両面から安全性の確保、経済性も考慮して対応の優先度を決定します。</t>
    <rPh sb="0" eb="2">
      <t>テンケン</t>
    </rPh>
    <rPh sb="3" eb="5">
      <t>シンダン</t>
    </rPh>
    <rPh sb="5" eb="6">
      <t>トウ</t>
    </rPh>
    <rPh sb="9" eb="11">
      <t>キケン</t>
    </rPh>
    <rPh sb="11" eb="12">
      <t>セイ</t>
    </rPh>
    <rPh sb="13" eb="14">
      <t>ミト</t>
    </rPh>
    <rPh sb="18" eb="20">
      <t>コウキョウ</t>
    </rPh>
    <rPh sb="20" eb="22">
      <t>シセツ</t>
    </rPh>
    <rPh sb="22" eb="23">
      <t>トウ</t>
    </rPh>
    <rPh sb="36" eb="38">
      <t>リョウメン</t>
    </rPh>
    <rPh sb="40" eb="43">
      <t>アンゼンセイ</t>
    </rPh>
    <rPh sb="44" eb="46">
      <t>カクホ</t>
    </rPh>
    <rPh sb="47" eb="50">
      <t>ケイザイセイ</t>
    </rPh>
    <rPh sb="51" eb="53">
      <t>コウリョ</t>
    </rPh>
    <rPh sb="55" eb="57">
      <t>タイオウ</t>
    </rPh>
    <rPh sb="58" eb="61">
      <t>ユウセンド</t>
    </rPh>
    <rPh sb="62" eb="64">
      <t>ケッテイ</t>
    </rPh>
    <phoneticPr fontId="3"/>
  </si>
  <si>
    <t>災害時の防災拠点かどうか、また、市民の利用状況などの視点から、耐震化の優先順位を決めるなど計画的に進めます。</t>
    <rPh sb="0" eb="3">
      <t>サイガイジ</t>
    </rPh>
    <rPh sb="4" eb="6">
      <t>ボウサイ</t>
    </rPh>
    <rPh sb="6" eb="8">
      <t>キョテン</t>
    </rPh>
    <rPh sb="16" eb="18">
      <t>シミン</t>
    </rPh>
    <rPh sb="19" eb="21">
      <t>リヨウ</t>
    </rPh>
    <rPh sb="21" eb="23">
      <t>ジョウキョウ</t>
    </rPh>
    <rPh sb="26" eb="28">
      <t>シテン</t>
    </rPh>
    <rPh sb="31" eb="34">
      <t>タイシンカ</t>
    </rPh>
    <rPh sb="35" eb="37">
      <t>ユウセン</t>
    </rPh>
    <rPh sb="37" eb="39">
      <t>ジュンイ</t>
    </rPh>
    <rPh sb="40" eb="41">
      <t>キ</t>
    </rPh>
    <rPh sb="45" eb="48">
      <t>ケイカクテキ</t>
    </rPh>
    <rPh sb="49" eb="50">
      <t>スス</t>
    </rPh>
    <phoneticPr fontId="3"/>
  </si>
  <si>
    <t>公共施設の長寿命化に向け、市民とともに公共施設の適切な維持管理に努めます。インフラ資産については、建設費及び維持管理費が最小化するよう、長寿命化を実施します。</t>
    <rPh sb="0" eb="2">
      <t>コウキョウ</t>
    </rPh>
    <rPh sb="2" eb="4">
      <t>シセツ</t>
    </rPh>
    <rPh sb="5" eb="8">
      <t>チョウジュミョウ</t>
    </rPh>
    <rPh sb="8" eb="9">
      <t>カ</t>
    </rPh>
    <rPh sb="10" eb="11">
      <t>ム</t>
    </rPh>
    <rPh sb="13" eb="15">
      <t>シミン</t>
    </rPh>
    <rPh sb="19" eb="21">
      <t>コウキョウ</t>
    </rPh>
    <rPh sb="21" eb="23">
      <t>シセツ</t>
    </rPh>
    <rPh sb="24" eb="26">
      <t>テキセツ</t>
    </rPh>
    <rPh sb="27" eb="29">
      <t>イジ</t>
    </rPh>
    <rPh sb="29" eb="31">
      <t>カンリ</t>
    </rPh>
    <rPh sb="32" eb="33">
      <t>ツト</t>
    </rPh>
    <rPh sb="41" eb="43">
      <t>シサン</t>
    </rPh>
    <rPh sb="49" eb="52">
      <t>ケンセツヒ</t>
    </rPh>
    <rPh sb="52" eb="53">
      <t>オヨ</t>
    </rPh>
    <rPh sb="54" eb="56">
      <t>イジ</t>
    </rPh>
    <rPh sb="56" eb="58">
      <t>カンリ</t>
    </rPh>
    <rPh sb="58" eb="59">
      <t>ヒ</t>
    </rPh>
    <rPh sb="60" eb="63">
      <t>サイショウカ</t>
    </rPh>
    <rPh sb="68" eb="72">
      <t>チョウジュミョウカ</t>
    </rPh>
    <rPh sb="73" eb="75">
      <t>ジッシ</t>
    </rPh>
    <phoneticPr fontId="3"/>
  </si>
  <si>
    <t>誰もが安心、安全に利用しやすい施設となるために、公共施設等の改修・更新等を行う際には、利用者ニーズや施設の状況を踏まえ、ユニバーサルデザイン化を推進します。</t>
    <rPh sb="0" eb="1">
      <t>ダレ</t>
    </rPh>
    <rPh sb="3" eb="5">
      <t>アンシン</t>
    </rPh>
    <rPh sb="6" eb="8">
      <t>アンゼン</t>
    </rPh>
    <rPh sb="9" eb="11">
      <t>リヨウ</t>
    </rPh>
    <rPh sb="15" eb="17">
      <t>シセツ</t>
    </rPh>
    <rPh sb="24" eb="26">
      <t>コウキョウ</t>
    </rPh>
    <rPh sb="26" eb="28">
      <t>シセツ</t>
    </rPh>
    <rPh sb="28" eb="29">
      <t>トウ</t>
    </rPh>
    <rPh sb="30" eb="32">
      <t>カイシュウ</t>
    </rPh>
    <rPh sb="33" eb="35">
      <t>コウシン</t>
    </rPh>
    <rPh sb="35" eb="36">
      <t>トウ</t>
    </rPh>
    <rPh sb="37" eb="38">
      <t>オコナ</t>
    </rPh>
    <rPh sb="39" eb="40">
      <t>サイ</t>
    </rPh>
    <rPh sb="43" eb="46">
      <t>リヨウシャ</t>
    </rPh>
    <rPh sb="50" eb="52">
      <t>シセツ</t>
    </rPh>
    <rPh sb="53" eb="55">
      <t>ジョウキョウ</t>
    </rPh>
    <rPh sb="56" eb="57">
      <t>フ</t>
    </rPh>
    <rPh sb="70" eb="71">
      <t>カ</t>
    </rPh>
    <rPh sb="72" eb="74">
      <t>スイシン</t>
    </rPh>
    <phoneticPr fontId="3"/>
  </si>
  <si>
    <t>公共施設の見直しにあたっては、従来の行政サービスにとらわれず、指定管理者を含め民間に代替えできないかなど、公共サービスのあり方について十分に検討します。</t>
    <rPh sb="0" eb="2">
      <t>コウキョウ</t>
    </rPh>
    <rPh sb="2" eb="4">
      <t>シセツ</t>
    </rPh>
    <rPh sb="5" eb="7">
      <t>ミナオ</t>
    </rPh>
    <rPh sb="15" eb="17">
      <t>ジュウライ</t>
    </rPh>
    <rPh sb="18" eb="20">
      <t>ギョウセイ</t>
    </rPh>
    <rPh sb="31" eb="33">
      <t>シテイ</t>
    </rPh>
    <rPh sb="33" eb="36">
      <t>カンリシャ</t>
    </rPh>
    <rPh sb="37" eb="38">
      <t>フク</t>
    </rPh>
    <rPh sb="39" eb="41">
      <t>ミンカン</t>
    </rPh>
    <rPh sb="42" eb="44">
      <t>ダイガ</t>
    </rPh>
    <rPh sb="53" eb="55">
      <t>コウキョウ</t>
    </rPh>
    <rPh sb="62" eb="63">
      <t>カタ</t>
    </rPh>
    <rPh sb="67" eb="69">
      <t>ジュウブン</t>
    </rPh>
    <rPh sb="70" eb="72">
      <t>ケントウ</t>
    </rPh>
    <phoneticPr fontId="3"/>
  </si>
  <si>
    <r>
      <t>平成28年度の計画策定から30年間かけて、公共施設保有量を概ね</t>
    </r>
    <r>
      <rPr>
        <sz val="11"/>
        <color theme="1"/>
        <rFont val="ＭＳ Ｐゴシック"/>
        <family val="3"/>
        <charset val="128"/>
      </rPr>
      <t>20％(48000㎡）削減します。</t>
    </r>
    <rPh sb="0" eb="2">
      <t>ヘイセイ</t>
    </rPh>
    <rPh sb="4" eb="6">
      <t>ネンド</t>
    </rPh>
    <rPh sb="7" eb="9">
      <t>ケイカク</t>
    </rPh>
    <rPh sb="9" eb="11">
      <t>サクテイ</t>
    </rPh>
    <rPh sb="15" eb="16">
      <t>ネン</t>
    </rPh>
    <rPh sb="16" eb="17">
      <t>カン</t>
    </rPh>
    <rPh sb="21" eb="23">
      <t>コウキョウ</t>
    </rPh>
    <rPh sb="23" eb="25">
      <t>シセツ</t>
    </rPh>
    <rPh sb="25" eb="28">
      <t>ホユウリョウ</t>
    </rPh>
    <rPh sb="29" eb="30">
      <t>オオム</t>
    </rPh>
    <rPh sb="42" eb="44">
      <t>サクゲン</t>
    </rPh>
    <phoneticPr fontId="12"/>
  </si>
  <si>
    <t>広域の観点から必要な公共施設保有量等を検討し、施設利用の広域連携を一層進めます。</t>
    <rPh sb="0" eb="2">
      <t>コウイキ</t>
    </rPh>
    <rPh sb="3" eb="5">
      <t>カンテン</t>
    </rPh>
    <rPh sb="7" eb="9">
      <t>ヒツヨウ</t>
    </rPh>
    <rPh sb="10" eb="12">
      <t>コウキョウ</t>
    </rPh>
    <rPh sb="12" eb="14">
      <t>シセツ</t>
    </rPh>
    <rPh sb="14" eb="17">
      <t>ホユウリョウ</t>
    </rPh>
    <rPh sb="17" eb="18">
      <t>トウ</t>
    </rPh>
    <rPh sb="19" eb="21">
      <t>ケントウ</t>
    </rPh>
    <rPh sb="23" eb="25">
      <t>シセツ</t>
    </rPh>
    <rPh sb="25" eb="27">
      <t>リヨウ</t>
    </rPh>
    <rPh sb="28" eb="30">
      <t>コウイキ</t>
    </rPh>
    <rPh sb="30" eb="32">
      <t>レンケイ</t>
    </rPh>
    <rPh sb="33" eb="35">
      <t>イッソウ</t>
    </rPh>
    <rPh sb="35" eb="36">
      <t>スス</t>
    </rPh>
    <phoneticPr fontId="3"/>
  </si>
  <si>
    <t>計画の実施進捗管理は、5年サイクルを基本とし、PDCAサイクルによる計画の実行状況とそれに伴う効果等の検証、改善案の検討を行い、社会状況、計画の進捗状況等に合わせた各方針や数値目標の見直しを行います。</t>
    <rPh sb="0" eb="2">
      <t>ケイカク</t>
    </rPh>
    <rPh sb="3" eb="5">
      <t>ジッシ</t>
    </rPh>
    <rPh sb="5" eb="7">
      <t>シンチョク</t>
    </rPh>
    <rPh sb="7" eb="9">
      <t>カンリ</t>
    </rPh>
    <rPh sb="12" eb="13">
      <t>ネン</t>
    </rPh>
    <rPh sb="18" eb="20">
      <t>キホン</t>
    </rPh>
    <rPh sb="34" eb="36">
      <t>ケイカク</t>
    </rPh>
    <rPh sb="37" eb="39">
      <t>ジッコウ</t>
    </rPh>
    <rPh sb="39" eb="41">
      <t>ジョウキョウ</t>
    </rPh>
    <rPh sb="45" eb="46">
      <t>トモナ</t>
    </rPh>
    <rPh sb="47" eb="49">
      <t>コウカ</t>
    </rPh>
    <rPh sb="49" eb="50">
      <t>トウ</t>
    </rPh>
    <rPh sb="51" eb="53">
      <t>ケンショウ</t>
    </rPh>
    <rPh sb="54" eb="56">
      <t>カイゼン</t>
    </rPh>
    <rPh sb="56" eb="57">
      <t>アン</t>
    </rPh>
    <rPh sb="58" eb="60">
      <t>ケントウ</t>
    </rPh>
    <rPh sb="61" eb="62">
      <t>オコナ</t>
    </rPh>
    <rPh sb="64" eb="66">
      <t>シャカイ</t>
    </rPh>
    <rPh sb="66" eb="68">
      <t>ジョウキョウ</t>
    </rPh>
    <rPh sb="69" eb="71">
      <t>ケイカク</t>
    </rPh>
    <rPh sb="72" eb="74">
      <t>シンチョク</t>
    </rPh>
    <rPh sb="74" eb="76">
      <t>ジョウキョウ</t>
    </rPh>
    <rPh sb="76" eb="77">
      <t>トウ</t>
    </rPh>
    <rPh sb="78" eb="79">
      <t>ア</t>
    </rPh>
    <rPh sb="82" eb="83">
      <t>カク</t>
    </rPh>
    <rPh sb="83" eb="85">
      <t>ホウシン</t>
    </rPh>
    <rPh sb="86" eb="88">
      <t>スウチ</t>
    </rPh>
    <rPh sb="88" eb="90">
      <t>モクヒョウ</t>
    </rPh>
    <rPh sb="91" eb="93">
      <t>ミナオ</t>
    </rPh>
    <rPh sb="95" eb="96">
      <t>オコナ</t>
    </rPh>
    <phoneticPr fontId="3"/>
  </si>
  <si>
    <t xml:space="preserve">施設種類ごとに、現状と将来のあり方を記載
</t>
    <rPh sb="0" eb="2">
      <t>シセツ</t>
    </rPh>
    <rPh sb="2" eb="4">
      <t>シュルイ</t>
    </rPh>
    <rPh sb="8" eb="10">
      <t>ゲンジョウ</t>
    </rPh>
    <rPh sb="11" eb="13">
      <t>ショウライ</t>
    </rPh>
    <rPh sb="16" eb="17">
      <t>カタ</t>
    </rPh>
    <rPh sb="18" eb="20">
      <t>キサイ</t>
    </rPh>
    <phoneticPr fontId="12"/>
  </si>
  <si>
    <t>・子育て支援施設への民間活力の導入
・地区集会施設の地元への譲渡
・老朽化の進んだ施設の廃止、解体、譲渡</t>
    <rPh sb="1" eb="3">
      <t>コソダ</t>
    </rPh>
    <rPh sb="4" eb="6">
      <t>シエン</t>
    </rPh>
    <rPh sb="6" eb="8">
      <t>シセツ</t>
    </rPh>
    <rPh sb="10" eb="12">
      <t>ミンカン</t>
    </rPh>
    <rPh sb="12" eb="14">
      <t>カツリョク</t>
    </rPh>
    <rPh sb="15" eb="17">
      <t>ドウニュウ</t>
    </rPh>
    <rPh sb="19" eb="21">
      <t>チク</t>
    </rPh>
    <rPh sb="21" eb="23">
      <t>シュウカイ</t>
    </rPh>
    <rPh sb="23" eb="25">
      <t>シセツ</t>
    </rPh>
    <rPh sb="26" eb="28">
      <t>ジモト</t>
    </rPh>
    <rPh sb="30" eb="32">
      <t>ジョウト</t>
    </rPh>
    <rPh sb="34" eb="37">
      <t>ロウキュウカ</t>
    </rPh>
    <rPh sb="38" eb="39">
      <t>スス</t>
    </rPh>
    <rPh sb="41" eb="43">
      <t>シセツ</t>
    </rPh>
    <rPh sb="44" eb="46">
      <t>ハイシ</t>
    </rPh>
    <rPh sb="47" eb="49">
      <t>カイタイ</t>
    </rPh>
    <rPh sb="50" eb="52">
      <t>ジョウト</t>
    </rPh>
    <phoneticPr fontId="12"/>
  </si>
  <si>
    <t>減少傾向が継続し、平成57年には24,445人と推計。
年少人口、生産年齢人口の減少および老年人口の増加により、一層の少子高齢化が進む。</t>
  </si>
  <si>
    <t>公共施設・・・145施設（延床面積164,437.72㎡）
インフラ（道路）・・・延長514,063ｍ（道路面積2,972,632㎡）
インフラ（橋梁）・・・実延長4,276ｍ（橋梁面積28,647㎡）
インフラ（上水道）・・・導水管1,955ｍ、送水管9,441ｍ、配水管272,446ｍ
インフラ（下水道）・・・延長211,524ｍ</t>
  </si>
  <si>
    <t>（１）公共施設等の老朽化
建築系公共施設については、延床面積の約37％が建築後40年を経過し、土木系公共施設についても継続的な老朽化対策が必要であり、今後は多額の更新費用が必要。
（２）人口減少・少子高齢化
現在約3万1千人の人口は30年後には2万4445人となる見込みであり、少子高齢化の進行も踏まえて、将来の人口規模にあった公共施設等の縮減や再配置の検討が必要。
（３）危機的な財政状況
当面続く本市の極めて厳しい財政状況から、公共施設等の維持管理や更新に必要な財源の不足が深刻化しており、財源の確保に向けた取組が急務。</t>
  </si>
  <si>
    <t>同じ規模（延床面積）で更新したと仮定した場合の今後30年間の更新費用</t>
    <rPh sb="0" eb="1">
      <t>オナ</t>
    </rPh>
    <rPh sb="2" eb="4">
      <t>キボ</t>
    </rPh>
    <rPh sb="5" eb="9">
      <t>ノベユカメンセキ</t>
    </rPh>
    <rPh sb="11" eb="13">
      <t>コウシン</t>
    </rPh>
    <rPh sb="16" eb="18">
      <t>カテイ</t>
    </rPh>
    <rPh sb="20" eb="22">
      <t>バアイ</t>
    </rPh>
    <rPh sb="23" eb="25">
      <t>コンゴ</t>
    </rPh>
    <rPh sb="27" eb="29">
      <t>ネンカン</t>
    </rPh>
    <rPh sb="30" eb="32">
      <t>コウシン</t>
    </rPh>
    <rPh sb="32" eb="34">
      <t>ヒヨウ</t>
    </rPh>
    <phoneticPr fontId="5"/>
  </si>
  <si>
    <t>長寿命化の実施方針等を踏まえ、耐用年数を1.2倍以上延長</t>
    <rPh sb="0" eb="4">
      <t>チョウジュミョウカ</t>
    </rPh>
    <rPh sb="5" eb="7">
      <t>ジッシ</t>
    </rPh>
    <rPh sb="7" eb="9">
      <t>ホウシン</t>
    </rPh>
    <rPh sb="9" eb="10">
      <t>トウ</t>
    </rPh>
    <rPh sb="11" eb="12">
      <t>フ</t>
    </rPh>
    <rPh sb="15" eb="17">
      <t>タイヨウ</t>
    </rPh>
    <rPh sb="17" eb="19">
      <t>ネンスウ</t>
    </rPh>
    <rPh sb="23" eb="24">
      <t>バイ</t>
    </rPh>
    <rPh sb="24" eb="26">
      <t>イジョウ</t>
    </rPh>
    <rPh sb="26" eb="28">
      <t>エンチョウ</t>
    </rPh>
    <phoneticPr fontId="5"/>
  </si>
  <si>
    <t>公共施設総面積を20%縮減する。</t>
    <rPh sb="0" eb="2">
      <t>コウキョウ</t>
    </rPh>
    <rPh sb="2" eb="4">
      <t>シセツ</t>
    </rPh>
    <rPh sb="4" eb="7">
      <t>ソウメンセキ</t>
    </rPh>
    <rPh sb="11" eb="13">
      <t>シュクゲン</t>
    </rPh>
    <phoneticPr fontId="5"/>
  </si>
  <si>
    <t>公共施設に関する情報は、公会計管理台帳などとあわせて財産管理を所管する部署で一元的に管理する体制とします。公共施設の利用状況などは、各施設所管課により適時に情報収集を行い、公共施設の現状をいつでも把握できる状態とします。
公共施設等に関する基本計画として位置づけられる公共施設等総合管理計画に沿って、より具体的な個別施設計画を策定するにあたっては、全庁的な体制での検討を行っていきます。</t>
  </si>
  <si>
    <t>管理運営にあたっては、PPP2/PFI3の積極的な活用を推進します。</t>
  </si>
  <si>
    <t>現状行っている定期点検を引き続き適切に行っていきます。
点検・診断等の実施結果を蓄積することで、点検・診断等の状況を全庁的に適時に把握していきます。
施設間における保全の優先度の判断を行うにあたっては、劣化診断等を実施するなどにより、経年による劣化状況、外的負荷（気候天候、使用特性等）による性能低下状況および管理状況を把握し、予防保全的な観点からの検討を行います。</t>
  </si>
  <si>
    <t>施設の重要度や劣化状況に応じて長期的な視点で優先度をつけて、計画的に改修・更新しま
す。
地域に対する公共施設の譲渡や地区団体への指定管理委託を進めるなど、市民主体の維持k管理を進めていきます。
維持管理を行っていくための財源を捻出するため、受益者負担の見直しを行っていきます。
維持管理や修繕に関する情報を蓄積していくことで、維持管理上の課題を適時に把握するとともに、今後の修繕に関する計画を立てるのに役立てます。
今後も維持していく公共施設については、中長期的修繕計画を策定することを検討します。
管理運営にあたっては、PPP2/PFI3の積極的な活用を推進します。
市民ニーズの変化に柔軟に対応していくことを可能とするため、用途変更をしやすい施設設計を行うなどの工夫をしていきます。
新しい技術や考え方を積極的に取り入れ、維持管理・修繕・更新等を合理的に進めていきます。</t>
    <rPh sb="86" eb="88">
      <t>カンリ</t>
    </rPh>
    <rPh sb="326" eb="328">
      <t>セッケイ</t>
    </rPh>
    <phoneticPr fontId="5"/>
  </si>
  <si>
    <t>点検・診断等により高度の危険性が認められた公共施設等について、ソフト・ハードの両面から安全を確保します。
安全の確保にあたっては、災害拠点かどうか、多数の市民が利用する施設であるかどうかなどの視点から、対応の優先度を検討します。
今後維持していくことが難しい施設については、市民の安全確保の観点から、早期の供用廃止措置をとっていきます。</t>
  </si>
  <si>
    <t>耐震化が完了していない建物は、早急に対応を検討していきます。
道路、橋梁、上下水道をはじめとするインフラについても耐震化の検討を進めていきます。</t>
  </si>
  <si>
    <t>それぞれの公共施設の耐用年数到来年度を把握し、計画的な改修・修繕により、少しでも長
く公共施設を利活用していけるようにしていきます。
個別施設の長寿命化計画の策定を進めていきます。</t>
  </si>
  <si>
    <t>改修・更新等を行う際には、誰もが安心・安全に利用しやすい施設となるよう、利用者ニーズや施設の状況を踏まえ、ユニバーサルデザインに配慮した施設整備を行います。</t>
  </si>
  <si>
    <t>別途、地球温暖化対策実行計画が策定されており、公共施設の省エネルギー化等について盛り込まれているため。</t>
    <rPh sb="0" eb="2">
      <t>ベット</t>
    </rPh>
    <rPh sb="3" eb="5">
      <t>チキュウ</t>
    </rPh>
    <rPh sb="5" eb="7">
      <t>オンダン</t>
    </rPh>
    <rPh sb="7" eb="8">
      <t>カ</t>
    </rPh>
    <rPh sb="8" eb="10">
      <t>タイサク</t>
    </rPh>
    <rPh sb="10" eb="12">
      <t>ジッコウ</t>
    </rPh>
    <rPh sb="12" eb="14">
      <t>ケイカク</t>
    </rPh>
    <rPh sb="15" eb="17">
      <t>サクテイ</t>
    </rPh>
    <rPh sb="23" eb="25">
      <t>コウキョウ</t>
    </rPh>
    <rPh sb="25" eb="27">
      <t>シセツ</t>
    </rPh>
    <rPh sb="28" eb="29">
      <t>ショウ</t>
    </rPh>
    <rPh sb="34" eb="35">
      <t>カ</t>
    </rPh>
    <rPh sb="35" eb="36">
      <t>トウ</t>
    </rPh>
    <rPh sb="40" eb="41">
      <t>モ</t>
    </rPh>
    <rPh sb="42" eb="43">
      <t>コ</t>
    </rPh>
    <phoneticPr fontId="5"/>
  </si>
  <si>
    <t>公共施設等の将来の更新費用の試算結果として、そのための財源が明らかに不足しているこ とが明確であり、可能な限りの公共施設の縮減を進めていくことが必要です。
統合や廃止による総量縮減の目標は、施設類型ごとの管理に関する基本的な方針や県内他市 の平均的な公共施設の保有量との比較の観点から、20％以上に設定します。
公共施設の見直しにあたっては、既存の公共施設の状態に囚われず、行政サービスとして必 要な水準や機能などを意識して検討を行っていきます。
当該サービスが公共施設等を維持しなければ提供不可能なものであるか、民間に代替できな いかなど、公共施設等とサービスの関係について十分に検討していきます。
少子高齢化や人口減少などの人口動態の変化に対応した公共施設の再編を進めます。
地区ごとの人口動態や市民ニーズを踏まえた再編を進めます。
機能が重複した施設がないかより厳しい視点で検討し、公共施設の類型ごとに必要な公共施 設の総量を見直し、機能の重複を解消していきます。
公共施設の多機能集約化（１つの公共施設に複数の機能を盛り込み、スペース効率の改善を 図る）の取り組みを進めていきます。
統合により用途廃止となる施設については、解体処分を基本としますが、地域への譲渡や民 間への売却等も含めた利活用についても検討します。
近隣市との広域連携を一層進めていき、広域の観点から必要な公共施設等の保有量を検討し ていきます。
インフラについても、必要性を十分に精査し、将来コストを見据えた保有量に抑えます。</t>
  </si>
  <si>
    <t>計画期間（30年間）における統合や廃止による総量の縮減の目標を、20%以上に設定</t>
    <rPh sb="0" eb="2">
      <t>ケイカク</t>
    </rPh>
    <rPh sb="2" eb="4">
      <t>キカン</t>
    </rPh>
    <rPh sb="7" eb="9">
      <t>ネンカン</t>
    </rPh>
    <rPh sb="14" eb="16">
      <t>トウゴウ</t>
    </rPh>
    <rPh sb="17" eb="19">
      <t>ハイシ</t>
    </rPh>
    <rPh sb="22" eb="24">
      <t>ソウリョウ</t>
    </rPh>
    <rPh sb="25" eb="27">
      <t>シュクゲン</t>
    </rPh>
    <rPh sb="28" eb="30">
      <t>モクヒョウ</t>
    </rPh>
    <rPh sb="35" eb="37">
      <t>イジョウ</t>
    </rPh>
    <rPh sb="38" eb="40">
      <t>セッテイ</t>
    </rPh>
    <phoneticPr fontId="5"/>
  </si>
  <si>
    <t>公会計管理台帳などとあわせて財産管理を所管する部署で一元的に管理する体制とします。</t>
  </si>
  <si>
    <t>解体処分を基本としますが、地域への譲渡や民
間への売却等も含めた利活用についても検討します。</t>
  </si>
  <si>
    <t>進捗状況については、行財政改革推進本部ならびに、行財政改革推進市民会議において確認・検証していきます
進捗状況に関する検証結果、その他状況の変化（人口動態）等を踏まえ、必要に応じて公共施設等総合管理計画を10年以内で見直しを行っていくこととします。</t>
  </si>
  <si>
    <t>10年以内</t>
    <rPh sb="2" eb="3">
      <t>ネン</t>
    </rPh>
    <rPh sb="3" eb="5">
      <t>イナイ</t>
    </rPh>
    <phoneticPr fontId="5"/>
  </si>
  <si>
    <t>公共施設等総合管理計画を踏まえた個別施設計画などの策定にあたっては、議会や市民との協議を重ねていきます。</t>
  </si>
  <si>
    <t>H29-H30：幼稚園保育所集約化
R元-R2：社会教育施設等の集約化</t>
    <rPh sb="8" eb="11">
      <t>ヨウチエン</t>
    </rPh>
    <rPh sb="11" eb="13">
      <t>ホイク</t>
    </rPh>
    <rPh sb="13" eb="14">
      <t>ショ</t>
    </rPh>
    <rPh sb="14" eb="17">
      <t>シュウヤクカ</t>
    </rPh>
    <rPh sb="20" eb="21">
      <t>ガン</t>
    </rPh>
    <rPh sb="25" eb="27">
      <t>シャカイ</t>
    </rPh>
    <rPh sb="27" eb="29">
      <t>キョウイク</t>
    </rPh>
    <rPh sb="29" eb="31">
      <t>シセツ</t>
    </rPh>
    <rPh sb="31" eb="32">
      <t>トウ</t>
    </rPh>
    <rPh sb="33" eb="36">
      <t>シュウヤクカ</t>
    </rPh>
    <phoneticPr fontId="5"/>
  </si>
  <si>
    <t>令和27年(2045年)の人口は約3万人まで減少する見込み。</t>
  </si>
  <si>
    <t>平成25年</t>
    <rPh sb="0" eb="2">
      <t>ヘイセイ</t>
    </rPh>
    <rPh sb="4" eb="5">
      <t>ネン</t>
    </rPh>
    <phoneticPr fontId="3"/>
  </si>
  <si>
    <t>平成26年3月31日現在の公共施設保有量507,039㎡</t>
  </si>
  <si>
    <t>・少子高齢化の急激な進行および人口減少によるニーズの変化
・公共施設等の老朽化
・公共施設等の更新需要の増大
・合併に伴う公共施設の重複および分散配置
・公共施設等にかけられる財源の限界</t>
  </si>
  <si>
    <t>過去3年間（平成23
年度～25年度）の公共施設にかけてきた投資的経費は、年平均41.9億円</t>
  </si>
  <si>
    <t>財源不足の総額は、30年間で1,781億円、１年あたり59億円</t>
  </si>
  <si>
    <t>30年間で1,781億円、１年あたり59億円</t>
  </si>
  <si>
    <t>耐用年数を２割延長することで、財源不足の総額は、30年間で1,466億円、１年あたり49億円、さらに大規模改修を一切行わず、原則すべての公共施設等を維持・更新することで財源不足の総額は30年間で791億円、１年あたり26億円、さらに公共施設の保有量が同水準の人口規模の自治体と比較して２倍程度であることから、概ね50％の面積縮減を想定して、収支差額は30年間で14億円、１年あたり0.4億円と概ね均衡</t>
  </si>
  <si>
    <t>収支差額は30年間で14億円、１年あたり0.4億円と概ね均衡</t>
  </si>
  <si>
    <t>耐用年数を２割延長することで、30年間で315億円、１年あたり10億円、さらに大規模改修を一切行わないことで、30年間で675億円、１年あたり23億円、概ね50％の面積縮減を想定して、30年間で777億円、１年あたり26億円</t>
  </si>
  <si>
    <t>30年間で777億円、１年あたり26億円</t>
  </si>
  <si>
    <t>公共施設マネジメントを一元管理する部署を設け、全庁的な観点から合理的な意思決定を行う。</t>
  </si>
  <si>
    <t>PPP/PFI等、民間活力を活かすことで、行政サービスの向上や税収増、経費の節減に向けた様々な取組みを続けるなど、地域経営を意識した施設運営を図る。</t>
  </si>
  <si>
    <t xml:space="preserve">・定期点検を適切に行う。
・施設間における保全の優先度は、劣化診断等により、経年による劣化状況、外的負荷（気候天候、使用特性など）による性能低下状況および管理状況を把握し、予防保全的な観点から設定。
・技術系職員以外でも取り組めるような簡易劣化診断の仕組みづくり。
・市民との協働による点検・診断等の実施。
</t>
  </si>
  <si>
    <t>・施設の重要度や劣化状況に応じて長期的な視点で優先度をつけて、計画的に改修・更新。 
・自治会へのコミュニティ施設の譲渡や地域団体への指定管理者制度の導入を進めるなど、市民主体の維持管理。 
・維持管理を行っていくための財源を捻出するため、受益者負担の見直し。 
・維持していく公共施設について、中長期的修繕計画を策定。ほか</t>
  </si>
  <si>
    <t>・点検・診断等により高度の危険性が認められた公共施設等について、ソフト・ハードの両面から安全を確保。
・安全の確保にあたっては、多数の市民の利用がある施設であるかどうかなどの視点から、対応の優先度を決定。
・今後維持していくことが難しい施設については、市民の安全確保の観点から、早期での供用廃止といった措置。</t>
  </si>
  <si>
    <t>・災害拠点としての位置づけや、多数の市民の利用の有無などの視点から、耐震化の優先順位を決定。
・建築から50年以上経過した建物で耐震化が完了していないものもあることから、耐震化の検討。
・道路、橋りょう、上下水道をはじめとするインフラについても耐震化の検討。</t>
  </si>
  <si>
    <t xml:space="preserve">・個別施設毎の長寿命化計画の策定。 
・公共施設の耐用年数到来年度を把握し、他施設と複合化することが可能な施設については、必要な長寿命化を実施。
・インフラについては、ライフサイクルコストの最小化を意識して、必要な長寿命化。 </t>
  </si>
  <si>
    <t xml:space="preserve"> ・誰もが安心・安全に利用しやすい施設となるために、公共施設等の改修、更新の際には、利用者ニーズや施設の状況を踏まえ、ユニバーサルデザインの視点を大切にした整備や改修。</t>
  </si>
  <si>
    <t xml:space="preserve">・太陽光発電設備やバイオマスボイラー、ＬＥＤ照明などの再生可能エネルギーや省エネルギーの設備に関して、公共施設へ積極的に導入することを推進。 </t>
  </si>
  <si>
    <t xml:space="preserve">・人口動態の変化に対応した公共施設の再編
・機能の重複を解消。
・多機能集約化の取り組みを進める。
・機能とライフサイクルコストの最小化を意識した設計
</t>
  </si>
  <si>
    <t xml:space="preserve">・将来の人口推計及び財政シミュレーションから、持続可能な行政運営ができる規模まで公共施設保有総量で約50％、25万㎡を目標に縮減する。 </t>
  </si>
  <si>
    <t xml:space="preserve">地方公会計制度の財務諸表や財産に関する調書とも整合性を図ることで、一貫した資産データに基づくマネジメント。 </t>
  </si>
  <si>
    <t>公共施設の縮減は、単に施設を廃止や取壊しするだけではなく、民間へ譲渡するなど、地域活性化に向けて可能な限り施設の有効活用に努める</t>
  </si>
  <si>
    <t>・近隣市との広域連携を一層進め、広域の観点から必要な公共施設等の保有量を明確にする。</t>
  </si>
  <si>
    <t xml:space="preserve">管理計画で示した「公共施設等の総合的かつ計画的な管理に関する基本的な方針」や「施設類型ごとの管理に関する基本的な方針」に関する進捗状況について、毎年評価を実施。 </t>
  </si>
  <si>
    <t>公共施設マネジメントシステムを活用し、公共施設等総合管理計画の改訂時に更新。</t>
  </si>
  <si>
    <t xml:space="preserve">将来世代の子供たちに残すべき機能を考慮。 
施設や設備等の一層の効率化に取り組む。 
集約化と機能の複合化を図ることを原則。 
耐用年数を超えて使える施設は継続的に使用し、老朽化等により安全安心に重大な影響を及ぼす場合は休止。 
更新する際には、人口や必要な機能を十分考慮。 </t>
  </si>
  <si>
    <t>令和37年には約7万5000人（△15,970人、△17.6％）減少となる見通し</t>
  </si>
  <si>
    <t>公共施設（市民病院、普通財産は除く）：391施設
延床面積：390,840．9㎡
インフラ
道路延長：850.70㎞
道路面積：5.68㎢
消雪施設水源：145か所
消雪管：180.6㎞
橋りょう（橋数）：490
上水道管：746.8㎞
下水道管：680.0㎞</t>
  </si>
  <si>
    <t>市町村合併前に整備した公共施設が今後一斉に老朽化する。
「図書館」「主要体育館・地区体育館・プール」などは、有形固定資産減価償却率が類似団体を上回っている。
現状の規模で大規模改修や建替には多額の費用が必要。
維持管理費の縮減も大きな課題。
市町村合併前に整備したインフラ資産も一斉に老朽化する見込みであり、その維持・更新にも多額の財源が必要。</t>
  </si>
  <si>
    <t>単年度</t>
  </si>
  <si>
    <t>公共施設
33年間の更新費用総額：1,848.6億円
更新費用の年平均額：56.0億円
インフラ
33年間の更新費用総額：2,203.5億円
更新費用の年平均額：66.8億円</t>
  </si>
  <si>
    <t>公共施設
33年間の更新費用総額：1,450.8億円
更新費用の年平均額：44億円
インフラ
33年間の更新費用総額：977.9億円
更新費用の年平均額：29.6億円</t>
  </si>
  <si>
    <t>公共施設
33年間の費用総額：397.8億円の減
更新費用の年平均額：12億円の減
インフラ
33年間の費用総額：1,255.6億円の減
更新費用の年平均額：37.2億円の減</t>
  </si>
  <si>
    <t>定期的に「公共施設マネジメント関係課長会議」を開催し、情報共有を図るほか、重要案件については定例庁議等において協議するなど、全庁的に公共施設マネジメントの推進に取り組む。</t>
  </si>
  <si>
    <t>施設の更新（大規模改修、建替）については、PPP/PFI手法の更なる活用に努め、公共施設の魅力向上とイニシャル・ランニングコスト双方の抑制、平準化を実現するように取り組む。</t>
  </si>
  <si>
    <t>公共施設については、令和４年４月から導入する包括管理業務の対象施設の拡大を検討するなど、専門的知見を有する受託事業者（以下「包括管理事業者」という。）と連携し、巡回点検による老朽箇所の早期発見・早期対応及び、デジタル技術を活用した点検・診断データの蓄積と活用により、予防保全の実現と安全性の確保につなげる。
インフラについては、国から示される技術基準等に準拠しつつ、パトロールや点検・診断等を実施し、危険個所や劣化状況等の把握に努める。</t>
  </si>
  <si>
    <t>維持管理については、包括管理事業者と連携し、維持管理水準の更なる向上を図る。</t>
  </si>
  <si>
    <t>『①点検・診断等の実施方針』に同じ</t>
  </si>
  <si>
    <t>耐震基準を満たしていない施設については、大地震が発生した場合、利用者等の安全性を担保できない可能性があることから、早急に施設の在り方を決定し、対策を講じる。</t>
  </si>
  <si>
    <t>施設の寿命を法定耐用年数以上に延ばす長寿命化の取組は、更新費用の削減など財政負担の軽減に大きく貢献することから、活用していく公共施設やインフラについては、長寿命化対策を計画的に講じる。</t>
  </si>
  <si>
    <t>射水市バリアフリーマスタープランをはじめ、富山県民福祉条例やバリアフリー法の規定に基づき、公共施設の改修や更新に当たっては、誰もが使いやすい施設となるよう、ユニバーサルデザインに配慮した施設整備を行う。</t>
  </si>
  <si>
    <t>脱炭素化の推進を念頭に、ESCO事業を活用した空調・照明設備の改修や、再生エネルギーの導入に向けた取組を計画的に進める。</t>
  </si>
  <si>
    <t>複合化による多機能化や民間の活力を生かした更なる魅力向上を図るなど、トータルコストは削減しつつ、機能は大幅に充実させる「縮充」の考え方に基づき、まちづくりの可能性が広がる公共施設マネジメントを進める。</t>
  </si>
  <si>
    <t>次世代に過度な負担を残さないために、平成27年度から令和36年度までの40年間で、保有延床面積の20％削減を目指す。</t>
  </si>
  <si>
    <t>市として利活用する必要性がないと判断される普通財産（建物）については、解体・譲渡の検討を進める。</t>
  </si>
  <si>
    <t>本計画は、計画としての実行性を保つ観点から、毎年度進ちょく状況を確認するとともに、関連計画の動向を踏まえ、適時、計画の改訂等を行う。</t>
  </si>
  <si>
    <t>適宜</t>
    <rPh sb="0" eb="2">
      <t>テキギ</t>
    </rPh>
    <phoneticPr fontId="3"/>
  </si>
  <si>
    <t>【公共施設等適正管理推進事業債】
R1：海竜スポーツランド熱源機械設備更新工事（長寿命化）、道路舗装補修工事（長寿命化）、コミュニティセンター解体工事（除却）
R2：保育園改修工事（長寿命化）、交流会館空調機更新工事（長寿命化）、旧庁舎解体工事（除却）、庁舎空調設備更新実施設計（長寿命化）
R3：いきいき長寿館外壁補修工事（長寿命化）、公園施設長寿命化対策工事（長寿命化）、布目分庁舎別館空調設備更新工事、エレベーター更新工事
R4：中太閤山コミュニティセンター改修工事実施設計、小杉総合体育センター屋上防水補修工事、新湊博物館長寿命化事業
R5：中太閤山コミュニティセンター大規模改修工事、道路舗装補修工事、公園施設長寿命化対策工事（長寿命化）、測量庭園施設撤去工事、旧二口分団屯所解体工事（除却）</t>
  </si>
  <si>
    <t>・総人口はH27からR1まで4.1％増加。
・高齢化率はやや上昇（過去34年間で5％増）</t>
  </si>
  <si>
    <t>【公共施設】R1：20万㎡
【インフラ】R1：5.2万（道路延長等）</t>
  </si>
  <si>
    <t>本村の財政状況とその見通しは、長期的には年々少しずつ厳しくなっていくことが予測されるため、公共施設を含め行政サービスの水準をどの程度に保つかが今後の課題。
総合計画、まち・ひと・しごと創生総合戦略等に基づき、さまざまな観点から有効な施策を実施していくとともに、公共施設等の現況を把握し、そのあり方を十分に議論しながら、施設ごとに必要な行政サービスの水準を検討していく必要がある。</t>
  </si>
  <si>
    <t>【公共施設】H23～R2：年平均1.1億
【インフラ】H23～H27：年平均1.3億</t>
  </si>
  <si>
    <t>【公共施設】R37まで：年平均1.9億
【インフラ】R37：年平均3.2億</t>
  </si>
  <si>
    <t>【公共施設】R37まで：年平均1.1億
【インフラ】R37：年平均1.9億</t>
  </si>
  <si>
    <t>【公共施設】R37まで：約28億
【インフラ】R37まで：約46億</t>
  </si>
  <si>
    <t>総合管理計画を推進するため、総務課が統括部門として一元的に管理する体制をとる。</t>
  </si>
  <si>
    <t>PPP/PFIを検討して行政サービス水準の向上や財政負担の軽減に努める。</t>
  </si>
  <si>
    <t>現状行っている定期点検を引き続き適切に行うとともに、施設ごとの点検・診断等の実施結果を蓄積し、その実施状況等を把握できるようにする。施設間における保全の優先度の判断を行うにあたっては、劣化診断等を実施することなどにより、経年による劣化状況、外的負荷（気候天候、使用特性等）による性能低下状況および管理状況を把握した上で検討を行う。</t>
  </si>
  <si>
    <t>施設の重要度や劣化状況に応じ長期的な視点で優先度をつけた上で、計画的に改修や更新を行う。
管理運営にあたっては、指定管理者制度等官民連携の手法の積極的な活用を推進するとともに、新しい技術や考え方を積極的に取り入れながら維持管理・修繕・更新等を合理的に進めることにより、財政負担の軽減やライフサイクルコストの縮減に努める。</t>
  </si>
  <si>
    <t>点検・診断等により危険性が認められた公共施設等について、ソフト・ハードの両面から安全を確保する。
経年劣化による外壁の崩落などの危険性が高い施設については、不慮の事故に繋がらないよう緊急の修繕等の措置をとるなど、適切な処置を講ずる。</t>
  </si>
  <si>
    <t>村では、順次耐震化を進め現在未耐震施設はない。道路、橋りょう、水道をはじめとするインフラ資産についても耐震化を検討し、重要度の高いところから実施していく。</t>
  </si>
  <si>
    <t>公共施設ごとの耐用年数到来年度を把握し、公共施設の更新の対応時期を把握するとともに、ライフサイクルコスト縮減のためにも適切な改修を行い、財政負担の軽減を図る。</t>
  </si>
  <si>
    <t>マンパワー不足により、令和３年１月26 日付総財務第６号「令和３年度までの公共施設等総合管理計画の見直しに当たっての留意事項について」に係る改定を実施できていないため。</t>
  </si>
  <si>
    <t>公共施設の統合、廃止等の検討にあたっては、総量削減は財源確保の一つの手段であると捉え、単純な面積縮減とすることなく、行政サービスの水準や機能、必要度、人口動態、利用頻度などを意識して検討する。</t>
  </si>
  <si>
    <t>毎年度、担当課との連携による全庁体制で、精緻な固定資産台帳整備に取り組み、本村の施設マネジメントに活用する。
また、公会計で作成する財務書類の分析等により、財政状況を常に客観的に把握し、公共施設等の整備に必要な財源確保への意識向上を図る。</t>
  </si>
  <si>
    <t>近隣自治体や県との広域連携については、現状通りの方針で行う。
長期的には、近隣自治体の人口動態や財政状況もふまえながら、広域連携を計ることにより公共施設等の整理統合や合理化を検討する。</t>
  </si>
  <si>
    <t>その時々の人口・財政・社会情勢や計画の推進状況を考慮し、適宜見直しを実施する。</t>
  </si>
  <si>
    <t>その時々の人口・財政・社会情勢や計画の進捗状況を考慮し、適宜、見直しを加えながら進めていく。</t>
  </si>
  <si>
    <t>近年の国政調査の結果を基にした人口推計によると、令和12(2030)年には、16,686人になると見込まれている。これに対し、上市町人口ビジョン（令和4(2022)年改訂）においては、出生率を令和12(2030)年までに県民希望出生率1.9まで上昇し、その後令和22(2040)年には人口置換水準2.07まで上昇すると仮定するほか、社会移動も回復する（転入と転出の差が0）と仮定した場合の推計を採用し、第８次上市町総合計画では、令和12(2030)年度の目標人口を17,700人としている。</t>
  </si>
  <si>
    <t>【公共施設】R4年度末
123施設　145,788㎡
【インフラ】H26年度末
道路：334km
橋りょう：198橋
上水道：225km
下水道83km
農道9km
林道85km</t>
  </si>
  <si>
    <t>人口動態及び財政状況を中・長期的に検討する中で、公共施設の統廃合や複合化等を行うことにより、公共施設の総量を削減し、維持管理・更新コストの軽減を行っていかなければ、将来負担が増大する可能性がある。</t>
  </si>
  <si>
    <t>普通会計に係る公共施設を法定耐用年数経過後に同じ規模で更新（大規模改修や建替）したと仮定した場合、更新費用は、40年間で670.7億円（平均16.7億円/年）</t>
  </si>
  <si>
    <t>普通会計に係る公共施設（建築物）を個別施設計画に基づき長寿命化等を実施した場合の更新費用は40年間で311.9億円（平均7.8億円/年）。
インフラ資産を個別施設計画等に基づき長寿命化等を実施した場合の更新費用は40年間で165.4億円（平均4.1億円/年）。</t>
  </si>
  <si>
    <t>【公共施設】
40年間で約311.9億円（耐用年数経過時に単純更新した場合より358.8億円を削減）
【インフラ】
30年間で約165.4億円</t>
    <rPh sb="44" eb="46">
      <t>オクエン</t>
    </rPh>
    <rPh sb="47" eb="49">
      <t>サクゲン</t>
    </rPh>
    <phoneticPr fontId="1"/>
  </si>
  <si>
    <t>全課長等を構成員とする横断組織「上市町公共施設等総合管理推進委員会」を設置し、本計画の適正な運営と管理及びその他公共施設等全体の管理に係る重要事項の検討を重ねていく。</t>
    <rPh sb="0" eb="1">
      <t>ゼン</t>
    </rPh>
    <phoneticPr fontId="1"/>
  </si>
  <si>
    <t>本町では、既に指定管理者制度の導入に取り組む等積極的に民間の活力とノウハウを取り入れた行政サービスを行っており、今後もPPP/PFI をさらに積極的に推進して行政サービス水準の維持及び財政負担の軽減に努める。</t>
    <rPh sb="0" eb="1">
      <t>ホン</t>
    </rPh>
    <phoneticPr fontId="1"/>
  </si>
  <si>
    <t>現状行っている定期点検を引き続き適切に行うとともに、施設ごとの点検・診断等の実施結果を蓄積し、その実施状況等を把握できるようにする。
施設間における保全の優先度の判断を行うに当たっては、劣化診断等を実施することなどにより、経年による劣化状況、外的負荷（気候天候、使用特性等）による性能低下状況及び管理状況を把握した上で検討を行う。</t>
  </si>
  <si>
    <t>施設の重要度や劣化状況に応じ長期的な視点で優先度をつけた上で、計画的に改修及び更新を行う。
管理運営に当たっては、指定管理者制度等官民連携の手法の積極的な活用を推進するとともに、新しい技術や考え方を積極的に取り入れながら維持管理・修繕・更新等を合理的に進めることにより、財政負担の軽減及びライフサイクルコストの縮減に努める。</t>
  </si>
  <si>
    <t>点検・診断等により危険性が認められた公共施設等について、ソフト・ハードの両面から安全を確保する。
安全の確保に当たっては、避難施設又は防災拠点施設かどうか、多数の住民の利用がある施設であるかどうか等の視点から、対応の優先度を検討する。また、経年劣化による外壁の崩落等の危険性が高い施設については、不慮の事故に繋がらないよう緊急の修繕等の措置を講ずる等適切な対応を行う。</t>
  </si>
  <si>
    <t>本町では、ほとんどの公共施設で耐震化が済んでいるところであるが、未実施の施設については、施設の重要度、利用度等を考慮のうえ、耐震化を進めるよう努める。
また、道路、橋りょう及び上下水道をはじめとするインフラ資産についても耐震化を検討し、重要度の高いところから実施していく。</t>
  </si>
  <si>
    <t>公共施設等の整備・改修に際しては、障がいの有無、年齢、性別、国籍等にかかわらず、誰もが快適に利用できるよう、ユニバーサルデザインに対応した施設整備に取り組み、バリアフリー化を推進する。</t>
  </si>
  <si>
    <t>脱炭素化社会実現のため、公共施設等に太陽光発電設備の設置等による再生可能エネルギーの導入や、ＬＥＤ照明等の省エネ性能に優れた機器、資材の導入による消費エネルギーの省力化等、公共施設等における脱炭素化の推進に取り組む。</t>
  </si>
  <si>
    <t>公共施設等の総量削減のために、公共施設等の統合、廃止等あらゆる観点から合理的で費用対効果の高い取組を進めていく必要がある。
公共施設の統合、廃止等の検討に当たっては、総量削減は財源確保の一つの手段であると捉え、単純な面積縮減とすることなく、行政サービスの水準や機能、必要度、人口動態、利用頻度等を意識して検討する。
また、当該サービスが公共施設等を維持しなければ提供不可能なものであるか、民間に代替できないか等公共施設等とサービスの関係についても検討するとともに、公共施設の多機能集約化（一つの公共施設に複数の機能を盛り込み、スペース効率の改善及び機能間の連携性を高める取組）も検討する。</t>
  </si>
  <si>
    <t>公共施設等に関する情報を、一元的に管理する手段として活用。</t>
  </si>
  <si>
    <t>総量削減は財源確保の一つの手段であると捉え、単純な面積縮減とすることなく、行政サービスの水準や機能、必要度、人口動態、利用頻度等を意識して検討する。
また、当該サービスが公共施設等を維持しなければ提供不可能なものであるか、民間に代替できないか等公共施設等とサービスの関係についても検討するとともに、公共施設の多機能集約化（一つの公共施設に複数の機能を盛り込み、スペース効率の改善及び機能間の連携性を高める取組）も検討する。</t>
  </si>
  <si>
    <t>近隣市町村との連携を一層進めていき、広域の観点からも必要な公共施設等の保有量を検討する。</t>
  </si>
  <si>
    <t>本計画を基とした実施計画、すなわち施設分類ごとの個別計画を、別に各施設の所管課ごとに作成し、PDCA サイクルを取り入れながら、個々の公共施設等に応じたマネジメントを実施する。</t>
  </si>
  <si>
    <t>施設類型ごとの長寿命化計画（個別施設計画）を策定し、計画的な維持保全を推進する。</t>
  </si>
  <si>
    <t>・R37の総人口は14,700人とH27から40年間で44％減。
・R27の生産年齢人口は8,235人とH27から30年間で45％減。</t>
  </si>
  <si>
    <t>【公共施設】R3：12.3万㎡
【インフラ施設】
・道路　R2：774路線　実延長367.7km
・農道　R2：99路線　実延長54.8km
・林道　R2：30路線　実延長96.4km
・橋りょう　R2：314橋　延長2,565m
・河川　R2：27河川　総延長29.2km
・公園　R2：89箇所　51.83ha
・上水道　R2：導水管延長9,042m　送水管延長12,240m　配水管延長326,194m
・下水道　R2：管渠延長252.8km＋44km</t>
  </si>
  <si>
    <t>・公共施設等の老朽化と人口減少・少子高齢化による税収減から、公共施設等をこれまでと同じ規模・手法で整備・維持管理していくことは現実的でない。
・現在及び未来の町民にとって必要かつ身の丈にあった規模とする必要がある。
・これからのまちづくりにおいて、施設重視から機能重視へ、総量維持から機能維持へと、思考を転換する。また、効果的な手法で効率的に管理していくと同時に、施設総量を削減していく。</t>
  </si>
  <si>
    <t>35年間総額で1,154.8億円（公共施設479.9億円＋674.9億円）、年平均で33.0億円（公共施設13.7億円＋インフラ施設19.3億円）</t>
  </si>
  <si>
    <t>【公共施設】学校施設の例で35年間で約30％の縮減</t>
  </si>
  <si>
    <t>【公共施設】R3までに0.5億円の実績</t>
  </si>
  <si>
    <t>・施設マネジメントの着実な実行に加え、施設情報の一元管理、更新施設の選定と順位付け、個別施設計画との整合性など、庁内横断的な取り組みのための体制づくりを推進。
・地方公会計制度との整合性を図り、一貫した資産データに基づくマネジメントの推進。
・職員の技術と意識の向上。</t>
  </si>
  <si>
    <t>・PPP/PFI手法等により、民間企業が持つ様々な技術やノウハウを活用しながら進める。</t>
  </si>
  <si>
    <t>・定期的に劣化診断を実施し、施設の利用状況、経年劣化の状況、外的負荷による性能低下状況及び管理状況を把握するとともに、予防的保全な観点から評価を行い、施設間における保全の優先度を判断する。</t>
  </si>
  <si>
    <t>・点検・診断等の結果を踏まえ、優先度に基づく計画的な予防保全型維持管理の実施。
・地区への施設譲渡や指定管理者制度の導入など、地域住民主体の維持管理を進める。
・更新や運営について、民間の技術やノウハウ、資金等の積極的な活用を検討。</t>
  </si>
  <si>
    <t>・点検・診断等により高度の危険性が認められた公共施設について、施設利用者の安全確保を最優先としてソフト・ハードの両面から安全対策を講じる。
・特に老朽化が激しく、著しい危険性が認められる施設については、利用停止等の安全対策を施したうえで早急に修繕等を実施する。</t>
  </si>
  <si>
    <t>・防災拠点として位置づけられる公共施設の耐震化はすべて終了している。
・その他の公共施設のうち耐震診断において耐震化が必要と認められた施設や耐震診断未実施の施設について耐震化対策を進める。</t>
  </si>
  <si>
    <t>・長寿命化を進めるため、個別施設ごとの計画を策定し、全体の整合性を図る。
・物理的供用限界まで活用可能な施設は長寿命化対策を優先実施し、その他施設は機能統合等を進める。</t>
  </si>
  <si>
    <t>・誰もが安全・安心して利用しやすい施設とするために、国の考え方に基づき、公共施設等の改修・更新等を行う際には、利用者ニーズや施設の状況を踏まえ、ユニバーサルデザイン化を進める。</t>
  </si>
  <si>
    <t>・立山町地球温暖化対策実行計画に基づき、公共施設等の改修・更新等を行う際には、施設の状況等を踏まえ、脱炭素化を進める。</t>
  </si>
  <si>
    <t>・施設の利用状況や人口構成の変化を踏まえ、規模の効率化を図るための機能集約を行う。
・近隣との広域連携による共有化や、民間施設等の活用による代替えも検討する。</t>
  </si>
  <si>
    <t>・公共施設の保有量（延床面積）及び更新費用を今後35年間で約40％縮減
・R12までの短期目標として10％削減</t>
  </si>
  <si>
    <t>・公共施設マネジメントに資する情報を固定資産台帳に追加するなど、情報を紐付けし、保有する公共施設等の情報管理を効率的に行う。</t>
  </si>
  <si>
    <t>・不要資産、活用予定のない資産について、売却、貸付け、地区等への移譲を基本とし、実質の施設保有量を削減する。</t>
  </si>
  <si>
    <t>・公共施設の更新等について、近隣施設との広域連携など、施設整備を伴わない手法を検討する。</t>
    <rPh sb="1" eb="5">
      <t>コウキョウシセツ</t>
    </rPh>
    <rPh sb="6" eb="9">
      <t>コウシントウ</t>
    </rPh>
    <rPh sb="14" eb="18">
      <t>キンリンシセツ</t>
    </rPh>
    <rPh sb="20" eb="24">
      <t>コウイキレンケイ</t>
    </rPh>
    <rPh sb="27" eb="31">
      <t>シセツセイビ</t>
    </rPh>
    <rPh sb="32" eb="33">
      <t>トモナ</t>
    </rPh>
    <rPh sb="36" eb="38">
      <t>シュホウ</t>
    </rPh>
    <rPh sb="39" eb="41">
      <t>ケントウ</t>
    </rPh>
    <phoneticPr fontId="1"/>
  </si>
  <si>
    <t>・社会情勢の変化、個別施設計画との整合性確保に向けて必要に応じた柔軟な見直し、また、予算編成、予算見通しと連動させたＰＤＣＡサイクルによる進行管理を実施。
（期間は未設定）</t>
  </si>
  <si>
    <t>未設定</t>
    <rPh sb="0" eb="1">
      <t>ミ</t>
    </rPh>
    <rPh sb="1" eb="3">
      <t>セッテイ</t>
    </rPh>
    <phoneticPr fontId="1"/>
  </si>
  <si>
    <t>・施設類型１～10ごとに「現状や課題に関する基本認識」「管理に関する基本的な考え方」を定め、削減目標値の実現に向けて進める。なお、事業の進捗や状況の変化、個別施設計画の策定・変更等に応じて、適宜見直す。</t>
  </si>
  <si>
    <t>【売却・譲渡・解体処分】
16施設　10,322㎡の削減
【貸付処分】
4施設　3,818㎡の削減</t>
  </si>
  <si>
    <t>・総人口は平成２年の約３万人をピークに年々減少している。将来人口の推計値では、平成72年には、１万４千人台になるものと予想されている。
・老年人口割合は、平成２年の16.4％から令和２年には37.0％と大幅に増加している。</t>
  </si>
  <si>
    <t>【公共施設】R2年度末
149,835.53㎡
【インフラ】R2年度末
道路　2,881,238㎡
橋りょう　21,471㎡
上水道　33,566㎡
下水道　371,621㎡</t>
  </si>
  <si>
    <t>（１）人口減少・少子高齢化への対応
状況変化に対応した適正な公共施設等の総量規模や配置を検討し、町民ニーズに適切に対応していく必要。
（２）公共施設等の改修・更新等への対応
過去に整備を進めてきた公共施設等の老朽化が進んでいます。
改修・更新等にかかる費用を抑制するとともに、平準化させていくことが必要。
（３）厳しい財政事情への対応
公共施設等の管理・運営にかかる費用を効率的に縮減し、なおかつ一定水準の行政サービスの維持を図っていくことが大きな課題。</t>
  </si>
  <si>
    <t>40年間の総額1,497.73億円</t>
  </si>
  <si>
    <t>40年間で
・学校施設　258億円
・入善町民会館　30.8億円
・公民館施設　19.6億円
・体育施設　5.4億円
（個別施設計画より推計記載等があるものを抜粋）</t>
  </si>
  <si>
    <t>40年間で
・学校施設　△59億円
・入善町民会館　△18.5億円
・公民館施設　△11.8億円
・体育施設　△4.3億円
（個別施設計画より推計記載等があるものを抜粋）</t>
  </si>
  <si>
    <t>・各部局が所管する公共施設等に関する様々な情報について、横断的かつ一元的な管理を行う。
・外部の有識者や専門家、町民を構成員とする委員会を設置するなど、幅広く意見を聴取できる体制の構築を検討</t>
  </si>
  <si>
    <t>・公共施設等の安全性能や耐久性能、機能性能等を定期的に点検することで、経年的な施設状況の把握に努め、利用者の安全を確保。
・チェックリストを用いた建物点検について、年１回の点検を年２回に増やす。
・法定点検以外にも定期的な点検及び日常的な点検を実施し、公共施設等の損傷や設備の異常等の早期発見に努める。
・災害時の緊急点検については、避難所に指定される公共施設や避難路等を優先的に実施。
・インフラ施設については、国や県等の定めるマニュアルに準拠して適切な点検・診断を実施し、各種長寿命化計画の策定に活用。
・台帳に、整備・修繕・更新の記録を引き続き行う。
・整備・修繕・更新及び点検の記録を集積・蓄積することで、今後の維持管理・修繕・更新を含む老朽化対策等に活用。</t>
  </si>
  <si>
    <t>・「予防保全型」の考え方を重視し、施設機能の管理水準を維持。
・施設の整備、維持管理等の運営については、指定管理者制度による運営をはじめ、民間活力の導入の検討。
・建替えや大規模改修の際には、類似施設との集約化、他施設との複合化、用途の見直しを検討。
・道路や橋りょう等のインフラ施設については、長寿命化計画等に基づいた修繕・更新を計画的に実施。</t>
  </si>
  <si>
    <t>・施設管理者による巡回及び定期点検を実施。
・定期的な点検により危険性が認められた公共施設等については、費用面、利用状況、優先度を踏まえて、修繕・改修等により安全性の確保を図る。
・危険性が認められた公共施設等については、使用中止、立ち入り禁止等の措置も含めて、当該施設の存続の在り方を検討。
・既に老朽化により供用廃止された施設については、長期間放置して施設事故等を誘発することのないよう、巡回及び定期点検を実施。又、今後とも利用見込みのない施設については、施設の解体撤去等も検討。</t>
  </si>
  <si>
    <t>・「入善町耐震改修促進計画」に基づき、耐震診断・耐震改修等を実施し、施設の耐震化を計画的に進める。
・各公共施設等の重要性や劣化状況等の個別事情を踏まえつつ、国の定める耐震基準を遵守して適切な耐震化を実施。
・特に多数の町民が利用する施設を中心に、災害時における拠点施設や避難所に指定されている施設、町民の生活を支える重要なライフラインである施設については、優先的に実施を検討。
・現状において利用が少なく、老朽化が進み耐震性のない施設については、施設の廃止を検討。
・道路や橋りょう等について、施設の崩壊が人命に関わる事故に繋がるため、優先的に耐震化対策を進める。</t>
  </si>
  <si>
    <t>・公共施設及びインフラ施設の長寿命化を図り、ライフサイクルコストの縮減を目指す。
・予防保全型の維持管理手法に転換し、長寿命化を図る。
・既に長寿命化計画が策定されている公共施設等については、各計画の内容に準じて継続的に見直しを行う。
・今後新たに策定する個別の長寿命化計画については、本計画の方向性との整合を図る。
・道路・橋りょう等のインフラ施設については、既存ストックを最適に維持管理していくために個別の長寿命化計画や本計画によって、計画的に施設の保全に努める。</t>
  </si>
  <si>
    <t>・公共施設等の改修・更新等を行う際には、誰もが使いやすい施設となるよう、利用者ニーズや施設の状況を踏まえ、ユニバーサルデザイン化の推進を検討。</t>
  </si>
  <si>
    <t>太陽光発電をはじめとする再生可能エネルギーの導入や省エネルギー化を推進し、消費電力や二酸化炭素排出量の削減に努める。</t>
  </si>
  <si>
    <t>・将来的な人口動向や少子高齢化等の社会情勢、町民ニーズの変化等を踏まえ、施設の統廃合を検討。
・現在の規模や機能を維持したまま更新することが不適当と判断される施設については、他用途の公共施設との複合化、転用等の検討。
・統廃合の実施に当たっては、住民サービスの著しい低下を招かないように努める。
・インフラ施設についても、必要性を十分に精査し、将来コストを見据えた保有量に抑える。</t>
  </si>
  <si>
    <t>・ＰＤＣＡサイクルを取り入れ、計画自体を継続的に改善していく。
・評価の結果、老朽化の状況や利用者のニーズに変化が認められた場合などは、必要に応じた改善を行っていくとともに、計画の見直しも検討する。</t>
  </si>
  <si>
    <t>施設の定期的な点検を継続実施、状態を把握し、予防的な対策を実施する。施設管理・修繕等に際しトータルコストを把握し、その縮減に努め、年度ごとの予算を計画的に平準化していく。</t>
  </si>
  <si>
    <t>公共施設等適正管理推進事業債を活用し、３つの保育所を整備。それぞれ平成30年度、令和２年度、令和５年度に供用を開始した。</t>
  </si>
  <si>
    <t>町人口ビジョンでは、令和42年に7,000人と推計しているが、一層の人口減少が予測される。</t>
    <rPh sb="0" eb="1">
      <t>マチ</t>
    </rPh>
    <rPh sb="1" eb="3">
      <t>ジンコウ</t>
    </rPh>
    <rPh sb="10" eb="12">
      <t>レイワ</t>
    </rPh>
    <rPh sb="14" eb="15">
      <t>ネン</t>
    </rPh>
    <rPh sb="21" eb="22">
      <t>ニン</t>
    </rPh>
    <rPh sb="23" eb="25">
      <t>スイケイ</t>
    </rPh>
    <rPh sb="31" eb="33">
      <t>イッソウ</t>
    </rPh>
    <rPh sb="34" eb="36">
      <t>ジンコウ</t>
    </rPh>
    <rPh sb="36" eb="38">
      <t>ゲンショウ</t>
    </rPh>
    <rPh sb="39" eb="41">
      <t>ヨソク</t>
    </rPh>
    <phoneticPr fontId="1"/>
  </si>
  <si>
    <t xml:space="preserve">【公共施設】
R3　89施設、117,774㎡
【インフラ】
R2　道路　　1,527,853㎡ 
　　　橋梁　　　　8,046㎡
　　　下水道　133,735ｍ
</t>
  </si>
  <si>
    <t>・耐用年数の３０年を経過する公共施設が増加しており、大規模改修や建替えが必要となる。
・下水道の施設整備の普及率を100％にするための新規設備投資が続く。
・安心安全な都市機能を維持していくため、点検診断を実施し、優先順位に従って老朽化対策を行う必要がある。
・人口減少が急激に進んでいるため、一人あたりの延床面積は大きく増加しているように見受けられるが、町民の利便性を担保しつつ施設の複合化等の合理化を進める必要がある。</t>
  </si>
  <si>
    <t>【公共施設】
今後40年間で約438億円
【インフラ施設】
今後40年間で約308億円</t>
    <rPh sb="1" eb="3">
      <t>コウキョウ</t>
    </rPh>
    <rPh sb="3" eb="5">
      <t>シセツ</t>
    </rPh>
    <rPh sb="7" eb="9">
      <t>コンゴ</t>
    </rPh>
    <rPh sb="11" eb="13">
      <t>ネンカン</t>
    </rPh>
    <rPh sb="14" eb="15">
      <t>ヤク</t>
    </rPh>
    <rPh sb="18" eb="20">
      <t>オクエン</t>
    </rPh>
    <rPh sb="26" eb="28">
      <t>シセツ</t>
    </rPh>
    <phoneticPr fontId="1"/>
  </si>
  <si>
    <t>【公共施設】
今後10年間で総額32.3億円、年平均3.2億円
【道路+トンネル】
今後10年間で総額48.4億円、年平均4.8億円
【橋梁】
今後10年間で総額1.7億円、年平均0.17億円</t>
    <rPh sb="1" eb="3">
      <t>コウキョウ</t>
    </rPh>
    <rPh sb="3" eb="5">
      <t>シセツ</t>
    </rPh>
    <rPh sb="7" eb="9">
      <t>コンゴ</t>
    </rPh>
    <rPh sb="11" eb="13">
      <t>ネンカン</t>
    </rPh>
    <rPh sb="14" eb="16">
      <t>ソウガク</t>
    </rPh>
    <rPh sb="20" eb="22">
      <t>オクエン</t>
    </rPh>
    <rPh sb="23" eb="24">
      <t>ネン</t>
    </rPh>
    <rPh sb="24" eb="26">
      <t>ヘイキン</t>
    </rPh>
    <rPh sb="29" eb="31">
      <t>オクエン</t>
    </rPh>
    <rPh sb="33" eb="35">
      <t>ドウロ</t>
    </rPh>
    <rPh sb="68" eb="70">
      <t>キョウリョウ</t>
    </rPh>
    <phoneticPr fontId="1"/>
  </si>
  <si>
    <t>【公共施設】
今後10年間で総額15.9億円、年平均1.6億円の削減
【道路+トンネル】
トンネルに関する費用が計上されているため、ほぼ同額となる。
【橋梁】
予防保全による整備が計画されているため、微増となる。</t>
    <rPh sb="32" eb="34">
      <t>サクゲン</t>
    </rPh>
    <rPh sb="50" eb="51">
      <t>カン</t>
    </rPh>
    <rPh sb="53" eb="55">
      <t>ヒヨウ</t>
    </rPh>
    <rPh sb="56" eb="58">
      <t>ケイジョウ</t>
    </rPh>
    <rPh sb="68" eb="70">
      <t>ドウガク</t>
    </rPh>
    <rPh sb="80" eb="82">
      <t>ヨボウ</t>
    </rPh>
    <rPh sb="82" eb="84">
      <t>ホゼン</t>
    </rPh>
    <rPh sb="87" eb="89">
      <t>セイビ</t>
    </rPh>
    <rPh sb="90" eb="92">
      <t>ケイカク</t>
    </rPh>
    <rPh sb="100" eb="102">
      <t>ビゾウ</t>
    </rPh>
    <phoneticPr fontId="1"/>
  </si>
  <si>
    <t>財政管理課において施設情報の一元管理、担当課が策定する実行計画の妥当性検証、実行計画の内容と進捗状況の確認を実施。担当課において所管施設の実行計画の作成、実行計画に基づく計画実施、実行計画の改善を実施。</t>
    <rPh sb="0" eb="2">
      <t>ザイセイ</t>
    </rPh>
    <rPh sb="2" eb="4">
      <t>カンリ</t>
    </rPh>
    <phoneticPr fontId="1"/>
  </si>
  <si>
    <t>建築基準法の法定点検の対象の建物については、当該点検及び点検結果を活用する。また、点検・診断等の結果を蓄積し部署を超えて共有し、維持管理等の効果的・効率的な実施に活用する。</t>
    <rPh sb="0" eb="2">
      <t>ケンチク</t>
    </rPh>
    <rPh sb="2" eb="5">
      <t>キジュンホウ</t>
    </rPh>
    <rPh sb="6" eb="8">
      <t>ホウテイ</t>
    </rPh>
    <rPh sb="8" eb="10">
      <t>テンケン</t>
    </rPh>
    <rPh sb="11" eb="13">
      <t>タイショウ</t>
    </rPh>
    <rPh sb="14" eb="16">
      <t>タテモノ</t>
    </rPh>
    <rPh sb="22" eb="24">
      <t>トウガイ</t>
    </rPh>
    <rPh sb="24" eb="26">
      <t>テンケン</t>
    </rPh>
    <rPh sb="26" eb="27">
      <t>オヨ</t>
    </rPh>
    <rPh sb="28" eb="30">
      <t>テンケン</t>
    </rPh>
    <rPh sb="30" eb="32">
      <t>ケッカ</t>
    </rPh>
    <rPh sb="33" eb="35">
      <t>カツヨウ</t>
    </rPh>
    <rPh sb="41" eb="43">
      <t>テンケン</t>
    </rPh>
    <rPh sb="44" eb="46">
      <t>シンダン</t>
    </rPh>
    <rPh sb="46" eb="47">
      <t>トウ</t>
    </rPh>
    <rPh sb="48" eb="50">
      <t>ケッカ</t>
    </rPh>
    <rPh sb="51" eb="53">
      <t>チクセキ</t>
    </rPh>
    <rPh sb="54" eb="55">
      <t>ブ</t>
    </rPh>
    <rPh sb="55" eb="56">
      <t>ショ</t>
    </rPh>
    <rPh sb="57" eb="58">
      <t>コ</t>
    </rPh>
    <rPh sb="60" eb="62">
      <t>キョウユウ</t>
    </rPh>
    <rPh sb="64" eb="66">
      <t>イジ</t>
    </rPh>
    <rPh sb="66" eb="68">
      <t>カンリ</t>
    </rPh>
    <rPh sb="68" eb="69">
      <t>トウ</t>
    </rPh>
    <rPh sb="70" eb="73">
      <t>コウカテキ</t>
    </rPh>
    <rPh sb="74" eb="77">
      <t>コウリツテキ</t>
    </rPh>
    <rPh sb="78" eb="80">
      <t>ジッシ</t>
    </rPh>
    <rPh sb="81" eb="83">
      <t>カツヨウ</t>
    </rPh>
    <phoneticPr fontId="1"/>
  </si>
  <si>
    <t>点検・診断等のデータの活用や全庁的な維持管理費等の一元的な把握により計画的な維持管理・修繕・更新等を行い、ライフサイクルコストの縮減と平準化に努める。</t>
    <rPh sb="0" eb="2">
      <t>テンケン</t>
    </rPh>
    <rPh sb="3" eb="5">
      <t>シンダン</t>
    </rPh>
    <rPh sb="5" eb="6">
      <t>トウ</t>
    </rPh>
    <rPh sb="11" eb="13">
      <t>カツヨウ</t>
    </rPh>
    <rPh sb="14" eb="16">
      <t>ゼンチョウ</t>
    </rPh>
    <rPh sb="16" eb="17">
      <t>テキ</t>
    </rPh>
    <rPh sb="18" eb="20">
      <t>イジ</t>
    </rPh>
    <rPh sb="20" eb="23">
      <t>カンリヒ</t>
    </rPh>
    <rPh sb="23" eb="24">
      <t>トウ</t>
    </rPh>
    <rPh sb="25" eb="28">
      <t>イチゲンテキ</t>
    </rPh>
    <rPh sb="29" eb="31">
      <t>ハアク</t>
    </rPh>
    <rPh sb="34" eb="37">
      <t>ケイカクテキ</t>
    </rPh>
    <rPh sb="38" eb="40">
      <t>イジ</t>
    </rPh>
    <rPh sb="40" eb="42">
      <t>カンリ</t>
    </rPh>
    <rPh sb="43" eb="45">
      <t>シュウゼン</t>
    </rPh>
    <rPh sb="46" eb="48">
      <t>コウシン</t>
    </rPh>
    <rPh sb="48" eb="49">
      <t>トウ</t>
    </rPh>
    <rPh sb="50" eb="51">
      <t>オコナ</t>
    </rPh>
    <rPh sb="64" eb="66">
      <t>シュクゲン</t>
    </rPh>
    <rPh sb="67" eb="70">
      <t>ヘイジュンカ</t>
    </rPh>
    <rPh sb="71" eb="72">
      <t>ツト</t>
    </rPh>
    <phoneticPr fontId="1"/>
  </si>
  <si>
    <t>点検・診断等の結果、利用者にとって危険性があると判断された場合には、応急的な修繕等の措置を講じる。また、未利用施設について危険性がある場合は、速やかに除去等の措置を講じる。</t>
    <rPh sb="0" eb="2">
      <t>テンケン</t>
    </rPh>
    <rPh sb="3" eb="6">
      <t>シンダントウ</t>
    </rPh>
    <rPh sb="7" eb="9">
      <t>ケッカ</t>
    </rPh>
    <rPh sb="10" eb="13">
      <t>リヨウシャ</t>
    </rPh>
    <rPh sb="17" eb="20">
      <t>キケンセイ</t>
    </rPh>
    <rPh sb="24" eb="26">
      <t>ハンダン</t>
    </rPh>
    <rPh sb="29" eb="31">
      <t>バアイ</t>
    </rPh>
    <rPh sb="34" eb="37">
      <t>オウキュウテキ</t>
    </rPh>
    <rPh sb="38" eb="40">
      <t>シュウゼン</t>
    </rPh>
    <rPh sb="40" eb="41">
      <t>トウ</t>
    </rPh>
    <rPh sb="42" eb="44">
      <t>ソチ</t>
    </rPh>
    <rPh sb="45" eb="46">
      <t>コウ</t>
    </rPh>
    <rPh sb="52" eb="55">
      <t>ミリヨウ</t>
    </rPh>
    <rPh sb="55" eb="57">
      <t>シセツ</t>
    </rPh>
    <rPh sb="61" eb="64">
      <t>キケンセイ</t>
    </rPh>
    <rPh sb="67" eb="69">
      <t>バアイ</t>
    </rPh>
    <rPh sb="71" eb="72">
      <t>スミ</t>
    </rPh>
    <rPh sb="75" eb="77">
      <t>ジョキョ</t>
    </rPh>
    <rPh sb="77" eb="78">
      <t>トウ</t>
    </rPh>
    <rPh sb="79" eb="81">
      <t>ソチ</t>
    </rPh>
    <rPh sb="82" eb="83">
      <t>コウ</t>
    </rPh>
    <phoneticPr fontId="1"/>
  </si>
  <si>
    <t>耐震化が必要な建物については、計画的に耐震工事を行ってきており、今後も必要に応じて耐震化を進める。</t>
    <rPh sb="0" eb="3">
      <t>タイシンカ</t>
    </rPh>
    <rPh sb="4" eb="6">
      <t>ヒツヨウ</t>
    </rPh>
    <rPh sb="7" eb="9">
      <t>タテモノ</t>
    </rPh>
    <rPh sb="15" eb="18">
      <t>ケイカクテキ</t>
    </rPh>
    <rPh sb="19" eb="21">
      <t>タイシン</t>
    </rPh>
    <rPh sb="21" eb="22">
      <t>コウ</t>
    </rPh>
    <rPh sb="22" eb="23">
      <t>ジ</t>
    </rPh>
    <rPh sb="24" eb="25">
      <t>オコナ</t>
    </rPh>
    <rPh sb="32" eb="34">
      <t>コンゴ</t>
    </rPh>
    <rPh sb="35" eb="37">
      <t>ヒツヨウ</t>
    </rPh>
    <rPh sb="38" eb="39">
      <t>オウ</t>
    </rPh>
    <rPh sb="41" eb="44">
      <t>タイシンカ</t>
    </rPh>
    <rPh sb="45" eb="46">
      <t>スス</t>
    </rPh>
    <phoneticPr fontId="1"/>
  </si>
  <si>
    <t>「予防保全型」の維持管理手法により、公共施設やインフラ施設の長寿命化を推進することで、住民が安全に安心して生活できる環境を確保するとともに、施設の耐用年数による使用限界を超えて施設を利用するためのライフサイクルコストの縮減や維持管理費を平準化する。</t>
    <rPh sb="1" eb="3">
      <t>ヨボウ</t>
    </rPh>
    <rPh sb="3" eb="5">
      <t>ホゼン</t>
    </rPh>
    <rPh sb="5" eb="6">
      <t>ガタ</t>
    </rPh>
    <rPh sb="8" eb="10">
      <t>イジ</t>
    </rPh>
    <rPh sb="10" eb="12">
      <t>カンリ</t>
    </rPh>
    <rPh sb="12" eb="14">
      <t>シュホウ</t>
    </rPh>
    <rPh sb="18" eb="20">
      <t>コウキョウ</t>
    </rPh>
    <rPh sb="20" eb="22">
      <t>シセツ</t>
    </rPh>
    <rPh sb="27" eb="29">
      <t>シセツ</t>
    </rPh>
    <rPh sb="30" eb="31">
      <t>チョウ</t>
    </rPh>
    <rPh sb="31" eb="33">
      <t>ジュミョウ</t>
    </rPh>
    <rPh sb="33" eb="34">
      <t>カ</t>
    </rPh>
    <rPh sb="35" eb="37">
      <t>スイシン</t>
    </rPh>
    <rPh sb="43" eb="45">
      <t>ジュウミン</t>
    </rPh>
    <rPh sb="46" eb="48">
      <t>アンゼン</t>
    </rPh>
    <rPh sb="49" eb="51">
      <t>アンシン</t>
    </rPh>
    <rPh sb="53" eb="55">
      <t>セイカツ</t>
    </rPh>
    <rPh sb="58" eb="60">
      <t>カンキョウ</t>
    </rPh>
    <rPh sb="61" eb="63">
      <t>カクホ</t>
    </rPh>
    <rPh sb="70" eb="72">
      <t>シセツ</t>
    </rPh>
    <rPh sb="73" eb="75">
      <t>タイヨウ</t>
    </rPh>
    <rPh sb="75" eb="77">
      <t>ネンスウ</t>
    </rPh>
    <rPh sb="80" eb="82">
      <t>シヨウ</t>
    </rPh>
    <rPh sb="82" eb="84">
      <t>ゲンカイ</t>
    </rPh>
    <rPh sb="85" eb="86">
      <t>コ</t>
    </rPh>
    <rPh sb="88" eb="90">
      <t>シセツ</t>
    </rPh>
    <rPh sb="91" eb="93">
      <t>リヨウ</t>
    </rPh>
    <rPh sb="109" eb="111">
      <t>シュクゲン</t>
    </rPh>
    <rPh sb="112" eb="114">
      <t>イジ</t>
    </rPh>
    <rPh sb="114" eb="117">
      <t>カンリヒ</t>
    </rPh>
    <rPh sb="118" eb="121">
      <t>ヘイジュンカ</t>
    </rPh>
    <phoneticPr fontId="1"/>
  </si>
  <si>
    <t>「ユニバーサルデザイン2020行動計画」におけるユニバーサルデザインの街づくりの考え方を踏まえ、公共施設等を誰もが安全に安心して利用できるよう、ユニバーサルデザインの視点を取り入れた整備や改修等を必要に応じて進める。</t>
    <rPh sb="15" eb="17">
      <t>コウドウ</t>
    </rPh>
    <rPh sb="17" eb="19">
      <t>ケイカク</t>
    </rPh>
    <rPh sb="35" eb="36">
      <t>マチ</t>
    </rPh>
    <rPh sb="40" eb="41">
      <t>カンガ</t>
    </rPh>
    <rPh sb="42" eb="43">
      <t>カタ</t>
    </rPh>
    <rPh sb="44" eb="45">
      <t>フ</t>
    </rPh>
    <rPh sb="48" eb="50">
      <t>コウキョウ</t>
    </rPh>
    <rPh sb="50" eb="52">
      <t>シセツ</t>
    </rPh>
    <rPh sb="52" eb="53">
      <t>トウ</t>
    </rPh>
    <rPh sb="54" eb="55">
      <t>ダレ</t>
    </rPh>
    <rPh sb="57" eb="59">
      <t>アンゼン</t>
    </rPh>
    <rPh sb="60" eb="62">
      <t>アンシン</t>
    </rPh>
    <rPh sb="64" eb="66">
      <t>リヨウ</t>
    </rPh>
    <rPh sb="83" eb="85">
      <t>シテン</t>
    </rPh>
    <rPh sb="86" eb="87">
      <t>ト</t>
    </rPh>
    <rPh sb="88" eb="89">
      <t>イ</t>
    </rPh>
    <rPh sb="91" eb="93">
      <t>セイビ</t>
    </rPh>
    <rPh sb="94" eb="96">
      <t>カイシュウ</t>
    </rPh>
    <rPh sb="96" eb="97">
      <t>トウ</t>
    </rPh>
    <rPh sb="98" eb="100">
      <t>ヒツヨウ</t>
    </rPh>
    <rPh sb="101" eb="102">
      <t>オウ</t>
    </rPh>
    <rPh sb="104" eb="105">
      <t>スス</t>
    </rPh>
    <phoneticPr fontId="1"/>
  </si>
  <si>
    <t>脱炭素化の推進を図るため、公共施設等における省エネルギー化や再生可能エネルギーの導入を進め、エネルギー源の多様化やカーボンニュートラルの推進など環境に配慮した整備手法について検討する。</t>
    <rPh sb="0" eb="1">
      <t>ダツ</t>
    </rPh>
    <rPh sb="1" eb="3">
      <t>タンソ</t>
    </rPh>
    <rPh sb="3" eb="4">
      <t>カ</t>
    </rPh>
    <rPh sb="5" eb="7">
      <t>スイシン</t>
    </rPh>
    <rPh sb="8" eb="9">
      <t>ハカ</t>
    </rPh>
    <rPh sb="13" eb="15">
      <t>コウキョウ</t>
    </rPh>
    <rPh sb="15" eb="17">
      <t>シセツ</t>
    </rPh>
    <rPh sb="17" eb="18">
      <t>トウ</t>
    </rPh>
    <rPh sb="22" eb="23">
      <t>ショウ</t>
    </rPh>
    <rPh sb="28" eb="29">
      <t>カ</t>
    </rPh>
    <rPh sb="30" eb="32">
      <t>サイセイ</t>
    </rPh>
    <rPh sb="32" eb="34">
      <t>カノウ</t>
    </rPh>
    <rPh sb="40" eb="42">
      <t>ドウニュウ</t>
    </rPh>
    <rPh sb="43" eb="44">
      <t>スス</t>
    </rPh>
    <rPh sb="51" eb="52">
      <t>ゲン</t>
    </rPh>
    <rPh sb="53" eb="56">
      <t>タヨウカ</t>
    </rPh>
    <rPh sb="68" eb="70">
      <t>スイシン</t>
    </rPh>
    <rPh sb="72" eb="74">
      <t>カンキョウ</t>
    </rPh>
    <rPh sb="75" eb="77">
      <t>ハイリョ</t>
    </rPh>
    <rPh sb="79" eb="81">
      <t>セイビ</t>
    </rPh>
    <rPh sb="81" eb="83">
      <t>シュホウ</t>
    </rPh>
    <rPh sb="87" eb="89">
      <t>ケントウ</t>
    </rPh>
    <phoneticPr fontId="1"/>
  </si>
  <si>
    <t>少子高齢社会の到来により人口が減少し、人口構成が高齢者側に極端に偏っている状況から、住民が求める公共施設やインフラ施設に対するニーズの量と質に変化が生じている。こうした状況を踏まえ、ニーズが大幅に減少した施設の統廃合及び複合化、ニーズの変化に対応するための用途転換を推進する。</t>
    <rPh sb="0" eb="2">
      <t>ショウシ</t>
    </rPh>
    <phoneticPr fontId="1"/>
  </si>
  <si>
    <t>公共施設の延床面積を、令和37年度までに平成27年度の一人当たり延床面積レベルになるよう取組みを進める。</t>
    <rPh sb="0" eb="2">
      <t>コウキョウ</t>
    </rPh>
    <rPh sb="2" eb="4">
      <t>シセツ</t>
    </rPh>
    <rPh sb="5" eb="6">
      <t>ノ</t>
    </rPh>
    <rPh sb="6" eb="7">
      <t>ユカ</t>
    </rPh>
    <rPh sb="7" eb="9">
      <t>メンセキ</t>
    </rPh>
    <rPh sb="11" eb="13">
      <t>レイワ</t>
    </rPh>
    <rPh sb="15" eb="17">
      <t>ネンド</t>
    </rPh>
    <rPh sb="20" eb="22">
      <t>ヘイセイ</t>
    </rPh>
    <rPh sb="24" eb="25">
      <t>ネン</t>
    </rPh>
    <rPh sb="25" eb="26">
      <t>ド</t>
    </rPh>
    <rPh sb="27" eb="29">
      <t>ヒトリ</t>
    </rPh>
    <rPh sb="29" eb="30">
      <t>ア</t>
    </rPh>
    <rPh sb="32" eb="33">
      <t>ノ</t>
    </rPh>
    <rPh sb="33" eb="34">
      <t>ユカ</t>
    </rPh>
    <rPh sb="34" eb="36">
      <t>メンセキ</t>
    </rPh>
    <rPh sb="44" eb="46">
      <t>トリク</t>
    </rPh>
    <rPh sb="48" eb="49">
      <t>スス</t>
    </rPh>
    <phoneticPr fontId="1"/>
  </si>
  <si>
    <t>経費を圧縮するために、横断的な計画の策定が必要となる中で、計画がどの程度成果をもたらしたのか見極めるためにも、ＰＤＣＡサイクルを取り入れた維持管理を推進し、投資的経費の平準化と合理的な維持管理を実施していく。</t>
    <rPh sb="0" eb="2">
      <t>ケイヒ</t>
    </rPh>
    <rPh sb="3" eb="5">
      <t>アッシュク</t>
    </rPh>
    <rPh sb="11" eb="14">
      <t>オウダンテキ</t>
    </rPh>
    <rPh sb="15" eb="17">
      <t>ケイカク</t>
    </rPh>
    <rPh sb="18" eb="20">
      <t>サクテイ</t>
    </rPh>
    <rPh sb="21" eb="23">
      <t>ヒツヨウ</t>
    </rPh>
    <rPh sb="26" eb="27">
      <t>ナカ</t>
    </rPh>
    <rPh sb="29" eb="31">
      <t>ケイカク</t>
    </rPh>
    <rPh sb="34" eb="36">
      <t>テイド</t>
    </rPh>
    <rPh sb="36" eb="38">
      <t>セイカ</t>
    </rPh>
    <rPh sb="46" eb="48">
      <t>ミキワ</t>
    </rPh>
    <rPh sb="64" eb="65">
      <t>ト</t>
    </rPh>
    <rPh sb="66" eb="67">
      <t>イ</t>
    </rPh>
    <rPh sb="69" eb="71">
      <t>イジ</t>
    </rPh>
    <rPh sb="71" eb="73">
      <t>カンリ</t>
    </rPh>
    <rPh sb="74" eb="76">
      <t>スイシン</t>
    </rPh>
    <rPh sb="78" eb="81">
      <t>トウシテキ</t>
    </rPh>
    <rPh sb="81" eb="83">
      <t>ケイヒ</t>
    </rPh>
    <rPh sb="84" eb="87">
      <t>ヘイジュンカ</t>
    </rPh>
    <phoneticPr fontId="1"/>
  </si>
  <si>
    <t>施設類型ごとに以下について記載
①点検・診断等の実施方針
②維持管理・修繕・更新等の実施方針③長寿命化の実施方針
④安全確保の実施方針
⑤耐震化の実施方針
⑥施設総量適正化や維持管理経費削減の実施方針</t>
  </si>
  <si>
    <t>2060年には43.2万人となり、基準年と比較し、3.3万人（7%）減少する見通し。年少人口はほぼ横ばい、生産年齢人口は5.6万人（19%）減少、老年人口は1.9万人（16%）増加する見込み。</t>
  </si>
  <si>
    <t>【公共建築物】914施設、1,728,930㎡
【インフラ】道路　2,197km
　　　　　　橋梁　1,402橋、16.1km
　　　　　　河川　31河川、62.0km
　　　　　　公園　835箇所
　　　　　　農林施設　36施設
　　　　　　上水道施設　2,551km
　　　　　　下水道施設　2,289km 等</t>
  </si>
  <si>
    <t>大規模改修が必要とされる建築後30年を経過した公共建築物が全体の７割近くに上っており、更にその割合が高まる見込みであるが、将来的な人口減少・人口構造の変化等により限られた財源の中での老朽化対策が課題</t>
  </si>
  <si>
    <t>年平均189億円</t>
  </si>
  <si>
    <t>年平均147億円</t>
  </si>
  <si>
    <t>年平均42億円の削減</t>
  </si>
  <si>
    <t>公共施設等マネジメント推進プロジェクトチームを通じて進捗状況の把握と情報共有、連絡調整等を行う。</t>
  </si>
  <si>
    <t>民間活力の導入を推進し、より効率的で効果的な市民サービスの提供と財政負担の軽減をめざす。</t>
  </si>
  <si>
    <t>公共建築物では、法令に基づく定期点検と「金沢市ストックマネジメントガイドライン」に基づく建築物及び設備機器類の日常点検を確実に実施する。インフラ施設では、国等が示す点検マニュアルなどに基づき、定期的な点検・診断と日常巡回を確実に実施する。併せて、市民や町会、事業所等からの通報を点検・巡回体制に生かすなど、市民等との協働による状況把握に努める。</t>
  </si>
  <si>
    <t>点検等の結果に基づき、損傷が軽微な段階で予防的な修繕等を実施する「予防保全型管理」を推進し、施設を良好に維持するとともに、早期発見・早期回復を図る。なお、規模が小さく、予防保全型管理によるトータルコストの削減効果が限定的な施設等は、日常点検に基づく事後保全を基本として管理する。</t>
  </si>
  <si>
    <t>メンテナンスサイクルを働かせることにより、事故等の発生を未然に防止するなど、施設の安全性を確保する。</t>
  </si>
  <si>
    <t>公共建築物は、災害時における防災拠点施設や避難所施設として使用され、また、インフラ施設は、市民生活のライフラインともなることから、積極的かつ計画的に耐震化を進める。なお、耐震化の実施に際しては、大規模改修等との同時施工を検討し、工事の回数及び費用の削減に努める。</t>
  </si>
  <si>
    <t>公共建築物は、その建設年次や構造を踏まえた物理的耐用年数まで使用できるよう、予防保全型管理を推進し、施設の長寿命化に努める。</t>
  </si>
  <si>
    <t>ノーマライゼーションプラン金沢の趣旨を踏まえ、市民が日常的に利用する公共構築物や、道路、公園等のインフラ施設におけるユニバーサルデザイン化に努める。</t>
  </si>
  <si>
    <t>金沢市役所ゼロカーボン推進計画2021（改訂版）　金沢市地球温暖化対策実行計画（事務事業編）の趣旨を踏まえ、改修・更新の実施に際しては、再生可能エネルギー（太陽光など）の導入や省エネルギー機器（LED照明など）を設置し、脱炭素化の推進に努める。</t>
  </si>
  <si>
    <t>公共建築物は、大規模改修や更新が必要となる時期を捉えて、施設の設置目的を踏まえ、利用・運用の状況、社会情勢の変化などを総合的に検証するとともに、市民生活への影響を十分考慮しながら、他施設との統合や複合化、用途変更、廃止などの検討を行う。</t>
  </si>
  <si>
    <t>固定資産台帳から算出できる有形固定資産減価償却率などの指標を活用し、定期的に進捗状況を把握することとしている。</t>
  </si>
  <si>
    <t>当面活用が見込めない財産の民間等への積極的な売却に努めるとともに、空き床や低未利用地、施設の統合・廃止等に伴う跡地などの有効活用を検討する。</t>
  </si>
  <si>
    <t>石川県中央都市圏公共施設等総合管理広域連携連絡会を通して、国県との連携や、隣接市町との広域連携を図りながら、地域の実情や民間との役割分担等を総合的に検証し、集約型都市構造への転換も見据えた効率的な施設配置に努める。</t>
  </si>
  <si>
    <t xml:space="preserve">固定資産台帳等を活用した状況把握
</t>
  </si>
  <si>
    <t>施設類型ごとの長寿命化計画（個別施設計画）を策定し、計画的な維持保全を図る。計画の策定及び実施に当たっては、施設特性を考慮の上、重要性・緊急性等を総合的に判断して対策の優先度や実施時期を決めるとともに限りある財源を最大限に活用するため、事業費の平準化に努める。</t>
  </si>
  <si>
    <t>Ｈ２９
　金沢市総合体育館外壁改修工事
Ｈ３０
　金沢市文化ホール　リニューアル工事
Ｒ１
　卯辰山工芸工房　リニューアル工事
Ｒ２～３
　アートホール　大規模改修　長寿命化事業</t>
  </si>
  <si>
    <t>令和42年の推計人口は29,662人と平成27年の55,325人に比べ53.6％減少すると予想される。
年代別人口の構成比率では、生産年齢人口は54.2％から46.7％まで、年少人口は11.1％から9.9％まで減少するのに対し、老年人口は34.7％から43.4％まで増加する見込みである。</t>
  </si>
  <si>
    <t>公共施設　46万㎡
道路　963,586m、4,997,484㎡
橋梁　456本、3,783m、21,552㎡
都市公園等　134箇所、658,398㎡
上水道　867,619m
下水道　410,069m
漁港　16箇所
港湾　2箇所
海岸保全施設　15箇所
光ファイバー等　833km</t>
  </si>
  <si>
    <t>○学校施設や市民文化・社会教育施設を中心に老朽化が進行
○同じ用途の施設が各地域に存在し、人口に対して施設の保有面積が大きい（全国平均の2倍以上）
○高度成長期に建設された道路や橋などが一斉に更新時期を迎え、今後40年間で約1,700億円が必要</t>
  </si>
  <si>
    <t>平成22～26年度決算平均で54億円（公共施設31億円、インフラ23億円)</t>
  </si>
  <si>
    <t>40年間の単年平均
【公共施設】
約39.6億円
【インフラ】
約43.4億円</t>
  </si>
  <si>
    <t>公共施設等総合管理計画を中心的に推進する組織を基軸として、部署横断的で全庁的な推進体制を構築する。</t>
  </si>
  <si>
    <t>民間の技術・ノウハウ、資金等を活用するPPP/PFIの可能性について検討する。</t>
  </si>
  <si>
    <t>点検・診断等の履歴を蓄積し管理計画に活かす</t>
    <rPh sb="0" eb="2">
      <t>テンケン</t>
    </rPh>
    <rPh sb="3" eb="5">
      <t>シンダン</t>
    </rPh>
    <rPh sb="5" eb="6">
      <t>トウ</t>
    </rPh>
    <rPh sb="7" eb="9">
      <t>リレキ</t>
    </rPh>
    <rPh sb="10" eb="12">
      <t>チクセキ</t>
    </rPh>
    <rPh sb="13" eb="15">
      <t>カンリ</t>
    </rPh>
    <rPh sb="15" eb="17">
      <t>ケイカク</t>
    </rPh>
    <rPh sb="18" eb="19">
      <t>イ</t>
    </rPh>
    <phoneticPr fontId="5"/>
  </si>
  <si>
    <t>トータルコストの縮減と予防保全型維持管理を目指す</t>
  </si>
  <si>
    <t>危険性の高い施設は速やかに修繕・廃止の対応を行う</t>
    <rPh sb="0" eb="3">
      <t>キケンセイ</t>
    </rPh>
    <rPh sb="4" eb="5">
      <t>タカ</t>
    </rPh>
    <rPh sb="6" eb="8">
      <t>シセツ</t>
    </rPh>
    <rPh sb="9" eb="10">
      <t>スミ</t>
    </rPh>
    <rPh sb="13" eb="15">
      <t>シュウゼン</t>
    </rPh>
    <rPh sb="16" eb="18">
      <t>ハイシ</t>
    </rPh>
    <rPh sb="19" eb="21">
      <t>タイオウ</t>
    </rPh>
    <rPh sb="22" eb="23">
      <t>オコナ</t>
    </rPh>
    <phoneticPr fontId="5"/>
  </si>
  <si>
    <t>災害時の拠点施設としての観点も含め、計画的に耐震化工事を進める</t>
    <rPh sb="0" eb="2">
      <t>サイガイ</t>
    </rPh>
    <rPh sb="2" eb="3">
      <t>ジ</t>
    </rPh>
    <rPh sb="4" eb="6">
      <t>キョテン</t>
    </rPh>
    <rPh sb="6" eb="8">
      <t>シセツ</t>
    </rPh>
    <rPh sb="12" eb="14">
      <t>カンテン</t>
    </rPh>
    <rPh sb="15" eb="16">
      <t>フク</t>
    </rPh>
    <rPh sb="18" eb="21">
      <t>ケイカクテキ</t>
    </rPh>
    <rPh sb="22" eb="25">
      <t>タイシンカ</t>
    </rPh>
    <rPh sb="25" eb="27">
      <t>コウジ</t>
    </rPh>
    <rPh sb="28" eb="29">
      <t>スス</t>
    </rPh>
    <phoneticPr fontId="5"/>
  </si>
  <si>
    <t>建物の基本情報や評価の内容をもとに、施設運営の見直し方法や統合・廃止、公共建築物の長寿命化の優先順位を定める。
インフラ資産は、既存ストックを最適に維持管理しライフサイクルコストの縮減をめざし、種別ごとに「長寿命化計画」を策定する。
なお、公共建築物の長寿命化計画は、導入効果の高い施設用途から導入を進める。</t>
  </si>
  <si>
    <t>誰もが安心・安全に利用しやすい施設を目指す</t>
    <rPh sb="0" eb="1">
      <t>ダレ</t>
    </rPh>
    <rPh sb="3" eb="5">
      <t>アンシン</t>
    </rPh>
    <rPh sb="6" eb="8">
      <t>アンゼン</t>
    </rPh>
    <rPh sb="9" eb="11">
      <t>リヨウ</t>
    </rPh>
    <rPh sb="15" eb="17">
      <t>シセツ</t>
    </rPh>
    <rPh sb="18" eb="20">
      <t>メザ</t>
    </rPh>
    <phoneticPr fontId="5"/>
  </si>
  <si>
    <t>建物の基本情報や評価の内容をもとに、施設運営の見直し方法や統合・廃止、公共建築物の長寿命化の優先順位を定める</t>
  </si>
  <si>
    <t>利活用できる遊休施設は、有償貸付や売却を行うなど積極的に運用する。有効活用が難しい廃止施設については、安全・安心確保のため取り壊しを進める。</t>
    <rPh sb="0" eb="3">
      <t>リカツヨウ</t>
    </rPh>
    <rPh sb="6" eb="8">
      <t>ユウキュウ</t>
    </rPh>
    <rPh sb="8" eb="10">
      <t>シセツ</t>
    </rPh>
    <rPh sb="12" eb="14">
      <t>ユウショウ</t>
    </rPh>
    <rPh sb="14" eb="16">
      <t>カシツケ</t>
    </rPh>
    <rPh sb="17" eb="19">
      <t>バイキャク</t>
    </rPh>
    <rPh sb="20" eb="21">
      <t>オコナ</t>
    </rPh>
    <rPh sb="24" eb="27">
      <t>セッキョクテキ</t>
    </rPh>
    <rPh sb="28" eb="30">
      <t>ウンヨウ</t>
    </rPh>
    <rPh sb="33" eb="35">
      <t>ユウコウ</t>
    </rPh>
    <rPh sb="35" eb="37">
      <t>カツヨウ</t>
    </rPh>
    <rPh sb="38" eb="39">
      <t>ムズカ</t>
    </rPh>
    <rPh sb="41" eb="43">
      <t>ハイシ</t>
    </rPh>
    <rPh sb="43" eb="45">
      <t>シセツ</t>
    </rPh>
    <rPh sb="51" eb="53">
      <t>アンゼン</t>
    </rPh>
    <rPh sb="54" eb="56">
      <t>アンシン</t>
    </rPh>
    <rPh sb="56" eb="58">
      <t>カクホ</t>
    </rPh>
    <rPh sb="61" eb="62">
      <t>ト</t>
    </rPh>
    <rPh sb="63" eb="64">
      <t>コワ</t>
    </rPh>
    <rPh sb="66" eb="67">
      <t>スス</t>
    </rPh>
    <phoneticPr fontId="5"/>
  </si>
  <si>
    <t>公共施設等総合管理計画の進捗状況等の評価などについては、ＰＤＣＡサイクルを活用し、フォローアップを実施する。</t>
    <rPh sb="0" eb="2">
      <t>コウキョウ</t>
    </rPh>
    <rPh sb="2" eb="4">
      <t>シセツ</t>
    </rPh>
    <rPh sb="4" eb="5">
      <t>トウ</t>
    </rPh>
    <rPh sb="5" eb="7">
      <t>ソウゴウ</t>
    </rPh>
    <rPh sb="7" eb="9">
      <t>カンリ</t>
    </rPh>
    <rPh sb="9" eb="11">
      <t>ケイカク</t>
    </rPh>
    <rPh sb="12" eb="14">
      <t>シンチョク</t>
    </rPh>
    <rPh sb="14" eb="16">
      <t>ジョウキョウ</t>
    </rPh>
    <rPh sb="16" eb="17">
      <t>トウ</t>
    </rPh>
    <rPh sb="18" eb="20">
      <t>ヒョウカ</t>
    </rPh>
    <rPh sb="37" eb="39">
      <t>カツヨウ</t>
    </rPh>
    <rPh sb="49" eb="51">
      <t>ジッシ</t>
    </rPh>
    <phoneticPr fontId="1"/>
  </si>
  <si>
    <t>社会情勢の変化や関連する重要な計画の作成・変更などに応じて適宜行う。</t>
    <rPh sb="0" eb="2">
      <t>シャカイ</t>
    </rPh>
    <rPh sb="2" eb="4">
      <t>ジョウセイ</t>
    </rPh>
    <rPh sb="5" eb="7">
      <t>ヘンカ</t>
    </rPh>
    <rPh sb="8" eb="10">
      <t>カンレン</t>
    </rPh>
    <rPh sb="12" eb="14">
      <t>ジュウヨウ</t>
    </rPh>
    <rPh sb="15" eb="17">
      <t>ケイカク</t>
    </rPh>
    <rPh sb="18" eb="20">
      <t>サクセイ</t>
    </rPh>
    <rPh sb="21" eb="23">
      <t>ヘンコウ</t>
    </rPh>
    <rPh sb="26" eb="27">
      <t>オウ</t>
    </rPh>
    <rPh sb="29" eb="31">
      <t>テキギ</t>
    </rPh>
    <rPh sb="31" eb="32">
      <t>オコナ</t>
    </rPh>
    <phoneticPr fontId="1"/>
  </si>
  <si>
    <t>施設用途別方向性の検討</t>
    <rPh sb="0" eb="2">
      <t>シセツ</t>
    </rPh>
    <rPh sb="2" eb="4">
      <t>ヨウト</t>
    </rPh>
    <rPh sb="4" eb="5">
      <t>ベツ</t>
    </rPh>
    <rPh sb="5" eb="8">
      <t>ホウコウセイ</t>
    </rPh>
    <rPh sb="9" eb="11">
      <t>ケントウ</t>
    </rPh>
    <phoneticPr fontId="5"/>
  </si>
  <si>
    <t>老朽化対策として、中学校体育館と武道館の集約化。
一部給食センターは小学校教室棟に転用。
庁舎の一部を活用した複合化及び解体。
閉校した中学校校舎・体育館の解体</t>
    <rPh sb="0" eb="3">
      <t>ロウキュウカ</t>
    </rPh>
    <rPh sb="3" eb="5">
      <t>タイサク</t>
    </rPh>
    <rPh sb="9" eb="12">
      <t>チュウガッコウ</t>
    </rPh>
    <rPh sb="12" eb="15">
      <t>タイイクカン</t>
    </rPh>
    <rPh sb="16" eb="19">
      <t>ブドウカン</t>
    </rPh>
    <rPh sb="20" eb="23">
      <t>シュウヤクカ</t>
    </rPh>
    <rPh sb="25" eb="27">
      <t>イチブ</t>
    </rPh>
    <rPh sb="27" eb="29">
      <t>キュウショク</t>
    </rPh>
    <rPh sb="34" eb="37">
      <t>ショウガッコウ</t>
    </rPh>
    <rPh sb="37" eb="39">
      <t>キョウシツ</t>
    </rPh>
    <rPh sb="39" eb="40">
      <t>トウ</t>
    </rPh>
    <rPh sb="41" eb="43">
      <t>テンヨウ</t>
    </rPh>
    <rPh sb="45" eb="47">
      <t>チョウシャ</t>
    </rPh>
    <rPh sb="48" eb="50">
      <t>イチブ</t>
    </rPh>
    <rPh sb="51" eb="53">
      <t>カツヨウ</t>
    </rPh>
    <rPh sb="55" eb="57">
      <t>フクゴウ</t>
    </rPh>
    <rPh sb="57" eb="58">
      <t>カ</t>
    </rPh>
    <rPh sb="58" eb="59">
      <t>オヨ</t>
    </rPh>
    <rPh sb="60" eb="62">
      <t>カイタイ</t>
    </rPh>
    <rPh sb="64" eb="66">
      <t>ヘイコウ</t>
    </rPh>
    <rPh sb="68" eb="71">
      <t>チュウガッコウ</t>
    </rPh>
    <rPh sb="71" eb="73">
      <t>コウシャ</t>
    </rPh>
    <rPh sb="74" eb="77">
      <t>タイイクカン</t>
    </rPh>
    <rPh sb="78" eb="80">
      <t>カイタイ</t>
    </rPh>
    <phoneticPr fontId="5"/>
  </si>
  <si>
    <t>平成27年から10年後には約5,000人減、30年後には約19,000人減（ただし令和2年国勢調査は同年の推計人口より約1,500人上振れして推移）。
今後も人口減少傾向や人口構造の変化が進むと予測。</t>
  </si>
  <si>
    <t>R3.3.31現在
【公共建築物】287施設、総延床面積：47.4万㎡
　学校：18.2万㎡
　スポーツ・レクリエーション施設：8.0万㎡
　市営住宅：4.6万㎡
　その他
【公共インフラ】
　道路：1,882路線（延長約742㎞）
　橋梁：441本（延長約5.3㎞）
　上水道：管路延長：約918㎞・施設39箇所
　下水道：管路延長：約713㎞・施設24箇所</t>
    <rPh sb="67" eb="68">
      <t>マン</t>
    </rPh>
    <rPh sb="79" eb="80">
      <t>マン</t>
    </rPh>
    <phoneticPr fontId="1"/>
  </si>
  <si>
    <t>本市の人口増加期にあたる昭和40 年代から昭和50 年代に多く建設され、築30年以上を経過している公共建築物が全体の約57％、公共インフラの６～８割に上っており、、人口減少や人口構造の変化に伴う新たな社会ニーズへの対応の中で、建物の更新等に多くの投資的経費が必要となっている。</t>
  </si>
  <si>
    <t>【公共建築物】
今後40年間で総額約1,126億円、年平均28.2億円
【公共インフラ】
今後40年間で総額約3,008億円、年平均75.2億円</t>
    <rPh sb="3" eb="6">
      <t>ケンチクブツ</t>
    </rPh>
    <rPh sb="37" eb="39">
      <t>コウキョウ</t>
    </rPh>
    <phoneticPr fontId="5"/>
  </si>
  <si>
    <t>【公共建築物】
今後40年間で総額約1,177億円、年平均29.4億円
【公共インフラ】
今後40年間で総額約2,494億円、年平均62.4億円</t>
    <rPh sb="3" eb="6">
      <t>ケンチクブツ</t>
    </rPh>
    <rPh sb="37" eb="39">
      <t>コウキョウ</t>
    </rPh>
    <phoneticPr fontId="5"/>
  </si>
  <si>
    <t>【公共建築物】
今後40年間で総額約△51億円
【公共インフラ】
今後40年間で総額約514億円</t>
    <rPh sb="3" eb="6">
      <t>ケンチクブツ</t>
    </rPh>
    <rPh sb="25" eb="27">
      <t>コウキョウ</t>
    </rPh>
    <phoneticPr fontId="5"/>
  </si>
  <si>
    <t>資産管理担当部署で公共マネジメントに必要な資産情報等を収集・データベース化、資産活用推進部署でマネジメントを統括、財政担当部署で予算化等を推進し、各専門部署のマネジメントを適正に実施。</t>
  </si>
  <si>
    <t>民間活力の積極導入による施設運営・整備
・公と民が連携したPPPの導入を推進
・新たな施設整備の際はVFMや長期的な施設保有量を踏まえた費用対効果を十分検証</t>
  </si>
  <si>
    <t>刻々と変化する劣化や損傷の進行度合いに対して、定期的な点検・診断により施設の状態を正確に把握し、必要な対策を適切な時期に実施するとともに、施設の状態や対策履歴等の情報を記録し、次期点検・診断等に活用する「メンテナンスサイクル」の構築に努め、長寿命化計画等に反映させる。</t>
  </si>
  <si>
    <t>予防保全型の維持管理の導入を推進し、定期的な点検・診断を通じて、損傷が軽微である早期段階に予防的な修繕等を行うことで、公共施設等の長寿命化を図るとともに、優先付けをして計画的な改修・更新を実施する。</t>
  </si>
  <si>
    <t>点検・診断等により高度の危険性が認められた公共施設等について、ソフト・ハードの両面から安全を確保する。
安全確保にあたっては、防災上の観点や利用の状況・ニーズ等から、対応の優先度を検討する。</t>
  </si>
  <si>
    <t>気候変動の影響等により頻発化・激甚化する風水害や全国各地で発生する地震を受け、公共施設の防災拠点としての役割が高まっている。特に、避難所となる公共施設等については、電気・水道などのライフラインの安定確保が重要である。
これまでにも、避難所機能の強化にもつながる学校の耐震化の完了などに取り組んできたが、今後も避難所機能を有する施設の大規模改修や建替えの際には、地域防災計画を踏まえ、耐震性を始め、発電設備や給水設備等の災害対策機能の強化など危機対応力(レジリエンス)の向上についても考慮していく。</t>
  </si>
  <si>
    <t>総合的かつ計画的な管理に基づいた予防保全により、大規模修繕や更新等を回避する。</t>
  </si>
  <si>
    <t>車いす用駐車場の設置やトイレの洋式化（目標とする全体の80％を達成）、自動水栓化等、公共施設のバリアフリー化や衛生環境の向上を進めてきた。
これらの取組に加え、今後は、年齢や障がいの有無などにかかわらず、すべての人の快適な利用を目指してさらに視野を広げ、ソフト・ハードの両面から施設機能やサービス内容等を検討し、充実を図る。</t>
  </si>
  <si>
    <t>SDGsやゼロカーボンの達成に向けて、施設等の使用エネルギーの再生可能エネルギー化や消費量のモニタリング、整備・改修時の環境配慮型の工法等の採用などの視点を施設マネジメントにも取り入れ、推進する。</t>
  </si>
  <si>
    <t>ニーズが変化したもの、あるいはニーズが大幅に減少した施設は、機能転換、統合、廃止により、公的負担の適性化を図る。
その際も、単に面積縮減を目的とするのではなく、代替機能や施設の確保、民間サービスへの代替可能性等、既存のニーズに留意しながら検討を図る。</t>
  </si>
  <si>
    <t>有形固定資産減価償却率の推移等は、毎年度、決算年度の翌年度末までに、固定資産台帳及び財務書類の適切な作成・更新を進め、活用する。</t>
  </si>
  <si>
    <t>用途廃止された資産や売却可能資産等の未利用資産（建物や土地等）は、公募や地元の意向を踏まえた利活用の検討や売却等を行い、資産利用の最適化、及び将来の維持管理等に係る負担の軽減を図る。</t>
  </si>
  <si>
    <t>計画の推進体制のもと、計画全体の進捗について、庁内幹部会議等を通じて共有・進行管理を行う。</t>
  </si>
  <si>
    <t>計画期間は10年間であるが、公共施設管理に関する国の制度や指針その他社会環境の変化等がある場合は、見直し等の柔軟な対応を都度図る。</t>
  </si>
  <si>
    <t>公共施設の全体最適化やまちの活力向上を目指す上で、公的負担の適性化に考慮しながら、計画的な予防保全による長寿命化や、必要な整備を図るとともに、各種施設の今後のあり方について、築年数や改修時期、施設の有するスペック、利用状況やニーズ等を捉えた上での大胆な発想による見直しにも取り組む。
公共インフラは「インフラ長寿命化基本計画」等を踏まえ、計画的な予防保全による長寿命化や、社会変化に応じた更新、廃止等を進める。</t>
  </si>
  <si>
    <t>・総人口は、2015年から2040年までの25年間で10,000人減少（36.7％減少）する見込み。
・老年人口率は、2015年で43％となっているが、2040年で48％まで増加すると予測される。</t>
    <rPh sb="10" eb="11">
      <t>ネン</t>
    </rPh>
    <rPh sb="17" eb="18">
      <t>ネン</t>
    </rPh>
    <rPh sb="32" eb="33">
      <t>ニン</t>
    </rPh>
    <rPh sb="33" eb="35">
      <t>ゲンショウ</t>
    </rPh>
    <rPh sb="41" eb="43">
      <t>ゲンショウ</t>
    </rPh>
    <rPh sb="46" eb="48">
      <t>ミコ</t>
    </rPh>
    <rPh sb="52" eb="56">
      <t>ロウネンジンコウ</t>
    </rPh>
    <rPh sb="56" eb="57">
      <t>リツ</t>
    </rPh>
    <rPh sb="63" eb="64">
      <t>ネン</t>
    </rPh>
    <rPh sb="80" eb="81">
      <t>ネン</t>
    </rPh>
    <rPh sb="87" eb="89">
      <t>ゾウカ</t>
    </rPh>
    <rPh sb="92" eb="94">
      <t>ヨソク</t>
    </rPh>
    <phoneticPr fontId="5"/>
  </si>
  <si>
    <t>公共施設 　25.7万㎡
道路　  1,399.4㎞、619.6万㎡
トンネル     1.5㎞
橋梁      　 5.4㎞、2.8万㎡
上水道   488.7㎞
下水道   193.2㎞</t>
  </si>
  <si>
    <t>現有の公共施設とインフラ資産の全てを更新した場合の費用は、約2,262億円（単年ベース約56.6億円）と多額となるため、人口減少など社会情勢の変化に対応しながら市民ニーズを捉え、適正な管理に努める。</t>
  </si>
  <si>
    <t>40年で2,262億円(暫定値)</t>
  </si>
  <si>
    <t>30年で1,100億円</t>
    <rPh sb="2" eb="3">
      <t>ネン</t>
    </rPh>
    <rPh sb="9" eb="11">
      <t>オクエン</t>
    </rPh>
    <phoneticPr fontId="5"/>
  </si>
  <si>
    <t>30年で690億円</t>
    <rPh sb="2" eb="3">
      <t>ネン</t>
    </rPh>
    <rPh sb="7" eb="9">
      <t>オクエン</t>
    </rPh>
    <phoneticPr fontId="5"/>
  </si>
  <si>
    <t>本計画を推進するため、公共施設等を所管する部局間の調整を行い、総合的な視点に基づく意思決定ができる横断的な組織体制の確立とともに、職員の施設管理等の意識を高める研修や施設の適切な点検診断・管理の手法などの技術研修を実施する。</t>
  </si>
  <si>
    <t>PPP/PFIの活用を含め、管理運営コストの縮減を図る。</t>
  </si>
  <si>
    <t>定期的な点検・診断調査を継続して実施し、施設の状態を把握するとともに、地理的に沿岸部での塩害の影響なども念頭に、施設の劣化や不具合の早期発見に努め、その結果に基づく必要な対策を講じる。
また、点検・診断等で得られたデータを集積・蓄積し、今後の最適な維持管理方策や最も経済的な修繕・更新時期の判断材料とするなど、施設の総合的管理に努める。</t>
    <rPh sb="0" eb="3">
      <t>テイキテキ</t>
    </rPh>
    <rPh sb="4" eb="6">
      <t>テンケン</t>
    </rPh>
    <rPh sb="7" eb="11">
      <t>シンダンチョウサ</t>
    </rPh>
    <rPh sb="12" eb="14">
      <t>ケイゾク</t>
    </rPh>
    <rPh sb="16" eb="18">
      <t>ジッシ</t>
    </rPh>
    <rPh sb="20" eb="22">
      <t>シセツ</t>
    </rPh>
    <rPh sb="23" eb="25">
      <t>ジョウタイ</t>
    </rPh>
    <rPh sb="26" eb="28">
      <t>ハアク</t>
    </rPh>
    <rPh sb="35" eb="38">
      <t>チリテキ</t>
    </rPh>
    <rPh sb="39" eb="42">
      <t>エンガンブ</t>
    </rPh>
    <rPh sb="44" eb="46">
      <t>エンガイ</t>
    </rPh>
    <rPh sb="47" eb="49">
      <t>エイキョウ</t>
    </rPh>
    <rPh sb="52" eb="54">
      <t>ネントウ</t>
    </rPh>
    <rPh sb="56" eb="58">
      <t>シセツ</t>
    </rPh>
    <rPh sb="59" eb="61">
      <t>レッカ</t>
    </rPh>
    <rPh sb="62" eb="65">
      <t>フグアイ</t>
    </rPh>
    <rPh sb="66" eb="70">
      <t>ソウキハッケン</t>
    </rPh>
    <rPh sb="71" eb="72">
      <t>ツト</t>
    </rPh>
    <rPh sb="76" eb="78">
      <t>ケッカ</t>
    </rPh>
    <rPh sb="79" eb="80">
      <t>モト</t>
    </rPh>
    <rPh sb="82" eb="84">
      <t>ヒツヨウ</t>
    </rPh>
    <rPh sb="85" eb="87">
      <t>タイサク</t>
    </rPh>
    <rPh sb="88" eb="89">
      <t>コウ</t>
    </rPh>
    <rPh sb="96" eb="98">
      <t>テンケン</t>
    </rPh>
    <rPh sb="99" eb="102">
      <t>シンダントウ</t>
    </rPh>
    <rPh sb="103" eb="104">
      <t>エ</t>
    </rPh>
    <rPh sb="111" eb="113">
      <t>シュウセキ</t>
    </rPh>
    <rPh sb="114" eb="116">
      <t>チクセキ</t>
    </rPh>
    <rPh sb="118" eb="120">
      <t>コンゴ</t>
    </rPh>
    <rPh sb="121" eb="123">
      <t>サイテキ</t>
    </rPh>
    <rPh sb="124" eb="130">
      <t>イジカンリホウサク</t>
    </rPh>
    <rPh sb="131" eb="132">
      <t>モット</t>
    </rPh>
    <rPh sb="133" eb="136">
      <t>ケイザイテキ</t>
    </rPh>
    <rPh sb="137" eb="139">
      <t>シュウゼン</t>
    </rPh>
    <rPh sb="140" eb="144">
      <t>コウシンジキ</t>
    </rPh>
    <rPh sb="145" eb="149">
      <t>ハンダンザイリョウ</t>
    </rPh>
    <rPh sb="155" eb="157">
      <t>シセツ</t>
    </rPh>
    <rPh sb="158" eb="161">
      <t>ソウゴウテキ</t>
    </rPh>
    <rPh sb="161" eb="163">
      <t>カンリ</t>
    </rPh>
    <rPh sb="164" eb="165">
      <t>ツト</t>
    </rPh>
    <phoneticPr fontId="5"/>
  </si>
  <si>
    <t>①計画的な維持管理・耐震化の推進
②施設管理の見直し（長寿命化・転用など）
③除却（用途廃止・除却）</t>
  </si>
  <si>
    <t>点検・診断等を実施した結果、高度の危険性が認められた公共施設等については、安全性を確保するため、速やかに利用を一時停止するなどの措置を取った上で、早期に修繕、改修などの対策を講じる。</t>
    <rPh sb="0" eb="2">
      <t>テンケン</t>
    </rPh>
    <rPh sb="3" eb="6">
      <t>シンダントウ</t>
    </rPh>
    <rPh sb="7" eb="9">
      <t>ジッシ</t>
    </rPh>
    <rPh sb="11" eb="13">
      <t>ケッカ</t>
    </rPh>
    <rPh sb="14" eb="16">
      <t>コウド</t>
    </rPh>
    <rPh sb="17" eb="20">
      <t>キケンセイ</t>
    </rPh>
    <rPh sb="21" eb="22">
      <t>ミト</t>
    </rPh>
    <rPh sb="26" eb="31">
      <t>コウキョウシセツトウ</t>
    </rPh>
    <rPh sb="37" eb="40">
      <t>アンゼンセイ</t>
    </rPh>
    <rPh sb="41" eb="43">
      <t>カクホ</t>
    </rPh>
    <rPh sb="48" eb="49">
      <t>スミ</t>
    </rPh>
    <rPh sb="52" eb="54">
      <t>リヨウ</t>
    </rPh>
    <rPh sb="55" eb="57">
      <t>イチジ</t>
    </rPh>
    <rPh sb="57" eb="59">
      <t>テイシ</t>
    </rPh>
    <rPh sb="64" eb="66">
      <t>ソチ</t>
    </rPh>
    <rPh sb="67" eb="68">
      <t>ト</t>
    </rPh>
    <rPh sb="70" eb="71">
      <t>ウエ</t>
    </rPh>
    <rPh sb="73" eb="75">
      <t>ソウキ</t>
    </rPh>
    <rPh sb="76" eb="78">
      <t>シュウゼン</t>
    </rPh>
    <rPh sb="79" eb="81">
      <t>カイシュウ</t>
    </rPh>
    <rPh sb="84" eb="86">
      <t>タイサク</t>
    </rPh>
    <rPh sb="87" eb="88">
      <t>コウ</t>
    </rPh>
    <phoneticPr fontId="5"/>
  </si>
  <si>
    <t>災害時の避難施設として学校や体育館、公民館などを利用することを考慮し、本計画の中でも、公共施設等の耐震性確保を優先的に考える。
また、公共施設等は、平常時の機能のみならず、災害時の拠点施設として物資保管や避難施設として重要な機能を併せ持っており、災害発生時にはこうした機能を十分に発揮できるよう、施設の耐震化を計画的に推進する。</t>
    <rPh sb="0" eb="3">
      <t>サイガイジ</t>
    </rPh>
    <rPh sb="4" eb="8">
      <t>ヒナンシセツ</t>
    </rPh>
    <rPh sb="11" eb="13">
      <t>ガッコウ</t>
    </rPh>
    <rPh sb="14" eb="17">
      <t>タイイクカン</t>
    </rPh>
    <rPh sb="18" eb="21">
      <t>コウミンカン</t>
    </rPh>
    <rPh sb="24" eb="26">
      <t>リヨウ</t>
    </rPh>
    <rPh sb="31" eb="33">
      <t>コウリョ</t>
    </rPh>
    <rPh sb="35" eb="38">
      <t>ホンケイカク</t>
    </rPh>
    <rPh sb="39" eb="40">
      <t>ナカ</t>
    </rPh>
    <rPh sb="43" eb="48">
      <t>コウキョウシセツトウ</t>
    </rPh>
    <rPh sb="49" eb="54">
      <t>タイシンセイカクホ</t>
    </rPh>
    <rPh sb="55" eb="58">
      <t>ユウセンテキ</t>
    </rPh>
    <rPh sb="59" eb="60">
      <t>カンガ</t>
    </rPh>
    <rPh sb="67" eb="72">
      <t>コウキョウシセツトウ</t>
    </rPh>
    <rPh sb="74" eb="77">
      <t>ヘイジョウジ</t>
    </rPh>
    <rPh sb="78" eb="80">
      <t>キノウ</t>
    </rPh>
    <rPh sb="86" eb="89">
      <t>サイガイジ</t>
    </rPh>
    <rPh sb="90" eb="94">
      <t>キョテンシセツ</t>
    </rPh>
    <rPh sb="97" eb="101">
      <t>ブッシホカン</t>
    </rPh>
    <rPh sb="102" eb="106">
      <t>ヒナンシセツ</t>
    </rPh>
    <rPh sb="109" eb="111">
      <t>ジュウヨウ</t>
    </rPh>
    <rPh sb="112" eb="114">
      <t>キノウ</t>
    </rPh>
    <rPh sb="115" eb="116">
      <t>アワ</t>
    </rPh>
    <rPh sb="117" eb="118">
      <t>モ</t>
    </rPh>
    <rPh sb="123" eb="128">
      <t>サイガイハッセイジ</t>
    </rPh>
    <rPh sb="134" eb="136">
      <t>キノウ</t>
    </rPh>
    <rPh sb="137" eb="139">
      <t>ジュウブン</t>
    </rPh>
    <rPh sb="140" eb="142">
      <t>ハッキ</t>
    </rPh>
    <rPh sb="148" eb="150">
      <t>シセツ</t>
    </rPh>
    <rPh sb="151" eb="154">
      <t>タイシンカ</t>
    </rPh>
    <rPh sb="155" eb="158">
      <t>ケイカクテキ</t>
    </rPh>
    <rPh sb="159" eb="161">
      <t>スイシン</t>
    </rPh>
    <phoneticPr fontId="5"/>
  </si>
  <si>
    <t>定期的な点検・診断を通じての予防保全型の維持管理に取組、適正な補修の実施</t>
  </si>
  <si>
    <t>公共施設等の新設又は改修に当たっては、全ての人がお互いの人権や尊厳を大切にし支え合い、共生社会の実現に向けて多様な意見を反映させながら、年齢・性別・障害の有無・人種などにかかわらず安全で快適に利用できるよう施設のユニバーサル化を推進する。</t>
    <rPh sb="0" eb="5">
      <t>コウキョウシセツトウ</t>
    </rPh>
    <rPh sb="6" eb="9">
      <t>シンセツマタ</t>
    </rPh>
    <rPh sb="10" eb="12">
      <t>カイシュウ</t>
    </rPh>
    <rPh sb="13" eb="14">
      <t>ア</t>
    </rPh>
    <rPh sb="19" eb="20">
      <t>スベ</t>
    </rPh>
    <rPh sb="22" eb="23">
      <t>ヒト</t>
    </rPh>
    <rPh sb="25" eb="26">
      <t>タガ</t>
    </rPh>
    <rPh sb="28" eb="30">
      <t>ジンケン</t>
    </rPh>
    <rPh sb="31" eb="33">
      <t>ソンゲン</t>
    </rPh>
    <rPh sb="34" eb="36">
      <t>タイセツ</t>
    </rPh>
    <rPh sb="38" eb="39">
      <t>ササ</t>
    </rPh>
    <rPh sb="40" eb="41">
      <t>ア</t>
    </rPh>
    <rPh sb="43" eb="47">
      <t>キョウセイシャカイ</t>
    </rPh>
    <rPh sb="48" eb="50">
      <t>ジツゲン</t>
    </rPh>
    <rPh sb="51" eb="52">
      <t>ム</t>
    </rPh>
    <rPh sb="54" eb="56">
      <t>タヨウ</t>
    </rPh>
    <rPh sb="57" eb="59">
      <t>イケン</t>
    </rPh>
    <rPh sb="60" eb="62">
      <t>ハンエイ</t>
    </rPh>
    <rPh sb="68" eb="70">
      <t>ネンレイ</t>
    </rPh>
    <rPh sb="71" eb="73">
      <t>セイベツ</t>
    </rPh>
    <rPh sb="74" eb="76">
      <t>ショウガイ</t>
    </rPh>
    <rPh sb="77" eb="79">
      <t>ウム</t>
    </rPh>
    <rPh sb="80" eb="82">
      <t>ジンシュ</t>
    </rPh>
    <rPh sb="90" eb="92">
      <t>アンゼン</t>
    </rPh>
    <rPh sb="93" eb="95">
      <t>カイテキ</t>
    </rPh>
    <rPh sb="96" eb="98">
      <t>リヨウ</t>
    </rPh>
    <rPh sb="103" eb="105">
      <t>シセツ</t>
    </rPh>
    <rPh sb="112" eb="113">
      <t>カ</t>
    </rPh>
    <rPh sb="114" eb="116">
      <t>スイシン</t>
    </rPh>
    <phoneticPr fontId="5"/>
  </si>
  <si>
    <t>公共施設の新築・改修時などには、断熱性の高い建材の利用や高効率な設備システムを導入するなどのZEB（ネット・ゼロ・エネルギー・ビル）化を検討・推進</t>
  </si>
  <si>
    <t>活用可能のものについては、ニーズに応じて集約化、複合化、多機能化、転用を行う。
利用の見込めない施設及び老朽化が著しい施設については、廃止又は除却する。</t>
    <rPh sb="69" eb="70">
      <t>マタ</t>
    </rPh>
    <phoneticPr fontId="1"/>
  </si>
  <si>
    <t>財務書類や固定資産台帳の情報も活用しながら、公共施設を適正に管理する。</t>
  </si>
  <si>
    <t>長寿命化や有効活用が困難な建築物、長期間休止をしている建築物は除却する。</t>
  </si>
  <si>
    <t>近隣自治体などとの連携による施設の共有化を図る。</t>
    <rPh sb="0" eb="5">
      <t>キンリンジチタイ</t>
    </rPh>
    <rPh sb="9" eb="11">
      <t>レンケイ</t>
    </rPh>
    <rPh sb="14" eb="16">
      <t>シセツ</t>
    </rPh>
    <rPh sb="17" eb="20">
      <t>キョウユウカ</t>
    </rPh>
    <rPh sb="21" eb="22">
      <t>ハカ</t>
    </rPh>
    <phoneticPr fontId="5"/>
  </si>
  <si>
    <t>各種計画の内容が実行されたかを庁内外の委員会等において評価し、この結果に基づき公共施設等総合管理計画の改定を行う。</t>
    <rPh sb="51" eb="53">
      <t>カイテイ</t>
    </rPh>
    <phoneticPr fontId="1"/>
  </si>
  <si>
    <t>・施設の定期的な点検・診断調査を継続して実施し、施設の状態を把握するとともに、施設の劣化や不具合の早期発見に努め、予防的な対策を講じる。
・維持管理・修繕等については、トータルコストを把握し、その縮減に努めるとともに、それらに係る年度ごとの予算を計画的に平準化していく。
・未耐震施設については、耐震化の方針に従って耐震化を進める。</t>
  </si>
  <si>
    <t>H28　老朽化した保育所を民営化に伴い除却
H29　門前総合支所において、地区コミュニティセンターと文化施設を集約</t>
  </si>
  <si>
    <t>2020年策定の「珠洲市人口ビジョン」によると、2045年には65.2％（2020年比）になると予測されている。
高齢化率は、2020年は49.7％であるが、2045年には44.9％になると予測されている。</t>
  </si>
  <si>
    <t>●公共建築物（R3）
施設数 222、延床面積 151,691.10㎡
●公共インフラ
道路 435.7km 1,855,154.52㎡
橋梁 166橋 17,564.31㎡
上水道 総延長 297.5km
下水道 総延長 108.7km（公共下水道）</t>
  </si>
  <si>
    <t>●公共施設等の改修・更新等への対応
・事後保全から予防保全への移行を推進
・「長寿命化計画」に基づく事業展開
・未策定の分野について早急な計画策定
・情報を一元管理
・組織体制の構築
●人口減少・高齢社会への対応
・施設の統廃合や将来の施設整備方針などを検討
・耐震化・老朽化への対応を推進
・機能充実の検討
●財政状況への対応
・更新が集中する時期の平準化
・貴重な財源を最大限に活用していく方策の検討</t>
  </si>
  <si>
    <t>今後40年間（2017年～2056年）で1,259.3億円、1年あたりの更新費用31.5億円。</t>
  </si>
  <si>
    <t>令和３年度の改定時に基本方針のみ記載し、経費の見込みは記載していなかった。次回改定時に記載を検討する。</t>
  </si>
  <si>
    <t>これまでに策定した個別施設計画や長寿命化計画において、長寿命化の考え方を反映すると今後10年間（2022年～2031年）で約62.5億円の削減が見込まれる。</t>
  </si>
  <si>
    <t>各施設所管課において個別施設計画の策定を進めるとともに、各課が相互に連携しながら、本市全体の施設を総合的な視点で意思決定する組織体制を構築する。
また、固定資産台帳を活用して必要な情報を適宜、収集分析しながら全庁で情報共有できる体制を構築し、施設等の適切な保有量の調整、コストの削減等の検討に活用する。</t>
    <rPh sb="0" eb="3">
      <t>カクシセツ</t>
    </rPh>
    <rPh sb="3" eb="5">
      <t>ショカン</t>
    </rPh>
    <rPh sb="5" eb="6">
      <t>カ</t>
    </rPh>
    <rPh sb="10" eb="12">
      <t>コベツ</t>
    </rPh>
    <rPh sb="12" eb="16">
      <t>シセツケイカク</t>
    </rPh>
    <rPh sb="17" eb="19">
      <t>サクテイ</t>
    </rPh>
    <rPh sb="20" eb="21">
      <t>スス</t>
    </rPh>
    <rPh sb="28" eb="30">
      <t>カクカ</t>
    </rPh>
    <rPh sb="31" eb="33">
      <t>ソウゴ</t>
    </rPh>
    <rPh sb="34" eb="36">
      <t>レンケイ</t>
    </rPh>
    <rPh sb="41" eb="45">
      <t>ホンシゼンタイ</t>
    </rPh>
    <rPh sb="46" eb="48">
      <t>シセツ</t>
    </rPh>
    <rPh sb="49" eb="52">
      <t>ソウゴウテキ</t>
    </rPh>
    <rPh sb="53" eb="55">
      <t>シテン</t>
    </rPh>
    <rPh sb="56" eb="60">
      <t>イシケッテイ</t>
    </rPh>
    <rPh sb="62" eb="66">
      <t>ソシキタイセイ</t>
    </rPh>
    <rPh sb="67" eb="69">
      <t>コウチク</t>
    </rPh>
    <rPh sb="76" eb="82">
      <t>コテイシサンダイチョウ</t>
    </rPh>
    <rPh sb="83" eb="85">
      <t>カツヨウ</t>
    </rPh>
    <rPh sb="87" eb="89">
      <t>ヒツヨウ</t>
    </rPh>
    <rPh sb="90" eb="92">
      <t>ジョウホウ</t>
    </rPh>
    <rPh sb="93" eb="95">
      <t>テキギ</t>
    </rPh>
    <rPh sb="96" eb="100">
      <t>シュウシュウブンセキ</t>
    </rPh>
    <rPh sb="104" eb="106">
      <t>ゼンチョウ</t>
    </rPh>
    <rPh sb="107" eb="111">
      <t>ジョウホウキョウユウ</t>
    </rPh>
    <rPh sb="114" eb="116">
      <t>タイセイ</t>
    </rPh>
    <rPh sb="117" eb="119">
      <t>コウチク</t>
    </rPh>
    <rPh sb="121" eb="124">
      <t>シセツトウ</t>
    </rPh>
    <rPh sb="125" eb="127">
      <t>テキセツ</t>
    </rPh>
    <rPh sb="128" eb="131">
      <t>ホユウリョウ</t>
    </rPh>
    <rPh sb="132" eb="134">
      <t>チョウセイ</t>
    </rPh>
    <rPh sb="139" eb="142">
      <t>サクゲントウ</t>
    </rPh>
    <rPh sb="143" eb="145">
      <t>ケントウ</t>
    </rPh>
    <rPh sb="146" eb="148">
      <t>カツヨウ</t>
    </rPh>
    <phoneticPr fontId="1"/>
  </si>
  <si>
    <t>民間の資金やノウハウ、創意工夫を最大限に活用できる仕組みとして、指定管理者制度やPFIなど公民が連携したPPP手法の導入について検討を行う。</t>
  </si>
  <si>
    <t>施設の点検・診断等を法律や政令等に基づいて適切に実施し、劣化状況や危険個所の早期把握・早期対応により、事故の未然防止及び施設の安全確保を図ります。
公共建築物では、定期的な建築物・部材の点検による安全確保に加え、利用や経年劣化から生じる設備機器の破損等の点検を行い、施設本来の機能の確保に努める。
公共インフラでは、国土交通省が示す点検に関する要領等に基づき、経年劣化による構造躯体および付帯設備の重大な不具合あるいは破損について、日常の巡回や定期的な点検・診断を実施して施設の安全性の評価を行い、施設の機能確保に努めます。</t>
  </si>
  <si>
    <t>長期的な視点に立った改修を行う、いわゆる「予防保全」の考え方を取り入れ、各施設における長寿命化計画を策定し、定期点検等の結果に基づき、計画的・効率的・効果的な修繕・更新を行う。
緊急度や重要度等の観点から優先順位を付け、それぞれの施設の性能・機能の保持・回復を第一としながら、トータルコストの縮減や予算の平準化を進める。</t>
  </si>
  <si>
    <t>日常点検や定期点検に基づくメンテナンスサイクルの確実な実施、点検結果に基づく機動的な対応の実施に努める。
インフラ施設のうち橋梁や上下水道等の施設は、災害時にも市民の安全を守り市民生活への影響を最小限に留めるため、耐震化対策を推進することにより、災害時の被害・影響を低減する。点検で道路の陥没や橋梁の異常等が発見された場合には、速やかに通行を規制した上で、緊急的・優先的に復旧を図る。</t>
  </si>
  <si>
    <t>公共建築物は、平常時の機能のみならず、災害時には拠点施設や避難施設として重要な機能を併せ持っていることから、「珠洲市建築物耐震改修促進計画」に基づいて耐震化を推進する。
耐震化の実施に際しては、「珠洲市地域防災計画」で重要とされている建築物を優先とするとともに、耐震化に要する費用や利用状況等を考慮しながら、耐震化実施の要否ならびに他施設との複合化や統合等、ならびに大規模改修工事と同時に実施することによる費用縮減に努める。
公共インフラ施設は、災害時における市民の生命に係るライフラインであり、未耐震施設については機能確保が重要である防災拠点施設や避難所等の重要度の高い施設が存在する箇所から耐震化を進める。なお、橋梁は施設崩壊が人命に関わる事故につながることから、優先的に耐震化を進める。</t>
  </si>
  <si>
    <t>今後とも保持していく必要がある施設については、定期的な点検や適切な修繕による予防保全に努め、計画的な機能改善による施設の長寿命化を推進することとし、施設の修繕や更新時には耐久性に優れた素材や新技術の効果的な導入を検討する。
既に策定されている「橋梁長寿命化修繕計画」については、各計画の内容を十分に踏まえ、全庁的な観点から整合を図りながら推進していく。
また、今後策定する個別の長寿命化計画については、本計画における方針との整合を図るものとする。</t>
  </si>
  <si>
    <t>公共建築物の新設・更新・改修のタイミングに合わせて、「ユニバーサルデザイン2020行動計画」を踏まえた、性別や年齢、国籍、障害の有無に関わらず、誰しもが安全で使いやすい施設整備を目指す。</t>
  </si>
  <si>
    <t>「珠洲市地球温暖化対策実行計画（事務事業編）」において、本市が行う全ての事務や事業を対象とし、2030年度に、温室効果ガス排出量を40％削減（2013年度比）することを目標としている。</t>
  </si>
  <si>
    <t>公共建築部の新設・更新の際には、今後の人口の減少や人口構成の変化に伴い利用需要が変化することが予測されることから、民間活力の導入も含めて今後のあり方や適正な施設規模等を検討し、原則、既存施設との統廃合等（異なる用途の施設による複合化を含む。）を前提とした施設整備の検討を行う。
また、社会情勢の変化により施設の当初の設置目的から乖離が生じている施設や、利用状況・運営状況等で非効率が生じている施設については、本市の厳しい財政状況を勘案して、多用途への転換をはじめ、他施設の新設・更新や大規模修繕の機械を捉えて複合化等を図る。
さらに、公共インフラについては、市民の住みよい快適な暮らしを支える都市基盤であり、規模縮小や廃止はサービス水準の低下につながるおそれがあることから、市民との合意形成等の慎重な議論を行い、廃止等の可能性について検討していく。</t>
  </si>
  <si>
    <t>PLAN：公共施設等総合管理計画の策定・見直し
DO：公共施設等の適切な維持管理や長寿命化等の実施
CHECK：データベースやカルテによる進捗状況の検証
ACTION：管理方法の改善や新しい点検手法・修繕技術の採用</t>
  </si>
  <si>
    <t>明確な期間設定なし</t>
    <rPh sb="0" eb="2">
      <t>メイカク</t>
    </rPh>
    <rPh sb="3" eb="5">
      <t>キカン</t>
    </rPh>
    <rPh sb="5" eb="7">
      <t>セッテイ</t>
    </rPh>
    <phoneticPr fontId="1"/>
  </si>
  <si>
    <t>今後、限られた財源の中で老朽化した施設の維持管理、更新を検討する際に、施設の必要性や老朽化の進行状況、提供するサービスの執や需要等を踏まえ、維持管理、更新の優先順位を整理して検討を行う。
学校については、必要に応じて更新していく必要がある。また、災害時の拠点となる行政施設や学校、保育所、福祉施設など、子どもあるいは高齢者、障害者の安全・安心の確保が必要な施設は、耐震化や老朽化対策の必要性・優先度が高い施設と考える。</t>
  </si>
  <si>
    <t>総人口が減少し、年代別人口を見ても、生産年齢人口及び高齢者人口も減少する見通しである。</t>
  </si>
  <si>
    <t>建物施設　約36.7万㎡
道路　総延長688km
橋梁　329橋
消防関連車両　56台
上水道　総延長705km
下水道　総延長299km</t>
  </si>
  <si>
    <t>令和17年までの1年当たり更新費（一般会計）は約42.1億円となっており、過去5年間の投資的経費の年平均約31.9億円に対して、約10.2億円が超過している。
更に、このまま人口減少、少子高齢化が進むと令和17年度の更新費（投資的経費）は約22.8億円まで落ち込むと予想される。</t>
  </si>
  <si>
    <t>全会計の施設の更新費は、33 年間（2021 年～2053 年）で約2,790.1 億円となります。また、
1 年あたりの更新費は約84.6 億円となります。</t>
  </si>
  <si>
    <t>全会計の施設の更新費は、33 年間（2021 年～2053 年）で約1,769.1 億円となります。また、
1 年あたりの更新費は約53.6 億円となります。</t>
  </si>
  <si>
    <t>長寿命化対策を実施することにより、単純更新に比べ更新費は、33年間で約1,021.6億円、1年あたり約31.0億円(約37％)減少させることができます。</t>
    <rPh sb="0" eb="4">
      <t>チョウジュミョウカ</t>
    </rPh>
    <rPh sb="4" eb="6">
      <t>タイサク</t>
    </rPh>
    <rPh sb="7" eb="9">
      <t>ジッシ</t>
    </rPh>
    <rPh sb="17" eb="21">
      <t>タンジュンコウシン</t>
    </rPh>
    <rPh sb="22" eb="23">
      <t>クラ</t>
    </rPh>
    <rPh sb="24" eb="27">
      <t>コウシンヒ</t>
    </rPh>
    <rPh sb="31" eb="33">
      <t>ネンカン</t>
    </rPh>
    <rPh sb="34" eb="35">
      <t>ヤク</t>
    </rPh>
    <rPh sb="42" eb="44">
      <t>オクエン</t>
    </rPh>
    <rPh sb="46" eb="47">
      <t>ネン</t>
    </rPh>
    <rPh sb="50" eb="51">
      <t>ヤク</t>
    </rPh>
    <rPh sb="55" eb="57">
      <t>オクエン</t>
    </rPh>
    <rPh sb="58" eb="59">
      <t>ヤク</t>
    </rPh>
    <rPh sb="63" eb="65">
      <t>ゲンショウ</t>
    </rPh>
    <phoneticPr fontId="1"/>
  </si>
  <si>
    <t>効率的な施設管理を推進するため、庁内での管理体制を一本化することで管理体制の強化を図ります。</t>
    <rPh sb="16" eb="18">
      <t>チョウナイ</t>
    </rPh>
    <phoneticPr fontId="1"/>
  </si>
  <si>
    <t>統合や廃止等により、未利用資産となった施設については、積極的に民間事業者等への売却や貸付を検討します。</t>
  </si>
  <si>
    <t>市民が安全・安心に施設を利用できるよう、施設の適切な保全を進めます。
また、定期的な点検・診断を行い、施設の長寿命化を図ります。</t>
  </si>
  <si>
    <t>故障や不具合が発生してから直す「事後保全型」の維持管理から、計画的な修繕や改修による「予防保全型」の維持管理に転換し、施設の長寿命化を図ります。
大規模改修や更新については、点検・診断等の状態に即して優先順位を検討し、適切な時期に取り組みます。</t>
  </si>
  <si>
    <t>定期的な点検・診断の結果、危険性が認められた場合には、危険度合に応じて使用の中止、修繕など適切な安全対策を施します。</t>
  </si>
  <si>
    <t>「加賀市耐震改修促進計画」に基づき、不特定多数が利用する施設や防災上重要な施設などの緊急性の高い施設から、優先的に耐震化を進めます。</t>
  </si>
  <si>
    <t>既に策定されている各施設の長寿命化計画と方向性や方針の整合性を図り、長寿命化を目指した管理を実施していきます。</t>
  </si>
  <si>
    <t>施設の改修・更新時には、ユニバーサルデザインに配慮し、誰もが利用しやすい施設整備に取り組みます。</t>
  </si>
  <si>
    <t>施設の改修・更新時には、加賀市版RE100 と整合性をはかり、環境に配慮した施設整
備に取り組みます。</t>
  </si>
  <si>
    <t>少子高齢化による、人口減少・人口構成の変化に対応するため、「施設の統合・廃止、機能転換、複合化」を進めます。
削減目標の設定にあたっては、地域バランスと防災機能など市民への影響を考慮します。</t>
  </si>
  <si>
    <t>年平均約19.3億円の削減</t>
  </si>
  <si>
    <t>公共施設のデータを有効活用・整理し、効率的な維持管理を実現するため、固定資産台帳を活用し、各施設の劣化状況や維持管理費用等に関する情報を一元化します。</t>
  </si>
  <si>
    <t>統合や廃止等により、未利用資産となった施設については、積極的に民間事業者等への貸付や売却を検討します。
貸付や売却が見込めない場合は、建物を解体し、他の公共施設の移転先等としての活用や跡地の貸付けや売却を検討します。</t>
  </si>
  <si>
    <t>公共施設を維持管理していくなかで、実施された成果内容を評価することにより、今後の改善に繋げていくことが重要となります。そのため、適切な維持管理を行っていくための仕組みとしてＰＤＣＡサイクルの手法を取り入れた維持管理を推進していきます。</t>
  </si>
  <si>
    <t>前期10年、後期10年</t>
  </si>
  <si>
    <t>施設類型ごとの管理に関する基本的な方針を記載</t>
  </si>
  <si>
    <t>・平成27年度に、旧加賀市民病院、旧山中温泉医療センターの2つの病院を統合
・平成28年度に、旧加賀市民病院跡について公共施設を複合化した施設として活用
・平成29年度に、黒崎小学校を橋立小学校に統合
・平成30年度に、旧中央公園体育館をかがにこにこパークに機能転換
・平成30年度に、三谷保育園を閉園
・令和元年度に、緑が丘小学校を錦城小学校に統合、三木保育園を休校、橋立出張所を廃止、山中林業センターを廃止
・令和2年度に、山中温泉支所、山代保育園を廃止、金明
・令和4年度に、三木小学校を錦城小学校に統合</t>
    <rPh sb="234" eb="236">
      <t>レイワ</t>
    </rPh>
    <rPh sb="237" eb="239">
      <t>ネンド</t>
    </rPh>
    <rPh sb="241" eb="246">
      <t>ミキショウガッコウ</t>
    </rPh>
    <rPh sb="247" eb="252">
      <t>キンジョウショウガッコウ</t>
    </rPh>
    <rPh sb="253" eb="255">
      <t>トウゴウ</t>
    </rPh>
    <phoneticPr fontId="1"/>
  </si>
  <si>
    <t>・社人研による推計（H25.3）では2060年には2010年の23,032人から60％減の8,828人と推計されているが、少子化対策や定住促進の施策実施で人口減少の緩和を図り、2060年で40％減の13,000人を維持することを展望している。
・計画期間における総人口は2015年から2045年までの30年間で29%減の見通しとしている。</t>
  </si>
  <si>
    <t>【公共施設】R2
96施設：12.7万㎡
【インフラ】R2
道路：約339km
橋りょう：166 本
公園：32万㎡
上水道管路：約261km
下水道管路：約182km</t>
  </si>
  <si>
    <t>今後の人口減少（利用者の減少、需要の縮小）を踏まえ、公共施設等の総量抑制（適正量）を考慮しながら、より計画的・効率的な更新に取り組み、更新費抑制と財政負担の平準化を実現していく必要があります。
　そのために、公共建築物については、必要な機能を絞り込み施設保有量の縮減を図るとともに、維持すべき公共建築物及びインフラ資産については、予防保全及び長寿命化対策等を推進し、中長期的視点でライフサイクルコストの縮減を図ることが大きな課題となります。</t>
  </si>
  <si>
    <t>直近5年間年平均9.9億円（公共建築物5.1億円、インフラ資産4.8億円）</t>
  </si>
  <si>
    <t>【公共施設】
保有する施設を今後もそのまま保有し続けると仮定した場合、平成28年度(2016)から令和37年度(2055)の40年間の更新等費用の総額は501.0億円、年平均で12.5億円と試算した。
【インフラ】
、保有するインフラ資産の全てを耐用年数まで使用し、同規模で更新していくと仮定した場合、平成28年度(2016)から令和37年度(2055)の40年間の更新費用の総額は773.2億円（年平均19.3億円）となります。資産別の年平均額は、道路6.2億円、橋りょう1.3億円、上水道6.5億円、下水道5.4億円となり、一般会計分（道路＋橋りょう）は年平均7.5億円、40年間で299.7億円と試算した。</t>
  </si>
  <si>
    <t>【公共施設】
今後40年で501.0億円
年平均で約12.5億円
【インフラ】
今後40年で856.4億円
年平均で約21.4億円</t>
  </si>
  <si>
    <t xml:space="preserve">当初計画後に策定した個別施設計画や各長寿命化計画では、利用ニーズが低下し代替確保が可能な老朽施設等の廃止による施設量の削減と、計画的な長寿命化対策の実施・施設の延命化によるライフサイクルコストの縮減を図る。
</t>
  </si>
  <si>
    <t>【公共施設】
今後40年で303.5億円
年平均で約7.6億円</t>
  </si>
  <si>
    <t>平成28年度(2016)から令和37年度(2055)の40年間の更新等費用、同40年間に303.5億円、年平均で7.6億円、直近実績の1.49倍という試算となりました。当初の試算から、40年間で197.5億円、年平均で4.9億円、39.4％の縮減となる。</t>
  </si>
  <si>
    <t>【公共施設】
今後40年で197.5億円の縮減
年平均で約4.9億円</t>
  </si>
  <si>
    <t>公共施設等に関する情報共有と維持管理の総合的かつ計画的な推進を目的として、公共施設等に係る所管課からなる組織体制「庁内推進会議（仮）」を設置します。全庁的な連絡調整を担うとともに、計画の進捗評価や見直し等に取り組む体制となります。
今後の施設の維持更新に関しては、人口減少社会に応じた施設量の最適化（縮減）を図りながら、一方で市民サービスの向上も求められています。そのため施設単独の視点ではなく、同種関連施設の整備状況や立地する地域特性等を勘案しながら、総合的に効率のよい活用方法を検討していくことが重要となります。このような観点から、庁内推進会議（仮）では、全庁的な視点を持って、各所管間の連携や取組の優先順位づけ等に関する検討を行い、各所管に対する指導的な役割の発揮に努めていきます。</t>
  </si>
  <si>
    <t>市と市民、NPO又は企業など、様々な主体が連携し、公共施設を含めた地域資源を最大限活用していくことを基本とし、今後さらに、指定管理者制度や包括的民間委託の活用範囲の拡大、委託内容の拡充等を図り、民間との連携による施設の維持管理の効率化を進めます。また、民間のノウハウや資金を活用するPFIの導入についても検討を進めます。</t>
  </si>
  <si>
    <t>公共施設等の性能低下や管理及び利用の状況を把握し、保全の優先度を判断するため、定期的に点検や劣化診断を実施します。
点検や診断及び修繕の結果を集約し、今後の維持管理や本計画の見直しの際の基礎データとして活用を図ります。
29
公共建築物に関しては、施設の用途、規模、構造等の観点から、優先的に予防保全型の維持管理を行う必要がある施設を抽出し、計画的な点検・診断等を進めます。
インフラ資産に関しては、特に維持管理が必要な施設について、法令等に基づく点検の周期や方法に関する事項を踏まえた実施を進め、施設の安全性及び健全性を確保していきます。</t>
  </si>
  <si>
    <t>点検及び診断結果を踏まえて事業実施の優先性や緊急性を判定した上で、財源（予算）とのバランスを見ながら、計画的に維持管理、修繕及び更新等を進めます。
既に長寿命化計画等が策定されている公共施設等（市営住宅、橋りょう、浄化センター）は、個別の計画に沿って計画的に維持管理、修繕及び更新等を実施します。
用途廃止や統廃合が予定されている公共建築物については、原則として事後保全型の維持管理の対象とし、予防保全工事の実施を見合わせます。
維持管理コストの縮減につながる工法や技術の積極的な導入を図ります。</t>
  </si>
  <si>
    <t>点検等により高度な危険性が認められる公共施設等については、安心かつ安全に利用できるよう維持修繕に最優先に取り組みます。
公共建築物で、危険性が高く利用率が低い場合は、廃止あるいは他施設への機能移転等について検討を行い、速やかな除却に努めます。なお、除却等に時間を要する場合は、安全管理対策を実施します。</t>
  </si>
  <si>
    <t>本市の公共建築物の耐震化は、施設全体の6.9％が未実施という状況です。これらについては、施設の維持及び更新の方針との整合性に留意し、必要な耐震化を計画的に進めます。
特に災害時の拠点となる建築物及び不特定多数が利用する施設については、耐震改修促進計画に基づき耐震性を確保していきます。
また道路、橋りょう、上下水道等のインフラ資産に対しても耐震化を進めます。特に防災計画で緊急輸送道路に位置づけられている道路・橋りょうについては優先的に耐震化を進めます。</t>
  </si>
  <si>
    <t>公共建築物では、現有施設の有効活用を考慮して、ライフサイクルコストの縮減が期待できる施設の長寿命化を進めます。特に大規模修繕を実施する場合は、長寿命化を合わせて実施することで、長期的な維持管理コストの縮減を図ります。
インフラ資産では、施設全般について安全かつ安心して可能な限り長く使うことを目指します。各施設の重要性や緊急性等を勘案しながら、施設ごとに適正な長寿命化整備を検討し、機能の維持と更新費用の抑制に努めます。
既に長寿命化計画等が策定されている公共施設等（市営住宅、橋りょう、トンネル、浄化センター）については、個別の計画に基づき長寿命化を進めます。</t>
  </si>
  <si>
    <t>誰もが安心・安全に利用しやすい施設となるために、公共施設等の改修・更新等を行う際には、利用者ニーズや施設の状況を踏まえ、ユニバーサルデザイン化を進めます。
⑦</t>
  </si>
  <si>
    <t>施設施設の整備改修に際しては、太陽光発電等の再生エネルギー利用設備の設置や省エネルギー設備（照明・空調・動力設備等）の導入によるZEBを検討し、脱炭素化を推進します。</t>
  </si>
  <si>
    <t>施設の統合や廃止に関しては、公共施設の類型ごとに、必要な公共施設総量を見直しながら、施設の老朽度や利用状況、代替機能の有無、機能や利便性の増進、機能の重複の解消、まちづくりの視点などを総合的に勘案して進めます。
近隣市町村との広域連携を一層進め、広域の観点から必要な公共施設等の保有量を明確にします。
また、市民の理解が得られるよう、統廃合や複合化に関する客観的な情報の公開を進めます。</t>
  </si>
  <si>
    <t>長寿命化対策の推進等により、当初計画での501.0億円から303.5億円と、197.5億円の減と大幅な縮減を図る見通しとなりましたが、その縮減額においても、近年の投資的経費の水準から見れば、約1.6倍の規模で、差し引き額は40年間で117.1億円、年平均で2.9億円となり、この差し引き額117.1億円は必要額303.5億円の38.6％に当たります。
本計画においては、この差し引き額117.1億円（年2.9億円）の解消を、公共建築物の最適化に向けた長期的な目標として設定します。</t>
  </si>
  <si>
    <t>公共施設等に関する情報の一元的管理を進めるため、固定資産台帳との連携を進めます。また、公共建築物の基本情報や運営状況等を整理した施設カルテによるデータベース化や、インフラ資産に関する基本情報のデータベース化を図ります。これらデータは毎年更新し、資産データの精緻な把握に努めていきます。</t>
  </si>
  <si>
    <t>施設が提供するサービス内容が、民間や地域においても同等の提供が期待できるものについては、民営化（民間や地域への売却・移譲）に向けた検討を進めます。
また、統廃合によって生じる余剰施設や利用者ニーズの低下により廃止した施設についても、原則として売却等の検討を進め、売却益を公共建築物全体の維持管理費用に充当していきます。</t>
  </si>
  <si>
    <t>自治体の枠を超えたニーズに対応する施設や市域だけでは需要が限られる施設等については、周辺市町との連携による広域的な維持管理の取組を検討します。</t>
  </si>
  <si>
    <t>年度毎に進捗を確認、実施事業の改善。概ね10 年を区切りとして計画全体の見直し。国の制度改正や大幅な財政見通しの変化等が生じた場合には、即時に改訂。
庁内推進会議によりＰＤＣＡサイクルによる進捗管理に継続的に取り組む。</t>
  </si>
  <si>
    <t>10年間</t>
  </si>
  <si>
    <t>2016～2026</t>
  </si>
  <si>
    <t>公共建築物の施設類型ごとに施設の維持管理の方針、統廃合の必要性等についての方針を定めます。維持を図っていく施設については、予防保全及び長寿命化の取組を計画的に進めます。</t>
  </si>
  <si>
    <t>老朽化した公民館の建替に伴い、近隣の廃止した保育所跡で運営していた学童保育、老朽化していた消防団車庫を統合し、平成３０年度に整備。</t>
  </si>
  <si>
    <t>昭和55年以降、本市の人口は横ばい、世帯数は漸増しているとともに、１世帯当たり人員は減少し、核家族化・小世帯化が進行している。少子高齢化の進行、生産年齢人口の減少が顕著となっている。</t>
  </si>
  <si>
    <t>平成28年度末時点
【公共施設（ハコモノ）】
市民文化　17.7千㎡
社会教育　12.1千㎡
ｽﾎﾟｰﾂﾚｸﾘｴ-ｼｮﾝ　36.0千㎡
学校教育　63.6千㎡
子育て支援　14.3千㎡
保健福祉　7.7千㎡
行政　11.3千㎡
公営住宅　21.4千㎡
公園　1.1千㎡
上下水道　9.7千㎡
その他　2.7千㎡
【インフラ施設】
道路　391.7㎞
橋梁　176本
上水道　311.4㎞
下水道　304.0㎞
光ﾌｧｵﾊﾞｰｹｰﾌﾞﾙ　253.9㎞</t>
  </si>
  <si>
    <t>（１）公共施設等の老朽化
建築系公共施設の約４割が建築後３０年を経過し、土木系公共施設についても
継続的な老朽化対策が必要であり、今後は多額の更新費用が必要。
（２）人口減少・少子高齢化
少子高齢化の進行も踏まえて、公共施設等の縮減や再配置の検討が必要。
（３）危機的な財政状況
当面続く本市の極めて厳しい財政状況から、公共施設等の維持管理や更新に必
要な財源の不足が深刻化しており、財源の確保に向けた取組が急務。</t>
  </si>
  <si>
    <t>【公共施設】
今後40年間の更新費用総額約702.8億円，年平均17.6億円。
【インフラ】
今後40年間の更新費用総額約1,062.3億円，年平均26.5億円。</t>
  </si>
  <si>
    <t>本市では、今後、公共施設及びインフラ施設の長寿命化を図り、ライフサイクルコストの縮減を目指します。
・今後も継続して活用する公共施設等については、「事後保全型」の維持管理手法から「予防保全型」の維持管理手法に転換し、施設の管理水準を適切に保ちながら、長寿命化を図ります。</t>
  </si>
  <si>
    <t>・本計画の推進については、本市の行政改革に携わるとともに、本計画を策定する担当課が調整役となり、公共施設等を所管する部局間の調整を行い、全体的な視点に基づく意思決定ができる横断的な組織体制を確立させます。
・外部の有識者や専門家、市民を構成員とする委員会を設置するなど、幅広く意見を聴取できる体制の構築を検討します。</t>
  </si>
  <si>
    <t>・市民に必要な公共サービスを、今後も適切なコストで提供するため、民間の資金とノウハウ、創意工夫を最大限に活用できるＰＦＩなど、公民が連携して公共サービスの提供を行うＰＰＰ・ＰＦＩの活用や民営化について検討していきます。
・ＰＰＰ・ＰＦＩの活用については、導入を検討する施設の状態、コスト、利用状況や運営状況などの詳細を十分に調査し、コスト削減やサービス水準の維持・向上が期待できることを確認した上で実施します。
・ＰＰＰ・ＰＦＩの活用の事例が多い公共施設（建物）はもとより、市民生活に欠かせないインフラ資産についてもＰＰＰ・ＰＦＩの活用について検討していきます。</t>
  </si>
  <si>
    <t>公共施設等の管理者は、定期的な点検・診断調査を継続して実施し、施設の状態を把握するとともに、沿岸部での塩害の影響なども念頭に、施設の劣化や不具合の早期発見に努め、その結果に基づく必要な対策を講じていきます。
・法定点検以外にも、定期的な点検及び日常的な点検を実施し、公共施設等の損傷や設備の異常等の早期発見に努めます。</t>
  </si>
  <si>
    <t>・施設の維持管理は、損傷が発生してから大規模な修繕を行う「事後保全型」、点検・診断結果に基づき、損傷する前からこまめに補修を行っていく「予防保全型」があり、今後は「予防保全型」の考え方を重視し、施設機能の管理水準を維持します。</t>
  </si>
  <si>
    <t>公共施設等の安全確保のため、公共施設等の管理者による巡回及び定期点検を実施します。
・点検・診断等を実施した結果、危険性が認められた公共施設等は、費用面、利用状況、優先度等を踏まえて、修繕・改修等により安全性の確保を図っていきます。</t>
  </si>
  <si>
    <t>・本市では、公共施設等の耐震化は概ね完了していますが、平常時の機能のみならず、災害時の拠点施設や物資、人員を輸送する施設としての重要な機能を併せ持っており、災害発生時にはこうした機能を十分に発揮できるよう、国の定める耐震基準を遵守し、今後も施設の耐震化率を維持していきます。
・長期的な視点に基づき、今後も、多数の市民が利用する施設を中心に、災害時における拠点施設や避難所に指定されている施設、市民の生活を支える重要なライフラインである施設については、優先的に点検・診断等の実施を検討します。</t>
  </si>
  <si>
    <t>・本市では、今後、公共施設及びインフラ施設の長寿命化を図り、ライフサイクルコストの縮減を目指します。
・今後も継続して活用する公共施設等については、「事後保全型」の維持管理手法から「予防保全型」の維持管理手法に転換し、施設の管理水準を適切に保ちながら、長寿命化を図ります。</t>
  </si>
  <si>
    <t>・誰もが安心・安全に利用しやすい施設となるために、公共施設等の改修・更新等を行う際には、利用者ニーズや施設の状況を踏まえ、ユニバーサルデザイン化を進めます。</t>
  </si>
  <si>
    <t>・公共施設（建物）は施設としての耐用年数が長く、社会環境の変化に伴い、建築当時の機能とニーズがマッチしなくなる場合や、当初の役割を終えるものもあることから、更新時期、市民ニーズを捉え、施設の集約化、複合化、多機能化、転用に取り組んでいきます。</t>
  </si>
  <si>
    <t>総合的かつ計画的な管理の方向性に基づき、対象とする公共施設、インフラ資産の施設分類ごとに、その特性を踏まえて施設の管理に関する個別の基本的な考え方を定めます。</t>
  </si>
  <si>
    <t>こども園の統合
上下水道事業の包括的外部委託
体育施設をはじめとする各種施設の指定管理者制度導入</t>
  </si>
  <si>
    <t>「第2期白山市まち・ひと・しごと創生総合戦略（第2期人口ビジョン）」令和2年3月策定では令和42年の目標人口を約10万人としている。</t>
  </si>
  <si>
    <t>【公共施設】（Ｒ3.4.1現在）
566,173㎡
【インフラ施設】（Ｒ2.4.1現在）
・道路 933,838m、6,320,490㎡
・トンネル7か所、シェッド5か所
・橋梁 846本、7,620m、58,280㎡
・水道 878,043m
・下水道 846,275m</t>
  </si>
  <si>
    <t>本市の人口は、将来的に、減少に転じ、少子高齢化がますます進行することが懸念されます。
また、財政面では、普通交付税の合併特例措置の終了したことに加え、中長期的には、社会保障費の増加や税収減が見込まれるため、公共施設等の更新費用に充てられる投資的経費の確保が難しくなります。
このような中で、本市が現在保有する全ての公共施設等を、今後も同規模で更新していくと仮定した場合、建築物・インフラ資産に対する今後40年間の更新費用は、過去６年の年平均更新費用から約2.67倍に増加すると推計されます。
更新費用は、更新年度の集中によって大きく変動し、その期間は財政負担が増大するため、施設の長寿命化を図るとともに、施設の更新時期を調整し、分散させることにより、更新費用の平準化や軽減を行う必要があります。</t>
  </si>
  <si>
    <t>今後40年間で総額約5431.4億円（年平均約135.8億円）</t>
  </si>
  <si>
    <t>今後40年間で総額約5215.1億円（年平均約130.3億円）</t>
  </si>
  <si>
    <t>年平均5.5億円の削減</t>
    <rPh sb="0" eb="1">
      <t>ネン</t>
    </rPh>
    <rPh sb="1" eb="3">
      <t>ヘイキン</t>
    </rPh>
    <rPh sb="6" eb="8">
      <t>オクエン</t>
    </rPh>
    <rPh sb="9" eb="11">
      <t>サクゲン</t>
    </rPh>
    <phoneticPr fontId="1"/>
  </si>
  <si>
    <t>公共施設等の維持管理・修繕・更新や有効活用などを確実に進めることを目的に、推進体制の構築を図ります。
本計画の推進にあたり、各施策との整合性を図りつつ、公共施設等を所管する部局間での調整を行い、全体的な視点に基づく意思決定ができる組織体制を確立させます。
また、外部の有識者や専門家、市民を構成員とする委員会を設置するなど、幅広く意見を聴取できる体制の構築を検討します。</t>
  </si>
  <si>
    <t>建設コストや運営経費の削減に有効と考えられるＰＦＩ・ＰＰＰの導入や、近隣自治体などとの連携による施設の共有化、民間サービスの活用についても検討を行います。</t>
  </si>
  <si>
    <t>公共施設等を中長期にわたって適正に管理するために、計画的な維持管理と修繕を実施する「予防保全型」の管理を行い、施設の状態を良好に保つことで、大規模改修や建替えの更新期間を伸ばし、財政負担の軽減を図ります。</t>
  </si>
  <si>
    <t>高度の危険性が認められた公共施設等は安全確保のため、速やかに利用を一時停止するなどの措置を取ったうえで、早期に修繕、改修などの対策を講じるものとします。</t>
  </si>
  <si>
    <t>災害時の避難施設として、学校や体育館、公民館などは利用することを考慮し、公共施設等の耐震性確保を優先的に考えなければなりません。また、公共施設等は平常時の機能のみならず、災害時の拠点施設や物資、人員を輸送する施設として重要な機能を併せ持っており、災害発生時にはこうした機能を十分に発揮できるよう、引き続き施設の耐震化を計画的に進めていくものとします。</t>
  </si>
  <si>
    <t>施設管理の見直しによって計画的な改修を行い、公共施設等の長寿命化を進めるとともに、地域の活性化の観点からも、建築物の多機能化や転用を検討し、既存施設の有効活用を推進します。</t>
  </si>
  <si>
    <t>誰もが安心・安全に利用しやすい施設とするため、「ユニバーサルデザイン2020　行動計画」の考え方や利用ニーズ、施設の状況を踏まえ、公共施設等の改修・更新等の際にはユニバーサルデザイン化を進めます。</t>
  </si>
  <si>
    <t>建築物の更新（建替え）にあたっては、施設の集約化や複合化を検討し、最適配置を行うことで、利用者のニーズに適した施設形態の実現と施設総量の抑制を図ります。</t>
  </si>
  <si>
    <t>維持管理・修繕等の履歴はデータベースに集積・蓄積し、個別施設情報として共有化、総合管理計画の見直しへの反映を図るとともに、施設の総合的管理に生かす。</t>
    <rPh sb="0" eb="2">
      <t>イジ</t>
    </rPh>
    <rPh sb="2" eb="4">
      <t>カンリ</t>
    </rPh>
    <rPh sb="5" eb="7">
      <t>シュウゼン</t>
    </rPh>
    <rPh sb="7" eb="8">
      <t>トウ</t>
    </rPh>
    <rPh sb="9" eb="11">
      <t>リレキ</t>
    </rPh>
    <rPh sb="19" eb="21">
      <t>シュウセキ</t>
    </rPh>
    <rPh sb="22" eb="24">
      <t>チクセキ</t>
    </rPh>
    <rPh sb="26" eb="28">
      <t>コベツ</t>
    </rPh>
    <rPh sb="28" eb="30">
      <t>シセツ</t>
    </rPh>
    <rPh sb="30" eb="32">
      <t>ジョウホウ</t>
    </rPh>
    <rPh sb="35" eb="38">
      <t>キョウユウカ</t>
    </rPh>
    <rPh sb="39" eb="43">
      <t>ソウゴウカンリ</t>
    </rPh>
    <rPh sb="43" eb="45">
      <t>ケイカク</t>
    </rPh>
    <rPh sb="46" eb="48">
      <t>ミナオ</t>
    </rPh>
    <rPh sb="51" eb="53">
      <t>ハンエイ</t>
    </rPh>
    <rPh sb="54" eb="55">
      <t>ハカ</t>
    </rPh>
    <rPh sb="61" eb="63">
      <t>シセツ</t>
    </rPh>
    <rPh sb="64" eb="66">
      <t>ソウゴウ</t>
    </rPh>
    <rPh sb="66" eb="67">
      <t>テキ</t>
    </rPh>
    <rPh sb="67" eb="69">
      <t>カンリ</t>
    </rPh>
    <rPh sb="70" eb="71">
      <t>イ</t>
    </rPh>
    <phoneticPr fontId="1"/>
  </si>
  <si>
    <t>施設管理の見直しによって用途を廃止した施設は、安全・安心の確保と適切な施設規模を実現するために、老朽化などによって長寿命化や有効活用が困難な建築物、長
期間休止をしている建築物などを取り壊す。</t>
  </si>
  <si>
    <t>近隣自治体などとの連携による施設の共有化について検討を行う。</t>
    <rPh sb="24" eb="26">
      <t>ケントウ</t>
    </rPh>
    <rPh sb="27" eb="28">
      <t>オコナ</t>
    </rPh>
    <phoneticPr fontId="1"/>
  </si>
  <si>
    <t>計画の実施にあたっては、年度単位で進捗状況をチェックするとともに、歳入減少や国の制度改正など、試算の前提条件に変更が生じた場合は、適宜見直しを行うこととします。このように、計画の策定だけでなく、運用・見直しを含めた一連でのＰＤＣＡサイクルの運用を行いながら、フォローアップを実施します。
計画の期末となる16年目にあたる令和12年度には、それまでの実績を整理し、次期計画を策定します。</t>
  </si>
  <si>
    <t>総合的かつ計画的な管理の方向性に基づき、対象とする建築物・インフラ資産の施設分類ごとに、その特性を踏まえて施設の管理に関する個別の基本的な考え方を定めます。</t>
  </si>
  <si>
    <t>・Ｒ元～２年度　
老朽化した山間部のケーブルテレビ・インターネット用の伝送路及び中継機器を更新する際に、中継機器を設置する５か所のサブセンターを３か所に集約化（白山ろく地域ＣＡＴＶ設備更新事業）
・Ｒ３～４年度　
公民館２館を更新、体育館倉庫等６施設を解体　
・Ｒ５年度　
学習等共用施設、老人福祉センターを除却し、施設跡地に地域交流センターを整備</t>
  </si>
  <si>
    <t>平成22年</t>
    <rPh sb="0" eb="2">
      <t>ヘイセイ</t>
    </rPh>
    <rPh sb="4" eb="5">
      <t>ネン</t>
    </rPh>
    <phoneticPr fontId="3"/>
  </si>
  <si>
    <t>緩やかな減少傾向を示しており、平成52年には4.8万人を下回り、合併時と同程度の47,319人になることが見込まれる。
年齢構成別にみると、生産年齢人口である15歳～64歳が減少。老齢人口（65歳以上）は年少人口（15歳未満）の約2.5倍</t>
    <rPh sb="0" eb="1">
      <t>ユル</t>
    </rPh>
    <rPh sb="4" eb="6">
      <t>ゲンショウ</t>
    </rPh>
    <rPh sb="6" eb="8">
      <t>ケイコウ</t>
    </rPh>
    <rPh sb="9" eb="10">
      <t>シメ</t>
    </rPh>
    <rPh sb="15" eb="17">
      <t>ヘイセイ</t>
    </rPh>
    <rPh sb="19" eb="20">
      <t>ネン</t>
    </rPh>
    <rPh sb="25" eb="26">
      <t>マン</t>
    </rPh>
    <rPh sb="26" eb="27">
      <t>ニン</t>
    </rPh>
    <rPh sb="28" eb="30">
      <t>シタマワ</t>
    </rPh>
    <rPh sb="32" eb="34">
      <t>ガッペイ</t>
    </rPh>
    <rPh sb="34" eb="35">
      <t>ジ</t>
    </rPh>
    <rPh sb="36" eb="39">
      <t>ドウテイド</t>
    </rPh>
    <rPh sb="46" eb="47">
      <t>ニン</t>
    </rPh>
    <rPh sb="53" eb="55">
      <t>ミコ</t>
    </rPh>
    <rPh sb="60" eb="62">
      <t>ネンレイ</t>
    </rPh>
    <rPh sb="62" eb="64">
      <t>コウセイ</t>
    </rPh>
    <rPh sb="64" eb="65">
      <t>ベツ</t>
    </rPh>
    <rPh sb="70" eb="72">
      <t>セイサン</t>
    </rPh>
    <rPh sb="72" eb="74">
      <t>ネンレイ</t>
    </rPh>
    <rPh sb="74" eb="76">
      <t>ジンコウ</t>
    </rPh>
    <rPh sb="81" eb="82">
      <t>サイ</t>
    </rPh>
    <rPh sb="85" eb="86">
      <t>サイ</t>
    </rPh>
    <rPh sb="87" eb="89">
      <t>ゲンショウ</t>
    </rPh>
    <rPh sb="90" eb="92">
      <t>ロウレイ</t>
    </rPh>
    <rPh sb="92" eb="94">
      <t>ジンコウ</t>
    </rPh>
    <rPh sb="97" eb="98">
      <t>サイ</t>
    </rPh>
    <rPh sb="98" eb="100">
      <t>イジョウ</t>
    </rPh>
    <rPh sb="102" eb="104">
      <t>ネンショウ</t>
    </rPh>
    <rPh sb="104" eb="106">
      <t>ジンコウ</t>
    </rPh>
    <rPh sb="109" eb="110">
      <t>サイ</t>
    </rPh>
    <rPh sb="110" eb="112">
      <t>ミマン</t>
    </rPh>
    <rPh sb="114" eb="115">
      <t>ヤク</t>
    </rPh>
    <rPh sb="118" eb="119">
      <t>バイ</t>
    </rPh>
    <phoneticPr fontId="12"/>
  </si>
  <si>
    <t>令和2 年度</t>
  </si>
  <si>
    <t>【公共施設】　（R3.3.31現在）
243施設、延床面積264,601㎡
市民文化系施設　65施設　延床面積33,287.49㎡
社会教育系施設　5施設　延床面積9,668.87㎡
ｽﾎﾟｰﾂ・ﾚｸﾘｴｰｼｮﾝ系施設　28施設　延床面積31,060.84㎡
産業系施設　4施設　延床面積2,727.29㎡
子育て支援施設　16施設　23,379.09㎡
保険・福祉施設　15施設　25,940.13㎡
行政系施設　8施設　17,338.49㎡
学校教育系施設　13施設　74,794.31㎡
医療施設　1施設　1,137.92㎡
公営住宅施設　15施設　28,046.48㎡
公園施設（便所等の建物）　29施設　6,646.00㎡
供給処理施設　18施設　86.73㎡
その他　26施設　10,487.82㎡
【インフラ資産】　（R3.3.31現在）
道路　市道（延長）　492.0km、市道（面積）　3.5k㎡、橋りょう　248本
水道施設　管路延長（上水道）　439.1km
下水道施設　管路延長（公共下水道地域）　285.0km、管路延長（農業集落排水地域）　18.8km
公園施設　都市公園　73箇所
林道施設　林道橋　8本、トンネル　2箇所</t>
  </si>
  <si>
    <t>公共施設の築30年以上の割合が全体の半数を超え、築30年以上の中でも学校教育系施設がその4割を占める。
今後の人口や年齢構成の変化に応じて、必要とされる施設機能も変化していくことが予想される。将来の実情に見合った施設のあり方を考えていく必要がある。
実質単年度収支額は赤字の状況が続き、加えて歳入環境の変化により財政状況が厳しくなることが予想されている。今後の公共施設等の整備にあたっては、長期的な視点をもって、統廃合を含めた更新、長寿命化及び維持管理費の平準化を図る必要がある。</t>
  </si>
  <si>
    <t>【公共施設】
直近3年間の平均19.50億円
【インフラ資産】
直近3年間の平均2.67億円</t>
  </si>
  <si>
    <t>【公共施設】
今後40年間で総額1,193.50億円
年平均で29.80億円
【インフラ資産】
今後40年間で総額1,322.15億円
年平均で33.06億円</t>
  </si>
  <si>
    <t>【公共施設】
今後40年間で総額1,058.80億円
年平均で26.47億円
【インフラ資産】
今後40年間で総額1,271.20億円
年平均で31.78億円</t>
  </si>
  <si>
    <t>【公共施設】
今後40年間で総額▲133.20億円
年平均で▲3.33億円
【インフラ資産】
今後40年間で総額▲51.20億円
年平均で▲1.28億円</t>
  </si>
  <si>
    <t>▲184.40</t>
  </si>
  <si>
    <t>市全体における全体最適化の視点を持って、全庁的な取組体制の構築を検討する。
職員の人材育成に努め、予防保全の考え方の浸透やコスト意識の向上に努めていくこととする。</t>
  </si>
  <si>
    <t>民間資金や民間の経営・技術的能力を活用（官民連携）することで行政の費用負担の軽減とサービス水準の維持・向上、運営面での工夫が期待される。
効率的で質の高い公共サービスを提供するために、指定管理者制度、ＰＰＰ及びＰＦＩ等のさらなる活用について検討する。</t>
    <rPh sb="0" eb="1">
      <t>ミン</t>
    </rPh>
    <phoneticPr fontId="3"/>
  </si>
  <si>
    <t>点検・診断については、法令等に基づく定期点検等及び委託による設備等の保守点検は、引き続き適切な時期、方法により実施する。
これまで点検の対象となっていない施設や設備等においても必要に応じ点検・診断を実施し、その結果に基づき、適切な時期に着実かつ効率的・効果的な施設管理が行われるよう取り組む。</t>
  </si>
  <si>
    <t>点検・診断等を踏まえ、劣化が軽微な段階で予防保全型修繕を行い、緊急的な修繕工事を抑制して維持管理費を縮減する。
長期的な視点に立ち、施設の老朽化の状況を的確に把握した上で、再編・再配置などに関する取り組みとも連携を図りながら、将来費用の削減及び平準化につながる維持管理・修繕・更新などに取り組む。</t>
  </si>
  <si>
    <t>危険度の高い施設で、利用率、効用等の低い施設について、今後もその利用及び効用が向上する見込みのない場合においては、原則として統廃合及び取り壊しの対象とする。危険度の高い施設であっても利用率、効用等の高い施設については、原則として速やかに安全確保及び長寿命化対策を実施することとし、その際において、周辺施設の利用率、効用等の低い施設を集約するなどの検討を行う。</t>
  </si>
  <si>
    <t xml:space="preserve">公共施設については、災害時の活動拠点や広域的な重要施設となることや多数の人が利用する施設が多いことから、各施設の計画に沿って着実に耐震化を促進する。
またインフラ資産についても、ライフライン等、市民の生活に直接影響することから計画的な実施検討を行う。
</t>
    <rPh sb="122" eb="123">
      <t>オコナ</t>
    </rPh>
    <phoneticPr fontId="3"/>
  </si>
  <si>
    <t>点検・診断等を踏まえ、老朽化の状況や利用状況等の評価により今後も継続的に提供していくと判断される公共施設等については、事後保全型ではなく予防保全型の措置を講じる。
大規模改修を必要とする施設においては、長寿命化対策を同時に施工するなど、ライフサイクルコストの縮減も視野に入れた長寿命化を推進する。</t>
  </si>
  <si>
    <t>施設の改修・更新等にあたっては、ユニバーサルデザインの視点に立ち、高齢者・障がい者をはじめ誰もが安全・安心で、快適に利用できるように取り組む。</t>
  </si>
  <si>
    <t>これまでにも市役所本庁舎の照明LED 化・空調省エネ化や、防災センター・保育園等への太陽光発電の導入を図ってきた。
今後は、その他の公共施設や街灯のLED 化を推進するほか、民間の経営・技術的能力を活用した太陽光発電の導入も視野に入れ、ゼロカーボンシティ（二酸化炭素排出量実質ゼロ）実現を目指していく。</t>
  </si>
  <si>
    <t>適正な配置と効率的な管理運営を念頭に置き、将来にわたって真に必要となる公共サービスを持続可能なものとなるよう検討する。
統合・廃止により余剰となった施設や敷地については、売却の可能性を検討する。</t>
  </si>
  <si>
    <t>【Plan】
・各個別施設計画の進捗に伴う本計画の策定、見直し
・各個別施設計画の立案、見直
【Do】
・公共施設等マネジメント実践
・各施設の長寿命化等の取組みの実施
【Check】
・進捗状況の評価、検証
・課題の抽出
【Action】
・評価、検証結果に基づく改善策の検討</t>
  </si>
  <si>
    <t>状況に応じて適宜見直し</t>
  </si>
  <si>
    <t>【機能廃止】
1施設（H22）、3施設（H24）、5施設（H25）、1施設（H26）、1施設（H29）、1施設（H30）
【機能移転】
1施設（H23）、2施設（H24）、2施設（H25）、1施設（H28）、2施設（H29）
【機能転用】
1施設（H25）、4施設（H26）、2施設（H28）
【保育園・児童館統廃合】
7件</t>
  </si>
  <si>
    <t>令和元年</t>
    <rPh sb="0" eb="2">
      <t>レイワ</t>
    </rPh>
    <rPh sb="2" eb="3">
      <t>モト</t>
    </rPh>
    <rPh sb="3" eb="4">
      <t>ネン</t>
    </rPh>
    <phoneticPr fontId="5"/>
  </si>
  <si>
    <t>2055年までは増加する見込み。ピークの推計は6.1万人を超える。
2060年頃から65歳以上人口の割合が28パーセントを超える見込み。</t>
    <rPh sb="4" eb="5">
      <t>ネン</t>
    </rPh>
    <rPh sb="8" eb="10">
      <t>ゾウカ</t>
    </rPh>
    <rPh sb="12" eb="14">
      <t>ミコ</t>
    </rPh>
    <rPh sb="20" eb="22">
      <t>スイケイ</t>
    </rPh>
    <rPh sb="26" eb="27">
      <t>マン</t>
    </rPh>
    <rPh sb="27" eb="28">
      <t>ニン</t>
    </rPh>
    <rPh sb="29" eb="30">
      <t>コ</t>
    </rPh>
    <rPh sb="38" eb="40">
      <t>ネンゴロ</t>
    </rPh>
    <rPh sb="44" eb="47">
      <t>サイイジョウ</t>
    </rPh>
    <rPh sb="47" eb="49">
      <t>ジンコウ</t>
    </rPh>
    <rPh sb="50" eb="52">
      <t>ワリアイ</t>
    </rPh>
    <rPh sb="61" eb="62">
      <t>コ</t>
    </rPh>
    <rPh sb="64" eb="66">
      <t>ミコ</t>
    </rPh>
    <phoneticPr fontId="5"/>
  </si>
  <si>
    <t>平成29年</t>
    <rPh sb="0" eb="2">
      <t>ヘイセイ</t>
    </rPh>
    <rPh sb="4" eb="5">
      <t>ネン</t>
    </rPh>
    <phoneticPr fontId="5"/>
  </si>
  <si>
    <t>人口が増加する中で、公共施設の総量を削減することは非現実的であるが、費用を増大させることもまた困難なため、人口一人当たりの保有量は現状維持とする。</t>
    <rPh sb="0" eb="2">
      <t>ジンコウ</t>
    </rPh>
    <rPh sb="3" eb="5">
      <t>ゾウカ</t>
    </rPh>
    <rPh sb="7" eb="8">
      <t>ナカ</t>
    </rPh>
    <rPh sb="10" eb="14">
      <t>コウキョウシセツ</t>
    </rPh>
    <rPh sb="15" eb="17">
      <t>ソウリョウ</t>
    </rPh>
    <rPh sb="18" eb="20">
      <t>サクゲン</t>
    </rPh>
    <rPh sb="25" eb="29">
      <t>ヒゲンジツテキ</t>
    </rPh>
    <rPh sb="34" eb="36">
      <t>ヒヨウ</t>
    </rPh>
    <rPh sb="37" eb="39">
      <t>ゾウダイ</t>
    </rPh>
    <rPh sb="47" eb="49">
      <t>コンナン</t>
    </rPh>
    <rPh sb="53" eb="58">
      <t>ジンコウヒトリア</t>
    </rPh>
    <rPh sb="61" eb="64">
      <t>ホユウリョウ</t>
    </rPh>
    <rPh sb="65" eb="69">
      <t>ゲンジョウイジ</t>
    </rPh>
    <phoneticPr fontId="5"/>
  </si>
  <si>
    <t>　今後、多くの施設が大規模な改修や建替えの時期を迎えるため、適切に対応する必要がある。
　投資的経費等の公共施設等の維持管理費のための財源確保が困難になることが見込まれている。公共施設等の機能を維持しつつ維持修繕に要する費用を縮減することが必要。</t>
  </si>
  <si>
    <t>公共施設等更新費試算ソフトを用いて算出</t>
  </si>
  <si>
    <t>公共施設、各インフラ種別ごとに個別施設計画や長寿命化計画を参照し整理。平均額で比較している。</t>
  </si>
  <si>
    <t>公共施設等の総合的かつ計画的な管理を行うため、管財部門を担当する「総務課」が各施設情報を集約して公共施設マネジメントを統括し、行政改革・事業計画等を担当する「企画課」、予算・中期財政計画等を担当する「財政課」、建築に関する技術的な支援を担当する「建築住宅課」と情報を共有する。</t>
  </si>
  <si>
    <t>公共施設等の整備手法として、積極的に民間活力の導入を図る。民間事業者との連携には、これまでの指定管理者及びPFI事業のほか、コンセッションの活用について研究する。</t>
  </si>
  <si>
    <t>施設の点検・診断等を法律や政令等に基づいて適切に実施し、劣化状況や危険箇所の早期把握・早期対応により、事故の未然防止及び施設の安全確保を図る。
点検・診断の結果については、履歴を収集及び蓄積し、庁内で情報を共有するとともに、長寿命化計画の策定に活用するなど計画的な施設管理を行う。</t>
  </si>
  <si>
    <t>事後保全から予防保全の維持管理への転換を徹底。日常点検や定期点検に基づくメンテナンスサイクルを確実に実施し、計画的・効率的・効果的な修繕・更新を行います。</t>
  </si>
  <si>
    <t>安全確保については、日常点検や定期点検に基づくメンテナンスサイクルの確実な実施及び点検結果に基づく機動的な対応（緊急対策、詳細調査、維持工事）の実施に努める。
なお、安全確保の各種対策を実施する際には、市民をはじめとする施設利用者への情報提供や情報公開を適切に行い、施設管理者としての本市の説明責任を果たす。</t>
  </si>
  <si>
    <t>耐震化の実施に際しては、「野々市市地域防災計画」で重要とされている建築物を優先するとともに、耐震化に要する費用や利用状況等を考慮しながら、施設を廃止することによる他施設との複合化や統合等を大規模改修工事と同時に実施することによる費用縮減に努める。</t>
  </si>
  <si>
    <t>定期的な点検や適切な修繕による予防保全に努め、計画的な機能改善による施設の長寿命化を推進する。</t>
  </si>
  <si>
    <t>公共施設等の修繕及び更新時には、年齢、国籍、身体的状況等を問わず誰もが安心・安全かつ公平に利用できるよう、ユニバーサルデザインに対応した施設整備を進める。</t>
  </si>
  <si>
    <t>これまでにも市役所本庁舎の照明LED 化・空調省エネ化や、防災センター・保育園等への太陽光発電の導入を図ってきた。今後は、その他の公共施設や街灯のLED 化を推進するほか、民間の経営・技術的能力を活用した太陽光発電の導入も視野に入れ、ゼロカーボンシティ（二酸化炭素排出量実質ゼロ）実現を目指していく。</t>
  </si>
  <si>
    <t>公共施設等を廃止する際には、跡地を売却することなどを検討し、財源の確保に努める。</t>
  </si>
  <si>
    <t>上下水道分野において石川中央都市圏上下水道事業広域連携研究会においても今後の管理体制を検討する。</t>
  </si>
  <si>
    <t>公共施設等マネジメント会議を開催し、取り組み状況の整理や進捗状況の共有を図る。</t>
  </si>
  <si>
    <t>年1回以上</t>
  </si>
  <si>
    <t>施設類型ごとの長寿命化計画（個別施設計画）を策定し、計画的な維持管理を行う。計画の策定及び実施に当たっては、重要性・緊急性等を判断して対策の優先度や実施時期を決めるとともに、様々な手法等を比較して最適な方法を選択する。</t>
  </si>
  <si>
    <t>PFIを活用した図書館、中央公民館の更新、デイサービスセンター、いきがいセンター矢作の廃止等、本町児童館の廃止、中央保育園を大規模改修し、子育て支援センター菅原と発達相談センターを集約する施設整備</t>
  </si>
  <si>
    <t>・総人口は2015年から2055年まで約20％増
・高齢化率は上昇（2020年以降20％超過）
・国立社会保障・人口問題研究所では横ばいで推移する。</t>
  </si>
  <si>
    <t>【公共建築】
・R３年度末：6.1万㎡
【インフラ】
・道路　R3年度末：43.8万㎡
・橋梁　R3年度末：146.2ｍ
・上水道　R3年度末：4.0万ｍ
・下水道　H27年度末：3.2万ｍ</t>
  </si>
  <si>
    <t>　現在、遊休施設はなく、施設数は適正な状態である。今後の公共建築物等の更新については補助メニューや有利な起債を活用し、施設の適切な維持管理や計画的な予防保全に努め、更新費の低減・平準化を図る。</t>
  </si>
  <si>
    <t>今後40年間（2016年～2055年）で総額約550.1億円
※年平均で13.7億円/年</t>
    <rPh sb="20" eb="22">
      <t>ソウガク</t>
    </rPh>
    <rPh sb="22" eb="23">
      <t>ヤク</t>
    </rPh>
    <phoneticPr fontId="1"/>
  </si>
  <si>
    <t>　これまでに策定した個別施設計画や長寿命化計画に示す長寿命化型の将来更新費を整理したもの
今後35年間（2021年～2055年）で総額約357.4億円
※年平均で10.2億円/年</t>
  </si>
  <si>
    <t>従来型に比べて約192.7億円の削減が見込まれる。
（年平均で約3.5億円の削減）</t>
    <rPh sb="7" eb="8">
      <t>ヤク</t>
    </rPh>
    <rPh sb="27" eb="28">
      <t>ネン</t>
    </rPh>
    <rPh sb="28" eb="30">
      <t>ヘイキン</t>
    </rPh>
    <rPh sb="31" eb="32">
      <t>ヤク</t>
    </rPh>
    <rPh sb="35" eb="37">
      <t>オクエン</t>
    </rPh>
    <rPh sb="38" eb="40">
      <t>サクゲン</t>
    </rPh>
    <phoneticPr fontId="1"/>
  </si>
  <si>
    <t>公共施設等マネジメント推進プロジェクトチームを通じて進捗状況の把握と情報共有、連絡調整を行う。</t>
  </si>
  <si>
    <t>指定管理者制度をはじめとするPPPを推進するとともに、地域住民・起業と連携した公共施設の維持管理に努める。</t>
  </si>
  <si>
    <t>法律や政令等に基づいて適切に実施し、劣化状況や危険箇所の早期把握・早期対応により、事故の未然防止及び施設の安全確保を図る</t>
    <rPh sb="0" eb="2">
      <t>ホウリツ</t>
    </rPh>
    <rPh sb="3" eb="5">
      <t>セイレイ</t>
    </rPh>
    <rPh sb="5" eb="6">
      <t>ナド</t>
    </rPh>
    <rPh sb="7" eb="8">
      <t>モト</t>
    </rPh>
    <rPh sb="11" eb="13">
      <t>テキセツ</t>
    </rPh>
    <rPh sb="14" eb="16">
      <t>ジッシ</t>
    </rPh>
    <rPh sb="18" eb="20">
      <t>レッカ</t>
    </rPh>
    <rPh sb="20" eb="22">
      <t>ジョウキョウ</t>
    </rPh>
    <rPh sb="23" eb="25">
      <t>キケン</t>
    </rPh>
    <rPh sb="25" eb="27">
      <t>カショ</t>
    </rPh>
    <rPh sb="28" eb="30">
      <t>ソウキ</t>
    </rPh>
    <rPh sb="30" eb="32">
      <t>ハアク</t>
    </rPh>
    <rPh sb="33" eb="35">
      <t>ソウキ</t>
    </rPh>
    <rPh sb="35" eb="37">
      <t>タイオウ</t>
    </rPh>
    <rPh sb="41" eb="43">
      <t>ジコ</t>
    </rPh>
    <rPh sb="44" eb="46">
      <t>ミゼン</t>
    </rPh>
    <rPh sb="46" eb="48">
      <t>ボウシ</t>
    </rPh>
    <rPh sb="48" eb="49">
      <t>オヨ</t>
    </rPh>
    <rPh sb="50" eb="52">
      <t>シセツ</t>
    </rPh>
    <rPh sb="53" eb="55">
      <t>アンゼン</t>
    </rPh>
    <rPh sb="55" eb="57">
      <t>カクホ</t>
    </rPh>
    <rPh sb="58" eb="59">
      <t>ハカ</t>
    </rPh>
    <phoneticPr fontId="1"/>
  </si>
  <si>
    <t>「施設の適切な保全・長寿命化」「総量と配置の適正化」「民間ノウハウの活用と町民との協働」の推進</t>
  </si>
  <si>
    <t>日常点検や定期点検に基づくメンテナンスサイクル（点検・診断・措置・記録）の確実な実施、点検結果に基づく機動的な対応（緊急対策、詳細調査、維持工事）の実施</t>
    <rPh sb="0" eb="2">
      <t>ニチジョウ</t>
    </rPh>
    <rPh sb="2" eb="4">
      <t>テンケン</t>
    </rPh>
    <rPh sb="5" eb="9">
      <t>テイキテンケン</t>
    </rPh>
    <rPh sb="10" eb="11">
      <t>モト</t>
    </rPh>
    <rPh sb="24" eb="26">
      <t>テンケン</t>
    </rPh>
    <rPh sb="27" eb="29">
      <t>シンダン</t>
    </rPh>
    <rPh sb="30" eb="32">
      <t>ソチ</t>
    </rPh>
    <rPh sb="33" eb="35">
      <t>キロク</t>
    </rPh>
    <rPh sb="37" eb="39">
      <t>カクジツ</t>
    </rPh>
    <rPh sb="40" eb="42">
      <t>ジッシ</t>
    </rPh>
    <rPh sb="43" eb="45">
      <t>テンケン</t>
    </rPh>
    <rPh sb="45" eb="47">
      <t>ケッカ</t>
    </rPh>
    <rPh sb="48" eb="49">
      <t>モト</t>
    </rPh>
    <rPh sb="51" eb="54">
      <t>キドウテキ</t>
    </rPh>
    <rPh sb="55" eb="57">
      <t>タイオウ</t>
    </rPh>
    <rPh sb="58" eb="60">
      <t>キンキュウ</t>
    </rPh>
    <rPh sb="60" eb="62">
      <t>タイサク</t>
    </rPh>
    <rPh sb="63" eb="65">
      <t>ショウサイ</t>
    </rPh>
    <rPh sb="65" eb="67">
      <t>チョウサ</t>
    </rPh>
    <rPh sb="68" eb="70">
      <t>イジ</t>
    </rPh>
    <rPh sb="70" eb="72">
      <t>コウジ</t>
    </rPh>
    <rPh sb="74" eb="76">
      <t>ジッシ</t>
    </rPh>
    <phoneticPr fontId="1"/>
  </si>
  <si>
    <t>橋梁や上下水道等のインフラ施設における対策の推進により、災害時にも町民の安全を守り、町民生活への影響を最小限に留める</t>
    <rPh sb="0" eb="2">
      <t>キョウリョウ</t>
    </rPh>
    <rPh sb="3" eb="7">
      <t>ジョウゲスイドウ</t>
    </rPh>
    <rPh sb="7" eb="8">
      <t>ナド</t>
    </rPh>
    <rPh sb="13" eb="15">
      <t>シセツ</t>
    </rPh>
    <rPh sb="19" eb="21">
      <t>タイサク</t>
    </rPh>
    <rPh sb="22" eb="24">
      <t>スイシン</t>
    </rPh>
    <rPh sb="28" eb="31">
      <t>サイガイジ</t>
    </rPh>
    <rPh sb="33" eb="35">
      <t>チョウミン</t>
    </rPh>
    <rPh sb="36" eb="38">
      <t>アンゼン</t>
    </rPh>
    <rPh sb="39" eb="40">
      <t>マモ</t>
    </rPh>
    <rPh sb="42" eb="44">
      <t>チョウミン</t>
    </rPh>
    <rPh sb="44" eb="46">
      <t>セイカツ</t>
    </rPh>
    <rPh sb="48" eb="50">
      <t>エイキョウ</t>
    </rPh>
    <rPh sb="51" eb="54">
      <t>サイショウゲン</t>
    </rPh>
    <rPh sb="55" eb="56">
      <t>トド</t>
    </rPh>
    <phoneticPr fontId="1"/>
  </si>
  <si>
    <t>定期的な点検や改修による予防保全に努め、計画的な機能改善による施設の長寿命化を推進することとし、施設の改修や更新時には耐久性に優れた素材や工法など新技術の効果的な導入を検討する。</t>
  </si>
  <si>
    <t>誰もが安心・安全で利用しやすい施設となるよう「ユニバーサルデザイン2020 行動計画」（2017（平成29）年2月20日ユニバーサルデザイン2020 関係閣僚会議決定）におけるユニバーサルデザインの考え方などに基づき実施</t>
    <rPh sb="38" eb="42">
      <t>コウドウケイカク</t>
    </rPh>
    <rPh sb="49" eb="51">
      <t>ヘイセイ</t>
    </rPh>
    <rPh sb="54" eb="55">
      <t>ネン</t>
    </rPh>
    <rPh sb="56" eb="57">
      <t>ガツ</t>
    </rPh>
    <rPh sb="59" eb="60">
      <t>ニチ</t>
    </rPh>
    <rPh sb="75" eb="77">
      <t>カンケイ</t>
    </rPh>
    <rPh sb="77" eb="79">
      <t>カクリョウ</t>
    </rPh>
    <rPh sb="79" eb="81">
      <t>カイギ</t>
    </rPh>
    <rPh sb="81" eb="83">
      <t>ケッテイ</t>
    </rPh>
    <rPh sb="99" eb="100">
      <t>カンガ</t>
    </rPh>
    <rPh sb="101" eb="102">
      <t>カタ</t>
    </rPh>
    <rPh sb="105" eb="106">
      <t>モト</t>
    </rPh>
    <rPh sb="108" eb="110">
      <t>ジッシ</t>
    </rPh>
    <phoneticPr fontId="1"/>
  </si>
  <si>
    <t>異なる施設機能が連携して補完しあい、新しいサービスの提供が生まれるような施設整備に努める。</t>
  </si>
  <si>
    <t>今後、人口が横ばいで推移すると予想されるため、人口1人あたりの保有量は維持する※長寿命化や新技術の導入、民間活力を活用し、維持管理費を縮減
※新規整備事業は、既存施設を有効活用するほか、施設の統合化や複合化、用途転換等を検討する</t>
  </si>
  <si>
    <t>現在、未利用資産はなし。今後発生した場合は利活用が困難と判断した場合は必要に応じて売却や貸付を行い、歳入の確保を図る。</t>
  </si>
  <si>
    <t>全庁的な「公共施設等マネジメント会議（仮称）」が基軸となり、取り組み状況を検証しながら、PDCAサイクルを実施</t>
  </si>
  <si>
    <t>取組状況を毎年整理・検証する</t>
  </si>
  <si>
    <t>１公共建築物
①施設の適正な保全・長寿命化②長寿命化に合わせたユニバーサルデザインの推進③町民ニーズに柔軟に対応した
施設の統合、機能転換や複合化④総量規制の範囲内による新規整備⑤民間ノウハウの活用と町民との協働⑥未利用財産の処分
２インフラ施設
①計画的な維持管理への展開②長寿命化計画の策定と計画的な推進③施設の質的向上④民間ノウハウの活用と町民の協働</t>
  </si>
  <si>
    <t>・公共建築物：川北町公共施設等個別施設計画（2020年度策定）
・学校施設：川北町学校施設長寿命化計画（2020年度策定）
・町営住宅：川北町公営住宅等長寿命化計画（改訂版）（2020年度策定）
・橋梁：川北町橋梁長寿命化修繕計画（改訂版）（2019年度策定）
・農業集落排水：農業集落排水事業 川北町地区 最適整備構想（2016年度策定）</t>
  </si>
  <si>
    <t>平成27年</t>
  </si>
  <si>
    <t>令和22年（2040）で36,214人
令和42年（2060）で34,300人
年少人口（0～14歳）は令和12年頃（2030）から徐々に増加
生産年齢人口（15～64歳）は平成27年頃（2045）から下げ止まる</t>
  </si>
  <si>
    <t>令和３年</t>
  </si>
  <si>
    <t>①公共建築物
町民文化系施設　　　　　　1.9万㎡
ｽﾎﾟｰﾂ･ﾚｸﾘｴｰｼｮﾝ系施設　1.2万㎡
産業系施設　　　　　　　　　0.1万㎡
学校教育系施設　　　　　　7.0万㎡
子育て支援施設　　　　　　0.8万㎡
保健・福祉施設　　　　　 　0.3万㎡
医療施設　　　　　　　　　　0.6万㎡
行政系施設　　　　　　　　　1.7万㎡
上水道施設　　　　　　　　　0.3万㎡
下水道施設　　　　　　　　　0.6万㎡
公営住宅　　　　　　　　　　0.3万㎡
公園　　　　　　　　　　　　　0.1万㎡
その他　　　　　　　　　　　　0.6万㎡
②インフラ施設
道路　　　　 　　　　　　　　　339.1km　213.8万㎡
橋梁　　　　　　　　　　　　 　2.9km　2.3万㎡
上水道施設（管路）　　　　　332.3km
下水道施設（管路）　　　　　248.4km</t>
  </si>
  <si>
    <t>　築30年以上を経過している施設が約3割程占めており、今後も増加することが見込まれることから、多くの施設において安全性の確保や耐久性向上を図るための大規模改修や建替えが必要となる。しかし、従来どおりの改修や建替えを継続することは財政上大きな負担となることが予想されるため、利用状況等を見極め長期的な視点で再編等の検討が必要となるが、一方で少子高齢化や人口減少に伴う新たな需要（地域医療・福祉等）が発生することも予想されることから、施設全体の優先順位の明確化や事業内容の見直し、民営化等ソフト面での取組みが重要となる。</t>
  </si>
  <si>
    <t>公共建築物及びインフラ施設を今後40年間維持管理・運営していくために必要な更新等費用は1,696.0億円</t>
  </si>
  <si>
    <t>長寿命化対策による公共建築物及びインフラ施設の40年間の維持管理・更新等に係る経費の見込は1,058.4億円</t>
  </si>
  <si>
    <t>長寿命化対策により全体（公共建築物及びインフラ施設）では、10年間で約153.3億円、40年間では約637.6億円の効果額となる。</t>
  </si>
  <si>
    <t>・本計画に基づいた取組を展開するにあたり、部署間をまたぐ調整（予算、統合化、用途転用、廃止等）が必要になるため、全庁的な取組体制の構築を検討する。
・公共施設等を管理する上で、職員には経営的視点に立った総量適正化や維持管理のあり方を理解し、社会状況や住民ニーズの変化に対応できるようなサービス向上のための創意工夫を実践することが求められているため、専門的能力を有する職員を養成し、技術的水準・管理水準の向上を図る体制を整えていく。
・取組状況等の情報を、積極的に町議会や住民に対して提供していく。</t>
  </si>
  <si>
    <t>指定管理制度の拡大やＰＰＰ・ＰＦＩ等、民間の資本や経営能力、技術力をさらに活用する。</t>
  </si>
  <si>
    <t>・建築基準法等の法律に基づく定期点検に加え、自主点検を徹底することにより、施設の安全
性を確保し、良好な状態に保つ。
・法定点検のほか、予防保全型の維持管理の視点に立ち、必要に応じた調査・点検を実施することにより、各部位の劣化や機能の低下を明確化し、それを踏まえた計画的な保全を図る。</t>
  </si>
  <si>
    <t>・不具合が生じる前に修繕・更新等を行う「予防保全型」の維持管理を行う。
・コスト縮減のため、劣化診断調査に基づいた「総合劣化度」（施設の劣化状況と築年数より算出）による保全優先度を設定し、計画的な維持管理・修繕・更新等を進める。</t>
  </si>
  <si>
    <t>・未利用施設であり、今後も老朽化等により利用見込みのない施設については、防災・事故防止の観点から施設を早期に解体撤去し、安全確保対策を実施する。
・点検・診断等により危険箇所が発見された施設については、緊急的に対策を行い、事故の未然防止に努める。
・危険度が高く、かつ利用率の高い施設については、速やかな安全確保及び長寿命化対策の実施を図るとともに、利用率が低い周辺施設の集約化を含めた建替えの検討等を行う。
・非構造部材の安全対策（外壁、ガラス、天井の落下防止対策等）を進め、災害時の損傷や落下等を防ぐ。</t>
  </si>
  <si>
    <t>今後も利用する施設において、耐震化が必要なものについては耐震改修を実施する。中でも、多数の住民が利用する施設、災害時における避難施設・避難所に指定されている施設、住民の生活を支える重要なライフラインであるインフラ施設については、優先的に実施を検討する。</t>
  </si>
  <si>
    <t>既に長寿命化計画・修繕計画が策定されている施設については、計画に基づいて維持管理、修繕、更新等を図るとともに、今後新たに策定する個別の長寿命化計画・修繕計画については、本計画における方向性と整合を図る。</t>
  </si>
  <si>
    <t>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す。</t>
  </si>
  <si>
    <t>・既存の公共施設について省エネ診断を積極的に実施し、その診断結果をもとに設備・機器の計画的な改修等を実施し、省エネルギー・CO₂排出削減を図る。また、設置スペースや建物の耐震性等を踏まえ、設置が可能な施設については太陽光発電システム等の導入を検討する。
・新たに公共施設を整備する際は、設計段階から環境に配慮し、建築物の断熱化や省エネルギー・CO₂排出削減型の設備・機器の導入等を推進する。</t>
  </si>
  <si>
    <t>・建築年度が比較的新しく設備状況が良好な施設、住民の利用率が高い施設、満足度が高い施設等については、当面は通常の維持管理を継続して「現状維持」とする。
・老朽化が著しい施設や、住民ニーズと合わなくなっている施設等については、維持管理費用等の縮減の観点から統合や廃止について検討する。
・公共施設の再編により発生した跡地等については、民間への売却・貸付等により財源を確保することを基本とするが、土地取得者に対して、住民が必要なサービス施設の導入を課すことも検討する。</t>
  </si>
  <si>
    <t>公共建築物の更新等費用を今後30年間で45％圧縮する。</t>
  </si>
  <si>
    <t>近隣市町との広域連携を進め、広域の観点から必要な公共施設等の保有量を検討する。</t>
  </si>
  <si>
    <t>PDCAサイクルの運用を行いながら、フォローアップを実施する。</t>
  </si>
  <si>
    <t>○町民文化系施設　施設の老朽化や住民ニーズを踏まえ、適切な維持管理・改修を行い、機能の維持に努める。
○スポーツ・レクリエーション系施設　今後もスポーツ活動の拠点としての機能を維持するため、適切な維持管理・改修を行い、長寿命化を図る。
○産業系施設　適切な維持管理・改修を行い、長寿命化を図る。
○学校教育系施設　学校長寿命化計画に基づき、躯体が持つ耐用年数を全うできるよう、予防保全を前提とした大規模改造工事や多様な学習内容・学習形態等の変化に適応するために行う長寿命化改修工事を定期的に実施し、施設を良質な状態で長きに渡り維持管理していく。将来的には、少子化の動向等を踏まえつつ、学校規模の適正化、統廃合、用途変更を検討する。
○子育て支援系施設　放課後児童クラブについては、利用者数の多い施設では経年劣化が進むものと考えられるため、事業の継続性を確保するための修繕を実施しながら、老朽化度が高い施設から順次改修について検討し、施設の長寿命化を図っていく。保育園については、今後の需要見込みを踏まえ、統廃合に取り組み、施設の需要と立地のマッチングを図る。また、大規模改修の際には機能的な耐用年数の延長を可能にする改修内容を織り込むとともに、当該施設の需要の変化に対応し、施設の陳腐化を回避する。
○保険・福祉施設　利用率向上を図るための施策を検討するとともに、適切な維持管理・改修を行い、施設の長寿命化を図る。
○医療施設　計画的な改修を行うことにより施設の長寿命化を図るとともに、医療機器の整備や医療スタッフの十分な確保を行うことにより、住民に必要とされる医療が提供できる体制を維持する。
○行政系施設　役場については、個別施設計画に基いて、中長期的な視点に立ち、施設の老朽化の状況を的確に把握した上で、計画的な維持管理・修繕等を実施する「予防保全型管理」を行い、施設等の更新期間を計画的に延ばし、財政負担の軽減を図る。各地区コミュニティ消防センターは、施設維持のため早期の対応が必要と考えられるため、外壁改修を優先して実施し、その後は建替え目安年の中間年に中規模改修を計画する。
○上水道施設　取水施設の電気室について、法定耐用年数を迎えた時点で、経年劣化状態を踏まえ更新の時期を判断する。浄水施設については、着水井、急速混和池・ろ過ポンプ井を更新して耐震化を図る。管理棟については、耐震詳細診断を実施し、耐震補強又は更新を判断する。配水施設は、法定耐用年数を迎える施設の中で、各地区へ水道水を供給する基幹的施設を更新する。
○下水道施設　適切な維持管理・改修を行い、長寿命化を図るとともに、施設の更新の際は、人口や地域性を勘案し維持管理コストの削減も踏まえ統廃合を検討していく。
○公営住宅　町営住宅長寿命化計画に基づき建替えを迎える時期まで適正な維持管理に努める。建替えについては、社会情勢、需要予測や住宅の耐用年数、並びに財政事情を考慮した長期的・段階的な検討を行う。
○公園　適切な維持管理・改修を行い、長寿命化を図る。
○その他施設　基本的に存続を図るものとし、適切な維持管理・改修を行い、長寿命化を図る。
○道路　新たな整備については、財政状況を踏まえ、緊急性や重要性等を勘案して都市計画道路を中心に整備を推進する。維持管理については、定期的なパトロールにより異常個所を早期に発見・補修に努める。
○橋りょう　長寿命化修繕計画に基づく効率的な補修を行うことにより、安全確保と維持管理コストの縮減を図る。
○上水道施設（管路）　水道施設更新計画に基づき、計画的な補修や耐用年数の見直しを図るとともに、維持管理やモニタリングを強化し、長寿命化を図る。
○下水道施設（管路）　定期的な点検・診断を実施する。ストックマネジメント修繕・改築基本計画に基づき、適正な維持管理・修繕・更新等の計画的な実施により、ライフサイクルコストの最小化に努める。</t>
  </si>
  <si>
    <t>【平成28年度】
青少年の家、種保育園を用途廃止（解体済）
ふるさと歴史館整備
【平成30年度】
中条南保育園の民営化
萩野台小学校給食施設改修工事
【令和元年】
旧河合谷小学校を用途廃止（解体済）
河合谷体育館を用途廃止（解体済）
【令和2年度】
新庁舎整備、福祉センターの長寿命化
【令和3年度】
河愛の里キンシューレ（宿泊体験交流施設）整備（指定管理）
【令和4年度】
住吉公園屋内温水プール整備
太白台保育園を用途廃止
【令和5年度】
笠谷保育園・萩坂保育園を用途廃止（解体済）</t>
    <rPh sb="202" eb="203">
      <t>フト</t>
    </rPh>
    <rPh sb="203" eb="204">
      <t>シロ</t>
    </rPh>
    <rPh sb="204" eb="205">
      <t>ダイ</t>
    </rPh>
    <rPh sb="205" eb="208">
      <t>ホイクエン</t>
    </rPh>
    <rPh sb="209" eb="211">
      <t>ヨウト</t>
    </rPh>
    <rPh sb="211" eb="213">
      <t>ハイシ</t>
    </rPh>
    <rPh sb="215" eb="217">
      <t>レイワ</t>
    </rPh>
    <rPh sb="218" eb="220">
      <t>ネンド</t>
    </rPh>
    <rPh sb="222" eb="224">
      <t>カサタニ</t>
    </rPh>
    <rPh sb="224" eb="227">
      <t>ホイクエン</t>
    </rPh>
    <rPh sb="228" eb="230">
      <t>ハギサカ</t>
    </rPh>
    <rPh sb="230" eb="233">
      <t>ホイクエン</t>
    </rPh>
    <rPh sb="234" eb="236">
      <t>ヨウト</t>
    </rPh>
    <rPh sb="236" eb="238">
      <t>ハイシ</t>
    </rPh>
    <rPh sb="239" eb="241">
      <t>カイタイ</t>
    </rPh>
    <rPh sb="241" eb="242">
      <t>ス</t>
    </rPh>
    <phoneticPr fontId="1"/>
  </si>
  <si>
    <t>・令和42年の推計人口：2.2万人、
　令和2年に比べ18.7％減。
・高齢化率（65歳以上人口の割合）
令和2年：27％、令和42年：34.1％</t>
    <rPh sb="1" eb="3">
      <t>レイワ</t>
    </rPh>
    <rPh sb="5" eb="6">
      <t>ネン</t>
    </rPh>
    <rPh sb="7" eb="9">
      <t>スイケイ</t>
    </rPh>
    <rPh sb="9" eb="11">
      <t>ジンコウ</t>
    </rPh>
    <rPh sb="15" eb="17">
      <t>マンニン</t>
    </rPh>
    <rPh sb="20" eb="22">
      <t>レイワ</t>
    </rPh>
    <rPh sb="23" eb="24">
      <t>ネン</t>
    </rPh>
    <rPh sb="25" eb="26">
      <t>クラ</t>
    </rPh>
    <rPh sb="32" eb="33">
      <t>ゲン</t>
    </rPh>
    <rPh sb="36" eb="39">
      <t>コウレイカ</t>
    </rPh>
    <rPh sb="39" eb="40">
      <t>リツ</t>
    </rPh>
    <rPh sb="43" eb="44">
      <t>サイ</t>
    </rPh>
    <rPh sb="44" eb="46">
      <t>イジョウ</t>
    </rPh>
    <rPh sb="46" eb="48">
      <t>ジンコウ</t>
    </rPh>
    <rPh sb="49" eb="51">
      <t>ワリアイ</t>
    </rPh>
    <rPh sb="53" eb="55">
      <t>レイワ</t>
    </rPh>
    <rPh sb="56" eb="57">
      <t>ネン</t>
    </rPh>
    <rPh sb="62" eb="64">
      <t>レイワ</t>
    </rPh>
    <rPh sb="66" eb="67">
      <t>ネン</t>
    </rPh>
    <phoneticPr fontId="3"/>
  </si>
  <si>
    <t>【公共施設】　102 千㎡
【インフラ資産】
公園　 ：49.26ha
道路　 ：実延長152.324m
上水道：送水管5,266ｍ、配水管150,266ｍ
下水道：下水管146,466ｍ　</t>
  </si>
  <si>
    <t>１　人口減少及び少子高齢化の進展に伴う扶助費の増加
２　公共施設等の老朽化、多額な更新費用の発生</t>
  </si>
  <si>
    <t>今後40年間の公共建築物にかかる更新費用を試算したところ、累計で375.4億円、年平均で9.4億円かかる結果となりました。2020年代後半から2030年代にかけては、複数の小学校や、体育館及び文化会館等の建替えが続く見込みとなっています。</t>
  </si>
  <si>
    <t>公共建築物の目標使用年数を60年から80年とする長寿命化を行った場合の今後40年間の更新費用を試算したところ、累計で267.7億円、年平均で6.7億円かかる結果となりました。従来型と比較すると、長寿命化を行うことで40年間の総額で107.7億円、年平均で2.7億円の効果があるという試算となっています。</t>
  </si>
  <si>
    <t>過去10年間の投資的経費実績の年平均である14.5億円を今後の投資制約とし、今後40年間の更新等費用を算定すると年平均で6.3億円、長寿命化を実施した場合でも、年平均3.6億円不足する試算結果となっています。そのため、長寿命化に加えて各種の取組みを進め、更新等費用を20％縮減することを目標として設定します。
　特に、2020年代後半から2030年代にかけて建替えが続く見込みのため、2041年までの20年間で着実に更新等費用を縮減できるよう、計画期間内に以下の取組みを進めます。</t>
  </si>
  <si>
    <t>本町では従来より、公共施設等の所管部署がそれぞれ、所管の公共施設等の維持管理を行ってきましたが、今後は全庁的な観点から、総合的・統一的な視点で維持管理方針を考える必要があります。そのためには、今後それが可能となる庁内体制を整えたうえで、公共施設等に関する情報管理・情報共有を行っていくことが必要であるため、その取組方法についての検討を行います。</t>
  </si>
  <si>
    <t>民間活力を積極的に活かしてコスト削減を⽬指すべく、管理運営にあたり、指定管理者制度をはじめとするPPP・PFI 手法の活用を検討します。</t>
  </si>
  <si>
    <t>・建築基準法や消防法に基づき実施が義務付けられている定期点検は、引き続き適切に実施していきます。
・予防保全型維持修繕工事の実施によるトータルコスト抑制に必要な、公共施設等の維持管理の状況把握について、今後、効果的・効率的な方法を検討していきます。
・定期点検や維持修繕工事を実施した場合、その情報蓄積に努め、効果的・効率的な維持管理状況の把握方法の検討に活かしていきます。</t>
  </si>
  <si>
    <t>・予防保全型維持修繕工事の実施により、公共施設等の維持管理に要するトータルコストの削減を目指します。
・施設建築時や修繕時には、省エネ効果の高い空調設備や照明設備を導入する等、ランニングコストを削減する方策を検討していきます。
・⺠間活⼒を積極的に活かしてコスト削減を⽬指すべく、管理運営にあたり、指定管理者制度をはじめとするPPP・PFI 手法の活用を検討します。</t>
  </si>
  <si>
    <t>・災害拠点や避難所とするべき施設か、稼働率の高い施設か、などといった点を考慮し、安全確保の必要性、優先度も検討したうえで対応していきます。</t>
  </si>
  <si>
    <t>・本町では、既に多くの施設で耐震診断を実施し、耐震補強が必要な施設について補強工事を実施しています。たとえば、安全確保の必要性の高い教育施設（小中学校）については、すべての施設で耐震診断を実施し、補強が必要な施設については耐震化工事を実施済です。今後も、安全確保の必要性が高い施設については、優先的に耐震化工事を実施していきます。
・一方で、耐震化の必要があるものの、現在未利用の施設であるため、耐震化工事をまだ実施していない施設もあります。このような施設については、今後の施設活用方針などもふまえたうえで、耐震化工事実施の可否や工事実施時期について検討していきます。</t>
  </si>
  <si>
    <t>各施設の重要性や利⽤の程度、維持管理状態などについて検討し、長寿命化させるべき施設の優先順位を把握したうえで、トータルコストの削減を目指していきます。</t>
  </si>
  <si>
    <t>・公共施設等の改修や更新の際には、障がいの有無、性別、人種等にかかわらず誰もが安全・安心に施設を利用できるよう、利用者ニーズや施設の状況等をふまえ、ユニバーサルデザイン化に向けた改修等を検討し、実施します。</t>
  </si>
  <si>
    <t>・厳しい財政状況の中で、公共施設等の総量を抑制してコストを削減していかなければならないと考えられます。しかし、それは必ずしも「既存施設の廃止」を意味するものではなく、たとえば複数施設を一つの建物に統合することによって、行政サービス機能は維持しつつも、運営を効率化するという方法や、民間が提供可能なサービスについては民間に委ねるという方法もあります。今後は、施設としての利用度等に基づく優先順位をふまえ、これら複数の方法について検討したうえで、総量抑制を進めていきます。
・また、今後施設の更新にあたっては、集約化や複合化を検討する必要があるため、所管部署のみで検討を行うのではなく、全庁的に検討をしていく体制等の構築を検討します。</t>
  </si>
  <si>
    <t>過去10 年間の投資的経費実績の年平均である14.5 億円を今後の投資制約とし、今後40 年間の更新等費用を算定すると年平均で6.3 億円、長寿命化を実施した場合でも、年平均3.6 億円不足する試算結果となっています。そのため、⻑寿命化に加えて各種の取組みを進め、更新等費用を20％縮減することを目標として設定します。</t>
  </si>
  <si>
    <t>公共施設等総合管理計画として策定した内容の進捗状況等について評価を実施し、状況変化等により必要が生じた場合は、公共施設等総合管理計画の見直しを行います。計画の見直しは、5 年サイクルを基本とし、PDCA サイクルによる計画の実施状況とそれに伴う効果等の検証及び改善案の検討を行います。また、社会状況等もふまえ、各方針や数値目標等の見直しも行い、必要に応じて計画を改定します。</t>
  </si>
  <si>
    <t>・総人口Ｒ42推計人口0.98万人
　Ｒ2に比べ47.4％減。
・老齢人口比率（65歳以上人口の割合）
　 Ｒ2：43.8％、Ｒ42：39.5％</t>
  </si>
  <si>
    <t>【公共施設】
Ｒ5：185,655㎡
【インフラ】Ｒ5
道路　4,462,591㎡　1,418ｋｍ　
橋梁　21,800㎡　3,693ｍ
上水道施設　2,589㎡　439Km
下水道施設　4,500㎡　273Km
ケーブルテレビ　0ｋｍ（光ケーブル）
※金沢ケーブル(株)に設備を無償譲渡し、金沢ケーブル(株)が運営（Ｒ4.4.1より）</t>
    <rPh sb="127" eb="129">
      <t>カナザワ</t>
    </rPh>
    <rPh sb="133" eb="136">
      <t>カブ</t>
    </rPh>
    <rPh sb="137" eb="139">
      <t>セツビ</t>
    </rPh>
    <rPh sb="140" eb="142">
      <t>ムショウ</t>
    </rPh>
    <rPh sb="142" eb="144">
      <t>ジョウト</t>
    </rPh>
    <rPh sb="146" eb="148">
      <t>カナザワ</t>
    </rPh>
    <rPh sb="152" eb="155">
      <t>カブ</t>
    </rPh>
    <rPh sb="156" eb="158">
      <t>ウンエイ</t>
    </rPh>
    <phoneticPr fontId="5"/>
  </si>
  <si>
    <t>【保有状況からみた課題】
・公共施設の総量の適正化、計画的な老朽化対策が必要等
【人口動向から見た課題】
・人口構成の変化に伴う利用者のニーズへの適切な対応が必要等
【財政状況からみた課題】
・長期的な視点を持って、更新・統廃合・長寿命化等の検討や民間との連携による事業効率化、管理運営費の削減等に取り組んでいく必要がある</t>
    <rPh sb="1" eb="3">
      <t>ホユウ</t>
    </rPh>
    <rPh sb="3" eb="5">
      <t>ジョウキョウ</t>
    </rPh>
    <rPh sb="9" eb="11">
      <t>カダイ</t>
    </rPh>
    <rPh sb="14" eb="16">
      <t>コウキョウ</t>
    </rPh>
    <rPh sb="16" eb="18">
      <t>シセツ</t>
    </rPh>
    <rPh sb="19" eb="21">
      <t>ソウリョウ</t>
    </rPh>
    <rPh sb="22" eb="25">
      <t>テキセイカ</t>
    </rPh>
    <rPh sb="26" eb="29">
      <t>ケイカクテキ</t>
    </rPh>
    <rPh sb="30" eb="33">
      <t>ロウキュウカ</t>
    </rPh>
    <rPh sb="33" eb="35">
      <t>タイサク</t>
    </rPh>
    <rPh sb="36" eb="38">
      <t>ヒツヨウ</t>
    </rPh>
    <rPh sb="38" eb="39">
      <t>トウ</t>
    </rPh>
    <rPh sb="42" eb="44">
      <t>ジンコウ</t>
    </rPh>
    <rPh sb="44" eb="46">
      <t>ドウコウ</t>
    </rPh>
    <rPh sb="48" eb="49">
      <t>ミ</t>
    </rPh>
    <rPh sb="50" eb="52">
      <t>カダイ</t>
    </rPh>
    <rPh sb="55" eb="57">
      <t>ジンコウ</t>
    </rPh>
    <rPh sb="57" eb="59">
      <t>コウセイ</t>
    </rPh>
    <rPh sb="60" eb="62">
      <t>ヘンカ</t>
    </rPh>
    <rPh sb="63" eb="64">
      <t>トモナ</t>
    </rPh>
    <rPh sb="65" eb="68">
      <t>リヨウシャ</t>
    </rPh>
    <rPh sb="74" eb="76">
      <t>テキセツ</t>
    </rPh>
    <rPh sb="77" eb="79">
      <t>タイオウ</t>
    </rPh>
    <rPh sb="80" eb="82">
      <t>ヒツヨウ</t>
    </rPh>
    <rPh sb="82" eb="83">
      <t>トウ</t>
    </rPh>
    <rPh sb="86" eb="88">
      <t>ザイセイ</t>
    </rPh>
    <rPh sb="88" eb="90">
      <t>ジョウキョウ</t>
    </rPh>
    <rPh sb="94" eb="96">
      <t>カダイ</t>
    </rPh>
    <rPh sb="99" eb="102">
      <t>チョウキテキ</t>
    </rPh>
    <rPh sb="103" eb="105">
      <t>シテン</t>
    </rPh>
    <rPh sb="106" eb="107">
      <t>モ</t>
    </rPh>
    <rPh sb="110" eb="112">
      <t>コウシン</t>
    </rPh>
    <rPh sb="113" eb="116">
      <t>トウハイゴウ</t>
    </rPh>
    <rPh sb="117" eb="121">
      <t>チョウジュミョウカ</t>
    </rPh>
    <rPh sb="121" eb="122">
      <t>トウ</t>
    </rPh>
    <rPh sb="123" eb="125">
      <t>ケントウ</t>
    </rPh>
    <rPh sb="126" eb="128">
      <t>ミンカン</t>
    </rPh>
    <rPh sb="130" eb="132">
      <t>レンケイ</t>
    </rPh>
    <rPh sb="135" eb="137">
      <t>ジギョウ</t>
    </rPh>
    <rPh sb="137" eb="140">
      <t>コウリツカ</t>
    </rPh>
    <rPh sb="141" eb="143">
      <t>カンリ</t>
    </rPh>
    <rPh sb="143" eb="146">
      <t>ウンエイヒ</t>
    </rPh>
    <rPh sb="147" eb="149">
      <t>サクゲン</t>
    </rPh>
    <rPh sb="149" eb="150">
      <t>トウ</t>
    </rPh>
    <rPh sb="151" eb="152">
      <t>ト</t>
    </rPh>
    <rPh sb="153" eb="154">
      <t>ク</t>
    </rPh>
    <rPh sb="158" eb="160">
      <t>ヒツヨウ</t>
    </rPh>
    <phoneticPr fontId="5"/>
  </si>
  <si>
    <t>【公共建築物】
過去5年平均の投資的経費（13.9億円）と、将来更新費用（19.9億円）との剥離が約6億円となる
【インフラ系施設】
過去5年平均の投資的経費（12.7億円）と、将来更新費用（22.2億円）との剥離が約9.5億円となる</t>
    <rPh sb="1" eb="3">
      <t>コウキョウ</t>
    </rPh>
    <rPh sb="3" eb="5">
      <t>ケンチク</t>
    </rPh>
    <rPh sb="5" eb="6">
      <t>ブツ</t>
    </rPh>
    <rPh sb="8" eb="10">
      <t>カコ</t>
    </rPh>
    <rPh sb="11" eb="14">
      <t>ネンヘイキン</t>
    </rPh>
    <rPh sb="15" eb="18">
      <t>トウシテキ</t>
    </rPh>
    <rPh sb="18" eb="20">
      <t>ケイヒ</t>
    </rPh>
    <rPh sb="25" eb="27">
      <t>オクエン</t>
    </rPh>
    <rPh sb="30" eb="32">
      <t>ショウライ</t>
    </rPh>
    <rPh sb="32" eb="34">
      <t>コウシン</t>
    </rPh>
    <rPh sb="34" eb="36">
      <t>ヒヨウ</t>
    </rPh>
    <rPh sb="41" eb="43">
      <t>オクエン</t>
    </rPh>
    <rPh sb="46" eb="48">
      <t>ハクリ</t>
    </rPh>
    <rPh sb="49" eb="50">
      <t>ヤク</t>
    </rPh>
    <rPh sb="51" eb="53">
      <t>オクエン</t>
    </rPh>
    <rPh sb="63" eb="64">
      <t>ケイ</t>
    </rPh>
    <rPh sb="64" eb="66">
      <t>シセツ</t>
    </rPh>
    <phoneticPr fontId="5"/>
  </si>
  <si>
    <t>【公共建築物】
平成28年度以降に行った対策や個別施設計画で示している施設の長寿命化を図った場合の概算事業費を反映した維持管理・更新等に係る経費の見込みを算定している。</t>
    <rPh sb="1" eb="3">
      <t>コウキョウ</t>
    </rPh>
    <rPh sb="3" eb="5">
      <t>ケンチク</t>
    </rPh>
    <rPh sb="5" eb="6">
      <t>ブツ</t>
    </rPh>
    <rPh sb="8" eb="10">
      <t>ヘイセイ</t>
    </rPh>
    <rPh sb="12" eb="14">
      <t>ネンド</t>
    </rPh>
    <rPh sb="14" eb="16">
      <t>イコウ</t>
    </rPh>
    <rPh sb="17" eb="18">
      <t>オコナ</t>
    </rPh>
    <rPh sb="20" eb="22">
      <t>タイサク</t>
    </rPh>
    <rPh sb="23" eb="25">
      <t>コベツ</t>
    </rPh>
    <rPh sb="25" eb="27">
      <t>シセツ</t>
    </rPh>
    <rPh sb="27" eb="29">
      <t>ケイカク</t>
    </rPh>
    <rPh sb="30" eb="31">
      <t>シメ</t>
    </rPh>
    <rPh sb="35" eb="37">
      <t>シセツ</t>
    </rPh>
    <rPh sb="38" eb="42">
      <t>チョウジュミョウカ</t>
    </rPh>
    <rPh sb="43" eb="44">
      <t>ハカ</t>
    </rPh>
    <rPh sb="46" eb="48">
      <t>バアイ</t>
    </rPh>
    <rPh sb="49" eb="51">
      <t>ガイサン</t>
    </rPh>
    <rPh sb="51" eb="54">
      <t>ジギョウヒ</t>
    </rPh>
    <rPh sb="55" eb="57">
      <t>ハンエイ</t>
    </rPh>
    <rPh sb="59" eb="61">
      <t>イジ</t>
    </rPh>
    <rPh sb="61" eb="63">
      <t>カンリ</t>
    </rPh>
    <rPh sb="64" eb="66">
      <t>コウシン</t>
    </rPh>
    <rPh sb="66" eb="67">
      <t>トウ</t>
    </rPh>
    <rPh sb="68" eb="69">
      <t>カカ</t>
    </rPh>
    <rPh sb="70" eb="72">
      <t>ケイヒ</t>
    </rPh>
    <rPh sb="73" eb="75">
      <t>ミコ</t>
    </rPh>
    <rPh sb="77" eb="79">
      <t>サンテイ</t>
    </rPh>
    <phoneticPr fontId="5"/>
  </si>
  <si>
    <t>長寿命化対策により全体（公共建築物及びインフラ系施設）では、10年間で約280億円、40年間で約608億円の効果額となる。</t>
    <rPh sb="0" eb="4">
      <t>チョウジュミョウカ</t>
    </rPh>
    <rPh sb="4" eb="6">
      <t>タイサク</t>
    </rPh>
    <rPh sb="9" eb="11">
      <t>ゼンタイ</t>
    </rPh>
    <rPh sb="12" eb="17">
      <t>コウキョウケンチクブツ</t>
    </rPh>
    <rPh sb="17" eb="18">
      <t>オヨ</t>
    </rPh>
    <rPh sb="23" eb="24">
      <t>ケイ</t>
    </rPh>
    <rPh sb="24" eb="26">
      <t>シセツ</t>
    </rPh>
    <rPh sb="32" eb="34">
      <t>ネンカン</t>
    </rPh>
    <rPh sb="35" eb="36">
      <t>ヤク</t>
    </rPh>
    <rPh sb="39" eb="41">
      <t>オクエン</t>
    </rPh>
    <rPh sb="44" eb="46">
      <t>ネンカン</t>
    </rPh>
    <rPh sb="47" eb="48">
      <t>ヤク</t>
    </rPh>
    <rPh sb="51" eb="53">
      <t>オクエン</t>
    </rPh>
    <rPh sb="54" eb="57">
      <t>コウカガク</t>
    </rPh>
    <phoneticPr fontId="5"/>
  </si>
  <si>
    <t>・公共施設等を総合的かつ計画的に管理・運営していくための庁内体制として、中心となる担当部署を配置するなど、全庁的な推進体制の構築が必要であり、今後、適切な推進体制について検討します。
・公共施設等の再編整理を具体的に進めていくためには、町民の理解と協力がより重要となるため、町議会や町民に対して、取組状況などの関連情報を積極的に提供していきます。</t>
    <rPh sb="1" eb="3">
      <t>コウキョウ</t>
    </rPh>
    <rPh sb="3" eb="5">
      <t>シセツ</t>
    </rPh>
    <rPh sb="5" eb="6">
      <t>トウ</t>
    </rPh>
    <rPh sb="7" eb="10">
      <t>ソウゴウテキ</t>
    </rPh>
    <rPh sb="12" eb="15">
      <t>ケイカクテキ</t>
    </rPh>
    <rPh sb="16" eb="18">
      <t>カンリ</t>
    </rPh>
    <rPh sb="19" eb="21">
      <t>ウンエイ</t>
    </rPh>
    <rPh sb="28" eb="30">
      <t>チョウナイ</t>
    </rPh>
    <rPh sb="30" eb="32">
      <t>タイセイ</t>
    </rPh>
    <rPh sb="36" eb="38">
      <t>チュウシン</t>
    </rPh>
    <rPh sb="41" eb="43">
      <t>タントウ</t>
    </rPh>
    <rPh sb="43" eb="45">
      <t>ブショ</t>
    </rPh>
    <rPh sb="46" eb="48">
      <t>ハイチ</t>
    </rPh>
    <rPh sb="53" eb="56">
      <t>ゼンチョウテキ</t>
    </rPh>
    <rPh sb="57" eb="59">
      <t>スイシン</t>
    </rPh>
    <rPh sb="59" eb="61">
      <t>タイセイ</t>
    </rPh>
    <rPh sb="62" eb="64">
      <t>コウチク</t>
    </rPh>
    <rPh sb="65" eb="67">
      <t>ヒツヨウ</t>
    </rPh>
    <rPh sb="71" eb="73">
      <t>コンゴ</t>
    </rPh>
    <rPh sb="74" eb="76">
      <t>テキセツ</t>
    </rPh>
    <rPh sb="77" eb="79">
      <t>スイシン</t>
    </rPh>
    <rPh sb="79" eb="81">
      <t>タイセイ</t>
    </rPh>
    <rPh sb="85" eb="87">
      <t>ケントウ</t>
    </rPh>
    <rPh sb="93" eb="95">
      <t>コウキョウ</t>
    </rPh>
    <rPh sb="95" eb="97">
      <t>シセツ</t>
    </rPh>
    <rPh sb="97" eb="98">
      <t>トウ</t>
    </rPh>
    <rPh sb="99" eb="101">
      <t>サイヘン</t>
    </rPh>
    <rPh sb="101" eb="103">
      <t>セイリ</t>
    </rPh>
    <rPh sb="104" eb="107">
      <t>グタイテキ</t>
    </rPh>
    <rPh sb="108" eb="109">
      <t>スス</t>
    </rPh>
    <rPh sb="118" eb="120">
      <t>チョウミン</t>
    </rPh>
    <rPh sb="121" eb="123">
      <t>リカイ</t>
    </rPh>
    <rPh sb="124" eb="126">
      <t>キョウリョク</t>
    </rPh>
    <rPh sb="129" eb="131">
      <t>ジュウヨウ</t>
    </rPh>
    <rPh sb="137" eb="138">
      <t>マチ</t>
    </rPh>
    <rPh sb="138" eb="140">
      <t>ギカイ</t>
    </rPh>
    <rPh sb="141" eb="143">
      <t>チョウミン</t>
    </rPh>
    <rPh sb="144" eb="145">
      <t>タイ</t>
    </rPh>
    <rPh sb="148" eb="150">
      <t>トリクミ</t>
    </rPh>
    <rPh sb="150" eb="152">
      <t>ジョウキョウ</t>
    </rPh>
    <rPh sb="155" eb="157">
      <t>カンレン</t>
    </rPh>
    <rPh sb="157" eb="159">
      <t>ジョウホウ</t>
    </rPh>
    <rPh sb="160" eb="163">
      <t>セッキョクテキ</t>
    </rPh>
    <rPh sb="164" eb="166">
      <t>テイキョウ</t>
    </rPh>
    <phoneticPr fontId="5"/>
  </si>
  <si>
    <t>効率的な維持管理等を行うための指定管理者制度の活用や、更新時におけるPPP/PFIの推進など、民間活力の導入による最も効率的・効果的な運営手法の検討を行います。</t>
    <rPh sb="0" eb="3">
      <t>コウリツテキ</t>
    </rPh>
    <rPh sb="4" eb="6">
      <t>イジ</t>
    </rPh>
    <rPh sb="6" eb="8">
      <t>カンリ</t>
    </rPh>
    <rPh sb="8" eb="9">
      <t>トウ</t>
    </rPh>
    <rPh sb="10" eb="11">
      <t>オコナ</t>
    </rPh>
    <rPh sb="15" eb="17">
      <t>シテイ</t>
    </rPh>
    <rPh sb="17" eb="19">
      <t>カンリ</t>
    </rPh>
    <rPh sb="19" eb="20">
      <t>シャ</t>
    </rPh>
    <rPh sb="20" eb="22">
      <t>セイド</t>
    </rPh>
    <rPh sb="23" eb="25">
      <t>カツヨウ</t>
    </rPh>
    <rPh sb="27" eb="29">
      <t>コウシン</t>
    </rPh>
    <rPh sb="29" eb="30">
      <t>ジ</t>
    </rPh>
    <rPh sb="42" eb="44">
      <t>スイシン</t>
    </rPh>
    <rPh sb="47" eb="49">
      <t>ミンカン</t>
    </rPh>
    <rPh sb="49" eb="51">
      <t>カツリョク</t>
    </rPh>
    <rPh sb="52" eb="54">
      <t>ドウニュウ</t>
    </rPh>
    <rPh sb="57" eb="58">
      <t>モット</t>
    </rPh>
    <rPh sb="59" eb="62">
      <t>コウリツテキ</t>
    </rPh>
    <rPh sb="63" eb="66">
      <t>コウカテキ</t>
    </rPh>
    <rPh sb="67" eb="69">
      <t>ウンエイ</t>
    </rPh>
    <rPh sb="69" eb="71">
      <t>シュホウ</t>
    </rPh>
    <rPh sb="72" eb="74">
      <t>ケントウ</t>
    </rPh>
    <rPh sb="75" eb="76">
      <t>オコナ</t>
    </rPh>
    <phoneticPr fontId="5"/>
  </si>
  <si>
    <t>計画的、効率的な点検・診断等を実施します。</t>
    <rPh sb="0" eb="3">
      <t>ケイカクテキ</t>
    </rPh>
    <rPh sb="4" eb="7">
      <t>コウリツテキ</t>
    </rPh>
    <rPh sb="8" eb="10">
      <t>テンケン</t>
    </rPh>
    <rPh sb="11" eb="13">
      <t>シンダン</t>
    </rPh>
    <rPh sb="13" eb="14">
      <t>トウ</t>
    </rPh>
    <rPh sb="15" eb="17">
      <t>ジッシ</t>
    </rPh>
    <phoneticPr fontId="5"/>
  </si>
  <si>
    <t>・予防保全型の維持管理を進めます。
・維持管理・修繕・更新等の優先順位を定めます。
・修繕・更新に合わせ機能性の向上を図ります。
・民間活力の導入を推進します。</t>
    <rPh sb="1" eb="3">
      <t>ヨボウ</t>
    </rPh>
    <rPh sb="3" eb="5">
      <t>ホゼン</t>
    </rPh>
    <rPh sb="5" eb="6">
      <t>ガタ</t>
    </rPh>
    <rPh sb="7" eb="9">
      <t>イジ</t>
    </rPh>
    <rPh sb="9" eb="11">
      <t>カンリ</t>
    </rPh>
    <rPh sb="12" eb="13">
      <t>スス</t>
    </rPh>
    <rPh sb="19" eb="21">
      <t>イジ</t>
    </rPh>
    <rPh sb="21" eb="23">
      <t>カンリ</t>
    </rPh>
    <rPh sb="24" eb="26">
      <t>シュウゼン</t>
    </rPh>
    <rPh sb="27" eb="29">
      <t>コウシン</t>
    </rPh>
    <rPh sb="29" eb="30">
      <t>トウ</t>
    </rPh>
    <rPh sb="31" eb="33">
      <t>ユウセン</t>
    </rPh>
    <rPh sb="33" eb="35">
      <t>ジュンイ</t>
    </rPh>
    <rPh sb="36" eb="37">
      <t>サダ</t>
    </rPh>
    <rPh sb="43" eb="45">
      <t>シュウゼン</t>
    </rPh>
    <rPh sb="46" eb="48">
      <t>コウシン</t>
    </rPh>
    <rPh sb="49" eb="50">
      <t>ア</t>
    </rPh>
    <rPh sb="52" eb="55">
      <t>キノウセイ</t>
    </rPh>
    <rPh sb="56" eb="58">
      <t>コウジョウ</t>
    </rPh>
    <rPh sb="59" eb="60">
      <t>ハカ</t>
    </rPh>
    <rPh sb="66" eb="68">
      <t>ミンカン</t>
    </rPh>
    <rPh sb="68" eb="70">
      <t>カツリョク</t>
    </rPh>
    <rPh sb="71" eb="73">
      <t>ドウニュウ</t>
    </rPh>
    <rPh sb="74" eb="76">
      <t>スイシン</t>
    </rPh>
    <phoneticPr fontId="5"/>
  </si>
  <si>
    <t>・危険性が認められた場合には最優先で措置します・
・同種・類似施設のリスクを回避します。</t>
    <rPh sb="1" eb="4">
      <t>キケンセイ</t>
    </rPh>
    <rPh sb="5" eb="6">
      <t>ミト</t>
    </rPh>
    <rPh sb="10" eb="12">
      <t>バアイ</t>
    </rPh>
    <rPh sb="14" eb="15">
      <t>サイ</t>
    </rPh>
    <rPh sb="15" eb="17">
      <t>ユウセン</t>
    </rPh>
    <rPh sb="18" eb="20">
      <t>ソチ</t>
    </rPh>
    <rPh sb="26" eb="28">
      <t>ドウシュ</t>
    </rPh>
    <rPh sb="29" eb="31">
      <t>ルイジ</t>
    </rPh>
    <rPh sb="31" eb="33">
      <t>シセツ</t>
    </rPh>
    <rPh sb="38" eb="40">
      <t>カイヒ</t>
    </rPh>
    <phoneticPr fontId="5"/>
  </si>
  <si>
    <t>・計画的に耐震化を進めます。
・非構造部材についても必要な安全対策を講じます。</t>
    <rPh sb="1" eb="4">
      <t>ケイカクテキ</t>
    </rPh>
    <rPh sb="5" eb="8">
      <t>タイシンカ</t>
    </rPh>
    <rPh sb="9" eb="10">
      <t>スス</t>
    </rPh>
    <rPh sb="16" eb="21">
      <t>ヒコウゾウブザイ</t>
    </rPh>
    <rPh sb="26" eb="28">
      <t>ヒツヨウ</t>
    </rPh>
    <rPh sb="29" eb="31">
      <t>アンゼン</t>
    </rPh>
    <rPh sb="31" eb="33">
      <t>タイサク</t>
    </rPh>
    <rPh sb="34" eb="35">
      <t>コウ</t>
    </rPh>
    <phoneticPr fontId="5"/>
  </si>
  <si>
    <t>・長寿命化計画の策定・改定を進めます・
・大規模改修とあわせた長寿命化対策を進めます。</t>
    <rPh sb="1" eb="5">
      <t>チョウジュミョウカ</t>
    </rPh>
    <rPh sb="5" eb="7">
      <t>ケイカク</t>
    </rPh>
    <rPh sb="8" eb="10">
      <t>サクテイ</t>
    </rPh>
    <rPh sb="11" eb="13">
      <t>カイテイ</t>
    </rPh>
    <rPh sb="14" eb="15">
      <t>スス</t>
    </rPh>
    <rPh sb="21" eb="24">
      <t>ダイキボ</t>
    </rPh>
    <rPh sb="24" eb="26">
      <t>カイシュウ</t>
    </rPh>
    <rPh sb="31" eb="35">
      <t>チョウジュミョウカ</t>
    </rPh>
    <rPh sb="35" eb="37">
      <t>タイサク</t>
    </rPh>
    <rPh sb="38" eb="39">
      <t>スス</t>
    </rPh>
    <phoneticPr fontId="5"/>
  </si>
  <si>
    <t>公共施設等のユニバーサルデザイン化を推進します。</t>
    <rPh sb="0" eb="2">
      <t>コウキョウ</t>
    </rPh>
    <rPh sb="2" eb="4">
      <t>シセツ</t>
    </rPh>
    <rPh sb="4" eb="5">
      <t>トウ</t>
    </rPh>
    <rPh sb="16" eb="17">
      <t>カ</t>
    </rPh>
    <rPh sb="18" eb="20">
      <t>スイシン</t>
    </rPh>
    <phoneticPr fontId="5"/>
  </si>
  <si>
    <t>公共施設等の脱炭素化を推進します。</t>
    <rPh sb="0" eb="2">
      <t>コウキョウ</t>
    </rPh>
    <rPh sb="2" eb="4">
      <t>シセツ</t>
    </rPh>
    <rPh sb="4" eb="5">
      <t>トウ</t>
    </rPh>
    <rPh sb="6" eb="7">
      <t>ダツ</t>
    </rPh>
    <rPh sb="7" eb="9">
      <t>タンソ</t>
    </rPh>
    <rPh sb="9" eb="10">
      <t>カ</t>
    </rPh>
    <rPh sb="11" eb="13">
      <t>スイシン</t>
    </rPh>
    <phoneticPr fontId="5"/>
  </si>
  <si>
    <t>・公共サービスの維持に十分配慮しながら統合・廃止を進めます。
・個別施設ごとの方針を明らかにするため「再編整理計画」の策定を進めます。
・廃止後の施設や敷地の有効活用等について検討します。</t>
    <rPh sb="1" eb="3">
      <t>コウキョウ</t>
    </rPh>
    <rPh sb="8" eb="10">
      <t>イジ</t>
    </rPh>
    <rPh sb="11" eb="13">
      <t>ジュウブン</t>
    </rPh>
    <rPh sb="13" eb="15">
      <t>ハイリョ</t>
    </rPh>
    <rPh sb="19" eb="21">
      <t>トウゴウ</t>
    </rPh>
    <rPh sb="22" eb="24">
      <t>ハイシ</t>
    </rPh>
    <rPh sb="25" eb="26">
      <t>スス</t>
    </rPh>
    <rPh sb="33" eb="35">
      <t>コベツ</t>
    </rPh>
    <rPh sb="35" eb="37">
      <t>シセツ</t>
    </rPh>
    <rPh sb="40" eb="42">
      <t>ホウシン</t>
    </rPh>
    <rPh sb="43" eb="44">
      <t>アキ</t>
    </rPh>
    <rPh sb="52" eb="54">
      <t>サイヘン</t>
    </rPh>
    <rPh sb="54" eb="56">
      <t>セイリ</t>
    </rPh>
    <rPh sb="56" eb="58">
      <t>ケイカク</t>
    </rPh>
    <rPh sb="60" eb="62">
      <t>サクテイ</t>
    </rPh>
    <rPh sb="63" eb="64">
      <t>スス</t>
    </rPh>
    <rPh sb="71" eb="73">
      <t>ハイシ</t>
    </rPh>
    <rPh sb="73" eb="74">
      <t>ゴ</t>
    </rPh>
    <rPh sb="75" eb="77">
      <t>シセツ</t>
    </rPh>
    <rPh sb="78" eb="80">
      <t>シキチ</t>
    </rPh>
    <rPh sb="81" eb="83">
      <t>ユウコウ</t>
    </rPh>
    <rPh sb="83" eb="85">
      <t>カツヨウ</t>
    </rPh>
    <rPh sb="85" eb="86">
      <t>トウ</t>
    </rPh>
    <rPh sb="90" eb="92">
      <t>ケントウ</t>
    </rPh>
    <phoneticPr fontId="5"/>
  </si>
  <si>
    <t>本町の公共施設の保有量を今後40年間で約30％圧縮することを目標とします。</t>
    <rPh sb="0" eb="2">
      <t>ホンマチ</t>
    </rPh>
    <rPh sb="3" eb="5">
      <t>コウキョウ</t>
    </rPh>
    <rPh sb="5" eb="7">
      <t>シセツ</t>
    </rPh>
    <rPh sb="8" eb="10">
      <t>ホユウ</t>
    </rPh>
    <rPh sb="10" eb="11">
      <t>リョウ</t>
    </rPh>
    <rPh sb="12" eb="14">
      <t>コンゴ</t>
    </rPh>
    <rPh sb="16" eb="18">
      <t>ネンカン</t>
    </rPh>
    <rPh sb="19" eb="20">
      <t>ヤク</t>
    </rPh>
    <rPh sb="23" eb="25">
      <t>アッシュク</t>
    </rPh>
    <rPh sb="30" eb="32">
      <t>モクヒョウ</t>
    </rPh>
    <phoneticPr fontId="5"/>
  </si>
  <si>
    <t>地方公会計制度・固定資産台帳整備との連携を図ります。</t>
    <rPh sb="0" eb="5">
      <t>チホウコウカイケイ</t>
    </rPh>
    <rPh sb="5" eb="7">
      <t>セイド</t>
    </rPh>
    <rPh sb="8" eb="10">
      <t>コテイ</t>
    </rPh>
    <rPh sb="10" eb="12">
      <t>シサン</t>
    </rPh>
    <rPh sb="12" eb="14">
      <t>ダイチョウ</t>
    </rPh>
    <rPh sb="14" eb="16">
      <t>セイビ</t>
    </rPh>
    <rPh sb="18" eb="20">
      <t>レンケイ</t>
    </rPh>
    <rPh sb="21" eb="22">
      <t>ハカ</t>
    </rPh>
    <phoneticPr fontId="5"/>
  </si>
  <si>
    <t>公共施設等の再編整理にかかる実行性を確保するため、PDCAサイクルの運用により、状況の変化等に対応しながらフォローアップを実施していきます。</t>
    <rPh sb="0" eb="2">
      <t>コウキョウ</t>
    </rPh>
    <rPh sb="2" eb="4">
      <t>シセツ</t>
    </rPh>
    <rPh sb="4" eb="5">
      <t>トウ</t>
    </rPh>
    <rPh sb="6" eb="8">
      <t>サイヘン</t>
    </rPh>
    <rPh sb="8" eb="10">
      <t>セイリ</t>
    </rPh>
    <rPh sb="14" eb="16">
      <t>ジッコウ</t>
    </rPh>
    <rPh sb="16" eb="17">
      <t>セイ</t>
    </rPh>
    <rPh sb="18" eb="20">
      <t>カクホ</t>
    </rPh>
    <rPh sb="34" eb="36">
      <t>ウンヨウ</t>
    </rPh>
    <rPh sb="40" eb="42">
      <t>ジョウキョウ</t>
    </rPh>
    <rPh sb="43" eb="45">
      <t>ヘンカ</t>
    </rPh>
    <rPh sb="45" eb="46">
      <t>トウ</t>
    </rPh>
    <rPh sb="47" eb="49">
      <t>タイオウ</t>
    </rPh>
    <rPh sb="61" eb="63">
      <t>ジッシ</t>
    </rPh>
    <phoneticPr fontId="5"/>
  </si>
  <si>
    <t>明確な期間設定なし</t>
  </si>
  <si>
    <t>各施設類型ごとに今後の方針を定め進めていきます。</t>
    <rPh sb="0" eb="1">
      <t>カク</t>
    </rPh>
    <rPh sb="1" eb="3">
      <t>シセツ</t>
    </rPh>
    <rPh sb="3" eb="5">
      <t>ルイケイ</t>
    </rPh>
    <rPh sb="8" eb="10">
      <t>コンゴ</t>
    </rPh>
    <rPh sb="11" eb="13">
      <t>ホウシン</t>
    </rPh>
    <rPh sb="14" eb="15">
      <t>サダ</t>
    </rPh>
    <rPh sb="16" eb="17">
      <t>スス</t>
    </rPh>
    <phoneticPr fontId="5"/>
  </si>
  <si>
    <t>H30　旧熊野小学校校舎解体撤去工事（過疎債）
R1　旧堀松保育園解体撤去工事（交付金）
R2　旧加茂小学校解体撤去工事（交付金）、松ヶ丘住宅３棟解体
R3　旧志加浦保育園解体撤去工事（交付金）、松ヶ丘住宅３棟解体
R4　旧志加浦小学校校舎等解体撤去工事（交付金）、福浦コミュニティセンター解体撤去工事
Ｒ5　旧中甘田保育園売払
R6　花のミュージアム・フローリィ売払</t>
    <rPh sb="155" eb="156">
      <t>キュウ</t>
    </rPh>
    <rPh sb="156" eb="157">
      <t>ナカ</t>
    </rPh>
    <rPh sb="157" eb="159">
      <t>アマダ</t>
    </rPh>
    <rPh sb="159" eb="162">
      <t>ホイクエン</t>
    </rPh>
    <rPh sb="162" eb="164">
      <t>ウリハラ</t>
    </rPh>
    <rPh sb="168" eb="169">
      <t>ハナ</t>
    </rPh>
    <rPh sb="182" eb="184">
      <t>ウリハラ</t>
    </rPh>
    <phoneticPr fontId="5"/>
  </si>
  <si>
    <t/>
  </si>
  <si>
    <t>今後45年で67.6％（8,908人）減少</t>
    <rPh sb="0" eb="2">
      <t>コンゴ</t>
    </rPh>
    <rPh sb="4" eb="5">
      <t>ネン</t>
    </rPh>
    <rPh sb="17" eb="18">
      <t>ニン</t>
    </rPh>
    <rPh sb="19" eb="21">
      <t>ゲンショウ</t>
    </rPh>
    <phoneticPr fontId="3"/>
  </si>
  <si>
    <t>公共施設の統合、廃止などにあたって、総量削減は財源確保の一つの手段であると捉え、、単純な面積縮減とすることなく、各施設でトータルコストの縮減や平準化を意識した運営を行い、行政サービスの必要な水準や機能、必要度、人口動態、利用頻度などを意識して計画的に行っていく。</t>
    <rPh sb="0" eb="2">
      <t>コウキョウ</t>
    </rPh>
    <rPh sb="2" eb="4">
      <t>シセツ</t>
    </rPh>
    <rPh sb="5" eb="7">
      <t>トウゴウ</t>
    </rPh>
    <rPh sb="8" eb="10">
      <t>ハイシ</t>
    </rPh>
    <rPh sb="18" eb="20">
      <t>ソウリョウ</t>
    </rPh>
    <rPh sb="20" eb="22">
      <t>サクゲン</t>
    </rPh>
    <rPh sb="23" eb="25">
      <t>ザイゲン</t>
    </rPh>
    <rPh sb="25" eb="27">
      <t>カクホ</t>
    </rPh>
    <rPh sb="28" eb="29">
      <t>ヒト</t>
    </rPh>
    <rPh sb="31" eb="33">
      <t>シュダン</t>
    </rPh>
    <rPh sb="37" eb="38">
      <t>トラ</t>
    </rPh>
    <rPh sb="41" eb="43">
      <t>タンジュン</t>
    </rPh>
    <rPh sb="44" eb="46">
      <t>メンセキ</t>
    </rPh>
    <rPh sb="46" eb="48">
      <t>シュクゲン</t>
    </rPh>
    <rPh sb="56" eb="59">
      <t>カクシセツ</t>
    </rPh>
    <rPh sb="68" eb="70">
      <t>シュクゲン</t>
    </rPh>
    <rPh sb="71" eb="74">
      <t>ヘイジュンカ</t>
    </rPh>
    <rPh sb="75" eb="77">
      <t>イシキ</t>
    </rPh>
    <rPh sb="79" eb="81">
      <t>ウンエイ</t>
    </rPh>
    <rPh sb="82" eb="83">
      <t>オコナ</t>
    </rPh>
    <rPh sb="85" eb="87">
      <t>ギョウセイ</t>
    </rPh>
    <rPh sb="92" eb="94">
      <t>ヒツヨウ</t>
    </rPh>
    <rPh sb="95" eb="97">
      <t>スイジュン</t>
    </rPh>
    <rPh sb="98" eb="100">
      <t>キノウ</t>
    </rPh>
    <rPh sb="101" eb="104">
      <t>ヒツヨウド</t>
    </rPh>
    <rPh sb="105" eb="107">
      <t>ジンコウ</t>
    </rPh>
    <rPh sb="107" eb="109">
      <t>ドウタイ</t>
    </rPh>
    <rPh sb="110" eb="112">
      <t>リヨウ</t>
    </rPh>
    <rPh sb="112" eb="114">
      <t>ヒンド</t>
    </rPh>
    <rPh sb="117" eb="119">
      <t>イシキ</t>
    </rPh>
    <rPh sb="121" eb="123">
      <t>ケイカク</t>
    </rPh>
    <rPh sb="123" eb="124">
      <t>テキ</t>
    </rPh>
    <rPh sb="125" eb="126">
      <t>オコナ</t>
    </rPh>
    <phoneticPr fontId="3"/>
  </si>
  <si>
    <t>【長寿命化した場合の公共施設の更新コスト試算（医療施設、環境衛生施設を除く）】
R37年までの合計額 約166.0億円（約4.6億円/年）
【長寿命化した場合の公共施設の更新コスト試算（インフラ資産）】
環境衛生施設を含めた既存のインフラ資産を、長寿命化対策を行った場合、今後36年間の更新コストは総額139.1億円（3.9億円/年）</t>
    <rPh sb="1" eb="5">
      <t>チョウジュミョウカ</t>
    </rPh>
    <rPh sb="7" eb="9">
      <t>バアイ</t>
    </rPh>
    <rPh sb="10" eb="12">
      <t>コウキョウ</t>
    </rPh>
    <rPh sb="12" eb="14">
      <t>シセツ</t>
    </rPh>
    <rPh sb="15" eb="17">
      <t>コウシン</t>
    </rPh>
    <rPh sb="20" eb="22">
      <t>シサン</t>
    </rPh>
    <rPh sb="23" eb="25">
      <t>イリョウ</t>
    </rPh>
    <rPh sb="25" eb="27">
      <t>シセツ</t>
    </rPh>
    <rPh sb="28" eb="30">
      <t>カンキョウ</t>
    </rPh>
    <rPh sb="30" eb="32">
      <t>エイセイ</t>
    </rPh>
    <rPh sb="32" eb="34">
      <t>シセツ</t>
    </rPh>
    <rPh sb="35" eb="36">
      <t>ノゾ</t>
    </rPh>
    <rPh sb="43" eb="44">
      <t>トシ</t>
    </rPh>
    <rPh sb="47" eb="50">
      <t>ゴウケイガク</t>
    </rPh>
    <rPh sb="51" eb="52">
      <t>ヤク</t>
    </rPh>
    <rPh sb="57" eb="58">
      <t>オク</t>
    </rPh>
    <rPh sb="58" eb="59">
      <t>エン</t>
    </rPh>
    <rPh sb="60" eb="61">
      <t>ヤク</t>
    </rPh>
    <rPh sb="64" eb="66">
      <t>オクエン</t>
    </rPh>
    <rPh sb="67" eb="68">
      <t>ネン</t>
    </rPh>
    <rPh sb="72" eb="75">
      <t>チョウジュミョウ</t>
    </rPh>
    <rPh sb="75" eb="76">
      <t>カ</t>
    </rPh>
    <rPh sb="78" eb="80">
      <t>バアイ</t>
    </rPh>
    <rPh sb="81" eb="83">
      <t>コウキョウ</t>
    </rPh>
    <rPh sb="83" eb="85">
      <t>シセツ</t>
    </rPh>
    <rPh sb="86" eb="88">
      <t>コウシン</t>
    </rPh>
    <rPh sb="91" eb="93">
      <t>シサン</t>
    </rPh>
    <rPh sb="98" eb="100">
      <t>シサン</t>
    </rPh>
    <rPh sb="103" eb="105">
      <t>カンキョウ</t>
    </rPh>
    <rPh sb="105" eb="107">
      <t>エイセイ</t>
    </rPh>
    <rPh sb="107" eb="109">
      <t>シセツ</t>
    </rPh>
    <rPh sb="110" eb="111">
      <t>フク</t>
    </rPh>
    <rPh sb="113" eb="115">
      <t>キゾン</t>
    </rPh>
    <rPh sb="120" eb="122">
      <t>シサン</t>
    </rPh>
    <rPh sb="124" eb="127">
      <t>チョウジュミョウ</t>
    </rPh>
    <rPh sb="127" eb="128">
      <t>カ</t>
    </rPh>
    <rPh sb="128" eb="130">
      <t>タイサク</t>
    </rPh>
    <rPh sb="131" eb="132">
      <t>オコナ</t>
    </rPh>
    <rPh sb="134" eb="136">
      <t>バアイ</t>
    </rPh>
    <rPh sb="137" eb="139">
      <t>コンゴ</t>
    </rPh>
    <rPh sb="141" eb="143">
      <t>ネンカン</t>
    </rPh>
    <rPh sb="144" eb="146">
      <t>コウシン</t>
    </rPh>
    <rPh sb="150" eb="152">
      <t>ソウガク</t>
    </rPh>
    <rPh sb="157" eb="159">
      <t>オクエン</t>
    </rPh>
    <rPh sb="163" eb="165">
      <t>オクエン</t>
    </rPh>
    <rPh sb="166" eb="167">
      <t>ネン</t>
    </rPh>
    <phoneticPr fontId="3"/>
  </si>
  <si>
    <t>公共施設等を一元管理し企画・管理・活用するなど総合的管理を実施していくために、財産管理を所管する課で一元的に管理する体制を構築する。</t>
  </si>
  <si>
    <t>積極的な活用を推進する。</t>
  </si>
  <si>
    <t>定期点検を引き続き適切に行うとともに、財産管理所管課において実施結果を蓄積することで、点検・診断等の状況を一元的に把握する。</t>
    <rPh sb="0" eb="2">
      <t>テイキ</t>
    </rPh>
    <rPh sb="2" eb="4">
      <t>テンケン</t>
    </rPh>
    <rPh sb="5" eb="6">
      <t>ヒ</t>
    </rPh>
    <rPh sb="7" eb="8">
      <t>ツヅ</t>
    </rPh>
    <rPh sb="9" eb="11">
      <t>テキセツ</t>
    </rPh>
    <rPh sb="12" eb="13">
      <t>オコナ</t>
    </rPh>
    <rPh sb="19" eb="21">
      <t>ザイサン</t>
    </rPh>
    <rPh sb="21" eb="23">
      <t>カンリ</t>
    </rPh>
    <rPh sb="23" eb="26">
      <t>ショカンカ</t>
    </rPh>
    <rPh sb="30" eb="32">
      <t>ジッシ</t>
    </rPh>
    <rPh sb="32" eb="34">
      <t>ケッカ</t>
    </rPh>
    <rPh sb="35" eb="37">
      <t>チクセキ</t>
    </rPh>
    <rPh sb="43" eb="45">
      <t>テンケン</t>
    </rPh>
    <rPh sb="46" eb="48">
      <t>シンダン</t>
    </rPh>
    <rPh sb="48" eb="49">
      <t>ナド</t>
    </rPh>
    <rPh sb="50" eb="52">
      <t>ジョウキョウ</t>
    </rPh>
    <rPh sb="53" eb="56">
      <t>イチゲンテキ</t>
    </rPh>
    <rPh sb="57" eb="59">
      <t>ハアク</t>
    </rPh>
    <phoneticPr fontId="3"/>
  </si>
  <si>
    <t>施設の重要度や劣化状況に応じて長期的な視点で優先度を付けた上で、計画的に改修や更新を行う。</t>
    <rPh sb="0" eb="2">
      <t>シセツ</t>
    </rPh>
    <rPh sb="3" eb="6">
      <t>ジュウヨウド</t>
    </rPh>
    <rPh sb="7" eb="9">
      <t>レッカ</t>
    </rPh>
    <rPh sb="9" eb="11">
      <t>ジョウキョウ</t>
    </rPh>
    <rPh sb="12" eb="13">
      <t>オウ</t>
    </rPh>
    <phoneticPr fontId="3"/>
  </si>
  <si>
    <t>点検・診断等により危険性が認められた公共施設等について、ソフト・ハードの両面から安全を確保する。安全の確保にあたっては、災害拠点かどうか、多数の住民の利用がある施設であるかどうかなどの視点から、対応の優先度を検討する。</t>
    <rPh sb="0" eb="2">
      <t>テンケン</t>
    </rPh>
    <rPh sb="3" eb="5">
      <t>シンダン</t>
    </rPh>
    <rPh sb="5" eb="6">
      <t>ナド</t>
    </rPh>
    <rPh sb="9" eb="12">
      <t>キケンセイ</t>
    </rPh>
    <rPh sb="13" eb="14">
      <t>ミト</t>
    </rPh>
    <rPh sb="18" eb="20">
      <t>コウキョウ</t>
    </rPh>
    <rPh sb="20" eb="22">
      <t>シセツ</t>
    </rPh>
    <rPh sb="22" eb="23">
      <t>ナド</t>
    </rPh>
    <rPh sb="36" eb="38">
      <t>リョウメン</t>
    </rPh>
    <rPh sb="40" eb="42">
      <t>アンゼン</t>
    </rPh>
    <rPh sb="43" eb="45">
      <t>カクホ</t>
    </rPh>
    <rPh sb="48" eb="50">
      <t>アンゼン</t>
    </rPh>
    <rPh sb="51" eb="53">
      <t>カクホ</t>
    </rPh>
    <rPh sb="60" eb="62">
      <t>サイガイ</t>
    </rPh>
    <rPh sb="62" eb="64">
      <t>キョテン</t>
    </rPh>
    <rPh sb="69" eb="71">
      <t>タスウ</t>
    </rPh>
    <rPh sb="72" eb="74">
      <t>ジュウミン</t>
    </rPh>
    <rPh sb="75" eb="77">
      <t>リヨウ</t>
    </rPh>
    <rPh sb="80" eb="82">
      <t>シセツ</t>
    </rPh>
    <rPh sb="92" eb="94">
      <t>シテン</t>
    </rPh>
    <rPh sb="97" eb="99">
      <t>タイオウ</t>
    </rPh>
    <rPh sb="100" eb="103">
      <t>ユウセンド</t>
    </rPh>
    <rPh sb="104" eb="106">
      <t>ケントウ</t>
    </rPh>
    <phoneticPr fontId="3"/>
  </si>
  <si>
    <t>災害拠点かどうか、多数の住民の利用がある施設かどうかなどの視点から、耐震化の優先順位を検討する。</t>
    <rPh sb="0" eb="2">
      <t>サイガイ</t>
    </rPh>
    <rPh sb="2" eb="4">
      <t>キョテン</t>
    </rPh>
    <rPh sb="9" eb="11">
      <t>タスウ</t>
    </rPh>
    <rPh sb="12" eb="14">
      <t>ジュウミン</t>
    </rPh>
    <rPh sb="15" eb="17">
      <t>リヨウ</t>
    </rPh>
    <rPh sb="20" eb="22">
      <t>シセツ</t>
    </rPh>
    <rPh sb="29" eb="31">
      <t>シテン</t>
    </rPh>
    <rPh sb="34" eb="37">
      <t>タイシンカ</t>
    </rPh>
    <rPh sb="38" eb="40">
      <t>ユウセン</t>
    </rPh>
    <rPh sb="40" eb="42">
      <t>ジュンイ</t>
    </rPh>
    <rPh sb="43" eb="45">
      <t>ケントウ</t>
    </rPh>
    <phoneticPr fontId="3"/>
  </si>
  <si>
    <t>公共施設ごとの耐用年数到来年度を把握し、公共施設の更新の対応時期を把握。ライフサイクルコスト縮減のためにも適切な改修を行う。</t>
  </si>
  <si>
    <t>公共施設等の改修・更新に当たっては、住民のニーズや関係法令等におけるユニバーサルデザインの考え方を踏まえて、その対応に努める。</t>
    <rPh sb="0" eb="2">
      <t>コウキョウ</t>
    </rPh>
    <rPh sb="2" eb="4">
      <t>シセツ</t>
    </rPh>
    <rPh sb="4" eb="5">
      <t>ナド</t>
    </rPh>
    <rPh sb="6" eb="8">
      <t>カイシュウ</t>
    </rPh>
    <rPh sb="9" eb="11">
      <t>コウシン</t>
    </rPh>
    <rPh sb="12" eb="13">
      <t>ア</t>
    </rPh>
    <rPh sb="18" eb="20">
      <t>ジュウミン</t>
    </rPh>
    <rPh sb="25" eb="27">
      <t>カンケイ</t>
    </rPh>
    <rPh sb="27" eb="29">
      <t>ホウレイ</t>
    </rPh>
    <rPh sb="29" eb="30">
      <t>ナド</t>
    </rPh>
    <rPh sb="45" eb="46">
      <t>カンガ</t>
    </rPh>
    <rPh sb="47" eb="48">
      <t>カタ</t>
    </rPh>
    <rPh sb="49" eb="50">
      <t>フ</t>
    </rPh>
    <rPh sb="56" eb="58">
      <t>タイオウ</t>
    </rPh>
    <rPh sb="59" eb="60">
      <t>ツト</t>
    </rPh>
    <phoneticPr fontId="3"/>
  </si>
  <si>
    <t>各施設でトータルコストの縮減や平準化を意識した運営を行い、行政サービスの必要な水準や機能、必要度、人口動態、利用頻度などを意識して計画的に行う。</t>
  </si>
  <si>
    <t>令和3年3月に、公共施設の個別具体的な方針をまとめた「個別施設計画」を策定し、その中で、「令和7年度までに18％削減する」という削減目標率を設定。</t>
  </si>
  <si>
    <t>異動があった場合など、随時更新しており活用している。</t>
  </si>
  <si>
    <t>運営コストの縮減や財政負担の軽減のために、近隣市町との連携の中で大所高所に立ちながら、更なる公共施設等の整理統合を目指す。</t>
    <rPh sb="0" eb="2">
      <t>ウンエイ</t>
    </rPh>
    <rPh sb="6" eb="8">
      <t>シュクゲン</t>
    </rPh>
    <rPh sb="9" eb="11">
      <t>ザイセイ</t>
    </rPh>
    <rPh sb="11" eb="13">
      <t>フタン</t>
    </rPh>
    <rPh sb="14" eb="16">
      <t>ケイゲン</t>
    </rPh>
    <rPh sb="21" eb="23">
      <t>キンリン</t>
    </rPh>
    <rPh sb="23" eb="25">
      <t>シチョウ</t>
    </rPh>
    <rPh sb="27" eb="29">
      <t>レンケイ</t>
    </rPh>
    <rPh sb="30" eb="31">
      <t>ナカ</t>
    </rPh>
    <rPh sb="32" eb="33">
      <t>オオ</t>
    </rPh>
    <rPh sb="33" eb="34">
      <t>トコロ</t>
    </rPh>
    <rPh sb="34" eb="35">
      <t>タカ</t>
    </rPh>
    <rPh sb="35" eb="36">
      <t>トコロ</t>
    </rPh>
    <rPh sb="37" eb="38">
      <t>タ</t>
    </rPh>
    <rPh sb="43" eb="44">
      <t>サラ</t>
    </rPh>
    <rPh sb="46" eb="48">
      <t>コウキョウ</t>
    </rPh>
    <rPh sb="48" eb="50">
      <t>シセツ</t>
    </rPh>
    <rPh sb="50" eb="51">
      <t>ナド</t>
    </rPh>
    <rPh sb="52" eb="54">
      <t>セイリ</t>
    </rPh>
    <rPh sb="54" eb="56">
      <t>トウゴウ</t>
    </rPh>
    <rPh sb="57" eb="59">
      <t>メザ</t>
    </rPh>
    <phoneticPr fontId="3"/>
  </si>
  <si>
    <t>公共施設等総合管理計画を実践していく実施計画を概ね10年単位で作成し、PDCAサイクルを取り入れながら公共施設マネジメントを実施していく方針。</t>
  </si>
  <si>
    <t>類型ごとの記載あり</t>
    <rPh sb="0" eb="1">
      <t>ルイ</t>
    </rPh>
    <rPh sb="1" eb="2">
      <t>ガタ</t>
    </rPh>
    <rPh sb="5" eb="7">
      <t>キサイ</t>
    </rPh>
    <phoneticPr fontId="3"/>
  </si>
  <si>
    <t>取組なし</t>
    <rPh sb="0" eb="1">
      <t>ト</t>
    </rPh>
    <rPh sb="1" eb="2">
      <t>ク</t>
    </rPh>
    <phoneticPr fontId="3"/>
  </si>
  <si>
    <t>人口は減少傾向が続いており、同様に就業者人口、児童数も減少傾向が続いている。今後も人口は減少すると予測されており、令和32年には1万人になるとされている。</t>
  </si>
  <si>
    <t>【公共施設】
　町民文化系施設：9箇所　10,828.5㎡
　社会教育系施設：8箇所　4,557.62㎡
　スポーツ・レクリエーション施設：16箇所　13,985.5㎡
　産業系施設：6箇所　5,715.48㎡
　学校教育系施設：4箇所　41,563㎡
　子育て支援施設：11箇所　10,219.76㎡
　保健・福祉施設：11箇所　7,485.93㎡
　行政系施設：12箇所　11,914.4㎡
　公営住宅：9箇所　11,555.1㎡
　公園：17箇所　1200.86㎡
　供給処理施設：22箇所　6,432.76㎡
　その他施設：24,277.99㎡
【インフラ系公共施設】
　道路　1,068路線　404,057m
　橋梁　244橋　1,679m
　上水道施設　259,572m
　下水道施設　258,312m
　農道　134,405m
　林道　31,186m</t>
  </si>
  <si>
    <t>インフラ系施設を含む全体投資的経費についてもこれまでの平均的投資的経費14.3億円に対し今後36年間の平均が39.4億円と推計。一年あたりに不足する更新費用の25.1億円をすべて町民税で賄うと仮定すると、平成27年の生産年齢人口一人あたり308,695円の負担増となる。
将来に向けて人口は減少すると予測され、令和32（2050）年には10,125人になると推測される。</t>
  </si>
  <si>
    <t>【インフラ系施設を含む全体】
R2～R37までの36年間
1,418.2億円（39.4億円／年）
【建築系公共施設】
R2～R37までの36年間
553億円（15.4億円／年）</t>
    <rPh sb="5" eb="6">
      <t>ケイ</t>
    </rPh>
    <rPh sb="6" eb="8">
      <t>シセツ</t>
    </rPh>
    <rPh sb="9" eb="10">
      <t>フク</t>
    </rPh>
    <rPh sb="11" eb="13">
      <t>ゼンタイ</t>
    </rPh>
    <rPh sb="50" eb="53">
      <t>ケンチクケイ</t>
    </rPh>
    <rPh sb="53" eb="57">
      <t>コウキョウシセツ</t>
    </rPh>
    <phoneticPr fontId="1"/>
  </si>
  <si>
    <t>【インフラ系施設を含む全体】
R2～R37までの36年間
749億円（約20.8億円/年）
【建築系公共施設】
R2～R37までの36年間
321億円（約8.9億円/年）</t>
  </si>
  <si>
    <t>【インフラ系施設を含む全体】
1,418.2億円（39.4億円／年）→749.0億円（20.8億円／年）
【建築系公共施設】
553.0億円（15.4億円／年）→321.0億円（8.9億円／年）</t>
    <rPh sb="68" eb="70">
      <t>オクエン</t>
    </rPh>
    <rPh sb="75" eb="77">
      <t>オクエン</t>
    </rPh>
    <rPh sb="78" eb="79">
      <t>ネン</t>
    </rPh>
    <rPh sb="86" eb="88">
      <t>オクエン</t>
    </rPh>
    <rPh sb="92" eb="94">
      <t>オクエン</t>
    </rPh>
    <phoneticPr fontId="1"/>
  </si>
  <si>
    <t>公共施設マネジメントを担当する部署を定めて、全庁的な公共施設マネジメント推進体制を構築し、庁内横断的な施設管理へと転換していく。</t>
  </si>
  <si>
    <t>PPP/PFI等により民間のアイディア、ノウハウを積極的に活用したサービス内容の高度化・充実を図るなど、他自治体や海外の動向にも注視し、集客力を向上する施策の検討に努める。</t>
  </si>
  <si>
    <t>突発的な事故を防ぐために日常点検及び定期点検による予防保全を実施する。またこれらの点検等を適切に行うために点検マニュアルを整備し、点検の履歴を整理・管理することにより、施設毎の適切な改修サイクルを把握する。</t>
  </si>
  <si>
    <t>町民への公共サービスの枠組みを決定づける性格から、町の最上位計画である総合計画との連携を図るとともに、財政との連携を図ることにより、計画の実効性を担保して、個別施設計画に展開する。</t>
  </si>
  <si>
    <t>施設評価により維持すべきと判断された建物のうち、建築後30年を超える建物については、防災上の重要性や利用者数等に応じて優先順位を定めた上で、順次点検や診断を行い、必要に応じて大規模改修を実施する。</t>
  </si>
  <si>
    <t>改修または更新期限が近い建物についても、まずは施設評価により改修または更新をすべきかを判断し、改修または更新工事が必要である場合には、点検や診断の結果から適切な工事の実施時期及び手法等について早い時期から検討する。</t>
    <rPh sb="102" eb="104">
      <t>ケントウ</t>
    </rPh>
    <phoneticPr fontId="1"/>
  </si>
  <si>
    <t>予防保全型管理として、日常の点検や法定点検等により異常の有無や兆候を事前に把握・予測することで計画的に修繕を行い、 故障による停止や事故を防ぎ、建築物の部材を適切に保全することで長寿命化を図る。</t>
  </si>
  <si>
    <t>少子高齢化による利用者の変化、また環境への影響を考慮し、建物の改修及び更新・新設の際には、設計及び設備についてユニバーサルデザイン、環境配慮設計、省エネルギー設備等の導入を検討する。また当面現状を維持する建物についても必要に応じて部分的な導入を検討する。</t>
  </si>
  <si>
    <t>利便性や防災上の重要性、類似施設の重複、人口分布と照らし合わせた偏在傾向、他関連計画との整合性等について、町全体及び地区別に検証し、各施設の統合・廃止等に関する方向性を検討する。</t>
  </si>
  <si>
    <t>今後40年間で建築系公共施設の延床面積の総量を56％削減。
令和8年度までに建設系公共施設の延床面積の総量を25％削減。</t>
  </si>
  <si>
    <t xml:space="preserve">施設を保有するために必要な将来更新費用の試算を行い、令和元年度末時点の固定資産台帳の数値を利用し、固定資産の取得金額や取得年月日を特定できるため、当初計画時よりも将来負担コストの試算額精緻化できた。
公会計及び固定資産台帳整備の目的でもある「ＩＣＴを活用した公共施設マネジメント」を今後推進していくことに対しても有効。
</t>
  </si>
  <si>
    <t>安全性に問題のない建物については、用途転用の他、民間への売却、貸付、譲渡等により
有効活用を図るとともに、統廃合で発生する未利用地については、他施設への転用の可能性のない場合には処分する。</t>
  </si>
  <si>
    <t>公共施設の総量を圧縮することにより、将来にかかる改修及び更新費用並びに管理運営費用の抑制を図る。総量の圧縮にあたっては、廃止、減築、統廃合、複合化、民間施設による代替、広域連携等を検討する。</t>
  </si>
  <si>
    <t>従来の縦割り型の施設管理から、庁内横断的な施設管理への転換を図るとともに、公共施設に関する情報を集約する観点から、PDCA サイクルに則した公共施設マネジメントを実現するとともに、必要に応じて本計画の見直しを行う。</t>
  </si>
  <si>
    <t>施設類型毎に、各特性に応じて安全性、経済性等の観点から長寿命化計画を策定し、整備状況や老朽化の程度、利用状況等から施設の需要度や改修等の緊急度を量る評価指標を定め、施設の特性に見合う管理水準を設定。</t>
  </si>
  <si>
    <t>Ｈ29
社会体育施設を放課後児童クラブへ転用。
R2
3庁舎のうち2庁舎を旧学校施設に集約。
R3
3つの図書館を１箇所に集約。</t>
  </si>
  <si>
    <t>総人口はH27からR22までに約5,000人の減少が見込まれており総合戦略において4,762人となる見込みである</t>
  </si>
  <si>
    <t>令和元年度末時点の建築系公共施設の延床面積は総延床面積で13.4万㎡で、スポーツ・レクリエーション系施設が37.8％、学校教育系施設が12.8％、その他が11.8％の順に多く保有している。
土木系インフラについては、令和元年度末時点で町道の延長が244.6ｋｍ、農道延長が319.2ｋｍ、林道が68.1ｋｍで総延長が631.9ｋｍである。橋梁については管理数が92橋で総延長が1.1ｋｍである。</t>
  </si>
  <si>
    <t>公共施設等（道路、橋りょう 等のインフラを除く）全体としては、 201 施設、総延床面積は 139,007 ㎡、 町民ひとりあたり 17.9 ㎡ となる。（全国平均値は3.22 ㎡ 人）
施設の多くは、昭和 30 年代後半から 平成の 前半に建設され、老朽化が進んでいるため、大規模な改修や更新の時期が平成2年頃から始まっており、令和に入りピークを迎えている。
特に学校教育系施設等の老朽化が進行しており、耐震補強も含め、建物そのものや設備の老朽化への手当として対症療法的な保全を済ませているだけでは、後々突発的な経費の増大が発生するような事態も起こりうるため 、戦略的維持管理計画を立てることが望まれる。
インフラについては、住民生活に密接に関わる資産が多く、実態を把握し、予防保全の観点から経験と知見を共有し活用する点検を行っていくことが求められる。</t>
  </si>
  <si>
    <t>建築系施設
・耐用年数の半分で大規模改修を実施
・既に耐用年数を超えている建築物については、今後10年間で均等に大規模改修を実施
・耐用年数の85％を経過している建築物については、耐用年数経過時に建て替えるものとする
インフラ
・耐用年数を経過している道路は、今後10年間毎で均等に更新し、耐用年数が経過していない道路は、耐用年数経過後に更新する
・耐用年数を経過している橋梁は、今後5年間で均等に更新し、耐用年数が経過していない道路は、耐用年数経過後に更新する</t>
  </si>
  <si>
    <t>長寿命化対策を行うことにより、全対象施設で将来必要額が▲48％抑えられる見込みとなっている。</t>
  </si>
  <si>
    <t>長寿命化対策を行うことにより、全対象施設で将来必要額が▲48％抑えられる見込みとなっている。</t>
    <rPh sb="0" eb="4">
      <t>チョウジュミョウカ</t>
    </rPh>
    <rPh sb="4" eb="6">
      <t>タイサク</t>
    </rPh>
    <rPh sb="7" eb="8">
      <t>オコナ</t>
    </rPh>
    <rPh sb="15" eb="18">
      <t>ゼンタイショウ</t>
    </rPh>
    <rPh sb="18" eb="20">
      <t>シセツ</t>
    </rPh>
    <rPh sb="21" eb="23">
      <t>ショウライ</t>
    </rPh>
    <rPh sb="23" eb="26">
      <t>ヒツヨウガク</t>
    </rPh>
    <rPh sb="31" eb="32">
      <t>オサ</t>
    </rPh>
    <rPh sb="36" eb="38">
      <t>ミコ</t>
    </rPh>
    <phoneticPr fontId="1"/>
  </si>
  <si>
    <t>ファシリティマネジメント業務サイクルによるフォローアップを行いながら町民と行政が町施設に関する情報と問題意識を共有する体制</t>
  </si>
  <si>
    <t>民間の力の活用を促進しながら施設を維持しつつ、改修・更新コスト及び管理コストの縮減に努める。</t>
  </si>
  <si>
    <t>点検・保守
日常管理では、建物を維持管理するための日常の点検・保守によって、建物の劣化及び機能低下を防ぐ。
施設の診断
現況把握のための施設診断では、安全性、耐久性、不具合性、適法性を最低限必要な診断項目とし、長寿命化を図るには、前述の項目に加え、快適性、環境負荷性、社会性など施設ごとに課題と優先度を判断する。</t>
  </si>
  <si>
    <t>清掃は建物の環境を常に衛生的な状態に維持し、快適性を高める
廃棄物処理については、事業系の一般廃棄物について軽減策を立案し実践する
維持管理及び修繕を自主的に管理し、計画的・効率的に行うことにより、維持管理費・修繕費を平準化し、建物に係るトータルコストを縮減する</t>
  </si>
  <si>
    <t>施設の安全確保に係る項目の中から高度な危険性が認められる項目に絞り込み評価し、危険性が認められた施設については、評価の内容に沿って安全確保の改修を実践する</t>
  </si>
  <si>
    <t>必要に応じ順次耐震診断や耐震補強工事を実施しており、特に利用率、公用性の高い施設については、重点的に対応していくこととしている</t>
  </si>
  <si>
    <t>今ある公共施設等の状態を把握するための施設診断が必要で、診断結果により所定の機能・性能を確保できるところまで改修工事を行い、さらに、計画的な保全を行っていく</t>
  </si>
  <si>
    <t>住民ニーズや関係法令等におけるユニバーサルデザインの考え方を踏まえて、公共施設等の改修・更新にあたる</t>
  </si>
  <si>
    <t>記載なし</t>
    <rPh sb="0" eb="2">
      <t>キサイ</t>
    </rPh>
    <phoneticPr fontId="1"/>
  </si>
  <si>
    <t>危険性の高い施設や老朽化等により供用廃止を必要とする施設を見いだし、公共施設等のコンパクト化を検討する</t>
  </si>
  <si>
    <t>個別施設計画の目標に向けて連動性と整合性を図り、施設の優先順位を意識して設定した目標に向けて取り組む</t>
  </si>
  <si>
    <t>統一的な基準による地方公会計制度で整備している固定資産台帳による試算とし、記載された取得価格や耐用年数を用いて更新費用等を算出</t>
  </si>
  <si>
    <t>様々な計画の連動性と整合性を図り、全庁体制で、本町が保有する施設を有効活用し、計画的な保全・更新等を推進することで行政サービスの質を高めます。公共施設等総合管理計画で定めた方針についてＰＤＣＡのプロセスを順に実施し適切な実績評価、分析等を行う</t>
  </si>
  <si>
    <t>穴水町総合戦略と平成29年度に策定した公共施設総合管理計画を基に個別施設の管理計画、保全計画等を示した穴水町個別施設計画を令和3年3月に策定</t>
  </si>
  <si>
    <t>穴水町個別施設計画の策定（R3.3)</t>
  </si>
  <si>
    <t>令和22年（2040年）には平成27年比で人口が半減（17,568人→8,648人）する見込み。
年少人口、生産年齢人口、老年事項の構成比率は、平成27年と令和22年で年少人口が8.0%→5.9%(2.1ポイント減）、生産年齢人口が46.3%→37.5%（8.7ポイント減）、老年人口が45.7%→56.6%（10.9ポイント増）と高齢化率が今後も上昇する。</t>
  </si>
  <si>
    <t>（令和2年4月1日現在）
【建築系公共施設】
222施設、174,825㎡
【その他建築系公共施設】
（公営住宅や医療施設、バス待合所等）
70施設、35,622㎡
【インフラ系公共施設】
道路（町道）　　 571,779m
橋梁　　　　　　　 　3,265m
公園　　　　　 　 366,808m
上水道（管路）　419,699m
下水道（管渠）　182,758m</t>
  </si>
  <si>
    <t>普通会計所管施設を対象とした、平成30年度の公共施設調査では、住民１人あたりの延床面積は11.79㎡と県内では最も大きく、県平均(4.74㎡）の2.5倍程度にあたり、人口に対して公共施設が多い。
また、有形固定資産減価償却率は平成29年度で65.9%と老朽化が進行しており、今後多くの施設が更新等の時期を迎える一方、人口減少や少子高齢化に伴う税収の減少等により、公共施設等の更新等に対する財源不足が見込まれる。</t>
  </si>
  <si>
    <t>計画改訂時の掲載漏れ</t>
    <rPh sb="0" eb="2">
      <t>ケイカク</t>
    </rPh>
    <rPh sb="2" eb="4">
      <t>カイテイ</t>
    </rPh>
    <rPh sb="4" eb="5">
      <t>ジ</t>
    </rPh>
    <rPh sb="6" eb="8">
      <t>ケイサイ</t>
    </rPh>
    <rPh sb="8" eb="9">
      <t>モ</t>
    </rPh>
    <phoneticPr fontId="1"/>
  </si>
  <si>
    <t>【建築系公共施設】
2021年～2040年
19.1億円/年
【インフラ系公共施設】
2021年～2060年
26.1億円/年
※道路延長や管渠延長から自動的に算定したもの</t>
  </si>
  <si>
    <t>【建築系公共施設】
2021年～2040年
12.9億円/年
現在保有する施設の更新について、施設の統廃合を含めた更新を実施し、約35％の延床面積削減を目指す。
※目標とした投資可能額は12.1億円/年</t>
    <rPh sb="32" eb="36">
      <t>ゲンザイホユウ</t>
    </rPh>
    <rPh sb="38" eb="40">
      <t>シセツ</t>
    </rPh>
    <rPh sb="41" eb="43">
      <t>コウシン</t>
    </rPh>
    <rPh sb="48" eb="50">
      <t>シセツ</t>
    </rPh>
    <rPh sb="51" eb="54">
      <t>トウハイゴウ</t>
    </rPh>
    <rPh sb="55" eb="56">
      <t>フク</t>
    </rPh>
    <rPh sb="58" eb="60">
      <t>コウシン</t>
    </rPh>
    <rPh sb="61" eb="63">
      <t>ジッシ</t>
    </rPh>
    <rPh sb="65" eb="66">
      <t>ヤク</t>
    </rPh>
    <rPh sb="70" eb="74">
      <t>ノベユカメンセキ</t>
    </rPh>
    <rPh sb="74" eb="76">
      <t>サクゲン</t>
    </rPh>
    <rPh sb="77" eb="79">
      <t>メザ</t>
    </rPh>
    <phoneticPr fontId="1"/>
  </si>
  <si>
    <t>【建築系公共施設】
2021年～2040年
6.2億円/年の削減
※目標とした投資可能額12.1億円/年からは0.8億円が不足する</t>
  </si>
  <si>
    <t>本計画の推進を図るため、施設重視から機能重視へ発想を転換するという考えに基づき、本庁の施設全体を統括する部署を設置することを検討する、また、当該部署だけでなく施設所管部門、総務部門など全庁的な連携及び調整を行うとともに、町民や議会等との情報共有や合意形成を図りながら、取組みを進めていく。
また、個別のプロジェクトごとに部署横断的なチームを立ち上げ、多角的に検討する体制を構築する。</t>
  </si>
  <si>
    <t>PPP/PFIなど、官民連携を推進しながら、施設を維持しつつ、改修・更新コスト及び管理運営コストの縮減に努める。</t>
  </si>
  <si>
    <t>定期的・計画的な点検・診断等を実施し、公共施設の老朽化や劣化状況の把握に努め、適切な管理を行う。</t>
    <rPh sb="0" eb="3">
      <t>テイキテキ</t>
    </rPh>
    <rPh sb="4" eb="7">
      <t>ケイカクテキ</t>
    </rPh>
    <rPh sb="8" eb="10">
      <t>テンケン</t>
    </rPh>
    <rPh sb="11" eb="14">
      <t>シンダントウ</t>
    </rPh>
    <rPh sb="15" eb="17">
      <t>ジッシ</t>
    </rPh>
    <rPh sb="19" eb="23">
      <t>コウキョウシセツ</t>
    </rPh>
    <rPh sb="24" eb="27">
      <t>ロウキュウカ</t>
    </rPh>
    <rPh sb="28" eb="32">
      <t>レッカジョウキョウ</t>
    </rPh>
    <rPh sb="33" eb="35">
      <t>ハアク</t>
    </rPh>
    <rPh sb="36" eb="37">
      <t>ツト</t>
    </rPh>
    <rPh sb="39" eb="41">
      <t>テキセツ</t>
    </rPh>
    <rPh sb="42" eb="44">
      <t>カンリ</t>
    </rPh>
    <rPh sb="45" eb="46">
      <t>オコナ</t>
    </rPh>
    <phoneticPr fontId="1"/>
  </si>
  <si>
    <t>維持管理・修繕・更新等の履歴を集積・蓄積し、原則として、壊れてから補修を行う事後保全型から、計画的に補修を行う予防保全型の維持管理へと転換する。
長寿命化改修等を行うことにより、補修等の突発的なコスト発生を抑え、長期的な視点で財政負担の軽減と平準化を図る。</t>
  </si>
  <si>
    <t>施設の点検・診断等により諸説状況を的確に把握するとともに、適切な維持管理を行うことで安全性の確保を図る。
また、点検等により危険性が認められた施設は、費用面、利用状況、優先度を踏まえ、改修などの対策を講じる。ただし、総合的な判断により、改修せず廃止する場合もある。</t>
    <rPh sb="0" eb="2">
      <t>シセツ</t>
    </rPh>
    <rPh sb="3" eb="5">
      <t>テンケン</t>
    </rPh>
    <rPh sb="6" eb="9">
      <t>シンダントウ</t>
    </rPh>
    <rPh sb="12" eb="16">
      <t>ショセツジョウキョウ</t>
    </rPh>
    <rPh sb="17" eb="19">
      <t>テキカク</t>
    </rPh>
    <rPh sb="20" eb="22">
      <t>ハアク</t>
    </rPh>
    <rPh sb="29" eb="31">
      <t>テキセツ</t>
    </rPh>
    <rPh sb="32" eb="36">
      <t>イジカンリ</t>
    </rPh>
    <rPh sb="37" eb="38">
      <t>オコナ</t>
    </rPh>
    <rPh sb="42" eb="45">
      <t>アンゼンセイ</t>
    </rPh>
    <rPh sb="46" eb="48">
      <t>カクホ</t>
    </rPh>
    <rPh sb="49" eb="50">
      <t>ハカ</t>
    </rPh>
    <rPh sb="56" eb="59">
      <t>テンケントウ</t>
    </rPh>
    <rPh sb="62" eb="65">
      <t>キケンセイ</t>
    </rPh>
    <rPh sb="66" eb="67">
      <t>ミト</t>
    </rPh>
    <rPh sb="71" eb="73">
      <t>シセツ</t>
    </rPh>
    <rPh sb="75" eb="78">
      <t>ヒヨウメン</t>
    </rPh>
    <rPh sb="79" eb="83">
      <t>リヨウジョウキョウ</t>
    </rPh>
    <rPh sb="84" eb="87">
      <t>ユウセンド</t>
    </rPh>
    <rPh sb="88" eb="89">
      <t>フ</t>
    </rPh>
    <rPh sb="92" eb="94">
      <t>カイシュウ</t>
    </rPh>
    <rPh sb="97" eb="99">
      <t>タイサク</t>
    </rPh>
    <rPh sb="100" eb="101">
      <t>コウ</t>
    </rPh>
    <rPh sb="108" eb="111">
      <t>ソウゴウテキ</t>
    </rPh>
    <rPh sb="112" eb="114">
      <t>ハンダン</t>
    </rPh>
    <rPh sb="118" eb="120">
      <t>カイシュウ</t>
    </rPh>
    <rPh sb="122" eb="124">
      <t>ハイシ</t>
    </rPh>
    <rPh sb="126" eb="128">
      <t>バアイ</t>
    </rPh>
    <phoneticPr fontId="1"/>
  </si>
  <si>
    <t>旧耐震基準で建設された既存建築物については、計画期間内において維持する場合、耐震化を図ることとする。またその際においては、構造部分のほか、非構造部分の安全性（耐震性）についても検討を行い、施設利用者の安全性の確保及び災害時の利用を想定し、十分な検討に努める。
また、インフラ系公共施設は、町民の生活への深刻な影響を及ぼす恐れがあることから、優先度をつけて順次耐震化を図る。</t>
  </si>
  <si>
    <t>診断と改善に重点を置いた総合的かつ計画的な管理に基づいた「予防保全」によって、公共施設等の計画的な保全と長寿命化を進める。
建築系公共施設においては、主要な施設について、「予防保全」の考え方を定着させていく。
インフラ系公共施設は、計画的かつ効率的な維持管理を行い、長寿命化を推進する。</t>
  </si>
  <si>
    <t>公共施設等の改修・更新等を行う際には、利用者ニーズや施設の状況を踏まえ、ユニバーサルデザイン化を進める。</t>
  </si>
  <si>
    <t>統合や廃止は、保有優先度や施設の基礎情報（建築年、延床面積、構造、建物の老朽度）、利用状況・コスト状況（維持管理費等の情報）及び施設の劣化度から判断する。</t>
  </si>
  <si>
    <t>【建築系公共施設】
対象施設延床面積
174,825㎡のうち、
今後削減される見込である旧施設等を除いた149,182㎡を目標対象延床面積として設定。
189,182㎡の35%、52,214㎡を20年間（令和22年度まで）に削減する。
※個別施設計画に記載</t>
  </si>
  <si>
    <t>固定資産台帳、維持管理費用、点検・修繕の記録など公共施設の維持管理情報を一元化し、データを蓄積することにより効果的・効率的な維持管理を進めていくとともに、施設を客観的に評価できる仕組みを構築する。</t>
  </si>
  <si>
    <t>除却した施設の跡地について、他の行政用途がない場合、原則として売却あるいは貸付することで、保有資産のスリム化及び有効率用を図る。</t>
  </si>
  <si>
    <t>本計画を着実に進めてPDCAサイクルによるフォローアップを実施し、公共施設で提供する行政サービスの量及び質のマネジメントを行う。
毎年、各施設の利用状況や経費等の増減、短期的に取り組む事業等の進捗状況を確認し、目標の達成状況や実施効果を評価する。また、各施設の運営実態や本計画の進捗状況、関連計画の更新時期等を考慮しながら。適宜計画の見直しを行う。</t>
  </si>
  <si>
    <t>毎年度の確認及び計画自体5年に一度の改訂を実施する。</t>
  </si>
  <si>
    <t>【建築系公共施設】
各施設類型ごとに、設定した保有優先度と個別施設単位での検討をもとに、今後の方向性を検討し、その方向性に基づいて基本方針を記載。
【インフラ系公共施設】
優先順位の設定や、予防保全型の維持管理を徹底し、維持管理費コストの縮減及び平準化に努める。</t>
  </si>
  <si>
    <t>・集会施設と公民館の合築（H28上町、H30小間生、R2三波）
・分庁舎方式から統合庁舎・総合支所方式への移行（R1:分庁舎の解体（柳田）、総合支所と公民館の合築（松波））
・老人福祉施設の近隣温浴施設への集約化
・民間譲渡（R4：3施設、R5：1施設
・保育施設の集約化（R5：宇出津）
・集会施設の地域譲渡（R5～）</t>
    <rPh sb="22" eb="25">
      <t>オモウ</t>
    </rPh>
    <rPh sb="28" eb="30">
      <t>サンナミ</t>
    </rPh>
    <rPh sb="108" eb="112">
      <t>ミンカンジョウト</t>
    </rPh>
    <rPh sb="117" eb="119">
      <t>シセツ</t>
    </rPh>
    <rPh sb="124" eb="126">
      <t>シセツ</t>
    </rPh>
    <rPh sb="128" eb="132">
      <t>ホイクシセツ</t>
    </rPh>
    <rPh sb="133" eb="136">
      <t>シュウヤクカ</t>
    </rPh>
    <rPh sb="140" eb="143">
      <t>ウシツ</t>
    </rPh>
    <rPh sb="146" eb="150">
      <t>シュウカイシセツ</t>
    </rPh>
    <phoneticPr fontId="1"/>
  </si>
  <si>
    <t>・総人口はR32で19.4万人、老年人口は40％に達する</t>
  </si>
  <si>
    <t xml:space="preserve">H27年3月末時点
　公共施設　　396施設　　99.4万㎡
　都市基盤施設
　　　・道路・橋梁等　　2,070ｋｍ
　　　・河川・河川施設等　　134箇所　174ｋｍ
　　　・公園・広場等　　540箇所
　農林水産関連施設
　　　・農道・橋梁等　　28ｋｍ
　　　・林道・橋梁等　　396 ｋｍ
　　　・農村森林公園　　25箇所
　　　・漁港　　7箇所
　　　・集落排水施設　　28箇所
　　　・用水路　　97箇所
　　　・海岸・ダム　　11箇所
　その他施設
　　　・トイレ施設　　253箇所
　　　・駐車場　　36箇所
　　　・携帯電話・防災無線関連施設　　243箇所
　上水道　　66施設　　2,088ｋｍ
　ガス　　1施設　　542ｋｍ
　公共下水道　　205施設　　1,445ｋｍ </t>
  </si>
  <si>
    <t>課題①建物施設では平成２７年度以降１０年間で学校などの公共施設の更新時期が集中する。
課題②インフラ施設では既存施設の改修や維持管理の計画的な推進が必要となる。
課題③施設の質・量について人口等社会情勢の変化に対応していくことが必要となる。</t>
  </si>
  <si>
    <t>１．建築物
今後50 年間に想定される施設更新費用
総額：約3,500 億円
平均：約70 億円/年（ うち建替え費用：約56 億円）
２．インフラ
(1)道路
令和4 年度から40 年間で約2,975 億円、年平均で約74 億円の更新費用が必要となります。
（２）水道
令和4 年度から40 年間で約2,777 億円、年平均で約69 億円の更新費用が必要となります。
（３）下水道
令和4 年度から40 年間で約5,418 億円、年平均で約135 億円の更新費用が必要となります。</t>
    <rPh sb="191" eb="194">
      <t>ゲスイドウ</t>
    </rPh>
    <phoneticPr fontId="5"/>
  </si>
  <si>
    <t xml:space="preserve">１．建築物
令和32 年度(2050 年度) 縮減効果 27 億円/年(5 億円/年+12 億円/年+10 億円/年)
43 億円/年（今後50 年間の更新費70 億円－27 億円）
２．インフラ
（１）道路
長寿命化対策を行うことで、令和4 年度から40 年間で約1,284 億円（約1,691 億円減）、年平均で約32 億円（約42 億円減）の更新費用となります。
（２）水道
長寿命化対策を行うことで、令和4 年度から40 年間で約1,377 億円（約1,400 億円減）、年平均で約34 億円（約35 億円減）の更新費用となります。
（３）下水道
長寿命化対策を行うことで、令和4 年度から40 年間で約3,494 億円（約1,924 億円減）、年平均で約87 億円（約48 億円減）の更新費用となります。
</t>
    <rPh sb="190" eb="192">
      <t>スイドウ</t>
    </rPh>
    <rPh sb="277" eb="280">
      <t>ゲスイドウ</t>
    </rPh>
    <phoneticPr fontId="5"/>
  </si>
  <si>
    <t>１．建築物
令和32年度(2050 年度) 縮減効果 27億円/年(5億円/年+12億円/年+10億円/年)
43億円/年（今後50 年間の更新費70億円－27億円）
２．インフラ
（１）道路
長寿命化対策を行うことで、令和4年度から40年間で約1,284億円（約1,691億円減）、年平均で約32億円（約42億円減）の更新費用となります。
（２）水道
長寿命化対策を行うことで、令和4年度から40年間で約1,377億円（約1,400億円減）、年平均で約34億円（約35億円減）の更新費用となります。
（３）下水道
長寿命化対策を行うことで、令和4年度から40年間で約3,494億円（約1,924億円減）、年平均で約87億円（約48億円減）の更新費用となります。</t>
    <rPh sb="95" eb="97">
      <t>ドウロ</t>
    </rPh>
    <phoneticPr fontId="5"/>
  </si>
  <si>
    <t>全庁的な推進体制として、市長が本部長を務め、全部局長が本部委員となる「福井市公共施設等総合管理本部」を設置。
総合管理計画の進捗管理を行う組織として、幹事会を設置。
建物施設については、施設マネジメント審査部会を設置。</t>
  </si>
  <si>
    <t>老朽施設の更新については、多額の費用を要するため、PFI等の導入によって、市の財政負担などを削減させていくことを検討。
施設更新の際には、PFI等の導入を検討した上で、事業を実施するための仕組みを整える。</t>
  </si>
  <si>
    <t>建物の点検にあたっては、建築基準法や消防法等により、建物の用途や規模に応じた建
物の外壁や消防設備、エレベーター等といった設備の点検（法定点検）を実施するととも
に、緊急度に応じた対策を適切に施すことにより、施設の安全維持に努めます。
また、法定点検の結果を有効に活用することに加え、各施設を管理する職員が自ら定期
的に施設を点検することにより、危険箇所の早期発見や不具合箇所の把握を行うととも
に、適切な予防的な処置を施すことで施設の安全確保と長寿命化を図ります。</t>
  </si>
  <si>
    <t>・予防保全型の維持管理を採用し、施設にかかるトータルコストの縮減を目指す。
・更新は様々な診断に基づき更新理由を明確化する中で、更新、統合や複合化などの検討を行う。</t>
  </si>
  <si>
    <t>公共施設等において、施設の安全確保は最優先すべき課題です。
インフラ施設では、自然災害及び経年劣化による構造躯体、仕上げ材及び付帯設備の重
大な不具合あるいは崩壊・崩落の危険性と施設の耐用年数（寿命）が安全性の評価の主要
課題であるため、一斉点検の強化実施による安全確保に努めます。
建物施設については、点検による安全確保に加え、火災、傷害・損傷、有害物質及び公
害など広い範囲での安全性を確保していきます。</t>
  </si>
  <si>
    <t>昭和56年（1981年）以前に建築された建物施設（旧耐震基準）について、耐震診断を実
施した結果、耐震補強工事が必要と診断された建物は計画的な改修を実施していきます。
本市では小学校や中学校の耐震化事業を優先的に進め、平成27年度で完了しています
が、今後も維持する公共施設等については計画的に耐震化を実施していきます。
なお、公共施設等の耐震化状況については、固定資産台帳での適切な管理を行います。</t>
  </si>
  <si>
    <t>「福井市施設マネジメント計画」では、4 つの取組方針を実現するため、施設機能の維
持と施設総面積の縮減を両立させていく手法として、「長寿命化」「複合化」「集約化」の
考え方（再編パターン）の事例を紹介しています。
再編パターンに基づく各種事業を実施することによって、過去からの「施設（建物）の
充実から機能重視へ」と施設のあり方に関する発想の転換を図っていくことを目指しま
す。
なお、更新の際には、様々な診断に基づき更新理由を明確化する中で、更新、統合や複
合化などの検討を行います。</t>
  </si>
  <si>
    <t>誰もが安全で安心して利用しやすい施設環境とするため、施設の更新や改修等にあたっ
ては、バリアフリー化、ユニバーサルデザイン化に取り組みます。</t>
  </si>
  <si>
    <t>本市は、令和３年３月に２０５０年の二酸化炭素排出量実質ゼロ「ゼロカーボン」を目指
すことを宣言しました。施設の更新や改修等にあたっては、再生エネルギーの活用や省エネ
ルギー・省資源に努め、脱炭素化に取り組みます。</t>
  </si>
  <si>
    <t>・更新の際には、様々な診断に基づき更新理由を明確化する中で、更新、統合や複合化などの検討を行う。
・施設の長寿命化が見込めない施設、安全確保が技術的にできない施設、改修コストがかかりすぎる施設などは、利用状況を踏まえ、施設の供用廃止などを検討する。</t>
  </si>
  <si>
    <t>②平成62年度までに建替え時期を迎える施設に限り、人口減少率に合わせて縮減するものと仮定すると、12億円/年の縮減効果が得られる。
③大規模改修を行い70年間使用できるようにした場合、5億円/年の縮減効果が得られる。
③維持管理経費62億円を1㎡当たりで割ると約6,200円/㎡となり、施設の総量と施設総面積縮減率を掛けると、10億円/年の縮減効果が得られる。</t>
  </si>
  <si>
    <t>各所属に散在する公共施設等のデータを収集し、一元化して情報管理するための情報管理体制を構築する。
その中で、情報の管理、共有及びデータベース化の手段として、固定資産台帳システムを構築する。
固定資産台帳は公共施設等の管理台帳として活用するとともに新地方公会計の資産台帳としても利用する。
フォローアップとして、固定資産台帳を活用し個別施設の進捗管理を行う。</t>
  </si>
  <si>
    <t>本方針１
公共施設等の更新や維持管理を計画的かつ効率的に実施。
基本方針２
地域特性、社会情勢、市民ニーズに対応した公共施設等の更新を進める。
基本方針３
市民、民間などと問題を共有し、協働できる仕組みを整える。
基本方針４
将来の財政負担を軽減し、市民サービス水準と行財政運営との均衡を目指す。</t>
  </si>
  <si>
    <t>施設マネジメント計画及び個別施設計画における、Plan（策定）、Do（事項）、Check（評価）、Action（改善）のＰＤＣＡサイクルによる進行管理の結果、本計画の見直し
が必要な場合には、適宜見直しを実施。</t>
    <rPh sb="45" eb="47">
      <t>ヒョウカ</t>
    </rPh>
    <phoneticPr fontId="5"/>
  </si>
  <si>
    <t>適宜</t>
    <rPh sb="0" eb="2">
      <t>テキギ</t>
    </rPh>
    <phoneticPr fontId="5"/>
  </si>
  <si>
    <t>ア 建物施設
（方針１）
施設情報の一元化
（方針２）
機能の複合化と集約化
（方針３）
保全による長寿命化
（方針４）
施設更新コストの平準化
イ インフラ施設
（方針１）
必要な施設の計画的整備
（方針２）
予防保全への転換と計画的な維持管理
（方針３）
現状の投資額の維持
（方針４）
新技術や新制度への対応
ウ 公営企業施設
（方針）
経営的視点での施設管理
エ 土地
（方針１）
新規取得の抑制
（方針２）
未利用地の積極的な処分
（方針３）
民間との連携強化
オ 維持管理費を負担する施設
所有団体と協議の上、負担軽減に努める</t>
  </si>
  <si>
    <t>平成29年度～30年度
除却事業に係る地方債を活用し、市福祉会館を解体。
平成30年度～令和元年度
公共施設等適正管理推進事業債を活用し、順化小学校と順化公民館を複合化。
令和2年度
除却事業に係る地方債を活用し、清水社会福祉センターを解体。
令和3年度
除却事業に係る地方債を活用し、市研修センターや旧順化公民館等を解体。
令和4年度、令和5年度
学校校舎の長寿命化や旧治水記念館を学童保育施設に転用。
その他、公共施設最適化事業債及び公共施設等適正管理推進事業債を活用した事業は複数あり。</t>
    <rPh sb="167" eb="169">
      <t>レイワ</t>
    </rPh>
    <rPh sb="170" eb="172">
      <t>ネンド</t>
    </rPh>
    <rPh sb="173" eb="175">
      <t>レイワ</t>
    </rPh>
    <rPh sb="176" eb="177">
      <t>ネン</t>
    </rPh>
    <rPh sb="177" eb="178">
      <t>ド</t>
    </rPh>
    <rPh sb="179" eb="181">
      <t>ガッコウ</t>
    </rPh>
    <rPh sb="184" eb="188">
      <t>チョウジュミョウカ</t>
    </rPh>
    <rPh sb="189" eb="190">
      <t>キュウ</t>
    </rPh>
    <rPh sb="190" eb="195">
      <t>チスイキネンカン</t>
    </rPh>
    <rPh sb="196" eb="198">
      <t>ガクドウ</t>
    </rPh>
    <rPh sb="198" eb="200">
      <t>ホイク</t>
    </rPh>
    <rPh sb="200" eb="202">
      <t>シセツ</t>
    </rPh>
    <rPh sb="203" eb="205">
      <t>テンヨウ</t>
    </rPh>
    <phoneticPr fontId="5"/>
  </si>
  <si>
    <t>・総人口はR2からR32までに22.5％減
・生産年齢人口はR2からR32までに34.1％減</t>
  </si>
  <si>
    <t>【公共施設】
406.903㎡
【インフラ】
道路　622,017ｍ、2,758,883㎡
橋りょう　2,964ｍ、20,991㎡
上水道　589.7ｋｍ
下水道　395.6ｋｍ</t>
  </si>
  <si>
    <t>・総人口の減少、人口構造の変化（少子高齢化の進行と生産年齢人口の減少）が見込まれます。
・自主財源の減少、依存財源の増加により公共施設等の更新に必要な財源確保が困難となります。
・市民一人当たりの延床面積が他自治体比で多い。特に建物施設において老朽化が進んでいます。</t>
  </si>
  <si>
    <t>40年平均
【公共施設】43.6億円／年
【インフラ】38.3億円／年</t>
  </si>
  <si>
    <t>40年平均
【公共施設】28.8億円／年
【インフラ】25.1億円／年</t>
  </si>
  <si>
    <t>40年平均
【公共施設】14.8億円／年
【インフラ】13.2億円／年</t>
  </si>
  <si>
    <t>施設の複合化、機能移転等の方向性を部局横断的に検討します。
施設に関する企画立案段階において、一元的なマネジメントを取り入れながら、取組を推進します。</t>
  </si>
  <si>
    <t>包括管理委託や民営化による効率化、PPP/PFIによる施設整備費の確保など、各施設の性格に適した方策を検討します。</t>
  </si>
  <si>
    <t>・ 専門事業者による法定点検などに加え、施設管理職員による建築部位、設備の目視点検を定期的に実施します。各施設で同じ点検を実施することで、統一基準による施設状態の把握を行います。
・ インフラについては、日々の点検やパトロールに加え、国の指針やマニュアル等に基づく5年に1度の道路ストック点検や劣化診断、管路などの実態把握等を実施します。</t>
  </si>
  <si>
    <t>・ 修繕や設備更新が適切に行われないと、故障が発生した際に休館となったり、予定していなかった多額の修繕費が発生することが想定されることから、不具合が顕在化してから対応する手法（対処療法型）から、劣化箇所の有無や兆候を早期に把握し対応する手法（予防保全型）への移行を図ってきたところです。
・ 2020（令和2）年度には学校施設の長寿命化計画を策定し、すでに策定していた公営住宅等と合わせて、市の公共施設の約61％で計画的な改修計画が策定されました。今後は、これら改修計画を着実に実施するとともに、他施設においても改修計画策定を進めます。</t>
  </si>
  <si>
    <t>・ 市庁舎の建替え等、これまでも公共施設の耐震化の取組を推進してきましたが、一部残る耐震性が確保されていない施設については、優先して建替えや統廃合などを検討します。また、学校施設においては非構造部材の耐震化を継続して進めます。
・ なお、ライフサイクルコストの縮減効果が見込まれる場合には、耐震改修と合わせて長寿命化に向けた大規模改修や、効果的な工法、素材などの採用に努めます。</t>
  </si>
  <si>
    <t>・ 市庁舎の建替え等、これまでも公共施設の耐震化の取組を推進してきましたが、一部残る耐震性が確保されていない施設については、優先して建替えや統廃合などを検討します。また、学校施設においては非構造部材の耐震化を継続して進めます。
・ なお、ライフサイクルコストの縮減効果が見込まれる場合には、耐震改修と合わせて長寿命化に向けた大規模改修や、効果的な工法、素材などの採用に努めます。
（③と重複）</t>
    <rPh sb="193" eb="195">
      <t>チョウフク</t>
    </rPh>
    <phoneticPr fontId="5"/>
  </si>
  <si>
    <t>・ 公共施設の建替えや布設替などには、多くの将来更新費が必要となることから、目標耐用年数を定め、既存の公共施設をなるべく長期間利用していくことを目指しま
す。ただし、老朽化が進み長寿命化の効果が期待できない場合は、利用状況等を踏まえたうえで建替え等も検討します。
・ 公共施設については、予防保全型維持管理の手法を取り入れることで、できる限り長期間使用していくことを目指します。
・ インフラについては、策定済みの個別計画（長寿命化計画、各種ビジョンなど）における、類型ごとの目標耐用年数まで使用していくことを目指します。</t>
  </si>
  <si>
    <t>・ 施設の整備や改修の際はユニバーサルデザインを取り入れ、障がいの有無、年齢、性別等に関わらず、全ての人が使いやすい施設とすることを目指します。</t>
    <rPh sb="2" eb="4">
      <t>シセツ</t>
    </rPh>
    <rPh sb="5" eb="7">
      <t>セイビ</t>
    </rPh>
    <rPh sb="8" eb="10">
      <t>カイシュウ</t>
    </rPh>
    <rPh sb="11" eb="12">
      <t>サイ</t>
    </rPh>
    <rPh sb="24" eb="25">
      <t>ト</t>
    </rPh>
    <rPh sb="26" eb="27">
      <t>イ</t>
    </rPh>
    <rPh sb="29" eb="30">
      <t>ショウ</t>
    </rPh>
    <rPh sb="33" eb="35">
      <t>ウム</t>
    </rPh>
    <rPh sb="36" eb="38">
      <t>ネンレイ</t>
    </rPh>
    <rPh sb="39" eb="41">
      <t>セイベツ</t>
    </rPh>
    <rPh sb="41" eb="42">
      <t>トウ</t>
    </rPh>
    <rPh sb="43" eb="44">
      <t>カカ</t>
    </rPh>
    <rPh sb="48" eb="49">
      <t>スベ</t>
    </rPh>
    <rPh sb="51" eb="52">
      <t>ヒト</t>
    </rPh>
    <rPh sb="53" eb="54">
      <t>ツカ</t>
    </rPh>
    <rPh sb="58" eb="60">
      <t>シセツ</t>
    </rPh>
    <rPh sb="66" eb="68">
      <t>メザ</t>
    </rPh>
    <phoneticPr fontId="5"/>
  </si>
  <si>
    <t>【脱炭素化の推進方針】については、令和4年4月1日総財務第43号の通知にて初めて記載されたため、本計画に記載はありません。</t>
    <rPh sb="1" eb="4">
      <t>ダツタンソ</t>
    </rPh>
    <rPh sb="4" eb="5">
      <t>カ</t>
    </rPh>
    <rPh sb="6" eb="10">
      <t>スイシンホウシン</t>
    </rPh>
    <rPh sb="17" eb="19">
      <t>レイワ</t>
    </rPh>
    <rPh sb="20" eb="21">
      <t>ネン</t>
    </rPh>
    <rPh sb="22" eb="23">
      <t>ガツ</t>
    </rPh>
    <rPh sb="24" eb="25">
      <t>ニチ</t>
    </rPh>
    <rPh sb="25" eb="28">
      <t>ソウザイム</t>
    </rPh>
    <rPh sb="28" eb="29">
      <t>ダイ</t>
    </rPh>
    <rPh sb="31" eb="32">
      <t>ゴウ</t>
    </rPh>
    <rPh sb="33" eb="35">
      <t>ツウチ</t>
    </rPh>
    <rPh sb="37" eb="38">
      <t>ハジ</t>
    </rPh>
    <rPh sb="40" eb="42">
      <t>キサイ</t>
    </rPh>
    <rPh sb="48" eb="51">
      <t>ホンケイカク</t>
    </rPh>
    <rPh sb="52" eb="54">
      <t>キサイ</t>
    </rPh>
    <phoneticPr fontId="5"/>
  </si>
  <si>
    <t>複合化、機能移転、集約化等により機能充実と統廃合を進めます。
用途廃止後5年間で利活用が見込めない施設は原則除却します。</t>
  </si>
  <si>
    <t>・ 耐用年数の1.4倍の利用、公共施設の約20％縮減、維持管理経費圧縮分の将来更新費への充当の3つの取組を実施した場合、将来更新費と過去10年間の投資額の差額14.8億円／年を解消できることが想定されます。</t>
    <rPh sb="10" eb="11">
      <t>バイ</t>
    </rPh>
    <phoneticPr fontId="5"/>
  </si>
  <si>
    <t>地方公会計制度により整備した固定資産台帳の情報から老朽化比率を算出し、現状把握、他市比較等を行っています。</t>
  </si>
  <si>
    <t>広告事業の導入等により財源確保を図ります。今後の利用が見込めない場合は廃止や転用を検討、統廃合により生じる土地は積極的に売り払いを行います。</t>
  </si>
  <si>
    <t>人口減少が進む中、近隣自治体との公共施設の共同整備、運用は整備コスト圧縮及び行政サービスの維持において有効な手法です。施設整備検討の際には近隣自治体の意向を確認しながら、双方にメリットが見いだせる場合には、連携した施設整備、運用を検討します。</t>
  </si>
  <si>
    <t>第7次敦賀市総合計画、中期財政計画等と連携して進捗管理を行います。</t>
  </si>
  <si>
    <t>毎年度</t>
    <rPh sb="0" eb="3">
      <t>マイネンド</t>
    </rPh>
    <phoneticPr fontId="5"/>
  </si>
  <si>
    <t>・行政系　予防保全型の維持管理、機能移転・複合化検討
・学校教育系　少⼦化を⾒据えた中⻑期的な適正規模や再編、未利⽤施設の転用・除却等検討
・子育て支援系　短期的な子育てニーズの充足と、少⼦化を⾒据えた中⻑期的な適正規模の検討　⺠間との役割分担による統廃合
・市民文化系　他施設からの機能移転による公⺠館の複合化　統廃合による集約化の検討
・社会教育系　予防保全による施設機能の維持　⽂化財施設の適切な保全
・スポーツ・レクリエーション系　必要性を検討したうえでの更新、機能維持　⽼朽化した施設の統廃合や類似機能の集約化
・産業系　流通への影響を踏まえた施設量の最適化　必要性を検討したうえでの更新、機能維持
・保健福祉　予防保全による施設機能の維持　周辺施設からの機能移転による複合化
・公営住宅　⻑寿命化計画に基づく住宅改良と戸数削減
・医療施設市民病院　予防保全による施設機能の維持　利⽤状況を踏まえた廃⽌・縮小の検討
・供給処理　新施設への移⾏　⻑寿命化と適正規模での整備
・その他施設　必要性を勘案し、譲渡、除却を検討
・道路　⻑寿命化計画による計画的な補修、将来更新費の平準化と抑制
・橋梁　⻑寿命化計画による優先度に基づく補修、将来更新費の平準化と抑制
・上水道　新⽔道ビジョンによる経営戦略やアセットマネジメント、耐震化などの推進
・下水道　企業会計への移⾏後に下⽔道施設全体のストックマネジメント計画を策定　⼈⼝減少による使⽤料収⼊の減少を⾒据えた規模の⾒直しの検討
・その他インフラ　今後機能ごとに⽅向性を検討し適切な維持管理や更新を実施</t>
  </si>
  <si>
    <t>【平成29年度】
市民福祉会館の廃止
民間施設の子育て支援施設への転用
【平成30年度】
敦賀市男女共同参画センターの機能移転による旧センターの除却
【各年度】
老朽化した市営住宅の除却</t>
    <rPh sb="1" eb="3">
      <t>ヘイセイ</t>
    </rPh>
    <rPh sb="5" eb="7">
      <t>ネンド</t>
    </rPh>
    <rPh sb="37" eb="39">
      <t>ヘイセイ</t>
    </rPh>
    <rPh sb="41" eb="43">
      <t>ネンド</t>
    </rPh>
    <rPh sb="76" eb="77">
      <t>カク</t>
    </rPh>
    <rPh sb="77" eb="79">
      <t>ネンド</t>
    </rPh>
    <rPh sb="81" eb="84">
      <t>ロウキュウカ</t>
    </rPh>
    <rPh sb="86" eb="90">
      <t>シエイジュウタク</t>
    </rPh>
    <rPh sb="91" eb="93">
      <t>ジョキャク</t>
    </rPh>
    <phoneticPr fontId="5"/>
  </si>
  <si>
    <t>R22には23,373人
R42には17,821人</t>
  </si>
  <si>
    <t>【公共施設】
16.3万㎡
【インフラ施設】
橋梁：393橋
上水道：228ｋｍ
下水道：169ｋｍ</t>
    <rPh sb="11" eb="12">
      <t>マン</t>
    </rPh>
    <phoneticPr fontId="5"/>
  </si>
  <si>
    <t>公共施設の利用状況を正確に把握しその必要性を見極めたうえで、公共サービスの質は維持しながらも、いかに公共施設等の削減と適正な維持管理を行っていくかが重要。</t>
  </si>
  <si>
    <t>【公共施設】
今後40年間で総額約640億円、年平均16億円
【インフラ】
今後40年間で総額約780億円、年平均20億円</t>
  </si>
  <si>
    <t>【公共施設】
今後40年間で総額約510億円、年平均13億円
【インフラ】
今後40年間で総額約570億円、年平均14億円</t>
  </si>
  <si>
    <t>【公共施設】今後40年間で総額約133億円
【インフラ】今後40年間で総額約212億円</t>
  </si>
  <si>
    <t>プロジェクトチームを設置し、総合的・戦略的に取り組む。</t>
  </si>
  <si>
    <t>様々なノウハウや資金を持つ民間事業者の活力を活用し、より効果的かつ効率的なサービスの提供を行う。</t>
  </si>
  <si>
    <t>建設から一定期間を経過したものは、適宜点検・診断を実施し、効率的な維持管理・修
繕・更新等に努めます。</t>
  </si>
  <si>
    <t>役割や機能、特性に合わせ補修、更新の実施時期や最適な対策方法を決定するととも
に、優先順位を考慮しながら適正な維持管理を図ります。</t>
  </si>
  <si>
    <t>定期点検やパトロール等の実施により、重大な事故を未然に防ぎます。</t>
  </si>
  <si>
    <t>耐震性が確保されていない施設については、耐震診断の結果を踏まえて、利用状況や費
用を考慮し、年次計画を立てて耐震化を実施します。</t>
  </si>
  <si>
    <t>今後の財政推計を踏まえたうえで、重大な損傷や致命的な損傷となる前に予防的修繕を
実施することにより、健全な状態を維持しながら長寿命化を図ることでライフサイクル費
用を縮減します。</t>
  </si>
  <si>
    <t>施設の改修や更新にあたっては、障がいの有無、年齢、性別等に関わらず、誰もが安全・
安心で快適に利用できるよう、ユニバーサルデザイン化を図っていきます。</t>
  </si>
  <si>
    <t>地球温暖化対策計画（令和３年１０月２２日閣議決定）および小浜市環境基本計画を踏
まえ、消費エネルギーの省力化の推進や再生可能エネルギーを活用した設備の導入を検討
するなど、公共施設等の脱炭素化に努めます。</t>
  </si>
  <si>
    <t>人口減少や人口構造の変化を見据え、保有する施設の利用状況に応じて、施設の廃止・
縮小を進めます。</t>
  </si>
  <si>
    <t>未利用施設や空きスペースは、民間等への貸付けや転用など、市有財産の有効活用を図ります。
遊休余剰資産の売却等により、管理費用の縮減と財源の確保に努めます。</t>
  </si>
  <si>
    <t>相互に関連する公共施設等の適正な配置を行います。また、その場合は本市だけに限らず、近隣市町との相互利用や共同運用、サービス連携、役割分担等により効率化を図
ります。</t>
  </si>
  <si>
    <t>この計画の実効性を高めるため、個別施設ごとに具体的な対応方針を定める個別施設計画を策定し、毎年度、進行管理と計画の見直しを行う。  
公共施設等の適正配置の検討にあたっては、議会や市民に対し随時情報提供を行い、市全体で認識の共有化を図る。</t>
  </si>
  <si>
    <t>施設類型ごとの長寿命化計画（個別施設計画）を策定し、計画的に修繕等を実施、施設保全に努める。</t>
  </si>
  <si>
    <t>【平成30年度】
・旧上根来小学校（普通財産）の解体撤去
・国富小、宮川小、松永小、遠敷小を統合し、小浜美郷小を建設。閉校した4校は地域のまちづくり協議会で活用
【令和元年度】
・旧田烏小（普通財産）をリニューアルし水産物活性化拠点施設として活用（用途変更）
・旧堅海小学校（普通財産）の解体撤去
【令和2年度】
・宮川児童館の用途廃止
・福祉センターの用途廃止
【令和３年度】
・旧遠敷小学校プール解体
・岡津公衆トイレ除却
【令和4年度】
・旧国富小学校プール解体
・川西トイレ、サンセットビーチ公衆トイレ除却
【令和5年度】
・旧松永小学校プール解体</t>
    <rPh sb="204" eb="206">
      <t>オコヅ</t>
    </rPh>
    <rPh sb="206" eb="208">
      <t>コウシュウ</t>
    </rPh>
    <rPh sb="211" eb="213">
      <t>ジョキャク</t>
    </rPh>
    <rPh sb="236" eb="238">
      <t>カワニシ</t>
    </rPh>
    <rPh sb="250" eb="252">
      <t>コウシュウ</t>
    </rPh>
    <rPh sb="255" eb="257">
      <t>ジョキャク</t>
    </rPh>
    <rPh sb="259" eb="261">
      <t>レイワ</t>
    </rPh>
    <rPh sb="262" eb="264">
      <t>ネンド</t>
    </rPh>
    <rPh sb="267" eb="268">
      <t>キュウ</t>
    </rPh>
    <rPh sb="268" eb="270">
      <t>マツナガ</t>
    </rPh>
    <rPh sb="270" eb="273">
      <t>ショウガッコウ</t>
    </rPh>
    <rPh sb="276" eb="278">
      <t>カイタイ</t>
    </rPh>
    <phoneticPr fontId="5"/>
  </si>
  <si>
    <t>平成27年</t>
    <rPh sb="0" eb="2">
      <t>ヘイセイ</t>
    </rPh>
    <rPh sb="4" eb="5">
      <t>ネン</t>
    </rPh>
    <phoneticPr fontId="13"/>
  </si>
  <si>
    <t>有</t>
    <rPh sb="0" eb="1">
      <t>ア</t>
    </rPh>
    <phoneticPr fontId="13"/>
  </si>
  <si>
    <t>人口は、令和２年時点で31,286人だが、令和27年には約20,000人にまで減少すると推計されている。
「大野市人口ビジョン」では、合計特殊出生率を段階的に回復し、転入超過も段階的に抑制することで、令和７年の定住人口を29,000人、令和１２年の定住人口を27,300人、令和２７年の定住人口を23,200人にすることを目標に定めている。</t>
  </si>
  <si>
    <t>令和４年</t>
    <rPh sb="0" eb="2">
      <t>レイワ</t>
    </rPh>
    <rPh sb="3" eb="4">
      <t>ネン</t>
    </rPh>
    <phoneticPr fontId="13"/>
  </si>
  <si>
    <t>・公共施設　303施設（延床228,373㎡）　R4.3末
【インフラ資産】
・市道延長　516,408ｍ、橋りょう5,160ｍ
・農道延長　384,515ｍ、橋りょう69ｍ
・林道延長　239,474m、橋りょう1,994ｍ
・水道管路延長　181,420ｍ
・下水道管路延長　267,777m
・公園　33箇所　21.75ha</t>
  </si>
  <si>
    <t>人口減少による人口規模や人口構成に適した公共施設等の維持
施設等の老朽化からなる施設の方向性
生産年齢人口の減少や市税収入の落ち込みによる公共施設の維持管理にかかる財源の確保</t>
  </si>
  <si>
    <t>単年度</t>
    <rPh sb="0" eb="3">
      <t>タンネンド</t>
    </rPh>
    <phoneticPr fontId="13"/>
  </si>
  <si>
    <t>令和４年から10年間　478.58億円</t>
    <rPh sb="0" eb="2">
      <t>レイワ</t>
    </rPh>
    <rPh sb="3" eb="4">
      <t>ネン</t>
    </rPh>
    <rPh sb="8" eb="10">
      <t>ネンカン</t>
    </rPh>
    <rPh sb="17" eb="19">
      <t>オクエン</t>
    </rPh>
    <phoneticPr fontId="13"/>
  </si>
  <si>
    <t>無</t>
    <rPh sb="0" eb="1">
      <t>ナ</t>
    </rPh>
    <phoneticPr fontId="13"/>
  </si>
  <si>
    <t>令和4年から10年間で更新経費総額7億6,136万円の削減</t>
    <rPh sb="0" eb="2">
      <t>レイワ</t>
    </rPh>
    <rPh sb="3" eb="4">
      <t>ネン</t>
    </rPh>
    <rPh sb="8" eb="10">
      <t>ネンカン</t>
    </rPh>
    <phoneticPr fontId="13"/>
  </si>
  <si>
    <t>各部局が適切な情報を共有し、全庁的に取り組んでいく。
また、個別施設計画に基づき、各所管課で維持管理に取り組む。</t>
  </si>
  <si>
    <t>既存施設の改築に当たっては複合化や管理運営の効率化を図るとともに、民間のノウハウや資金を活用するＰＦＩ事業の取組みについても参考にする。</t>
  </si>
  <si>
    <t>定期的な施設点検を実施し、公共施設等の劣化の状況や不具合を把握する</t>
  </si>
  <si>
    <t>予防保全と事後保全を組み合わせることにより、公共施設等における適切、かつ、計
画的な保全活動に取り組む</t>
  </si>
  <si>
    <t>定期的な施設点検を実施し、公共施設等の劣化の状況や不具合を把握した上で、維持管理の適正化と安全性の確保に取り組む</t>
  </si>
  <si>
    <t>平成２ ０ 年６ 月に策定（ 令和４ 年３ 月改訂） した「大野市建築物耐震改修促進計画」
に基づき耐震化率の向上を図る</t>
  </si>
  <si>
    <t>公共施設については、施設の老朽度や長寿命化による効果、ライフサイクルコストを十分に検証した上で必要に応じ長寿命化を図る。インフラ資産については、安全性や機能性を確保した上で長寿命化を図る。</t>
  </si>
  <si>
    <t>施設等の修繕や更新等を行う際には、誰もが安全に、安心して、快適に利用できる
よう、ユニバーサルデザイン化を図る</t>
  </si>
  <si>
    <t>再生可能エネルギーの活用や省エネルギー改修の実施に努め、脱炭素化の取り組み
を推進する</t>
  </si>
  <si>
    <t>有</t>
    <rPh sb="0" eb="1">
      <t>ア</t>
    </rPh>
    <phoneticPr fontId="18"/>
  </si>
  <si>
    <t>施設の適正配置を推進し、支出可能な財政規模と将来的な人口規模等を十分に考慮して、施設総量を縮減することを基本とする。
施設の複合化によって施設総量を縮減するとともに、施設の持つ機能を維持、さらには向上させられるよう、また、民間活力の導入も含め管理運営についても効率化を図る。</t>
  </si>
  <si>
    <t>【公共施設】
②施設総量の縮減（施設面積5,657㎡（2.47％）の削減）
③更新経費7億6,136万円の削減）
・予防保全による安全性の確保とライフサイクルコストの削減
・施設の複合化や効率的な運営
【インフラ】
・ライフサイクルコスト縮減
・新たなニーズへの対応
・継続的・定期的なマネジメントの実施</t>
  </si>
  <si>
    <t>未活用の土地については、今後の必要性を十分に検証し、活用の可能性がない土地
については速やかに売却するなどの処分を進める</t>
  </si>
  <si>
    <t>公共施設：施設情報の把握、施設総量の見直し、脱炭素化の推進、長寿命化の推進、耐震化の促進、コストの縮減と平準化、維持管理財源の確保、自然災害と感染症の対策、ユニバーサルデザイン化の推進
インフラ資産：施設情報の一元化、メンテナンスサイクルの確立による長寿命化、脱炭素化の推進、予防保全の導入によるライフサイクルコストの縮減、安全性の確保と新たなニーズへの対応、地下水の保全
土地：未活用土地の処分、借地の適正化、新規用地取得の適正化、土地開発基金（土地）の運用の見直し、土地開発公社保有地の適正化</t>
  </si>
  <si>
    <t>Ｈ25.10に策定した大野市公共施設再編計画（公共施設の適正配置）を推進したことで公共施設総数が334施設から303施設に削減された。</t>
  </si>
  <si>
    <t>勝山市人口ビジョンでの人口推計を使用。今後40年間でH22比で最大55％減。</t>
  </si>
  <si>
    <t>公共施設　　　15.4万㎡
　道路　　　　　　441ｋｍ、242万㎡
　橋梁　　　　　　355橋、2.2万㎡
　上水道　　 　　導水管12.6ｋｍ
　　　　　　　　　　送水管27.6㎞
　　　　　　　　　　配水管278㎞</t>
  </si>
  <si>
    <t>公共施設の縮減目標は、インフラ施設の総量を維持するものとした場合、全体の約66%を縮減する必要がある。今後の人口減少に伴い、さらに財政状況は緊迫していくと考えられることから、施設総量の縮減や長寿命化、民間活力の導入などが必要となる。</t>
  </si>
  <si>
    <t>【建物施設】
40年間で569億円
【インフラ施設】
40年間で486億円</t>
  </si>
  <si>
    <t>【建物施設】
40年間で362億円
【インフラ施設】
40年間で486億円</t>
  </si>
  <si>
    <t>【建物施設】40年間で207億円
【インフラ施設】40年間で0億円</t>
  </si>
  <si>
    <t>PPP・PFIなど民間活力の導入を図り、公共施設の整備や運営、維持管理に民間資金・ノウハウ（経営、技術など）を積極的に取り入れることでライフサイクルコスト注を縮減し、効率的、効果的な市民サービスの提供に努める。</t>
  </si>
  <si>
    <t>施設機能を良好に保つため、公共施設等に対する日常的な点検活動を推進し、全体の施設情報を十分に把握する。</t>
  </si>
  <si>
    <t>点検活動に基づく情報を蓄積し、効果的な維持管理を行う。</t>
  </si>
  <si>
    <t>日常的な点検活動や定期的な診断により、安全面での支障が確認された場合には、安全確保のための措置を速やかに講じるなど、市民が常に安全・安心に利用できる環境を維持する。</t>
    <rPh sb="0" eb="3">
      <t>ニチジョウテキ</t>
    </rPh>
    <rPh sb="4" eb="9">
      <t>テンケンカ</t>
    </rPh>
    <rPh sb="9" eb="12">
      <t>テイキテキ</t>
    </rPh>
    <rPh sb="19" eb="22">
      <t>アンゼンメン</t>
    </rPh>
    <rPh sb="24" eb="27">
      <t>シシ</t>
    </rPh>
    <rPh sb="27" eb="29">
      <t>カクニン</t>
    </rPh>
    <rPh sb="32" eb="36">
      <t>バ</t>
    </rPh>
    <rPh sb="37" eb="44">
      <t>アンゼンカク</t>
    </rPh>
    <rPh sb="45" eb="47">
      <t>ソチ</t>
    </rPh>
    <rPh sb="48" eb="49">
      <t>スミ</t>
    </rPh>
    <rPh sb="52" eb="53">
      <t>コウ</t>
    </rPh>
    <rPh sb="58" eb="61">
      <t>シミ</t>
    </rPh>
    <rPh sb="61" eb="62">
      <t>ツネ</t>
    </rPh>
    <rPh sb="63" eb="65">
      <t>アンゼン</t>
    </rPh>
    <rPh sb="66" eb="68">
      <t>アンシン</t>
    </rPh>
    <rPh sb="69" eb="71">
      <t>リヨウ</t>
    </rPh>
    <rPh sb="74" eb="76">
      <t>カンキョウ</t>
    </rPh>
    <rPh sb="77" eb="79">
      <t>イジ</t>
    </rPh>
    <phoneticPr fontId="13"/>
  </si>
  <si>
    <t>勝山市建築物耐震改修促進計画に基づき、耐震化を進めており、今後さらに大地震などに備え耐震化を進め公共施設の安全性の向上を図る。</t>
    <rPh sb="0" eb="3">
      <t>カツヤマシ</t>
    </rPh>
    <rPh sb="3" eb="6">
      <t>ケンチクブツ</t>
    </rPh>
    <rPh sb="6" eb="14">
      <t>タイシンカイシュ</t>
    </rPh>
    <rPh sb="15" eb="16">
      <t>モト</t>
    </rPh>
    <rPh sb="19" eb="22">
      <t>タイシンカ</t>
    </rPh>
    <rPh sb="23" eb="24">
      <t>スス</t>
    </rPh>
    <rPh sb="29" eb="31">
      <t>コンゴ</t>
    </rPh>
    <rPh sb="34" eb="37">
      <t>ダイジシン</t>
    </rPh>
    <rPh sb="40" eb="41">
      <t>ソナ</t>
    </rPh>
    <rPh sb="42" eb="45">
      <t>タイシンカ</t>
    </rPh>
    <rPh sb="46" eb="47">
      <t>スス</t>
    </rPh>
    <rPh sb="48" eb="53">
      <t>コウキョウ</t>
    </rPh>
    <rPh sb="53" eb="56">
      <t>アンゼンセイ</t>
    </rPh>
    <rPh sb="57" eb="59">
      <t>コウジョウ</t>
    </rPh>
    <rPh sb="60" eb="61">
      <t>ハカ</t>
    </rPh>
    <phoneticPr fontId="13"/>
  </si>
  <si>
    <t>構造躯体は、30年から40年程度で公共施設の大規模改修を実施しているが、耐用年数の短い建築設備の更新等について計画的な改修や修繕を実施していくことで無理のない公共施設の長寿命化を行う。</t>
  </si>
  <si>
    <t>年齢や障害の有無、体格、性別、国籍などにかかわらず、できるだけ多くの人にわかりやすく、利用しやすい施設や生活環境を目指し、公共施設等の改修や更新等にはユニバーサルデザイン化を推進する。</t>
  </si>
  <si>
    <t>施設の当初の設置目的から乖離が生じている施設や、運営、維持管理の上で非効率が生じている施設については、統合・廃止を含めた検討を進める。</t>
  </si>
  <si>
    <t>施設の廃止やライフサイクルコストの縮減により、今後40年間で公共施設の更新費の66%にあたる約374億円（年間約9.4億円）を抑制する。</t>
  </si>
  <si>
    <t>公共施設等総合管理計画検討委員会での協議結果を基に、総合管理計画で設定した数値目標に照らして取組みを進める。</t>
  </si>
  <si>
    <t>①適正な維持管理による長寿命化の実現
②社会情勢の変化を踏まえた施設の総量縮減
③民間との連携による効率的、持続可能なサービスの提供</t>
  </si>
  <si>
    <t>小学校の空き教室を活用し、小学校と児童センターの複合化を行い、2児童センターを除却済。平成29年度は新たに2児童センターを廃止（小学校内に機能集約）し、平成30年度に除却。老朽化した平泉寺荘（入浴施設）と市民活動センターを市民交流センターへ集約化し、2施設を除却。令和元年度から各中学校の水泳授業を同プールに集約化して実施、弓道場を除却。　令和2年度市営温水プール施設改修。</t>
  </si>
  <si>
    <t>平成30年</t>
    <rPh sb="0" eb="2">
      <t>ヘイセイ</t>
    </rPh>
    <rPh sb="4" eb="5">
      <t>ネン</t>
    </rPh>
    <phoneticPr fontId="5"/>
  </si>
  <si>
    <t>総人口は、今後減少を続け、2060 年には、約58,200 人になると推計。
年齢階層別に見ると、年少人口および生産年齢人口は大幅に減少し続けていく一方で、老年人口は、2050 年頃まで増加し続け、結果として、2060 年には高齢化率が約36％に達し、急速に少子・高齢化が進む。</t>
  </si>
  <si>
    <t>【公共施設等】
施設数：143
建物数：332
延床面積：287.256㎡
【インフラ施設】
道路　市道：632.7km
　　　　農道：137.7km
　　　　林道：54.1km
橋梁　市道分：423箇所　4.63ｋｍ
　　　　農道分：71箇所　0.44ｋｍ
　　　　林道分：6箇所　0.04ｋｍ
公園　都市公園：191箇所
　　　　地係公園：13箇所
　　　　農村公園：4箇所
上水道　管路：627.5ｋｍ
　　　　　 浄水場：1箇所
　　　　　 その他：27箇所
下水道　管路：664.0ｋｍ
　　　　　 ポンプ場：4箇所
　　　　　 処理場：8箇所
　　　　　 マンホールポンプ：45箇所
その他　排水機場　5箇所</t>
  </si>
  <si>
    <t>１）公共施設等の老朽化
本市の公共施設の多くは昭和53年から昭和61年をピークに整備されており、現在、64.4％が建築年数30年以上を経過しています。そのため今後、老朽化に伴う事故の発生リスクが高まってくるという課題が生じてきくる。
２）人口の減少と少子高齢化
人口推計から本市の人口は、今後減少を続け、2060年には、約58,200人（2010年から約15％減少）になると見込まれている。年齢階層別に見ると、年少人口および生産年齢人口は大幅に減少し続けていく一方で、老年人口は、2050年頃まで増加し続け、2060年には高齢化率が約36％になると見込まれている。
また、人口減少や人口構成の変化に伴い、将来的には、学校教育系施設に対する需要の減少や、高齢者福祉施設等に対する需要の増加など、公共施設全般に対する需要の変化が予想される。
３）公共施設等の更新等に係る費用負担
将来更新費用の試算の結果、建築施設とインフラ施設を合わせた費用は、今後、40年間で年間平均42.6億円との結果がでている。財政状況を考えると、現在保有している施設と同規模、同水準で更新していくことは非常に困難な状況にある。</t>
  </si>
  <si>
    <t>【建物施設】
40年間、平均33.6億円/年
【インフラ施設】
平均：39.0億円/年（ただし、施設によって基準年異なる）</t>
  </si>
  <si>
    <t>【建物施設】平均21.5億円/年
【インフラ施設】平均21.1億円/年</t>
    <rPh sb="25" eb="27">
      <t>ヘイキン</t>
    </rPh>
    <phoneticPr fontId="5"/>
  </si>
  <si>
    <t>【建物施設】平均12.1億円/年
【インフラ施設】平均17.9億円/年</t>
    <rPh sb="25" eb="27">
      <t>ヘイキン</t>
    </rPh>
    <phoneticPr fontId="5"/>
  </si>
  <si>
    <t>市長をトップとする「公共施設等総合管理計画推進会議」を設置し、全庁的なマネジメント体制を確立する。</t>
  </si>
  <si>
    <t>指定管理者制度やPFIなどの民間活用手法の導入を検討する。</t>
  </si>
  <si>
    <t>施設管理者による日常点検や定期点検、専門家による法定点検等を実施し、劣化状況や危険度を把握する。点検・診断等データの蓄積を行い、対策の優先順位を明確にし、対応方法の検討など今後の修繕に活用していく。</t>
  </si>
  <si>
    <t>蓄積された点検データを活用し、修繕計画の優先順位や個別施設計画の見直し資料として有効活用します。建物を更新する際は、充実した縮小の視点を取り入れ、集約化・複合化に合わせて、市民サービスの向上を図る。</t>
  </si>
  <si>
    <t>点検や診断結果から、危険箇所については優先的に修繕を実施し、安全確保に努めていきます。</t>
  </si>
  <si>
    <t>主要な施設は、耐震診断の結果を考慮し危険性の高い施設から順次耐震補強工事を実施し、安全性・耐震化の確保に努める。</t>
  </si>
  <si>
    <t>建物施設やインフラ施設において点検・診断・維持・修繕等のデータを活用し、計画的かつ効果的な修繕を実施し長寿命化を図る。また、個別に策定された長寿命化計画については、各計画に基づいて実施していく。長寿命化の実施にあたっては、長期的視点に基づいたコスト平準化のための集約化・複合化も検討する。</t>
  </si>
  <si>
    <t>老若男女や障がいの有無にかかわらず、誰もが地域の中で安全かつ円滑に活動できるようユニバーサルデザインに配慮した公共施設や道路等の整備が求められています。国の「ユニバーサルデザイン2020行動計画」や「第3次鯖江市地域福祉計画」等に基づき、公共施設等の改修・更新等を行う際には、施設の利用状況及び耐用年数等を踏まえ、誰もが安全に安心して利用できるようユニバーサルデザインの視点を取り入れた整備を推進していきます。</t>
  </si>
  <si>
    <t>2021年10月に閣議決定された「地球温暖化対策計画」における「2050年CO2（二酸化炭素）実質排出ゼロ（カーボンニュートラル）」の実現に向け、公共施設等の改修・更新等を行う際には、省エネルギー設備や再生可能エネルギーの導入など、脱炭素化の視点を取り入れた整備を推進する。</t>
  </si>
  <si>
    <t>人口減少や人口構成の変化に伴う公共施設全般に対する需要の変化や各建物施設の利用状況や空きスペースなどを踏まえ、より良い市民サービスの提供に向け、保有施設の集約化・複合化等の統廃合を検討する。</t>
  </si>
  <si>
    <t>今後40年間で、建物施設の延床面積約20％削減</t>
    <rPh sb="0" eb="2">
      <t>コンゴ</t>
    </rPh>
    <rPh sb="4" eb="6">
      <t>ネンカン</t>
    </rPh>
    <rPh sb="8" eb="12">
      <t>タテモノシセツ</t>
    </rPh>
    <rPh sb="13" eb="14">
      <t>ノ</t>
    </rPh>
    <rPh sb="14" eb="17">
      <t>ユカメンセキ</t>
    </rPh>
    <rPh sb="17" eb="18">
      <t>ヤク</t>
    </rPh>
    <rPh sb="21" eb="23">
      <t>サクゲン</t>
    </rPh>
    <phoneticPr fontId="1"/>
  </si>
  <si>
    <t>公共施設等の総合的かつ計画的管理の推進にあたっては、地方公会計制度にもとづく固定資産台帳等と紐づけし、各施設の情報（施設基本情報、耐震関連、運営コスト等）の適正管理を行う。</t>
  </si>
  <si>
    <t>建物施設、インフラ施設各部会からの報告により、施設管理所管課が事務局として施設管理を整理し、「公共施設等総合管理計画推進会議」にて計画の進捗管理を行う。</t>
  </si>
  <si>
    <t>公共施設の安全性を確保しつつ計画的に施設の長寿命化を図るとともに、公共施設全般に対する需要の変化を的確にとらえ、よりよい市民サービスの提供に向け、施設の集約化・複合化等の統廃合を検討する。</t>
  </si>
  <si>
    <t>子育て施設の統廃合や民営化などを実施。</t>
  </si>
  <si>
    <t>2060年時点で20,576人まで減少</t>
  </si>
  <si>
    <t>【公共施設】
R4：14.4万㎡
【インフラ（道路）】
R4：面積250万㎡、実延長33万5667m
【インフラ（橋りょう）】
R4：1.1万㎡、実延長1,600m
【インフラ（上水道）】
R4：延長268,932m
【インフラ（下水道）】
R4：延長285,971m</t>
  </si>
  <si>
    <t>・少子高齢化の急激な進行および人口減少により、市民ニーズに即した公共施設等の見直しが必要
・公共施設の老朽化により今後整備更新や維持管理には必要な費用が見込まれるが、税収減少や扶助費等の増加により、支出できる財源には限界があるため、今後の在り方を検討していく必要がある。</t>
  </si>
  <si>
    <t>【建築物】
今後10年間で約223.9億円
【インフラ施設】
今後10年間で約102.3億円</t>
  </si>
  <si>
    <t>【建築物】
今後10年間で約219.6億円
【インフラ施設】
今後10年間で約91.5億円</t>
  </si>
  <si>
    <t>【建築物】今後10年間で約4.4億円
【インフラ施設】今後10年間で約10.7億円</t>
  </si>
  <si>
    <t>公共施設に関する情報は、財産管理を所管する部署で一元的に管理する体制とする。公共施設の利用状況などは、各施設所管課により、公共施設の現状をいつでも把握できる状態とする。</t>
  </si>
  <si>
    <t>観光施設については、民間事業者による指定管理者制度を導入して運営費の削減を行うとともに建て替えの際はPPP/PFの導入を検討する。</t>
  </si>
  <si>
    <t>公共施設等の管理において、点検・診断等は維持管理の必要性の有無やその方向性などの意思決定を行ううえで重要な基礎資料となるため、どの施設においても定期的に点検・診断を実施する。
規模が大きな施設や特殊な機能を担う施設については、点検者によって手法や評価等が
ばらつくことを防ぐため、必要に応じてマニュアルなどを策定し、点検や評価等の手法の定型化
を図る。
点検や診断の結果は、データベースに蓄積し、今後の維持管理の高度化や適切性向上に活用する。</t>
  </si>
  <si>
    <t>点検・診断結果を踏まえ、修繕が必要な箇所が判明した際は、優先度を付けて迅速に修繕でき
る体制を構築する。
点検で不具合が見つからない箇所も、過去の経緯から機能の劣化が想定される箇所は、
予防保全の観点から機能回復を図ることで、トータルコストの縮減や平準化を図る。
維持管理・修繕・更新等の実施履歴はデータベースに蓄積し、今後の維持管理の高度化や適切性向上に活用する。</t>
  </si>
  <si>
    <t>点検・診断の結果、施設の劣化などにより安全な利用を担保できない場合は、速やかに安全確
保対策を講ずる。速やかな対応が困難な場合は、利用者の安全性を最優先し、安全対策が完了するまで供用を中止することも含めて対応を図る。</t>
  </si>
  <si>
    <t>耐震診断の結果、耐震性を確保できていない災害拠点やインフラに係る施設は、速やかに耐震
補強を行う。速やかな対応が困難な場合は、利用者の安全性を最優先し、耐震補強が完了するまで供用を中止することも含めて対応を図る。</t>
  </si>
  <si>
    <t>適切な点検やその結果に基づく適切な維持管理、予防保全を行うことで、少しでも長く施設を
使い続けられるように対応を図る。
市営住宅や学校については長寿命化計画に従い、計画的に大規模改修や更新などを進め
る。
インフラについても長寿命化計画の策定を進め、個別の施設についても長期保全計画などの策定を進める。</t>
  </si>
  <si>
    <t xml:space="preserve">「あわら市都市計画マスタープラン（平成29 年3 月）」に基づき、建替えや改修時期を迎えた公共公益施設は、随時、高齢者や障害者はもとより、子ども、外国人などあらゆる人々が利用しやすいユニバーサルデザイン化を進める。
</t>
  </si>
  <si>
    <t>「第2 次あわら市環境基本計画（令和4 年3 月）」に基づき、再エネ設備を避難所などに設置することにより災害時の非常電源として活用し、市が関わる新たな建築物にはZEB12の導入に取り組み、令和12（2030）年度までの5 棟のZEB 化を目標として対策を進める。</t>
  </si>
  <si>
    <t>今後の人口減少や人口構成の変化等に伴い、これから容量（キャパシティ）に余剰が生じる公共施設が出てくることが想定され、積極的に複合化を含めた対応を図る。
施設の複合化により空いた施設や土地は、利活用の是非を検討し、遊休地・遊休施設化しないよう対応を図る。
複合化後の施設の運営については、本市内の事例や他自治体の事例を十分検証し、利用者にと
って利便性の高いサービスを提供できるよう工夫する。</t>
  </si>
  <si>
    <t>令和4年度末の総延べ床面積（144,661㎡）から概ね22％（約31,800㎡）の縮減</t>
  </si>
  <si>
    <t>計画の推進にあたり、ＰＤＣＡ（計画・実行・検証・改善）サイクルを活用し、本計画の進捗状況を確認します。また、社会情勢及び経済情勢の変化に応じて、適宜見直しを行います。</t>
  </si>
  <si>
    <t>適宜</t>
    <rPh sb="0" eb="2">
      <t>テキギ</t>
    </rPh>
    <phoneticPr fontId="1"/>
  </si>
  <si>
    <t>施設類型ごとに「現状や課題に関する基本認識」や「管理に関する基本的な考え方」を記載している。
「あわら市公共施設再配置計画」で施設ごとに「維持」「解体」「譲渡」「統合」に分類して方向性を示しており、計画に基づき今後の維持管理を検討していく。</t>
  </si>
  <si>
    <t>・指定管理者制度の導入（現在10施設）
・あわら市公共施設再配置計画の策定（R1）
・あわら市公共施設個別施設計画の策定（R4）</t>
  </si>
  <si>
    <t>平成28年</t>
    <rPh sb="0" eb="2">
      <t>ヘイセイ</t>
    </rPh>
    <rPh sb="4" eb="5">
      <t>ネン</t>
    </rPh>
    <phoneticPr fontId="5"/>
  </si>
  <si>
    <t xml:space="preserve">現状に基づいた国立社会保障・人口問題研究所の推計によれば、今後も減少傾向が続き、2060 年には54,540人となる見込みです。 
●年少人口は1965年以降減少傾向が続いており、1995年には老年人口を下回りました。2060年には5,569人となり、人口に占める割合は約1割となる見込みです。 
●生産年齢人口は、1965年から緩やかな増加傾向となっていましたが、2000年以降は減少傾向に転じています。2060年には27,291人となり、人口に占める割合は約5割となる見込みです。 
●老年人口は、1965年以降増加傾向で推移していますが、2025年以降横ばいから減少傾向に転じ2060年には21,680人、人口に占める割合は約4割となる見込みです。 </t>
  </si>
  <si>
    <t>普通会計公共施設
【建築系公共施設】　総延床面積　355,175㎡
　（内訳：延床面積）
・学校教育系施設　159,697㎡
・公営住宅　50,684㎡
・市民文化系施設　40,913㎡
・スポーツ・レクリエーション・観光系施設　34,470㎡
・子育て支援施設　15,191㎡
・用途廃止施設　11,203㎡
・行政系施設　10,944㎡
・保健・福祉施設　10,747㎡
・社会教育系施設　8,894㎡
・公園建築系施設　6,989㎡
・その他施設　3,474㎡
・産業系施設　1,971㎡
【都市基盤公共施設】
　道路（市道）　
　　1級（幹線）市道　　95,753ｍ
　　2級（幹線）市道　　65,460ｍ
　　その他市道　　　　683,313ｍ
　　道路面積（道路部）　　4,870,490㎡
　　自転車歩行者道　118,076ｍ
　橋梁　　　　　　　　　633個</t>
  </si>
  <si>
    <t>・人口減少社会における公共施設の稼働率低下
・築30年以上の施設の延床面積が全体の約6割を占めるため、施設老朽化に伴う維持修繕費の増加
・将来予測により、既存施設の改修・更新に係る投資的経費の財源不足</t>
  </si>
  <si>
    <t xml:space="preserve">【建築系公共施設】
40年間で総額約1201.8億円、年平均で30億円/年
【都市基盤公共施設（道路）】
40年間で702.3億円、年平均17.6億円
【都市基盤公共施設（橋梁）】
40年間で130.8億円、年平均3.3億円
</t>
  </si>
  <si>
    <t>【建築系公共施設】
40年間（平成29年度～令和38年度）の総額：約464.3億円（年平均：11.6億円）
長寿命化対策（建替更新：60年→80年）実施により、建替えピークがR39年以降となった。
R39年以降：費用大幅増（10年で460億円）</t>
  </si>
  <si>
    <t>単純更新版が年平均30億円かかるが、長寿命化対策を反映させると、年平均で18.4億円縮減されると推計。
【建築系公共施設】
40年間（平成29年度～令和38年度）の総額
　1,201.8-464.3＝737.5億円
年平均額
　30-11.6=18.4億円</t>
    <rPh sb="0" eb="2">
      <t>タンジュン</t>
    </rPh>
    <rPh sb="2" eb="4">
      <t>コウシン</t>
    </rPh>
    <rPh sb="4" eb="5">
      <t>バン</t>
    </rPh>
    <rPh sb="6" eb="9">
      <t>ネンヘイキン</t>
    </rPh>
    <rPh sb="11" eb="13">
      <t>オクエン</t>
    </rPh>
    <rPh sb="18" eb="22">
      <t>チョウジュミョウカ</t>
    </rPh>
    <rPh sb="22" eb="24">
      <t>タイサク</t>
    </rPh>
    <rPh sb="25" eb="27">
      <t>ハンエイ</t>
    </rPh>
    <rPh sb="32" eb="35">
      <t>ネンヘイキン</t>
    </rPh>
    <rPh sb="42" eb="44">
      <t>シュクゲン</t>
    </rPh>
    <rPh sb="48" eb="50">
      <t>スイケイ</t>
    </rPh>
    <phoneticPr fontId="5"/>
  </si>
  <si>
    <t>施設総体を把握し、一元的に管理するため、全庁的な総括組織「公共施設等総合管理委員会」を設置し、計画の進捗管理等を行う。</t>
  </si>
  <si>
    <t xml:space="preserve">・建物の維持管理は、日常の点検、部品交換、調整等により、機能低下及び劣化防止をする
</t>
  </si>
  <si>
    <t>・小規模修繕は、劣化拡大する前に速やかに対応する。
・更新は、個別施設計画を策定した上で実施する。
・施設の利用状況・老朽化・規模等を総合的に勘案し改修・更新する施設を選定する。</t>
  </si>
  <si>
    <t>・安全確保のための改修、他の安全が確保された施設への集約・複合化により機能移転、施設の廃止等を検討する。</t>
    <rPh sb="1" eb="3">
      <t>アンゼン</t>
    </rPh>
    <rPh sb="3" eb="5">
      <t>カクホ</t>
    </rPh>
    <rPh sb="9" eb="11">
      <t>カイシュウ</t>
    </rPh>
    <rPh sb="12" eb="13">
      <t>ホカ</t>
    </rPh>
    <rPh sb="14" eb="16">
      <t>アンゼン</t>
    </rPh>
    <rPh sb="17" eb="19">
      <t>カクホ</t>
    </rPh>
    <rPh sb="22" eb="24">
      <t>シセツ</t>
    </rPh>
    <rPh sb="26" eb="28">
      <t>シュウヤク</t>
    </rPh>
    <rPh sb="29" eb="32">
      <t>フクゴウカ</t>
    </rPh>
    <rPh sb="35" eb="37">
      <t>キノウ</t>
    </rPh>
    <rPh sb="37" eb="39">
      <t>イテン</t>
    </rPh>
    <rPh sb="40" eb="42">
      <t>シセツ</t>
    </rPh>
    <rPh sb="43" eb="45">
      <t>ハイシ</t>
    </rPh>
    <rPh sb="45" eb="46">
      <t>トウ</t>
    </rPh>
    <rPh sb="47" eb="49">
      <t>ケントウ</t>
    </rPh>
    <phoneticPr fontId="5"/>
  </si>
  <si>
    <t>・市有建築物耐震化計画に基づき、順次耐震補強工事を実施する。その際、施設利用者の安全性の確保及び災害時の利用を想定し、構造部分の耐震性のほか、非構造部分の安全性（耐震性）についても検討する。</t>
    <rPh sb="1" eb="2">
      <t>シ</t>
    </rPh>
    <rPh sb="2" eb="3">
      <t>ユウ</t>
    </rPh>
    <rPh sb="3" eb="6">
      <t>ケンチクブツ</t>
    </rPh>
    <rPh sb="6" eb="8">
      <t>タイシン</t>
    </rPh>
    <rPh sb="8" eb="9">
      <t>カ</t>
    </rPh>
    <rPh sb="9" eb="11">
      <t>ケイカク</t>
    </rPh>
    <rPh sb="12" eb="13">
      <t>モト</t>
    </rPh>
    <rPh sb="16" eb="18">
      <t>ジュンジ</t>
    </rPh>
    <rPh sb="18" eb="20">
      <t>タイシン</t>
    </rPh>
    <rPh sb="20" eb="22">
      <t>ホキョウ</t>
    </rPh>
    <rPh sb="22" eb="24">
      <t>コウジ</t>
    </rPh>
    <rPh sb="25" eb="27">
      <t>ジッシ</t>
    </rPh>
    <rPh sb="32" eb="33">
      <t>サイ</t>
    </rPh>
    <rPh sb="34" eb="36">
      <t>シセツ</t>
    </rPh>
    <rPh sb="36" eb="39">
      <t>リヨウシャ</t>
    </rPh>
    <rPh sb="40" eb="43">
      <t>アンゼンセイ</t>
    </rPh>
    <rPh sb="44" eb="46">
      <t>カクホ</t>
    </rPh>
    <rPh sb="46" eb="47">
      <t>オヨ</t>
    </rPh>
    <rPh sb="48" eb="50">
      <t>サイガイ</t>
    </rPh>
    <rPh sb="50" eb="51">
      <t>ジ</t>
    </rPh>
    <rPh sb="52" eb="54">
      <t>リヨウ</t>
    </rPh>
    <rPh sb="55" eb="57">
      <t>ソウテイ</t>
    </rPh>
    <rPh sb="59" eb="61">
      <t>コウゾウ</t>
    </rPh>
    <rPh sb="61" eb="63">
      <t>ブブン</t>
    </rPh>
    <rPh sb="64" eb="67">
      <t>タイシンセイ</t>
    </rPh>
    <rPh sb="71" eb="72">
      <t>ヒ</t>
    </rPh>
    <rPh sb="72" eb="74">
      <t>コウゾウ</t>
    </rPh>
    <rPh sb="74" eb="76">
      <t>ブブン</t>
    </rPh>
    <rPh sb="77" eb="80">
      <t>アンゼンセイ</t>
    </rPh>
    <rPh sb="81" eb="84">
      <t>タイシンセイ</t>
    </rPh>
    <rPh sb="90" eb="92">
      <t>ケントウ</t>
    </rPh>
    <phoneticPr fontId="5"/>
  </si>
  <si>
    <t>・市公共施設等総合管理計画の下位計画となる個別施設計画を作成した上で実施するものとし、施設の利用状況・老朽化・規模等を総合的に勘案し改修・更新する施設を選定する。
・診断と改善に重点を置いた総合的かつ計画的な管理に基づいた予防保全によって長期使用を図る。</t>
    <rPh sb="1" eb="2">
      <t>シ</t>
    </rPh>
    <rPh sb="2" eb="4">
      <t>コウキョウ</t>
    </rPh>
    <rPh sb="4" eb="6">
      <t>シセツ</t>
    </rPh>
    <rPh sb="6" eb="7">
      <t>トウ</t>
    </rPh>
    <rPh sb="7" eb="9">
      <t>ソウゴウ</t>
    </rPh>
    <rPh sb="9" eb="11">
      <t>カンリ</t>
    </rPh>
    <rPh sb="11" eb="13">
      <t>ケイカク</t>
    </rPh>
    <rPh sb="14" eb="16">
      <t>カイ</t>
    </rPh>
    <rPh sb="16" eb="18">
      <t>ケイカク</t>
    </rPh>
    <rPh sb="21" eb="23">
      <t>コベツ</t>
    </rPh>
    <rPh sb="23" eb="25">
      <t>シセツ</t>
    </rPh>
    <rPh sb="25" eb="27">
      <t>ケイカク</t>
    </rPh>
    <rPh sb="28" eb="30">
      <t>サクセイ</t>
    </rPh>
    <rPh sb="32" eb="33">
      <t>ウエ</t>
    </rPh>
    <rPh sb="34" eb="36">
      <t>ジッシ</t>
    </rPh>
    <rPh sb="83" eb="85">
      <t>シンダン</t>
    </rPh>
    <rPh sb="86" eb="88">
      <t>カイゼン</t>
    </rPh>
    <rPh sb="89" eb="91">
      <t>ジュウテン</t>
    </rPh>
    <rPh sb="92" eb="93">
      <t>オ</t>
    </rPh>
    <rPh sb="95" eb="98">
      <t>ソウゴウテキ</t>
    </rPh>
    <rPh sb="100" eb="103">
      <t>ケイカクテキ</t>
    </rPh>
    <rPh sb="104" eb="106">
      <t>カンリ</t>
    </rPh>
    <rPh sb="107" eb="108">
      <t>モト</t>
    </rPh>
    <rPh sb="111" eb="113">
      <t>ヨボウ</t>
    </rPh>
    <rPh sb="113" eb="115">
      <t>ホゼン</t>
    </rPh>
    <rPh sb="119" eb="121">
      <t>チョウキ</t>
    </rPh>
    <rPh sb="121" eb="123">
      <t>シヨウ</t>
    </rPh>
    <rPh sb="124" eb="125">
      <t>ハカ</t>
    </rPh>
    <phoneticPr fontId="5"/>
  </si>
  <si>
    <t>・誰もが安心して安全に活動できるよう、バリアフリーなどに配慮した公共施設の改修・更新に向け、ユニバーサルで残の視点を取りいれた整備を推進する。</t>
    <rPh sb="1" eb="2">
      <t>ダレ</t>
    </rPh>
    <rPh sb="4" eb="6">
      <t>アンシン</t>
    </rPh>
    <rPh sb="8" eb="10">
      <t>アンゼン</t>
    </rPh>
    <rPh sb="11" eb="13">
      <t>カツドウ</t>
    </rPh>
    <rPh sb="28" eb="30">
      <t>ハイリョ</t>
    </rPh>
    <rPh sb="32" eb="34">
      <t>コウキョウ</t>
    </rPh>
    <rPh sb="34" eb="36">
      <t>シセツ</t>
    </rPh>
    <rPh sb="37" eb="39">
      <t>カイシュウ</t>
    </rPh>
    <rPh sb="40" eb="42">
      <t>コウシン</t>
    </rPh>
    <rPh sb="43" eb="44">
      <t>ム</t>
    </rPh>
    <rPh sb="53" eb="54">
      <t>ザン</t>
    </rPh>
    <rPh sb="55" eb="57">
      <t>シテン</t>
    </rPh>
    <rPh sb="58" eb="59">
      <t>ト</t>
    </rPh>
    <rPh sb="63" eb="65">
      <t>セイビ</t>
    </rPh>
    <rPh sb="66" eb="68">
      <t>スイシン</t>
    </rPh>
    <phoneticPr fontId="5"/>
  </si>
  <si>
    <t>・全体管理基本方針のとおり、適切な施設保有量の推進にあたり、他施設機能との集約・複合化、改築・改修時の施設減築、施設廃止等、あらゆる方法を比較検討する。
・上記検討においては、住民ニーズの把握に努め、施設面積は削減しながらも、真に必要である機能については維持していく。</t>
  </si>
  <si>
    <t>・延床面積等に関する目標
　　計画期間40年間で3割の施設延床面積を削減する</t>
  </si>
  <si>
    <t>10年単位で見直しを行う</t>
  </si>
  <si>
    <t xml:space="preserve">次の施設類型毎の管理基本方針を示している。
【建築系公共施設】
（１）市民文化系施設
　　・公民館
　　・集会施設
（２）スポーツ・レクレーション・観光系施設
　　・スポーツ施設
　　・レクリエーション・観光施設
（３）学校教育系施設
（４）子育て支援施設
（５）保健・福祉施設
（６）公営住宅
（７）用途廃止施設
（８）上記以外の施設
【都市基盤、企業会計公共施設】
（１）公園都市基盤施設
（２）道路
（３）橋梁
（４）上水道
（５）下水道
</t>
    <rPh sb="0" eb="1">
      <t>ツギ</t>
    </rPh>
    <rPh sb="2" eb="4">
      <t>シセツ</t>
    </rPh>
    <rPh sb="4" eb="6">
      <t>ルイケイ</t>
    </rPh>
    <rPh sb="6" eb="7">
      <t>ゴト</t>
    </rPh>
    <rPh sb="8" eb="10">
      <t>カンリ</t>
    </rPh>
    <rPh sb="10" eb="12">
      <t>キホン</t>
    </rPh>
    <rPh sb="12" eb="14">
      <t>ホウシン</t>
    </rPh>
    <rPh sb="15" eb="16">
      <t>シメ</t>
    </rPh>
    <rPh sb="23" eb="25">
      <t>ケンチク</t>
    </rPh>
    <rPh sb="25" eb="26">
      <t>ケイ</t>
    </rPh>
    <rPh sb="26" eb="28">
      <t>コウキョウ</t>
    </rPh>
    <rPh sb="28" eb="30">
      <t>シセツ</t>
    </rPh>
    <rPh sb="35" eb="37">
      <t>シミン</t>
    </rPh>
    <rPh sb="37" eb="39">
      <t>ブンカ</t>
    </rPh>
    <rPh sb="39" eb="40">
      <t>ケイ</t>
    </rPh>
    <rPh sb="40" eb="42">
      <t>シセツ</t>
    </rPh>
    <rPh sb="46" eb="49">
      <t>コウミンカン</t>
    </rPh>
    <rPh sb="53" eb="55">
      <t>シュウカイ</t>
    </rPh>
    <rPh sb="55" eb="57">
      <t>シセツ</t>
    </rPh>
    <rPh sb="74" eb="76">
      <t>カンコウ</t>
    </rPh>
    <rPh sb="76" eb="77">
      <t>ケイ</t>
    </rPh>
    <rPh sb="77" eb="79">
      <t>シセツ</t>
    </rPh>
    <rPh sb="87" eb="89">
      <t>シセツ</t>
    </rPh>
    <rPh sb="102" eb="104">
      <t>カンコウ</t>
    </rPh>
    <rPh sb="104" eb="106">
      <t>シセツ</t>
    </rPh>
    <rPh sb="110" eb="112">
      <t>ガッコウ</t>
    </rPh>
    <rPh sb="112" eb="114">
      <t>キョウイク</t>
    </rPh>
    <rPh sb="114" eb="115">
      <t>ケイ</t>
    </rPh>
    <rPh sb="115" eb="117">
      <t>シセツ</t>
    </rPh>
    <rPh sb="121" eb="123">
      <t>コソダ</t>
    </rPh>
    <rPh sb="124" eb="126">
      <t>シエン</t>
    </rPh>
    <rPh sb="126" eb="128">
      <t>シセツ</t>
    </rPh>
    <rPh sb="132" eb="134">
      <t>ホケン</t>
    </rPh>
    <rPh sb="135" eb="137">
      <t>フクシ</t>
    </rPh>
    <rPh sb="137" eb="139">
      <t>シセツ</t>
    </rPh>
    <rPh sb="143" eb="145">
      <t>コウエイ</t>
    </rPh>
    <rPh sb="145" eb="147">
      <t>ジュウタク</t>
    </rPh>
    <rPh sb="151" eb="153">
      <t>ヨウト</t>
    </rPh>
    <rPh sb="153" eb="155">
      <t>ハイシ</t>
    </rPh>
    <rPh sb="155" eb="157">
      <t>シセツ</t>
    </rPh>
    <rPh sb="161" eb="163">
      <t>ジョウキ</t>
    </rPh>
    <rPh sb="163" eb="165">
      <t>イガイ</t>
    </rPh>
    <rPh sb="166" eb="168">
      <t>シセツ</t>
    </rPh>
    <rPh sb="170" eb="172">
      <t>トシ</t>
    </rPh>
    <rPh sb="172" eb="174">
      <t>キバン</t>
    </rPh>
    <rPh sb="175" eb="177">
      <t>キギョウ</t>
    </rPh>
    <rPh sb="177" eb="179">
      <t>カイケイ</t>
    </rPh>
    <rPh sb="179" eb="181">
      <t>コウキョウ</t>
    </rPh>
    <rPh sb="181" eb="183">
      <t>シセツ</t>
    </rPh>
    <rPh sb="188" eb="190">
      <t>コウエン</t>
    </rPh>
    <rPh sb="190" eb="192">
      <t>トシ</t>
    </rPh>
    <rPh sb="192" eb="194">
      <t>キバン</t>
    </rPh>
    <rPh sb="194" eb="196">
      <t>シセツ</t>
    </rPh>
    <rPh sb="200" eb="202">
      <t>ドウロ</t>
    </rPh>
    <rPh sb="206" eb="208">
      <t>キョウリョウ</t>
    </rPh>
    <rPh sb="212" eb="215">
      <t>ジョウスイドウ</t>
    </rPh>
    <rPh sb="219" eb="222">
      <t>ゲスイドウ</t>
    </rPh>
    <phoneticPr fontId="5"/>
  </si>
  <si>
    <t xml:space="preserve">【H27年度以前】
廃園した幼稚園及び隣接する校舎一部を公民館に機能転用し、学校と公民館の複合化を実施した。
【H28年度以降】
①譲渡：うすずみ会館（集会施設）、旧芦山荘（用途廃止施設）
②解体：文化センター中ホール（文化施設）、木造市営住宅（一部）（公営住宅）、旧盲人ホーム（用途廃止施設）、旧公益質屋（用途廃止施設）　ほか
【Ｈ30年度】
①解体：旧大虫幼稚園（用途廃止施設）、旧もくせい会館（用途廃止施設）、粟田部東団地（一部）（公営住宅）
②複合化：あいパーク今立（今立総合支所と市民利用機能を複合化）
【令和元年度】
①民間譲渡：たけふ福祉工場、さんハウスたけふ
②解体：旧神山幼稚園、五分市団地、池泉団地、昭和団地（一部）
③複合化：新庁舎（市庁舎と生涯学習センター）
【令和２年度】
①譲渡：旧国民健康保健口腔保健センター、旧今立消防署
②解体：武生勤労青少年ホーム、旧北部保育園、粟田部体育館、旧庁舎・旧別館、分庁舎、菊人形館
【令和３年度】
①解体：市営住宅武生西団地・粟田部団地、今寿苑、行松会館（体育館部分）
②売却：元南越消防組合備蓄倉庫
【令和４年度】
①解体：西幼稚園、西小学校プール更衣室
②譲渡：行松会館
【令和５年度】
①解体：高瀬トレーニングセンター、北日野団地汚水処理施設
</t>
    <rPh sb="460" eb="463">
      <t>タイイクカン</t>
    </rPh>
    <rPh sb="463" eb="465">
      <t>ブブン</t>
    </rPh>
    <rPh sb="484" eb="486">
      <t>レイワ</t>
    </rPh>
    <rPh sb="487" eb="488">
      <t>ネン</t>
    </rPh>
    <rPh sb="488" eb="489">
      <t>ド</t>
    </rPh>
    <rPh sb="492" eb="494">
      <t>カイタイ</t>
    </rPh>
    <rPh sb="495" eb="496">
      <t>ニシ</t>
    </rPh>
    <rPh sb="496" eb="499">
      <t>ヨウチエン</t>
    </rPh>
    <rPh sb="500" eb="501">
      <t>ニシ</t>
    </rPh>
    <rPh sb="501" eb="504">
      <t>ショウガッコウ</t>
    </rPh>
    <rPh sb="507" eb="510">
      <t>コウイシツ</t>
    </rPh>
    <rPh sb="512" eb="514">
      <t>ジョウト</t>
    </rPh>
    <rPh sb="515" eb="516">
      <t>ユ</t>
    </rPh>
    <rPh sb="516" eb="517">
      <t>マツ</t>
    </rPh>
    <rPh sb="517" eb="519">
      <t>カイカン</t>
    </rPh>
    <rPh sb="521" eb="523">
      <t>レイワ</t>
    </rPh>
    <rPh sb="524" eb="525">
      <t>ネン</t>
    </rPh>
    <rPh sb="525" eb="526">
      <t>ド</t>
    </rPh>
    <rPh sb="529" eb="531">
      <t>カイタイ</t>
    </rPh>
    <rPh sb="532" eb="534">
      <t>タカセ</t>
    </rPh>
    <rPh sb="545" eb="546">
      <t>キタ</t>
    </rPh>
    <rPh sb="546" eb="548">
      <t>ヒノ</t>
    </rPh>
    <rPh sb="548" eb="550">
      <t>ダンチ</t>
    </rPh>
    <rPh sb="550" eb="552">
      <t>オスイ</t>
    </rPh>
    <rPh sb="552" eb="554">
      <t>ショリ</t>
    </rPh>
    <rPh sb="554" eb="556">
      <t>シセツ</t>
    </rPh>
    <phoneticPr fontId="5"/>
  </si>
  <si>
    <t>・平成17年の92,318人をピークに減少に転じており、2060年にはピーク時から33.9％減の61,027人と推計
・生産年齢人口（15歳～64歳）は、ピーク時の58,609人から45.1％減となる32,200人と総人口の減少より大きく落ち込むことが予想される。</t>
  </si>
  <si>
    <t>【公共施設】
407,558㎡
【インフラ】
道路延長 790km､橋梁 680橋､ﾄﾝﾈﾙ 3か所､舗装(延長) 783km､道路照明灯 2,046基､農道 324km､集落排水処理施設 1か所､集落排水処理施設(管路延長) 7km､林道 55km､漁港 3か所､都市公園 82か所､管路延長 850km､浄水場 4か所､配水池 9か所､管路延長 703km</t>
  </si>
  <si>
    <t>築30年以上を経過している建築物の延床面積は全体の約56％を占めており、今後維持更新費が集中的に発生し、財政負担が増大することが懸念される。
このため、効率的な予算配分による維持更新費の縮減を図るとともに、施設の縮減、統廃合および機能移転等を勘案し、計画的な保全を推進することが必要となる。</t>
  </si>
  <si>
    <t>【公共施設】
〇総合管理計画
今後30年間の更新費用総額1,611億円　年度更新費用　53.7億円
【インフラ】
今後40年間で総額2,174億円、年平均54.4億円</t>
  </si>
  <si>
    <t>【公共施設】
今後30年間で約1,297.4億円（約43.2億円／年）</t>
  </si>
  <si>
    <t>【公共施設】
今後30年間で313.6億円（約10.5億円/年）</t>
    <rPh sb="22" eb="23">
      <t>ヤク</t>
    </rPh>
    <rPh sb="30" eb="31">
      <t>ネン</t>
    </rPh>
    <phoneticPr fontId="5"/>
  </si>
  <si>
    <t>公共施設等の総資産量を把握し、全体を一元的に管理し、全庁的に共有することで、組織横断的な調整機能を発揮しつつ、進行管理を行うとともに方針の改定や目標の見直しを行う。
専門技術力を有する職員を継続的に養成し、技術的手法・管理水準の見直しを的確に実施できる体制を整える。</t>
  </si>
  <si>
    <t>民間施設の活用など、公共施設にこだわらない公共サービスの提供を図る。
官民の役割分担を明確にし、ＰＰＰ／ＰＦＩなどの手法を用い、民間活力を施設の整備や管理に積極的に導入するなど、民間事業者等の資金やノウハウを活用したサービス提供を推進する。</t>
  </si>
  <si>
    <t>【公共施設】
・施設の計画的な保全にあたっては、法令等に基づく定期点検や日常点検に加え、改修を 行う場合には劣化状況等を詳細に調査するなど、施設の状態を的確に把握していく。
【インフラ】
・各施設の劣化や損傷状況等を把握するため、適切な点検及び診断を実施し、 劣化進行等の状態を把握し、評価するとともにデータの蓄積を行い、 必要かつ的確な補修などの対策を検討する。また、 施設の状況や対策履歴等の情報を次の点検及び診断に活用する。
・ 点検、診断等を行うにあたり、国等が示す基準や要領等を踏まえ、施設の状態や劣化予測等の把握に努めていく。点検基準がない施設については、必要な管理水準を確保するため「点検要領」等を定める。</t>
    <rPh sb="1" eb="3">
      <t>コウキョウ</t>
    </rPh>
    <rPh sb="3" eb="5">
      <t>シセツ</t>
    </rPh>
    <phoneticPr fontId="5"/>
  </si>
  <si>
    <t>事業の見直しや類似する機能を有する施設の統合など、ソフト・ハード両面から、施設としての効率性の向上を図る。</t>
  </si>
  <si>
    <t>インフラ資産の管理については、定期点検やパトロール等により、現状の把握を行っているが、今後、老朽化が一層進む見通しであることから、安全性や機能を適切に確保するため、これらの取り組みを継続していく必要がある。
・長期にわたり各施設がその機能を発揮し続けるためには、地震等への対策も必要となることから、修繕等の時期において、 耐震性能や事故に対する安全性能を向上する取り組みを併せて進めていく。</t>
    <rPh sb="25" eb="26">
      <t>トウ</t>
    </rPh>
    <phoneticPr fontId="5"/>
  </si>
  <si>
    <t>各施設について、地震時においても必要な機能を適切に確保するため、橋りょうや管渠などの耐震化を継続して実施する。</t>
  </si>
  <si>
    <t>施設の計画的な保全の推進など、施設の長寿命化とライフサイク ルコストの最適化に向けた取り組みを進める。
施設の計画的な保全にあたっては、法令等に基づく定期点検や日常点検に加え、改修を行う場合には劣化状況等を詳細に調査するなど、施設の状態を的確に把握する。</t>
  </si>
  <si>
    <t>今後も維持していく公共施設等の修繕・更新時には、利用者の性別、年齢、国籍、障がいの有無などに関わらず、誰もが利用しやすい施設となるよう、ユニバーサルデザイン化を図る。</t>
  </si>
  <si>
    <t>再生可能エネルギーの導入やＬＥＤ照明灯等の省エネ性能に優れた機器等の導入による消費エネルギーの省力化など、公共施設等における脱炭素化に向けた取り組みを推進する。</t>
  </si>
  <si>
    <t>人口動態などを踏まえた将来の市民ニーズの変化を的確に把握するとともに、類似機能の統合や複合化などを通じて、施設の機能を整理し、余剰施設は解体するなど施設利用の効率性を向上する。</t>
  </si>
  <si>
    <t>【公共施設】
今後30年間で現在の公共施設の延床面積ベースで20％縮減する。</t>
  </si>
  <si>
    <t>資産経営の最適化を図るため、資産データを一元管理し 活用するとともに、各施設について「資産の総合評価」を行い、評価結果に基づく利用調整から施設の計画的保全までを総合的に行う仕組みとして、公会計管理台帳システムと公共施設マネジメントシステムを効果的に運用する。</t>
  </si>
  <si>
    <t>遊休施設や余剰資産の売却等により、運営コストの削減 と新たな投資財源のねん出に努め 、持続可能な施設マネジメントを図る。
余剰資産の売却にあたっては、建物の状況等を踏まえ、必要に応じて解体や撤去を行う。</t>
    <rPh sb="37" eb="38">
      <t>シュツ</t>
    </rPh>
    <phoneticPr fontId="5"/>
  </si>
  <si>
    <t>施設総量の縮減と市民サービスの維持・向上を図るため、旧町を超える広域的な利用範囲も視野に入れて施設や機能のバランスのとれた再配置を行う。</t>
  </si>
  <si>
    <t>社会要請を踏まえつつ、必要な機能を十分に確保するため、メンテナンスサイクルの構築など、適切な維持管理に基づく取組を推進する。</t>
  </si>
  <si>
    <t>中長期</t>
  </si>
  <si>
    <t>【公共施設】
　「坂井市公共施設マネジメント白書）で定めた公共施設のあり方・改善の方向性などに基づく取り組みを着実に進めることを前提に、基本的な考え方を示す。
【インフラ資産】
安全で安心な市民生活を支えるため、必要な機能を確実に発揮し続けるとともに、今後の社会情勢の要請にも応えられるよう、中長期的な視点を踏まえた管理等に関する基本的な方針を定める。</t>
  </si>
  <si>
    <t>・幼稚園について、保育所と並行して幼保一体化を推進、保育所と統廃合を行っている。
R2.5　個別施設計画を策定
R3.3　本庁舎を整備</t>
  </si>
  <si>
    <t>・総人口はH27からH52で12.9%減
・高齢化率は6.1％上昇</t>
  </si>
  <si>
    <t>【公共施設】
12.8万㎡
【道路】
20.9万ｍ　123.2万㎡
【橋梁】
1781ｍ　9931㎡
【上水道】
181㎞
【下水道】
122㎞</t>
  </si>
  <si>
    <t>限られた財源の中で町民に対する行政サービスを提供していくためには、公共施設を人口規模に見合った量に再編し将来必要となる経費を削減することや、長寿命化対策を講じることによって施設の使用期間を延長し、ライフサイクルコストなど費用の低減を図ることが求められる。</t>
  </si>
  <si>
    <t>公共施設の建替えや大規模改修に係る経費や、インフラ施設の更新に係る経費の見込み</t>
    <rPh sb="0" eb="4">
      <t>コウキョウシセツ</t>
    </rPh>
    <rPh sb="5" eb="7">
      <t>タテカ</t>
    </rPh>
    <rPh sb="9" eb="12">
      <t>ダイキボ</t>
    </rPh>
    <rPh sb="12" eb="14">
      <t>カイシュウ</t>
    </rPh>
    <rPh sb="15" eb="16">
      <t>カカ</t>
    </rPh>
    <rPh sb="17" eb="19">
      <t>ケイヒ</t>
    </rPh>
    <rPh sb="25" eb="27">
      <t>シセツ</t>
    </rPh>
    <rPh sb="28" eb="30">
      <t>コウシン</t>
    </rPh>
    <rPh sb="31" eb="32">
      <t>カカ</t>
    </rPh>
    <rPh sb="33" eb="35">
      <t>ケイヒ</t>
    </rPh>
    <rPh sb="36" eb="38">
      <t>ミコ</t>
    </rPh>
    <phoneticPr fontId="5"/>
  </si>
  <si>
    <t>公共施設における個別施設計画等を踏まえ長寿命化や維持改修した場合の更新費用を算出</t>
    <rPh sb="0" eb="4">
      <t>コウキョウシセツ</t>
    </rPh>
    <rPh sb="8" eb="10">
      <t>コベツ</t>
    </rPh>
    <rPh sb="10" eb="12">
      <t>シセツ</t>
    </rPh>
    <rPh sb="12" eb="14">
      <t>ケイカク</t>
    </rPh>
    <rPh sb="14" eb="15">
      <t>トウ</t>
    </rPh>
    <rPh sb="16" eb="17">
      <t>フ</t>
    </rPh>
    <rPh sb="19" eb="20">
      <t>チョウ</t>
    </rPh>
    <rPh sb="20" eb="22">
      <t>ジュミョウ</t>
    </rPh>
    <rPh sb="22" eb="23">
      <t>カ</t>
    </rPh>
    <rPh sb="24" eb="26">
      <t>イジ</t>
    </rPh>
    <rPh sb="26" eb="28">
      <t>カイシュウ</t>
    </rPh>
    <rPh sb="30" eb="32">
      <t>バアイ</t>
    </rPh>
    <rPh sb="33" eb="35">
      <t>コウシン</t>
    </rPh>
    <rPh sb="35" eb="37">
      <t>ヒヨウ</t>
    </rPh>
    <rPh sb="38" eb="40">
      <t>サンシュツ</t>
    </rPh>
    <phoneticPr fontId="5"/>
  </si>
  <si>
    <t>公共施設において個別施設計画等を踏まえ長寿命化や維持改修した場合の更新費用の見込みであり、インフラ施設については、統廃合等による保有総量の縮減が難しいため、各戸別施設計画等を踏まえた更新経費を試算していないが、計画的な施設の点検等の実施により長寿命化を図り、更新経費の縮減に努める。</t>
    <rPh sb="0" eb="4">
      <t>コウキョウシセツ</t>
    </rPh>
    <rPh sb="8" eb="10">
      <t>コベツ</t>
    </rPh>
    <rPh sb="10" eb="12">
      <t>シセツ</t>
    </rPh>
    <rPh sb="12" eb="14">
      <t>ケイカク</t>
    </rPh>
    <rPh sb="14" eb="15">
      <t>トウ</t>
    </rPh>
    <rPh sb="16" eb="17">
      <t>フ</t>
    </rPh>
    <rPh sb="19" eb="23">
      <t>チョウジュミョウカ</t>
    </rPh>
    <rPh sb="24" eb="28">
      <t>イジカイシュウ</t>
    </rPh>
    <rPh sb="30" eb="32">
      <t>バアイ</t>
    </rPh>
    <phoneticPr fontId="5"/>
  </si>
  <si>
    <t>施設ごとに施設所管部局が把握している施設情報について、一元的に管理・共有化するため、施設情報のデータベース化を進め、固定資産台帳等との連携を進めます。</t>
  </si>
  <si>
    <t>施設の修繕・更新等の際には、施設のライフサイクルコストを考慮するとともに、民間の活力を導入するPPP／PFI手法を含め、最も効率的・効果的な手法を検討する。</t>
    <rPh sb="0" eb="2">
      <t>シセツ</t>
    </rPh>
    <rPh sb="3" eb="5">
      <t>シュウゼン</t>
    </rPh>
    <rPh sb="6" eb="9">
      <t>コウシントウ</t>
    </rPh>
    <rPh sb="10" eb="11">
      <t>サイ</t>
    </rPh>
    <rPh sb="14" eb="16">
      <t>シセツ</t>
    </rPh>
    <rPh sb="28" eb="30">
      <t>コウリョ</t>
    </rPh>
    <rPh sb="37" eb="39">
      <t>ミンカン</t>
    </rPh>
    <rPh sb="40" eb="42">
      <t>カツリョク</t>
    </rPh>
    <rPh sb="43" eb="45">
      <t>ドウニュウ</t>
    </rPh>
    <rPh sb="54" eb="56">
      <t>シュホウ</t>
    </rPh>
    <rPh sb="57" eb="58">
      <t>フク</t>
    </rPh>
    <rPh sb="60" eb="61">
      <t>モット</t>
    </rPh>
    <rPh sb="62" eb="65">
      <t>コウリツテキ</t>
    </rPh>
    <rPh sb="66" eb="69">
      <t>コウカテキ</t>
    </rPh>
    <rPh sb="70" eb="72">
      <t>シュホウ</t>
    </rPh>
    <rPh sb="73" eb="75">
      <t>ケントウ</t>
    </rPh>
    <phoneticPr fontId="5"/>
  </si>
  <si>
    <t>有</t>
    <rPh sb="0" eb="1">
      <t>トウ</t>
    </rPh>
    <phoneticPr fontId="5"/>
  </si>
  <si>
    <t>・施設の安全性を確保し、良好な状態に保つため、各種個別計画や建築基準法等の法律に基づく定期点検と施設管理者による日常点検を実施。
・各部位の劣化や機能の低下を明確化し、それを踏まえた計画的な保全を図るため、劣化診断調査を定期的に実施する。</t>
    <rPh sb="1" eb="3">
      <t>シセツ</t>
    </rPh>
    <rPh sb="4" eb="7">
      <t>アンゼンセイ</t>
    </rPh>
    <rPh sb="8" eb="10">
      <t>カクホ</t>
    </rPh>
    <rPh sb="12" eb="14">
      <t>リョウコウ</t>
    </rPh>
    <rPh sb="15" eb="17">
      <t>ジョウタイ</t>
    </rPh>
    <rPh sb="18" eb="19">
      <t>タモ</t>
    </rPh>
    <rPh sb="23" eb="25">
      <t>カクシュ</t>
    </rPh>
    <rPh sb="25" eb="27">
      <t>コベツ</t>
    </rPh>
    <rPh sb="27" eb="29">
      <t>ケイカク</t>
    </rPh>
    <rPh sb="30" eb="32">
      <t>ケンチク</t>
    </rPh>
    <rPh sb="32" eb="35">
      <t>キジュンホウ</t>
    </rPh>
    <rPh sb="35" eb="36">
      <t>トウ</t>
    </rPh>
    <rPh sb="37" eb="39">
      <t>ホウリツ</t>
    </rPh>
    <rPh sb="40" eb="41">
      <t>モト</t>
    </rPh>
    <rPh sb="43" eb="47">
      <t>テイキテンケン</t>
    </rPh>
    <rPh sb="48" eb="50">
      <t>シセツ</t>
    </rPh>
    <rPh sb="50" eb="53">
      <t>カンリシャ</t>
    </rPh>
    <rPh sb="56" eb="60">
      <t>ニチジョウテンケン</t>
    </rPh>
    <rPh sb="61" eb="63">
      <t>ジッシ</t>
    </rPh>
    <rPh sb="66" eb="69">
      <t>カクブイ</t>
    </rPh>
    <rPh sb="70" eb="72">
      <t>レッカ</t>
    </rPh>
    <rPh sb="73" eb="75">
      <t>キノウ</t>
    </rPh>
    <rPh sb="76" eb="78">
      <t>テイカ</t>
    </rPh>
    <rPh sb="79" eb="82">
      <t>メイカクカ</t>
    </rPh>
    <rPh sb="87" eb="88">
      <t>フ</t>
    </rPh>
    <rPh sb="91" eb="94">
      <t>ケイカクテキ</t>
    </rPh>
    <rPh sb="95" eb="97">
      <t>ホゼン</t>
    </rPh>
    <rPh sb="98" eb="99">
      <t>ハカ</t>
    </rPh>
    <rPh sb="103" eb="107">
      <t>レッカシンダン</t>
    </rPh>
    <rPh sb="107" eb="109">
      <t>チョウサ</t>
    </rPh>
    <rPh sb="110" eb="113">
      <t>テイキテキ</t>
    </rPh>
    <rPh sb="114" eb="116">
      <t>ジッシ</t>
    </rPh>
    <phoneticPr fontId="5"/>
  </si>
  <si>
    <t>予防保全へ維持管理の方法を転換し、計画的な保全を行う。</t>
  </si>
  <si>
    <t>・点検・診断結果等により、危険性が認められた施設については、利用を制限する。
・今後利用する見込みのない施設については、周辺環境への影響を考慮し、除去等を検討する。</t>
    <rPh sb="1" eb="3">
      <t>テンケン</t>
    </rPh>
    <rPh sb="4" eb="6">
      <t>シンダン</t>
    </rPh>
    <rPh sb="6" eb="8">
      <t>ケッカ</t>
    </rPh>
    <rPh sb="8" eb="9">
      <t>トウ</t>
    </rPh>
    <rPh sb="13" eb="16">
      <t>キケンセイ</t>
    </rPh>
    <rPh sb="17" eb="18">
      <t>ミト</t>
    </rPh>
    <rPh sb="22" eb="24">
      <t>シセツ</t>
    </rPh>
    <rPh sb="30" eb="32">
      <t>リヨウ</t>
    </rPh>
    <rPh sb="33" eb="35">
      <t>セイゲン</t>
    </rPh>
    <rPh sb="40" eb="44">
      <t>コンゴリヨウ</t>
    </rPh>
    <rPh sb="46" eb="48">
      <t>ミコ</t>
    </rPh>
    <rPh sb="52" eb="54">
      <t>シセツ</t>
    </rPh>
    <rPh sb="60" eb="62">
      <t>シュウヘン</t>
    </rPh>
    <rPh sb="62" eb="64">
      <t>カンキョウ</t>
    </rPh>
    <rPh sb="66" eb="68">
      <t>エイキョウ</t>
    </rPh>
    <rPh sb="69" eb="71">
      <t>コウリョ</t>
    </rPh>
    <rPh sb="73" eb="76">
      <t>ジョキョトウ</t>
    </rPh>
    <rPh sb="77" eb="79">
      <t>ケントウ</t>
    </rPh>
    <phoneticPr fontId="5"/>
  </si>
  <si>
    <t>災害時に国および県との情報収集・伝達・指示において基幹的な役割を果たすことになるため耐震改修促進計画において平成32年までに耐震化率を100パーセントとすることを目指す。</t>
    <rPh sb="0" eb="3">
      <t>サイガイジ</t>
    </rPh>
    <rPh sb="4" eb="5">
      <t>クニ</t>
    </rPh>
    <rPh sb="8" eb="9">
      <t>ケン</t>
    </rPh>
    <rPh sb="11" eb="15">
      <t>ジョウホウシュウシュウ</t>
    </rPh>
    <rPh sb="16" eb="18">
      <t>デンタツ</t>
    </rPh>
    <rPh sb="19" eb="21">
      <t>シジ</t>
    </rPh>
    <rPh sb="25" eb="28">
      <t>キカンテキ</t>
    </rPh>
    <rPh sb="29" eb="31">
      <t>ヤクワリ</t>
    </rPh>
    <rPh sb="32" eb="33">
      <t>ハ</t>
    </rPh>
    <rPh sb="42" eb="46">
      <t>タイシンカイシュウ</t>
    </rPh>
    <rPh sb="46" eb="48">
      <t>ソクシン</t>
    </rPh>
    <rPh sb="48" eb="50">
      <t>ケイカク</t>
    </rPh>
    <rPh sb="54" eb="56">
      <t>ヘイセイ</t>
    </rPh>
    <rPh sb="58" eb="59">
      <t>ネン</t>
    </rPh>
    <rPh sb="62" eb="66">
      <t>タイシンカリツ</t>
    </rPh>
    <rPh sb="81" eb="83">
      <t>メザ</t>
    </rPh>
    <phoneticPr fontId="5"/>
  </si>
  <si>
    <t>個別の保全計画に定める取組みを進め、計画的な保全を実施し、長寿命化を図る。</t>
  </si>
  <si>
    <t>誰もが安全・安心で快適に利用できるよう、トイレの洋式化や多言語表記案内施設の整備など、公共施設等の質を向上させるため、ユニバーサルデザインを推進する。</t>
    <rPh sb="0" eb="1">
      <t>ダレ</t>
    </rPh>
    <rPh sb="3" eb="5">
      <t>アンゼン</t>
    </rPh>
    <rPh sb="6" eb="8">
      <t>アンシン</t>
    </rPh>
    <rPh sb="9" eb="11">
      <t>カイテキ</t>
    </rPh>
    <rPh sb="12" eb="14">
      <t>リヨウ</t>
    </rPh>
    <rPh sb="24" eb="27">
      <t>ヨウシキカ</t>
    </rPh>
    <rPh sb="28" eb="31">
      <t>タゲンゴ</t>
    </rPh>
    <rPh sb="31" eb="33">
      <t>ヒョウキ</t>
    </rPh>
    <rPh sb="33" eb="35">
      <t>アンナイ</t>
    </rPh>
    <rPh sb="35" eb="37">
      <t>シセツ</t>
    </rPh>
    <rPh sb="38" eb="40">
      <t>セイビ</t>
    </rPh>
    <rPh sb="43" eb="48">
      <t>コウキョウシセツトウ</t>
    </rPh>
    <rPh sb="49" eb="50">
      <t>シツ</t>
    </rPh>
    <rPh sb="51" eb="53">
      <t>コウジョウ</t>
    </rPh>
    <rPh sb="70" eb="72">
      <t>スイシン</t>
    </rPh>
    <phoneticPr fontId="5"/>
  </si>
  <si>
    <t>供給施設処理の基本方針として、省エネルギー型施設の導入を進め、地球温暖化防止へ配慮します。</t>
    <rPh sb="0" eb="4">
      <t>キョウキュウシセツ</t>
    </rPh>
    <rPh sb="4" eb="6">
      <t>ショリ</t>
    </rPh>
    <rPh sb="7" eb="11">
      <t>キホンホウシン</t>
    </rPh>
    <rPh sb="15" eb="16">
      <t>ショウ</t>
    </rPh>
    <rPh sb="21" eb="22">
      <t>ガタ</t>
    </rPh>
    <rPh sb="22" eb="24">
      <t>シセツ</t>
    </rPh>
    <rPh sb="25" eb="27">
      <t>ドウニュウ</t>
    </rPh>
    <rPh sb="28" eb="29">
      <t>スス</t>
    </rPh>
    <rPh sb="31" eb="33">
      <t>チキュウ</t>
    </rPh>
    <rPh sb="33" eb="36">
      <t>オンダンカ</t>
    </rPh>
    <rPh sb="36" eb="38">
      <t>ボウシ</t>
    </rPh>
    <rPh sb="39" eb="41">
      <t>ハイリョ</t>
    </rPh>
    <phoneticPr fontId="1"/>
  </si>
  <si>
    <t>中長期的な財政状況を踏まえるとともに、全庁的な観点から施設保有量の最適化に努めます。</t>
  </si>
  <si>
    <t>①施設保有量(延床面積)を40年間で約36％縮減
当面の目標として10年間で約9％以上縮減
②施設保有量を縮減することにより年あたりの更新等費用を約14.3億円から約9.0億円への縮減をめざす</t>
  </si>
  <si>
    <t>各主要施設の建物調査を実施して、固定資産台帳等の施設情報の収集を行い、収集した施設情報を、施設台帳としてデータベース化して、情報の一元化と継続的な情報管理を図ります。
また、データベース化した施設情報を基に、新公会計に活用するなど、将来の財政シミュレーションの有効手段となるようにシステムの構築を図ります。</t>
  </si>
  <si>
    <t>低・未利用施設の活用や複合施設を検討するなど全庁的な観点から施設保有量の最適化に努める。</t>
  </si>
  <si>
    <t>町外の住民も利用可能な施設について、施設を保有・整備するものではなく、国や県、他市町村等と施設を相互利用する手法や広域的に連携する体制の構築に努める。</t>
    <rPh sb="0" eb="2">
      <t>チョウガイ</t>
    </rPh>
    <rPh sb="3" eb="5">
      <t>ジュウミン</t>
    </rPh>
    <rPh sb="6" eb="10">
      <t>リヨウカノウ</t>
    </rPh>
    <rPh sb="11" eb="13">
      <t>シセツ</t>
    </rPh>
    <rPh sb="18" eb="20">
      <t>シセツ</t>
    </rPh>
    <rPh sb="21" eb="23">
      <t>ホユウ</t>
    </rPh>
    <rPh sb="24" eb="26">
      <t>セイビ</t>
    </rPh>
    <rPh sb="35" eb="36">
      <t>クニ</t>
    </rPh>
    <rPh sb="37" eb="38">
      <t>ケン</t>
    </rPh>
    <rPh sb="39" eb="42">
      <t>タシマチ</t>
    </rPh>
    <rPh sb="42" eb="43">
      <t>ムラ</t>
    </rPh>
    <rPh sb="43" eb="44">
      <t>トウ</t>
    </rPh>
    <rPh sb="45" eb="47">
      <t>シセツ</t>
    </rPh>
    <rPh sb="48" eb="50">
      <t>ソウゴ</t>
    </rPh>
    <rPh sb="50" eb="52">
      <t>リヨウ</t>
    </rPh>
    <rPh sb="54" eb="56">
      <t>シュホウ</t>
    </rPh>
    <rPh sb="57" eb="60">
      <t>コウイキテキ</t>
    </rPh>
    <rPh sb="61" eb="63">
      <t>レンケイ</t>
    </rPh>
    <rPh sb="65" eb="67">
      <t>タイセイ</t>
    </rPh>
    <rPh sb="68" eb="70">
      <t>コウチク</t>
    </rPh>
    <rPh sb="71" eb="72">
      <t>ツト</t>
    </rPh>
    <phoneticPr fontId="5"/>
  </si>
  <si>
    <t>概ね１０年ごとに計画の進捗状況を検証した上で、適宜見直しを行う。社会経済情勢の変化や、関連する計画の策定・変更などが行われた場合にも、必要に応じて見直しを行う。</t>
  </si>
  <si>
    <t>公共施設等の管理に関する基本的な方針を踏まえ、施設類型ごとの基本的な方針を設定。</t>
  </si>
  <si>
    <t>Ｈ28永平寺生きがい創作館施設売却
Ｈ28永平寺林業振興集会センター譲渡
Ｈ28町営西プール解体
Ｈ28旧上志比小学校校舎取壊し
Ｈ29松岡Ｂ＆Ｇ海洋センタープール取壊し
Ｈ30おったしゃ夢サロン取壊し
Ｒ１上志比支所建替え、上志比中央プール取り壊し
R3上志比東分団・西分団車庫取壊し
R4吉峰キャンプ場管理棟、便所取壊し・研修棟売却</t>
  </si>
  <si>
    <t>現状のままでは、総人口は2040年までで55％減、高齢化率56％と推計されている。このため、人口規模2,000人を維持するため、地方創生総合戦略にそった事業を展開している。</t>
  </si>
  <si>
    <t>公共施設6.2万㎡、
町道86,017ｍ、橋梁99橋
簡易水道施設5施設
下水道施設2施設・汚水管理61㎞</t>
  </si>
  <si>
    <t>人口減少に伴い、交付税の縮減など歳入の減少が見込まれるため、充当可能財源や維持管理・更新経費等、既存の施設数量や規模の適正化を図っていく必要がある。</t>
  </si>
  <si>
    <t>現有施設で耐用年数をむかえたものをすべて更新した場合、今後10年間で67.6億円の更新費用がかかる。</t>
  </si>
  <si>
    <t>長寿命化等の対策費用10年間で約148億円</t>
  </si>
  <si>
    <t>10年間で89億円長寿命化等の対策費用が先行。</t>
  </si>
  <si>
    <t>庁内連携のための体制を構築し、公共施設等に係る情報の共有化を図り、関連部署と連携しながら公共施設等総合管理計画に基づく取り組みを進めて行く。</t>
  </si>
  <si>
    <t>日常点検・保守や診断の実施による不具合の早期発見に努め、施設の利用需要や維持管理費も踏まえながら、事後的管理ではなく、予防保全管理によって施設の長期使用を図る。また、個別の長寿命化計画が既に策定されているインフラ施設については、計画に沿った維持管理・修繕・更新等を実施する。</t>
  </si>
  <si>
    <t>公共施設の更新費用は金額が大きいため、事業実施に際しては、大規模改修によって回復される機能や耐用年数の延長効果と建替え費用とのバランスを検証して、中長期的な財政負担の軽減を図る観点から、その実施の是非を検討する。</t>
  </si>
  <si>
    <t>点検・診断等の結果に基づき、町民生活に必要不可欠な危険性のある公共施設は、早急な修繕により安全性を確保する。修繕のみで安全性を確保できない場合は費用対効果を勘案して、他施設への機能移転や大規模改修或いは更新等について検討する。</t>
  </si>
  <si>
    <t>今後は未耐震化の施設については存廃を含めて検討を図り、存続する場合には耐震化を推進する。</t>
  </si>
  <si>
    <t>長寿命化計画が策定済の施設に関しては、当該計画に沿って点検・診断・予防保全型の維持管理を実施することで、計画的な公共施設マネジメントを図る。
長寿命化計画の対象ではない大規模改修や更新等に於いても、中長期的な財政負担に影響を及ぼさないよう、工法・仕様などの検討に努めます。</t>
  </si>
  <si>
    <t>耐用年数の期限を超えて更新時期を迎える公共施設や、長寿命化計画に基づき予防保全型改修を予定する公共施設については、段差の解消や多機能トイレの整備、エスカレーターやエレベーター等の設置、見やすいサインの整備など、ユニバーサルデザイン化を検討する。</t>
  </si>
  <si>
    <t>建築物におけるＺＥＢの実現、省エネルギー改修の実施、ＬＥＤ照明の導入等の取組みを推進していく。</t>
  </si>
  <si>
    <t>新規施設整備等の動向や既存施設の稼働状況を踏まえるとともに、人口減・少子高齢化による公共施設等の利用需要の変化も把握しながら、複合施設化を検討する。</t>
  </si>
  <si>
    <t>公共施設等の維持管理・更新等に係る中長期的な経費の見込みの精緻化に活用できるほか、事業用・施設別のセグメント分析を行うことなどにより効率的・効果的な対策の検討をしていく。</t>
  </si>
  <si>
    <t>効率的な運用を行い、資産利用の最適化及び将来の維持管理等に係る負担の軽減を図る。</t>
  </si>
  <si>
    <t>庁内連携のための体制を構築し、公共施設等に係る情報の共有化を図り、関連部署と連携しながら公共施設等総合管理計画に基づく取り組みを進めていく。</t>
  </si>
  <si>
    <t>中長期</t>
    <rPh sb="0" eb="3">
      <t>チュウチョウキ</t>
    </rPh>
    <phoneticPr fontId="5"/>
  </si>
  <si>
    <t>総量削減を優先的に考え、そのうえで計画的な予防保全による長寿命化や、稼働率の低い施設・スペースの利用形態の見直しなど様々な取組みを行っていく。</t>
  </si>
  <si>
    <t>平成28年　役場支所１ヵ所廃止</t>
  </si>
  <si>
    <t>平成22年</t>
    <rPh sb="0" eb="2">
      <t>ヘイセイ</t>
    </rPh>
    <rPh sb="4" eb="5">
      <t>ネン</t>
    </rPh>
    <phoneticPr fontId="5"/>
  </si>
  <si>
    <t>総人口はH22からR７年まで17％減
H22からR42まで30％減</t>
  </si>
  <si>
    <t>公共施設　156,862㎡
道路　293,686ｍ　1,510,523㎡
橋梁　4,322ｍ　22,379㎡
上水道　226,634ｍ
下水道　43,776ｍ
農道　78,580ｍ
林道　187,519ｍ</t>
  </si>
  <si>
    <t>合併により同じ用途の施設が複数あることなどから、人口規模の類似団体と比較しても公共施設を多く保有している状況であり、人口数の減少や少子高齢化による限界集落などの公共施設の維持管理や、活用方法について検討していく必要がある。さらに合併による特例措置の終了や、生産年齢人口の減少に伴う税収減などによる財源の確保の課題や、集中する更新時期など、効率的かつ効果的な方法を検討する必要がある。</t>
  </si>
  <si>
    <t>計画期間平均で28.4億円
（公共施設14.5億、インフラ13.9億）</t>
  </si>
  <si>
    <t>40年間の年平均推計更新費用28.4億円と過去5年間の平均更新費用15.8億円との差額である12.6億円の不足額を解消するため、公共施設延床面積を30％削減することで、 8.5億円/年を抑制し、更新費用の平準化のための施設長寿命化によって、4.9億円を抑制することで年間更新費用は 15億円となる。</t>
  </si>
  <si>
    <t>公共施設延床面積を30％削減することで、 8.5億円/年を抑制し、更新費用の平準化のための施設長寿命化によって、4.9億円を抑制する</t>
  </si>
  <si>
    <t>公共施設マネジメント統括部署または委員会などの組織を立ち上げ、部門横断的な体制も整備していく予定</t>
  </si>
  <si>
    <t>民間活力の導入に向けた検討を行う。</t>
  </si>
  <si>
    <t>対処療法的な事後保全ではなく、計画的な予防保全の視点から点検・診断するための項目や方法等を整理した上で実施する。
点検・診断した結果・記録はデータベース化し、情報として蓄積して、今後のメンテナンスに活用していくことにより、効率的かつ 効果的なマネジメントと PDCA サイクルの実現を図っ
ていきます。</t>
  </si>
  <si>
    <t>維持管理等においては 、指定管理者制度を含むPPP等の事業手法を用いた民間活力の導入に向けた検討も行っていく。さらに広域連携や民間施設の利用、小規模な施設の地域移管、又は必要に応じて利用料の見直しなど総合的な施策を実施していく。
インフラ資産は都市の基盤施設であり、利用者の安全性が確保されるとともに、安定的に供給される必要があるが、維持管理に大きなコストが必要となるため、日常的・定期的な点検・診断結果に基づいて効率的かつ効果的な維持管理方法の検討や計測機器・センサー等を用いた劣化箇所の検出・修繕など新しい技術の導入を図り、長期的な視点で維持管理コストを平準化・適正化を目指す。</t>
    <rPh sb="287" eb="289">
      <t>メザ</t>
    </rPh>
    <phoneticPr fontId="5"/>
  </si>
  <si>
    <t>日常的・定期的な点検・診断結果に基づいて、公共施設等の劣化状況を把握するとともに、災害等に備え安全性を 確保する。また、データベース化された点検・診断結果から劣化・損傷など安全面での危険性が認められたものについては、費用面・利用状況・優先度などを踏まえて、修繕・更新などにより安全性の確保を図る。老朽化した建物や供用廃止された公共施設については、取壊し・除却などの対策を講じることにより、安全性を確保する。</t>
  </si>
  <si>
    <t>最新の耐震基準・耐震診断の結果を踏まえて、耐震性が十分でないものについては、耐震化に要する費用や利用状況を考慮しつつ、耐震化を実施します。</t>
  </si>
  <si>
    <t>住民が利用する公共施設等は、定期的な点検や修繕による予防保全に努めるとともに、機能的な改善を図ることにより長寿命化を推進していく必要がある。また、今後も保持していく公共施設のうち大規模改修が実施されていない施設については、費用面や利用状況を考慮しつつ大規模改修を実施し、長寿命化を推進することで長期的な視点で更新コストの縮減を図る。</t>
  </si>
  <si>
    <t>少子高齢化の進展に伴う年齢構成や住民ニーズの変化などに対応したユニバーサルデザインの考え方を取り入れることで、今後必要とされる施設の機能を充実させ、総合的に行政サービスの維持・向上を図る。</t>
  </si>
  <si>
    <t>①機能の移転・統廃合
人口減少、少子高齢化の影響に加え、今後は地域ごとの人口やその構成にも変化が生じ、住民ニーズの量と質が変化していくことが予測され、高齢化の進んだ地域と子育て世代の多い地域とでは、それぞれの地域で求められる施設やサービスは異なる。人口や財政規模に見合った施設保有の最適化を図っていく必要があることから、時代の変遷によりニーズが変化したもの、又はニーズが大幅に縮小したものについては、施設機能の移転や統合・廃止を含めた施設の再配置の検討を行う。
②施設の複合化・多機能化
施設の管理、運営、更新を検討するに当たっては、従前からの機能に限定した更新を前提とするのではなく、将来を見据えた機能にも着目して施設の複合化や多機能化を図ることが必要となってきます。</t>
  </si>
  <si>
    <t>今後15年間で、公共施設延床面積床面積30％以上削減する</t>
  </si>
  <si>
    <t>公有財産台帳のデータを基に、各施設所管課が個別に管理していた情報や固定資産台帳を連携し、施設の土地・建物を資産としてとらえ、これら資産情報を含む公共施設全般に関連する情報を一元的に管理することにより効率的な仕組みを検討します。</t>
  </si>
  <si>
    <t>広域連携や民間施設の利用、小規模な施設の地域移管、又は必要に応じて利用料の見直しなど総合的な施策を実施していく</t>
  </si>
  <si>
    <t>インフラ資産の計画的かつ効率的な改修・更新を進めていくため、PDCA サイクルにより継続的に管理するとともに、定期的に取組みの見直しを行う。</t>
  </si>
  <si>
    <t>（文化系施設）
　利用実態や施設のあり方など総合的に検討し、必要性を見極めた上で、老朽化対策や安全確保、住民ニーズに合わせた利用環境向上のための施設更新を実施していきます。
（社会教育系施設）
　歴史的価値のある文化財の適正な保存のため、計画的な維持管理体制を構築し、さらなる利活用にも取り組みます。また、長期的な視点で図書館の環境整備に取り組んでいきます。
（スポーツ・レクリエーション施設）
　利用頻度の低い施設は、利用実態や住民ニーズを踏まえ、その必要性を見極めます。真に必要な施設については、施設更新のための計画的、効率的な管理に努めていきます。
（産業系施設）
　付近に類似する施設がないため統廃合の余地はありませんが、状況に応じてそのあり方を検討していきます。
（学校教育系施設）
　良好で活力ある教育環境の保持・充実のため「公立小学校・中学校の適正規模・適正配置等に関する手引き」などを参考に、小中学校再編検討委員会で協議を重ね、学校再編の検討を行っていきます。
（子育て支援施設）
　少子化と保育需要のバランスや施設のあるべき姿など、総合的に検討したうえで、よりよい保育環境の整備に取り組んでいきます。
（保健・福祉施設）
　利用実態や類似施設でのサービス内容など集約や転用も含め、総合的に検討した上で、福祉の充実を図っていきます。
（医療系施設）
　継続的なサービス提供のための経営改善に取り組みながら、利用実態や医療情勢に対応した療養環境や医療体制の整備など医療サービスを提供していきます。
（行政系施設）
　更新に当たっては、規模や機能などを住民サービスと財政状況に照らし合わせ効率的かつ効果的な建物とします。
（住宅施設）
　「公営住宅等長寿命化計画」に基づき、施設の長寿命化を図るなど、財政状況を勘案しながら、安全で安心な住宅供給を推進していきます。
（公園施設）
　予防保全的管理による施設の長寿命化を図るなど、計画的かつ効率的な管理運営に努めます。
（上水道施設）
　重要度と老朽度を確認し、これらに基づいた中長期的管理計画の策定を行い、公営企業として合理的かつ健全な経営を目指します。
（下水道施設）
　重要度と老朽度を確認し、これらに基づいた中長期的管理計画の策定を行い、公営企業として合理的かつ健全な経営を目指します。
（その他）
　今後も使用が見込まれる施設については、財政状況に照らし合わせ、予防保全的管理による施設の長寿命化を図ることで、計画的かつ効率的な管理に努めていきます。</t>
  </si>
  <si>
    <t>平成26年度
・保育所2カ所と幼稚園1カ所を統合し、こども園を新設（旧保育所2カ所は平成29年度までに除却）
平成30年度　
・支所、公民館、図書館を併設した施設の建替え（既存未利用施設の改修を含む。）により延べ床面積が減少
令和４年度
旧今庄プール及びテニスコートを解体により延べ床面積が減少</t>
  </si>
  <si>
    <t>2060年：8,237人</t>
    <rPh sb="4" eb="5">
      <t>ネン</t>
    </rPh>
    <rPh sb="11" eb="12">
      <t>ニン</t>
    </rPh>
    <phoneticPr fontId="5"/>
  </si>
  <si>
    <t>R3
【公共施設】
〈庁舎等〉庁舎5,752㎡、コミュニティセンター等10,293㎡
〈集会施設〉集会施設5,113㎡
〈児童福祉施設〉保育所7,616㎡、児童館1,311㎡
〈保健福祉施設〉保健センター2,973㎡、老人福祉施設5,133㎡
〈町営住宅〉町営住宅14,434㎡、農林水産業従事者単身用住宅106㎡
〈学校施設〉小学校37,490㎡、中学校27,832㎡、その他学校施設（給食センター等）5,631㎡
〈文化施設〉生涯学習センター等7,360㎡、町立図書館（地区図書館含めない）1,627㎡、資料館2,981㎡
〈体育施設〉体育館6,984㎡、プール522㎡、グラウンド・スポーツ施設6,381㎡
〈観光施設〉観光施設17,484㎡、温泉関連施設（温泉設備含む）4,344㎡
〈産業施設〉都市農村交流施設3,375㎡、農村環境改善センター2,003㎡、特産加工直売施設1,091㎡、商工関係施設3,553㎡、ふるさと交流施設738㎡
〈消防施設〉消防施設3,197㎡
〈医療施設〉病院4,216㎡
〈公園施設〉公園施設1,148㎡
〈その他の施設〉その他の施設（普通財産含む）4,881㎡
【インフラ】
〈町道〉1級町道64,733m、2級町道42,601m、その他250,987m
〈安全施設〉防護柵27,954m、消雪設備17,899m
〈農道〉農道112,947m
〈林道〉林道128,096m
〈橋りょう〉永久橋2,664m、木橋3m
〈上水道〉導水管延長2,017m、送水管延長8,722m、配水管延長88,252m、浄水場1、配水池・配水場3、ポンプ場8
〈簡易水道〉導水管延長54,040m、送水管延長21,266m、配水管延長136,933m、給水施設（浄水場）14、給水施設（その他）21
〈公共下水道〉管路施設119,947m、下水処理場2
〈農業集落排水〉管路施設46,184m、下水処理場8
〈漁港集落排水〉汚水管38,121m、下水処理場2
〈小規模集落配水〉汚水管467m、下水処理場1
〈漁港施設〉外郭施設3,332.4m、係留施設883.8m、水域施設36,458.0㎡,輸送施設485.7m
〈海岸施設〉消波提79.1m、消波工386.6m、護岸堤80.0m、護岸403.2m</t>
  </si>
  <si>
    <t>今後の人口構造の変化による公共施設等に対するニーズの変化や、普通交付税の縮減などによる歳入の減少を踏まえ、それに見合う公共施設等のあり方を検討していく必要がある。</t>
  </si>
  <si>
    <t>【公共施設】
 40年間
合計：86,199百万円
平均：2,155百万円</t>
  </si>
  <si>
    <t>【公共施設】
40年間
合計：49,465百万円
平均：1,237百万円</t>
  </si>
  <si>
    <t>【公共施設】40年間
合計：36,734百万円
平均：918百万円</t>
  </si>
  <si>
    <t>各施設管理者に対し、計画の実行性を確保することが不可欠であり、各施設管理者の連携による情報共有を推進するとともに各個別施設計画や総合管理計画に関する情報共有や進捗状況の評価などを行うための全庁横断的な新たな体制整備を検討する。</t>
  </si>
  <si>
    <t>町や指定管理者等は、法定点検（専門家による法令等に基づく点検・診断）を適切に実施するとともに、町や指定管理者等による日常点検の充実を図るべく、わかりやすい建物の点検マニュアルを作成します。また、職員の意識醸成も含めて、点検マニュアルの解説や実地研修を兼ねた説明会等を実施します。</t>
  </si>
  <si>
    <t>現在と同等のサービス水準を維持するためには、町全体の公共施設面積を縮減する必要がある。</t>
  </si>
  <si>
    <t>点検・診断等で得られた情報については、庁内での蓄積及び共有化を図り、施設の維持管理や修繕対策、次回の点検・診断などに活用します。</t>
  </si>
  <si>
    <t xml:space="preserve">昭和 55 年以前の旧耐震基準で建設された築 41 年以上の公共施設がまだ多く残り、その延床面積は全体の約 17％を占めています。これらの施設については、教育施設などを中心に順次耐震化工事を進めていますが、公共施設の多くは災害時には拠点施設として活用されることから、耐震基準を満たさない施設の内、今後も継続して利用
が見込まれる施設については優先的に耐震化を進めます。
</t>
  </si>
  <si>
    <t>①点検・診断の実施
②計画的な保全の実施
③耐震性の確保
④ユニバーサルデザイン化の推進
⑤脱炭素化の推進</t>
  </si>
  <si>
    <t>公共施設等の改修、更新等の際には、ユニバーサルデザインの街づくりの考え方を踏まえ、高齢者、障がい者をはじめ誰もが安心して利用できる施設整備を目指します。</t>
  </si>
  <si>
    <t>改修、更新等を行う際には省エネ性能に優れた機器を導入し、脱炭素化の視点を取り入れた整備を推進。</t>
  </si>
  <si>
    <t>【統廃合】
同一機能をもつ複数の類似施設を1箇所に統合、または複数の機能を有する施設として複合化し、管理運営のスリム化・効率化を図る。
【廃止検討】
既に役割を終えた施設で老朽化が進行している施設や利用状況が低迷している施設、用途変更や譲渡が困難な施設は、その影響を十分に検討した上で廃止し取り壊す必要がある。ただし、施設の廃止は周囲への影響が大きいため、十分な検討と町民の理解が必要である</t>
  </si>
  <si>
    <t>今後40年間で公共施設の延床面積を30％縮減。</t>
  </si>
  <si>
    <t>固定資産台帳の整備により施設の経過年数や維持管理費、利用率などの情報をベースにしながら適宜見直しを行う。</t>
  </si>
  <si>
    <t>用途変更や廃止を検討。</t>
  </si>
  <si>
    <t>人口減少や中山間地域での過疎化の進行などにより、福祉分野やインフラ機能など、本町単独では負担の大きな施設については、広域的な連携を図ることが有効です。そのため、近隣市町との相互利用や共同保有等ができる公共施設等の有無を判断し、効率化を図ります。</t>
  </si>
  <si>
    <t>基本方針や目標値等については、進捗状況の確認や効果の検証を行い、計画（Plan）、実行（Do）、評価（Check）、改善（Aｃtion)による適切な進行管理を行うための仕組みづくりを進める。</t>
  </si>
  <si>
    <t xml:space="preserve">【公共施設】
1.庁舎等
庁舎等は行政運営上必要な施設になるので、 定期的に巡回点検するなど、不具合箇所の早期把握に努めるほか、早期対処（簡易修繕）をすることで施設管理の質を向上し、長寿命化を図ります。
また、老朽化が進行した施設については、必要性や町民ニーズを十分に考慮した上で、統廃合や複合化、廃止を視野に入れた慎重な検討が必要です。
２.集会施設（町設置）
不具合箇所の早期把握、早期対処（簡易修繕）に努めるとともに、軽微な維持管理は自治会との協働により行うなど、効率的な維持管理体制の構築を図ります。また、各地区の集会施設は本来自治会が管理すべき施設であり、平等性・公平性を鑑み、自治会による管理に切り替える必要があります。
3.児童福祉施設（保育所・児童館等）
保育所は、入所児童の減少に伴い統廃合を検討するとともに指定管理者制度のさらなる導入、休止状態の施設の廃止について検討する等、全体的な再編について検討する必要があります。児童館についても小学校の再編を踏まえて、あり方の検討が必要です。
4.保健福祉施設（保健センター等）
今後の人口減少に伴う将来推計、及び求められる町民ニーズを踏まえ、施設の必要性を十分検討し、統廃合や複合化などにより維持管理経費の縮減を図ります。
5.町営住宅
更新、改修等を行う際には、「越前町公営住宅等長寿命化計画」に基づき、効率的・効果的な団地別・住棟別の事業方法を選定するとともに、長寿命化に資する予防保全的な管理・修繕、効率的かつ円滑な更新等を実施します。老朽化した施設は、現在の入居者が住宅から退居もしくは別の住宅に転居した後に取壊す方針です。
6.学校施設
小、中学校は児童及び生徒の安全を第一に考え、緊急度を優先した修繕に努めながら長寿命化を図ります。また、少子化を見据えた適正な学校規模による、より良い学校教育環境づくりを推進するための小中学校再編については、地域住民の意向を確認しながら慎重に検討していきます。
学校給食センターは今後、計画的な維持管理を行うことにより長寿命化を図ります。
7.文化施設
今後も多くの利用が見込まれる施設については、適正な維持管理に努め長寿命化を図ります。役割を終了した施設については、必要性や町民ニーズを考慮した上で、廃止を視野に入れたあり方の検討が必要です。
8.体育施設等
老朽化した施設や利用頻度が低い施設については、町民ニーズを十分に考慮した上で統廃合するなど、類似施設の適正な配置を検討します。
なお、管理経費に係る財源の確保として、利用者の増加につながる広報体制の強化や利用体系の充実、運営コストを考慮した使用料の適正化などを検討します。
9.観光施設
施設の日常的な点検を推進し、情報を把握することにより効果的な維持管理に努め、長寿命化を図ります。
点在する温泉施設などの類似施設や老朽化が進行している施設については、利用率や将来見込まれる維持管理費用などの諸条件を踏まえ、必要性や町民ニーズを十分に検討した上で、統廃合や複合化により維持管理費の縮減を図ります。また、民営化による管理運営の見直しを検討します。
10.産業施設
施設運営に影響がないように計画的な長寿命化を行います。
公共施設としての必要性を明確にし、民営化による管理運営の見直しや採算性の向上に努めます。
また、老朽化が進行している施設や類似施設については、必要性や町民ニーズを十分に検討した上で、統廃合や複合化などにより維持管理費の縮減を図ります。役割を終了した施設については、廃止を視野に入れたあり方の検討が必要です。
11.消防施設
幅広く町民の安全を守るために必要不可欠であるため、計画的に必要な改修を実施しながら長寿命化を図ります。また、消防団施設については、各地区分団への譲渡について検討する必要があります。
12.医療施設
医療施設の管理運営については、定期的に巡回点検するなど、不具合箇所の早期把握に努めるほか、早期対処（簡易修繕）をすることで施設管理の質を向上し、長寿命化を図ります。
13.公園施設
指定管理者制度により効率的な維持管理を進めるとともに、老朽化している施設については、利用者が安全かつ安心して利用できるよう適正な維持管理に努めます。利用頻度の低い施設については、廃止を検討します。
14.その他の公共施設
継続して利用する施設は、引き続き適正な維持管理に努め施設の長寿命化を図ります。役割を終え、利活用が困難な施設は速やかに取壊す必要があります。旧丹南農林総合事務所丹生分庁舎は福井県から取得しましたが、老朽化が激しいため取り壊すこととなっており、その跡地の利活用について検討していく必要があります。旧越前診療所については、周辺に与える影響を十分に配慮しながら今後の方針を検討する必要があります。
【インフラ設備】
1.道路・橋りょう（農道・林道含む）
町道については、地区からの要望等による必要な整備を進めるとともに、歩道等の交通安全施設や側溝の整備を計画的に行っていきます。道路舗装については、「舗装の個別施設計画」に基づき、舗装の損傷状況や道路の重要性、利用状況等を踏まえ、計画的な修繕・補修を行い、長寿命化を図ります。また、老朽化したトンネル、道路附属物等については、「長寿命化修繕計画」に基づき、緊急度を優先した計画的な維持補修を行うとともに、必要に応じて改良を行うなど長寿命化を図ります。
橋りょうについては、「越前町橋梁長寿命化修繕計画」に基づき、計画的かつ予防保全的な維持管理による長寿命化を図り、維持管理費用の縮減および集中化する修繕費の平準化を目指します。
2.上水道
上水道等施設については、計画的に統廃合を進めるなど、施設の効率的な維持管理に努めます。また、人口減少などによる料金収入の低下が予想されることから、今後予定されている大規模更新や再構築に向けた財源の確保を図るため、重要度や優先度を踏まえた更新計画及び経営戦略を検討します。
3.下水道等
公共下水道事業については、「越前町下水道ストックマネジメント計画」に基づき、施設の効率的な維持管理によるライフサイクルコストの縮減を進めます。また、現在取り入れている施設管理の民間委託について、包括的な委託体制の導入を検討し、より一層の維持管理費の縮減を図ります。
なお、管路の接続による事業の統合を計画的に進めており、より効率的な管理体制の構築を図ります。
4.漁港及び海岸施設
漁港施設については、各漁港の個別施設計画を踏まえ、定期点検等により施設の状態把握を進めます。また、利用状況等を精査し、施設の統廃合や廃止について検討します。
海岸施設については、「越前海岸　長寿命化計画」に基づき、定期的に点検・巡視を行うとともに、施設の効率的な維持管理に努め長寿命化を図ります。
</t>
  </si>
  <si>
    <t>(H26～H28)老朽化した朝日中央保育所と朝日北保育所を統合し、あさひ保育所を新設。
(H28～R1)老朽化した校区別にある４つの学校給食センターについて統合学校給食センターとして統廃合。
(H30～R1)老朽化した織田児童館と山中児童館を統合し、織田児童館として新設。</t>
  </si>
  <si>
    <t>・総人口は平成27年の9,914人から令和22年には7,865人程度まで減少する見込み
・生産年齢人口の減少傾向は継続
・高齢化率は令和22年には34.4％程度の見込み</t>
  </si>
  <si>
    <t>【公共施設】　R2：10万2千㎡
【インフラ・道路】　R2：総面積1.41k㎡、総延長296.8km
【インフラ・橋梁】R2：総延長1,537.9m
【インフラ・上水道】R2：管路126.4km
【インフラ・下水道】R2：管路123.8km</t>
  </si>
  <si>
    <t>公共施設等の保有量は類似他団体と比較するとやや多く、施設の老朽化が進行している。また、今後は、人口減少と少子高齢化が進むことが見込まれ、税収等の減少も見込まれる。
　これらのことを踏まえ、公共施設の在り方を検討する必要がある。</t>
  </si>
  <si>
    <t>Ｒ28年度までで277.7億円</t>
  </si>
  <si>
    <t>Ｒ28年度までで210.8億円</t>
  </si>
  <si>
    <t>Ｒ28年度までで66.9億円</t>
  </si>
  <si>
    <t>公共施設等総合管理計画の進捗管理を行うための担当組織を明確にし、公共施設等に関する取り組みを確実に進めます。</t>
  </si>
  <si>
    <t>維持管理等については、指定管理者制度 やPPP /PFI 等の民間活力の導入を検討するとともに、広域連携や民間施設の利用、地域移管、受益者負担の適正化等についても検討します。</t>
  </si>
  <si>
    <t>・対症療法的な事後保全ではなく、計画的な予防保全12の視点から点検･診断のための項目や方法を整理した上で、点検･診断を実施します。
・施設間の 保全の優先度は、劣化診断等により、経年による劣化状況、外的負荷 気候天候、使用特性など による性能低下状況および管理状況を把握し、予防保全的な観点から設定を行います。</t>
  </si>
  <si>
    <t>・公共施設については、日常的･定期的な点検･診断結果に基づき維持管理･修繕･更新の実施により機能を維持します。
・施設の重要度や劣化状況に応じて長期的な視点で優先度をつけて、計画的に改修・更新します。
・自治会へのコミュニティ施設の譲渡や地域団体への指定管理者制度の導入を進めるなど、町民主体の維持管理を進めます。
・維持管理を行っていくための財源を捻出するため、受益者負担の見直しを行います。
・インフラについては、維持管理に大きなコストがかかるため新技術の導入等により長期的視点で維持管理コストを平準化していきます。</t>
  </si>
  <si>
    <t>・日常的、 定期的な点検診断結果に基づくデータベースから、優先順位を付けて、優先度の高いものから修繕 や 更新を行い、安全性を確保することを検討します 。
・点検診断等により高度の危険性が認められた公共施設等について、優先的に安全を確保します。
・安全の確保にあたっては、多数の町民の利用がある施設であるかどうかなどの視点から、安全確保に必要な対策の対応の優先度を決定 します 。
・今後維持していくことが難しい施設については、町民の安全確保の観点から、早期での供用廃止といった措置を適切に図 ります</t>
  </si>
  <si>
    <t>・耐震化が十分でないものは、耐震化にかかる費用や利用状況を考慮しつつ耐震化を実施 します 。
・災害拠点としての位置づけや、多数の町
民の利用の有無などの視点から、耐震化の優先順位を決定 します 。
・建築から50 年以上経過した建物で耐震化が完了していないものもあることから、耐震化の検討を進め ます 。
・橋梁 、上下水道 などの インフラについても耐震化の検討を進め ます 。</t>
  </si>
  <si>
    <t>・大規模改修されていないが今後も保持する施設については費用や利用状況を考慮しつつ大規模改修を実施し、長寿命化を図ることで長期的視点でコスト縮減を図ります。
・公共施設の耐用年数到来年度(公共施設の更新の対応時期)を把握し、他施設と複合化 することが可能な施設については、必要な長寿命化を実施します。
・個別施設毎の長寿命化計画の策定を進めます。
・インフラについては、ライフサイクルコスト の最小化を意識して、必要な長寿命化を行います。
・インフラについては、個別に策定されている長寿命化計画との整合性を図りつつ、各計画の内容を踏まえて長寿命化を図ります。</t>
  </si>
  <si>
    <t>・公共施設等の長寿命化に加え、障がいの有無、年齢、性別、人種等にかかわらず多様な人々が利用しやすい施設の実現を目指して、施設固有の状況や利用者の声などを踏まえ、ユニバーサルデザイン化に向けた改修事業を計画的に実施します。
・対象はすべての施設における建築物及び建築物に付属する設備等とし、法令等で定める基準への適合を目指します。</t>
  </si>
  <si>
    <t>脱炭素化の取り組みとして省エネルギーに配慮した機器や再生可能エネルギー利用設備の導入等を検討します。積極的にＳＤＧｓに取り組む町として、持続可能な社会の一環である脱炭素社会の実現に貢献するため、ＣＯ₂排出量実質ゼロを目指す「ゼロカーボンシティ」の実現に向けて取り組みます。
具体的には、太陽光発電や太陽熱利用などの再生可能エネルギー、蓄電池システムを活用した設備の公共施設への導入、既存設備の省エネルギー型や温室効果ガス排出量の少ない機器への転換等について、経済性や施設特性も考慮しながら推進します。</t>
  </si>
  <si>
    <t>人口推移や財政状況を考慮し、機能の集約、廃止、複合化に関するこれまでの取り組みをふまえ、今後の人口減少や財政状況も考慮して更なる再編の可能性を検討します。
  公共施設の見直しにあたっては、既存の公共施設の状態にとらわれず、行政サービスとして必要な水準や機能などを意識して検討を行います。
　当該サービスが公共施設等でなければ提供不可能か、民間に代替できないかなど、公共施設等とサービスの関係について十分に留意します。
  近隣団体との広域連携を一層進め、広域の観点から必要な公共施設等の保有量を明確にします。
  インフラについては、必要性を十分に精査し、維持管理経費の縮減を進めます。</t>
  </si>
  <si>
    <t>公共施設等の将来の更新等費用の見込み、公共施設の投資的経費の実績から削減費用を算出し、数値目標(削減目標)を設定します。</t>
  </si>
  <si>
    <t>地方公会計と公共施設の適正管理の連携を円滑に行うため、地方公会計で作成・管理する固定資産台帳は、「施設カルテ」及び「施設データベース」と共通コードを有しています。
今後、固定資産台帳の異動更新時には、共有コードを通して「施設カルテ」「施設データベース」の更新も同時並行で行います。また、「施設別行政コスト計算書」を活用することで、個別具体的な施設の統廃合につなげていきます。</t>
  </si>
  <si>
    <t>行政財産として各所管で管理している未利用地等は、速やかに普通財産に変更し、財産管理部署で行政財産として各所管で管理している未利用地等は、速やかに普通財産に変更し、財産管理部署で一元管理します。将来的に町として活用する可能性が低い未利用地等は、企業誘致も視野に入れて積極的な売却処分を進め、収益は公共施設の改修や建替えの費用として活用します。売却処分を行わない未利用地等であっても、期限を定めて貸し付けを行うなどの有効活用を図り、その収益を公共施設の改修や建替えの費用として活用します。また、固定資産台帳では、用途廃止した資産等を売却可能資産として管理していくことで、公有地の売却等を展開していきます。一元管理します。将来的に町として活用する可能性が低い未利用地等は、企業誘致も視野に入れて積極的な売却処分を進め、収益は公共施設の改修や建替えの費用として活用します。売却処分を行わない未利用地等であっても、期限を定めて貸し付けを行うなどの有効活用を図り、その収益を公共施設の改修や建替えの費用として活用します。また、固定資産台帳では、用途廃止した資産等を売却可能資産として管理していくことで、公有地の売却等を展開していきます。</t>
  </si>
  <si>
    <t>・維持管理等については、指定管理者制度13や PPPPPP14/PFI PFI15等の民間活力の導入を検討するとともに、広域連携や民間施設の利用、地域移管、受益者負担の適正化等についても 検討します。</t>
  </si>
  <si>
    <t>・当計画の策定後は、公共施設等のあり方や見直しの検討を進め、取組実施状況については、毎年度、庁内の政策調整会議等で点検・評価することとします。
・公共施設等の見直しについては、「施設カルテ」を作成し、情報の管理と共有を図っていきます。</t>
  </si>
  <si>
    <t>公共施設の統廃合は、町民の利用度や避難所指定の有無、維持管理コスト等から検討を行い、更新に当たっては町の財政状況を踏まえつつ、人口規模に見合う適正な保有量とします。
インフラ施設は町民の生活基盤であり、公共施設(建築物)とは異なり、統廃合等は難しい施設であることから維持管理費の抑制に努めます。
両施設とも、施設担当課による定期点検を行い、予防保全に必要な額を予算計上していくことで計画的な保全を進めます。</t>
  </si>
  <si>
    <t>【保育所再編】
平成19年4月より9園から4園に再編
【小学校再編】
平成27年4月より7校を3校に再編</t>
  </si>
  <si>
    <t>総人口は、
2022年　10,123人
2040年　 8,274人
約82％減
・年少人口（0～14歳）
2022年　1,185人
2040年　936人
約79％減
・生産年齢人口（15～64）
2022年　5,650人
2040年　4,223人
約75％減
老齢人口（65～）
2022年　3,288人
2040年　3,115人
約96％減</t>
  </si>
  <si>
    <t>【公共施設総床面積】
R２　115,486㎡
【インフラ】
R２　面積　46,887㎡
R２　延長　303,370ｍ</t>
  </si>
  <si>
    <t>　施設の老朽化程度を示す有形固定資産減価償却率は、全国的には45%から65%程度で推移しています。2021 年の町の同指標は56.7%です。今後の公共施設マネジメントの適正管理方針を検討すべき時期が近づいています。
　生産年齢人口の減少や高齢化の進展といった人口動態の変容が顕著なことを鑑みると、将来的な維持管理・更新費用にかかる財政負担が過大となります。
　現時点の財政状況は県平均を上回る財政力を保持しているものの、将来の原子力発電
所の廃炉を見据えていく必要があります。漫然と現状施設の利用を続け、計画的な適正
管理を実施しなければ、近い将来、公共施設等の機能不全、あるいは財政計画への足か
せなどの現実味が増します。</t>
  </si>
  <si>
    <t>30.5-42.3</t>
  </si>
  <si>
    <t>【公共建物】
今後40年間で約276億円
【インフラ】
今後40年間で約478億円</t>
  </si>
  <si>
    <t>【公共建物】
今後40年間で約166億円
【インフラ】
今後40年間で約338億円</t>
  </si>
  <si>
    <t>【公共建物】今後40年間で約110億円
【インフラ】今後40年間で約140億円</t>
  </si>
  <si>
    <t>今後は、企画、財政、営繕及び財産管理の部署を中心に庁内連携が図れる体制を構
築し、公共施設等に係る情報の共有化を図り、関連部署と連携し取り組みを進めていく。
　将来的には(仮称)町有財産利活用検討委員会を組成し、本計画に基づく取り組みから
新たに生じる、統廃合や複合化、用途廃止施設の有効的な利活用や売却等の方針を協議していく。</t>
  </si>
  <si>
    <t>　公共施設とインフラ資産のバランスのとれたサービス運営を視野に入れつつ、総合的見地から公共施設等の有り方を検証し、行政サービス運営を成功へ導くためには、町民との協働は言うまでもなく、専門的なノウハウや資金を有する民間事業者等との連携協力</t>
  </si>
  <si>
    <t>　■予防保全体制の構築
　法定点検以外にも日常的な目視確認や利用者等の通報に基づき、公共施設等の損傷や設備異常等の早期発見に努める。
　結果として事後保全対応をできるだけ回避して、不具合が発生する前に対策を講じられる予防保全体制の構築に努める。</t>
  </si>
  <si>
    <t>■費用の平準化
　点検・診断等の結果を踏まえ、予防保全型の維持管理を推進することで、維持管理費用の縮減と平準化に努める。</t>
  </si>
  <si>
    <t>■安全性確保のための適正管理
　点検・診断等の結果に基づき、町民生活に必要不可欠な危険性のある公共施設は、早急な修繕により 安全性を確保する。修繕のみで安全性を確保できない場合は費用対効果を勘案して、他施設への機能移転や大規模改修或いは更新等について検討する。
　一方、町民ニーズが低く災害時等の必要性が乏しい施設などは、速やかな使用中止等の措置を図る事で被害の発生・拡大防止に努めるとともに用途廃止を検討する。</t>
  </si>
  <si>
    <t>　■必要施設の耐震化の推進
　災害時の避難所及び医療施設等重要な建築物は、安心・安全確保の拠点であり、これら拠点となる公共施設の耐震判断及び耐震化は必要不可欠である。
　未耐震化の施設については存廃を含めて検討を図り、存続する場合には耐震化
を推進する。
また、社会インフラ資産の橋梁及び上下水道については、安定的な行政サービス確保
の観点から耐震化を推進する。</t>
  </si>
  <si>
    <t>■計画的な維持管理による長寿命化
長寿命化計画が策定済の施設は、計画に沿って点検・診断・予防保全型の維持管理を実施し、計画的な公共施設マネジメントを図る。
長寿命化計画の対象ではない大規模改修や更新等に於いても、中長期的な財政負担に影響を及ぼさないよう、工法・仕様などを検討する。</t>
  </si>
  <si>
    <t>■誰もが利用しやすい公共施設の整備
　耐用年数の期限を超えて更新時期を迎える公共施設や、長寿命化計画に基づき予防保全型改修を予定する公共施設については、段差の解消や多機能トイレの整備、エレベーター等の設置、見やすいサインの整備など、ユニバーサルデザイン化を検討する。</t>
  </si>
  <si>
    <t>■環境負荷の低減に配慮した適正な管理
今後の施設の新築、改築をする際は、環境に配慮した工事を実施するとともに、環境負荷の低減に配慮した施設等の整備を行うと共に 、適正な管理を進める。</t>
  </si>
  <si>
    <t>■間断のない適正管理検討による総量の適正化
間断のない適正管理 の検討に於いて、施設の統廃合・集約化・複合化・転用・除却等を推進することで施設総量の縮減を図り、財政負担の軽減及び平準化に努める。</t>
  </si>
  <si>
    <t xml:space="preserve">　町有財産を毎年度整理して作成している 地方公会計（固定資産台帳）の活用を図るため、 令和 2年度の 固定資産台帳にもとづき 、「公共建物」および「インフラ」 対象施設を設定
</t>
  </si>
  <si>
    <t>　他用途への利活用や施設の廃止を検討</t>
  </si>
  <si>
    <t>庁内連携が図れる体制を構築し、情報の共有化を図り、計画に基づく取り組みを進める。
　将来は検討委員会を組成し、本計画に基づく取り組みから新たに生じる、統廃合や複合化、用途廃止施設の有効的な利活用や売却等の方針を協議
　施設の廃止・移転など町民生活に大きな影響を及ぼす事案は、地域住民や関係者と丁寧なコミュニケーションを図る。</t>
  </si>
  <si>
    <t>■公共建物の管理基本方針
　総量削減を優先
的に考え、そのうえで計画的な予防保全による長寿命化や、将来の更新時等において適正規模・適正配置等を検討
■インフラの管理基本方針
　予防保全型の維持管理に努め耐用期間の延長化を基本とし、利用需要の変化に応じた規模や配置の最適化を図る。</t>
  </si>
  <si>
    <t>・高浜町公共施設等個別施設計画（R4.3）
・高浜町営住宅長寿命化計画（R4.2）
・高浜町簡易水道事業経営戦略（R3.3）
・高浜町公共下水道事業経営戦略（R3.3）
・高浜町集落排水事業経営戦略（R3.3）
・高浜町道路トンネル個別施設計画（R1.3）
・高浜町橋梁長寿命化修繕計画（第2期）（H28.3）</t>
  </si>
  <si>
    <t>・総人口を5800人程度の規模を維持（2060年時点）</t>
    <rPh sb="9" eb="10">
      <t>ニン</t>
    </rPh>
    <rPh sb="10" eb="12">
      <t>テイド</t>
    </rPh>
    <rPh sb="13" eb="15">
      <t>キボ</t>
    </rPh>
    <rPh sb="16" eb="18">
      <t>イジ</t>
    </rPh>
    <rPh sb="23" eb="24">
      <t>ネン</t>
    </rPh>
    <rPh sb="24" eb="26">
      <t>ジテン</t>
    </rPh>
    <phoneticPr fontId="5"/>
  </si>
  <si>
    <t>【公共施設】
　文科系施設：12,526㎡
　社会教育系施設：5,917㎡
　スポーツ・レクリエーション系施設：43,900㎡
　産業系施設：11,3504㎡
　学校教育系施設：32,200㎡
　子育て支援施設：1,650㎡
　保健・福祉施設：8,458㎡
　医療施設：4,397㎡
　行政系施設：7,689㎡
　公営住宅：5,816㎡
　供給処理施設：6,002㎡
　その他：2,354㎡
【インフラ】
　道路…232,159m
　橋梁…19,951㎡
　上下水道管…132,956m</t>
  </si>
  <si>
    <t>(1)少子高齢化および人口減少により、子育て支援施設や学校教育施設では余剰が発生し、高齢者を対象とした保健・福祉施設の需要が高まるなど公共施設へのニーズの変化が予想される。このような状況変化を踏まえ、施設規模の見直し、既存施設の多目的での活用を視野に入れた対応が必要である。
(2)旧耐震基準が適用されていた時期である昭和55年以前に整備された施設が全体の約16.5%存在し、また現時点で建設から30年以上経過した施設が全体の35.6％となっており、老朽化が課題となる施設が増加する。
（３）本町が保有する公共施設の今後40年間の更新費用の総額は350.4億円と試算しており、更新需要の増大が課題となる。
(4)平成18年の合併により、機能の重複している公共施設があるため、ニーズに対応した施設を適切に判断し、重複の解消について検討が必要である。
(5)公共施設等の機能を適切に保つためには維持管理や大規模修繕などが必要となるが、財源に限りがあることから公共施設等のあり方を検討する必要がある。
公共施設等の管理に関する基本方針
(1)利用の少ない施設の廃止・休止・用途変更等の検討を行う
(2)施設更新の際は、利用者数を見据えた規模とする。
(3)施設の長寿命化を図る。
(4)管理方法の見直しや広域連携等により維持管理経費の削減にを行う。</t>
    <rPh sb="191" eb="194">
      <t>ゲンジテン</t>
    </rPh>
    <rPh sb="211" eb="213">
      <t>ゼンタイ</t>
    </rPh>
    <rPh sb="238" eb="240">
      <t>ゾウカ</t>
    </rPh>
    <rPh sb="248" eb="250">
      <t>ホンチョウ</t>
    </rPh>
    <rPh sb="290" eb="294">
      <t>コウシンジュヨウ</t>
    </rPh>
    <rPh sb="295" eb="297">
      <t>ゾウダイ</t>
    </rPh>
    <rPh sb="298" eb="300">
      <t>カダイ</t>
    </rPh>
    <rPh sb="573" eb="574">
      <t>オコナ</t>
    </rPh>
    <phoneticPr fontId="5"/>
  </si>
  <si>
    <t>【公共施設】
今後４０年間で９５６．４億円
【インフラ施設】
記載なし</t>
    <rPh sb="1" eb="5">
      <t>コウキョウシセツ</t>
    </rPh>
    <rPh sb="7" eb="9">
      <t>コンゴ</t>
    </rPh>
    <rPh sb="11" eb="13">
      <t>ネンカン</t>
    </rPh>
    <rPh sb="19" eb="21">
      <t>オクエン</t>
    </rPh>
    <rPh sb="27" eb="29">
      <t>シセツ</t>
    </rPh>
    <rPh sb="31" eb="33">
      <t>キサイ</t>
    </rPh>
    <phoneticPr fontId="5"/>
  </si>
  <si>
    <t>【公共施設】
今後４０年間で３５０．４億円
【インフラ施設】
今後４０年間で２８７．７億円</t>
  </si>
  <si>
    <t>【公共施設】今後40年間で350.4億円
【インフラ施設】記載なし</t>
    <rPh sb="29" eb="31">
      <t>キサイ</t>
    </rPh>
    <phoneticPr fontId="5"/>
  </si>
  <si>
    <t>庁内委員会等において計画の検証や進捗管理等、必要に応じて見直しを行う。</t>
    <rPh sb="20" eb="21">
      <t>トウ</t>
    </rPh>
    <rPh sb="25" eb="26">
      <t>オウ</t>
    </rPh>
    <rPh sb="32" eb="33">
      <t>オコナ</t>
    </rPh>
    <phoneticPr fontId="5"/>
  </si>
  <si>
    <t>施設の民間委託による運営の効率化やPPP/PFI による民間資金を活用した更新財源の確保など、各施設の性格に適した民間活用を検討する。</t>
  </si>
  <si>
    <t>どの施設においても定期的に点検・診断を実施するとともに、規模が大きな施設や特殊な機能を担う施設については、点検者によって手法や評価等がばらつくことを防ぐため、必要に応じてマニュアルなどを策定し、点検や評価等の手法の定型化を図る。
また、点検や診断の結果は、データベースに蓄積し、今後の維持管理に活用する。</t>
  </si>
  <si>
    <t>点検・診断結果を踏まえ、修繕が必要な箇所については、優先度を付けて迅速に修繕できる体制を構築します。
また、点検で不具合が見つからない箇所でも、過去の経緯から機能の劣化が想定される場合は、予防保全の観点から機能回復を図ることで、トータルコストの縮減や平準化を図ります。
維持管理・修繕・更新等の実施履歴はデータベースに蓄積し、今後の維持管理に活用します。
施設の管理運営や更新にあたっては、施設の民間委託による運営の効率化やPPP/PFI による民間資金を活用した更新財源の確保など、各施設の性格に適した民間活用を検討します。</t>
  </si>
  <si>
    <t>点検・診断の結果、施設の劣化などにより安全な利用を担保できない場合は、速やかに安全確保対策を講じます。速やかな対応が困難な場合は、利用者の安全性を最優先し、安全対策が完了するまで供用を中止することも含めて対応を図ります。</t>
  </si>
  <si>
    <t>今後も長期にわたって維持していく公共施設については、耐震性が低い施設から優先的に対策を検討します。インフラ資産についても、点検・診断等に基づく優先順位を定め、橋りょう、管渠、設備等の耐震化を推進します。</t>
  </si>
  <si>
    <t>適切な点検・診断等を行い、その結果に基づく適切な維持管理や予防保全を行うことで、既存公共施設等の長寿命化を図ります。
個別施設計画（長寿命化計画等）策定済の施設については、財政負担とのバランスを考慮しつつ適切な事業を実施するとともに、計画が未策定の施設については、国から要請された期間内に個別施設計画の策定を行うよう検討していきます。</t>
  </si>
  <si>
    <t>年齢、性別や身体的能力等の違いを問わず、すべての人が利用しやすい施設を目指し、公共施設等の改修・更新を行う際には、ユニバーサルデザインの考え方を積極的に導入します。</t>
  </si>
  <si>
    <t>本町では「第2 次おおい町環境基本計画」環境保全に関する取組を実施しています。
公共施設等においては、「おおい町地球温暖化対策実行計画【事務事業編】」を踏まえ、エネルギー使用量の削減や再生可能エネルギーの導入などを推進していきます。</t>
  </si>
  <si>
    <t>人口減少や人口構成の変化等に伴い、今後、受入れ容量に余剰が生じる公共施設が出てくることが想定されるため、集約化を含めた対応を図ります。
また、当初の設置意義が薄れた施設または利用の少ない施設については、廃止・休止・用途変更等について検討し、地域や特定の団体等に利用が限定される施設については、譲渡する方向で検討します。
合併に伴う類似・重複施設については、複合化や統廃合等の方向性を検討します。
施設の統廃合等により空いた施設は、利活用の是非を検討し、遊休施設化しないよう対応を図ります。</t>
  </si>
  <si>
    <t>今後２０年間で公共施設の維持・更新経費の２３％の削減</t>
    <rPh sb="0" eb="2">
      <t>コンゴ</t>
    </rPh>
    <rPh sb="4" eb="6">
      <t>ネンカン</t>
    </rPh>
    <rPh sb="7" eb="11">
      <t>コウキョウシセツ</t>
    </rPh>
    <rPh sb="12" eb="14">
      <t>イジ</t>
    </rPh>
    <rPh sb="15" eb="17">
      <t>コウシン</t>
    </rPh>
    <rPh sb="17" eb="19">
      <t>ケイヒ</t>
    </rPh>
    <rPh sb="24" eb="26">
      <t>サクゲン</t>
    </rPh>
    <phoneticPr fontId="5"/>
  </si>
  <si>
    <t>固定資産台帳等を活用することで、公共施設等の情報を継続的に集約するとともに、維持管理費用や利用状況等の情報の把握に努め、庁内での情報共有を図ります。</t>
  </si>
  <si>
    <t>公共施設等の管理に関する基本的な考え方として、管理方法の見直しや広域連携等により、維持管理経費の削減に努めます。
人口減少社会に対応するため廃棄物処理の広域化を検討し、可能な施設から広域組織による設
置・管理に移行することにより経費の節減を図ります。</t>
  </si>
  <si>
    <t>主要な公共施設等の類型ごとに個別施設計画等を策定し、更新・統廃合・長寿命化などの取組を実施します。また、庁内委員会等において計画の検証や進捗管理を行い、人口動態・財政状況等の社会経済情勢や、国の施策の推進状況等を踏まえ、必要に応じて本計画の内容を見直していきます。
本計画の推進に向けて、ＰＤＣＡサイクルの考え方に基づき計画のフォローアップを実施し、計画や事業の進捗状況については、定期的に情報共有を図っていきます。</t>
  </si>
  <si>
    <t>施設類型ごとに、現状と課題、管理方針を記載</t>
    <rPh sb="14" eb="16">
      <t>カンリ</t>
    </rPh>
    <phoneticPr fontId="5"/>
  </si>
  <si>
    <t>【28年度】
　旧山村開発センターの除却
【29年度】
　林業研修館の除却
　旧公民館を一次産業拠点施設に転用</t>
  </si>
  <si>
    <t>本町の総人口は、平成２(１９９０)年の１７.８千人から一貫して減少している。本計画期間の終了時期に最も近い２０４５年には１０.６千人となり、平成２７（２０１５）年の１５.４千人の約７３％の規模となることが予測される。
年齢３階級別の人口動態をみると、平成２（１９９０）年以降、老年人口が年少人口を上回る状態が続いており、今後も老年人口の増加と年少人口の減少が継続することで少子高齢化がより進行することが想定される。また、生産年齢人口は、平成２（１９９０）年以降減少傾向となっており、将来にわたって減少し続けることが想定される。</t>
  </si>
  <si>
    <t>公共施設 　約130.000㎡
町道　478.4ｋｍ
農道　67.4ｋｍ
林道　77.7ｋｍ
橋梁　472橋、4.2ｋｍ
上水道管渠　275.4ｋｍ
工業用水管渠　4.2ｋｍ
下水道管渠　244.2ｋｍ</t>
  </si>
  <si>
    <t>平成２７（２０１５）年の老年人口１人に対し生産年齢人口が１.７人の割合となっていた構成比が、令和２７（２０４５）年には１.１人の割合となり、将来世代の負担増加が懸念される。今後は、将来の人口減少や少子高齢化の進行による需要の減少やニーズの変化を見据えたうえで、公共施設等のあり方を検討していく必要がある。</t>
  </si>
  <si>
    <t>【公共施設】
今後30年間で411億円
【インフラ施設】
記載なし</t>
    <rPh sb="1" eb="5">
      <t>コウキョウシセツ</t>
    </rPh>
    <rPh sb="7" eb="9">
      <t>コンゴ</t>
    </rPh>
    <rPh sb="11" eb="13">
      <t>ネンカン</t>
    </rPh>
    <rPh sb="17" eb="19">
      <t>オクエン</t>
    </rPh>
    <rPh sb="25" eb="27">
      <t>シセツ</t>
    </rPh>
    <rPh sb="29" eb="31">
      <t>キサイ</t>
    </rPh>
    <phoneticPr fontId="5"/>
  </si>
  <si>
    <t>【公共施設】
今後30年間で284億円
【インフラ施設】
記載なし</t>
    <rPh sb="1" eb="5">
      <t>コウキョウシセツ</t>
    </rPh>
    <rPh sb="7" eb="9">
      <t>コンゴ</t>
    </rPh>
    <rPh sb="11" eb="13">
      <t>ネンカン</t>
    </rPh>
    <rPh sb="17" eb="19">
      <t>オクエン</t>
    </rPh>
    <rPh sb="25" eb="27">
      <t>シセツ</t>
    </rPh>
    <rPh sb="29" eb="31">
      <t>キサイ</t>
    </rPh>
    <phoneticPr fontId="5"/>
  </si>
  <si>
    <t>【公共施設】今後30年間で127億円
【インフラ施設】記載なし</t>
    <rPh sb="27" eb="29">
      <t>キサイ</t>
    </rPh>
    <phoneticPr fontId="5"/>
  </si>
  <si>
    <t>総務課が中心となり公共施設等について総合的な管理、そして計画的な管理を計画に沿って実施していき、議会や地域住民の声も取り入れた機動的な公共施設マネジメントを実施していく。</t>
    <rPh sb="0" eb="3">
      <t>ソウムカ</t>
    </rPh>
    <rPh sb="4" eb="6">
      <t>チュウシン</t>
    </rPh>
    <rPh sb="9" eb="11">
      <t>コウキョウ</t>
    </rPh>
    <rPh sb="11" eb="13">
      <t>シセツ</t>
    </rPh>
    <rPh sb="13" eb="14">
      <t>トウ</t>
    </rPh>
    <rPh sb="18" eb="21">
      <t>ソウゴウテキ</t>
    </rPh>
    <rPh sb="22" eb="24">
      <t>カンリ</t>
    </rPh>
    <rPh sb="28" eb="31">
      <t>ケイカクテキ</t>
    </rPh>
    <rPh sb="32" eb="34">
      <t>カンリ</t>
    </rPh>
    <rPh sb="35" eb="37">
      <t>ケイカク</t>
    </rPh>
    <rPh sb="38" eb="39">
      <t>ソ</t>
    </rPh>
    <rPh sb="41" eb="43">
      <t>ジッシ</t>
    </rPh>
    <rPh sb="48" eb="50">
      <t>ギカイ</t>
    </rPh>
    <rPh sb="51" eb="53">
      <t>チイキ</t>
    </rPh>
    <rPh sb="53" eb="55">
      <t>ジュウミン</t>
    </rPh>
    <rPh sb="56" eb="57">
      <t>コエ</t>
    </rPh>
    <rPh sb="58" eb="59">
      <t>ト</t>
    </rPh>
    <rPh sb="60" eb="61">
      <t>イ</t>
    </rPh>
    <rPh sb="63" eb="66">
      <t>キドウテキ</t>
    </rPh>
    <rPh sb="67" eb="69">
      <t>コウキョウ</t>
    </rPh>
    <rPh sb="69" eb="71">
      <t>シセツ</t>
    </rPh>
    <rPh sb="78" eb="80">
      <t>ジッシ</t>
    </rPh>
    <phoneticPr fontId="5"/>
  </si>
  <si>
    <t>公共施設の建替えや大規模改修、インフラ施設の布設替え等にあたっては、国の補助制度等の活用に努めるとともに、 PFI 等による民間資金を活用した更新財源の確保を検討する。</t>
  </si>
  <si>
    <t>・公共施設については、不具合等の情報を常に把握するため、施設管理者による定期的な目視点検や劣化状況の把握等、日常的、定期的な公共施設の点検管理を行う。
・インフラ施設については、日々の点検やパトロール等に加え、国の指針やマニュアル等に基づく道路ストック点検や橋梁の劣化診断、管路の実態把握等を実施する。
・点検等に際して緊急かつ高度な技術力を要する公共施設等の点検・診断等がある場合には、必要に応じて国による直轄診断等の支援策の活用を検討する。</t>
  </si>
  <si>
    <t>・公共施設の建替えや大規模改修等は、既存施設の活用等を優先し、困難な場合には利用状況や今後の人口構成の変化に伴う施設のニーズの変化を踏まえ、施設の類型ごとの点検・診断結果に基づく修繕及び更新等の優先度を検討し、適正な規模による更新を実施する。
・インフラ施設については、人口動態に基づく需要予測や財政状況を踏まえ、必要に応じて適切な規模による更新を検討する。</t>
  </si>
  <si>
    <t>・土砂災害、風水害等の避難所として指定されている公共施設については、優先的に修繕や改修、建替え等を検討し、安全性の確保を推進します。修繕や改修、建替え等による安全性の確保が困難な場合には、周辺施設や民間施設等との役割分担を検討する。
・点検・診断等で劣化・損傷等が認められた公共施設等については、財政負担に留意しつつ、優先度、重要度の高いものから順次修繕・改修を実施する。
・防犯・防災・事故防止等の観点から、老朽化し今後とも利用見込みのない公共施設については、解体・除却等を推進する。
・公共施設等の除却にあたっては、国の財政措置の活用を図る。</t>
  </si>
  <si>
    <t>・今後も長期にわたって維持していく公共施設については、耐震性が低い施設から優先的に対策を検討する。なお、コスト削減効果が見込まれる場合には、耐震改修とあわせて長寿命化に向けた大規模改修を実施する。
・インフラ施設については、点検・診断等に基づく優先順位を定め、橋梁、管渠、設備等の耐震化を推進する。なお、耐震改修とあわせて長寿命化を考慮した工法や素材等の採用に努める。</t>
  </si>
  <si>
    <t>・公共施設やインフラ施設の維持管理にあたっては、これまでの不具合が顕在化してから対応する手法（対処療法型管理）から、点検診断等の結果による劣化箇所の有無や兆候を早期に把握し対応する手法（予防保全型管理）を取ることで、性能・機能の維持を図る。</t>
  </si>
  <si>
    <t>建築物の長寿命化にあたり、「高齢者、障害者等の異動等の円滑化の促進に関する法律（バリアフリー法）に基づき、公共施設のバリアフリー化に取り組むとともに、個人のライフスタイルや価値観の多様化に対応していくためにも、年齢、性別、身体の状況、国籍等の違いに関わらず、可能な限り多くの人が同じ施設を利用できるよう、ユニバーサルデザイン化の推進に努める。</t>
  </si>
  <si>
    <t>順次LEDに改修し、脱炭素・省エネルギー化を図る。</t>
    <rPh sb="0" eb="2">
      <t>ジュンジ</t>
    </rPh>
    <rPh sb="6" eb="8">
      <t>カイシュウ</t>
    </rPh>
    <rPh sb="10" eb="11">
      <t>ダツ</t>
    </rPh>
    <rPh sb="11" eb="13">
      <t>タンソ</t>
    </rPh>
    <rPh sb="14" eb="15">
      <t>ショウ</t>
    </rPh>
    <rPh sb="20" eb="21">
      <t>カ</t>
    </rPh>
    <rPh sb="22" eb="23">
      <t>ハカ</t>
    </rPh>
    <phoneticPr fontId="5"/>
  </si>
  <si>
    <t>・公共施設については、設置の意義が薄れた施設又は利用率の少ない施設の廃止・休止・転用や、地域や特定の団体等に利用が限定される施設の譲渡、合併に伴う類似・重複施設の複合化や統廃合等の方向性を検討する。
・インフラ施設については、今後の人口動態を踏まえた利用需要の予測に基づき、必要に応じて事業の統合や供用廃止等を検討する。</t>
  </si>
  <si>
    <t>計画策定期間内に公共建築物の床面積の18,000㎡の削減を目標とする。
現在、町の保有する公共施設等の総床面積は約130,000㎡であり、18,000㎡の削減は全体の14％を削減することとなる。</t>
  </si>
  <si>
    <t>平成28年度より地方公会計の整備を行い、統一的な基準による財務書類の作成と固定資産管理台帳の作成を実施している。これにより、町の固定資産の調査を行い、平成28年度以降は毎年度各施設の取得価額・経過年数・年度ごとの減価償却費及び減価償却累計額を算定しており、本計画に反映している。</t>
  </si>
  <si>
    <t>施設の廃止や複合化、除却等によって生じる未利用財産（建物や土地）は、貸付や売却等による歳入確保の可能性を検討する。</t>
  </si>
  <si>
    <t>行政区域をまたがる広域的な利用が見込まれる公共施設等については、県や周辺自治体との連携による事業の推進、共同利用や事務の共同化等により、本町の財政負担の軽減の可能性について検討する。また、広域行政の拡大に向けた取組を推進するため、平成２９（２０１７）年度より嶺南広域連合を発足する予定となっている。</t>
  </si>
  <si>
    <t>公共施設等を人口動態や財源確保の観点から定期的に数値目標の達成に向けたモニタリングを継続的に行っていく。
また、公共施設等の複合化や統廃合若しくは民間活力の活用などについて、方針通りに実行していけるか否かの検証も必要となり、庁内での協議を継続していく。</t>
  </si>
  <si>
    <t>行政系施設や住民拠点施設など12分類に区分し、それぞれの施設の類型ごとに、各施設の今後の方向性を明らかにする。
また、これらの公共施設に加え、道路や橋梁などのインフラ資産も含めて町が保有する公共施設等の総合的な計画を策定していく。</t>
  </si>
  <si>
    <t>H28 リブラ若狭耐震改修工事
H28 町立図書館リブラ館耐震改修工事
H29 三方グラウンド改修
H29 若狭町みさき漁村体験施設改修</t>
    <rPh sb="7" eb="9">
      <t>ワカサ</t>
    </rPh>
    <rPh sb="9" eb="11">
      <t>タイシン</t>
    </rPh>
    <rPh sb="11" eb="13">
      <t>カイシュウ</t>
    </rPh>
    <rPh sb="13" eb="15">
      <t>コウジ</t>
    </rPh>
    <rPh sb="20" eb="22">
      <t>チョウリツ</t>
    </rPh>
    <rPh sb="22" eb="25">
      <t>トショカン</t>
    </rPh>
    <rPh sb="28" eb="29">
      <t>カン</t>
    </rPh>
    <rPh sb="29" eb="31">
      <t>タイシン</t>
    </rPh>
    <rPh sb="31" eb="33">
      <t>カイシュウ</t>
    </rPh>
    <rPh sb="33" eb="35">
      <t>コウジ</t>
    </rPh>
    <rPh sb="40" eb="42">
      <t>ミカタ</t>
    </rPh>
    <rPh sb="47" eb="49">
      <t>カイシュウ</t>
    </rPh>
    <rPh sb="54" eb="57">
      <t>ワカサチョウ</t>
    </rPh>
    <rPh sb="60" eb="62">
      <t>ギョソン</t>
    </rPh>
    <rPh sb="62" eb="64">
      <t>タイケン</t>
    </rPh>
    <rPh sb="64" eb="66">
      <t>シセツ</t>
    </rPh>
    <rPh sb="66" eb="68">
      <t>カイシュウ</t>
    </rPh>
    <phoneticPr fontId="5"/>
  </si>
  <si>
    <t>令和27年には約18万人と推計
平成22年の生産年齢人口は62.4％、高齢者人口は24.9％
令和27年には生産年齢人口が52.3％、高齢者人口は34.4％となる見通し</t>
  </si>
  <si>
    <t>【公共施設】 308施設　630,730㎡
【インフラ】
道路（市道）： 約 675.7 km、橋りょう：573 本、
上水道　管路：約1,430.9 km、2施設(浄水場)13,638 ㎡、
下水道　管路：約894.9 km　3施設(浄化センター等)27,651 ㎡、
簡易水道約：28.3 km、農道：約310.6 km、林道：約61.5 km（造林作業路を除く）、トンネル：約0.5 km、農業集落排水：約7.8 km（管路延長）、農業用灌漑用水：約213.6 ha（受益面積）、雨水渠：約271.2 km</t>
  </si>
  <si>
    <t>（市の将来像を見据えた公共施設等のあり方）
　本市の将来人口は、少子高齢化が顕著になっていく見通しとなっている。財政面においては、その影響から税収の伸び悩みや社会保障関係費の増大による歳出の増加が見込まれる。このようなことから、将来の公共施設等の改修・更新にかかる費用は、全体的に抑えるとともに平準化させることが必要である。今後の公共施設等の更新・改修については、中長期的な視点による計画的再編成及び長寿命化等を推進する中で、甲府市都市計画マスタープランや、甲府市立地適正化計画と連携を図る中で、適正な規模や配置などを検討していく必要がある。また、本市では、県都として、甲府圏域発展のリーダーとして、魅力ある都市づくりを進めるため、平成31年4月に中核市へ移行した。そのため、適正配置の検討にあたっては、県や周辺市町との広域連携にも留意する必要がある。なお、市民アンケートにおいても、「運営コストを考慮した施設の統廃合や機能の複合化」の検討が求められている。
（効果的かつ効率的な公共サービスの提供）　
　本市は山梨県の県庁所在地であり、県所管の施設も数多く立地している。国の指針では、「類似施設や民間施設との連携も考慮した公共施設の配置」の方策の検討が求められていることから、施設配置の検討にあたっては、県所管施設や民間の類似施設とのバランスを考慮したうえで需要への対応を検討していく必要がある。また、高齢化の進行に伴い施設利用者のニーズも多様化していることから、利用者の安全確保を前提としながら、利便性の高い施設としていく必要がある。そのため、今後の社会・経済情勢の変化や市民ニーズをしっかり捉え、効率的かつ効果的な公共サービスを提供していくことが重要となる。
（公共施設等の維持管理にかかる負担の軽減）
　将来の市税収入の伸び悩みや義務的経費の増大が予測される中、投資的経費や維持補修費に充当される財源の確保は一層厳しい状況になることが想定される。将来の更新等費用の試算結果をみると、今後、改修・更新時期を迎える公共施設等が多く、財政面での負担が大きくなることが懸念されるため、維持管理にかかる費用の抑制や平準化を図っていく必要がある。</t>
  </si>
  <si>
    <t>【公共施設】
今後30年間で総額約3,667.84億円</t>
  </si>
  <si>
    <t>【公共施設】
今後30年間で総額約3,568.55億円</t>
  </si>
  <si>
    <t>【公共施設】
30年間で約99.29億円</t>
  </si>
  <si>
    <t>本市における公共施設やインフラ資産についての全体把握と、公共施設等を取り巻く現状や将来にわたる課題等を客観的に把握、整理し、最適な配置を実現するため、庁内組織である「甲府市公共施設等マネジメント会議」を平成26年5月に設置した。
また、本計画に定める目標達成に向け、土地の利活用等を含めた総合的かつ戦略的な経営活動を強化、加速させ、各施設の再配置に向けた具体的な個別方針等を審議していく必要があることから、平成29年４月に「甲府市資産利活用推進委員会」を設置した。
庁内横断的な検討を行うため、公共施設等マネジメントの専任部署が主体となり、本計画の進行管理や施設所管課で保有する公共施設について一元的な情報管理・集約等を推進する。
なお、公共施設等マネジメントの推進にあたっては、財政担当部署等との密接な連携のもと、事業優先順位等を検討していく。</t>
  </si>
  <si>
    <t>令和2年9月に策定した「甲府市公共施設等マネジメントにおけるＰＰＰ導入ガイドライン」に基づき、PPPやPFI等、民間事業者との連携を積極的に推進し、事業の効率化や市民サービスの向上を図る。</t>
  </si>
  <si>
    <t>（公共施設）
建築年度別の公共施設の状況をみると、建築後30年以上経過した建築物の延床面積が50％以上となっており、建築物や設備の老朽化に伴う機能の損失を未然に防止することが極めて重要となる。
そのため、損傷や故障の発生に伴い修繕を行う「事後保全」から、日常的・定期的な点検や診断により機能の低下の兆候を検出し、事前に使用不可能な状態を避けるために行う「予防保全」に転換し、計画的な保全を図る。
今後も維持していく施設を対象として法定点検と自主点検を組み合わせて実施することにより、建築物や設備の機能を維持していくことを基本とする。また、自主点検に向けて、点検の対象となる部位や方法について整理した「自主点検マニュアル」を令和元年9月に作成したことから、今後は、施設管理者による自主点検を着実に実施することで合理的な維持管理を目指す。
（インフラ資産）
インフラ資産は、都市の基盤となる施設であることから、施設性能を可能な限り維持し、長期にわたり使用できるよう、「事後保全」から「予防保全」への転換を図る。
そのため、定期的な点検・診断結果に基づき必要な措置を行い、その結果得られた施設の状態や対策履歴の情報を記録し、次期点検・診断に活用するメンテナンスサイクル（点検→診断→措置→記録）を構築し、継続的に取り組んでいく。</t>
  </si>
  <si>
    <t xml:space="preserve">（公共施設）
公共施設については、予防保全を推進するうえで重要となる外壁、屋根、設備の修繕を実施している施設が少ないことから、修繕周期及び前述の点検・診断結果を踏まえ、適切な時期に修繕を実施することにより機能の維持を図る。
また、民間事業者や地域住民との連携も視野に入れながら、効率的な施設の運営や行政サービスの維持・向上を図る。
施設の更新にあたっては、人口の動向や市民ニーズ、周辺施設の立地状況及び類似施設の状況等を踏まえ適正な規模を検討するとともに、機能の複合化や減築を検討し、効率的な施設配置を目指す。また、民間事業者との連携や省エネ対応機器等の導入によりトータルコストの縮減を図る。
（インフラ資産）
インフラ資産については、損傷状況や修繕履歴などを把握し、施設の需要や経済効果などを考慮のうえ整備の優先順位を明確化し、優先度に応じた計画的な維持管理及び更新を図る。また、必要に応じて民間事業者との連携により、効率的な施設運営を目指す。
</t>
  </si>
  <si>
    <t>建築後30年を経過している施設については、必要に応じて劣化度調査の実施を検討する。点検・診断や劣化度調査の結果、危険性が認められた施設については、施設の利用状況や優先度を踏まえ、更新、改修、解体等を検討し、安全性の確保を図る。
また、供用廃止となっている公共施設や、今後利用する見込みのない施設については、周辺環境への影響を考慮し、解体、除去等を検討し、安全性の確保を図る。</t>
  </si>
  <si>
    <t>（公共施設）
耐震化未実施の施設のうち、耐震化が必要で今後も継続して保有していく施設については、施設の老朽度や今後の需要も考慮のうえ、段階的に耐震化を推進する。
（インフラ資産）
インフラ資産は、利用者の安全性確保や安定した供給が行われることが極めて重要であることから、各施設の特性や緊急性、重要性を考慮のうえ、点検結果に基づき耐震化を推進していく。</t>
  </si>
  <si>
    <t>（公共施設）
施設の長寿命化については、事業の実施によりライフサイクルコストの縮減を見込むことができる施設を対象とする。該当する施設は、定期点検や予防保全の結果を踏まえて改修を計画的に実施することにより、劣化の進行を遅らせ、施設の機能低下を長期間にわたって抑えていくことで、維持管理費用の抑制と平準化を目指す。これから大規模改修の時期を迎える施設は、長寿命化を併せて実施することで長期的な維持管理コストの縮減を図る。また、今後新たに策定する各施設の個別計画については、本計画における方針と整合を図る。
（インフラ資産）
原則として施設を長寿命化し、機能の維持を図る。既に長寿命化計画が策定されている施設については、各計画の内容を踏まえて進める。今後新たに策定する各施設の個別計画については、本計画における方針と整合を図る。</t>
  </si>
  <si>
    <t>年齢、性別、国籍、障害の有無など、可能な限り多くの施設利用者が、利用しやすい施設を目指し、甲府市ユニバーサルデザインガイドラインを踏まえた視点から、各施設のユニバーサルデザイン化を推進する。
推進にあたっては、各施設におけるバリアフリーの対応状況を調査し、未対応となっている施設の把握に努めるとともに、各施設の利用実態や今後の再配置の動向等を踏まえながら、ユニバーサルデザイン化を必要とする対象施設を選定する。</t>
  </si>
  <si>
    <t>「甲府市地球温暖化対策実行計画」等との整合を図りながら、省エネルギー対策、再生可能エネルギーの活用の取組み等により脱炭素化を推進する。</t>
  </si>
  <si>
    <t>（公共施設）
令和元年7月に策定した「甲府公共施設再配置計画」に基づき、人口動向や財政状況等を踏まえながら、施設の統合や廃止を検討していく。検討にあたっては、施設の利用状況や運営状況、費用の状況、地理的条件、まちづくりの視点などにより継続的に施設評価を実施するとともに、必要な施設規模と適切なサービスを見極めながら、「維持」「統合」「廃止」などの実施に向けた「個別方針」を策定する。個別方針の策定にあたっては、公共交通機関へのアクセス性の向上や、駐車スペースの確保等、交通弱者に配慮したコンパクトかつ利便性の良い配置を検討するとともに、耐用年数を超過した施設や、当初設置された目的以外の用途で利用されている施設については、今後の活用の方向性について検討する。
また、再配置手法の基本的なパターンを、次のとおり定め、再配置の具体的な方向づけを行う際には、これらの手法を組み合わせ、各施設の特性に応じた再配置を適用していく。
（インフラ資産）
インフラ資産については、施設の長寿命化を基本とし、社会・経済情勢や市民のニーズを踏まえ、必要に応じて適正な供給を図る。</t>
  </si>
  <si>
    <t>（公共施設）
公共施設の保有量（延床面積）を
今後30年間で31％削減することを目標とする</t>
  </si>
  <si>
    <t>毎年更新する施設カルテの管理運営情報及び公共施設等の点検や診断結果等と合わせ、公会計制度における固定資産台帳が保有する情報（減価償却費等）を活用する。</t>
  </si>
  <si>
    <t>公共施設等マネジメントの取組で新たに生み出される未利用資産等は、平成29年4月に策定した「甲府市資産（土地・建物）利活用基本方針」に基づき、利活用を図る。</t>
  </si>
  <si>
    <t>中核市として甲府圏域全体の活性化を目指し、県や周辺市町との広域連携を図りながら、施設の相互利用等を検討する。</t>
  </si>
  <si>
    <t>本計画を確実に推進していくためには、計画策定後に実行される個別方針（アクションプラン）の策定や各種取組みの状況を把握及び評価し、そこで得られた成果や課題等を検証しながら、改善策を検討するとともに、継続的な計画の見直しによって実効性を高めていく必要があることから、PDCAサイクルにより、総合的かつ弾力的な進行管理を行い、フォローアップを図る。
　PLAN（計画）の段階では、計画を策定（改正）し、庁内横断的な調整により、再配置に取り組むべき施設抽出と、その実施時期及び方向性を検討する。
　DO（実施）の段階では、再配置計画に基づく、施設ごとの具体的な施設整備や運営手法を検討し、個別方針の検討等、庁内合意形成を図る。
　CHECK（検証）の段階では、実施した事業や各施設で実施した施設点検や診断の結果に基づき、目標達成率及び効果の検証、財務分析、他計画等との整合性の検証等を行う。
　ACTION（改善）の段階では、CHECK（検証）段階で分析及び検証した内容を踏まえて、目標値の再検討、次期計画等へのフィードバック等を行う。</t>
  </si>
  <si>
    <t>サイクル期間についての記載なし</t>
  </si>
  <si>
    <t>(公共施設)
小分類ごとの相対評価を実施し、再配置計画において方向性を定めるものとする。
(インフラ資産)
大分類(道路、橋りょう、トンネルほか5分類)ごとに基本的な方針を記載</t>
  </si>
  <si>
    <t>H29.4「資産(土地・建物)利活用方針」策定
R1.7「甲府市公共施設再配置計画」（個別施設計画）策定
R1.9「甲府市自主点検マニュアル」策定
R2.7「甲府市公共施設再配置に係る事前協議制度」構築
R2.9「甲府市公共施設等マネジメントにおけるPPP導入ガイドライン」策定
令和元年度
・公共施設等適正管理推進事業債を活用した子どもの交流・相談の場とした新たな拠点施設と協働支援拠点施設の複合化（令和２年８月開所）
令和３年度
・甲府市衛生センターの中巨摩地区広域事務組合への広域連携
・光風寮の民間移譲</t>
  </si>
  <si>
    <t>・総人口は平成2年に54,804人でピークを迎え、その後はやや減少傾向。
・令和42年の人口を約40,000人とすることが目標。
・令和22年では生産年齢人口が51.0％まで減少、高齢者人口が35.0％まで増加し、今後、高齢化が進行すると予測される。</t>
  </si>
  <si>
    <t>【公共施設】
　・保有数　124施設
　・総延床面積　264,960㎡
【インフラ】
　・道路 1,685,842㎡
　・橋りょう　12,478㎡
　・上水道　管路　307,267m.　18施設
　・下水道　管路　123,391m.
　・農道　29,706m.
　・林道　21,324m.
　・トンネル　125m.
　・河川　1,000m.
　・道路照明灯　489基</t>
  </si>
  <si>
    <t>公共施設については、今後、同時期に耐用年数を迎える施設が多くあるため、大規模改修や更新等が一定期間に集中することが懸念されている。</t>
    <rPh sb="0" eb="2">
      <t>コウキョウ</t>
    </rPh>
    <rPh sb="2" eb="4">
      <t>シセツ</t>
    </rPh>
    <rPh sb="10" eb="12">
      <t>コンゴ</t>
    </rPh>
    <rPh sb="13" eb="16">
      <t>ドウジキ</t>
    </rPh>
    <rPh sb="17" eb="19">
      <t>タイヨウ</t>
    </rPh>
    <rPh sb="19" eb="21">
      <t>ネンスウ</t>
    </rPh>
    <rPh sb="22" eb="23">
      <t>ムカ</t>
    </rPh>
    <rPh sb="25" eb="27">
      <t>シセツ</t>
    </rPh>
    <rPh sb="28" eb="29">
      <t>オオ</t>
    </rPh>
    <rPh sb="35" eb="38">
      <t>ダイキボ</t>
    </rPh>
    <rPh sb="38" eb="40">
      <t>カイシュウ</t>
    </rPh>
    <rPh sb="41" eb="44">
      <t>コウシンナド</t>
    </rPh>
    <rPh sb="45" eb="47">
      <t>イッテイ</t>
    </rPh>
    <rPh sb="47" eb="49">
      <t>キカン</t>
    </rPh>
    <rPh sb="50" eb="52">
      <t>シュウチュウ</t>
    </rPh>
    <rPh sb="57" eb="59">
      <t>ケネン</t>
    </rPh>
    <phoneticPr fontId="1"/>
  </si>
  <si>
    <t>【公共施設】　　　　　　　　　　　　　　　　　　　　　　　　　　　令和4年度から令和38年度までの35年間で約878億円、年平均で約25.1億円が必要となり、充当可能な財源年平均約17.2億円に対し約7.9億円の超過となる。　　　　　　　【インフラ】　　　　　　　　　　　　　　　　　　　　　　　　　　　　　令和4年度から令和38年度までの35年間で約568億円、年平均で約16.2億円が必要となり、充当可能な財源年平均約4.1億円に対し約12.1億円の超過となる。　</t>
    <rPh sb="1" eb="3">
      <t>コウキョウ</t>
    </rPh>
    <rPh sb="3" eb="5">
      <t>シセツ</t>
    </rPh>
    <rPh sb="33" eb="35">
      <t>レイワ</t>
    </rPh>
    <rPh sb="36" eb="37">
      <t>ネン</t>
    </rPh>
    <rPh sb="37" eb="38">
      <t>ド</t>
    </rPh>
    <rPh sb="40" eb="42">
      <t>レイワ</t>
    </rPh>
    <rPh sb="44" eb="45">
      <t>ネン</t>
    </rPh>
    <rPh sb="45" eb="46">
      <t>ド</t>
    </rPh>
    <rPh sb="51" eb="53">
      <t>ネンカン</t>
    </rPh>
    <rPh sb="54" eb="55">
      <t>ヤク</t>
    </rPh>
    <rPh sb="58" eb="59">
      <t>オク</t>
    </rPh>
    <rPh sb="59" eb="60">
      <t>エン</t>
    </rPh>
    <rPh sb="61" eb="64">
      <t>ネンヘイキン</t>
    </rPh>
    <rPh sb="65" eb="66">
      <t>ヤク</t>
    </rPh>
    <rPh sb="70" eb="72">
      <t>オクエン</t>
    </rPh>
    <rPh sb="73" eb="75">
      <t>ヒツヨウ</t>
    </rPh>
    <rPh sb="79" eb="81">
      <t>ジュウトウ</t>
    </rPh>
    <rPh sb="81" eb="83">
      <t>カノウ</t>
    </rPh>
    <rPh sb="84" eb="86">
      <t>ザイゲン</t>
    </rPh>
    <rPh sb="86" eb="89">
      <t>ネンヘイキン</t>
    </rPh>
    <rPh sb="89" eb="90">
      <t>ヤク</t>
    </rPh>
    <rPh sb="94" eb="96">
      <t>オクエン</t>
    </rPh>
    <rPh sb="97" eb="98">
      <t>タイ</t>
    </rPh>
    <rPh sb="99" eb="100">
      <t>ヤク</t>
    </rPh>
    <rPh sb="103" eb="105">
      <t>オクエン</t>
    </rPh>
    <rPh sb="106" eb="108">
      <t>チョウカ</t>
    </rPh>
    <phoneticPr fontId="1"/>
  </si>
  <si>
    <t>【公共施設】　　　　　　　　　　　　　　　　　　　　　　　　　　　令和4年度から令和38年度までの35年間で約596億円、年平均で約17.0億円が必要となり、充当可能な財源年平均約17.2億円を若干下回る。　　　　　　　　　　　　　　　　　　【インフラ】　　　　　　　　　　　　　　　　　　　　　　　　　　　　　令和4年度から令和38年度までの35年間で約298億円、年平均で約8.5億円が必要となり、充当可能な財源年平均約4.1億円に対し約4.4億円の超過となる。　</t>
    <rPh sb="97" eb="99">
      <t>ジャッカン</t>
    </rPh>
    <rPh sb="99" eb="101">
      <t>シタマワ</t>
    </rPh>
    <phoneticPr fontId="1"/>
  </si>
  <si>
    <t>長寿命化対策を反映した場合の公共施設・インフラ資産の将来更新等費用の見込みは、令和4年度から令和38年度までの35年間で約893億円、年平均で約25.3億円が必要となり、充当可能な財源年平均21.3億円に対し、約10.4億円の超過となる。耐用年数経過時に単純更新した場合の費用見込みと比較すると、今後35年間の差額は552億円、年平均で約15.8億円の縮減となる。</t>
    <rPh sb="0" eb="4">
      <t>チョウジュミョウカ</t>
    </rPh>
    <rPh sb="4" eb="6">
      <t>タイサク</t>
    </rPh>
    <rPh sb="7" eb="9">
      <t>ハンエイ</t>
    </rPh>
    <rPh sb="11" eb="13">
      <t>バアイ</t>
    </rPh>
    <rPh sb="14" eb="16">
      <t>コウキョウ</t>
    </rPh>
    <rPh sb="16" eb="18">
      <t>シセツ</t>
    </rPh>
    <rPh sb="23" eb="25">
      <t>シサン</t>
    </rPh>
    <rPh sb="26" eb="28">
      <t>ショウライ</t>
    </rPh>
    <rPh sb="28" eb="30">
      <t>コウシン</t>
    </rPh>
    <rPh sb="30" eb="31">
      <t>トウ</t>
    </rPh>
    <rPh sb="31" eb="33">
      <t>ヒヨウ</t>
    </rPh>
    <rPh sb="34" eb="36">
      <t>ミコ</t>
    </rPh>
    <rPh sb="39" eb="41">
      <t>レイワ</t>
    </rPh>
    <rPh sb="42" eb="43">
      <t>ネン</t>
    </rPh>
    <rPh sb="43" eb="44">
      <t>ド</t>
    </rPh>
    <rPh sb="46" eb="48">
      <t>レイワ</t>
    </rPh>
    <rPh sb="50" eb="51">
      <t>ネン</t>
    </rPh>
    <rPh sb="51" eb="52">
      <t>ド</t>
    </rPh>
    <rPh sb="57" eb="59">
      <t>ネンカン</t>
    </rPh>
    <rPh sb="60" eb="61">
      <t>ヤク</t>
    </rPh>
    <rPh sb="64" eb="66">
      <t>オクエン</t>
    </rPh>
    <rPh sb="67" eb="70">
      <t>ネンヘイキン</t>
    </rPh>
    <rPh sb="71" eb="72">
      <t>ヤク</t>
    </rPh>
    <rPh sb="76" eb="78">
      <t>オクエン</t>
    </rPh>
    <rPh sb="79" eb="81">
      <t>ヒツヨウ</t>
    </rPh>
    <rPh sb="85" eb="87">
      <t>ジュウトウ</t>
    </rPh>
    <rPh sb="87" eb="89">
      <t>カノウ</t>
    </rPh>
    <rPh sb="90" eb="92">
      <t>ザイゲン</t>
    </rPh>
    <rPh sb="92" eb="95">
      <t>ネンヘイキン</t>
    </rPh>
    <rPh sb="99" eb="101">
      <t>オクエン</t>
    </rPh>
    <rPh sb="102" eb="103">
      <t>タイ</t>
    </rPh>
    <rPh sb="105" eb="106">
      <t>ヤク</t>
    </rPh>
    <rPh sb="110" eb="112">
      <t>オクエン</t>
    </rPh>
    <rPh sb="113" eb="115">
      <t>チョウカ</t>
    </rPh>
    <rPh sb="119" eb="121">
      <t>タイヨウ</t>
    </rPh>
    <rPh sb="121" eb="123">
      <t>ネンスウ</t>
    </rPh>
    <rPh sb="123" eb="125">
      <t>ケイカ</t>
    </rPh>
    <rPh sb="125" eb="126">
      <t>ジ</t>
    </rPh>
    <rPh sb="127" eb="129">
      <t>タンジュン</t>
    </rPh>
    <rPh sb="129" eb="131">
      <t>コウシン</t>
    </rPh>
    <rPh sb="133" eb="135">
      <t>バアイ</t>
    </rPh>
    <rPh sb="136" eb="138">
      <t>ヒヨウ</t>
    </rPh>
    <rPh sb="138" eb="140">
      <t>ミコ</t>
    </rPh>
    <rPh sb="142" eb="144">
      <t>ヒカク</t>
    </rPh>
    <rPh sb="148" eb="150">
      <t>コンゴ</t>
    </rPh>
    <rPh sb="152" eb="154">
      <t>ネンカン</t>
    </rPh>
    <rPh sb="155" eb="157">
      <t>サガク</t>
    </rPh>
    <rPh sb="161" eb="163">
      <t>オクエン</t>
    </rPh>
    <rPh sb="164" eb="167">
      <t>ネンヘイキン</t>
    </rPh>
    <rPh sb="168" eb="169">
      <t>ヤク</t>
    </rPh>
    <rPh sb="173" eb="175">
      <t>オクエン</t>
    </rPh>
    <rPh sb="176" eb="178">
      <t>シュクゲン</t>
    </rPh>
    <phoneticPr fontId="1"/>
  </si>
  <si>
    <t>本計画の進行管理、公共施設等に係る情報の一元管理、事務事業との調整や確認等、全庁的な公共施設等マネジメントに主体的に取り組む部署を設置し、関連部署との調整・連携を図りながら体制の強化を図る。</t>
  </si>
  <si>
    <t>民間活用による効果が期待できる施設については、指定管理者制度の導入やPPPやPFI等の手法の活用を検討し、事業の効率化や市民サービスの向上を図る。</t>
  </si>
  <si>
    <t>【公共施設】
○ 損傷や故障の発生に伴い修繕を行う「事後保全型」から、日常的・定期的な点検
や診断により機能の低下の兆候を検出し、使用不可能な状態を避けるために事前に
行う「予防保全型」に転換し、計画的な保全を図ります。
○ 今後も維持していく施設を対象として、「法定点検（建築物や設備についての法令
により定められている点検）」と「自主点検（施設管理者が自主的に行う点検）」を
組み合わせて実施することにより、建築物や設備の機能を維持します。
○ 各施設の所管課が個別施設計画策定時に作成・使用した点検マニュアル等を活用
し、職員による点検調査を定期的に実施することで不具合等を早期に発見し、適切
な修繕対応を図ります。
○ 職員による自主点検及び法定点検により、危険性が認められた施設については、
施設の利用状況を踏まえ、更新、改修、解体等を検討し、施設利用者の安全確保を
図ります。
○ 供用廃止となっている公共施設や、今後利用する見込みのない施設については、
周辺環境への影響を考慮し、解体、除去等を検討し、安全の確保を図ります。
【インフラ資産】
○ インフラ資産は、各施設の重要度等を踏まえ、機能低下の兆候を検出し、使用不
可能な状態の前に補修等を行う「予防保全型」と、日常点検等の都度に不具合が発
見された場合に修繕する「事後保全型」に分け、適切に維持管理・修繕を実施して
いきます。
〇 日常点検を実施し、比較的対応が容易なものについてはその都度措置を行い、安
全確保を図ります。
○ 定期的な点検・診断結果に基づき必要な措置を行い、その結果得られた施設の状
態や対策履歴の情報を記録し、次期点検・診断に活用するメンテナンスサイクル（点
検→診断→措置→記録）を構築し、継続的に取り組みます。
〇 国の点検マニュアルがある施設については、当該マニュアルに従って、点検を実
施します。
○ 各インフラ資産の個別施設計画等に基づき、計画的かつ予防的に修繕を行い、維
持管理に掛るコストの軽減を図ります。</t>
  </si>
  <si>
    <t>【公共施設】
○公共施設については、修繕周期及び点検・診断結果を踏まえ、適切な時期に修繕を実施することにより機能の維持を図ります。また、修繕や改修に際しては、施設のバリアフリー化やユニバーサルデザイン化を図り、利便性の増進と安全性の確保に取り組みます。
○施設の更新等にあたっては、人口動向や市民ニーズ、周辺施設の立地状況及び類似施設の状況等を踏まえ適正な規模を検討するとともに、減築や機能の複合化、空きスペースの有効活用等を検討し、効率的な施設配置と施設の利用増進を図ります。
〇適正配置計画、統廃合等の計画のある施設については、計画に基づき施設の適正な配置を進めます。
○省エネ対応機器等の導入を進め、これによりトータルコストの縮減を図ります。
○施設の維持管理 ・修繕・更新等においては、民間事業者の活用や地域住民との連携などを積極的に展開し、効率的な施設の運営や質の高い行政サービスの維持・向上、さらには財政負担の軽減に取り組みます。
【インフラ資産】
○点検 ・診断結果などにより損傷状況や修繕履歴などを把握し、施設の需要や経済効果などを考慮のうえ整備の優先順位を明確化し、優先度に応じた計画的な維持管理及び更新を図ります。
○必要に応じて民間の技術やノウハウを活用するなど、民間事業者との連携により、効率的な事業運営やサービスの充実、財政負担の軽減や平準化に取り組みます。</t>
  </si>
  <si>
    <t>【公共施設】
○ 損傷や故障の発生に伴い修繕を行う「事後保全型」から、日常的・定期的な点検や診断により機能の低下の兆候を検出し、使用不可能な状態を避けるために事前に行う「予防保全型」に転換し、計画的な保全を図ります。
○ 今後も維持していく施設を対象として、「法定点検（建築物や設備についての法令により定められている点検）」と「自主点検（施設管理者が自主的に行う点検）」を組み合わせて実施することにより、建築物や設備の機能を維持します。
○ 各施設の所管課が個別施設計画策定時に作成・使用した点検マニュアル等を活用
し、職員による点検調査を定期的に実施することで不具合等を早期に発見し、適切
な修繕対応を図ります。
○ 職員による自主点検及び法定点検により、危険性が認められた施設については、
施設の利用状況を踏まえ、更新、改修、解体等を検討し、施設利用者の安全確保を
図ります。
○ 供用廃止となっている公共施設や、今後利用する見込みのない施設については、
周辺環境への影響を考慮し、解体、除去等を検討し、安全の確保を図ります。
【インフラ資産】
○ インフラ資産は、各施設の重要度等を踏まえ、機能低下の兆候を検出し、使用不
可能な状態の前に補修等を行う「予防保全型」と、日常点検等の都度に不具合が発
見された場合に修繕する「事後保全型」に分け、適切に維持管理・修繕を実施して
いきます。
〇 日常点検を実施し、比較的対応が容易なものについてはその都度措置を行い、安
全確保を図ります。
○ 定期的な点検・診断結果に基づき必要な措置を行い、その結果得られた施設の状
態や対策履歴の情報を記録し、次期点検・診断に活用するメンテナンスサイクル（点
検→診断→措置→記録）を構築し、継続的に取り組みます。
〇 国の点検マニュアルがある施設については、当該マニュアルに従って、点検を実
施します。
○ 各インフラ資産の個別施設計画等に基づき、計画的かつ予防的に修繕を行い、維
持管理に掛るコストの軽減を図ります。</t>
  </si>
  <si>
    <t>【公共施設】
○ 現時点では耐震基準を満たしていない施設はありませんが、施設の老朽度や今後の需要を考慮のうえ、必要に応じて計画的な耐震化を検討します。また、大規模改修の時期を迎える施設は、長寿命化を併せて実施することで長期的な維持管理コストの縮減を図ります。
【インフラ資産】
○ インフラ資産は、利用者の安全確保や安定した供給が行われることが重要であることから、各施設の特性や緊急性、重要性を考慮のうえ、点検・診断結果等に基づき耐震化を推進します。</t>
  </si>
  <si>
    <t>【公共施設】
○施設の長寿命化については、大規模改修の実施によりライフサイクルコストの縮減を見込むことができる施設を対象とします（基本的に、将来、再編や建替え、廃止等が見込まれている施設や、築年数が経過し劣化が進行している施設は、事後保全とします ）。
〇各種法令等を踏まえて、構造別に建物の標準使用年数を次のように設定し、予防保全を図る建物については、建物の使用年数を目標使用年数まで長寿命化します（ただし、国の策定指針等によりに、長寿命化の方針等が示されている公共施設は除きます）。
〇長期的に安全で快適に使用するため、予防保全的な観点から、部材や設備の耐用年数、劣化状況等を把握して、修繕・改修周期を設定し、建物の修繕や改修を計画的に実施することで、劣化の進行を遅らせ、施設性能の低下を長期間に渡りおさえていきます。
〇大規模改修等を実施する際には、経年劣化した建物の原状回復だけでなく、時代のニーズに合わせ、建物の性能・機能も向上させます。
【インフラ資産】
○既に個別施設計画等が策定されている施設については、各計画の内容を踏まえて長寿命化を進めていき、機能の維持を図ります。
○今後新たに策定する各施設の個別施設計画等については、本計画における方針と整合を図ります。</t>
  </si>
  <si>
    <t>改修・更新等の実施に合わせて、住民ニーズやユニバーサルデザインのまちづくりの考えを取り入れ、障害の有無、年齢、性別にかかわらず、多様な人々が安心・安全で快適に利用できるようにユニバーサルデザイン化を図ります。</t>
  </si>
  <si>
    <t>【公共施設】
○施設の更新時においては、人口動向や財政状況等を踏まえ、施設の統合や廃止を検討します。検討にあたっては、施設の利用状況や運営状況、費用の状況、地理的条件などにより施設評価を実施します。
○統廃合を行う際には、まちづくりの視点や市民意向を踏まえ、適正配置計画、機能移転計画等に基づき、適正配置を図ります。
○耐用年数を超過した施設や、当初設置された目的以外の用途で利用されている施設については、今後の活用の方向性について検討します。
○県所管の施設と機能が重複している施設や必要性に乏し くなっている施設などについては、将来における施設のあり方について、規模の縮小化、他の施設との複合化や廃止等を検討します。
【インフラ資産】
◯インフラ資産については、施設の長寿命化を基本とし、社会・経済情勢や市民のニーズを踏まえ、必要に応じて適正な供給を図ります。</t>
  </si>
  <si>
    <t>【公共施設】
延床面積（保有量）を平成29年度から令和18年度の20年間で「10％削減」することを目標とする。</t>
  </si>
  <si>
    <t>固定資産台帳の情報を適正に管理し、公共施設等マネジメントに活用する</t>
  </si>
  <si>
    <t>長期に渡る計画の実効性を確保するため、本計画で示した「公共施設等の総合的かつ計画的な管理に関する基本的な方針」や「施設類型ごとの管理に関する基本的な方針」における進捗状況について、PLAN （計画）・ DO （実施）・ CHECK （評価）・ACT （改善サイクルを用いた 評価を定期的に実施することが重要となります。このため、ＰＤＣＡサイクルを、全庁内における体制のなかで確実に推進することにより取り組みの進捗管理を行い、評価や改善を行うとともに、市民への情報共有に努めることで、計画に沿った公共施設等マネジメントを推進していくものとします。</t>
  </si>
  <si>
    <t>【①住民文化系施設】
将来の需要と市民の多様なニーズを踏まえ、市民サービスの充実を目指すとともに、利用率及びサービス水準の維持・向上を図ります。
【②社会教育系施設】
個別施設計画等に基づき定期点検等を行い、計画的な修繕等を実施する中、魅力的なイベント等を企画し、集客力の強化に努めます。
【③ｽﾎﾟｰﾂ・ﾚｸﾘｴｰｼｮﾝ系施設】
本市の観光やスポーツ等の賑わいの活性化拠点として、利用者数の増加を図り、指定管理者等の民間ノウハウを活用した運営の更なる工夫に努めます。
【④産業系施設】
定期的な点検等を踏まえ、必要に応じて修繕等を行い、適正な施設の維持管理を図っていくとともに、今後の需要等を勘案して施設のあり方を検討します。
【⑤学校教育系施設】
児童・生徒 ・学生の安全を確保するため、個別施設計画等に基づき定期点検等を行い、計画的な修繕等を実施することにより、施設の長寿命化を図ります。
【⑥子育て支援施設】
個別施設計画等に基づき、定期点検等を行い、計画的な修繕等を実施します。また、閉園予定の保育園については、事後保全により施設の適正な維持管理に努めます。併せて、閉園後の施設の方向性について検討します。
【⑦保健・福祉施設】
定期的な点検等を踏まえ、必要に応じて修繕等を行う中、多様なニーズに対応するための運営方法として、民間委託の導入を検討します。
【⑧医療施設】
老朽化が進んでいる施設については、定期的な点検等による維持管理に努めるとともに、機能移転や建替え等も含めて施設のあり方について検討を進めます。
【⑨行政系施設】
今後も行政サービス・防災の拠点施設として、定期的な点検・診断や修繕等を実施し、適正な維持管理を図っていきます。
【⑩公営住宅】
「富士吉田市公営住宅等長寿命化計画」に基づき、施設の管理や改修、建替え等を計画的に進め 、適正戸数の管理に努めます 。
【⑪公園施設】
今後とも利用者の安全確保や利便性向上のため、計画的な点検や修繕等の実施により、適正な維持管理に努めます。
【⑫供給処理施設】
新たな施設が稼働予定の施設については、その間、適正な管理に努め、老朽化が懸念されている施設については、近隣町村を含めた次期施設の更新計画等を検討します。
【⑬その他】
定期的な点検の状況によって、必要な改修を行うとともに、計画的に解体や整備を行います。</t>
  </si>
  <si>
    <t xml:space="preserve">①点検・診断
・平成30（2018）年度：富士吉田市役所のコンクリート圧縮強度試験、中性化試験
・建築基準法等に基づく法定点検（各施設）
②大規模改修等
大規模改修については、費用が500万円以上の工事を対象としています。
平成29（2017）下吉田中学校受変電設備改修工事、富士見台中学校トイレ改修工事、吉田中学校トイレ改修工事、吉田小学校教室棟北面外壁防水塗装工事、看護専門学校空調熱源改修(発生機)工事、看護専門学校屋根軒先庇・箱桶防水改修工事、市立病院CT-3密閉型冷却塔分解整備修繕、市立病院気送管制御システム更新、市立病院吸収冷温水機分解整備、寿団地7号館外部改修工事、寿団地1・2・3・4・8・9号館階段室防滑材設置工事、尾垂団地1号館外部改修工事、し尿処理施設躯体改修工事、し尿処理施設乾燥焼却設備煙突改修工事、し尿処理施設乾燥焼却設備熱交換器改修工事
平成30（2018）歴史民俗博物館（ふじさんミュージアム）受変電設備改修工事、レーダードーム（リフレふじよしだ）屋根防水改修工事、吉田西小学校管理棟屋上防水改修工事、下吉田東小学校管理棟外壁防水塗装工事、富士見台中学校渡り廊下塗装改修工事、下吉田中学校屋内運動場外部塗装工事、看護専門学校受変電設備改修工事、看護専門学校校舎外部改修工事（東面）、市立病院売店要冷設備改修修繕、市立病院開放型冷却塔CT-1分解整備修繕、市立病院非常用ガスタービン発電機絶縁診断及び部品交換修繕、市立病院気送管制御システム更新、尾垂団地3号館外部改修工事、小倉山団地受水槽改修工事、熊穴団地受水槽改修工事、尾垂団地2号館外部改修工事、し尿処理施設電気計装設備改修工事、し尿処理施設クリタックシステム更新工事、し尿処理施設UF膜分離装置交換工事、ごみ処理施設基幹的設備改良工事（長寿命化工事、機械・計装・電気計装設備更新）
令和元（2019）青少年センター浴室増改築工事、青少年センターパッケージ型消火設備設置工事、市民会館冷温水ユニット及び制御盤改修工事、明見小学校外壁防水塗装(5-7・15-2棟)改修工事、吉田小学校(14・15棟)屋上防水改修工事、明見中学校天井及び屋上（4-2棟）改修工事、吉田中学校（1-4棟）屋上防水改修工事、下吉田第二小学校空調設備設置工事、下吉田東小学校空調設備設置工事、吉田小学校空調設備設置工事、富士小学校空調設備設置工事、下吉田中学校(20-2棟)昇降所屋上防水改修工事、下吉田東小学校階段手摺・教室扉改修工事、看護専門学校校舎外部改修工事（西面）、第六保育園外壁塗装・屋上防水改修工事、市立病院屋外ﾀﾝｸ貯蔵所新設工事*1式、市立病院CT-2開放型冷却塔分解修繕、尾垂団地4号館外部改修工事、尾垂団地5号館外部改修工事、西丸尾団地68号館受水槽改修工事、し尿処理施設給泥ﾎﾟﾝﾌﾟ更新工事、し尿処理施設乾燥焼却設備修繕工事、し尿処理施設乾燥焼却設備ファジー制御装置更新修繕工事、ごみ処理施設基幹的設備改良工事（長寿命化工事、機械・計装・電気計装設備更新）
令和2（2020）下吉田第一小学校空調設備設置工事、明見小学校空調設備設置工事、吉田西小学校空調設備設置工事、明見中学校受水槽改修工事、吉田中学校南面（1-5R4）外壁防水改修工事、下吉田第二小学校南面(16-2R3・17-R3・20-R3)外壁防水塗装工事、下吉田第一小学校屋内運動場倉庫（25-S1）増築工事、下吉田東小学校英語教室他改修工事、第一保育園空調設備設置工事、第二保育園空調設備設置工事、第三保育園空調設備設置工事、第四保育園（マザーズホーム）外壁塗装・屋上防水改修工事、第四保育園（マザーズホーム）空調設備設置工事、第六保育園空調設備設置工事、市立病院自動始動発電機盤・配電盤整備修繕、市立病院1階口腔外科診療室改装修繕、市立病院自動火災報知設備、富士北麓総合医療センター外壁塗装改修工事、富士見町団地2号館外壁塗装改修工事、尾垂団地第一受水槽改修工事、尾垂団地第二受水槽改修工事、下宿団地受水槽改修工事、園内散水用ポンプ改修工事、し尿処理施設乾燥焼却設備修繕工事、し尿処理施設し尿受入槽・し尿貯留槽防食工事、ごみ処理施設基幹的設備改良工事（長寿命化工事、機械・計装・電気計装設備更新）
③統廃合
・平成30（2018）年度：新開団地3・9・14・15号館解体撤去により4戸減（▲138.8㎡）で管理戸数922戸
・令和元（2019）年度：上吉田団地建設工事により58戸増（3304.04㎡）で管理戸数980戸
・令和２（2020）年度：上宿団地全部解体撤去により19戸減（▲667.90㎡）、諏訪内団地全部解体撤去により36戸減（▲1327.80㎡）、西吉田団地一部解体撤去により38戸減（▲1254.6㎡）で管理戸数887戸
・令和３（2021）年度：西吉田団地一部解体により10戸減（▲392.4㎡）
①点検・診断
・平成30（2018）年度：富士吉田市役所のコンクリート圧縮強度試験、中性化試験
・建築基準法等に基づく法定点検（各施設）
②大規模改修等
大規模改修については、費用が500万円以上の工事を対象としています。
平成29（2017）下吉田中学校受変電設備改修工事、富士見台中学校トイレ改修工事、吉田中学校トイレ改修工事、吉田小学校教室棟北面外壁防水塗装工事、看護専門学校空調熱源改修(発生機)工事、看護専門学校屋根軒先庇・箱桶防水改修工事、市立病院CT-3密閉型冷却塔分解整備修繕、市立病院気送管制御システム更新、市立病院吸収冷温水機分解整備、寿団地7号館外部改修工事、寿団地1・2・3・4・8・9号館階段室防滑材設置工事、尾垂団地1号館外部改修工事、し尿処理施設躯体改修工事、し尿処理施設乾燥焼却設備煙突改修工事、し尿処理施設乾燥焼却設備熱交換器改修工事
平成30（2018）歴史民俗博物館（ふじさんミュージアム）受変電設備改修工事、レーダードーム（リフレふじよしだ）屋根防水改修工事、吉田西小学校管理棟屋上防水改修工事、下吉田東小学校管理棟外壁防水塗装工事、富士見台中学校渡り廊下塗装改修工事、下吉田中学校屋内運動場外部塗装工事、看護専門学校受変電設備改修工事、看護専門学校校舎外部改修工事（東面）、市立病院売店要冷設備改修修繕、市立病院開放型冷却塔CT-1分解整備修繕、市立病院非常用ガスタービン発電機絶縁診断及び部品交換修繕、市立病院気送管制御システム更新、尾垂団地3号館外部改修工事、小倉山団地受水槽改修工事、熊穴団地受水槽改修工事、尾垂団地2号館外部改修工事、し尿処理施設電気計装設備改修工事、し尿処理施設クリタックシステム更新工事、し尿処理施設UF膜分離装置交換工事、ごみ処理施設基幹的設備改良工事（長寿命化工事、機械・計装・電気計装設備更新）
令和元（2019）青少年センター浴室増改築工事、青少年センターパッケージ型消火設備設置工事、市民会館冷温水ユニット及び制御盤改修工事、明見小学校外壁防水塗装(5-7・15-2棟)改修工事、吉田小学校(14・15棟)屋上防水改修工事、明見中学校天井及び屋上（4-2棟）改修工事、吉田中学校（1-4棟）屋上防水改修工事、下吉田第二小学校空調設備設置工事、下吉田東小学校空調設備設置工事、吉田小学校空調設備設置工事、富士小学校空調設備設置工事、下吉田中学校(20-2棟)昇降所屋上防水改修工事、下吉田東小学校階段手摺・教室扉改修工事、看護専門学校校舎外部改修工事（西面）、第六保育園外壁塗装・屋上防水改修工事、市立病院屋外ﾀﾝｸ貯蔵所新設工事*1式、市立病院CT-2開放型冷却塔分解修繕、尾垂団地4号館外部改修工事、尾垂団地5号館外部改修工事、西丸尾団地68号館受水槽改修工事、し尿処理施設給泥ﾎﾟﾝﾌﾟ更新工事、し尿処理施設乾燥焼却設備修繕工事、し尿処理施設乾燥焼却設備ファジー制御装置更新修繕工事、ごみ処理施設基幹的設備改良工事（長寿命化工事、機械・計装・電気計装設備更新）
令和2（2020）下吉田第一小学校空調設備設置工事、明見小学校空調設備設置工事、吉田西小学校空調設備設置工事、明見中学校受水槽改修工事、吉田中学校南面（1-5R4）外壁防水改修工事、下吉田第二小学校南面(16-2R3・17-R3・20-R3)外壁防水塗装工事、下吉田第一小学校屋内運動場倉庫（25-S1）増築工事、下吉田東小学校英語教室他改修工事、第一保育園空調設備設置工事、第二保育園空調設備設置工事、第三保育園空調設備設置工事、第四保育園（マザーズホーム）外壁塗装・屋上防水改修工事、第四保育園（マザーズホーム）空調設備設置工事、第六保育園空調設備設置工事、市立病院自動始動発電機盤・配電盤整備修繕、市立病院1階口腔外科診療室改装修繕、市立病院自動火災報知設備、富士北麓総合医療センター外壁塗装改修工事、富士見町団地2号館外壁塗装改修工事、尾垂団地第一受水槽改修工事、尾垂団地第二受水槽改修工事、下宿団地受水槽改修工事、園内散水用ポンプ改修工事、し尿処理施設乾燥焼却設備修繕工事、し尿処理施設し尿受入槽・し尿貯留槽防食工事、ごみ処理施設基幹的設備改良工事（長寿命化工事、機械・計装・電気計装設備更新）
③統廃合
・平成30（2018）年度：新開団地3・9・14・15号館解体撤去により4戸減（▲138.8㎡）で管理戸数922戸
・令和元（2019）年度：上吉田団地建設工事により58戸増（3304.04㎡）で管理戸数980戸
・令和２（2020）年度：上宿団地全部解体撤去により19戸減（▲667.90㎡）、諏訪内団地全部解体撤去により36戸減（▲1327.80㎡）、西吉田団地一部解体撤去により38戸減（▲1254.6㎡）で管理戸数887戸
・令和３（2021）年度：西吉田団地一部解体により10戸減（▲392.4㎡）
</t>
  </si>
  <si>
    <t>10年間で4.8千人減、30年間で7千人程度減。
入学者数に変動の少ない都留文科大学学生数をカウントすることにより、生産年齢人口の減少はゆるやかだが、確実に少子高齢化が進んでいる。</t>
  </si>
  <si>
    <t>【公共施設】
中分類　　　　　施設数　　延床面積（㎡）
行政系施設　　　　 　　５　　12284.01
コミュニティ施設　　　　６　　 2751.66
産業観光系施設　  　　７　　4,807.66
学校教育施設　　 　　14　　51869.00
スポーツ施設　　　　  10　　 7,809.97
文化・生涯学習施設　  ９　 14226.66　
子育て支援施設　　　　３　　   807.41
病院施設　　　　　　　　４　 12,122.83
公営住宅　　　　　　　　11　45,626.83
公園　　　　　　　　　　　６　      72.53
その他施設　　　　　　 23    13549.95
水道施設　　　　　　　　５　      874.89
合計　　　　　　　　　　103　166,803.40
【インフラ】
　市道（１級・２級・その他）　215,629ｍ／1,041,484㎡
　自転車歩行車道　40ｍ／177㎡
　橋りょう　209か所／2749.61ｍ／1,456,769㎡
　水道施設（水道管）　245,389ｍ
　下水道施設（管渠）　　60,115.91ｍ</t>
  </si>
  <si>
    <t>・築30年以上の公共施設は、令和２（2020）年度末時点において床面積で全体の約66.41％に上っており、10年後には約92.30％に到達が見込まれる。特に、昭和50（1975）年度から昭和62（1987）年度にかけて学校教育施設と公営住宅の多くが整備されており、それらの施設の改修や更新が課題となっている。
・有形固定資産減価償却率は、高い水準で横ばいの状況にあり、令和元（2019）年度には63.3％に達している。類似団体平均を継続的に上回っていることから、類似団体と比較しても、有形固定資産の老朽化が進んでいる。
・総人口が減少する中で人口構造も変化し、｢少子高齢化｣の傾向が益々強くなることが予想される。
・歳入の増加が見込めない一方で歳出の増加が見込まれており、財政状況はより厳しくなるものと考えられる。今後厳しくなる財政状況のなかで公共施設等の更新等費用の財源をどのように確保していくかが課題。</t>
  </si>
  <si>
    <t>複数年度平均</t>
    <rPh sb="0" eb="4">
      <t>フクスウネンド</t>
    </rPh>
    <rPh sb="4" eb="6">
      <t>ヘイキン</t>
    </rPh>
    <phoneticPr fontId="1"/>
  </si>
  <si>
    <t>30年間で
【普通会計】
建築物　499.33億円
インフラ施設　233.91億円
【公共事業会計】
建築物　46.6億円
インフラ施設　163.28億円</t>
  </si>
  <si>
    <t>30年間で
【普通会計】
建築物　340.77億円
インフラ施設　152.99億円
【公共事業会計】
建築物　29.48億円
インフラ施設　125.93億円</t>
  </si>
  <si>
    <t xml:space="preserve">30年間で
【普通会計】
建築物　158.57億円
インフラ施設　80.91億円
【公共事業会計】
建築物　17.11億円
インフラ施設　37.35億円
</t>
  </si>
  <si>
    <t xml:space="preserve">・施設の各部門を横断的に管理する一元的な管理部門を設置し、施設を効率的に維持管理するため、公共施設マネジメントを推進する体制を整備します。
・公共施設マネジメントの実施業務では、技術的な検証を必要とする業務が多くあることから、専門的技術力を有する職員の養成や業務委託等も含め、推進体制を整えます。
</t>
  </si>
  <si>
    <t>PFIや指定管理者制度などのPPP手法の導入など、民間の資金やノウハウなどを活用して維持管理費の削減と利用者サービスの向上を両立させます。</t>
  </si>
  <si>
    <t>・公共施設等に対して点検を実施し、点検履歴の記録は老朽化対策等に活かします。
点検には以下のように「日常点検」「定期点検」「臨時点検」の3 種類に分類され、施設管理者が自ら行う場合と、委託する場合とがあります。
・公共施設では、主に施設管理者が自らが行う法定点検以外の点検は、「都留市公共施設個別施
設計画」で使用した公共施設点検マニュアル及び施設調査票を利用し、個別施設計画の改訂
の際に点検を行うものとします。
・インフラについては、以下に示す点検（法定点検、自主点検）により、劣化・損傷の程度や原
因等を把握するとともに、劣化・損傷が進行する可能性や施設に与える影響等について評価
（診断）を実施します。</t>
  </si>
  <si>
    <t>・既に長寿命化や具体的な維持管理などの計画がある施設については、その計画に沿って維持管理・修繕・更新等を実施していきます。
・定期的な点検・診断により施設の状態を正確に把握し、点検・診断の結果に基づき、必要な対策を適切な時期に着実かつ効率的・効果的に実施するとともに、施設の状態や対策履歴等の情報を記録し、次期点検・診断等に活用するという、「メンテナンスサイクル」を構築します。
・施設の最適配置化を図る中で、今後も需要が見込まれる施設については、予防保全型の維持管理により施設を長寿命化させ、大規模改修や更新時期を先送りにすることなどで、ライフサイクルコストの縮減や維持管理費用の平準化を図ります。
・維持管理のトータルコスト削減に向け、予防的修繕に取り組むほか省エネルギー改修、ＬＥＤ照明の導入、太陽光発電の導入及び建築物におけるＺＥＢの実現などの脱炭素化の取り組みも計画的に推進します。
・ＰＰＰ／ＰＦＩなど、民間活力を活用し、改修・更新コスト及び管理運営コストの縮減に努めます。</t>
  </si>
  <si>
    <t>・利用者の安全の確保と、資産や情報の保全を目的とした公共施設等における安全確保は、万一
の事故・事件・災害に遭遇したときに損害を最小限にとどめ俊敏に復旧する体制を整えることです。
・公共施設等の安全性を確保するために、「点検・診断等の実施方針」により施設を評価し、危険性が認められた施設に対しては、評価内容に沿って安全確保の対策（改修等）を実施します。また、高い危険性が認められた施設は総合的な判断により改修等をせずに供用廃止を検討する場合もあります。</t>
  </si>
  <si>
    <t>・本市では、旧耐震基準により建築された公共施設のうち、小中学校の校舎や庁舎など、人の出入りが多い施設について優先的に耐震診断、耐震工事を進めています。しかし、耐震診断や耐震工事未実施の建物も存在することから、これらの施設は最適配置化を図る中で耐震化の必要性を判断し、日常的に人の利用があるなど必要性が認められる施設については、優先順位を設定し計画的に耐震工事を進めます。</t>
  </si>
  <si>
    <t>・「都留市個別施設計画」、「都留市教育施設長寿命化計画」、「都留市公営住宅等長寿命化計画」、「都留市立病院個別施設計画」の対象施設については、各計画に沿って長寿命化を図っていきます。なお 、既存の計画について、本計画と整合が図れるよう必要に応じた見直しを行ったうえで、着実な施策実施を行います。
・インフラについては、下記表3 4 5 1 に記載の既存の長寿命化計画に従い、長寿命化を図ります。
・長寿命化計画を未策定の公共施設等（インフラを含む）のうち、計画策定の必要のある施設については、可能な限り早期に計画を策定し、長寿命化の取り組みを開始します。</t>
  </si>
  <si>
    <t>・「ユニバーサルデザイン2020 行動計画」（ユニバーサルデザイン 2020 関係閣僚会議決定）に
おける、ユニバーサルデザインの街づくりについての考え方を参考に、ユニバーサルデザインの対応が必要な施設について、優先度や対応スケジュールについて検討します。</t>
  </si>
  <si>
    <t>・維持管理のトータルコスト削減に向け、予防的修繕に取り組むほか省エネルギー改修、ＬＥＤ照明の導入、太陽光発電の導入及び建築物におけるＺＥＢ（※1）の実現などの脱炭素化の取り組みも計画的に推進します。</t>
  </si>
  <si>
    <t xml:space="preserve">利用需要に応じた施設規模の最適化を目指すため、施設の目的、機能及び需要動向を踏まえ、規模の縮減を推進するとともに、必要に応じて中長期的には施設を統廃合していきます。
統廃合を実施する際は、統廃合の基準の設定と、対象となる施設や実施時期の選定を行うとともに、統廃合による市民サービス水準の低下を招かないよう対策を講じます。
</t>
  </si>
  <si>
    <t>本計画の推進にあたっては、第６次都留市長期総合計画との整合を図るとともに、各個別施設計画及び長寿命化計画とも整合を図るものとします。また、地方公会計制度で整備された固定資産台帳についても施設面積等の情報で整合を図るものとします。</t>
  </si>
  <si>
    <t>・将来的に利活用の計画がなく、市有財産として保有する必要性の低い財産については、遊休化し未利用財産となることを防ぐため民間等に売却することを検討します。
・既存の未利用財産については、利活用の可否を判断したうえで、優先順位を定め、順次売却・貸付等を検討するものとします。</t>
  </si>
  <si>
    <t>公共施設等総合管理計画で示した「公共施設等の総合的かつ計画的な管理に関する基本的な方針」や「施設類型ごとの基本的な方針」に関する進捗状況について、庁内に検討組織を設置し、定期的に評価を実施します。
また、計画の進捗状況や社会環境の変化などに対応するために、原則として５年ごとに計画の見直しを行い、必要に応じて内容を改訂します。ただし、進捗状況に関する評価の結果、大幅な状況の変化があった場合には、随時改訂することとします。</t>
  </si>
  <si>
    <t>公共施設等の総合的かつ計画的な管理と持続可能な財政との両立を目指すという基本認識のもと、資金不足をどのように解消するかを目的に、公共施設等の類型ごとの基本的な方針を定めます。
○全市レベルの施設の配置の考え方
・全市レベルの施設とは、全市民の利用を想定した施設であり、まちづくりの中核をなす施設です。今後のまちづくりのあり方や市民のニーズ・利便性等を考慮し、複合化や多機能化の可能性を総合的に判断して、施設の最適規模・配置を図ります。
○地域レベルの施設の配置の考え方
・地域レベルの施設とは、本市の７地域区分を基本とし、地域内の住民の利用を想定した施設であり、行政サービスや集会機能、学校など、地域コミュニティの核となる施設です。今後は、地域レベルでの必要な機能の維持に配慮しつつ、市民サービスの維持や効率的な維持管理のため、統廃合や複合化・多機能化、民間委託等を図ります。
○自治会レベルの施設の配置の考え方
・自治会レベルの施設とは、地元の自治会や団体等の限定された住民の利用を想定した施設であり、主に集会機能を有する施設として地域活動の拠点となっています。今後は、管理・運営の手法として地元自治会等への譲渡等を図ります。</t>
  </si>
  <si>
    <t>・公共施設総合管理計画の策定（H28）
・公共施設個別施設計画の策定</t>
  </si>
  <si>
    <t>何も対策を行わない場合は、2050年には21,198人（▲38%）</t>
  </si>
  <si>
    <t>【公共施設】（令和2年12月末現在）
学校教育系施設：20施設、67,495㎡
市民文化系施設：21施設、18,195㎡
社会教育系施設：7施設、2,055㎡
スポーツ・レクリエーション系施設：41施設、19,052㎡
産業系施設：9施設、5,826㎡
子育て支援施設：14施設、5,958㎡
保健・福祉施設：5施設、5,102㎡
医療施設：6施設、3,711㎡
行政系施設：23施設、24,965㎡
消防施設：61施設、4,321㎡
住宅施設：31施設、44,470㎡
公園施設：8施設、1,256㎡
供給処理施設：3施設、2,364㎡
【インフラ施設】】（令和2年12月末現在）
道路：510.7㎞
橋：388橋
水道施設：60施設、237.6㎞
下水道施設：ポンプ施設12施設、浄化槽660施設、下水管167.9㎞、雨水渠8.3㎞
公園：8施設、19.1ha</t>
  </si>
  <si>
    <t>（１）人口減少への対応
2000年以降、人口減少が始まり、今後はさらに加速すると推計されるため、必要な行政サービス及び市民ニーズに対応したサービスを把握・検討し、併せて公共施設等の適正化を推進する。
（２）改修・修繕・更新等への対応
公共施設等の老朽化が進んでおり、改修・修繕・更新等にかかる費用が増大することが見込まれるため、老朽化などの状況を把握して一元的に管理し、計画的な公共施設等の管理・運営を推進する必要がある。
（３）財政状況への対応
公共施設等の整備に充てる財源の確保が憂慮すべき状況の中、中長期的な改修・修繕・更新等の費用の見込みを踏まえ、必要な行政サービスの水準を維持しながら、事業の効率化や維持管理費用の縮減を目指し、民間企業との連携や、市民との協働など、管理・運営方法についても検討の必要がある。</t>
  </si>
  <si>
    <t>公共施設】
今後30年間で約951億円、年平均32億円
【インフラ施設】
今後30年間で約446億円、年平均約15億円</t>
  </si>
  <si>
    <t>公共施設・インフラ資産更新費用
公共施設　543.8億円
道路　180億円
橋梁　53億円
上水道　60億円
下水道　25億円</t>
  </si>
  <si>
    <t>【公共施設】
30年間で約408億円
【インフラ施設】
30年間で約128億円</t>
  </si>
  <si>
    <t>本計画に基づき円滑に管理・運営するために、全ての公共施設等を把握し、一元的に管理して計画を推進する組織や、組織の横断的な調整を行う会議体などの推進体制について検討する。</t>
  </si>
  <si>
    <t>民間の技術やノウハウ、資金などを活用することにより、公共施設の維持管理・改修・更新等の効率化や行政サービスの質的向上、財政負担の軽減を図ることができると認められる場合は、PPPやPFIの導入を検討する。</t>
  </si>
  <si>
    <t>主要な公共施設は、市職員・施設管理者が定期的に点検を実施し、その結果をデータベース化して管理する。
市職員・施設管理者が公共施設の管理を行うために、点検に関する知識の工場を目的とした研修会を実施する。</t>
  </si>
  <si>
    <t>公共施設については、地区別の人口分布や年代別の推移、利用状況、重要度などを踏まえ、劣化の早期段階に予防的な改修を実施し機能の保全及び回復を図る。また、更新等を実施した場合は、履歴をデータベースに登録して一元的に管理し、今後の更新等の計画立案に活用する。
インフラ施設については、ライフサイクルコストの縮減が見込まれる施設については、劣化が比較的軽微な段階で対策を実施する予防保全型の維持管理に転換。
また、各施設の劣化状況や重要度などに応じて対策の優先順位や実施内容を設定し、計画的に修繕や更新を実施し、予算の平準化を図る。</t>
  </si>
  <si>
    <t>・法定点検や市職員による定期的な点検を実施し、劣化状況を把握する。
・劣化や危険性が認められた箇所については、必要に応じて詳細な調査や応急措置を行う。安全性や遵法性に重大な問題があると認められた施設については用途や利用状況、重要度などを踏まえて、改修、供用廃止、解体などの対応を検討する。</t>
  </si>
  <si>
    <t>耐震診断および耐震改修が未実施の建築物については、利用状況などを踏まえて対応を検討する。</t>
  </si>
  <si>
    <t>公共施設については、定期的な点検を実施し、劣化状況を把握し、劣化状況に合わせて予防的な改修を実施することにより、機能の保持、回復を図る。また、長寿命化を図るべき建築物を精査し、適切な時期に計画的に大規模改修や更新を実施する。
インフラ施設については、劣化の程度が軽微な段階で、適切に予防的な対策を実施する予防保全型の維持管理を行うことにより、各施設の延命化を図る。</t>
  </si>
  <si>
    <t>施設の改修、更新を行う際は、高齢者、障害者をはじめ誰もが安全に、安心して、円滑かつ快適に利用できるようにユニバーサルデザイン化を図る</t>
  </si>
  <si>
    <t>地区別の人口分布や年代別の人口推移、提供すべき行政サービス、施設の劣化状況などを踏まえ、複合化、集約化、転用、廃止・解体などを検討し、施設の適正化・総量の縮減を図る。また、隣接する同種の公共施設の統合、民間施設での代替による同種の公共施設の廃止などについて検討する。</t>
  </si>
  <si>
    <t>30年後の2050年の人口を21,198人とし、総延床面積を維持しつづけると仮定した場合、面積削減率は約37.9%となり、この値を目標としている。</t>
  </si>
  <si>
    <t>公共施設等総合管理計画の内容を今後継続的により良く、かつ、精度の高いものにしていくためには、計画策定後のPDCAサイクル等に基づく計画のフォローアップが必要となるため、推進組織、会議体において実施する。</t>
  </si>
  <si>
    <t>インフラ資産の長寿命化計画、市の財政事情、各個別施設計画の進捗を踏まえて、10年間を目途に行う。また、公共施設は、3年ごとに施設調査を実施。</t>
  </si>
  <si>
    <t>建物の状況、提供しているサービス、維持管理経費、立地する地域、施策や他の計画と整合を図りながら、個別計画を策定する。</t>
  </si>
  <si>
    <t>平成30年度
・公共施設建築物の施設カルテ作成
・公共施設適正化検討委員会の設置
令和2年度
山梨市公共施設マネジメント計画策定</t>
  </si>
  <si>
    <t>総人口　2040年　19,024人
年齢別人口
　年少人口　2,163人
　生産年齢人口　9,123人
　老年人口　7,738人</t>
  </si>
  <si>
    <t>建物施設　187施設
官公庁施設（9）　7,727.5㎡
学校教育施設（23）　61,247.0㎡
市営住宅（15）　36,532.8㎡
社会教育施設（61）　25,331.2㎡
地域集会施設（34）　3,971.3㎡
福祉・保健施設（10）　6,202.6㎡
火葬場（1）　262.0㎡
その他（34）　3,866.0㎡</t>
  </si>
  <si>
    <t>公共サービス、全庁的な管理体制、財源の確保、施設品質、施設供給量について、現状と課題に対する基本認識を記載している。</t>
  </si>
  <si>
    <t xml:space="preserve">【公共施設】
今後40年間で総額約669億円、年平均16.7億円
</t>
  </si>
  <si>
    <t>【公共施設】
今後40年間で総額約465億円、年平均11.6億円
【インフラ】
今後40年間で総額473億円、年平均11.8億円</t>
  </si>
  <si>
    <t>【公共施設】
今後40年間で総額約204億円</t>
  </si>
  <si>
    <t>職員の意識改革、人材育成と確保、市民と情報共有、市民・地元企業・大学との連携、PPPの活用、地方公会計との連携</t>
  </si>
  <si>
    <t>民間技術・資金・ノウハウを活用し、効率的、効果的な整備・運営が期待されるPPPの導入を検討する。</t>
  </si>
  <si>
    <t>・公共施設等を適正に維持するため、施設点検を実施する。
・施設点検は、日常的に行う点検、定期的に行う点検、地震や事故等で臨時に行う点検に区分のうえ実施し、点検結果は履歴情報として記録し、次回点検と大規模改修や更新などを計画する際に活用する。
・施設診断は、利用状況やコスト状況を調査分析し、公共施設等が効率的かつ効果的に運用されているかを把握するために適宜実施する。</t>
  </si>
  <si>
    <t>中長期的に維持管理コストの平準化を図りながら経費を縮減します。基本的な修繕は点検結果により適時実施し、大規模改修を含めた更新等は、サービスニーズの変化、法令適合性、耐用年数、老朽化の程度に応じて総合的に判断したうえで実施する。</t>
  </si>
  <si>
    <t>点検により重大な損傷や欠陥を発見した場合は、カラーコーン等により立入禁止とすることや周辺住民への危険性の表示など応急措置を施し、速やかに改善措置を講じることとし、必要に応じて施設の供用停止や用途廃止も含めて検討する。</t>
  </si>
  <si>
    <t>〈建物施設〉
令和３（2021）年度末時点で、耐震性が不足または未確認である施設は延べ床面積ベースで全体の 17.3％を占めています。これらの施設を継続利用する場合には、用途や老朽度及び利用状況などから耐震化の必要性を判断し、必要と判断した場合は、優先順位を定めて耐震診断や耐震改修を実施する。
〈インフラ施設〉
インフラ施設は、市民生活に不可欠な基盤施設であるため、各施設の耐震基準に応じて補強工事を実施します。ただし、財政面から全ての補強工事を実施することは困難であるため、重要度に応じて優先順位を定めたうえで実施する。（P52）</t>
  </si>
  <si>
    <t>一般的に故障や性能の低下などの不具合が生じてから対処する場合は、元の適正な状態に戻すために多くの費用を要すると言われています。
そこで、日常点検や定期点検などを徹底し、不具合が軽微な段階で対処する予防保全型管理への転換を推進し、施設の長寿命化を図ります。なお、長寿命化に関する技術は日々進歩しているため、その方法等は適時採用します。（P52）</t>
  </si>
  <si>
    <t>本市では、高齢者や障がい者など、誰もが使いやすいユニバーサルデザインに配慮した福祉のまちづくりを推進しています。そのため、公共建築物の改修や建替えを行う際には、利用者のニーズや施設の状況を踏まえ、ユニバーサルデザイン化を進めます。（P52）</t>
  </si>
  <si>
    <t>〈建物施設〉
建物施設は、提供するソフト（公共サービス）とハード（施設）の両面を評価し、総量の適正化に取り組みます。はじめに、今後の人口動向（人口増減・人口構成・人口分布）、財政状況や関連計画等を踏まえながら、既存の各公共サービスの質と量のあり方を検証し、見直し方針を策定します。
次に、公共サービスの見直し方針を受け、建物施設は「施設状況」と「利用状況」及び「コスト状況」を評価し、立地条件や公民連携の視点を考慮したうえで、「維持更新・縮小更新」、「集約化・複合化」、「用途転用・用途廃止」、「貸付・売却・除却」などの措置方針を決定します。（P53）</t>
  </si>
  <si>
    <t>【数値目標】
計画期間内（平成 28（2016）年度～令和 29（2047）年度）の目標値令和 29（2047）年度までに延べ床面積を 19％削減する。
（P57)</t>
  </si>
  <si>
    <t>本市では、統一的な基準による地方公会計を平成 28（2016）年度から整備しています。
従来の会計制度では、資産状況や将来の負担など全体像を示すことについては十分ではありませんでしたが、新地方公会計制度では、財務書類等の作成により、財務会計上の資産老朽化比率、将来の施設の更新必要額の推計や地域別・事業別・施設別のコスト分析が緻密化され、公共施設等マネジメントにも活用可能となります。
今後は、これら財務会計的な指標も必要に応じて評価に取り入れ、公共施設等の最適化を図ります。（P83）</t>
  </si>
  <si>
    <t>未利用建物・敷地については、他用途への転用や、施設の建替え用地として有効活用を図り、有効活用の見込みがない建物・敷地については、売却や民間への貸し付けにより財源の確保に努めます。（P55）</t>
  </si>
  <si>
    <t>本計画の実効性を確保するため、PDCAサイクルを活用し、継続的な改善に取り組むことが必要です。そこで各々の取り組みについて定期的に評価・検証し、必要に応じて改善策を立案し、計画を見直します。（P56）</t>
    <rPh sb="42" eb="44">
      <t>ヒツヨウ</t>
    </rPh>
    <rPh sb="50" eb="52">
      <t>オノオノ</t>
    </rPh>
    <rPh sb="53" eb="54">
      <t>ト</t>
    </rPh>
    <rPh sb="55" eb="56">
      <t>ク</t>
    </rPh>
    <rPh sb="61" eb="64">
      <t>テイキテキ</t>
    </rPh>
    <rPh sb="65" eb="67">
      <t>ヒョウカ</t>
    </rPh>
    <rPh sb="68" eb="70">
      <t>ケンショウ</t>
    </rPh>
    <rPh sb="72" eb="74">
      <t>ヒツヨウ</t>
    </rPh>
    <rPh sb="75" eb="76">
      <t>オウ</t>
    </rPh>
    <rPh sb="78" eb="81">
      <t>カイゼンサク</t>
    </rPh>
    <rPh sb="82" eb="84">
      <t>リツアン</t>
    </rPh>
    <rPh sb="86" eb="88">
      <t>ケイカク</t>
    </rPh>
    <rPh sb="89" eb="91">
      <t>ミナオ</t>
    </rPh>
    <phoneticPr fontId="1"/>
  </si>
  <si>
    <t>建物施設及びインフラ施設について、記載している（P58）</t>
  </si>
  <si>
    <t>無</t>
    <rPh sb="0" eb="1">
      <t>ム</t>
    </rPh>
    <phoneticPr fontId="1"/>
  </si>
  <si>
    <t>国立社会保障・人口問題研究所による人口推計では、令和27年には人口は19,187人まで減少するとされている。
なお、生産年齢人口は令和27年に8,524人まで減少する見込みである。</t>
    <rPh sb="65" eb="67">
      <t>レイワ</t>
    </rPh>
    <rPh sb="69" eb="70">
      <t>ネン</t>
    </rPh>
    <rPh sb="76" eb="77">
      <t>ニン</t>
    </rPh>
    <rPh sb="83" eb="85">
      <t>ミコミ</t>
    </rPh>
    <phoneticPr fontId="1"/>
  </si>
  <si>
    <t>【公共建築物】
138施設　延床面積192,520.20㎡
【インフラ資産】
スポーツ施設　139,589.80㎡
学校教育施設　78,419.00㎡
子育て支援施設　5,137.77㎡
保健・福祉施設　11,460.00㎡
行政系施設（貯水槽、消火栓）　1,239基
市民駐車場　893.30㎡
公園　351,832.11㎡
基盤施設　658,235.7ｍ、2,783,142.67㎡
公営企業等施設（管路）　504,140.0ｍ</t>
    <rPh sb="3" eb="6">
      <t>ケンチクブツ</t>
    </rPh>
    <rPh sb="11" eb="13">
      <t>シセツ</t>
    </rPh>
    <rPh sb="14" eb="18">
      <t>ノベユカメンセキ</t>
    </rPh>
    <rPh sb="35" eb="37">
      <t>シサン</t>
    </rPh>
    <rPh sb="166" eb="168">
      <t>シセツ</t>
    </rPh>
    <phoneticPr fontId="1"/>
  </si>
  <si>
    <t>公営住宅やスポーツ施設など所有する全施設の50％以上が建築後30年を経過しており、公共施設の老朽化が進んでいる。今後、公共建築物の大規模改修や更新費用が増大が見込まれる中、厳しい財政的制約の範囲内において、いかにして計画的かつ効率的に公共建築物の施設管理や大規模改修・更新をしていくかが大きな課題となる。
インフラ資産についても、同様な課題である。</t>
    <rPh sb="157" eb="159">
      <t>シサン</t>
    </rPh>
    <rPh sb="165" eb="167">
      <t>ドウヨウ</t>
    </rPh>
    <rPh sb="168" eb="170">
      <t>カダイ</t>
    </rPh>
    <phoneticPr fontId="1"/>
  </si>
  <si>
    <t>【建築物】
平成27年～令和36年の40年間で約608億円
【インフラ施設】
平成27年～令和36年の40年間で約1,111億円</t>
    <rPh sb="1" eb="4">
      <t>ケンチクブツ</t>
    </rPh>
    <rPh sb="6" eb="8">
      <t>ヘイセイ</t>
    </rPh>
    <rPh sb="10" eb="11">
      <t>ネン</t>
    </rPh>
    <rPh sb="12" eb="14">
      <t>レイワ</t>
    </rPh>
    <rPh sb="16" eb="17">
      <t>ネン</t>
    </rPh>
    <phoneticPr fontId="5"/>
  </si>
  <si>
    <t>【建築物】
平成27年～令和36年の40年間で約492億円
【インフラ施設】
平成27年～令和36年の40年間で約980億円</t>
  </si>
  <si>
    <t>【建築物】
平成27年～令和36年の40年間で約116億円
【インフラ施設】
平成27年～令和36年の40年間で約131億円</t>
  </si>
  <si>
    <t>所管課と財務政策課とが連携し実行。行革本部の下に「公共施設マネジメント推進チーム」を設置し、資産経営の推進を行う。</t>
    <rPh sb="4" eb="9">
      <t>ザイ</t>
    </rPh>
    <phoneticPr fontId="1"/>
  </si>
  <si>
    <t>官民の役割分担を明確にし、PPP/PFIなどの手法を用い、民間活力を施設の整備や管理に積極的に導入するなど、民間事業者等の資金やノウハウを活用したサービス提供を推進する。</t>
  </si>
  <si>
    <t>・日常点検・保守方法を検討・構築し、適切な点検・保守を推進
・品質・性能が把握できる評価項目を選択して評価方法を構築し、点検・診断の実施</t>
    <rPh sb="1" eb="3">
      <t>ニチジョウ</t>
    </rPh>
    <rPh sb="3" eb="5">
      <t>テンケン</t>
    </rPh>
    <rPh sb="6" eb="10">
      <t>ホシュホウホウ</t>
    </rPh>
    <rPh sb="11" eb="13">
      <t>ケントウ</t>
    </rPh>
    <rPh sb="14" eb="16">
      <t>コウチク</t>
    </rPh>
    <rPh sb="18" eb="20">
      <t>テキセツ</t>
    </rPh>
    <rPh sb="21" eb="23">
      <t>テンケン</t>
    </rPh>
    <rPh sb="24" eb="26">
      <t>ホシュ</t>
    </rPh>
    <rPh sb="27" eb="29">
      <t>スイシン</t>
    </rPh>
    <rPh sb="31" eb="33">
      <t>ヒンシツ</t>
    </rPh>
    <rPh sb="34" eb="36">
      <t>セイノウ</t>
    </rPh>
    <rPh sb="37" eb="39">
      <t>ハアク</t>
    </rPh>
    <rPh sb="42" eb="46">
      <t>ヒョウカコウモク</t>
    </rPh>
    <rPh sb="47" eb="49">
      <t>センタク</t>
    </rPh>
    <rPh sb="51" eb="55">
      <t>ヒョウカホウホウ</t>
    </rPh>
    <rPh sb="56" eb="58">
      <t>コウチク</t>
    </rPh>
    <rPh sb="60" eb="62">
      <t>テンケン</t>
    </rPh>
    <rPh sb="63" eb="65">
      <t>シンダン</t>
    </rPh>
    <rPh sb="66" eb="68">
      <t>ジッシ</t>
    </rPh>
    <phoneticPr fontId="5"/>
  </si>
  <si>
    <t>・計画的な維持管理の推進
・総資産量の適正化を踏まえ、公共施設の必要性、耐久性、不具合性、規模等を性能的に評価し、大規模改修や更新の理由を明確にする
・更新時には、面積縮小に取り組むとともに長期にわたり維持管理がしやすい施設とすることで、経済性と合理性を追求する</t>
  </si>
  <si>
    <t>・評価方法を構築して点検診断を行い、安全確保に努める</t>
    <rPh sb="1" eb="3">
      <t>ヒョウカ</t>
    </rPh>
    <rPh sb="3" eb="5">
      <t>ホウホウ</t>
    </rPh>
    <rPh sb="6" eb="8">
      <t>コウチク</t>
    </rPh>
    <rPh sb="10" eb="12">
      <t>テンケン</t>
    </rPh>
    <rPh sb="12" eb="14">
      <t>シンダン</t>
    </rPh>
    <rPh sb="15" eb="16">
      <t>オコナ</t>
    </rPh>
    <rPh sb="18" eb="20">
      <t>アンゼン</t>
    </rPh>
    <rPh sb="20" eb="22">
      <t>カクホ</t>
    </rPh>
    <rPh sb="23" eb="24">
      <t>ツト</t>
    </rPh>
    <phoneticPr fontId="5"/>
  </si>
  <si>
    <t>耐震対応未実施の施設の解体、改築の検討する</t>
    <rPh sb="0" eb="4">
      <t>タイシンタイオウ</t>
    </rPh>
    <rPh sb="4" eb="7">
      <t>ミジッシ</t>
    </rPh>
    <rPh sb="8" eb="10">
      <t>シセツ</t>
    </rPh>
    <rPh sb="11" eb="13">
      <t>カイタイ</t>
    </rPh>
    <rPh sb="14" eb="16">
      <t>カイチク</t>
    </rPh>
    <rPh sb="17" eb="19">
      <t>ケントウ</t>
    </rPh>
    <phoneticPr fontId="5"/>
  </si>
  <si>
    <t>【更新周期】
原則60年～65年とする（ただし木造建築物は大規模改修時に検討）
【大規模改修周期】
原則30年～35年</t>
  </si>
  <si>
    <t>施設の改修、更新の際に、ユニバーサルデザインへの配慮に努める</t>
    <rPh sb="0" eb="2">
      <t>シセツ</t>
    </rPh>
    <rPh sb="3" eb="5">
      <t>カイシュウ</t>
    </rPh>
    <rPh sb="6" eb="8">
      <t>コウシン</t>
    </rPh>
    <rPh sb="9" eb="10">
      <t>サイ</t>
    </rPh>
    <rPh sb="24" eb="26">
      <t>ハイリョ</t>
    </rPh>
    <rPh sb="27" eb="28">
      <t>ツト</t>
    </rPh>
    <phoneticPr fontId="5"/>
  </si>
  <si>
    <t>施設の改修、更新の際に、脱炭素社会の実現に向け、再生可能エネルギーや高効率設備の導入、木材利用の促進等を検討する</t>
    <rPh sb="0" eb="2">
      <t>シセツ</t>
    </rPh>
    <rPh sb="3" eb="5">
      <t>カイシュウ</t>
    </rPh>
    <rPh sb="6" eb="8">
      <t>コウシン</t>
    </rPh>
    <rPh sb="9" eb="10">
      <t>サイ</t>
    </rPh>
    <rPh sb="12" eb="13">
      <t>ダツ</t>
    </rPh>
    <rPh sb="13" eb="15">
      <t>タンソ</t>
    </rPh>
    <rPh sb="15" eb="17">
      <t>シャカイ</t>
    </rPh>
    <rPh sb="18" eb="20">
      <t>ジツゲン</t>
    </rPh>
    <rPh sb="21" eb="22">
      <t>ム</t>
    </rPh>
    <rPh sb="24" eb="26">
      <t>サイセイ</t>
    </rPh>
    <rPh sb="26" eb="28">
      <t>カノウ</t>
    </rPh>
    <rPh sb="34" eb="35">
      <t>コウ</t>
    </rPh>
    <rPh sb="35" eb="37">
      <t>コウリツ</t>
    </rPh>
    <rPh sb="37" eb="39">
      <t>セツビ</t>
    </rPh>
    <rPh sb="40" eb="42">
      <t>ドウニュウ</t>
    </rPh>
    <rPh sb="43" eb="45">
      <t>モクザイ</t>
    </rPh>
    <rPh sb="45" eb="47">
      <t>リヨウ</t>
    </rPh>
    <rPh sb="48" eb="50">
      <t>ソクシン</t>
    </rPh>
    <rPh sb="50" eb="51">
      <t>トウ</t>
    </rPh>
    <rPh sb="52" eb="54">
      <t>ケントウ</t>
    </rPh>
    <phoneticPr fontId="5"/>
  </si>
  <si>
    <t>施設の老朽化率や利用状況及びコスト状況を評価し、市民や議会と十分に協議をしながら検討・実施する</t>
  </si>
  <si>
    <t>・延床面積等に関する目標
本計画の期間30年間で公共建築物の延床面積を20％縮減する。</t>
  </si>
  <si>
    <t>固定資産台帳及び財務書類を作成・更新し、公共施設の資産量やコスト構造の把握など、「公共施設等情報シート」の見直しをはじめとして、本計画の実行や見直しのために活用を図る</t>
  </si>
  <si>
    <t>不要となった施設については、積極的に売却・貸付を行い、それが見込めない
場合は取り壊しを基本とする</t>
  </si>
  <si>
    <t>施設の縮減にあたっては、住民サービスの低下を招かないよう近隣市町との広域連携（利用）、民間施設による補完も視野に入れ、取り組む</t>
  </si>
  <si>
    <t>現状把握及び評価→方向性検討→計画実施（重要な案件については政策課題検討会議あるいは政策会議において最終決定）を実施する</t>
  </si>
  <si>
    <t>施設類型ごとに現状と課題を把握し、施設マネジメントの基本的な方針を定める</t>
  </si>
  <si>
    <t>本計画期間中の主な実施内容
（1）　地域屋内運動場の更新
・中田屋内運動場等
（2）　地区公民館の更新、改修
・藤井公民館の更新等
（3）　市営保育園の統廃合及び民営化等
・たんぽぽ保育園（藤井、中田、穴山の各保育園を統合）
・韮崎西保育園・韮崎東保育園を廃止し民営化
・旧穴山保育園跡地売却
（4）　施設の複合化・集約化
・藤井公民館とたんぽぽ保育園の複合化
（5）　市営住宅の長寿命化等
・中条住宅の長寿命化
・栄住宅解体</t>
    <rPh sb="121" eb="123">
      <t>ニラサキ</t>
    </rPh>
    <rPh sb="123" eb="124">
      <t>ヒガシ</t>
    </rPh>
    <rPh sb="124" eb="127">
      <t>ホイクエン</t>
    </rPh>
    <phoneticPr fontId="1"/>
  </si>
  <si>
    <t>国立社会保障・人口問題研究所の試算した結果によると、令和27年（2045年）には人口構成割合では年少人口は10.4％、老年人口は40.9％になると推計されています。</t>
  </si>
  <si>
    <t>【公共施設】
330施設（うち建物がある施設は200施設）、延床面積　275,389㎡（令和５年4月1日時点）
【インフラ】
・道路
　一般道路：総延長853km、面積4,375,173㎡
　自転車歩行者道：実延長3,364m、面積12,529㎡
・橋りょう　4,767m、32,139㎡
・上水道
　導水管延長＝12,408m
　送水管延長＝18,507m
　配水管延長＝680,461m
　　　合計＝711,376m
・下水道
　コンクリート管延長＝1,186m
　塩ビ管延長＝343,955m
　　　合計＝345,141m
※道路・橋梁は令和5年4月1日時点の延長、総面積の実績
※上水道、下水道は令和5年3月31日時点の延長、総面積の実績。</t>
  </si>
  <si>
    <t>【少子高齢化や人口減少への対応】
南アルプス市では、これまで人口増加が続いていましたが、平成22年の72,635人をピークに、今後は人口が減少し、令和27年には53,844人にまで減少すると予測されています。この人口減少と並行して、少子高齢化が急速に進むことが予想されます。これに対応するためには、子育て支援施設の充実や女性が働きやすい環境の整備、高齢者向け福祉施設の需要増加に備えた公共施設の規模見直しや既存施設の活用が重要です。市はこれらの変化に適切に対応するための施策が求められています。
【公共施設等の老朽化】
南アルプス市の公共施設は建築年度ごとに均等に整備されてきましたが、1981年以前に建てられた施設が全体の28％を占めており、これらは旧耐震基準に基づいて建てられています。特に学校教育施設、公営住宅、行政系施設が多いです。これらの老朽化した施設については、今後の安全性と必要性を考慮し、適切な対応策を検討する必要があります。
【公共施設とインフラの更新需要の増大】
南アルプス市の公共施設とインフラに関して、今後50年間の更新費用は合計3,645億円で、年平均約72.9億円と試算されています。これは過去5年間の年平均支出57.6億円から大幅に増加し、現状の約1.3倍にあたります。特に、既存の施設更新にかけた年平均35.4億円と比較すると、必要となる支出は約2.1倍に増加します。これらのデータから、今後公共施設とインフラの維持及び更新には従来以上の財政負担が予想されるため、将来の財政計画においてこれらの費用を考慮することが重要です。
【公共施設等にかけられる財源の限界】 
生産年齢人口の減少による市税収入の減少が見込まれる中、公共施設の適切な維持と運営には毎年経常的な費用が必要です。公共施設の整備更新と維持管理には限られた財源を使用するため、その運用には効率的な計画が求められます。これを踏まえ、限界のある財源内での公共施設の最適なあり方を検討する必要があります。</t>
  </si>
  <si>
    <t>現在本市が保有する公共施設(普通会計建物)とインフラ（道路・橋梁・上下水道）の更新等費用を加えた公共施設等の今後50 年間（令和4 年度～令和53 年度）の更新等費用の総額は3,645 億円で、試算期間における平均費用は年間72.9 億円となります。
過去5 年間（平成29 年度～令和3 年度）の公共施設等にかけてきた投資的経費は、年平均57.6 億円ですので、現状の1.3 倍の費用がかかる試算となります。
また、既存の施設等の更新にかけてきた金額は年平均35.4 億円しかありません。
過去5 年間の既存更新分（平成29 年度～令和3 年度）と、これからかかる更新等費用を比べた場合、今後50 年間でこれまでの2.1 倍程度の支出が必要となります。更新等費用を年度別でみても、多くの年度で既存更新分を含めたこれまでの支出平均額を超過することとなるため、すべての公共施設等を維持・更新することを前提とすれば、これまで以上に経費をかけていくことが必要となります。また、令和17年度以降には敷設した公共下水道が耐用年数を迎え始めるため、多額の更新等費用が見込まれます。今後の投資についても、令和17 年度以降に整備金額が集中する“負担の山”を考慮に入れながら検討していくことが必要です。
さらに、本市の財政は、今後の人口減少による歳入の減少が想定されます。そのようななか、これまでの投資の2.1 倍の支出を続けることは、財政上困難といえます。</t>
  </si>
  <si>
    <t>今後10 年間に耐用年数を迎える施設について、長寿命化対策等を行った場合の経費は約376.1 億円です。</t>
  </si>
  <si>
    <t>今後10 年間に耐用年数を迎える施設について、長寿命化対策等を行った場合と単純更新した場合を比較すると
●公共施設を耐用年数経過時に単純更新した場合
約551.5 億円
●長寿命化した場合
約376.1 億円
よって、約175.4億円の削減が見込める。</t>
  </si>
  <si>
    <t>公共施設等総合管理計画の進捗管理を行うための担当組織を明確にし、公共施設等に関する取り組みを確実に進行させる。
公共施設マネジメントシステムの運用を開始し、公共施設等に関する情報を全庁的に一元管理する。
建築物の計画、維持補修に関する管理などについて、全庁一元化した組織を設けて対応することにより、最適な意思決定を行える体制とする。
公共施設の更新等に関連する予算措置においては、公共施設に関する情報を全庁的に一元管理する部署による事前協議を行う仕組みを取り入れることで、全庁的な観点での公共施設保有総量の適正化を図る。</t>
  </si>
  <si>
    <t>管理運営にあたっては、PPP /PFI の活用についても検討します。</t>
  </si>
  <si>
    <t>• 定期点検を引き続き適切に行っていきます。
• 施設間における保全の優先度は、劣化診断等により、経年による劣化状況、外的負荷（気候天候、使用特性など）による性能低下状況および管理状況を把握し、予防保全的な観点から設定を行います。
• 日常点検を市民に担っていただくなど、市民との協働による点検診断等の実施を目指します。</t>
  </si>
  <si>
    <t>• 施設の重要度や劣化状況に応じて長期的な視点で優先度をつけて、計画的に改修・更新します。
• 地域に対する公共施設の譲渡や地域団体への指定管理委託を進めるなど、市民主体の維持管理を進めていきます。
• 公共施設マネジメントシステムで、維持管理や修繕に関する情報を蓄積していくことで、維持管理上の課題を適時に把握するとともに、今後の修繕に関する計画を立てるのに役立てます。
• 再配置アクションプラン策定後、今後も維持していく公共施設について、中長期的修繕計画を策定することを検討します。
• 管理運営にあたっては、PPP/PFIの活用についても検討します。
• 市民ニーズの変化に柔軟に対応していくことを可能とするため、用途変更をしやすい簡素な施設設計を行うなどの工夫をしていきます。
• 新しい技術や考え方を積極的に取り入れ、維持管理修繕更新等を合理的に進めていきます。</t>
  </si>
  <si>
    <t>点検診断等により高度の危険性が認められた公共施設等について、ソフト・ハードの両面から安全を確保します。
• 安全の確保にあたっては、災害拠点かどうか、多数の市民の利用がある施設であるかどうかなどの視点から、対応の優先度を検討します。
• 今後維持していくことが難しい施設については、市民の安全確保の観点から、早期での供用廃止といった措置を適切にとっていきます。</t>
  </si>
  <si>
    <t>• 災害拠点かどうか、多数の市民の利用がある施設かどうかなどの視点から、耐震化の優先順位を検討します。
• 建築から40 年以上経過した建物で耐震化が完了していないものもありますので、耐震化の検討を進めていきます。
• 道路、橋りょう、上下水道をはじめとするインフラについても耐震化の検討を進めていきます。</t>
  </si>
  <si>
    <t>• 地域ごとに公共施設の耐用年数到来年度を把握し、公共施設の更新の対応時期を把握します。
• 市民とともに、大切に公共施設を取り扱っていくことで、少しでも長く公共施設を利活用していけるようにしていきます。
• インフラ長寿命化計画の策定・推進を進めていきます。</t>
  </si>
  <si>
    <t>公共施設の改修や更新の時期を考慮する中で、誰もが利用しやすい施設となるよう、ユニバーサルデザイン化を推進します。</t>
  </si>
  <si>
    <t>将来にわたり維持していく公共施設については、太陽光発電の導入、ＬＥＤ照明
の導入等、省エネルギー対策を推進します。</t>
  </si>
  <si>
    <t>• 統合や廃止による総量縮減の目標は、施設類型ごとの管理に関する基本的な方針や財政推計及び今後見込まれる更新費用試算額の観点から、20％に設定します。
• 公共施設等の将来の更新費用の試算結果として、財源が明らかに不足していることが明確となりました。公共施設の総量縮減だけで、その財政的な対応をすることはできませんが、可能な限りの公共施設の統合・廃止等を進めていく必要があります。
• 公共施設の見直しにあたっては、既存の公共施設の状態にとらわれず、行政サービスとして必要な水準や機能などを意識して検討を行っていきます。
• 当該サービスが公共施設等を維持しなければ提供不可能なものであるか、民間に代替できないかなど、公共施設等とサービスの関係について十分に留意していきます。
• 少子高齢化や人口減少などの人口動態の変化に対応した公共施設の再編を進めます。地域ごとの人口動態や市民ニーズを踏まえた再編を進めます。
• 近隣市との広域連携を進め、広域の観点からも必要な公共施設等の保有量を検討していきます。
• インフラについても、必要性を十分に精査し、維持管理経費の縮減の検討を行います。</t>
  </si>
  <si>
    <t>統合や廃止による総量縮減の目標は、施設類型ごとの管理に関する基本的な方針や財政推計及び今後見込まれる更新費用試算額の観点から、20％に設定します。</t>
  </si>
  <si>
    <t>公共施設の【総合的かつ計画的な管理を実現するための体制の構築方針】において、公共施設マネジメントシステムは、公会計管理台帳とも連携させ、地方公会計制度の財務諸表や財産に関する調書とも整合性を図ることで、一貫した資産データに基づくマネジメントを進めていくとしている。</t>
  </si>
  <si>
    <t>公共施設の【統合や廃止の推進方針】において、近隣市との広域連携を進め、広域の観点からも必要な公共施設等の保有量を検討していくとしている。</t>
  </si>
  <si>
    <t>公共施設等総合管理計画で示した「公共施設等の総合的かつ計画的な管理に関する基本的な方針」や「施設類型ごとの管理に関する基本的な方針」に関する進捗状況について、進捗管理・評価・改善を実施し、ＰＤＣＡサイクルに基づいた計画の実効性を高めます。</t>
  </si>
  <si>
    <t>計画の進捗状況や社会環境の変化などに対応した見直しを行う。</t>
  </si>
  <si>
    <t>１．	行政系施設
①	庁舎等
本庁舎や支所については、市民サービスの提供や災害時等の拠点施設としての機
能を有することから、継続して利用する方針です。
本館・西別館・東別館は、築年数が経過しているため、施設メンテナンスや修繕
などを行い、良好な状態を維持し安全の確保に努めていきます。
②	消防防災施設
消防本部等の施設は、火災や救急業務への対応、災害時の救助や復旧活動の拠点
となるため、現在の機能や配置を維持しながら、施設の維持に必要な改修等を計画
的に行い、長寿命化を図っていきます。
防災備蓄倉庫については、各地域への分散配置を継続し、適正な備蓄品管理が行
えるよう、維持管理を行っていきます。
各防災コミュニティセンターについては、施設の老朽化に対応するため、計画的
に改修等を実施していきます。
２．	学校教育系施設
①	小中学校
校舎の将来的な方向性は、児童・生徒数の推移、施設の状態、学校や学級の規模
や機能のあり方等を、長期的な観点で検証し判断する必要があるため、整備・管理
については「教育施設長寿命化基本計画」を基本として、社会情勢や教育環境の変
化等を考慮しながら対応していきます。児童生徒が日常的に使用する施設であるた
め、安全確保については特に重視していきます。
また、小学校・中学校は、地域の中核的な施設であることに鑑み、更新する際
は、必要に応じて周辺の公共施設との複合化を検討するなど学校施設の有効活用も
視野に入れていきます。
③	給食施設
現在の施設や機能は維持していく方針です。
大規模な修繕等は予定されていませんが、食の安全を確保していくため、「教育
施設長寿命化基本計画」に基づき、施設の維持管理に努めながら、長期的な利用を
図っていきます。設備や厨房機器については経年劣化に伴い、計画的な更新を実施
していきます。
３．市民文化系施設・社会教育系施設
①	コミュニティ施設
市民団体の活動拠点として継続して利用するため、必要な改修などを実施してい
きます。将来的には他施設との複合的な利用も視野に入れるなかで、今後の方針を
定めていきます。
各地域の自治会などで管理運営を行っている地域集会施設については、改修や整
備に係る経費の補助を行うなど、市は側面からサポートしていきます。
②	文化・生涯学習施設
当面は、「教育施設長寿命化基本計画」に基づき、必要な修繕等を行いながら利
用を継続していく方針です。
施設の多くが複合施設として活用されているため、利用者数や必要なサービス、
市民の利便性等を考慮するなかで、各々の施設の状態や用途に基づき、長期的に維
持する施設、他施設と複合化する施設、老朽化に伴い解体する施設、貸与する施設
など、再配置の方向性については個々に方針を定めるものとします。
③	図書館
市内の図書館については、他の公共施設との複合化により、市民の利便性が高い
ことから、現状維持とする方針です。時代に即した図書サービスを的確に把握し、
市民ニーズに応えていきます。
④	美術館
美術館については、他の公共施設との複合化も困難なため、現状維持の方針と
します。「教育施設長寿命化基本計画」に基づき、計画的な修繕等を行い、施設の
長寿命化を図っていきます。
⑤	資料館・文化財施設
ふるさと文化伝承館は市の歴史・文化、芦安山岳館は山岳やユネスコエコパーク
の情報発信拠点として、貴重な収蔵物を含めた施設の管理を適切に行いながら、そ
れぞれの特徴を生かした活用を継続して行っていきます。
安藤家住宅は築300 年を超える文化財施設であるため、劣化の状況等を踏まえな
がら、必要な修繕・改修を行っていきます。
ふるさと天文館は、天体観測設備の老朽化に伴い、施設用途の見直しなどの検討
を行います。
４．子育て支援施設
①	保育所
少子化の進行に応じて、必要なサービスの量を見直すとともに、乳幼児が日常的
に使用する施設であるため、耐震性や安全確保については特に重視していきます。
将来の少子化の動向を注視し、適正な規模や配置など公立保育所のあり方を検討
するとともに、指定管理者制度の導入や民営化など、民間活力の活用などの方策に
ついても検討していきます。
②	児童館
児童館は今後も、子育て支援施策のひとつとして、施設の適正管理に向けて必要
な改修などの整備を計画的に行い、児童が安全に利用できるよう、維持管理してい
く方針です。
③	放課後児童クラブ
放課後児童クラブは、施設の利用状況や利便性を考慮し、増設や統合、新設、他
施設の用途変更等により必要なスペース確保と環境整備を行っていきます。
児童が日常的に使用する施設であるため、耐震性や安全確保については特に重視
し、施設の適正管理に向けて必要な修繕や改修などを計画的に行っていきます。
５．保健・福祉施設
①	高齢者福祉施設
各ふれあいセンターについては、施設の利用状況などを検証し、施設の機能や用
途などの見直しについて検討を行います。
白根げんき館、櫛形社会福祉会館は、それぞれ拠点の機能を有するため、市民の
利用状況や利便性などを考慮しながら、計画的な改修や再配置の方向性について検
討していきます。
②	障がい者福祉施設
障がい者福祉施設は、短期的には計画的な点検や修繕などを行いながら、継続的
に使用していきます。
また、塩前フレンドリーセンターについては民間事業者のノウハウを活用する観
点から、事業継続を含めた売却を検討します。それ以外の施設についても、各施設
の老朽化を踏まえ利用状況等を調査する中で、中長期的な観点から、施設のあり方
についても検討していきます。
③	健康センター
地域福祉や市民の健康づくり拠点として、計画的な点検や修繕などを行いなが
ら、継続的に使用していきます。
櫛形健康センターや甲西保健福祉センターについては、将来的に施設の老朽化や
利用状況等により、機能や用途の見直し、他施設への機能集約などについて検討し
ていきます。
６．スポーツ・レクリエーション施設
①	屋内スポーツ施設
老朽化している施設も多く、計画的な修繕が求められているため、「教育施設長
寿命化計画」や「公園施設長寿命化計画」に基づき、施設の長寿命化を図る修繕や
改修等に取り組み、良好な利用環境と利用者の安全確保に努めます。
②	屋外スポーツ施設
「教育施設長寿命化計画」や「公園施設長寿命化計画」に基づき、計画的な保全
による施設の長寿命化を図り、良好な利用環境と利用者の安全確保に努めます。
③	山小屋
山小屋は、登山者の安全確保に対応する重要な受け入れ施設として、適正に維持
管理を行っていく方針です。
管理運営経費については、利用料金でカバーしていますが、より効果的な施設管
理・運営方法についての検討・見直しを行うなど、施設の有効活用を図っていきま
す。
④	その他レクリエーション施設・観光施設
エコパ伊奈ヶ湖の各施設は、ユネスコエコパークの緩衝地域に位置していること
から、市の観光振興、森林環境教育を推進する施設として活用を図るとともに、利
用者が安全に利用できるよう適正な維持管理を行っていきます。
温泉ロッジと白峰会館については、芦安地域の活性化対策と併せて、施設の方向
性について検討していきます。
⑤	保養施設
温泉設備は経年劣化の進行が早く、修繕の必要な箇所が目立ち始めており、運営
を維持していくためには、改修や修繕を継続して行っていく必要があります。
各施設の特性や地域の実情を考慮するなかで、指定管理者制度導入の効果などを
検証し、より効率的な管理運営方法や民営化を含めた施設のあり方について検討し
ていきます。
７．産業系施設
①	産業振興施設
指定管理者制度を継続し、民間事業者等への譲渡・貸与などを視野に入れたなか
で、今後の方針について検討していきます。
②	農業振興施設
芦安交流促進センターは、継続して利用していく方針のため、改修などを計画的
に行いながら長寿命化を図ります。
八田農畜産物処理加工施設は、指定管理者制度を継続していくなかで、民間事業
者への譲渡、貸与を含め、維持管理方法について検討します。
アヤメの里活性化施設・ほたるみ館、クラインガルテンについては、計画的に修
繕などを行いながら、管理運営のあり方について検討していきます。
８．公園
①	都市公園
都市公園は、市民生活に安らぎや憩いを与えるとともに、市民の健康づくり、地
域交流、災害時の避難地としての役割も提供するなどの効果があります。「公園施
設長寿命化計画」に基づき、計画的に施設や遊具などの整備・更新を行い、利用者
の安心・安全に努めていくなかで、公園利用者のニーズや時代に合った利用の方
法・用途についても検討します。
令和4 年度から市内5 か所の都市公園にインクルーシブ遊具や健康遊具、ウォー
キングコースを設置するなど、みんなが楽しめる都市公園として整備する方針で
す。
②	農村公園・その他公園
農村公園やその他公園については、より地域に密着した公園として、原則現状維
持とします。
しかし、管理する自治組織の高齢化等により、今後の維持管理が難しくなる中
で、地域住民の交流の場、避難所としての機能や役割を精査し、必要な見直しを行
っていきます。
９．市営住宅
「公営住宅等長寿命化計画」に基づき、市営住宅の目標供給戸数を維持するなか
で、継続して使用する住宅については計画的な修繕や改修を行い、住宅の長寿命化
を図っていきます。定住促進住宅については、継続して維持管理を行い、将来的に
は売却も検討します。
老朽化した住宅については、入居者の退去後に、順次解体撤去を行います。
１０．その他の施設
その他施設のうち、行政が使用しない普通財産については、貸与、売却、解体等
を進め、市で保有する施設の量の削減を図ります。
行政が使用する施設については、施設の利便性、効率性を高めるため、運営方法
の見直し等を含めて検討していきます。
１１．インフラ
①	道路
今後も道路建設は必要性を吟味した上で、道路整備に関するプログラムに基づき
行っていくこととします。また、既存の道路についても、維持管理費や利用状況、
他路線の配置なども考慮しながら、維持・修繕や今後の方針を検討します。
日々の管理については、トータルコストの縮減を目指して点検・診断等を行い、
安全確保にも努めます。点検・診断等の履歴を集積・蓄積し、維持管理・修繕・更
新を含む老朽化対策などに活かすとともに、今後、本計画の見直しを行う際にも反
映を行い計画の充実を図っていきます。
②	橋りょう
架替えの集中を回避し、橋の効率的な維持管理を実施していくためには、損傷が
甚大になってから、対症療法的に対策を実施するという従来の対症療法型（事後保
全型）管理から、損傷が軽微なうちに、予防的措置を含めて対策を実施する予防保
全型（長寿命化型）管理へと転換し、既存の橋の健全度の低下を防止して長寿命化
を図る（長く使用する）ことで、橋の安全性を確保しつつ、コストを縮減すると同
時に平準化させていくことが必要です。
本市においては、橋の安全性の確保の重要性を認識し、平成20 年度より重要度
の高い橋や、長い橋から、順次点検を実施しています。今後も引き続き、市職員に
よる簡易点検と、専門家による詳細点検を定期的に実施することとします。
また、「橋梁長寿命化修繕計画」を、平成22 年度に橋長15ｍ以上の66 橋を対象
に策定しました。平成25 年度に対象となる橋梁を323 橋に改定、橋梁定期点検要
領の改訂に伴い、令和元年度に橋梁2ｍ以上（溝橋を含む）を対象とし、394 橋に
改定しました。今後も当該計画に基づき、橋梁の維持管理等を実施していきます。
③	上水道
多くの設備や施設について、老朽化が進行していることから、水道施設の機能を
確保するため、適切な維持点検を行い、計画的に設備更新を行っていきます。
劣化及び耐震診断の結果を基に、補強、改造を行い、施設の機能を確保していき
ます。また、効率的な水運用と維持管理を図るため施設の統廃合を進め、新設する
水道施設については、最新の耐震設計法に基づく安全性の高い構造とします。
本市においては、平成20 年度に「南アルプス市水道ビジョン」（平成23 年度改
訂）を策定し、事業を推進してきましたが、改定より10 年が経過し、少子高齢化
に伴う給水人口の減少、老朽化した施設の更新費用の増大等、水道事業を取り巻く
環境は大きく変化しました。
このような状況は全国的にも同様であり、厚生労働省は平成25 年3 月に「新水
道ビジョン」を策定しており、これを踏まえて、新たに本市でも、令和3 年度に
「南アルプス市水道ビジョン2022」を策定したところです。今後も当該ビジョン
に基づき、上水道の維持管理等を実施していきます。
④	下水道
下水道は市民生活に直結する重要なインフラであるため、排水管の状態を健全に
保つために、定期的な点検・診断を実施します。また、「公共下水道整備事業」に
より公共水域の水質保全を図り、「地震対策整備事業」により重要なライフライン
である下水道施設の耐震化を図り、「浸水対策整備事業」により近年の都市化によ
る被害リスクの解消を図ることで、生活環境の向上を目指し、安心・安全・快適な
市民生活を確保します。
日常管理については、トータルコストの縮減を目指して予防保全型の点検・診断
等を行い、安全確保にも努めます。</t>
  </si>
  <si>
    <t>売却
	どんぐりの家・どんぐりの森売却　H28
	みどりの郷くつさわ売却　H30～R3
	芦安都市農村交流センター（チロル学園）売却　R2
譲渡
	十日市場ふれあいセンター　H28
	滝沢老人福祉センター　H28
	白根ふれあい交流施設（百々公民館）　H28
	有野総合技術管理センター　H28
	くしがた　すこやか桃園西館　H28
	くしがた　すこやか平岡館　H28
	高齢者ふれあいプラザ甲西館　H28
	今諏訪集落センター　H28
	今諏訪生涯学習推進センター　H28
	西区公民館　H28
	西野松聲堂　H28
貸与
	旧八田デイサービスセンター福祉館　H28～
	旧峡西情報センター　H26～
	旧若草健康センター　H28～
	まちの駅くしがた　H28～
	南アルプス市豊文化教室　H28～
	旧くしがたすこやか桃園東館　H21～
統廃合
	高度農業情報センターの複合化（八田支所を移転し解体、八田農業者健康管理センターは解体し駐車場とした。）　H29～H30
	白根生涯学習センターを整備（図書館機能等を移転し、白根桃源図書館を解体した。きがる館、道路整備課分室も移転に伴い解体）　H29～H30
	芦安農林漁業者健康管理センターを改修し、複合化（芦安支所、郵便局、環境省自然保護官事務所を移転し、芦安支所を解体）　H31
	芦安高齢者コミュニティセンターの機能を移転（芦安交流促進センター及び旧芦安学校給食共同調理場）し、解体　H30
	若草生涯学習センターの複合化（若草支所を移転、移転後の旧若草支所は文書庫及び文化財保管庫として改修）　H29
	わかくさ児童クラブと若草北児童クラブを統合し、若草児童クラブを整備　H29
	小笠原児童クラブと小笠原第二児童クラブを統合し、小笠原児童クラブを整備　H30
	文化財資料を旧若草支所へ移動し、文化財調査事務所を解体　H30
除去
	芦安小中学校教員住宅　H28
	下今井団地集会所　H28
	若草給食センター　H29
	旧白根中央公民館　H30
	天恵泉ヘルスピア白根　H30
	信玄館　H30
	さくらの里市民プール　H31
	特別養護老人ホーム慈恵寮　R3
	若草弓道場　R4</t>
  </si>
  <si>
    <t>・総人口はH27からR27まで33％減（国勢調査人口をベース）
・R12以降は老年人口が生産年齢人口を上回り最も大きくなる
・R27には、現役世代（15歳～64歳）1人に対して65歳以上が1.4人になる</t>
    <rPh sb="56" eb="57">
      <t>オオ</t>
    </rPh>
    <phoneticPr fontId="5"/>
  </si>
  <si>
    <t>【公共施設】R3年3月時点
・施設数　362施設
・延床面積　408,125.91㎡
【インフラ】R4年3月時点
・道路：市道　1,082,487.0ｍ、農道　650,692.3ｍ、林道　137,027.8ｍ
・橋りょう　631橋
・トンネル　7か所
・上水道施設：管路　1,516.977.3ｍ、水源　81か所、配水池　114か所
・下水道施設：管路　769,936.6ｍ、処理場　39か所、マンホールポンプ場　453か所、合併浄化槽　105基</t>
    <rPh sb="11" eb="13">
      <t>ジテン</t>
    </rPh>
    <rPh sb="52" eb="53">
      <t>ネン</t>
    </rPh>
    <rPh sb="54" eb="55">
      <t>ガツ</t>
    </rPh>
    <rPh sb="55" eb="57">
      <t>ジテン</t>
    </rPh>
    <phoneticPr fontId="5"/>
  </si>
  <si>
    <t>①施設の老朽化の進行
　2度の合併を経たことにより、類似した公共施設を多く抱えているため、今後大規模改修や更新等の対応を求められることとなる。
②人口減少や人口構成の変化に伴うニーズの変化
　人口の減少傾向は今後も継続する見通しであり、高齢者の増加とともに施設規模の見直し等を通じ、市民ニーズに適切に対応する必要がある。
③財政的制約の強まり
　少子高齢化や人口減少の進展に伴って、将来的に公共施設等の新設や更新等に必要な資金を大幅に増加させることは現実的ではなく、現在保有する公共施設等の全ての維持更新を行うことは、極めて困難な状況にある。</t>
  </si>
  <si>
    <t>【公共施設】
30年間の更新費用の総額1,111.5億円(年平均37.0憶円)
【インフラ】
30年間の更新費用の総額2,862.5億円（年平均95.4億円）</t>
  </si>
  <si>
    <t>【公共施設】
30年間で500.2億円（年平均16.7億円）
【インフラ】
30年間で749.1億円（年平均25.0億円）</t>
    <rPh sb="27" eb="29">
      <t>オクエン</t>
    </rPh>
    <phoneticPr fontId="5"/>
  </si>
  <si>
    <t>【公共施設】
30年間で611.3億円（年平均20.4億円）
【インフラ】
30年間で2,113.4億円（年平均70.4億円）</t>
  </si>
  <si>
    <t>施設の各部門を横断的かつ一元的に管理する「公共施設等総合管理計画推進本部」を設置し、庁内の合意形成、また検討協議の結果を、北杜市公共施設等総合管理計画等検討委員会において検討したうえで、北杜市行政改革推進委員会において審議し、公共施設マネジメントを推進する。</t>
  </si>
  <si>
    <t>持続可能な行政サービスを提供していくためには、全てを行政が担うという発想を転換し、行政が果たすべき役割を明確にしたうえで、民間が担うことができるサービスについては管理運営も含めて積極的に民間に委ねていく。</t>
  </si>
  <si>
    <t>点検に は、 法令に基づく法定点検と施設管理者による自主点検 とがある。法定点検を補完する自主点検を実施することで、不具合の早期発見につなげる。
自主点検では予防保全の考え方に基づき、日常点検及び定期点検 、臨時点検等を実施し、適切な維持管理を行うため常に施設の状態を把握し、点検の結果をもとに、安全性、耐久性、不具合性、適法性、社会性、環境負荷性等を検討し、計画的な保全に努める。
自主点検を行うに当たっては、国等が公表している点検マニュアルを参考とするとともに、公共施設については、本市独自の自主点検マニュアルである「劣化状況調査手順書」を活用し、対応することとする。</t>
  </si>
  <si>
    <t>点検等により異常の有無や兆候を事前に把握・予測し、計画的に保全を実施する「予防保全」と、対症療法的な保全を実施する「事後保全」により、建物を管理することを基本とする。
特に、現在保有する施設の中でも長寿命化の費用対効果が高いと判断された建物や今後新たに整備する建物については、予防保全の考え方に基づき、点検・診断、修繕・更新対策の実施、情報の記録・活用、次期点検までの「メンテナンスサイクル」を構築し、効率的かつ効果的な維持管理・修繕を目指す。
早期に用途を廃止する施設については、建物自体の劣化が少なく、費用対効果が高いと考えられる場合は「用途変換（コンバージョン）」を検討し、 建物を転用することで、有効活用を図る。
また、施設を新規整備する際は、PPP（公民連携）の考え方に基づく民間資金とノウハウを活用した事業方式も積極的に検討し、施設総量の抑制やライフサイクルコストの削減等を行うことで、資金の適正な活用と管理を目指す。
なお、施設の更新に当たっては、市民ニーズや社会の要請等を長期的な視点から検討し、複合化や多機能化による既存施設の有効活用や、公民連携による事業方式も積極的に検討し、保有量の縮減を図るとともに、築40年以上の公共施設や大きな改修が必要となった施設、耐震安全性が確保できない施設、バリアフリー化ができない施設については、原則として供用廃止を検討する。</t>
  </si>
  <si>
    <t>点検・診断により 、そのまま放置すれば著しく危険であることが予想される施設については 、供用廃止を検討するとともに、供用廃止後に更新しないことが決定され 、今後とも利活用の見込みのない施設については 速やかに撤去を検討する。</t>
  </si>
  <si>
    <t>今後も継続して使用することが見込まれる施設のうち、現行の耐震基準を満たしていない可能性のある建物で、これまでに耐震診断が行われていない施設については、速やかに耐震診断を行う。
その結果、耐震性に問題があると判断される施設については、将来的な利用需要の見通しやサービスの必要性を考慮し、必要に応じて耐震改修の実施を検討するとともに、他の施設との複合化や多機能化、民間の資金やノウハウの活用、安全確保等について検討する。</t>
  </si>
  <si>
    <t>今後も長期間に渡って継続して使用することが見込まれる施設については、点検・診断の結果を踏まえ、適切な修繕・改修等を行い長期間利用していくとともに、個別の長寿命化計画等を策定している公共施設等については、その計画に基づき、長寿命化改修工事を実施する。</t>
    <rPh sb="7" eb="8">
      <t>ワタ</t>
    </rPh>
    <phoneticPr fontId="5"/>
  </si>
  <si>
    <t>「どこでも、だれでも、自由に、使いやすく」というユニバーサルデザインの考え方に基づき、公共施設等の改修・更新等の際には、市民ニーズや施設の状態を踏まえながらユニバーサルデザイン化を推進する。</t>
  </si>
  <si>
    <t>脱炭素社会実現のため、太陽光発電設備の設置などによる再生可能エネルギーの導入や、 L ED 照明灯等の省エネ性能に優れた機器等の導入による消費エネルギーの省力化など、公共施設における脱炭素化に向けた取り組みを推進する。</t>
  </si>
  <si>
    <t>今後は、1施設1サービスを基本とする施設を重視する従来の考え方から、 「類似機能共有化」や「複合化・多機能化」を推進する、サービス重視の考え方に転換し、施設保有量の適正化に向けた取組を進めていく。
具体的には、計画期間内において施設総量を40％程度縮減するとの数値目標の達成に向け、今後 策定する個別施設計画において、公共施設の最適配置を検討していく。個別施設計画では、保有する全ての施設を対象に、「類似機能共有化」、「複合化・多機能化」、「民間移管」、「譲渡」、「統廃合」、「供用廃止」といった最適配置に向けた方策を定めるとともに、その実施時期や必要となる費用等を含む、事業計画を策定する。
なお、本市の公共施設には、市庁舎等のように全市民が共通して利用する施設や各地域住民の利用を想定した施設、観光等市域外からの利用者も想定した施設、特定の産業に従事する人々のみが利用することを想定した施設等、多くのニーズを想定した多様なサービスが提供されていることから、最適配置を検討するに当たっては、こうした施設ごとの主な利用圏域を基本としつつ、施設の利用状況やコスト状況、代替性といったソフト面の観点と老朽化状況や防災状況等のハード面の観点より施設を総合的に評価した上で、今後の方向性を検討していくとともに、個別の方針が決まったものについては、計画の見直しの際に、反映させることとする。
なお、公共施設の性質によっては、対策の有効性が認められる場合には、利用圏域に関わらず、最適配置の取組を進めていくものとする。</t>
  </si>
  <si>
    <t>②計画期間の満了する令和33年度までに、公共施設の保有量（延床面積）を40%程度縮減する。</t>
  </si>
  <si>
    <t>広域的な利用が可能な施設においては、近隣市町村との相互利用や共同運用、サービス連携、役割分担等を検討することで財政負担の低減を図る。
なお、施設の最適配置を検討するに当たっては、防災拠点の機能を損なわないよう配慮する。</t>
  </si>
  <si>
    <t>業務サイクル（PDCAサイクル）においては、本計画に加え、施設分類ごとに策定する個別施設計画の策定をP（PLAN：計画）とし、計画に基づく各種事業の実施をD（DO：実行）、公共施設等の劣化状況調査結果や固定資産台帳データベース等に基づく施設の現状把握・分析や計画の進捗評価及び実効性の検証をC（CHECK：評価）、評価・検証結果に基づく個別施設計画の策定推進・改訂や本計画の改訂をA（ACTION：改善）、として位置付け、このサイクルにより、公共施設マネジメントを推進していく。
また、計画の見直しに当たっては、維持管理・更新等に係る中長期的な経費の見込みについて、財政状況等を踏まえた上で継続的に精査すると共に、縮減目標の進捗状況を評価し、必要に応じて適宜見直しを行っていく。</t>
  </si>
  <si>
    <t>公共施設やインフラは、市民生活や経済活動を支える重要な施設であり、必要な施設の機能を安全かつ持続的に維持していく。
財政的制約が強まる中、これまで取り組んできた「事後保全」という考え方から「予防保全」の考え方へとシフトし、ライフサイクルコストの削減や更新等に係る予算の平準化、施設総量の抑制等により、資金の適正な活用と管理を目指す。
今後の各個別施設計画の見直し時期等の機会に、本計画の考え方に合致しているかどうかを検証し、整合を図ることとする。
また、新たな視点として、社会構造の変動による利用需要の変化に応じた総量最適化を検討するとともに、PPP（公民連携）の考え方に基づく民間のノウハウや資金の活用等にも積極的に取り組み、必要な施設の機能を安全かつ持続的に維持していく。</t>
  </si>
  <si>
    <t>・市民説明会やワークショップ等公共施設マネジメント啓発
・職員及び施設管理者等による日常点検や定期点検、指定管理者による不具合の早期発見等安全確保のための取組
・大規模改修等長寿命化のための取組
・小学校や保育園の統合や給食センター・市営住宅棟廃止の取組
・民間企業やNPO法人への貸付等協働の推進に向けた取組</t>
  </si>
  <si>
    <t>今後、総人口は減少傾向となり2040年には約7.2万人まで徐々に減少する見通し。人口割合については、2040年に生産年齢人口が53.5％に減少し、高齢者人口32.5％に増加すると予想される。</t>
  </si>
  <si>
    <t>【公共施設】（令和3年度調査時点）
　施設数：201棟
　延床面積：205,385㎡
【インフラ施設】（令和2年度調査時点）
　【道路】
　・総面積：2,989,137㎡
　・距離：627㎞　
　【橋りょう】　
　・数：195橋
　・総面積：17,912㎡
　・距離：約3㎞
　【上水道】
　・管路：約408㎞
　・延床面積：3,911㎡
　【下水道】
　・管路：約298㎞
　・延床面積：655㎡</t>
  </si>
  <si>
    <t>【需要の変化への対応】
少子高齢化が進み65歳以上の高齢者人口が占める割合は2040年約3人に1人となる
【厳しい財政状況への変化】
財政構造の硬直や義務的経費の占める割合が増加していくことが予想され、公共施設等の整備に充当できる財源を現在水準で維持することが困難になると予想される。
【施設老朽化への対応】
公共施設は10～30年後、インフラ資産は20～40年後に更新や改修のピークを迎える。そのため、施設の安全性等の確保や、改修等にかかる費用の抑制、平準化を図る必要がある。
【重複する施設への対応】
類似施設がいくつも存在する一方、種別によっては配置に偏りがあるなど不均衡な状況が認められることから、施設の目的と利用圏域の視点からの整理とともに、地域バランスを考慮した配置を進めていくかが課題となっている。</t>
  </si>
  <si>
    <t>【公共施設】
今後40年間の試算で、1年間あたり平均約20.3億円
【インフラ資産】
今後40年間の試算で、1年間あたり平均約27.3億円</t>
  </si>
  <si>
    <t>【公共施設】
長寿命化及び総量削減を行った場合、今後40年間の試算で1年間あたり約15.3億円の費用を見込む
【インフラ資産】
長寿命化を行った場合、今後40年間の試算で1年間あたり約18.3億円を見込む</t>
  </si>
  <si>
    <t>【公共施設】
長寿命化のみ行うよりも、長寿命化と総量削減とにより、大幅に費用を削減できると考えられる。
【インフラ資産】
長寿命化対策を行うことにより、単純更新費用と比較した場合に大幅なコスト削減が期待される。</t>
  </si>
  <si>
    <t>全庁的な調整や合議を行う場として、部長級職員で構成される「公共施設等マネジメント会議」を設置するとともに、下部組織として課長級職員で構成される「専門部会」を設置し、全庁的な合意形成を図る。</t>
  </si>
  <si>
    <t>【公共施設】
更新に際し、民間の技術・資金等を活用することが有効な場合もあることから、PPP/PFIの活用を検討するなど民間事業者の参入促進を図る。
【インフラ資産】
必要に応じて民間事業者との連携により、効率的な施設運営を目指す。</t>
  </si>
  <si>
    <t>【公共施設】
点検や診断にあたっては、日常の自主点検と定期点検・法定点検を組み合わせて実施することにより、施設や設備の機能を適正に維持する。
【インフラ資産】
劣化や損傷状況等を把握し、その結果得られた施設の状態や対策情報を記録し、次期点検・診断に活用するメンテナンスサイクルを構築し対応する。</t>
  </si>
  <si>
    <t>〇維持管理
【公共施設】
省エネルギー対策、民間活力の導入などによる経常的な経費削減、利用者の増加及び施設稼働率向上に努める。受益者と公費負担の公平性、施設利用料の適正化、自主財源の確保を図る。
【インフラ資産】
優先順位を明確化し、計画的な維持管理を行う。
〇更新
ライフサイクルコストの抑制、平準化を図る。事後保全から予防保全への転換を図る。</t>
  </si>
  <si>
    <t>【公共施設】
耐震診断が未実施である施設については、計画的に耐震診断を実施する。耐震性を満たしていない施設については、施設の耐用年数や老朽度を勘案のうえ、更新、耐震化廃止などの判断を行い、計画的に耐震改修を実施する。
【インフラ資産】
利用者の安全性確保や安定した供給等が行われるよう、施設の特性や緊急性、重要性を考慮のうえ計画的に耐震化を進めます。</t>
  </si>
  <si>
    <t>【予防保全による長寿命化】
更新や改修にかかる費用を抑制、平準化し、財政負担を軽減するため、予防保全型の計画的な維持管理により、施設の安全性や性能を確保するとともに、施設の長寿命化を目指す。</t>
  </si>
  <si>
    <t>ユニバーサルデザインのまちづくりの考え方を踏まえ、公共施設等の改修や更新に際しては、市民ニーズや施設の状況等を踏まえながら、ユニバーサルデザイン化等を推進し、誰もが利用しやすい施設整備に努める。</t>
  </si>
  <si>
    <t>複数ある同一用途の施設は更新時期等において順次集約化を目指す。延床面積縮減のため、統廃合、複合化は既存施設と同等面積以下とする。大規模な改修や多額の施設更新が求められる場合、原則として施設の廃止または一部機能の廃止を検討する。施設跡地は売却や貸付等を行い有効活用する。</t>
  </si>
  <si>
    <t>【公共施設】
今後30年間で保有量（延床面積）を20%以上削減する。
【インフラ資産】
予防保全型の維持管理への転換などにより長寿命化を進め、維持更新費用の抑制、平準化を図り、持続可能な施設保有を目指す。</t>
  </si>
  <si>
    <t>地方公会計における固定資産台帳及び施設カルテを活用し情報の一元管理を進め、情報に基づき修繕や更新時期、維持管理費用等の分析、評価を行う。固定資産台帳の記載に基づいて有形固定資産減価償却率を算出し、類似団体と比較しながら公共施設施設マネジメントの適正化を図る。</t>
  </si>
  <si>
    <t>【管理コストの縮減と財源確保】
民間活力の導入、省エネルギー対策、未利用財産の処分、受益者負担の適正化などにより、施設の維持管理や運営に係るコストの縮減と財源の確保に努める。</t>
  </si>
  <si>
    <t>近隣自治体の施設の機能、配置状況等を踏まえ、スポーツ施設等を近隣自治体と相互に広域利用する。</t>
  </si>
  <si>
    <t>PDCAサイクルにより、取組の進捗管理や改善を行い、本計画を着実に推進していく。</t>
  </si>
  <si>
    <t>定期的な点検等や老朽化に伴う設備の改修を実施しながら、利用者の安全確保に主眼を置き効率的に施設を維持する。</t>
  </si>
  <si>
    <t>・公共施設個別管理計画の策定</t>
  </si>
  <si>
    <t>平成27年に策定した人口ビジョンの推計では、2060年に41,607人（40.2％減：平成27年国勢調査）と見込まれている。
人口ビジョンの推計において、年齢階層別の人口構造は、年少人口3,525人、生産年齢人口20,665人、老年人口17,418人となっている。
平成27年国勢調査では、生産年齢人口2人で老年人口1人を支えているが、平成72年には、生産年齢人口1.5人で老年人口1人を支えていくこととなる。</t>
  </si>
  <si>
    <t>【公共施設】
H26：26万1776㎡
(内訳)
行政施設:32,402㎡
学校施設:107,915㎡
市民文化系施設:24,405㎡
スポーツ・レクリエーション施設:17.541㎡
市営住宅:22,724㎡
子育て支援施設:13,376㎡
保健・福祉施設:14,221㎡
商業・観光施設:4,596㎡
公園:1,278㎡
上水道施設:16,440㎡
下水道施設:565㎡
その他:6,312㎡
【インフラ】
&lt;道路&gt;H26：1,235.5㎞
&lt;橋梁&gt;H26：9.2㎞
&lt;上水道&gt;H26：648,278ｍ
&lt;下水道&gt;Ｈ27：402,453ｍ</t>
  </si>
  <si>
    <t>本市が保有する公共施設の多くは、合併前の旧町村でそれぞれ保有していた公共施設等をそのまま継続して保有しており、総量の縮減を図る必要がある。
　公共施設は、平成26年度（2014年度）末現在448の施設があり、総延床面積は26.2万㎡となっている。このうち、大規模改修が必要な時期の目安とされる建築後30年を経過した施設は、14.0万㎡と全体の53.3％を占める状況にあり、老朽化が進行している。
　インフラ資産は、市道、農道、林道を合わせた道路延長が1,235.5km、橋梁の橋長が9.2km、上水道の管路延長が648.3km、下水道等の管路延長が402.5km等となっている。整備後30年を経過した橋梁が架設年の明確な橋梁の66.7％を占めているなど、インフラ資産についても老朽化が進行している。
　本市の総人口は、平成17年（2005年）の71,711人をピークに緩やかな減少傾向に転じており、少子高齢化の進行とともに、公共施設等の供給の変化が求められている。
　令和6年度（2024年度）までを想定した財政見通しでは、普通建設事業費を29億円と見込んでおり、公共施設の建設等に充てられる予算は一層の厳しさを増すことが想定されている。
　公共施設等（普通会計の建築物、道路、橋梁）の将来更新費は、現状の施設をすべて保有し続け、定期的に大規模改修や建替え等を行った場合、年平均で約46.9億円が掛かると見込まれる。一方、更新可能額は年平均で約25.2億円と見込まれ、約1.9倍の予算が必要な状況となっている。</t>
  </si>
  <si>
    <t>【公共施設（建築物）】
現在の規模のまま定期的に建替えを実施した場合、平成28年度から平成65年度までの38年間で総額597億円。
更に建替え時の半分まで経過した際、大規模改修を行う場合は、総額503億円。
総額約1,100億円。
【インフラ（道路、橋梁、上下水道）】
平成28年度から平成65年度までの38年間で総額約1,270億円。</t>
  </si>
  <si>
    <t>過去5年間の平均</t>
    <rPh sb="0" eb="2">
      <t>カコ</t>
    </rPh>
    <rPh sb="3" eb="4">
      <t>ネン</t>
    </rPh>
    <rPh sb="4" eb="5">
      <t>カン</t>
    </rPh>
    <rPh sb="6" eb="8">
      <t>ヘイキン</t>
    </rPh>
    <phoneticPr fontId="1"/>
  </si>
  <si>
    <t>【平成28年度から38年間】
長寿命化対策の効果額　-512.3億円
建築物　-76.8億円
インフラ　-435.5億円
【平成28年から10年間】
長寿命化対策の効果額　-192.4億円
建築物　-186.8億円</t>
  </si>
  <si>
    <t>本計画の推進に向けて、行財政改革、政策立案、財産管理の各所管課と各施設所管課が連携した、全庁横断的な 取組体制を検討するとともに、公共施設等のマネジメントを統括的に推進するための専門部署の設立の必要性を検討する。</t>
  </si>
  <si>
    <t>ＰＰＰ／ＰＦＩの導入や民間事業者、地域住民との連携などの民間活力の活用を視野に入れながら、公共施設等の情報の積極的な公開を行い、効率的な施設運営や行政サービスの維持及び向上を図る。</t>
    <rPh sb="87" eb="88">
      <t>ハカ</t>
    </rPh>
    <phoneticPr fontId="1"/>
  </si>
  <si>
    <t>　継続的に利用する施設については、法定点検のほか、任意の調査及び点検、診断を必要に応じて実施する。
　インフラについては既存の長寿命化計画や国の技術基準等に準拠して、適正に調査及び点検診断を実施する。</t>
    <rPh sb="63" eb="67">
      <t>チョウジュミョウカ</t>
    </rPh>
    <phoneticPr fontId="1"/>
  </si>
  <si>
    <t>　維持管理、修繕・更新などを実施するにあたっては、不具合が発生してから修繕を行う事後保全から、不具合を未然に防止するために計画を立てて保全を行う予防保全への転換を進め、建物や設備の長寿命化を図るとともに、トータルコストの縮減・平準化を目指す。予防保全では、推奨された周期で更新及び修繕を行う「計画的保全」とともに、劣化状態に着目して早急な対応が必要な部分から更新及び修繕を行う「状態監視保全」を検討し、予防的修繕に取り組む。</t>
    <rPh sb="117" eb="119">
      <t>メザ</t>
    </rPh>
    <phoneticPr fontId="1"/>
  </si>
  <si>
    <t>　施設利用者の安全を最優先として対策に取り組む。点検・対策が求められている施設については、早期に修繕、改修などの対策を講じる。</t>
  </si>
  <si>
    <t>　災害時のライフラインの確保及び避難所としての機能確保を最優先として、各施設の耐震化に取り組む。ライフサイクルコストを考慮した経済的有益性の検証を行い、長寿命化に繋がる改修を行う。</t>
    <rPh sb="59" eb="61">
      <t>コウリョ</t>
    </rPh>
    <phoneticPr fontId="1"/>
  </si>
  <si>
    <t>　維持管理、修繕・更新などを実施するにあたっては、不具合が発生してから修繕を行う事後保全から、不具合を未然に防止するために計画を立てて保全を行う予防保全への転換を進め、建物や設備の長寿命化を図るとともに、トータルコストの縮減・平準化を目指す。
　予防保全では、推奨された周期で更新及び修繕を行う「計画的保全」とともに、劣化状態に着目して早急な対応が必要な部分から更新及び修繕を行う「状態監視保全」を検討し、予防的修繕に取り組む。</t>
  </si>
  <si>
    <t>　「ユニバーサルデザイン2020行動計画」を踏まえ、公共施設等の計画的な改修等によるユニバーサルデザイン化の推進を図る。</t>
    <rPh sb="57" eb="58">
      <t>ハカ</t>
    </rPh>
    <phoneticPr fontId="1"/>
  </si>
  <si>
    <t>　公共施設（建築物）の更新にあたっては、必要な施設のみを更新することを基本とし、多目的な施設内容や民間施設の利用などを視野に入れた統廃合・複合化を検討するとともに、市民ニーズや周辺の類似施設の状況などを踏まえた施設規模の適正化を図る。</t>
    <rPh sb="114" eb="115">
      <t>ハカ</t>
    </rPh>
    <phoneticPr fontId="1"/>
  </si>
  <si>
    <t>【公共施設】
②延床面積の30％相当を削減
③延床面積の60％相当の施設については大規模改修を実施せず継続使用
④延床面積の20％相当の施設について利用期間を60年から80年に延伸</t>
  </si>
  <si>
    <t>　公共施設等の維持管理・修繕、更新等に係る中長期的な経費の試算や公共施設等の老朽化対策等を適正に行うため、固定資産台帳の情報を有効活用するとともに、毎年度適切に情報を更新し、効率的な公共施設マネジメントを推進する。</t>
  </si>
  <si>
    <t>　未利用施設、小中学校の廃校や空き教室が生じた場合、これら施設の転用利用を積極的に行い、余剰となった施設の廃止及び除却を進めていく必要があると認識している。</t>
    <rPh sb="71" eb="73">
      <t>ニンシキ</t>
    </rPh>
    <phoneticPr fontId="1"/>
  </si>
  <si>
    <t>　近隣市町村や山梨県が保有する施設と相互に連携する方針などを検討する。</t>
    <rPh sb="18" eb="20">
      <t>ソウゴ</t>
    </rPh>
    <phoneticPr fontId="1"/>
  </si>
  <si>
    <t>　Plan（公共施設等総合管理計画の策定やこれに基づく実行計画の立案・見直し）、Do（公共施設マネジメントを庁内横断的に実施）、Check（施設カルテ等の活用による定期的な検証）、Action（費用の削減、機能更新、複合化等の実施）を一連の流れとして、ＰＤＣＡサイクルを回しながら適切な進行管理を行う。</t>
  </si>
  <si>
    <t>【建築物】
築30年後に大規模改修、築60年後に建て替えを行うものとする。
【道路】
整備面積を15年で割った面積を1年間の舗装部分の更新量とする。
【橋梁】
整備した年度から60年度を経た年度に更新する。
【上水道】
整備した年度から40年を経た年度に更新する。
【下水道】
整備した年度から50年度を経た年度に更新する。</t>
  </si>
  <si>
    <t>【計画の策定】
H22 橋梁長寿命化修繕基本計画策定
H23 市営住宅長寿命化計画策定
H25 公共施設白書策定
H28 市営住宅長寿命化計画改訂、橋梁長寿命化修繕計画策定
R1 学校施設長寿命化計画策定
R2 個別施設計画（18種類）策定、長寿命化計画（15種類）策定、水道事業ビジョン策定、市営住宅長寿命化計画改訂
【主な取組状況】
・消防署春日居出張所を消防署へ統合
・3市営住宅の統合
・福祉センターの廃止
・消防団詰所の統合及び廃止
・水泳プールの廃止
・分校の廃止
・お試し住宅の廃止
・3保育所の民営化</t>
    <rPh sb="174" eb="177">
      <t>カスガイ</t>
    </rPh>
    <phoneticPr fontId="1"/>
  </si>
  <si>
    <t>平成27年</t>
    <rPh sb="0" eb="2">
      <t>ヘイセイ</t>
    </rPh>
    <rPh sb="4" eb="5">
      <t>ネン</t>
    </rPh>
    <phoneticPr fontId="16"/>
  </si>
  <si>
    <t>・総人口は令和42年度まで約55%減少
・年齢区分別予測　令和2年→42年
　・年少人口　1,840人→1,212人
　・生産年齢人口　12,560人→5,361人
　・老年人口　8,269人→4,593人</t>
  </si>
  <si>
    <t>令和３年</t>
    <rPh sb="0" eb="2">
      <t>レイワ</t>
    </rPh>
    <rPh sb="3" eb="4">
      <t>ネン</t>
    </rPh>
    <phoneticPr fontId="16"/>
  </si>
  <si>
    <t>・公共建築物　149,583㎡
・道路　369,828m
・橋梁　4,623m
・簡易水道　100,181m
・公共下水道　75,214m</t>
  </si>
  <si>
    <t>・公共建築物　老朽化が進行しており今後更新等に係る費用の増大が懸念される。統廃合により利用されなくなった保育所や学校関連施設の在り方が課題。
・道路　舗装の老朽化に伴う補修費の増大、補修時期の集中化。
・橋梁　築50年を迎える高齢化橋梁の増加。更新時期の集中。
・簡易水道　多くの管路の建設年が不明で老朽化状況の把握が十分にできていない。耐震化が進んでおらず大規模災害時に断水の長期化が懸念。
・公共下水道　施設は比較的新しいが更新需要への対応は今後必要。人口減少による使用料収入の減少が想定。</t>
  </si>
  <si>
    <t>・公共建築物 　今後30年間で358億円
・インフラ施設　今後30年間で384億円</t>
    <rPh sb="1" eb="3">
      <t>コウキョウ</t>
    </rPh>
    <rPh sb="3" eb="6">
      <t>ケンチクブツ</t>
    </rPh>
    <rPh sb="8" eb="10">
      <t>コンゴ</t>
    </rPh>
    <rPh sb="12" eb="14">
      <t>ネンカン</t>
    </rPh>
    <rPh sb="18" eb="20">
      <t>オクエン</t>
    </rPh>
    <rPh sb="26" eb="28">
      <t>シセツ</t>
    </rPh>
    <phoneticPr fontId="19"/>
  </si>
  <si>
    <t>・公共建築物 　今後30年間で263億円
・インフラ施設　今後30年間で352億円</t>
  </si>
  <si>
    <t>・公共建築物 　単純更新した場合に比べ95億円の削減
・インフラ施設　単純更新した場合に比べ32億円の削減</t>
    <rPh sb="8" eb="10">
      <t>タンジュン</t>
    </rPh>
    <rPh sb="10" eb="12">
      <t>コウシン</t>
    </rPh>
    <rPh sb="14" eb="16">
      <t>バアイ</t>
    </rPh>
    <rPh sb="17" eb="18">
      <t>クラ</t>
    </rPh>
    <rPh sb="21" eb="22">
      <t>オク</t>
    </rPh>
    <rPh sb="22" eb="23">
      <t>エン</t>
    </rPh>
    <rPh sb="24" eb="26">
      <t>サクゲン</t>
    </rPh>
    <phoneticPr fontId="19"/>
  </si>
  <si>
    <t>・庁内の各種会議により公共施設等の維持管理や施設課題について協議し、今後の措置方針や行政サービス水準のあり方を検討する。</t>
    <rPh sb="1" eb="3">
      <t>チョウナイ</t>
    </rPh>
    <rPh sb="4" eb="6">
      <t>カクシュ</t>
    </rPh>
    <rPh sb="6" eb="8">
      <t>カイギ</t>
    </rPh>
    <rPh sb="11" eb="13">
      <t>コウキョウ</t>
    </rPh>
    <rPh sb="13" eb="15">
      <t>シセツ</t>
    </rPh>
    <rPh sb="15" eb="16">
      <t>トウ</t>
    </rPh>
    <rPh sb="17" eb="19">
      <t>イジ</t>
    </rPh>
    <rPh sb="19" eb="21">
      <t>カンリ</t>
    </rPh>
    <rPh sb="22" eb="24">
      <t>シセツ</t>
    </rPh>
    <rPh sb="24" eb="26">
      <t>カダイ</t>
    </rPh>
    <rPh sb="30" eb="32">
      <t>キョウギ</t>
    </rPh>
    <rPh sb="34" eb="36">
      <t>コンゴ</t>
    </rPh>
    <rPh sb="37" eb="39">
      <t>ソチ</t>
    </rPh>
    <rPh sb="39" eb="41">
      <t>ホウシン</t>
    </rPh>
    <rPh sb="42" eb="44">
      <t>ギョウセイ</t>
    </rPh>
    <rPh sb="48" eb="50">
      <t>スイジュン</t>
    </rPh>
    <rPh sb="53" eb="54">
      <t>カタ</t>
    </rPh>
    <rPh sb="55" eb="57">
      <t>ケントウ</t>
    </rPh>
    <phoneticPr fontId="19"/>
  </si>
  <si>
    <t>事業規模や事業特性に応じて、財政負担の軽減と行政サービスの向上を目的に、PPP/PFIを含む最適な事業手法を多角的に検討する。</t>
    <rPh sb="0" eb="2">
      <t>ジギョウ</t>
    </rPh>
    <rPh sb="2" eb="4">
      <t>キボ</t>
    </rPh>
    <rPh sb="5" eb="7">
      <t>ジギョウ</t>
    </rPh>
    <rPh sb="7" eb="9">
      <t>トクセイ</t>
    </rPh>
    <rPh sb="10" eb="11">
      <t>オウ</t>
    </rPh>
    <rPh sb="14" eb="16">
      <t>ザイセイ</t>
    </rPh>
    <rPh sb="16" eb="18">
      <t>フタン</t>
    </rPh>
    <rPh sb="19" eb="21">
      <t>ケイゲン</t>
    </rPh>
    <rPh sb="22" eb="24">
      <t>ギョウセイ</t>
    </rPh>
    <rPh sb="29" eb="31">
      <t>コウジョウ</t>
    </rPh>
    <rPh sb="32" eb="34">
      <t>モクテキ</t>
    </rPh>
    <rPh sb="44" eb="45">
      <t>フク</t>
    </rPh>
    <rPh sb="46" eb="48">
      <t>サイテキ</t>
    </rPh>
    <rPh sb="49" eb="51">
      <t>ジギョウ</t>
    </rPh>
    <rPh sb="51" eb="53">
      <t>シュホウ</t>
    </rPh>
    <rPh sb="54" eb="57">
      <t>タカクテキ</t>
    </rPh>
    <rPh sb="58" eb="60">
      <t>ケントウ</t>
    </rPh>
    <phoneticPr fontId="19"/>
  </si>
  <si>
    <t>　施設点検は、公共施設等を適正に維持管理するために日常的に行う点検、定期的に行う点検、地震や事故等で臨時に行う点検に区分の上実施する。点検結果は履歴情報として記録し、大規模改修や更新などを計画する際に活用する。
　施設診断は利用実態やコスト状況を調査分析し、公共施設等が効率的かつ効果的に運用されているかを把握するために適時実施する。</t>
    <rPh sb="1" eb="3">
      <t>シセツ</t>
    </rPh>
    <rPh sb="3" eb="5">
      <t>テンケン</t>
    </rPh>
    <rPh sb="7" eb="9">
      <t>コウキョウ</t>
    </rPh>
    <rPh sb="9" eb="11">
      <t>シセツ</t>
    </rPh>
    <rPh sb="11" eb="12">
      <t>トウ</t>
    </rPh>
    <rPh sb="13" eb="15">
      <t>テキセイ</t>
    </rPh>
    <rPh sb="16" eb="18">
      <t>イジ</t>
    </rPh>
    <rPh sb="18" eb="20">
      <t>カンリ</t>
    </rPh>
    <rPh sb="25" eb="28">
      <t>ニチジョウテキ</t>
    </rPh>
    <rPh sb="29" eb="30">
      <t>オコナ</t>
    </rPh>
    <rPh sb="31" eb="33">
      <t>テンケン</t>
    </rPh>
    <rPh sb="34" eb="37">
      <t>テイキテキ</t>
    </rPh>
    <rPh sb="38" eb="39">
      <t>オコナ</t>
    </rPh>
    <rPh sb="40" eb="42">
      <t>テンケン</t>
    </rPh>
    <rPh sb="43" eb="45">
      <t>ジシン</t>
    </rPh>
    <rPh sb="46" eb="48">
      <t>ジコ</t>
    </rPh>
    <rPh sb="48" eb="49">
      <t>トウ</t>
    </rPh>
    <rPh sb="50" eb="52">
      <t>リンジ</t>
    </rPh>
    <rPh sb="53" eb="54">
      <t>オコナ</t>
    </rPh>
    <rPh sb="55" eb="57">
      <t>テンケン</t>
    </rPh>
    <rPh sb="58" eb="60">
      <t>クブン</t>
    </rPh>
    <rPh sb="61" eb="62">
      <t>ウエ</t>
    </rPh>
    <rPh sb="62" eb="64">
      <t>ジッシ</t>
    </rPh>
    <rPh sb="67" eb="69">
      <t>テンケン</t>
    </rPh>
    <rPh sb="69" eb="71">
      <t>ケッカ</t>
    </rPh>
    <rPh sb="72" eb="74">
      <t>リレキ</t>
    </rPh>
    <rPh sb="74" eb="76">
      <t>ジョウホウ</t>
    </rPh>
    <rPh sb="79" eb="81">
      <t>キロク</t>
    </rPh>
    <rPh sb="83" eb="86">
      <t>ダイキボ</t>
    </rPh>
    <rPh sb="86" eb="88">
      <t>カイシュウ</t>
    </rPh>
    <rPh sb="89" eb="91">
      <t>コウシン</t>
    </rPh>
    <rPh sb="94" eb="96">
      <t>ケイカク</t>
    </rPh>
    <rPh sb="98" eb="99">
      <t>サイ</t>
    </rPh>
    <rPh sb="100" eb="102">
      <t>カツヨウ</t>
    </rPh>
    <rPh sb="107" eb="109">
      <t>シセツ</t>
    </rPh>
    <rPh sb="109" eb="111">
      <t>シンダン</t>
    </rPh>
    <rPh sb="112" eb="114">
      <t>リヨウ</t>
    </rPh>
    <rPh sb="114" eb="116">
      <t>ジッタイ</t>
    </rPh>
    <rPh sb="120" eb="122">
      <t>ジョウキョウ</t>
    </rPh>
    <rPh sb="123" eb="125">
      <t>チョウサ</t>
    </rPh>
    <rPh sb="125" eb="127">
      <t>ブンセキ</t>
    </rPh>
    <rPh sb="129" eb="131">
      <t>コウキョウ</t>
    </rPh>
    <rPh sb="131" eb="133">
      <t>シセツ</t>
    </rPh>
    <rPh sb="133" eb="134">
      <t>トウ</t>
    </rPh>
    <rPh sb="135" eb="138">
      <t>コウリツテキ</t>
    </rPh>
    <rPh sb="140" eb="143">
      <t>コウカテキ</t>
    </rPh>
    <rPh sb="144" eb="146">
      <t>ウンヨウ</t>
    </rPh>
    <rPh sb="153" eb="155">
      <t>ハアク</t>
    </rPh>
    <rPh sb="160" eb="162">
      <t>テキジ</t>
    </rPh>
    <rPh sb="162" eb="164">
      <t>ジッシ</t>
    </rPh>
    <phoneticPr fontId="19"/>
  </si>
  <si>
    <t>　中長期的に維持管理費の平準化を図りながら経費を縮減する。基本的な修繕は点検結果により適時実施し、大規模改修を含めた更新等はサービスニーズの変化、法令適合性、耐用年数、老朽化の程度に応じて総合的に判断した上で実施する。</t>
    <rPh sb="1" eb="5">
      <t>チュウチョウキテキ</t>
    </rPh>
    <rPh sb="6" eb="8">
      <t>イジ</t>
    </rPh>
    <rPh sb="8" eb="11">
      <t>カンリヒ</t>
    </rPh>
    <rPh sb="12" eb="15">
      <t>ヘイジュンカ</t>
    </rPh>
    <rPh sb="16" eb="17">
      <t>ハカ</t>
    </rPh>
    <rPh sb="21" eb="23">
      <t>ケイヒ</t>
    </rPh>
    <rPh sb="24" eb="26">
      <t>シュクゲン</t>
    </rPh>
    <rPh sb="29" eb="32">
      <t>キホンテキ</t>
    </rPh>
    <rPh sb="33" eb="35">
      <t>シュウゼン</t>
    </rPh>
    <rPh sb="36" eb="38">
      <t>テンケン</t>
    </rPh>
    <rPh sb="38" eb="40">
      <t>ケッカ</t>
    </rPh>
    <rPh sb="43" eb="45">
      <t>テキジ</t>
    </rPh>
    <rPh sb="45" eb="47">
      <t>ジッシ</t>
    </rPh>
    <rPh sb="49" eb="52">
      <t>ダイキボ</t>
    </rPh>
    <rPh sb="52" eb="54">
      <t>カイシュウ</t>
    </rPh>
    <rPh sb="55" eb="56">
      <t>フク</t>
    </rPh>
    <rPh sb="58" eb="60">
      <t>コウシン</t>
    </rPh>
    <rPh sb="60" eb="61">
      <t>トウ</t>
    </rPh>
    <rPh sb="70" eb="72">
      <t>ヘンカ</t>
    </rPh>
    <rPh sb="73" eb="75">
      <t>ホウレイ</t>
    </rPh>
    <rPh sb="75" eb="78">
      <t>テキゴウセイ</t>
    </rPh>
    <rPh sb="79" eb="81">
      <t>タイヨウ</t>
    </rPh>
    <rPh sb="81" eb="83">
      <t>ネンスウ</t>
    </rPh>
    <rPh sb="84" eb="87">
      <t>ロウキュウカ</t>
    </rPh>
    <rPh sb="88" eb="90">
      <t>テイド</t>
    </rPh>
    <rPh sb="91" eb="92">
      <t>オウ</t>
    </rPh>
    <rPh sb="94" eb="97">
      <t>ソウゴウテキ</t>
    </rPh>
    <rPh sb="98" eb="100">
      <t>ハンダン</t>
    </rPh>
    <rPh sb="102" eb="103">
      <t>ウエ</t>
    </rPh>
    <rPh sb="104" eb="106">
      <t>ジッシ</t>
    </rPh>
    <phoneticPr fontId="19"/>
  </si>
  <si>
    <t>点検により重大な損傷や欠陥を発見した場合には、速やかに改修等を実施することとし、必要により施設の供用停止や用途廃止も含めて検討します。公共施設では、用途廃止により利用されない施設は、必要により立入禁止や侵入防止等の措置を施して事故防止に努めます。</t>
    <rPh sb="0" eb="2">
      <t>テンケン</t>
    </rPh>
    <rPh sb="5" eb="7">
      <t>ジュウダイ</t>
    </rPh>
    <rPh sb="8" eb="10">
      <t>ソンショウ</t>
    </rPh>
    <rPh sb="11" eb="13">
      <t>ケッカン</t>
    </rPh>
    <rPh sb="14" eb="16">
      <t>ハッケン</t>
    </rPh>
    <rPh sb="18" eb="20">
      <t>バアイ</t>
    </rPh>
    <rPh sb="23" eb="24">
      <t>スミ</t>
    </rPh>
    <rPh sb="27" eb="29">
      <t>カイシュウ</t>
    </rPh>
    <rPh sb="29" eb="30">
      <t>トウ</t>
    </rPh>
    <rPh sb="31" eb="33">
      <t>ジッシ</t>
    </rPh>
    <rPh sb="40" eb="42">
      <t>ヒツヨウ</t>
    </rPh>
    <rPh sb="45" eb="47">
      <t>シセツ</t>
    </rPh>
    <rPh sb="48" eb="50">
      <t>キョウヨウ</t>
    </rPh>
    <rPh sb="50" eb="52">
      <t>テイシ</t>
    </rPh>
    <rPh sb="53" eb="55">
      <t>ヨウト</t>
    </rPh>
    <rPh sb="55" eb="57">
      <t>ハイシ</t>
    </rPh>
    <rPh sb="58" eb="59">
      <t>フク</t>
    </rPh>
    <rPh sb="61" eb="63">
      <t>ケントウ</t>
    </rPh>
    <rPh sb="67" eb="69">
      <t>コウキョウ</t>
    </rPh>
    <rPh sb="69" eb="71">
      <t>シセツ</t>
    </rPh>
    <rPh sb="74" eb="76">
      <t>ヨウト</t>
    </rPh>
    <rPh sb="76" eb="78">
      <t>ハイシ</t>
    </rPh>
    <rPh sb="81" eb="83">
      <t>リヨウ</t>
    </rPh>
    <rPh sb="87" eb="89">
      <t>シセツ</t>
    </rPh>
    <rPh sb="91" eb="93">
      <t>ヒツヨウ</t>
    </rPh>
    <rPh sb="96" eb="98">
      <t>タチイリ</t>
    </rPh>
    <rPh sb="98" eb="100">
      <t>キンシ</t>
    </rPh>
    <rPh sb="101" eb="103">
      <t>シンニュウ</t>
    </rPh>
    <rPh sb="103" eb="105">
      <t>ボウシ</t>
    </rPh>
    <rPh sb="105" eb="106">
      <t>トウ</t>
    </rPh>
    <rPh sb="107" eb="109">
      <t>ソチ</t>
    </rPh>
    <rPh sb="110" eb="111">
      <t>ホドコ</t>
    </rPh>
    <rPh sb="113" eb="115">
      <t>ジコ</t>
    </rPh>
    <rPh sb="115" eb="117">
      <t>ボウシ</t>
    </rPh>
    <rPh sb="118" eb="119">
      <t>ツト</t>
    </rPh>
    <phoneticPr fontId="19"/>
  </si>
  <si>
    <t>・公共建築物　耐震性が確認できない建物のうち、統廃合により利用されなくなった学校関連施設を、倉庫など常時人が利用しない施設以外の用途で使用する場合は、その用途ごとに耐震化の必要性を検討し対応する。残りの施設は、耐震改修促進法により耐震診断の義務づけ外であるため現状を維持する。
・インフラ施設　市民生活に不可欠な基盤施設であるため、各施設の耐震基準に応じて補強工事を実施する。ただし、財政面から全ての補強工事を実施することは困難であるため、重要度に応じて優先順位を決めた上で実施する。</t>
    <rPh sb="1" eb="3">
      <t>コウキョウ</t>
    </rPh>
    <rPh sb="3" eb="6">
      <t>ケンチクブツ</t>
    </rPh>
    <rPh sb="7" eb="10">
      <t>タイシンセイ</t>
    </rPh>
    <rPh sb="11" eb="13">
      <t>カクニン</t>
    </rPh>
    <rPh sb="17" eb="19">
      <t>タテモノ</t>
    </rPh>
    <rPh sb="23" eb="26">
      <t>トウハイゴウ</t>
    </rPh>
    <rPh sb="29" eb="31">
      <t>リヨウ</t>
    </rPh>
    <rPh sb="38" eb="40">
      <t>ガッコウ</t>
    </rPh>
    <rPh sb="40" eb="42">
      <t>カンレン</t>
    </rPh>
    <rPh sb="42" eb="44">
      <t>シセツ</t>
    </rPh>
    <rPh sb="46" eb="48">
      <t>ソウコ</t>
    </rPh>
    <rPh sb="50" eb="52">
      <t>ジョウジ</t>
    </rPh>
    <rPh sb="52" eb="53">
      <t>ヒト</t>
    </rPh>
    <rPh sb="54" eb="56">
      <t>リヨウ</t>
    </rPh>
    <rPh sb="59" eb="61">
      <t>シセツ</t>
    </rPh>
    <rPh sb="61" eb="63">
      <t>イガイ</t>
    </rPh>
    <rPh sb="64" eb="66">
      <t>ヨウト</t>
    </rPh>
    <rPh sb="67" eb="69">
      <t>シヨウ</t>
    </rPh>
    <rPh sb="71" eb="73">
      <t>バアイ</t>
    </rPh>
    <rPh sb="77" eb="79">
      <t>ヨウト</t>
    </rPh>
    <rPh sb="82" eb="85">
      <t>タイシンカ</t>
    </rPh>
    <rPh sb="86" eb="89">
      <t>ヒツヨウセイ</t>
    </rPh>
    <rPh sb="90" eb="92">
      <t>ケントウ</t>
    </rPh>
    <rPh sb="93" eb="95">
      <t>タイオウ</t>
    </rPh>
    <rPh sb="98" eb="99">
      <t>ノコ</t>
    </rPh>
    <rPh sb="101" eb="103">
      <t>シセツ</t>
    </rPh>
    <rPh sb="105" eb="107">
      <t>タイシン</t>
    </rPh>
    <rPh sb="107" eb="109">
      <t>カイシュウ</t>
    </rPh>
    <rPh sb="109" eb="112">
      <t>ソクシンホウ</t>
    </rPh>
    <rPh sb="115" eb="117">
      <t>タイシン</t>
    </rPh>
    <rPh sb="117" eb="119">
      <t>シンダン</t>
    </rPh>
    <rPh sb="120" eb="122">
      <t>ギム</t>
    </rPh>
    <rPh sb="124" eb="125">
      <t>ガイ</t>
    </rPh>
    <rPh sb="130" eb="132">
      <t>ゲンジョウ</t>
    </rPh>
    <rPh sb="133" eb="135">
      <t>イジ</t>
    </rPh>
    <rPh sb="144" eb="146">
      <t>シセツ</t>
    </rPh>
    <rPh sb="147" eb="149">
      <t>シミン</t>
    </rPh>
    <rPh sb="149" eb="151">
      <t>セイカツ</t>
    </rPh>
    <rPh sb="152" eb="155">
      <t>フカケツ</t>
    </rPh>
    <rPh sb="156" eb="158">
      <t>キバン</t>
    </rPh>
    <rPh sb="158" eb="160">
      <t>シセツ</t>
    </rPh>
    <rPh sb="166" eb="169">
      <t>カクシセツ</t>
    </rPh>
    <rPh sb="170" eb="172">
      <t>タイシン</t>
    </rPh>
    <rPh sb="172" eb="174">
      <t>キジュン</t>
    </rPh>
    <rPh sb="175" eb="176">
      <t>オウ</t>
    </rPh>
    <rPh sb="178" eb="180">
      <t>ホキョウ</t>
    </rPh>
    <rPh sb="180" eb="182">
      <t>コウジ</t>
    </rPh>
    <rPh sb="183" eb="185">
      <t>ジッシ</t>
    </rPh>
    <rPh sb="192" eb="195">
      <t>ザイセイメン</t>
    </rPh>
    <rPh sb="197" eb="198">
      <t>スベ</t>
    </rPh>
    <rPh sb="200" eb="202">
      <t>ホキョウ</t>
    </rPh>
    <rPh sb="202" eb="204">
      <t>コウジ</t>
    </rPh>
    <rPh sb="205" eb="207">
      <t>ジッシ</t>
    </rPh>
    <rPh sb="212" eb="214">
      <t>コンナン</t>
    </rPh>
    <rPh sb="220" eb="223">
      <t>ジュウヨウド</t>
    </rPh>
    <rPh sb="224" eb="225">
      <t>オウ</t>
    </rPh>
    <rPh sb="227" eb="229">
      <t>ユウセン</t>
    </rPh>
    <rPh sb="229" eb="231">
      <t>ジュンイ</t>
    </rPh>
    <rPh sb="232" eb="233">
      <t>キ</t>
    </rPh>
    <rPh sb="235" eb="236">
      <t>ウエ</t>
    </rPh>
    <rPh sb="237" eb="239">
      <t>ジッシ</t>
    </rPh>
    <phoneticPr fontId="19"/>
  </si>
  <si>
    <t>日常点検や定期点検などを徹底し、不具合が軽微な段階で対処する「予防保全管理」への転換を推進し、施設の長寿命化を図る。全ての施設を一度に措置すると維持保全費の平準化が図れないことから、重要度の高い施設から「予防保全管理」へ転換することとする。また、長寿命化に関する技術は日々進歩しているため、その方法等は適時採用する。</t>
    <rPh sb="0" eb="2">
      <t>ニチジョウ</t>
    </rPh>
    <rPh sb="2" eb="4">
      <t>テンケン</t>
    </rPh>
    <rPh sb="5" eb="7">
      <t>テイキ</t>
    </rPh>
    <rPh sb="7" eb="9">
      <t>テンケン</t>
    </rPh>
    <rPh sb="12" eb="14">
      <t>テッテイ</t>
    </rPh>
    <rPh sb="16" eb="19">
      <t>フグアイ</t>
    </rPh>
    <rPh sb="20" eb="22">
      <t>ケイビ</t>
    </rPh>
    <rPh sb="23" eb="25">
      <t>ダンカイ</t>
    </rPh>
    <rPh sb="26" eb="28">
      <t>タイショ</t>
    </rPh>
    <rPh sb="31" eb="33">
      <t>ヨボウ</t>
    </rPh>
    <rPh sb="33" eb="35">
      <t>ホゼン</t>
    </rPh>
    <rPh sb="35" eb="37">
      <t>カンリ</t>
    </rPh>
    <rPh sb="40" eb="42">
      <t>テンカン</t>
    </rPh>
    <rPh sb="43" eb="45">
      <t>スイシン</t>
    </rPh>
    <rPh sb="47" eb="49">
      <t>シセツ</t>
    </rPh>
    <rPh sb="50" eb="54">
      <t>チョウジュミョウカ</t>
    </rPh>
    <rPh sb="55" eb="56">
      <t>ハカ</t>
    </rPh>
    <rPh sb="72" eb="74">
      <t>イジ</t>
    </rPh>
    <rPh sb="74" eb="76">
      <t>ホゼン</t>
    </rPh>
    <rPh sb="76" eb="77">
      <t>ヒ</t>
    </rPh>
    <rPh sb="78" eb="81">
      <t>ヘイジュンカ</t>
    </rPh>
    <rPh sb="82" eb="83">
      <t>ハカ</t>
    </rPh>
    <rPh sb="91" eb="94">
      <t>ジュウヨウド</t>
    </rPh>
    <rPh sb="95" eb="96">
      <t>タカ</t>
    </rPh>
    <rPh sb="97" eb="99">
      <t>シセツ</t>
    </rPh>
    <rPh sb="102" eb="104">
      <t>ヨボウ</t>
    </rPh>
    <rPh sb="104" eb="106">
      <t>ホゼン</t>
    </rPh>
    <rPh sb="106" eb="108">
      <t>カンリ</t>
    </rPh>
    <rPh sb="110" eb="112">
      <t>テンカン</t>
    </rPh>
    <rPh sb="123" eb="127">
      <t>チョウジュミョウカ</t>
    </rPh>
    <rPh sb="128" eb="129">
      <t>カン</t>
    </rPh>
    <rPh sb="131" eb="133">
      <t>ギジュツ</t>
    </rPh>
    <rPh sb="134" eb="136">
      <t>ヒビ</t>
    </rPh>
    <rPh sb="136" eb="138">
      <t>シンポ</t>
    </rPh>
    <rPh sb="147" eb="149">
      <t>ホウホウ</t>
    </rPh>
    <rPh sb="149" eb="150">
      <t>トウ</t>
    </rPh>
    <rPh sb="151" eb="153">
      <t>テキジ</t>
    </rPh>
    <rPh sb="153" eb="155">
      <t>サイヨウ</t>
    </rPh>
    <phoneticPr fontId="19"/>
  </si>
  <si>
    <t>施設の修繕や更新等の際には、「ユニバーサルデザイン2020行動計画」における考え方などを踏まえ、誰もが安心・安全で利用しやすい施設となるよう、ユニバーサルデザイン化を図る。</t>
    <rPh sb="0" eb="2">
      <t>シセツ</t>
    </rPh>
    <rPh sb="3" eb="5">
      <t>シュウゼン</t>
    </rPh>
    <rPh sb="6" eb="8">
      <t>コウシン</t>
    </rPh>
    <rPh sb="8" eb="9">
      <t>トウ</t>
    </rPh>
    <rPh sb="10" eb="11">
      <t>サイ</t>
    </rPh>
    <rPh sb="29" eb="31">
      <t>コウドウ</t>
    </rPh>
    <rPh sb="31" eb="33">
      <t>ケイカク</t>
    </rPh>
    <rPh sb="38" eb="39">
      <t>カンガ</t>
    </rPh>
    <rPh sb="40" eb="41">
      <t>カタ</t>
    </rPh>
    <rPh sb="44" eb="45">
      <t>フ</t>
    </rPh>
    <rPh sb="48" eb="49">
      <t>ダレ</t>
    </rPh>
    <rPh sb="51" eb="53">
      <t>アンシン</t>
    </rPh>
    <rPh sb="54" eb="56">
      <t>アンゼン</t>
    </rPh>
    <rPh sb="57" eb="59">
      <t>リヨウ</t>
    </rPh>
    <rPh sb="63" eb="65">
      <t>シセツ</t>
    </rPh>
    <rPh sb="81" eb="82">
      <t>カ</t>
    </rPh>
    <rPh sb="83" eb="84">
      <t>ハカ</t>
    </rPh>
    <phoneticPr fontId="19"/>
  </si>
  <si>
    <t>公共建築物は、ゼロ・エネルギー・ビル等による省エネルギー性能の向上、木材利用促進法を踏まえた木材利用の促進、避難施設等への再生可能エネルギーの導入等により地球温暖化対策の推進を図る。インフラ施設は、既存インフラにおける再生可能エネルギーの活用により地球温暖化対策の推進を図る。</t>
    <rPh sb="0" eb="2">
      <t>コウキョウ</t>
    </rPh>
    <rPh sb="2" eb="5">
      <t>ケンチクブツ</t>
    </rPh>
    <rPh sb="18" eb="19">
      <t>トウ</t>
    </rPh>
    <rPh sb="22" eb="23">
      <t>ショウ</t>
    </rPh>
    <rPh sb="28" eb="30">
      <t>セイノウ</t>
    </rPh>
    <rPh sb="31" eb="33">
      <t>コウジョウ</t>
    </rPh>
    <rPh sb="34" eb="36">
      <t>モクザイ</t>
    </rPh>
    <rPh sb="36" eb="38">
      <t>リヨウ</t>
    </rPh>
    <rPh sb="38" eb="41">
      <t>ソクシンホウ</t>
    </rPh>
    <rPh sb="42" eb="43">
      <t>フ</t>
    </rPh>
    <rPh sb="46" eb="48">
      <t>モクザイ</t>
    </rPh>
    <rPh sb="48" eb="50">
      <t>リヨウ</t>
    </rPh>
    <rPh sb="51" eb="53">
      <t>ソクシン</t>
    </rPh>
    <rPh sb="54" eb="56">
      <t>ヒナン</t>
    </rPh>
    <rPh sb="56" eb="58">
      <t>シセツ</t>
    </rPh>
    <rPh sb="58" eb="59">
      <t>トウ</t>
    </rPh>
    <rPh sb="61" eb="63">
      <t>サイセイ</t>
    </rPh>
    <rPh sb="63" eb="65">
      <t>カノウ</t>
    </rPh>
    <rPh sb="71" eb="73">
      <t>ドウニュウ</t>
    </rPh>
    <rPh sb="73" eb="74">
      <t>トウ</t>
    </rPh>
    <rPh sb="77" eb="79">
      <t>チキュウ</t>
    </rPh>
    <rPh sb="79" eb="82">
      <t>オンダンカ</t>
    </rPh>
    <rPh sb="82" eb="84">
      <t>タイサク</t>
    </rPh>
    <rPh sb="85" eb="87">
      <t>スイシン</t>
    </rPh>
    <rPh sb="88" eb="89">
      <t>ハカ</t>
    </rPh>
    <rPh sb="95" eb="97">
      <t>シセツ</t>
    </rPh>
    <rPh sb="99" eb="101">
      <t>キゾン</t>
    </rPh>
    <rPh sb="109" eb="111">
      <t>サイセイ</t>
    </rPh>
    <rPh sb="111" eb="113">
      <t>カノウ</t>
    </rPh>
    <rPh sb="119" eb="121">
      <t>カツヨウ</t>
    </rPh>
    <rPh sb="124" eb="126">
      <t>チキュウ</t>
    </rPh>
    <rPh sb="126" eb="129">
      <t>オンダンカ</t>
    </rPh>
    <rPh sb="129" eb="131">
      <t>タイサク</t>
    </rPh>
    <rPh sb="132" eb="134">
      <t>スイシン</t>
    </rPh>
    <rPh sb="135" eb="136">
      <t>ハカ</t>
    </rPh>
    <phoneticPr fontId="19"/>
  </si>
  <si>
    <t>　公共建築物では1次評価（老朽度・耐震性/維持管理コスト・稼働率）、2次評価（公益性・必需性・有効性・代替性・政策性）の結果を勘案して建物の「継続・改善・廃止」、施設機能の「継続・見直し・廃止」の措置方針を決定する。
　同じ機能を持つ施設が複数ある場合には老朽化状況や利用状況などを考慮し、集約化・複合化を目指す。</t>
    <rPh sb="1" eb="3">
      <t>コウキョウ</t>
    </rPh>
    <rPh sb="3" eb="6">
      <t>ケンチクブツ</t>
    </rPh>
    <rPh sb="9" eb="10">
      <t>ジ</t>
    </rPh>
    <rPh sb="10" eb="12">
      <t>ヒョウカ</t>
    </rPh>
    <rPh sb="13" eb="15">
      <t>ロウキュウ</t>
    </rPh>
    <rPh sb="15" eb="16">
      <t>ド</t>
    </rPh>
    <rPh sb="17" eb="20">
      <t>タイシンセイ</t>
    </rPh>
    <rPh sb="21" eb="23">
      <t>イジ</t>
    </rPh>
    <rPh sb="23" eb="25">
      <t>カンリ</t>
    </rPh>
    <rPh sb="29" eb="32">
      <t>カドウリツ</t>
    </rPh>
    <rPh sb="35" eb="38">
      <t>ジヒョウカ</t>
    </rPh>
    <rPh sb="39" eb="42">
      <t>コウエキセイ</t>
    </rPh>
    <rPh sb="43" eb="45">
      <t>ヒツジュ</t>
    </rPh>
    <rPh sb="45" eb="46">
      <t>セイ</t>
    </rPh>
    <rPh sb="47" eb="50">
      <t>ユウコウセイ</t>
    </rPh>
    <rPh sb="51" eb="54">
      <t>ダイタイセイ</t>
    </rPh>
    <rPh sb="55" eb="57">
      <t>セイサク</t>
    </rPh>
    <rPh sb="57" eb="58">
      <t>セイ</t>
    </rPh>
    <rPh sb="60" eb="62">
      <t>ケッカ</t>
    </rPh>
    <rPh sb="63" eb="65">
      <t>カンアン</t>
    </rPh>
    <rPh sb="67" eb="69">
      <t>タテモノ</t>
    </rPh>
    <rPh sb="71" eb="73">
      <t>ケイゾク</t>
    </rPh>
    <rPh sb="74" eb="76">
      <t>カイゼン</t>
    </rPh>
    <rPh sb="77" eb="79">
      <t>ハイシ</t>
    </rPh>
    <rPh sb="81" eb="83">
      <t>シセツ</t>
    </rPh>
    <rPh sb="83" eb="85">
      <t>キノウ</t>
    </rPh>
    <rPh sb="87" eb="89">
      <t>ケイゾク</t>
    </rPh>
    <rPh sb="90" eb="92">
      <t>ミナオ</t>
    </rPh>
    <rPh sb="94" eb="96">
      <t>ハイシ</t>
    </rPh>
    <rPh sb="98" eb="100">
      <t>ソチ</t>
    </rPh>
    <rPh sb="100" eb="102">
      <t>ホウシン</t>
    </rPh>
    <rPh sb="103" eb="105">
      <t>ケッテイ</t>
    </rPh>
    <rPh sb="110" eb="111">
      <t>オナ</t>
    </rPh>
    <rPh sb="112" eb="114">
      <t>キノウ</t>
    </rPh>
    <rPh sb="115" eb="116">
      <t>モ</t>
    </rPh>
    <rPh sb="117" eb="119">
      <t>シセツ</t>
    </rPh>
    <rPh sb="120" eb="122">
      <t>フクスウ</t>
    </rPh>
    <rPh sb="124" eb="126">
      <t>バアイ</t>
    </rPh>
    <rPh sb="128" eb="131">
      <t>ロウキュウカ</t>
    </rPh>
    <rPh sb="131" eb="133">
      <t>ジョウキョウ</t>
    </rPh>
    <rPh sb="134" eb="136">
      <t>リヨウ</t>
    </rPh>
    <rPh sb="136" eb="138">
      <t>ジョウキョウ</t>
    </rPh>
    <rPh sb="141" eb="143">
      <t>コウリョ</t>
    </rPh>
    <rPh sb="145" eb="148">
      <t>シュウヤクカ</t>
    </rPh>
    <rPh sb="149" eb="152">
      <t>フクゴウカ</t>
    </rPh>
    <rPh sb="153" eb="155">
      <t>メザ</t>
    </rPh>
    <phoneticPr fontId="19"/>
  </si>
  <si>
    <t>・公共建築物
　床面積の32%を削減
・インフラ施設
　維持管理費の37%を削減</t>
    <rPh sb="1" eb="3">
      <t>コウキョウ</t>
    </rPh>
    <rPh sb="3" eb="6">
      <t>ケンチクブツ</t>
    </rPh>
    <rPh sb="8" eb="11">
      <t>ユカメンセキ</t>
    </rPh>
    <rPh sb="16" eb="18">
      <t>サクゲン</t>
    </rPh>
    <rPh sb="24" eb="26">
      <t>シセツ</t>
    </rPh>
    <rPh sb="28" eb="30">
      <t>イジ</t>
    </rPh>
    <rPh sb="30" eb="33">
      <t>カンリヒ</t>
    </rPh>
    <rPh sb="38" eb="40">
      <t>サクゲン</t>
    </rPh>
    <phoneticPr fontId="19"/>
  </si>
  <si>
    <t>点検・診断や維持管理・更新等の履歴など公共施設マネジメントに資する状況を固定資産台帳に紐付け、保有する公共施設等の情報の管理を効率的に行う。</t>
    <rPh sb="0" eb="2">
      <t>テンケン</t>
    </rPh>
    <rPh sb="3" eb="5">
      <t>シンダン</t>
    </rPh>
    <rPh sb="6" eb="8">
      <t>イジ</t>
    </rPh>
    <rPh sb="8" eb="10">
      <t>カンリ</t>
    </rPh>
    <rPh sb="11" eb="13">
      <t>コウシン</t>
    </rPh>
    <rPh sb="13" eb="14">
      <t>トウ</t>
    </rPh>
    <rPh sb="15" eb="17">
      <t>リレキ</t>
    </rPh>
    <rPh sb="19" eb="21">
      <t>コウキョウ</t>
    </rPh>
    <rPh sb="21" eb="23">
      <t>シセツ</t>
    </rPh>
    <rPh sb="30" eb="31">
      <t>シ</t>
    </rPh>
    <rPh sb="33" eb="35">
      <t>ジョウキョウ</t>
    </rPh>
    <rPh sb="36" eb="40">
      <t>コテイシサン</t>
    </rPh>
    <rPh sb="40" eb="42">
      <t>ダイチョウ</t>
    </rPh>
    <rPh sb="43" eb="45">
      <t>ヒモヅ</t>
    </rPh>
    <rPh sb="47" eb="49">
      <t>ホユウ</t>
    </rPh>
    <rPh sb="51" eb="53">
      <t>コウキョウ</t>
    </rPh>
    <rPh sb="53" eb="55">
      <t>シセツ</t>
    </rPh>
    <rPh sb="55" eb="56">
      <t>トウ</t>
    </rPh>
    <rPh sb="57" eb="59">
      <t>ジョウホウ</t>
    </rPh>
    <rPh sb="60" eb="62">
      <t>カンリ</t>
    </rPh>
    <rPh sb="63" eb="66">
      <t>コウリツテキ</t>
    </rPh>
    <rPh sb="67" eb="68">
      <t>オコナ</t>
    </rPh>
    <phoneticPr fontId="19"/>
  </si>
  <si>
    <t>用途廃止した公共建築物は、構造躯体と設備の健全性が保たれている場合、地区や民間の維持管理を前提として貸付を行う。貸付の可能性がない場合あるいは健全性が保たれない場合、譲渡や譲与あるいは除却を行う。</t>
    <rPh sb="0" eb="2">
      <t>ヨウト</t>
    </rPh>
    <rPh sb="2" eb="4">
      <t>ハイシ</t>
    </rPh>
    <rPh sb="6" eb="8">
      <t>コウキョウ</t>
    </rPh>
    <rPh sb="8" eb="11">
      <t>ケンチクブツ</t>
    </rPh>
    <rPh sb="13" eb="15">
      <t>コウゾウ</t>
    </rPh>
    <rPh sb="15" eb="17">
      <t>クタイ</t>
    </rPh>
    <rPh sb="18" eb="20">
      <t>セツビ</t>
    </rPh>
    <rPh sb="21" eb="24">
      <t>ケンゼンセイ</t>
    </rPh>
    <rPh sb="25" eb="26">
      <t>タモ</t>
    </rPh>
    <rPh sb="31" eb="33">
      <t>バアイ</t>
    </rPh>
    <rPh sb="34" eb="36">
      <t>チク</t>
    </rPh>
    <rPh sb="37" eb="39">
      <t>ミンカン</t>
    </rPh>
    <rPh sb="40" eb="42">
      <t>イジ</t>
    </rPh>
    <rPh sb="42" eb="44">
      <t>カンリ</t>
    </rPh>
    <rPh sb="45" eb="47">
      <t>ゼンテイ</t>
    </rPh>
    <rPh sb="50" eb="52">
      <t>カシツ</t>
    </rPh>
    <rPh sb="53" eb="54">
      <t>オコナ</t>
    </rPh>
    <rPh sb="56" eb="58">
      <t>カシツ</t>
    </rPh>
    <rPh sb="59" eb="62">
      <t>カノウセイ</t>
    </rPh>
    <rPh sb="65" eb="67">
      <t>バアイ</t>
    </rPh>
    <rPh sb="71" eb="74">
      <t>ケンゼンセイ</t>
    </rPh>
    <rPh sb="75" eb="76">
      <t>タモ</t>
    </rPh>
    <rPh sb="80" eb="82">
      <t>バアイ</t>
    </rPh>
    <rPh sb="83" eb="85">
      <t>ジョウト</t>
    </rPh>
    <rPh sb="86" eb="88">
      <t>ジョウヨ</t>
    </rPh>
    <rPh sb="92" eb="94">
      <t>ジョキャク</t>
    </rPh>
    <rPh sb="95" eb="96">
      <t>オコナ</t>
    </rPh>
    <phoneticPr fontId="19"/>
  </si>
  <si>
    <t>人口減少社会において、高齢化の進行とインフラの老朽化により行政コストの増大が見込まれる。行政サービスを効率的かつ効果的に提供するために、他の地方公共団体と連携し、それぞれが保有する公共施設等の資産を融通し合い、有効的に活用することが重要。</t>
    <rPh sb="0" eb="2">
      <t>ジンコウ</t>
    </rPh>
    <rPh sb="2" eb="4">
      <t>ゲンショウ</t>
    </rPh>
    <rPh sb="4" eb="6">
      <t>シャカイ</t>
    </rPh>
    <rPh sb="11" eb="14">
      <t>コウレイカ</t>
    </rPh>
    <rPh sb="15" eb="17">
      <t>シンコウ</t>
    </rPh>
    <rPh sb="23" eb="26">
      <t>ロウキュウカ</t>
    </rPh>
    <rPh sb="29" eb="31">
      <t>ギョウセイ</t>
    </rPh>
    <rPh sb="35" eb="37">
      <t>ゾウダイ</t>
    </rPh>
    <rPh sb="38" eb="40">
      <t>ミコ</t>
    </rPh>
    <rPh sb="44" eb="46">
      <t>ギョウセイ</t>
    </rPh>
    <rPh sb="51" eb="54">
      <t>コウリツテキ</t>
    </rPh>
    <rPh sb="56" eb="59">
      <t>コウカテキ</t>
    </rPh>
    <rPh sb="60" eb="62">
      <t>テイキョウ</t>
    </rPh>
    <rPh sb="68" eb="69">
      <t>タ</t>
    </rPh>
    <rPh sb="70" eb="72">
      <t>チホウ</t>
    </rPh>
    <rPh sb="72" eb="74">
      <t>コウキョウ</t>
    </rPh>
    <rPh sb="74" eb="76">
      <t>ダンタイ</t>
    </rPh>
    <rPh sb="77" eb="79">
      <t>レンケイ</t>
    </rPh>
    <rPh sb="86" eb="88">
      <t>ホユウ</t>
    </rPh>
    <rPh sb="90" eb="92">
      <t>コウキョウ</t>
    </rPh>
    <rPh sb="92" eb="94">
      <t>シセツ</t>
    </rPh>
    <rPh sb="94" eb="95">
      <t>トウ</t>
    </rPh>
    <rPh sb="96" eb="98">
      <t>シサン</t>
    </rPh>
    <rPh sb="99" eb="101">
      <t>ユウヅウ</t>
    </rPh>
    <rPh sb="102" eb="103">
      <t>ア</t>
    </rPh>
    <rPh sb="105" eb="108">
      <t>ユウコウテキ</t>
    </rPh>
    <rPh sb="109" eb="111">
      <t>カツヨウ</t>
    </rPh>
    <rPh sb="116" eb="118">
      <t>ジュウヨウ</t>
    </rPh>
    <phoneticPr fontId="19"/>
  </si>
  <si>
    <t>総合管理計画の進捗状況等を確認するとともに、設定した数値目標に照らし法定点検等の節目に評価を実施し、評価結果に基づき総合管理計画を改訂する。</t>
    <rPh sb="0" eb="2">
      <t>ソウゴウ</t>
    </rPh>
    <rPh sb="2" eb="4">
      <t>カンリ</t>
    </rPh>
    <rPh sb="4" eb="6">
      <t>ケイカク</t>
    </rPh>
    <rPh sb="7" eb="9">
      <t>シンチョク</t>
    </rPh>
    <rPh sb="9" eb="11">
      <t>ジョウキョウ</t>
    </rPh>
    <rPh sb="11" eb="12">
      <t>トウ</t>
    </rPh>
    <rPh sb="13" eb="15">
      <t>カクニン</t>
    </rPh>
    <rPh sb="22" eb="24">
      <t>セッテイ</t>
    </rPh>
    <rPh sb="26" eb="28">
      <t>スウチ</t>
    </rPh>
    <rPh sb="28" eb="30">
      <t>モクヒョウ</t>
    </rPh>
    <rPh sb="31" eb="32">
      <t>テ</t>
    </rPh>
    <rPh sb="34" eb="36">
      <t>ホウテイ</t>
    </rPh>
    <rPh sb="36" eb="38">
      <t>テンケン</t>
    </rPh>
    <rPh sb="38" eb="39">
      <t>トウ</t>
    </rPh>
    <rPh sb="40" eb="42">
      <t>フシメ</t>
    </rPh>
    <rPh sb="43" eb="45">
      <t>ヒョウカ</t>
    </rPh>
    <rPh sb="46" eb="48">
      <t>ジッシ</t>
    </rPh>
    <rPh sb="50" eb="52">
      <t>ヒョウカ</t>
    </rPh>
    <rPh sb="52" eb="54">
      <t>ケッカ</t>
    </rPh>
    <rPh sb="55" eb="56">
      <t>モト</t>
    </rPh>
    <rPh sb="58" eb="60">
      <t>ソウゴウ</t>
    </rPh>
    <rPh sb="60" eb="62">
      <t>カンリ</t>
    </rPh>
    <rPh sb="62" eb="64">
      <t>ケイカク</t>
    </rPh>
    <rPh sb="65" eb="67">
      <t>カイテイ</t>
    </rPh>
    <phoneticPr fontId="19"/>
  </si>
  <si>
    <t>・Plan（計画）　計画策定と見直し
・Do（実施）　計画に基づく実施
・Check（評価・検証）　取組結果の評価・検証
・Action（改善）　改善策の立案</t>
    <rPh sb="6" eb="8">
      <t>ケイカク</t>
    </rPh>
    <rPh sb="10" eb="12">
      <t>ケイカク</t>
    </rPh>
    <rPh sb="12" eb="14">
      <t>サクテイ</t>
    </rPh>
    <rPh sb="15" eb="17">
      <t>ミナオ</t>
    </rPh>
    <rPh sb="23" eb="25">
      <t>ジッシ</t>
    </rPh>
    <rPh sb="27" eb="29">
      <t>ケイカク</t>
    </rPh>
    <rPh sb="30" eb="31">
      <t>モト</t>
    </rPh>
    <rPh sb="33" eb="35">
      <t>ジッシ</t>
    </rPh>
    <rPh sb="43" eb="45">
      <t>ヒョウカ</t>
    </rPh>
    <rPh sb="46" eb="48">
      <t>ケンショウ</t>
    </rPh>
    <rPh sb="50" eb="52">
      <t>トリクミ</t>
    </rPh>
    <rPh sb="52" eb="54">
      <t>ケッカ</t>
    </rPh>
    <rPh sb="55" eb="57">
      <t>ヒョウカ</t>
    </rPh>
    <rPh sb="58" eb="60">
      <t>ケンショウ</t>
    </rPh>
    <rPh sb="69" eb="71">
      <t>カイゼン</t>
    </rPh>
    <rPh sb="73" eb="76">
      <t>カイゼンサク</t>
    </rPh>
    <rPh sb="77" eb="79">
      <t>リツアン</t>
    </rPh>
    <phoneticPr fontId="19"/>
  </si>
  <si>
    <t>公共建築物を14、インフラ施設を4に分類し、それぞれの施設類型ごとに修繕・改修・更新等の方針を定めている。</t>
    <rPh sb="0" eb="2">
      <t>コウキョウ</t>
    </rPh>
    <rPh sb="2" eb="5">
      <t>ケンチクブツ</t>
    </rPh>
    <rPh sb="13" eb="15">
      <t>シセツ</t>
    </rPh>
    <rPh sb="18" eb="20">
      <t>ブンルイ</t>
    </rPh>
    <rPh sb="27" eb="29">
      <t>シセツ</t>
    </rPh>
    <rPh sb="29" eb="31">
      <t>ルイケイ</t>
    </rPh>
    <rPh sb="34" eb="36">
      <t>シュウゼン</t>
    </rPh>
    <rPh sb="37" eb="39">
      <t>カイシュウ</t>
    </rPh>
    <rPh sb="40" eb="42">
      <t>コウシン</t>
    </rPh>
    <rPh sb="42" eb="43">
      <t>トウ</t>
    </rPh>
    <rPh sb="44" eb="46">
      <t>ホウシン</t>
    </rPh>
    <rPh sb="47" eb="48">
      <t>サダ</t>
    </rPh>
    <phoneticPr fontId="19"/>
  </si>
  <si>
    <t>・用途廃止となった建物の解体や土地の売却、貸し付け
・公共施設等総合管理策定（平成27年度）
・公共施設マネジメント計画策定（令和3年度）
・公共施設等総合管理計画改訂（令和3年度）
・廃校施設の利活用に向けたサウンディング調査実施（令和5年度）</t>
    <rPh sb="1" eb="3">
      <t>ヨウト</t>
    </rPh>
    <rPh sb="3" eb="5">
      <t>ハイシ</t>
    </rPh>
    <rPh sb="9" eb="11">
      <t>タテモノ</t>
    </rPh>
    <rPh sb="12" eb="14">
      <t>カイタイ</t>
    </rPh>
    <rPh sb="15" eb="17">
      <t>トチ</t>
    </rPh>
    <rPh sb="18" eb="20">
      <t>バイキャク</t>
    </rPh>
    <rPh sb="21" eb="22">
      <t>カ</t>
    </rPh>
    <rPh sb="23" eb="24">
      <t>ツ</t>
    </rPh>
    <rPh sb="27" eb="29">
      <t>コウキョウ</t>
    </rPh>
    <rPh sb="29" eb="31">
      <t>シセツ</t>
    </rPh>
    <rPh sb="31" eb="32">
      <t>トウ</t>
    </rPh>
    <rPh sb="32" eb="34">
      <t>ソウゴウ</t>
    </rPh>
    <rPh sb="34" eb="36">
      <t>カンリ</t>
    </rPh>
    <rPh sb="36" eb="38">
      <t>サクテイ</t>
    </rPh>
    <rPh sb="39" eb="41">
      <t>ヘイセイ</t>
    </rPh>
    <rPh sb="43" eb="45">
      <t>ネンド</t>
    </rPh>
    <rPh sb="48" eb="50">
      <t>コウキョウ</t>
    </rPh>
    <rPh sb="50" eb="52">
      <t>シセツ</t>
    </rPh>
    <rPh sb="58" eb="60">
      <t>ケイカク</t>
    </rPh>
    <rPh sb="60" eb="62">
      <t>サクテイ</t>
    </rPh>
    <rPh sb="63" eb="65">
      <t>レイワ</t>
    </rPh>
    <rPh sb="66" eb="68">
      <t>ネンド</t>
    </rPh>
    <rPh sb="71" eb="73">
      <t>コウキョウ</t>
    </rPh>
    <rPh sb="73" eb="75">
      <t>シセツ</t>
    </rPh>
    <rPh sb="75" eb="76">
      <t>トウ</t>
    </rPh>
    <rPh sb="76" eb="78">
      <t>ソウゴウ</t>
    </rPh>
    <rPh sb="78" eb="80">
      <t>カンリ</t>
    </rPh>
    <rPh sb="80" eb="82">
      <t>ケイカク</t>
    </rPh>
    <rPh sb="82" eb="84">
      <t>カイテイ</t>
    </rPh>
    <rPh sb="85" eb="87">
      <t>レイワ</t>
    </rPh>
    <rPh sb="88" eb="90">
      <t>ネンド</t>
    </rPh>
    <rPh sb="93" eb="95">
      <t>ハイコウ</t>
    </rPh>
    <rPh sb="95" eb="97">
      <t>シセツ</t>
    </rPh>
    <rPh sb="98" eb="101">
      <t>リカツヨウ</t>
    </rPh>
    <rPh sb="102" eb="103">
      <t>ム</t>
    </rPh>
    <rPh sb="112" eb="114">
      <t>チョウサ</t>
    </rPh>
    <rPh sb="114" eb="116">
      <t>ジッシ</t>
    </rPh>
    <rPh sb="117" eb="119">
      <t>レイワ</t>
    </rPh>
    <rPh sb="120" eb="122">
      <t>ネンド</t>
    </rPh>
    <phoneticPr fontId="19"/>
  </si>
  <si>
    <t>令和４（2022）年の30,073人から、令和33（2051）年には13,907人（46.2％）減少した、16,166人になるものと見込まれています。
また、年齢区分別にみると、年少人口（０～14歳）は、令和４（2022）年の2,947人（9.8％）から令和33（2051）年には1,106人（6.8％）に減少、生産年齢人口（15～64歳）は、令和４（2022）年の16,100人（53.5％）から令和33（2051）年には7,028人（43.5％）に減少、老年人口（65歳以上）は、令和４（2022）年の11,026人（36.7％）から令和33（2051）年には8,032人（49.7％）と人口は減少しますが、割合は増加すると予測されています。</t>
  </si>
  <si>
    <t>【公共施設】
R3：18.8万㎡（224施設）
【インフラ】
道路：807ｋｍ、橋梁：4,217m、上水道：150,835m、
簡易水道：199,982m、下水道：154,787m、
公園：241,248㎡</t>
  </si>
  <si>
    <t>（１）公共施設等の老朽化
本市の公共施設のうち、昭和56（1981）年以前（旧耐震基準）に建てられた建物が占める延べ床面積の割合は、全体の約４割に及びます。
（２）人口構造の変化
将来的に本市の総人口が減少する中で人口構造も変化し、｢少子高齢化｣の傾向が益々強くなることが予想されることから、求められる公共施設等も変化していくものと考えられ、時代の変化に即した適正な公共施設等のあり方も検討していかなければなりません。
（３）公共施設等の更新需要の増大
現在要している更新等に係る経費は年平均17.0億円（うち公共施設は約10.4億円、インフラ施設は約6.5億円）です。現在要している経費と、今後の更新等に係る費用を比べた場合、公共施設については概ね現在の投資額と同程度の支出となるものの、インフラ施設についてはこれまでの約1.9倍程度の支出が必要となります。
（４）公共施設等の更新のための財源の不足
本市が保有する普通会計の公共施設及びインフラ（道路、橋りょう等）について、個別計画に基づき30年間の公共施設等の維持管理・更新等に係る経費が発生する場合、30年間で約76億円（１年当たり約2.5億円）の財源不足が生じます。
そのため、財源不足の解消を目指して、少子高齢化に適合した公共施設の適正配置を検討していくとともに、インフラ施設について長寿命化の検討を進めていくことが必要です。</t>
  </si>
  <si>
    <t>【公共施設】
30年間の更新費用総額
888.1億円
年更新費用試算額29.6億円
【インフラ】
30年間の更新費用総額
448.6億円
年更新費用試算額15.0億円</t>
  </si>
  <si>
    <t xml:space="preserve">【公共施設】
30年間の更新費用総額
313.6億円
【インフラ】
30年間の更新費用総額
363.5億円
</t>
  </si>
  <si>
    <t>【公共施設】
30年間の効果額
-574.4億円
【インフラ】
30年間の効果額
-85.1億円</t>
  </si>
  <si>
    <t>甲州市総合計画、行政改革大綱等との連携、整合を図る。</t>
  </si>
  <si>
    <t>PPP /PFI 等、民間活力を活かした行政サービスの展開や収入増に向けた様々な取り組みや市内の各地域で使用する施設の管理について市民協働を進めていくなど、地域経営を意識した施設運営を図っていきます。</t>
  </si>
  <si>
    <t>築30年以上経過している建物のうち、耐震性を確認できていない施設が存在します。このような施設は点検や耐震診断を実施し、現状の課題の有無を明らかにします。　特に、多くの市民に利用されている利用頻度の高い施設については、事故が発生した場合の被害の大きさを鑑み、優先的に診断を行っていきます。
また、点検結果や診断結果は、データベース化し、今後の施設管理に活用していきます。</t>
    <rPh sb="0" eb="1">
      <t>チク</t>
    </rPh>
    <rPh sb="3" eb="6">
      <t>ネンイジョウ</t>
    </rPh>
    <rPh sb="6" eb="8">
      <t>ケイカ</t>
    </rPh>
    <rPh sb="12" eb="14">
      <t>タテモノ</t>
    </rPh>
    <rPh sb="18" eb="21">
      <t>タイシンセイ</t>
    </rPh>
    <rPh sb="22" eb="24">
      <t>カクニン</t>
    </rPh>
    <rPh sb="30" eb="32">
      <t>シセツ</t>
    </rPh>
    <rPh sb="33" eb="35">
      <t>ソンザイ</t>
    </rPh>
    <rPh sb="44" eb="46">
      <t>シセツ</t>
    </rPh>
    <rPh sb="47" eb="49">
      <t>テンケン</t>
    </rPh>
    <rPh sb="50" eb="54">
      <t>タイシンシンダン</t>
    </rPh>
    <rPh sb="55" eb="57">
      <t>ジッシ</t>
    </rPh>
    <rPh sb="59" eb="61">
      <t>ゲンジョウ</t>
    </rPh>
    <rPh sb="62" eb="64">
      <t>カダイ</t>
    </rPh>
    <rPh sb="65" eb="67">
      <t>ウム</t>
    </rPh>
    <rPh sb="68" eb="69">
      <t>アキ</t>
    </rPh>
    <rPh sb="77" eb="78">
      <t>トク</t>
    </rPh>
    <rPh sb="80" eb="81">
      <t>オオ</t>
    </rPh>
    <rPh sb="83" eb="85">
      <t>シミン</t>
    </rPh>
    <rPh sb="86" eb="88">
      <t>リヨウ</t>
    </rPh>
    <rPh sb="93" eb="97">
      <t>リヨウヒンド</t>
    </rPh>
    <rPh sb="98" eb="99">
      <t>タカ</t>
    </rPh>
    <rPh sb="100" eb="102">
      <t>シセツ</t>
    </rPh>
    <rPh sb="108" eb="110">
      <t>ジコ</t>
    </rPh>
    <rPh sb="111" eb="113">
      <t>ハッセイ</t>
    </rPh>
    <rPh sb="128" eb="131">
      <t>ユウセンテキ</t>
    </rPh>
    <rPh sb="132" eb="134">
      <t>シンダン</t>
    </rPh>
    <rPh sb="135" eb="136">
      <t>オコナ</t>
    </rPh>
    <rPh sb="147" eb="151">
      <t>テンケンケッカ</t>
    </rPh>
    <rPh sb="152" eb="156">
      <t>シンダンケッカ</t>
    </rPh>
    <rPh sb="164" eb="165">
      <t>カ</t>
    </rPh>
    <rPh sb="167" eb="169">
      <t>コンゴ</t>
    </rPh>
    <rPh sb="170" eb="174">
      <t>シセツカンリ</t>
    </rPh>
    <rPh sb="175" eb="177">
      <t>カツヨウ</t>
    </rPh>
    <phoneticPr fontId="5"/>
  </si>
  <si>
    <t>すでに長寿命化や具体的な維持管理などの計画がある施設については、その計画に沿って維持管理・修繕・更新等を実施していきます。
長期的な計画がない場合においても、定期点検などで不具合が見つかった場合は、予防保全の考え方を踏まえその都度対応していきます。
ただし、補修を重ねていくと、結果的に非効率になる場合があるため、大規模修繕や更新も優先順位をつけ計画的に実施していきます。
更新に関しては、PFIやPPPなど民間活力の活用も積極的に検討していきます。</t>
    <rPh sb="3" eb="7">
      <t>チョウジュミョウカ</t>
    </rPh>
    <rPh sb="8" eb="11">
      <t>グタイテキ</t>
    </rPh>
    <rPh sb="12" eb="16">
      <t>イジカンリ</t>
    </rPh>
    <rPh sb="19" eb="21">
      <t>ケイカク</t>
    </rPh>
    <rPh sb="24" eb="26">
      <t>シセツ</t>
    </rPh>
    <rPh sb="34" eb="36">
      <t>ケイカク</t>
    </rPh>
    <rPh sb="37" eb="38">
      <t>ソ</t>
    </rPh>
    <rPh sb="40" eb="44">
      <t>イジカンリ</t>
    </rPh>
    <rPh sb="45" eb="47">
      <t>シュウゼン</t>
    </rPh>
    <rPh sb="48" eb="50">
      <t>コウシン</t>
    </rPh>
    <rPh sb="50" eb="51">
      <t>トウ</t>
    </rPh>
    <rPh sb="52" eb="54">
      <t>ジッシ</t>
    </rPh>
    <rPh sb="62" eb="64">
      <t>チョウキ</t>
    </rPh>
    <rPh sb="64" eb="65">
      <t>テキ</t>
    </rPh>
    <rPh sb="66" eb="68">
      <t>ケイカク</t>
    </rPh>
    <rPh sb="71" eb="73">
      <t>バアイ</t>
    </rPh>
    <rPh sb="79" eb="83">
      <t>テイキテンケン</t>
    </rPh>
    <rPh sb="86" eb="89">
      <t>フグアイ</t>
    </rPh>
    <rPh sb="90" eb="91">
      <t>ミ</t>
    </rPh>
    <rPh sb="95" eb="97">
      <t>バアイ</t>
    </rPh>
    <rPh sb="99" eb="103">
      <t>ヨボウホゼン</t>
    </rPh>
    <rPh sb="104" eb="105">
      <t>カンガ</t>
    </rPh>
    <rPh sb="106" eb="107">
      <t>カタ</t>
    </rPh>
    <rPh sb="108" eb="109">
      <t>フ</t>
    </rPh>
    <rPh sb="113" eb="117">
      <t>ツドタイオウ</t>
    </rPh>
    <rPh sb="129" eb="131">
      <t>ホシュウ</t>
    </rPh>
    <rPh sb="132" eb="133">
      <t>カサ</t>
    </rPh>
    <rPh sb="139" eb="141">
      <t>ケッカ</t>
    </rPh>
    <rPh sb="141" eb="151">
      <t>テキニヒコウリツニナルバアイ</t>
    </rPh>
    <rPh sb="157" eb="162">
      <t>ダイキボシュウゼン</t>
    </rPh>
    <rPh sb="163" eb="165">
      <t>コウシン</t>
    </rPh>
    <rPh sb="166" eb="170">
      <t>ユウセンジュンイ</t>
    </rPh>
    <rPh sb="173" eb="176">
      <t>ケイカクテキ</t>
    </rPh>
    <rPh sb="177" eb="179">
      <t>ジッシ</t>
    </rPh>
    <rPh sb="187" eb="189">
      <t>コウシン</t>
    </rPh>
    <rPh sb="190" eb="191">
      <t>カン</t>
    </rPh>
    <rPh sb="204" eb="208">
      <t>ミンカンカツリョク</t>
    </rPh>
    <rPh sb="209" eb="211">
      <t>カツヨウ</t>
    </rPh>
    <rPh sb="212" eb="215">
      <t>セッキョクテキ</t>
    </rPh>
    <rPh sb="216" eb="218">
      <t>ケントウ</t>
    </rPh>
    <phoneticPr fontId="5"/>
  </si>
  <si>
    <t>点検・診断等により高度の危険性が認められた施設については、速やかに安全対策を講じます。しかし、安全対策を講じることで利用者への影響が大きい場合は、施設を閉館し、他施設への機能移管や統合を含めて検討します。
利用実績の低い施設については、必要に応じて縮小や目的変更、除却等を検討します。</t>
    <rPh sb="0" eb="2">
      <t>テンケン</t>
    </rPh>
    <rPh sb="3" eb="6">
      <t>シンダントウ</t>
    </rPh>
    <rPh sb="9" eb="11">
      <t>コウド</t>
    </rPh>
    <rPh sb="12" eb="15">
      <t>キケンセイ</t>
    </rPh>
    <rPh sb="16" eb="17">
      <t>ミト</t>
    </rPh>
    <rPh sb="21" eb="23">
      <t>シセツ</t>
    </rPh>
    <rPh sb="29" eb="30">
      <t>スミ</t>
    </rPh>
    <rPh sb="33" eb="37">
      <t>アンゼンタイサク</t>
    </rPh>
    <rPh sb="38" eb="39">
      <t>コウ</t>
    </rPh>
    <rPh sb="47" eb="51">
      <t>アンゼンタイサク</t>
    </rPh>
    <rPh sb="52" eb="53">
      <t>コウ</t>
    </rPh>
    <rPh sb="58" eb="61">
      <t>リヨウシャ</t>
    </rPh>
    <rPh sb="63" eb="65">
      <t>エイキョウ</t>
    </rPh>
    <rPh sb="66" eb="67">
      <t>オオ</t>
    </rPh>
    <rPh sb="69" eb="71">
      <t>バアイ</t>
    </rPh>
    <rPh sb="73" eb="75">
      <t>シセツ</t>
    </rPh>
    <rPh sb="76" eb="78">
      <t>ヘイカン</t>
    </rPh>
    <rPh sb="80" eb="83">
      <t>タシセツ</t>
    </rPh>
    <rPh sb="85" eb="89">
      <t>キノウイカン</t>
    </rPh>
    <rPh sb="90" eb="92">
      <t>トウゴウ</t>
    </rPh>
    <rPh sb="93" eb="94">
      <t>フク</t>
    </rPh>
    <rPh sb="96" eb="98">
      <t>ケントウ</t>
    </rPh>
    <rPh sb="103" eb="107">
      <t>リヨウジッセキ</t>
    </rPh>
    <rPh sb="108" eb="109">
      <t>ヒク</t>
    </rPh>
    <rPh sb="110" eb="112">
      <t>シセツ</t>
    </rPh>
    <rPh sb="118" eb="120">
      <t>ヒツヨウ</t>
    </rPh>
    <rPh sb="121" eb="122">
      <t>オウ</t>
    </rPh>
    <rPh sb="124" eb="126">
      <t>シュクショウ</t>
    </rPh>
    <rPh sb="127" eb="131">
      <t>モクテキヘンコウ</t>
    </rPh>
    <rPh sb="132" eb="135">
      <t>ジョキャクトウ</t>
    </rPh>
    <rPh sb="136" eb="138">
      <t>ケントウ</t>
    </rPh>
    <phoneticPr fontId="5"/>
  </si>
  <si>
    <t>市の防災拠点などは、災害にも機能確保できるよう、優先的に耐震化を検討していきます。
防災拠点以外の施設についても、市民の利用状況、築年数など様々な視点から総合的に判断し、耐震化の優先順位を検討します。</t>
    <rPh sb="0" eb="1">
      <t>シ</t>
    </rPh>
    <rPh sb="2" eb="6">
      <t>ボウサイキョテン</t>
    </rPh>
    <rPh sb="10" eb="12">
      <t>サイガイ</t>
    </rPh>
    <rPh sb="14" eb="18">
      <t>キノウカクホ</t>
    </rPh>
    <rPh sb="24" eb="27">
      <t>ユウセンテキ</t>
    </rPh>
    <rPh sb="28" eb="31">
      <t>タイシンカ</t>
    </rPh>
    <rPh sb="32" eb="34">
      <t>ケントウ</t>
    </rPh>
    <rPh sb="42" eb="48">
      <t>ボウサイキョテンイガイ</t>
    </rPh>
    <rPh sb="49" eb="51">
      <t>シセツ</t>
    </rPh>
    <rPh sb="57" eb="59">
      <t>シミン</t>
    </rPh>
    <rPh sb="60" eb="64">
      <t>リヨウジョウキョウ</t>
    </rPh>
    <rPh sb="65" eb="66">
      <t>チク</t>
    </rPh>
    <rPh sb="66" eb="68">
      <t>ネンスウ</t>
    </rPh>
    <rPh sb="70" eb="83">
      <t>サマザマナシテンカラソウゴウテキニハンダン</t>
    </rPh>
    <rPh sb="85" eb="88">
      <t>タイシンカ</t>
    </rPh>
    <rPh sb="89" eb="93">
      <t>ユウセンジュンイ</t>
    </rPh>
    <rPh sb="94" eb="96">
      <t>ケントウ</t>
    </rPh>
    <phoneticPr fontId="5"/>
  </si>
  <si>
    <t>長寿命化計画を策定している施設については、計画に沿って実施していきます。
長寿命化計画の未策定の施設のうち、計画策定の必要のある施設は可能な限り早期に計画を策定します。</t>
  </si>
  <si>
    <t>長寿命化にあたっては、「高齢者、障害者等の移動等の円滑化の促進に関する法律（バリアフリー法）」に基づく、公共施設等のバリアフリー化に取り組むとともに、年齢や性別、障害の有無、国籍などの違いにかかわらず、誰もが使いやすい設計として、ユニバーサルデザインの考え方に配慮します。</t>
    <rPh sb="0" eb="4">
      <t>チョウジュミョウカ</t>
    </rPh>
    <rPh sb="12" eb="15">
      <t>コウレイシャ</t>
    </rPh>
    <phoneticPr fontId="5"/>
  </si>
  <si>
    <t>・維持管理のトータルコスト削減に向け、予防的修繕に取り組む他、省エネルギー改修、LED照明の導入、太陽光発電の導入及び建築物におけるZEBの実現などの脱炭素化の取り組みも計画的に推進します。</t>
  </si>
  <si>
    <t>施設の老朽化に問題のある施設で、行政サービス上の必要性が低い施設は統合・廃止を検討します。
少子化の影響により、学校等の施設の過剰供給状態にある施設は、統合等を検討します。</t>
  </si>
  <si>
    <t>個別施設計画で定めた各施設における方向性に従って更新・改修等を実施していくこととし、保有する施設の延床面積のうち146.167㎡を更新対象として更新・改修等を計画的に実施していくことを目標とします。</t>
  </si>
  <si>
    <t>本計画の推進にあたっては、第２次甲州市総合計画との整合を図るとともに、類型別の個別施設計画及び長寿命化計画とも整合を図るものとします。また、地方公会計制度で整備された固定資産台帳についても施設面積等の情報で整合を図るものとします。</t>
  </si>
  <si>
    <t>総合管理計画の推進にあたっては、議会および市民に対する十分な説明を行います。
総合管理計画を改訂に際しては、市民参画を前提とした情報共有を図るとともに、議会への報告等十分な説明を行います。
総合管理計画を踏まえた個別施設計画の策定や公共施設の再配置を検討する際は、市民・利用者の理解を得るために、市民参画できる体制の構築に努めます。</t>
    <rPh sb="0" eb="6">
      <t>ソウゴウカンリケイカク</t>
    </rPh>
    <rPh sb="7" eb="9">
      <t>スイシン</t>
    </rPh>
    <rPh sb="16" eb="18">
      <t>ギカイ</t>
    </rPh>
    <rPh sb="27" eb="29">
      <t>ジュウブン</t>
    </rPh>
    <rPh sb="30" eb="32">
      <t>セツメイ</t>
    </rPh>
    <rPh sb="33" eb="34">
      <t>オコナ</t>
    </rPh>
    <rPh sb="39" eb="45">
      <t>ソウゴウカンリケイカク</t>
    </rPh>
    <rPh sb="46" eb="48">
      <t>カイテイ</t>
    </rPh>
    <rPh sb="49" eb="50">
      <t>サイ</t>
    </rPh>
    <rPh sb="54" eb="58">
      <t>シミンサンカク</t>
    </rPh>
    <rPh sb="59" eb="61">
      <t>ゼンテイ</t>
    </rPh>
    <rPh sb="64" eb="68">
      <t>ジョウホウキョウユウ</t>
    </rPh>
    <rPh sb="69" eb="70">
      <t>ハカ</t>
    </rPh>
    <rPh sb="76" eb="78">
      <t>ギカイ</t>
    </rPh>
    <rPh sb="80" eb="83">
      <t>ホウコクトウ</t>
    </rPh>
    <rPh sb="83" eb="85">
      <t>ジュウブン</t>
    </rPh>
    <rPh sb="86" eb="88">
      <t>セツメイ</t>
    </rPh>
    <rPh sb="89" eb="90">
      <t>オコナ</t>
    </rPh>
    <rPh sb="95" eb="101">
      <t>ソウゴウカンリケイカク</t>
    </rPh>
    <rPh sb="102" eb="103">
      <t>フ</t>
    </rPh>
    <rPh sb="106" eb="112">
      <t>コベツシセツケイカク</t>
    </rPh>
    <rPh sb="113" eb="115">
      <t>サクテイ</t>
    </rPh>
    <rPh sb="116" eb="120">
      <t>コウキョウシセツ</t>
    </rPh>
    <rPh sb="121" eb="124">
      <t>サイハイチ</t>
    </rPh>
    <rPh sb="125" eb="127">
      <t>ケントウ</t>
    </rPh>
    <rPh sb="129" eb="130">
      <t>サイ</t>
    </rPh>
    <rPh sb="132" eb="134">
      <t>シミン</t>
    </rPh>
    <rPh sb="135" eb="138">
      <t>リヨウシャ</t>
    </rPh>
    <rPh sb="139" eb="141">
      <t>リカイ</t>
    </rPh>
    <rPh sb="142" eb="143">
      <t>エ</t>
    </rPh>
    <rPh sb="148" eb="152">
      <t>シミンサンカク</t>
    </rPh>
    <rPh sb="161" eb="162">
      <t>ツト</t>
    </rPh>
    <phoneticPr fontId="5"/>
  </si>
  <si>
    <t>公共施設等総合管理計画で示した「公共施設等の総合的かつ計画的な管理に関する基本的な方針」や「施設類型ごとの管理に関する基本的な方針」に関する進捗状況について、庁内に検討組織を設置し、定期的に評価を実施します。</t>
  </si>
  <si>
    <t>①普通会計
【公共施設】
公共施設10分類について、施設類型ごとの個別施設計画を別に策定しており、基本情報、現状や課題に対する基本的な認識、今後の重点方針、施設別の今後の方針を記載。
【インフラ】
インフラ資産4分類について、長寿命化計画等に基づき、現状や課題に対する基本的な認識、今後の重点方針を記載。
②公営企業会計
4つの公営企業について、経営戦略等に基づき、現状や課題に対する基本的な認識、今後の重点方針を記載。</t>
  </si>
  <si>
    <t>1.市営熊野団地【平成29（2017）年度】総合管理計画に基づき老朽化の著しい市営熊野団地を当初の予定通り平成29（2017）年度において、廃止、除却を行った。
2.市営円光団地【平成29（2017）年度】総合管理計画に基づき老朽化の著しい市営円光団地を当初の予定通り平成29（2017）年度において、廃止、除却を行った。
3.塩山体育館【平成30（2018）年度】総合管理計画及び個別施設計画に基づき当初の予定通り改修を行い、目標使用年数70年に向け施設の長寿命化を図った。
4.勤労青少年ホーム【レックセンター）（平成30（2018）年度 】昭和48（1973）年に設置された勤労青少年ホーム「塩山レックセンター」について、経年劣化による老朽化や時代の変化により設置目的と現状にズレが生じてきたことにより、平成31（2019）年3月末日をもって施設を廃止した。
5.甲州市環境センター【令和２～３（2020～2021）年度】 総合管理計画及び個別施設計画に基づき当初の予定通り令和２（2020）年度から令和３（2021）年度にかけて環境センターごみ処理場の解体事業を実施している。　　　　　　　　　　　
6.勝沼健康福祉センター【令和3（2021）年度】総合管理計画及び個別施設計画に基づき当初の予定通り改修を行い、目標使用年数80年に向け施設の長寿命化を図った。</t>
    <rPh sb="506" eb="512">
      <t>カツヌマケンコウフクシ</t>
    </rPh>
    <rPh sb="517" eb="519">
      <t>レイワ</t>
    </rPh>
    <rPh sb="526" eb="528">
      <t>ネンド</t>
    </rPh>
    <rPh sb="529" eb="536">
      <t>ソウゴウカンリケイカクオヨ</t>
    </rPh>
    <rPh sb="537" eb="543">
      <t>コベツシセツケイカク</t>
    </rPh>
    <rPh sb="544" eb="545">
      <t>モト</t>
    </rPh>
    <rPh sb="547" eb="549">
      <t>トウショ</t>
    </rPh>
    <rPh sb="550" eb="553">
      <t>ヨテイドオ</t>
    </rPh>
    <rPh sb="554" eb="556">
      <t>カイシュウ</t>
    </rPh>
    <rPh sb="557" eb="558">
      <t>オコナ</t>
    </rPh>
    <rPh sb="560" eb="566">
      <t>モクヒョウシヨウネンスウ</t>
    </rPh>
    <rPh sb="568" eb="569">
      <t>ネン</t>
    </rPh>
    <rPh sb="570" eb="571">
      <t>ム</t>
    </rPh>
    <rPh sb="572" eb="574">
      <t>シセツ</t>
    </rPh>
    <rPh sb="575" eb="579">
      <t>チョウジュミョウカ</t>
    </rPh>
    <rPh sb="580" eb="581">
      <t>ハカ</t>
    </rPh>
    <phoneticPr fontId="5"/>
  </si>
  <si>
    <t>令和2年から令和42年の比較では、本市の人口は約13%減少するとみこまれ、生産年齢人口は約30%減少するのに対し、年少人口は約6%増加、老年人口は約18%増加し、人口の3人のうち1人は高齢者となると予想される。</t>
  </si>
  <si>
    <t>【公共施設】R2末：11.9万㎡
　市民文化系施設：5,149㎡
　社会教育系施設：4,696㎡
　ｽﾎﾟｰﾂ・ﾚｸﾘｴｰｼｮﾝ系施設：5,137㎡
　産業系施設：4,273㎡
　学校教育系施設：49,248㎡
　子育て支援施設：7,848㎡
　保健・福祉施設：4,070㎡
　行政系施設：14,592㎡
　公営住宅：12,872㎡
　公園施設：606㎡
　その他：1,185㎡
　休止・廃止施設：5,315㎡
　上水道付帯施設：1,322㎡
　下水道付帯施設：2,918㎡
【インフラ】R2末
　道路：2,182,039㎡
　橋りょう：16,382㎡
　上水道・簡易水道：154,074m
　下水道(農業集落排水含む)：182,749m　
　公園：229,874㎡</t>
  </si>
  <si>
    <t>　施設の適正管理のためには、全体像を把握するための情報の一元管理や、技術習得・人員確保が課題。さらに、生産年齢人口の減少に伴う経済活動の縮小などにより、施設の更新に係る財源不足も懸念される。
　本市建物施設は、昭和46年から平成10年にかけて整備されたものが多く、大半が大規模改修が必要とされる築30年以上を迎える中、老朽化の進行を抑え、安全性や快適性等のサービス水準の維持が課題となる。</t>
  </si>
  <si>
    <t>【建物施設】約657.2億円(1年あたり約21.9億円)
【インフラ施設】673.5億円(1年あたり約22.5億円)</t>
  </si>
  <si>
    <t>令和4年～令和33年までの30年間
【建物施設】約609.2億円(1年あたり約20.3億円)
【インフラ施設】
※インフラ施設は各個別計画等を策定次第示す予定。</t>
  </si>
  <si>
    <t>令和4年～令和33年までの30年間
【建物施設】約48億円
【インフラ施設】
※他のインフラ施設は各個別計画等を策定次第示す予定。</t>
  </si>
  <si>
    <t>公共施設等の適正化を進めるため、全庁的な取組体制を構築する。「中央市公の施設等検討委員会」において情報共有と方針決定をする。委員会での審議結果等は本市の最高意思決定機関である「庁議」に報告し、全庁的に着実に進める。</t>
  </si>
  <si>
    <t>公共施設等の整備・運営には多くの費用を必要とするため、負担軽減とサービス向上を並行して進められるよう、PPP/PFI導入を検討する。PFIにあっては大規模な事業規模が見込まれるため、事業の広域化とセットで検討する。</t>
  </si>
  <si>
    <t>施設点検は、日常的に行う点検、定期的に行う点検、地震や事故等で臨時に行う点検に区分のうえ実施する。点検結果は履歴情報として記録し、次回点検と大規模改修や更新などを計画する際に活用する。
施設診断は、利用状況やコスト状況を調査分析し、公共施設等が効率的かつ効果的に運用されているか把握するため適時実施する。</t>
  </si>
  <si>
    <t>中長期的に維持管理費の平準化を図りながら経費を縮減する。基本的修繕は点検結果により随時実施し、大規模改修等を含めた更新等はニーズ、法令適合性、耐用年数等に応じて総合的に判断したうえで実施する</t>
  </si>
  <si>
    <t>点検により重大Bな損傷や欠陥を発見した場合、立入禁止とすることや危険性の表示など応急措置を施し、速やかに改善措置を講じ、必要により供用停止や用途廃止も含め検討する。衛生面に配慮が必要な施設は、必要に応じて立入禁止や動物も含めた侵入防止等の措置を施して事故防止に努める。</t>
  </si>
  <si>
    <t>建物施設は2020年度末時点で耐震性の不足又は未確認であるものの面積は全体の11.9%となり、これらの施設を継続利用する場合には、用途や老朽度及び利用状況などから耐震化の必要性を判断し、優先順位を定めて診断・改修を実施する。
インフラ施設は市民生活に不可欠な基盤施設であるため、各耐震基準に応じて補強工事を実施する。ただし、財政面から全ての補強工事を実施することは困難であるため、重要度に応じ優先順位を定めた上で実施する。</t>
  </si>
  <si>
    <t>日常点検や定期点検などを徹底し、不具合が軽微な段階で対処する予防保全型管理への転換を推進し、施設の長寿命化を図る。また、技術の進歩を鑑み、その方法等は適時採用することとする。</t>
  </si>
  <si>
    <t>改修や更新に合わせ、市民ニーズやユニバーサルデザインのまちづくりの考えを取り入れ、多様な人々が安心・安全で快適に利用できるよう推進する、</t>
  </si>
  <si>
    <t>本市の環境基本計画に則り、市の公共施設から率先して省エネ、省資源活動に取り組む。また、本市の特性を生かした新エネルギーの導入を検討し、地域資源を活用した地球にやさしいまちづくりを推進する。</t>
  </si>
  <si>
    <t>提供するソフト（公共サービス）とハード（施設）の両面を評価し、総量の最適化に取り組む。まずは人口動向、財政状況等を踏まえ、既存サービスの質と量のあり方を検討し方針を策定する。次に施設状況・利用状況・コスト状況を評価し、立地条件やまちづくりを考慮した上で措置方針を決定する。</t>
  </si>
  <si>
    <t>【建物施設】
②延床面積等に関する目標
　削減目標面積34,497㎡
　総床面積30％縮減
【インフラ】
維持管理等に要する経費の縮減・平準化と長寿命化による更新時期の延長を基本とする</t>
  </si>
  <si>
    <t>固定資産台帳の整備により公共施設等の取得年月日、取得価格等の情報が整理され、将来の更新費用の推計やセグメント分析等が可能となった。今後は、施設カルテの整備や財務分析等を進め、公共施設等の適正化をより一層推進する。</t>
  </si>
  <si>
    <t>構造躯体と設備の健全化が概ね保たれている場合、多用途への転用または民間への貸与等を検討する。廃止とした建物施設は解体を行い、跡地は売却を検討する。</t>
  </si>
  <si>
    <t>人口減少社会において、高齢化の進行とインフラの老朽化により行政コストの増大が見込まれる。行政サービスを効率的かつ効果的に</t>
  </si>
  <si>
    <t>ＰＤＣＡサイクルを活用し、継続的な改善に取り組む。各々の取り組みについて定期的に評価・検証し、必要に応じて改善策を立案し、計画を見直す</t>
  </si>
  <si>
    <t>全体の計画期間を3期に区分し、期末ごとに評価・見直しする。</t>
  </si>
  <si>
    <t>以下の施設類型ごと分類した施設ごとに基本方針を策定している。
１建物施設
　（1）市民文化系施設
　　①集会施設
　（２）社会教育系施設
　　①図書館
　　②博物館等
　（３）スポーツ・レクリエーション系施設
　　①スポーツ施設
　　②レクリエーション施設
　（４）産業系施設
　　①産業施設
　（５）学校教育系施設
　　①学校
　　②その他教育施設
　（６）子育て支援施設
　　①保育施設
　　②児童施設
　（７）保健・福祉系施設
　　①高齢者福祉施設
　　②障がい福祉施設
　　③保健施設
　（８）行政系施設
　　①庁舎等
　　②消防施設
　　③その他行政系施設
　（９）公営住宅
　　①公営住宅
　（１０）その他
　　①その他施設
　（１１）休止・廃止施設
　　①未利用施設
　　②貸付等施設
２インフラ施設
　（１）道路・橋りょう
　（２）上水道・簡易水道
　（３）下水道（農業集落排水含む）
　（４）公園</t>
  </si>
  <si>
    <t>【令和元年度】
3庁舎の集約化に伴い、市役所を増築及び改修した。
【令和3年度】
田富市民プールを解体し、玉穂B&amp;G海洋センターへ集約した。</t>
  </si>
  <si>
    <t>国立社会保障・人口問題研究所によると令和27（2045）年の時点で9,914人、令和42（2060）年には7,342人。
市川三郷町人口ビジョンでは、本町の独自推計で総人口を、令和42（2060）年には6,149人と推計しており、社人研推計を上回ることを目標に設定し、将来にわたって持続可能な活動を目指す。</t>
    <rPh sb="18" eb="20">
      <t>レイワ</t>
    </rPh>
    <rPh sb="28" eb="29">
      <t>ネン</t>
    </rPh>
    <rPh sb="30" eb="32">
      <t>ジテン</t>
    </rPh>
    <rPh sb="38" eb="39">
      <t>ニン</t>
    </rPh>
    <rPh sb="40" eb="42">
      <t>レイワ</t>
    </rPh>
    <rPh sb="50" eb="51">
      <t>ネン</t>
    </rPh>
    <rPh sb="58" eb="59">
      <t>ニン</t>
    </rPh>
    <rPh sb="61" eb="66">
      <t>イチカワミサトチョウ</t>
    </rPh>
    <rPh sb="66" eb="68">
      <t>ジンコウ</t>
    </rPh>
    <rPh sb="75" eb="77">
      <t>ホンチョウ</t>
    </rPh>
    <rPh sb="78" eb="82">
      <t>ドクジスイケイ</t>
    </rPh>
    <rPh sb="83" eb="86">
      <t>ソウジンコウ</t>
    </rPh>
    <rPh sb="108" eb="110">
      <t>スイケイ</t>
    </rPh>
    <rPh sb="118" eb="120">
      <t>スイケイ</t>
    </rPh>
    <rPh sb="121" eb="123">
      <t>ウワマワ</t>
    </rPh>
    <rPh sb="127" eb="129">
      <t>モクヒョウ</t>
    </rPh>
    <rPh sb="130" eb="132">
      <t>セッテイ</t>
    </rPh>
    <phoneticPr fontId="1"/>
  </si>
  <si>
    <t>公共施設（建築物）の延べ床面積合計は約10.7万㎡となっており、その内訳は、大きい順で学校教育系施設が31.8％、町営住宅が16.5％と続く。
また、人口一人当たりの面積を見ると、公共施設（建築物）7.3㎡となっている。</t>
  </si>
  <si>
    <t>①人口減少及び少子高齢化による公共施設に対する町民ニーズの変化
②大規模改修・更新等への対応
③公共施設等にかけられる財源の限界</t>
  </si>
  <si>
    <t>【公共施設】
今後10年間で約100.6億円</t>
    <rPh sb="1" eb="5">
      <t>コウキョウシセツ</t>
    </rPh>
    <rPh sb="7" eb="9">
      <t>コンゴ</t>
    </rPh>
    <rPh sb="11" eb="13">
      <t>ネンカン</t>
    </rPh>
    <phoneticPr fontId="1"/>
  </si>
  <si>
    <t>【公共施設】
今後10年間で約55.3億円</t>
  </si>
  <si>
    <t>【公共施設】
今後10年間で約45.3億円</t>
  </si>
  <si>
    <t>将来にわたって公共サービスを維持・向上させていくため、既存の施設については、人口動向や財政的な制約等を踏まえた公共施設等の適正配置の実現や計画的な更新・統廃合・長寿命化等を実施することで財政負担の軽減・平準化を図る必要性がある。また行財政改革推進計画の取り組み項目として「公共施設等のマネジメントの推進」を位置づけ、公有財産の利活用を推進するための基本的な考え方を整理するとともに、施設保有量の適正化やあり方を検討することとしている。</t>
  </si>
  <si>
    <t>公共施設等の整備や運営については、効果的・効率的なサービスの提供と財政負担の軽減を図るため、PPP/PFI などの民間企業等の持つノウハウや資金を積極的に活用する。</t>
  </si>
  <si>
    <t xml:space="preserve">・施設管理者が、日常的かつ計画的に点検・診断等を行い、老朽化の状況を把握する。
・点検・診断により得たデータを集積し、一元的に管理する仕組みを構築する。
・点検データを蓄積・分析して、点検基準（点検方法、頻度等）の見直しを図るなど、施設特性やリスクを考慮した合理的な点検方法を検討し、持続可能な点検体系を構築する。
</t>
  </si>
  <si>
    <t xml:space="preserve">・これまでの「事後保全型」から「予防保全型」へと転換し、計画的な維持修繕を行う。
・空調設備や照明設備の改修では民間による省エネルギー化（ESCO）事業を活用するなど、経営的な点も重視しながら効率的な維持管理等を実施していく。
・更新時にはPPP/PFIも含め、最も効率的・効果的な運営手法の検討を行う。
・限られた財源を効率的・効果的に活用し、優先順位を考慮しながら、個別施設計画に基づいた長寿命化改修を実施していく。
</t>
  </si>
  <si>
    <t>・施設管理者による日常点検や事業者による建築基準法に基づく定期点検など各種法令に則った点検などを適正に実施する。
・特に生命・財産や施設の基本性能に関わる不具合箇所は早急に対応を図っていく。
・用途廃止された公共施設については、今後利用する見込みのない場合、防犯・防災・事故防止の観点から速やかに撤去の必要性を検討し、必要性が認められた場合は、撤去を実施する。</t>
  </si>
  <si>
    <t xml:space="preserve">老朽化対策をはじめとする適正な維持管理を実現するため、公共施設等の総合的かつ計画的な管理を推進する。
</t>
  </si>
  <si>
    <t>・重要度が高く、劣化進行を予測でき、コスト縮減が期待される施設については、定期的な点検や修繕による予防保全型維持管理の導入を検討する。
・全庁的な視点から長寿命化を図る施設を検討し、施設の特性に応じた目標使用年数を定めて適切な時期に長寿命化改修を実施する。なお、長寿命化を図った施設は、少なくとも目標使用年数の間、使用することを原則とする。</t>
  </si>
  <si>
    <t>・「ユニバーサルデザイン２０２０行動計画」及び町の「都市計画マスタープラン」における考え方等を踏まえ、障害の有無、年齢等にかかわらず誰もが利用しやすい施設となるよう公共施設等のユニバーサルデザイン化をより一層推進していく。</t>
  </si>
  <si>
    <t xml:space="preserve">施設の更新、修繕等において、「市川三郷町地球温暖化対策実行計画書」の内容を踏まえ、再生可能エネルギーの最大限の活用、省エネルギーの徹底などによる公共施設等の脱炭素化をより一層推進していく。
</t>
  </si>
  <si>
    <t xml:space="preserve">・住民ニーズに対応したサービスを提供するとともに、施設管理にかかる財政負担の軽減を図るため、施設の今後の利活用の方向性を決定する施設のあり方検討を定期的に実施する。なお、施設のあり方検討により、統合や廃止など抜本的な見直しが必要と評価された施設については、着実に統廃合等を推進していく。
・老朽化などに伴い改修・更新等を検討する際は、行政が提供すべきサービス・機能の検証を行い、その結果に基づき必要に応じて廃止、用途変更、統合、複合化、民間移譲等を検討する。また、廃止する施設については、撤去の必要性を検討し、必要性が認められた場合には、撤去を実施する。
</t>
  </si>
  <si>
    <t>「新しい公会計」の視点を導入し、固定資産台帳等の整備を進めていく中で、保有する公共施設等の情報一元管理体制を整え、システム等の活用により庁舎内の情報共有を図る。また、これらの一元化された情報を基に、財政課との連携調整を図り、事業の優先順位を判断しながら、持続可能な施設整備・運営管理を行う。</t>
  </si>
  <si>
    <t>・広域的な自治体連携の取組に参加し、近隣市町村との広域連携について検討していく。</t>
  </si>
  <si>
    <t>本計画の実行性を確実なものとするために、PDCAサイクルにもとづいた進捗管理を行う。特に計画の見直しに関しては、修繕・更新などの実施状況や劣化状況、財政状況などを評価した上で定期的に行うものとしする。</t>
  </si>
  <si>
    <t>今後の公共施設サービスのニーズに対応し、施設の再生や不要となった施設の用途変更、複合化等、既存施設の有効活用を図る。</t>
  </si>
  <si>
    <t>総人口は、平成27年の1,088人からR42には78.3%減232人まで現象することが見込まれている。適切に人口減少対策を進めることを前提に、R42年の人口787人を確保することとしている。</t>
    <rPh sb="0" eb="3">
      <t>ソウジンコウ</t>
    </rPh>
    <rPh sb="5" eb="7">
      <t>ヘイセイ</t>
    </rPh>
    <rPh sb="9" eb="10">
      <t>ネン</t>
    </rPh>
    <rPh sb="16" eb="17">
      <t>ニン</t>
    </rPh>
    <rPh sb="29" eb="30">
      <t>ゲン</t>
    </rPh>
    <rPh sb="33" eb="34">
      <t>ニン</t>
    </rPh>
    <rPh sb="36" eb="38">
      <t>ゲンショウ</t>
    </rPh>
    <rPh sb="43" eb="45">
      <t>ミコ</t>
    </rPh>
    <rPh sb="51" eb="53">
      <t>テキセツ</t>
    </rPh>
    <rPh sb="54" eb="58">
      <t>ジンコウゲンショウ</t>
    </rPh>
    <rPh sb="58" eb="60">
      <t>タイサク</t>
    </rPh>
    <rPh sb="61" eb="62">
      <t>スス</t>
    </rPh>
    <rPh sb="67" eb="69">
      <t>ゼンテイ</t>
    </rPh>
    <rPh sb="74" eb="75">
      <t>ネン</t>
    </rPh>
    <rPh sb="76" eb="78">
      <t>ジンコウ</t>
    </rPh>
    <rPh sb="81" eb="82">
      <t>ニン</t>
    </rPh>
    <rPh sb="83" eb="85">
      <t>カクホ</t>
    </rPh>
    <phoneticPr fontId="1"/>
  </si>
  <si>
    <t>【公共施設】
R2年度末：39,446㎡
【インフラ資産】
H30年度（道路）：180Km
R2年度末（橋梁）：71橋
R2年度末（水道）：給水区域12箇所
R2年度末（下水道、農業集落排水）：下水道1箇所、農業集落排水1箇所</t>
  </si>
  <si>
    <t>過去に整備を進めてきた公共施設等の老朽化が進んでおり、今までのように改修・更新等への投資を継続していくと、町の財政を圧迫し、他の行政サービスに重大な影響を及ぼす可能性があるため、改修・更新等にかかる費用を全体的に抑制するとともに、平準化させることが必要。
本町の人口が減少局面に入っており、令和42（2060）年には平成27（2015）年の1,068人から78.3％減となる232人まで減少することが見込まれているため、人口の変化に対応する適切な施設の総量や配置を検討していくことが必要。
整備された公共施設等の機能を適切に保ためには、維持管理や運営に係る経常的な費用が毎年必要になり、経過年数や損耗状況によっては大規模修繕なども必要となるが、厳しい財政状況が続くことを踏まえ、今後の公共施設のあり方を検討することが必要。</t>
  </si>
  <si>
    <t>令和36年度までの40年間で必要となる更新費用の総額は、84.2億円（年平均約2.1億円）、維持管理コストと合算すると費用の総額は約86.5億円（年平均約2.2億円）の資産結果となっている。
今後、施設の利用状況や老朽化状況に基づき、具体的な対策の優先順位を検討してコストの平準化を図り、町全体として質・量ともに適正な公共施設等の配置を実現する必要がある。</t>
  </si>
  <si>
    <t>「早川町個別施設計画」で各施設の「今後の方向性」として示した長寿命化の対策内容を実施した場合の概算更新費用のシミュレーションを行っている。
「早川町個別施設計画」の計画期間である令和36年度までの40年間で必要となる更新費用の総額は、84.2億円（年平均約2.1億円）、維持管理コストと合算すると費用の総額は約86.5億円（年平均約2.2億円）の資産結果となっている。
今後、施設の利用状況や老朽化状況に基づき、具体的な対策の優先順位を検討してコストの平準化を図り、町全体として質・量ともに適正な公共施設等の配置を実現する必要がある。</t>
  </si>
  <si>
    <t>各公共施設の担当課を中心として実施し、公共施設の統廃合や多機能化など、施設の再編などによる住民サービスの向上は、全体の最適化に資するものであることから、施設の規模の最適化や多機能化などの取り組みとして、全庁的な推進体制である「公共施設マネジメント庁内検討委員会」で協議のうえ、推進する。</t>
  </si>
  <si>
    <t>施設管理者制度やPPP/PFIなど、民間活力の活用を検討する。</t>
  </si>
  <si>
    <t xml:space="preserve">・計画的な点検・診断等の実施結果を蓄積し、点検・診断等の状況を全庁的に適時に把握する
・施設間における保全の優先度の判断を行うにあたっては、劣化診断等を実施するなどにより、
経年による劣化状況、外的負荷（気候天候、使用特性等）による性能低下状況および管理状況
を把握し、予防保全的な観点からの検討を行う。 </t>
  </si>
  <si>
    <t xml:space="preserve">・施設の重要度や劣化状況に応じて⾧期的な視点で優先度をつけて、計画的に改修・更新する。
・地域に対する公共施設の譲渡や地区団体への指定管理委託を進めるなど、住民主体の維持管理を進めていく。 
・計画的に維持費用を支出していくという「予防保全」という新しい考え方についてもよく検討し、
正しく適用する。
・維持管理や修繕に関する情報を蓄積していくことで、維持管理上の課題を適時に把握するとともに、今後の修繕に関する計画を立てるのに役立てる。
・今後も維持していく公共施設については、中⾧期的修繕計画を策定することを検討します。
・管理運営にあたっては、PPP/PFI の積極的な活用を推進する。
・住民ニーズの変化に柔軟に対応していくことを可能とするため、用途変更をしやすい施設設計を行うなどの工夫をする。 
・新しい技術や考え方を積極的に取り入れ、維持管理・修繕・更新等を合理的に進めていく。 </t>
  </si>
  <si>
    <t xml:space="preserve">・点検・診断等により高度の危険性が認められた公共施設等について、ソフト・ハードの両面から安全を確保する。
・安全の確保にあたっては、災害拠点かどうか、多数の住民の利用がある施設であるかどうかなどの視点から、対応の優先度を検討する。 
・今後維持していくことが難しい施設については、住民の安全確保の観点から、早期での供用廃止
といった措置を適切にとっていく。 </t>
  </si>
  <si>
    <t>・災害拠点かどうか、多数の住民の利用がある施設かどうかなどの視点から、耐震化の優先順位を検討する 
・旧耐震基準の建物や建設から 50 年以上経過した建物で耐震化が完了していないものもあるため、耐震化の検討を進めていく。 
・道路、橋梁、上下水道をはじめとするインフラについても耐震化の検討を進めていく。</t>
  </si>
  <si>
    <t>・地区ごとに公共施設の耐用年数到来年度を把握し、公共施設の更新の対応時期を把握する。 
・住民とともに、大切に公共施設を取り扱っていくことで、少しでも⾧く公共施設を利活用していけるようにする。 
・個別施設のインフラ⾧寿命化計画の策定を進めていく。</t>
  </si>
  <si>
    <t>バリアフリーは、障害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害者基本計画）。「総務省重点施策 2018（平成 29 年 8 月 31 日公表）」においても、「全ての人にやさしい公共施設のユニバーサルデザイン化の推進」が重点施策の一つとして挙げられる。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る。</t>
  </si>
  <si>
    <t xml:space="preserve">公共施設等の将来の更新費用の試算結果として、人口減少を加味すれば、そのための財源が不足していることが明確となった。公共施設の総量縮減だけで、その財政的な対応をすることはできないが、可能な限りの公共施設の縮減を進めていく必要があるということが明らかである。 
・公共施設の見直しにあたって、総量縮減は財源確保の一つの手段であると捉え、単純な面積縮減とすることなく、既存の公共施設の状態に囚われない、行政サービスとして必要な水準や機能などを意識して検討を行っていく。 
・当該サービスが公共施設等を維持しなければ提供不可能なものであるか、民間に代替できないかなど、公共施設等とサービスの関係について十分に留意していく。 
・少子高齢化や人口減少などの人口動態の変化に対応した公共施設の再編を進める。 
・地区ごとの人口動態や住民ニーズを踏まえた再編を進める。
・もともと合併によって出来た町ですから、機能が重複した施設を多く保有しているため、公共施設の類型ごとに必要な公共施設の総量を見直し、機能の重複を解消していく。 </t>
  </si>
  <si>
    <t>「新しい公会計」の視点を導入し、固定資産台帳等の整備を進めていく中で、保有する公共施設等の情報を一元管理体制を整え、システム等の活用により庁舎の情報共有を図る。</t>
  </si>
  <si>
    <t>施設管理者制度やPPP/PFI など民間活力の活用を検討し、施設の整備、更新、維持管理、運営における公民連携を図り、財政負担の軽減と効果的・効率的なサービスの提供に努めりる。また、県や近隣自治体との広域連携を一層進めていき、広域的な視点から必要な公共施設等の保有量を検討する。</t>
  </si>
  <si>
    <t>本計画の実行性を確実なものとするたに、PDCA サイクルにもとづいた進捗管理を行う。
特に計画の見直しに関しては、修繕・更新などの実施状況や劣化状況、財政状況などを評価した上で定期的に行う。</t>
  </si>
  <si>
    <t>計画の見直しに関しては、修繕・更新などの実施状況や劣化状況、財政状況などを評価した上で定期的に行う。</t>
  </si>
  <si>
    <t>【公共施設（建築物）】
基本的には個別施設計画に基づいた維持管理を行う。
【インフラ資産】
道路、橋梁等については、個別に定める⾧寿命化計画等に従って維持管理、修繕、更新等を進める。その他施設については、早川町総合計画との整合性を図り、本計画に準じて継続的に見直しを行い、維持管理、修繕、更新等を実施する。</t>
  </si>
  <si>
    <t>過去に行った対策の実績は各個別施設計画に基づくものとなるため、今後、見直し・改訂において記載。</t>
  </si>
  <si>
    <t>生産年齢人口、年少人口、老年人口すべて減少傾向</t>
    <rPh sb="0" eb="2">
      <t>セイサン</t>
    </rPh>
    <rPh sb="2" eb="4">
      <t>ネンレイ</t>
    </rPh>
    <rPh sb="4" eb="6">
      <t>ジンコウ</t>
    </rPh>
    <rPh sb="7" eb="9">
      <t>ネンショウ</t>
    </rPh>
    <rPh sb="9" eb="11">
      <t>ジンコウ</t>
    </rPh>
    <rPh sb="12" eb="14">
      <t>ロウネン</t>
    </rPh>
    <rPh sb="14" eb="16">
      <t>ジンコウ</t>
    </rPh>
    <rPh sb="19" eb="21">
      <t>ゲンショウ</t>
    </rPh>
    <rPh sb="21" eb="23">
      <t>ケイコウ</t>
    </rPh>
    <phoneticPr fontId="1"/>
  </si>
  <si>
    <t>令和3（2021）年度末（令和4（2022）年3 月31 日現在）の公共施設の延べ床面積合計は約8.３万㎡
となっており、その内訳は、面積順に学校教育系施設が19.5％、公営住宅が17．1％と続きます。また、人口一人当たりの面積を見ると、公共施設７．８３㎡となっています。</t>
  </si>
  <si>
    <t xml:space="preserve">1．公共施設等の課題
（1）人口減少及び少子高齢化による公共施設に対する町民ニーズの変化
（2）大規模改修・更新等への対応
（3）公共施設等にかけられる財源の限界
2．公共施設等の管理に関する基本的な考え方
（1）基本的な考え方
（2）点検・診断の実施方針
（3）維持管理・修繕・更新等の実施方針
（4）安全確保の実施方針
（5）耐震化の実施方針
（6）長寿命化の実施方針
（7）統合や廃止の推進方針
（8）ユニバーサルデザイン化の推進方針
（9）脱炭素化の推進方針
（10）未利用地等の処分及び活用に関する実施方針
（11）広域連携
（12）総合的かつ計画的な管理を実現するための体制の構築方針
</t>
  </si>
  <si>
    <t>対象となるすべての施設が計画期間内に更新時期を迎える。</t>
    <rPh sb="0" eb="2">
      <t>タイショウ</t>
    </rPh>
    <rPh sb="9" eb="11">
      <t>シセツ</t>
    </rPh>
    <rPh sb="12" eb="14">
      <t>ケイカク</t>
    </rPh>
    <rPh sb="14" eb="17">
      <t>キカンナイ</t>
    </rPh>
    <rPh sb="18" eb="22">
      <t>コウシンジキ</t>
    </rPh>
    <rPh sb="23" eb="24">
      <t>ムカ</t>
    </rPh>
    <phoneticPr fontId="5"/>
  </si>
  <si>
    <t>対象施設のすべてを更新することは不可能であることから費用の削減・平準化を図る。</t>
    <rPh sb="0" eb="4">
      <t>タイショウシセツ</t>
    </rPh>
    <rPh sb="9" eb="11">
      <t>コウシン</t>
    </rPh>
    <rPh sb="16" eb="19">
      <t>フカノウ</t>
    </rPh>
    <rPh sb="26" eb="28">
      <t>ヒヨウ</t>
    </rPh>
    <rPh sb="29" eb="31">
      <t>サクゲン</t>
    </rPh>
    <rPh sb="32" eb="35">
      <t>ヘイジュンカ</t>
    </rPh>
    <rPh sb="36" eb="37">
      <t>ハカ</t>
    </rPh>
    <phoneticPr fontId="5"/>
  </si>
  <si>
    <t xml:space="preserve">A：単純更新費用：既存施設を耐用年数経過時に単純更新した場合の（自然体の）経費見込み
B：個別施設計画に基づく対策効果を反映した経費見込み
C：対策による効果額（財政効果額）
財政効果額 C ＝個別施設計画対策額 B - 単純更新費用 A </t>
    <rPh sb="2" eb="4">
      <t>タンジュン</t>
    </rPh>
    <rPh sb="4" eb="6">
      <t>コウシン</t>
    </rPh>
    <rPh sb="6" eb="8">
      <t>ヒヨウ</t>
    </rPh>
    <rPh sb="9" eb="13">
      <t>キゾンシセツ</t>
    </rPh>
    <rPh sb="14" eb="18">
      <t>タイヨウネンスウ</t>
    </rPh>
    <rPh sb="18" eb="21">
      <t>ケイカジ</t>
    </rPh>
    <rPh sb="22" eb="26">
      <t>タンジュンコウシン</t>
    </rPh>
    <rPh sb="28" eb="30">
      <t>バアイ</t>
    </rPh>
    <rPh sb="32" eb="35">
      <t>シゼンタイ</t>
    </rPh>
    <rPh sb="37" eb="39">
      <t>ケイヒ</t>
    </rPh>
    <rPh sb="39" eb="41">
      <t>ミコ</t>
    </rPh>
    <rPh sb="45" eb="49">
      <t>コベツシセツ</t>
    </rPh>
    <rPh sb="49" eb="51">
      <t>ケイカク</t>
    </rPh>
    <rPh sb="52" eb="53">
      <t>モト</t>
    </rPh>
    <rPh sb="55" eb="59">
      <t>タイサクコウカ</t>
    </rPh>
    <rPh sb="60" eb="62">
      <t>ハンエイ</t>
    </rPh>
    <rPh sb="64" eb="66">
      <t>ケイヒ</t>
    </rPh>
    <rPh sb="66" eb="68">
      <t>ミコ</t>
    </rPh>
    <rPh sb="72" eb="74">
      <t>タイサク</t>
    </rPh>
    <rPh sb="77" eb="79">
      <t>コウカ</t>
    </rPh>
    <rPh sb="79" eb="80">
      <t>ガク</t>
    </rPh>
    <rPh sb="81" eb="83">
      <t>ザイセイ</t>
    </rPh>
    <rPh sb="83" eb="85">
      <t>コウカ</t>
    </rPh>
    <rPh sb="85" eb="86">
      <t>ガク</t>
    </rPh>
    <rPh sb="88" eb="92">
      <t>ザイセイコウカ</t>
    </rPh>
    <rPh sb="92" eb="93">
      <t>ガク</t>
    </rPh>
    <rPh sb="97" eb="101">
      <t>コベツシセツ</t>
    </rPh>
    <rPh sb="101" eb="103">
      <t>ケイカク</t>
    </rPh>
    <rPh sb="103" eb="105">
      <t>タイサク</t>
    </rPh>
    <rPh sb="105" eb="106">
      <t>ガク</t>
    </rPh>
    <rPh sb="111" eb="113">
      <t>タンジュン</t>
    </rPh>
    <rPh sb="113" eb="115">
      <t>コウシン</t>
    </rPh>
    <rPh sb="115" eb="117">
      <t>ヒヨウ</t>
    </rPh>
    <phoneticPr fontId="5"/>
  </si>
  <si>
    <t>本計画に記載している対策については、各公共施設の所管課を中心として実施します。一方で、公共施設の統廃合、多機能化、施設の再編などによる町民サービスの向上は、全体の最適化に資するものであることから、これらに対する取り組みについては、全庁的な推進体制である「関係課調整会議」で協議のうえ推進
します。また、進捗状況については、事務局である財政課で情報収集・進捗管理を行います。</t>
  </si>
  <si>
    <t>公共施設の更新や長寿命化及び管理運営については、民間企業等の持つノウハウや資金、資産を積極的に活用することにより、効果的・効率的なサービス提供と財政負担の軽減が実現することから、民間活力の活用を推進します。施設整備や更新については、PPP/PFI 1などの民間資金やノウハウの導入について、費用や収入、サービスの向上の観点から総合的に検討します。
運営については、指定管理や運営委託等を活用し、民間ノウハウを取り入れた効率的な管理を推進します。</t>
  </si>
  <si>
    <t>・計画的な点検・診断等の実施結果を蓄積し、点検・診断等の状況を全庁的に適時に把握していきます。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います。</t>
    <rPh sb="1" eb="4">
      <t>ケイカクテキ</t>
    </rPh>
    <rPh sb="5" eb="7">
      <t>テンケン</t>
    </rPh>
    <rPh sb="8" eb="11">
      <t>シンダントウ</t>
    </rPh>
    <rPh sb="12" eb="14">
      <t>ジッシ</t>
    </rPh>
    <rPh sb="14" eb="16">
      <t>ケッカ</t>
    </rPh>
    <rPh sb="17" eb="19">
      <t>チクセキ</t>
    </rPh>
    <rPh sb="21" eb="23">
      <t>テンケン</t>
    </rPh>
    <rPh sb="24" eb="27">
      <t>シンダントウ</t>
    </rPh>
    <rPh sb="28" eb="30">
      <t>ジョウキョウ</t>
    </rPh>
    <rPh sb="31" eb="34">
      <t>ゼンチョウテキ</t>
    </rPh>
    <rPh sb="35" eb="37">
      <t>テキジ</t>
    </rPh>
    <rPh sb="38" eb="40">
      <t>ハアク</t>
    </rPh>
    <rPh sb="49" eb="52">
      <t>シセツカン</t>
    </rPh>
    <rPh sb="56" eb="58">
      <t>ホゼン</t>
    </rPh>
    <rPh sb="59" eb="62">
      <t>ユウセンド</t>
    </rPh>
    <rPh sb="63" eb="65">
      <t>ハンダン</t>
    </rPh>
    <rPh sb="66" eb="67">
      <t>オコナ</t>
    </rPh>
    <rPh sb="75" eb="79">
      <t>レッカシンダン</t>
    </rPh>
    <rPh sb="79" eb="80">
      <t>トウ</t>
    </rPh>
    <rPh sb="81" eb="83">
      <t>ジッシ</t>
    </rPh>
    <rPh sb="91" eb="93">
      <t>ケイネン</t>
    </rPh>
    <rPh sb="96" eb="100">
      <t>レッカジョウキョウ</t>
    </rPh>
    <rPh sb="101" eb="105">
      <t>ガイテキフカ</t>
    </rPh>
    <rPh sb="106" eb="108">
      <t>キコウ</t>
    </rPh>
    <rPh sb="108" eb="110">
      <t>テンコウ</t>
    </rPh>
    <rPh sb="111" eb="113">
      <t>シヨウ</t>
    </rPh>
    <rPh sb="113" eb="115">
      <t>トクセイ</t>
    </rPh>
    <rPh sb="115" eb="116">
      <t>トウ</t>
    </rPh>
    <rPh sb="120" eb="124">
      <t>セイノウテイカ</t>
    </rPh>
    <rPh sb="124" eb="126">
      <t>ジョウキョウ</t>
    </rPh>
    <rPh sb="126" eb="127">
      <t>オヨ</t>
    </rPh>
    <rPh sb="128" eb="132">
      <t>カンリジョウキョウ</t>
    </rPh>
    <rPh sb="133" eb="135">
      <t>ハアク</t>
    </rPh>
    <rPh sb="137" eb="139">
      <t>ヨボウ</t>
    </rPh>
    <rPh sb="139" eb="142">
      <t>ホゼンテキ</t>
    </rPh>
    <rPh sb="143" eb="145">
      <t>カンテン</t>
    </rPh>
    <rPh sb="148" eb="150">
      <t>ケントウ</t>
    </rPh>
    <rPh sb="151" eb="152">
      <t>オコナ</t>
    </rPh>
    <phoneticPr fontId="1"/>
  </si>
  <si>
    <t>・施設の重要度や劣化状況に応じて長期的な視点で優先度をつけて、計画的に改修・更新します。
・地域に対する公共施設の譲渡や地区団体への指定管理者制度による委託を進めるなど、町民主体の維持管理を進めていきます
・計画的に維持費用を支出していくという「予防保全」を導入し、運用します。
・維持管理や修繕に関する情報を蓄積していくことで、維持管理上の課題を適時に把握するとともに、今後の修繕に向けた対応に活用します。
・今後も維持していく公共施設については、必要に応じて中長期的修繕計画を策定することも検討します。
・管理運営にあたっては、PPP/PFI の導入を検討します。</t>
  </si>
  <si>
    <t>・点検・診断等により高度の危険性が認められた公共施設については、ソフト・ハードの両面から安全を確保します。
・安全の確保にあたっては、災害拠点かどうか、多数の町民の利用がある施設であるかなどの視点から対応の優先度を検討します。
・今後維持していくことが難しい施設については、町民の安全確保の観点から、早期での用途廃止といった措置をとっていきます。</t>
    <rPh sb="1" eb="3">
      <t>テンケン</t>
    </rPh>
    <rPh sb="4" eb="7">
      <t>シンダントウ</t>
    </rPh>
    <rPh sb="10" eb="12">
      <t>コウド</t>
    </rPh>
    <rPh sb="13" eb="16">
      <t>キケンセイ</t>
    </rPh>
    <rPh sb="17" eb="18">
      <t>ミト</t>
    </rPh>
    <rPh sb="22" eb="24">
      <t>コウキョウ</t>
    </rPh>
    <rPh sb="24" eb="26">
      <t>シセツ</t>
    </rPh>
    <rPh sb="40" eb="42">
      <t>リョウメン</t>
    </rPh>
    <rPh sb="44" eb="46">
      <t>アンゼン</t>
    </rPh>
    <rPh sb="47" eb="49">
      <t>カクホ</t>
    </rPh>
    <rPh sb="55" eb="57">
      <t>アンゼン</t>
    </rPh>
    <rPh sb="58" eb="60">
      <t>カクホ</t>
    </rPh>
    <rPh sb="67" eb="69">
      <t>サイガイ</t>
    </rPh>
    <rPh sb="69" eb="71">
      <t>キョテン</t>
    </rPh>
    <rPh sb="76" eb="78">
      <t>タスウ</t>
    </rPh>
    <rPh sb="79" eb="81">
      <t>チョウミン</t>
    </rPh>
    <rPh sb="82" eb="84">
      <t>リヨウ</t>
    </rPh>
    <rPh sb="87" eb="89">
      <t>シセツ</t>
    </rPh>
    <rPh sb="96" eb="98">
      <t>シテン</t>
    </rPh>
    <rPh sb="100" eb="102">
      <t>タイオウ</t>
    </rPh>
    <rPh sb="103" eb="106">
      <t>ユウセンド</t>
    </rPh>
    <rPh sb="107" eb="109">
      <t>ケントウ</t>
    </rPh>
    <rPh sb="115" eb="117">
      <t>コンゴ</t>
    </rPh>
    <rPh sb="117" eb="119">
      <t>イジ</t>
    </rPh>
    <rPh sb="126" eb="127">
      <t>ムズカ</t>
    </rPh>
    <rPh sb="129" eb="131">
      <t>シセツ</t>
    </rPh>
    <rPh sb="137" eb="139">
      <t>チョウミン</t>
    </rPh>
    <rPh sb="140" eb="142">
      <t>アンゼン</t>
    </rPh>
    <rPh sb="142" eb="144">
      <t>カクホ</t>
    </rPh>
    <rPh sb="145" eb="147">
      <t>カンテン</t>
    </rPh>
    <rPh sb="150" eb="152">
      <t>ソウキ</t>
    </rPh>
    <rPh sb="154" eb="158">
      <t>ヨウトハイシ</t>
    </rPh>
    <rPh sb="162" eb="164">
      <t>ソチ</t>
    </rPh>
    <phoneticPr fontId="1"/>
  </si>
  <si>
    <t>・継続して保有する公共施設で、耐震化の強化が必要なものは適宜耐震化を推進します。
・災害拠点かどうか、多数の町民の利用がある施設かなどの視点から、耐震化の優先度を検討します。
・道路、橋梁、上下水道をはじめとするｲﾝﾌﾗについても耐震化の検討を進めていきます。</t>
    <rPh sb="1" eb="3">
      <t>ケイゾク</t>
    </rPh>
    <rPh sb="5" eb="7">
      <t>ホユウ</t>
    </rPh>
    <rPh sb="9" eb="11">
      <t>コウキョウ</t>
    </rPh>
    <rPh sb="11" eb="13">
      <t>シセツ</t>
    </rPh>
    <rPh sb="15" eb="18">
      <t>タイシンカ</t>
    </rPh>
    <rPh sb="19" eb="21">
      <t>キョウカ</t>
    </rPh>
    <rPh sb="22" eb="24">
      <t>ヒツヨウ</t>
    </rPh>
    <rPh sb="28" eb="30">
      <t>テキギ</t>
    </rPh>
    <rPh sb="30" eb="33">
      <t>タイシンカ</t>
    </rPh>
    <rPh sb="34" eb="36">
      <t>スイシン</t>
    </rPh>
    <rPh sb="42" eb="46">
      <t>サイガイキョテン</t>
    </rPh>
    <rPh sb="51" eb="53">
      <t>タスウ</t>
    </rPh>
    <rPh sb="54" eb="56">
      <t>チョウミン</t>
    </rPh>
    <rPh sb="57" eb="59">
      <t>リヨウ</t>
    </rPh>
    <rPh sb="62" eb="64">
      <t>シセツ</t>
    </rPh>
    <rPh sb="68" eb="70">
      <t>シテン</t>
    </rPh>
    <rPh sb="73" eb="76">
      <t>タイシンカ</t>
    </rPh>
    <rPh sb="77" eb="80">
      <t>ユウセンド</t>
    </rPh>
    <rPh sb="81" eb="83">
      <t>ケントウ</t>
    </rPh>
    <rPh sb="89" eb="91">
      <t>ドウロ</t>
    </rPh>
    <rPh sb="92" eb="94">
      <t>キョウリョウ</t>
    </rPh>
    <rPh sb="95" eb="99">
      <t>ジョウゲスイドウ</t>
    </rPh>
    <rPh sb="115" eb="118">
      <t>タイシンカ</t>
    </rPh>
    <rPh sb="119" eb="121">
      <t>ケントウ</t>
    </rPh>
    <rPh sb="122" eb="123">
      <t>スス</t>
    </rPh>
    <phoneticPr fontId="1"/>
  </si>
  <si>
    <t>・地区ごとに公共施設の耐用年数到来年度を把握し、公共施設の更新の対応時期を把握します。
・町民とともに大切に公共施設を使用することで、少しでも長く公共施設を利活用していけるように努めます。
・インフラ施設については、各個別の長寿命化計画等に従い、長寿命化等を推進します。</t>
  </si>
  <si>
    <t>・施設更新や改修を実施する場合は、施設の機能や目的、利用状況などを考慮し、ユニバーサルデザインの視点を持って建物を設計し、障がいの有無、年齢、性別、人種等に関わらず多様な人々が施設を利用しやすい環境整備を推進します。</t>
    <rPh sb="1" eb="5">
      <t>シセツコウシン</t>
    </rPh>
    <rPh sb="6" eb="8">
      <t>カイシュウ</t>
    </rPh>
    <rPh sb="9" eb="11">
      <t>ジッシ</t>
    </rPh>
    <rPh sb="13" eb="15">
      <t>バアイ</t>
    </rPh>
    <rPh sb="17" eb="19">
      <t>シセツ</t>
    </rPh>
    <rPh sb="20" eb="22">
      <t>キノウ</t>
    </rPh>
    <rPh sb="23" eb="25">
      <t>モクテキ</t>
    </rPh>
    <rPh sb="26" eb="30">
      <t>リヨウジョウキョウ</t>
    </rPh>
    <rPh sb="33" eb="35">
      <t>コウリョ</t>
    </rPh>
    <rPh sb="48" eb="50">
      <t>シテン</t>
    </rPh>
    <rPh sb="51" eb="52">
      <t>モ</t>
    </rPh>
    <rPh sb="54" eb="56">
      <t>タテモノ</t>
    </rPh>
    <rPh sb="57" eb="59">
      <t>セッケイ</t>
    </rPh>
    <rPh sb="61" eb="62">
      <t>ショウ</t>
    </rPh>
    <rPh sb="65" eb="67">
      <t>ウム</t>
    </rPh>
    <rPh sb="68" eb="70">
      <t>ネンレイ</t>
    </rPh>
    <rPh sb="71" eb="73">
      <t>セイベツ</t>
    </rPh>
    <rPh sb="74" eb="77">
      <t>ジンシュトウ</t>
    </rPh>
    <rPh sb="78" eb="79">
      <t>カカ</t>
    </rPh>
    <rPh sb="82" eb="84">
      <t>タヨウ</t>
    </rPh>
    <rPh sb="85" eb="87">
      <t>ヒトビト</t>
    </rPh>
    <rPh sb="88" eb="90">
      <t>シセツ</t>
    </rPh>
    <rPh sb="91" eb="93">
      <t>リヨウ</t>
    </rPh>
    <rPh sb="97" eb="101">
      <t>カンキョウセイビ</t>
    </rPh>
    <rPh sb="102" eb="104">
      <t>スイシン</t>
    </rPh>
    <phoneticPr fontId="1"/>
  </si>
  <si>
    <t>・2015年12月には国連にて気候変動に関する新たな枠組み「パリ協定」が採択され、2016年11月に発効しました。我が国においては、2030年度に2013年度比46％の温室効果ガスの削減を目標としているところです。
・本町においても、国の方針に向けて、公共施設においては消費エネルギーの省力化や再生可能エネルギーの利用を推進するとともに、グリーンインフラなど世界基準の開発目標を意識した取り組みを推進することで、持続可能なまちづくりと地域活性化を目指します。</t>
    <rPh sb="5" eb="6">
      <t>ネン</t>
    </rPh>
    <rPh sb="8" eb="9">
      <t>ガツ</t>
    </rPh>
    <rPh sb="11" eb="13">
      <t>コクレン</t>
    </rPh>
    <rPh sb="15" eb="19">
      <t>キコウヘンドウ</t>
    </rPh>
    <rPh sb="20" eb="21">
      <t>カン</t>
    </rPh>
    <rPh sb="23" eb="24">
      <t>アラ</t>
    </rPh>
    <rPh sb="26" eb="28">
      <t>ワクグ</t>
    </rPh>
    <rPh sb="32" eb="34">
      <t>キョウテイ</t>
    </rPh>
    <rPh sb="36" eb="38">
      <t>サイタク</t>
    </rPh>
    <rPh sb="45" eb="46">
      <t>ネン</t>
    </rPh>
    <rPh sb="48" eb="49">
      <t>ガツ</t>
    </rPh>
    <rPh sb="50" eb="52">
      <t>ハッコウ</t>
    </rPh>
    <rPh sb="57" eb="58">
      <t>ワ</t>
    </rPh>
    <rPh sb="59" eb="60">
      <t>クニ</t>
    </rPh>
    <rPh sb="70" eb="72">
      <t>ネンド</t>
    </rPh>
    <rPh sb="77" eb="79">
      <t>ネンド</t>
    </rPh>
    <rPh sb="79" eb="80">
      <t>ヒ</t>
    </rPh>
    <rPh sb="84" eb="88">
      <t>オンシツコウカ</t>
    </rPh>
    <rPh sb="91" eb="93">
      <t>サクゲン</t>
    </rPh>
    <rPh sb="94" eb="96">
      <t>モクヒョウ</t>
    </rPh>
    <rPh sb="109" eb="111">
      <t>ホンチョウ</t>
    </rPh>
    <rPh sb="117" eb="118">
      <t>クニ</t>
    </rPh>
    <rPh sb="119" eb="121">
      <t>ホウシン</t>
    </rPh>
    <rPh sb="122" eb="123">
      <t>ム</t>
    </rPh>
    <rPh sb="126" eb="130">
      <t>コウキョウシセツ</t>
    </rPh>
    <rPh sb="135" eb="137">
      <t>ショウヒ</t>
    </rPh>
    <rPh sb="143" eb="146">
      <t>ショウリョクカ</t>
    </rPh>
    <rPh sb="147" eb="151">
      <t>サイセイカノウ</t>
    </rPh>
    <rPh sb="157" eb="159">
      <t>リヨウ</t>
    </rPh>
    <rPh sb="160" eb="162">
      <t>スイシン</t>
    </rPh>
    <rPh sb="179" eb="183">
      <t>セカイキジュン</t>
    </rPh>
    <rPh sb="184" eb="188">
      <t>カイハツモクヒョウ</t>
    </rPh>
    <rPh sb="189" eb="191">
      <t>イシキ</t>
    </rPh>
    <rPh sb="193" eb="194">
      <t>ト</t>
    </rPh>
    <rPh sb="195" eb="196">
      <t>ク</t>
    </rPh>
    <rPh sb="198" eb="200">
      <t>スイシン</t>
    </rPh>
    <rPh sb="206" eb="210">
      <t>ジゾクカノウ</t>
    </rPh>
    <rPh sb="217" eb="219">
      <t>チイキ</t>
    </rPh>
    <rPh sb="219" eb="222">
      <t>カッセイカ</t>
    </rPh>
    <rPh sb="223" eb="225">
      <t>メザ</t>
    </rPh>
    <phoneticPr fontId="1"/>
  </si>
  <si>
    <t>・公共施設の見直しにあたって、総量縮減は財源確保の一つの手段であると捉え、単純な面積縮減とすることなく、既存の公共施設の状態にとらわれない、行政サービスとして必要な水準や機能などを意識して検討を行っていきます。
・当該サービスが公共施設を維持しなければ提供不可能なものであるか、民間に代替できないかなど、公共施設と民間サービスの関係について、十分に留意していきます。
・少子高齢化や人口減少などの人口動態の変化に対応した公共施設の再編を進めます。
・地区ごとの人口動態や町民ニーズを踏まえた再編を進めます。
・公共施設の類型ごとに必要な公共施設の総量を見直し、機能の重複を解消していきます。</t>
    <rPh sb="1" eb="5">
      <t>コウキョウシセツ</t>
    </rPh>
    <rPh sb="6" eb="8">
      <t>ミナオ</t>
    </rPh>
    <rPh sb="15" eb="17">
      <t>ソウリョウ</t>
    </rPh>
    <rPh sb="17" eb="19">
      <t>シュクゲン</t>
    </rPh>
    <rPh sb="20" eb="24">
      <t>ザイゲンカクホ</t>
    </rPh>
    <rPh sb="25" eb="26">
      <t>ヒト</t>
    </rPh>
    <rPh sb="28" eb="30">
      <t>シュダン</t>
    </rPh>
    <rPh sb="34" eb="35">
      <t>トラ</t>
    </rPh>
    <rPh sb="37" eb="39">
      <t>タンジュン</t>
    </rPh>
    <rPh sb="40" eb="42">
      <t>メンセキ</t>
    </rPh>
    <rPh sb="42" eb="44">
      <t>シュクゲン</t>
    </rPh>
    <rPh sb="52" eb="54">
      <t>キゾン</t>
    </rPh>
    <rPh sb="55" eb="59">
      <t>コウキョウシセツ</t>
    </rPh>
    <rPh sb="60" eb="62">
      <t>ジョウタイ</t>
    </rPh>
    <rPh sb="70" eb="72">
      <t>ギョウセイ</t>
    </rPh>
    <rPh sb="79" eb="81">
      <t>ヒツヨウ</t>
    </rPh>
    <rPh sb="82" eb="84">
      <t>スイジュン</t>
    </rPh>
    <rPh sb="85" eb="87">
      <t>キノウ</t>
    </rPh>
    <rPh sb="90" eb="92">
      <t>イシキ</t>
    </rPh>
    <rPh sb="94" eb="96">
      <t>ケントウ</t>
    </rPh>
    <rPh sb="97" eb="98">
      <t>オコナ</t>
    </rPh>
    <rPh sb="107" eb="109">
      <t>トウガイ</t>
    </rPh>
    <rPh sb="114" eb="118">
      <t>コウキョウシセツ</t>
    </rPh>
    <rPh sb="119" eb="121">
      <t>イジ</t>
    </rPh>
    <rPh sb="126" eb="131">
      <t>テイキョウフカノウ</t>
    </rPh>
    <rPh sb="139" eb="141">
      <t>ミンカン</t>
    </rPh>
    <rPh sb="142" eb="144">
      <t>ダイガ</t>
    </rPh>
    <rPh sb="152" eb="156">
      <t>コウキョウシセツ</t>
    </rPh>
    <rPh sb="157" eb="159">
      <t>ミンカン</t>
    </rPh>
    <rPh sb="164" eb="166">
      <t>カンケイ</t>
    </rPh>
    <rPh sb="171" eb="173">
      <t>ジュウブン</t>
    </rPh>
    <rPh sb="174" eb="176">
      <t>リュウイ</t>
    </rPh>
    <rPh sb="185" eb="190">
      <t>ショウシコウレイカ</t>
    </rPh>
    <rPh sb="191" eb="195">
      <t>ジンコウゲンショウ</t>
    </rPh>
    <rPh sb="198" eb="200">
      <t>ジンコウ</t>
    </rPh>
    <rPh sb="200" eb="202">
      <t>ドウタイ</t>
    </rPh>
    <rPh sb="203" eb="205">
      <t>ヘンカ</t>
    </rPh>
    <rPh sb="206" eb="208">
      <t>タイオウ</t>
    </rPh>
    <rPh sb="210" eb="214">
      <t>コウキョウシセツ</t>
    </rPh>
    <rPh sb="215" eb="217">
      <t>サイヘン</t>
    </rPh>
    <rPh sb="218" eb="219">
      <t>スス</t>
    </rPh>
    <rPh sb="225" eb="227">
      <t>チク</t>
    </rPh>
    <rPh sb="230" eb="234">
      <t>ジンコウドウタイ</t>
    </rPh>
    <rPh sb="235" eb="237">
      <t>チョウミン</t>
    </rPh>
    <rPh sb="241" eb="242">
      <t>フ</t>
    </rPh>
    <rPh sb="245" eb="247">
      <t>サイヘン</t>
    </rPh>
    <rPh sb="248" eb="249">
      <t>スス</t>
    </rPh>
    <rPh sb="255" eb="259">
      <t>コウキョウシセツ</t>
    </rPh>
    <rPh sb="260" eb="262">
      <t>ルイケイ</t>
    </rPh>
    <rPh sb="265" eb="267">
      <t>ヒツヨウ</t>
    </rPh>
    <rPh sb="268" eb="272">
      <t>コウキョウシセツ</t>
    </rPh>
    <rPh sb="273" eb="275">
      <t>ソウリョウ</t>
    </rPh>
    <rPh sb="276" eb="278">
      <t>ミナオ</t>
    </rPh>
    <rPh sb="280" eb="282">
      <t>キノウ</t>
    </rPh>
    <rPh sb="283" eb="285">
      <t>ジュウフク</t>
    </rPh>
    <rPh sb="286" eb="288">
      <t>カイショウ</t>
    </rPh>
    <phoneticPr fontId="1"/>
  </si>
  <si>
    <t>第Ⅰ期計画期間（2021〜2030 年度）：更新費用△10 億円 面積△ 5％</t>
  </si>
  <si>
    <t>公共施設全体としてマネジメントの最適化を図るためには、全庁的、総合的な視点に立ち、公共サービスのニーズと量、コストとのバランスを図るとともに、ライフサイクルコスト4（LCC）ベースでの長期保全・長寿命化といった視点から施設マネジメントを行う必要があります。
そのためには、庁内横断的な取組みが必要であり、それらを推進するための一元的な組織と固定資産台
帳や施設カルテといったデータベース等の情報の集約整備を図る必要があります。</t>
  </si>
  <si>
    <t>公共施設マネジメントとは、縦割りにより各所管課で管理していた公共施設を一元的に把握して将来の費用負担を推計し、その上で老朽化した施設の統廃合・除却や余剰施設の複合的な活用、施設の長寿命化や民間資金の導入などを行い、一定の行政サービスを維持しつつ、長期的な財政支出の削減を図る取り組みをいいます。</t>
  </si>
  <si>
    <t>・人口減少や高齢化等の影響により各市町村が厳しい財政事情を抱える中、行政課題に効率的かつ効果的に対応するためには、今後更に近隣市町や関係自治体との連携が必要になります。公共施設に対する多様なニーズに対応し、効率的な行政サービスが提供できるよう、施設の相互利用等、様々な手法について検討していきます。</t>
    <rPh sb="1" eb="5">
      <t>ジンコウゲンショウ</t>
    </rPh>
    <rPh sb="6" eb="10">
      <t>コウレイカトウ</t>
    </rPh>
    <rPh sb="11" eb="13">
      <t>エイキョウ</t>
    </rPh>
    <rPh sb="16" eb="20">
      <t>カクシチョウソン</t>
    </rPh>
    <rPh sb="21" eb="22">
      <t>キビ</t>
    </rPh>
    <rPh sb="24" eb="26">
      <t>ザイセイ</t>
    </rPh>
    <rPh sb="26" eb="28">
      <t>ジジョウ</t>
    </rPh>
    <rPh sb="29" eb="30">
      <t>カカ</t>
    </rPh>
    <rPh sb="32" eb="33">
      <t>ナカ</t>
    </rPh>
    <rPh sb="34" eb="38">
      <t>ギョウセイカダイ</t>
    </rPh>
    <rPh sb="39" eb="42">
      <t>コウリツテキ</t>
    </rPh>
    <rPh sb="44" eb="47">
      <t>コウカテキ</t>
    </rPh>
    <rPh sb="48" eb="50">
      <t>タイオウ</t>
    </rPh>
    <rPh sb="57" eb="59">
      <t>コンゴ</t>
    </rPh>
    <rPh sb="59" eb="60">
      <t>サラ</t>
    </rPh>
    <rPh sb="61" eb="63">
      <t>キンリン</t>
    </rPh>
    <rPh sb="63" eb="64">
      <t>シ</t>
    </rPh>
    <rPh sb="64" eb="65">
      <t>マチ</t>
    </rPh>
    <rPh sb="66" eb="71">
      <t>カンケイジチタイ</t>
    </rPh>
    <rPh sb="73" eb="75">
      <t>レンケイ</t>
    </rPh>
    <rPh sb="76" eb="78">
      <t>ヒツヨウ</t>
    </rPh>
    <rPh sb="84" eb="88">
      <t>コウキョウシセツ</t>
    </rPh>
    <rPh sb="89" eb="90">
      <t>タイ</t>
    </rPh>
    <rPh sb="92" eb="94">
      <t>タヨウ</t>
    </rPh>
    <rPh sb="99" eb="101">
      <t>タイオウ</t>
    </rPh>
    <rPh sb="103" eb="106">
      <t>コウリツテキ</t>
    </rPh>
    <rPh sb="107" eb="109">
      <t>ギョウセイ</t>
    </rPh>
    <rPh sb="114" eb="116">
      <t>テイキョウ</t>
    </rPh>
    <rPh sb="122" eb="124">
      <t>シセツ</t>
    </rPh>
    <rPh sb="125" eb="127">
      <t>ソウゴ</t>
    </rPh>
    <rPh sb="127" eb="130">
      <t>リヨウトウ</t>
    </rPh>
    <rPh sb="131" eb="133">
      <t>サマザマ</t>
    </rPh>
    <rPh sb="134" eb="136">
      <t>シュホウ</t>
    </rPh>
    <rPh sb="140" eb="142">
      <t>ケントウ</t>
    </rPh>
    <phoneticPr fontId="1"/>
  </si>
  <si>
    <t>本計画の実行性を確実なものとするために、PDCA サイクルにもとづいた進捗管理を行います。特に計画の見直しに関しては、修繕・更新などの実施状況や劣化状況、財政状況などを評価した上で定期的に行うものとします。</t>
  </si>
  <si>
    <t>毎年度</t>
    <rPh sb="0" eb="3">
      <t>マイネンド</t>
    </rPh>
    <phoneticPr fontId="1"/>
  </si>
  <si>
    <t>今後の公共施設サービスのニーズを踏まえ、老朽化した施設や耐用年数を経過した施設については、施設の用途変更、複合化等を前提に、既存施設の有効活用を図り、保有施設量の適正化を進めます。
方向性を定める期間については、「身延町個別施設計画」の計画期間である令和３（2021）年度～令和４２（2060）年度までの４０年間のうち、10 年ごとにⅠ期、Ⅱ期、Ⅲ期、Ⅳ期と期別目標を設定しています。
施設類型ごとの方針は各個別施設計画との整合を図るため、令和１２(2030)年度までの１０年間のものとなります。</t>
  </si>
  <si>
    <t>【対策1 複合化・集約化】
①令和2(2020)年度 旧大河内小学校→⾝延地区公⺠館大河内分館（複合施設）
【対策2 除却】
①平成28（2016）年度 市路団地1 号棟 128.4 ㎡
②平成29（2017）年度 町営バス飯富車庫 40.5 ㎡
③令和元（2019）年度 ⾝延第1 分団第1 部機庫 25.97 ㎡
ヤマメの里振興センター 328.77 ㎡
飯富団地2 号棟など 276.8 ㎡
坂下団地 247.8 ㎡
④令和2（2020）年度 ⾝延町市之瀬茶加工場 207.64 ㎡、
船原団地118.8 ㎡
梅平団地107 ㎡
⑤令和3（2021）年度 
梅平団地59.5㎡
⑥令和4（2022）年度
坂下団地74㎡</t>
    <rPh sb="269" eb="271">
      <t>レイワ</t>
    </rPh>
    <rPh sb="278" eb="280">
      <t>ネンド</t>
    </rPh>
    <rPh sb="282" eb="284">
      <t>ウメダイラ</t>
    </rPh>
    <rPh sb="284" eb="286">
      <t>ダンチ</t>
    </rPh>
    <rPh sb="293" eb="295">
      <t>レイワ</t>
    </rPh>
    <rPh sb="302" eb="304">
      <t>ネンド</t>
    </rPh>
    <rPh sb="305" eb="307">
      <t>サカシタ</t>
    </rPh>
    <rPh sb="307" eb="309">
      <t>ダンチ</t>
    </rPh>
    <phoneticPr fontId="1"/>
  </si>
  <si>
    <t>令和 22（2040）年で4,019 人、令和42（2060）年で1,798人。南部町人口ビジョンでは総人口を、令和 42（2060）年には 2,402人と推計。</t>
  </si>
  <si>
    <t>令和2年度末（令和3年３月３１日現在）の公共施設（建築物の延床面積合計は62,457㎡となっており、その内訳は、大きい順で学校教育施設が28.1％、文化教育施設が12.2％と続きます。また、人口一人当たりの面積を見ると、公共施設（建築物）8.5㎡となっております。</t>
  </si>
  <si>
    <t>（１）大規模改修・更新等への対応
（２）人口減少、少子高齢化社会への対応
（３）公共施設等にかけられる財源の限界</t>
  </si>
  <si>
    <t>2030年度までの10か年で必要となる更新費用の総額が、約115.5億円、維持管理コストと合算すると費用の総額は198.9 百万円の試算結果となっている。計画に基づく対策を行った場合の費用は約152.2億円（維持管理コスト合算）となり、今後10年間で約46.6奥円の縮減が図れる見込みである。</t>
    <rPh sb="4" eb="6">
      <t>ネンド</t>
    </rPh>
    <rPh sb="14" eb="16">
      <t>ヒツヨウ</t>
    </rPh>
    <rPh sb="19" eb="23">
      <t>コウシンヒヨウ</t>
    </rPh>
    <rPh sb="24" eb="26">
      <t>ソウガク</t>
    </rPh>
    <rPh sb="28" eb="29">
      <t>ヤク</t>
    </rPh>
    <rPh sb="34" eb="36">
      <t>オクエン</t>
    </rPh>
    <rPh sb="37" eb="41">
      <t>イジカンリ</t>
    </rPh>
    <rPh sb="45" eb="47">
      <t>ガッサン</t>
    </rPh>
    <rPh sb="50" eb="52">
      <t>ヒヨウ</t>
    </rPh>
    <rPh sb="53" eb="55">
      <t>ソウガク</t>
    </rPh>
    <rPh sb="66" eb="70">
      <t>シサンケッカ</t>
    </rPh>
    <rPh sb="77" eb="79">
      <t>ケイカク</t>
    </rPh>
    <phoneticPr fontId="1"/>
  </si>
  <si>
    <t>2030年度までの10か年で必要となる更新費用の総額が、約115.5億円、維持管理コストと合算すると費用の総額は198.9 百万円の試算結果となっている。計画に基づく対策を行った場合の費用は約152.2億円（維持管理コスト合算）となり、今後10年間で約46.6奥円の縮減が図れる見込みである。</t>
  </si>
  <si>
    <t>公共施設の統廃合や多機能化など、施設の再編などによる住民サービスの向上は、全体の最適化に資するものであることから、施設の規模の最適化や多機能化などの取り組みとして、全庁的な推進体制である「公共施設マネジメントプロジェクト会議」で協議のうえ推進します。また、進捗状況については、議会などで報告、協議、審議のうえ推進します。</t>
  </si>
  <si>
    <t>公共施設マネジメントを推進する上で、運営経費の適正化と住民サービス水準の維持・向上を両立させていくことが大きなテーマです。現在も道の駅等観光施設で指定管理者制度を導入していますが、今後は、PPPやPFIの導入により民間企業の資金やノウハウを活用し、事業の効率化や住民サービスの充実を図るための体制構築を目指します。</t>
  </si>
  <si>
    <t>財源や人材職員のノウハウといったリソースが確保できない状況にあるなかで、点検の際にどのような点を見るべきかなどについて、マニュアルを整備し、点検内容を標準化することで、確実な点検実施、不具合か所の早期発見に努めます。</t>
  </si>
  <si>
    <t>本町では、不具合の状況を評価するノウハウの蓄積が十分でないことから、不具合を発見したものの、適切に対応できない恐れがあります。このため、必要な修繕を見極め、早期に修繕を行っていくような仕組みづくりを行います。具体的には、点検結果や通報を適切に評価できるようなマニュアルの策定や地域の専門家からの支援を受けられる仕組みの構築に努めます。</t>
  </si>
  <si>
    <t>危険性が高いと認められる建物や老朽化により利用廃止された建物は、利用者の安全性を最も重視し、当面利用を停止します。その際、当該施設がなくなることで住民サービスに不具合が発生する場合は、早急に運営継続に向けた取り組みを行います。</t>
    <rPh sb="0" eb="3">
      <t>キケンセイ</t>
    </rPh>
    <rPh sb="4" eb="5">
      <t>タカ</t>
    </rPh>
    <rPh sb="7" eb="8">
      <t>ミト</t>
    </rPh>
    <rPh sb="12" eb="14">
      <t>タテモノ</t>
    </rPh>
    <rPh sb="15" eb="18">
      <t>ロウキュウカ</t>
    </rPh>
    <rPh sb="21" eb="25">
      <t>リヨウハイシ</t>
    </rPh>
    <rPh sb="28" eb="30">
      <t>タテモノ</t>
    </rPh>
    <rPh sb="32" eb="35">
      <t>リヨウシャ</t>
    </rPh>
    <rPh sb="36" eb="39">
      <t>アンゼンセイ</t>
    </rPh>
    <rPh sb="40" eb="41">
      <t>モット</t>
    </rPh>
    <rPh sb="42" eb="44">
      <t>ジュウシ</t>
    </rPh>
    <rPh sb="46" eb="48">
      <t>トウメン</t>
    </rPh>
    <rPh sb="48" eb="50">
      <t>リヨウ</t>
    </rPh>
    <rPh sb="51" eb="53">
      <t>テイシ</t>
    </rPh>
    <rPh sb="59" eb="60">
      <t>サイ</t>
    </rPh>
    <rPh sb="61" eb="65">
      <t>トウガイシセツ</t>
    </rPh>
    <rPh sb="73" eb="75">
      <t>ジュウミン</t>
    </rPh>
    <rPh sb="80" eb="83">
      <t>フグアイ</t>
    </rPh>
    <rPh sb="84" eb="86">
      <t>ハッセイ</t>
    </rPh>
    <rPh sb="88" eb="90">
      <t>バアイ</t>
    </rPh>
    <rPh sb="92" eb="94">
      <t>ソウキュウ</t>
    </rPh>
    <rPh sb="95" eb="99">
      <t>ウンエイケイゾク</t>
    </rPh>
    <rPh sb="100" eb="101">
      <t>ム</t>
    </rPh>
    <rPh sb="103" eb="104">
      <t>ト</t>
    </rPh>
    <rPh sb="105" eb="106">
      <t>ク</t>
    </rPh>
    <rPh sb="108" eb="109">
      <t>オコナ</t>
    </rPh>
    <phoneticPr fontId="1"/>
  </si>
  <si>
    <t>耐震化できていない施設のうち、今後も利用し続ける予定の施設は、耐震化工事を優先的に実施します。</t>
    <rPh sb="0" eb="3">
      <t>タイシンカ</t>
    </rPh>
    <rPh sb="9" eb="11">
      <t>シセツ</t>
    </rPh>
    <rPh sb="15" eb="17">
      <t>コンゴ</t>
    </rPh>
    <rPh sb="18" eb="20">
      <t>リヨウ</t>
    </rPh>
    <rPh sb="21" eb="22">
      <t>ツヅ</t>
    </rPh>
    <rPh sb="24" eb="26">
      <t>ヨテイ</t>
    </rPh>
    <rPh sb="27" eb="29">
      <t>シセツ</t>
    </rPh>
    <rPh sb="31" eb="34">
      <t>タイシンカ</t>
    </rPh>
    <rPh sb="34" eb="36">
      <t>コウジ</t>
    </rPh>
    <rPh sb="37" eb="40">
      <t>ユウセンテキ</t>
    </rPh>
    <rPh sb="41" eb="43">
      <t>ジッシ</t>
    </rPh>
    <phoneticPr fontId="1"/>
  </si>
  <si>
    <t>予防保全や積極的な更新の実施が予算の制約上困難な状況にあるなかで、施設の不具合をできるだけ早期に修繕することで、施設の劣化進行を防ぎ、施設の長寿命化に努めます。</t>
    <rPh sb="0" eb="4">
      <t>ヨボウホゼン</t>
    </rPh>
    <rPh sb="5" eb="8">
      <t>セッキョクテキ</t>
    </rPh>
    <rPh sb="9" eb="11">
      <t>コウシン</t>
    </rPh>
    <rPh sb="12" eb="14">
      <t>ジッシ</t>
    </rPh>
    <rPh sb="15" eb="17">
      <t>ヨサン</t>
    </rPh>
    <rPh sb="18" eb="21">
      <t>セイヤクジョウ</t>
    </rPh>
    <rPh sb="21" eb="23">
      <t>コンナン</t>
    </rPh>
    <rPh sb="24" eb="26">
      <t>ジョウキョウ</t>
    </rPh>
    <rPh sb="33" eb="35">
      <t>シセツ</t>
    </rPh>
    <rPh sb="36" eb="39">
      <t>フグアイ</t>
    </rPh>
    <rPh sb="45" eb="47">
      <t>ソウキ</t>
    </rPh>
    <rPh sb="48" eb="50">
      <t>シュウゼン</t>
    </rPh>
    <rPh sb="56" eb="58">
      <t>シセツ</t>
    </rPh>
    <rPh sb="59" eb="63">
      <t>レッカシンコウ</t>
    </rPh>
    <rPh sb="64" eb="65">
      <t>フセ</t>
    </rPh>
    <rPh sb="67" eb="69">
      <t>シセツ</t>
    </rPh>
    <rPh sb="70" eb="74">
      <t>チョウジュミョウカ</t>
    </rPh>
    <rPh sb="75" eb="76">
      <t>ツト</t>
    </rPh>
    <phoneticPr fontId="1"/>
  </si>
  <si>
    <t>施設の機能や目的、利用状況などを考慮しながら、ユニバーサルデザインの視点を持って建物を設計し、障害の有無、年齢、性別、人種等に関わらず多様な人々が施設を利用しやすい環境を整えます。</t>
    <rPh sb="0" eb="2">
      <t>シセツ</t>
    </rPh>
    <rPh sb="3" eb="5">
      <t>キノウ</t>
    </rPh>
    <rPh sb="6" eb="8">
      <t>モクテキ</t>
    </rPh>
    <rPh sb="9" eb="13">
      <t>リヨウジョウキョウ</t>
    </rPh>
    <rPh sb="16" eb="18">
      <t>コウリョ</t>
    </rPh>
    <rPh sb="34" eb="36">
      <t>シテン</t>
    </rPh>
    <rPh sb="37" eb="38">
      <t>モ</t>
    </rPh>
    <rPh sb="40" eb="42">
      <t>タテモノ</t>
    </rPh>
    <rPh sb="43" eb="45">
      <t>セッケイ</t>
    </rPh>
    <rPh sb="47" eb="49">
      <t>ショウガイ</t>
    </rPh>
    <rPh sb="50" eb="52">
      <t>ウム</t>
    </rPh>
    <rPh sb="53" eb="55">
      <t>ネンレイ</t>
    </rPh>
    <rPh sb="56" eb="58">
      <t>セイベツ</t>
    </rPh>
    <rPh sb="59" eb="62">
      <t>ジンシュトウ</t>
    </rPh>
    <rPh sb="63" eb="64">
      <t>カカ</t>
    </rPh>
    <rPh sb="67" eb="69">
      <t>タヨウ</t>
    </rPh>
    <rPh sb="70" eb="72">
      <t>ヒトビト</t>
    </rPh>
    <rPh sb="73" eb="75">
      <t>シセツ</t>
    </rPh>
    <rPh sb="76" eb="78">
      <t>リヨウ</t>
    </rPh>
    <rPh sb="82" eb="84">
      <t>カンキョウ</t>
    </rPh>
    <rPh sb="85" eb="86">
      <t>トトノ</t>
    </rPh>
    <phoneticPr fontId="1"/>
  </si>
  <si>
    <t>人口減少や少子高齢化などの人口動態の推移や、既存行政サービスの民間提供の可能性、町民のニーズを考慮し必要な公共施設の総量を検討するとともに、公共施設の統合や複合化による必要な機能の確保を検討します。 
また、利用見込みのない施設は、防犯・防災・事故防止等の観点から必要に応じて除却を検討します。</t>
  </si>
  <si>
    <t>2030年度までの今後10年間で必要となる更新費用及び維持管理コストの総額は198.9億円の試算結果となっています。計画に基づく対策を行った場合の費用は、約152.2億円となり、役46.6奥円の縮減が図れる見込みです。</t>
    <rPh sb="4" eb="6">
      <t>ネンド</t>
    </rPh>
    <rPh sb="9" eb="11">
      <t>コンゴ</t>
    </rPh>
    <rPh sb="13" eb="15">
      <t>ネンカン</t>
    </rPh>
    <rPh sb="16" eb="18">
      <t>ヒツヨウ</t>
    </rPh>
    <rPh sb="21" eb="25">
      <t>コウシンヒヨウ</t>
    </rPh>
    <rPh sb="25" eb="26">
      <t>オヨ</t>
    </rPh>
    <rPh sb="27" eb="31">
      <t>イジカンリ</t>
    </rPh>
    <rPh sb="35" eb="37">
      <t>ソウガク</t>
    </rPh>
    <rPh sb="43" eb="44">
      <t>オク</t>
    </rPh>
    <rPh sb="44" eb="45">
      <t>エン</t>
    </rPh>
    <rPh sb="46" eb="50">
      <t>シサンケッカ</t>
    </rPh>
    <rPh sb="58" eb="60">
      <t>ケイカク</t>
    </rPh>
    <rPh sb="61" eb="62">
      <t>モト</t>
    </rPh>
    <rPh sb="64" eb="66">
      <t>タイサク</t>
    </rPh>
    <rPh sb="67" eb="68">
      <t>オコナ</t>
    </rPh>
    <rPh sb="70" eb="72">
      <t>バアイ</t>
    </rPh>
    <rPh sb="73" eb="75">
      <t>ヒヨウ</t>
    </rPh>
    <rPh sb="77" eb="78">
      <t>ヤク</t>
    </rPh>
    <rPh sb="83" eb="85">
      <t>オクエン</t>
    </rPh>
    <rPh sb="89" eb="90">
      <t>ヤク</t>
    </rPh>
    <rPh sb="94" eb="96">
      <t>オクエン</t>
    </rPh>
    <rPh sb="97" eb="99">
      <t>シュクゲン</t>
    </rPh>
    <rPh sb="100" eb="101">
      <t>ハカ</t>
    </rPh>
    <rPh sb="103" eb="105">
      <t>ミコ</t>
    </rPh>
    <phoneticPr fontId="1"/>
  </si>
  <si>
    <t>「新しい公会計」の視点を導入し、固定資産台帳等の整備を進めていく中で、保有する公共施設等の情報一元管理体制を整え、システム等の活用により庁舎内の情報共有を図ります。
また、これらの一元化された情報を基に、財政課との連携調整を図り、事業の優先順位を判断しな
がら、持続可能な施設整備・運営管理を行います。</t>
  </si>
  <si>
    <t>施設の縮減にあたっては、住民サービスの低下を招かないよう近隣市町との広域連携、民間施設による補完も視野に入れ、取り組みます。</t>
    <rPh sb="0" eb="2">
      <t>シセツ</t>
    </rPh>
    <rPh sb="3" eb="5">
      <t>シュクゲン</t>
    </rPh>
    <rPh sb="12" eb="14">
      <t>ジュウミン</t>
    </rPh>
    <rPh sb="19" eb="21">
      <t>テイカ</t>
    </rPh>
    <rPh sb="22" eb="23">
      <t>マネ</t>
    </rPh>
    <rPh sb="28" eb="32">
      <t>キンリンシチョウ</t>
    </rPh>
    <rPh sb="34" eb="38">
      <t>コウイキレンケイ</t>
    </rPh>
    <rPh sb="39" eb="43">
      <t>ミンカンシセツ</t>
    </rPh>
    <rPh sb="46" eb="48">
      <t>ホカン</t>
    </rPh>
    <rPh sb="49" eb="51">
      <t>シヤ</t>
    </rPh>
    <rPh sb="52" eb="53">
      <t>イ</t>
    </rPh>
    <rPh sb="55" eb="56">
      <t>ト</t>
    </rPh>
    <rPh sb="57" eb="58">
      <t>ク</t>
    </rPh>
    <phoneticPr fontId="1"/>
  </si>
  <si>
    <t>固定資産台帳及び施設カルテを更新し、そのデータを基に、財政課を事務局とする「公共施設等マネジメント会議」において、実績評価を行い、短期的な管理の適正化と、中長期的な視点を取り入れながら、適宜見直しをしていく。</t>
  </si>
  <si>
    <t>今後の財政状況や環境変化に応じて推進体制により見直しを行う。</t>
    <rPh sb="0" eb="2">
      <t>コンゴ</t>
    </rPh>
    <rPh sb="3" eb="7">
      <t>ザイセイジョウキョウ</t>
    </rPh>
    <rPh sb="8" eb="12">
      <t>カンキョウヘンカ</t>
    </rPh>
    <rPh sb="13" eb="14">
      <t>オウ</t>
    </rPh>
    <rPh sb="16" eb="20">
      <t>スイシンタイセイ</t>
    </rPh>
    <rPh sb="23" eb="25">
      <t>ミナオ</t>
    </rPh>
    <rPh sb="27" eb="28">
      <t>オコナ</t>
    </rPh>
    <phoneticPr fontId="1"/>
  </si>
  <si>
    <t>施設類型ごとの個別施設計画を策定し計画的な維持保全を推進します。道路、河川、簡易水道などのインフラ系資産については、施設種別ごとの特性を考慮し、中長期的な視点に基づく総量の適正化を図ります。公共建築物については、人口減少を踏まえ必要なサービス水準を確保しつつ、施設総量の縮減を推進します。計画の策定や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きます。</t>
  </si>
  <si>
    <t>平成27年度　町営住宅1棟除却　31㎡
平成28年度　町営住宅3棟除却　94㎡
平成28年度　石合施設群除却　1963㎡
平成28年度　図書館倉庫除却　100㎡
平成29年度　町営住宅1棟除却　31㎡
平成29年度　教員住宅除却　119㎡
平成30年度　し尿処理場　1030㎡
平成30年度　ごみ処理場　1040㎡
平成30年度　火葬場　999㎡
令和元年度　町営住宅1棟除却　31㎡
令和4年度　西行庵除却　142㎡
令和5年度　総合会館除却　2312㎡
令和6年度　町営住宅1棟除却　32㎡</t>
    <rPh sb="216" eb="220">
      <t>ソウゴウカイカン</t>
    </rPh>
    <phoneticPr fontId="1"/>
  </si>
  <si>
    <t>総人口は30年で約39％減少し、生産年齢人口と年少人口が大幅に減少する。</t>
    <rPh sb="0" eb="3">
      <t>ソウジンコウ</t>
    </rPh>
    <rPh sb="6" eb="7">
      <t>ネン</t>
    </rPh>
    <rPh sb="8" eb="9">
      <t>ヤク</t>
    </rPh>
    <rPh sb="12" eb="14">
      <t>ゲンショウ</t>
    </rPh>
    <rPh sb="16" eb="22">
      <t>セイサンネンレイジンコウ</t>
    </rPh>
    <rPh sb="23" eb="27">
      <t>ネンショウジンコウ</t>
    </rPh>
    <rPh sb="28" eb="30">
      <t>オオハバ</t>
    </rPh>
    <rPh sb="31" eb="33">
      <t>ゲンショウ</t>
    </rPh>
    <phoneticPr fontId="1"/>
  </si>
  <si>
    <t xml:space="preserve">【公共施設】（R4.4.1現在）：103,822㎡
【インフラ】（R4.4.1現在）
道路：220km
橋梁：160橋
河川：7.7km
林道：36.8km
農道：100.4km
上水道：154.4km
下水道：108.7km
簡易水道48.3km
</t>
    <rPh sb="1" eb="5">
      <t>コウキョウシセツ</t>
    </rPh>
    <rPh sb="13" eb="15">
      <t>ゲンザイ</t>
    </rPh>
    <rPh sb="40" eb="42">
      <t>ゲンザイ</t>
    </rPh>
    <rPh sb="44" eb="46">
      <t>ドウロ</t>
    </rPh>
    <rPh sb="53" eb="55">
      <t>キョウリョウ</t>
    </rPh>
    <rPh sb="59" eb="60">
      <t>ハシ</t>
    </rPh>
    <rPh sb="61" eb="63">
      <t>カセン</t>
    </rPh>
    <rPh sb="70" eb="72">
      <t>リンドウ</t>
    </rPh>
    <rPh sb="80" eb="82">
      <t>ノウドウ</t>
    </rPh>
    <rPh sb="91" eb="94">
      <t>ジョウスイドウ</t>
    </rPh>
    <rPh sb="103" eb="106">
      <t>ゲスイドウ</t>
    </rPh>
    <phoneticPr fontId="1"/>
  </si>
  <si>
    <t>昭和40年代から昭和50年代にかけて、主に学校教育施設、公営住宅等の施設を多く整備してきており、今後急速に老朽化が進行していく。厳しい財政状況のなか、計画的かつ効率的に対応していく必要がある。</t>
    <rPh sb="0" eb="2">
      <t>ショウワ</t>
    </rPh>
    <rPh sb="4" eb="6">
      <t>ネンダイ</t>
    </rPh>
    <rPh sb="8" eb="10">
      <t>ショウワ</t>
    </rPh>
    <rPh sb="12" eb="14">
      <t>ネンダイ</t>
    </rPh>
    <rPh sb="19" eb="20">
      <t>オモ</t>
    </rPh>
    <rPh sb="21" eb="23">
      <t>ガッコウ</t>
    </rPh>
    <rPh sb="23" eb="25">
      <t>キョウイク</t>
    </rPh>
    <rPh sb="25" eb="27">
      <t>シセツ</t>
    </rPh>
    <rPh sb="28" eb="30">
      <t>コウエイ</t>
    </rPh>
    <rPh sb="30" eb="32">
      <t>ジュウタク</t>
    </rPh>
    <rPh sb="32" eb="33">
      <t>トウ</t>
    </rPh>
    <rPh sb="34" eb="36">
      <t>シセツ</t>
    </rPh>
    <rPh sb="37" eb="38">
      <t>オオ</t>
    </rPh>
    <rPh sb="39" eb="41">
      <t>セイビ</t>
    </rPh>
    <rPh sb="48" eb="50">
      <t>コンゴ</t>
    </rPh>
    <rPh sb="50" eb="52">
      <t>キュウソク</t>
    </rPh>
    <rPh sb="53" eb="56">
      <t>ロウキュウカ</t>
    </rPh>
    <rPh sb="57" eb="59">
      <t>シンコウ</t>
    </rPh>
    <rPh sb="64" eb="65">
      <t>キビ</t>
    </rPh>
    <rPh sb="67" eb="71">
      <t>ザイセイジョウキョウ</t>
    </rPh>
    <rPh sb="75" eb="78">
      <t>ケイカクテキ</t>
    </rPh>
    <rPh sb="80" eb="83">
      <t>コウリツテキ</t>
    </rPh>
    <rPh sb="84" eb="86">
      <t>タイオウ</t>
    </rPh>
    <rPh sb="90" eb="92">
      <t>ヒツヨウ</t>
    </rPh>
    <phoneticPr fontId="1"/>
  </si>
  <si>
    <t>【公共施設】
今後40年間で467.2億円、年平均11.7億円
【インフラ】
今後40年間で447.9億円、年平均10.9億円</t>
    <rPh sb="1" eb="5">
      <t>コウキョウシセツ</t>
    </rPh>
    <rPh sb="7" eb="9">
      <t>コンゴ</t>
    </rPh>
    <rPh sb="11" eb="13">
      <t>ネンカン</t>
    </rPh>
    <rPh sb="19" eb="21">
      <t>オクエン</t>
    </rPh>
    <rPh sb="22" eb="25">
      <t>ネンヘイキン</t>
    </rPh>
    <rPh sb="29" eb="31">
      <t>オクエン</t>
    </rPh>
    <rPh sb="40" eb="42">
      <t>コンゴ</t>
    </rPh>
    <rPh sb="44" eb="46">
      <t>ネンカン</t>
    </rPh>
    <rPh sb="52" eb="54">
      <t>オクエン</t>
    </rPh>
    <rPh sb="55" eb="56">
      <t>ネン</t>
    </rPh>
    <rPh sb="56" eb="58">
      <t>ヘイキン</t>
    </rPh>
    <rPh sb="62" eb="64">
      <t>オクエン</t>
    </rPh>
    <phoneticPr fontId="1"/>
  </si>
  <si>
    <t>【公共施設】
計画期間年平均で8.2億円</t>
    <rPh sb="1" eb="5">
      <t>コウキョウシセツ</t>
    </rPh>
    <rPh sb="7" eb="11">
      <t>ケイカクキカン</t>
    </rPh>
    <rPh sb="11" eb="14">
      <t>ネンヘイキン</t>
    </rPh>
    <rPh sb="18" eb="20">
      <t>オクエン</t>
    </rPh>
    <phoneticPr fontId="1"/>
  </si>
  <si>
    <t>平成27年度から令和26年度までの30年間の計画期間の維持更新費用
11.7億円/年⇒8.2億円/年に縮減
△3.5億円/年</t>
    <rPh sb="0" eb="2">
      <t>ヘイセイ</t>
    </rPh>
    <rPh sb="4" eb="6">
      <t>ネンド</t>
    </rPh>
    <rPh sb="8" eb="10">
      <t>レイワ</t>
    </rPh>
    <rPh sb="12" eb="14">
      <t>ネンド</t>
    </rPh>
    <rPh sb="19" eb="21">
      <t>ネンカン</t>
    </rPh>
    <rPh sb="22" eb="26">
      <t>ケイカクキカン</t>
    </rPh>
    <rPh sb="27" eb="32">
      <t>イジコウシンヒ</t>
    </rPh>
    <rPh sb="32" eb="33">
      <t>ヨウ</t>
    </rPh>
    <rPh sb="38" eb="40">
      <t>オクエン</t>
    </rPh>
    <rPh sb="41" eb="42">
      <t>ネン</t>
    </rPh>
    <rPh sb="46" eb="47">
      <t>オク</t>
    </rPh>
    <rPh sb="47" eb="48">
      <t>エン</t>
    </rPh>
    <rPh sb="49" eb="50">
      <t>ネン</t>
    </rPh>
    <rPh sb="51" eb="53">
      <t>シュクゲン</t>
    </rPh>
    <rPh sb="58" eb="60">
      <t>オクエン</t>
    </rPh>
    <rPh sb="61" eb="62">
      <t>ネン</t>
    </rPh>
    <phoneticPr fontId="1"/>
  </si>
  <si>
    <t>施設所管部署と計画管理部署が連携し、計画の実行、進捗状況等の評価見直しを行っていく。</t>
    <rPh sb="0" eb="2">
      <t>シセツ</t>
    </rPh>
    <rPh sb="2" eb="6">
      <t>ショカンブショ</t>
    </rPh>
    <rPh sb="7" eb="9">
      <t>ケイカク</t>
    </rPh>
    <rPh sb="9" eb="13">
      <t>カンリブショ</t>
    </rPh>
    <rPh sb="14" eb="16">
      <t>レンケイ</t>
    </rPh>
    <rPh sb="18" eb="20">
      <t>ケイカク</t>
    </rPh>
    <rPh sb="21" eb="23">
      <t>ジッコウ</t>
    </rPh>
    <rPh sb="24" eb="28">
      <t>シンチョクジョウキョウ</t>
    </rPh>
    <rPh sb="28" eb="29">
      <t>ナド</t>
    </rPh>
    <rPh sb="30" eb="34">
      <t>ヒョウカミナオ</t>
    </rPh>
    <rPh sb="36" eb="37">
      <t>オコナ</t>
    </rPh>
    <phoneticPr fontId="1"/>
  </si>
  <si>
    <t>PPP/PFIの手法を用い、民間企業の持つノウハウを導入し、施設の整備や管理における官民の役割の適正化を図る。</t>
    <rPh sb="8" eb="10">
      <t>シュホウ</t>
    </rPh>
    <rPh sb="11" eb="12">
      <t>モチ</t>
    </rPh>
    <phoneticPr fontId="1"/>
  </si>
  <si>
    <t>公共施設については、個別施設ごとに点検・診断し利用度、維持管理コストなどの情報を記載した「施設カルテ」を作成する。
インフラ資産について、定期的な点検により劣化の状態を把握しデータの蓄積を行う。</t>
    <rPh sb="0" eb="4">
      <t>コウキョウシセツ</t>
    </rPh>
    <rPh sb="10" eb="14">
      <t>コベツシセツ</t>
    </rPh>
    <rPh sb="17" eb="19">
      <t>テンケン</t>
    </rPh>
    <rPh sb="20" eb="22">
      <t>シンダン</t>
    </rPh>
    <rPh sb="23" eb="26">
      <t>リヨウド</t>
    </rPh>
    <rPh sb="27" eb="29">
      <t>イジ</t>
    </rPh>
    <rPh sb="29" eb="31">
      <t>カンリ</t>
    </rPh>
    <rPh sb="37" eb="39">
      <t>ジョウホウ</t>
    </rPh>
    <rPh sb="40" eb="42">
      <t>キサイ</t>
    </rPh>
    <rPh sb="45" eb="47">
      <t>シセツ</t>
    </rPh>
    <rPh sb="52" eb="54">
      <t>サクセイ</t>
    </rPh>
    <rPh sb="62" eb="64">
      <t>シサン</t>
    </rPh>
    <rPh sb="69" eb="72">
      <t>テイキテキ</t>
    </rPh>
    <rPh sb="73" eb="75">
      <t>テンケン</t>
    </rPh>
    <rPh sb="78" eb="80">
      <t>レッカ</t>
    </rPh>
    <rPh sb="81" eb="83">
      <t>ジョウタイ</t>
    </rPh>
    <rPh sb="84" eb="86">
      <t>ハアク</t>
    </rPh>
    <rPh sb="91" eb="93">
      <t>チクセキ</t>
    </rPh>
    <rPh sb="94" eb="95">
      <t>オコナ</t>
    </rPh>
    <phoneticPr fontId="1"/>
  </si>
  <si>
    <t>保有施設を廃止、集約化、用途変更などで施設保有総量の縮減を目指すとともに、更新が必要他なった場合は、有利な特定財源を活用し、必要最小限度の整備を行う。</t>
    <rPh sb="0" eb="4">
      <t>ホユウシセツ</t>
    </rPh>
    <rPh sb="5" eb="7">
      <t>ハイシ</t>
    </rPh>
    <rPh sb="8" eb="11">
      <t>シュウヤクカ</t>
    </rPh>
    <rPh sb="12" eb="16">
      <t>ヨウトヘンコウ</t>
    </rPh>
    <rPh sb="19" eb="21">
      <t>シセツ</t>
    </rPh>
    <rPh sb="21" eb="23">
      <t>ホユウ</t>
    </rPh>
    <rPh sb="23" eb="25">
      <t>ソウリョウ</t>
    </rPh>
    <rPh sb="26" eb="28">
      <t>シュクゲン</t>
    </rPh>
    <rPh sb="29" eb="31">
      <t>メザ</t>
    </rPh>
    <rPh sb="37" eb="39">
      <t>コウシン</t>
    </rPh>
    <rPh sb="40" eb="43">
      <t>ヒツヨウタ</t>
    </rPh>
    <rPh sb="46" eb="48">
      <t>バアイ</t>
    </rPh>
    <rPh sb="50" eb="52">
      <t>ユウリ</t>
    </rPh>
    <rPh sb="53" eb="57">
      <t>トクテイザイゲン</t>
    </rPh>
    <rPh sb="58" eb="60">
      <t>カツヨウ</t>
    </rPh>
    <rPh sb="62" eb="68">
      <t>ヒツヨウサイショウゲンド</t>
    </rPh>
    <rPh sb="69" eb="71">
      <t>セイビ</t>
    </rPh>
    <rPh sb="72" eb="73">
      <t>オコナ</t>
    </rPh>
    <phoneticPr fontId="1"/>
  </si>
  <si>
    <t>長期的な修繕計画や点検等の強化を図り、計画的な維持管理を推進することにより、施設の安全確保や延命化を図る。</t>
    <rPh sb="0" eb="3">
      <t>チョウキテキ</t>
    </rPh>
    <rPh sb="4" eb="8">
      <t>シュウゼンケイカク</t>
    </rPh>
    <rPh sb="9" eb="11">
      <t>テンケン</t>
    </rPh>
    <rPh sb="11" eb="12">
      <t>ナド</t>
    </rPh>
    <rPh sb="13" eb="15">
      <t>キョウカ</t>
    </rPh>
    <rPh sb="16" eb="17">
      <t>ハカ</t>
    </rPh>
    <rPh sb="19" eb="22">
      <t>ケイカクテキ</t>
    </rPh>
    <rPh sb="23" eb="27">
      <t>イジカンリ</t>
    </rPh>
    <rPh sb="28" eb="30">
      <t>スイシン</t>
    </rPh>
    <rPh sb="38" eb="40">
      <t>シセツ</t>
    </rPh>
    <rPh sb="41" eb="45">
      <t>アンゼンカクホ</t>
    </rPh>
    <rPh sb="46" eb="49">
      <t>エンメイカ</t>
    </rPh>
    <rPh sb="50" eb="51">
      <t>ハカ</t>
    </rPh>
    <phoneticPr fontId="1"/>
  </si>
  <si>
    <t>計画的な維持管理を推進することにより、施設の安全確保や延命化を図るとともに、計画的に耐震改修を進めライフサイクルコストを削減する。</t>
    <rPh sb="38" eb="41">
      <t>ケイカクテキ</t>
    </rPh>
    <rPh sb="42" eb="46">
      <t>タイシンカイシュウ</t>
    </rPh>
    <rPh sb="47" eb="48">
      <t>スス</t>
    </rPh>
    <rPh sb="60" eb="62">
      <t>サクゲン</t>
    </rPh>
    <phoneticPr fontId="1"/>
  </si>
  <si>
    <t>今後も活用していく公共施設等については、定期的な点検・診断を実施し、計画的な維持修繕を徹底し、長寿命化を推進する。</t>
    <rPh sb="0" eb="2">
      <t>コンゴ</t>
    </rPh>
    <rPh sb="3" eb="5">
      <t>カツヨウ</t>
    </rPh>
    <rPh sb="9" eb="13">
      <t>コウキョウシセツ</t>
    </rPh>
    <rPh sb="13" eb="14">
      <t>ナド</t>
    </rPh>
    <rPh sb="20" eb="23">
      <t>テイキテキ</t>
    </rPh>
    <rPh sb="24" eb="26">
      <t>テンケン</t>
    </rPh>
    <rPh sb="27" eb="29">
      <t>シンダン</t>
    </rPh>
    <rPh sb="30" eb="32">
      <t>ジッシ</t>
    </rPh>
    <rPh sb="34" eb="37">
      <t>ケイカクテキ</t>
    </rPh>
    <rPh sb="38" eb="42">
      <t>イジシュウゼン</t>
    </rPh>
    <rPh sb="43" eb="45">
      <t>テッテイ</t>
    </rPh>
    <rPh sb="47" eb="51">
      <t>チョウジュミョウカ</t>
    </rPh>
    <rPh sb="52" eb="54">
      <t>スイシン</t>
    </rPh>
    <phoneticPr fontId="1"/>
  </si>
  <si>
    <t>各種設計にあたって、ユニバーサルデザイン化・脱炭素化の視点の積極的な導入に務め、障害の有無、性別、人種等に関わらず多様な人々が利用しやすく、環境に配慮した施設整備を推進する。</t>
    <rPh sb="0" eb="1">
      <t>カク</t>
    </rPh>
    <rPh sb="1" eb="4">
      <t>シュセッケイ</t>
    </rPh>
    <rPh sb="20" eb="21">
      <t>カ</t>
    </rPh>
    <rPh sb="22" eb="26">
      <t>ダツタンソカ</t>
    </rPh>
    <rPh sb="27" eb="29">
      <t>シテン</t>
    </rPh>
    <rPh sb="30" eb="33">
      <t>セッキョクテキ</t>
    </rPh>
    <rPh sb="34" eb="36">
      <t>ドウニュウ</t>
    </rPh>
    <rPh sb="37" eb="38">
      <t>ツト</t>
    </rPh>
    <rPh sb="40" eb="42">
      <t>ショウガイ</t>
    </rPh>
    <rPh sb="43" eb="45">
      <t>ウム</t>
    </rPh>
    <rPh sb="46" eb="48">
      <t>セイベツ</t>
    </rPh>
    <rPh sb="49" eb="51">
      <t>ジンシュ</t>
    </rPh>
    <rPh sb="51" eb="52">
      <t>ナド</t>
    </rPh>
    <rPh sb="53" eb="54">
      <t>カカ</t>
    </rPh>
    <rPh sb="57" eb="59">
      <t>タヨウ</t>
    </rPh>
    <rPh sb="60" eb="62">
      <t>ヒトビト</t>
    </rPh>
    <rPh sb="63" eb="65">
      <t>リヨウ</t>
    </rPh>
    <rPh sb="70" eb="72">
      <t>カンキョウ</t>
    </rPh>
    <rPh sb="73" eb="75">
      <t>ハイリョ</t>
    </rPh>
    <rPh sb="77" eb="81">
      <t>シセツセイビ</t>
    </rPh>
    <rPh sb="82" eb="84">
      <t>スイシン</t>
    </rPh>
    <phoneticPr fontId="1"/>
  </si>
  <si>
    <t>各種設計にあたって、ユニバーサルデザイン化・脱炭素化の視点の積極的な導入に務め、障害の有無、性別、人種等に関わらず多様な人々が利用しやすく、環境に配慮した施設整備を推進する。</t>
  </si>
  <si>
    <t>保有施設を廃止、集約化、用途変更などで施設保有総量の縮減を目指し、耐用年数を経過した施設や統廃合による更新を除き原則として、新たな施設は建設しないこととする。</t>
    <rPh sb="33" eb="37">
      <t>タイヨウネンスウ</t>
    </rPh>
    <rPh sb="38" eb="40">
      <t>ケイカ</t>
    </rPh>
    <rPh sb="42" eb="44">
      <t>シセツ</t>
    </rPh>
    <rPh sb="45" eb="48">
      <t>トウハイゴウ</t>
    </rPh>
    <rPh sb="51" eb="53">
      <t>コウシン</t>
    </rPh>
    <rPh sb="54" eb="55">
      <t>ノゾ</t>
    </rPh>
    <rPh sb="56" eb="58">
      <t>ゲンソク</t>
    </rPh>
    <rPh sb="62" eb="63">
      <t>アラ</t>
    </rPh>
    <rPh sb="65" eb="67">
      <t>シセツ</t>
    </rPh>
    <rPh sb="68" eb="70">
      <t>ケンセツ</t>
    </rPh>
    <phoneticPr fontId="1"/>
  </si>
  <si>
    <t>総延べ床面積の30％削減を目指す。</t>
    <rPh sb="0" eb="2">
      <t>ソウノ</t>
    </rPh>
    <rPh sb="3" eb="6">
      <t>ユカメンセキ</t>
    </rPh>
    <rPh sb="10" eb="12">
      <t>サクゲン</t>
    </rPh>
    <rPh sb="13" eb="15">
      <t>メザ</t>
    </rPh>
    <phoneticPr fontId="1"/>
  </si>
  <si>
    <t>個別施設計画に則した総量の適量化を図るのにあたり、住民サービス低下を招かないよう、近隣市町村と広域連携する。</t>
    <rPh sb="0" eb="6">
      <t>コベツシセツケイカク</t>
    </rPh>
    <rPh sb="7" eb="8">
      <t>ソク</t>
    </rPh>
    <rPh sb="10" eb="12">
      <t>ソウリョウ</t>
    </rPh>
    <rPh sb="13" eb="16">
      <t>テキリョウカ</t>
    </rPh>
    <rPh sb="17" eb="18">
      <t>ハカ</t>
    </rPh>
    <rPh sb="25" eb="27">
      <t>ジュウミン</t>
    </rPh>
    <rPh sb="31" eb="33">
      <t>テイカ</t>
    </rPh>
    <rPh sb="34" eb="35">
      <t>マネ</t>
    </rPh>
    <rPh sb="41" eb="43">
      <t>キンリン</t>
    </rPh>
    <rPh sb="43" eb="46">
      <t>シチョウソン</t>
    </rPh>
    <rPh sb="47" eb="51">
      <t>コウイキレンケイ</t>
    </rPh>
    <phoneticPr fontId="1"/>
  </si>
  <si>
    <t>【公共施設】
公共施設→現状把握→施設評価の実施→方針決定
【インフラ】
方向性の検討→現状把握→更新・補修実施→取組の見直し</t>
    <rPh sb="1" eb="5">
      <t>コウキョウシセツ</t>
    </rPh>
    <rPh sb="7" eb="11">
      <t>コウキョウシセツ</t>
    </rPh>
    <rPh sb="12" eb="16">
      <t>ゲンジョウハアク</t>
    </rPh>
    <rPh sb="17" eb="21">
      <t>シセツヒョウカ</t>
    </rPh>
    <rPh sb="22" eb="24">
      <t>ジッシ</t>
    </rPh>
    <rPh sb="25" eb="29">
      <t>ホウシンケッテイ</t>
    </rPh>
    <rPh sb="38" eb="41">
      <t>ホウコウセイ</t>
    </rPh>
    <rPh sb="42" eb="44">
      <t>ケントウ</t>
    </rPh>
    <rPh sb="45" eb="49">
      <t>ゲンジョウハアク</t>
    </rPh>
    <rPh sb="50" eb="52">
      <t>コウシン</t>
    </rPh>
    <rPh sb="53" eb="55">
      <t>ホシュウ</t>
    </rPh>
    <rPh sb="55" eb="57">
      <t>ジッシ</t>
    </rPh>
    <rPh sb="58" eb="60">
      <t>トリクミ</t>
    </rPh>
    <rPh sb="61" eb="63">
      <t>ミナオ</t>
    </rPh>
    <phoneticPr fontId="1"/>
  </si>
  <si>
    <t>サイクル期間の記載なし</t>
    <rPh sb="4" eb="6">
      <t>キカン</t>
    </rPh>
    <rPh sb="7" eb="9">
      <t>キサイ</t>
    </rPh>
    <phoneticPr fontId="1"/>
  </si>
  <si>
    <t>今後も増加傾向を続け、令和17年をピーク（21,900人）に緩やかに減少傾向となることが予想される。</t>
  </si>
  <si>
    <t>【公共施設】（R5.3.31現在）
　町民文化系施設：3棟、5,794.9㎡
　社会教育系施設：2棟、1,568.2㎡
　スポーツ・レクリエーション系施設：2棟、6,618.9㎡
　学校教育系施設：5棟、32,385.8㎡
　保健福祉系施設：3棟、305.2㎡
　子育て支援施設：5棟、2,470.9㎡
　公営住宅：1棟、6,131.2㎡
　行政系施設：2棟、2,802.4㎡
　公園内施設：23棟、2,552.7㎡
【インフラ施設】（R5.3.31現在）
　道路：車道延長136km、橋梁84橋
　下水道：管路施設123.9km
　公園：57公園</t>
    <rPh sb="40" eb="47">
      <t>シャカイキョウイクケイシセツ</t>
    </rPh>
    <rPh sb="74" eb="75">
      <t>ケイ</t>
    </rPh>
    <rPh sb="75" eb="77">
      <t>シセツ</t>
    </rPh>
    <rPh sb="93" eb="96">
      <t>キョウイクケイ</t>
    </rPh>
    <rPh sb="113" eb="120">
      <t>ホケンフクシケイシセツ</t>
    </rPh>
    <rPh sb="122" eb="123">
      <t>トウ</t>
    </rPh>
    <rPh sb="132" eb="134">
      <t>コソダ</t>
    </rPh>
    <rPh sb="135" eb="139">
      <t>シエンシセツ</t>
    </rPh>
    <rPh sb="141" eb="142">
      <t>トウ</t>
    </rPh>
    <rPh sb="153" eb="157">
      <t>コウエイジュウタク</t>
    </rPh>
    <rPh sb="159" eb="160">
      <t>トウ</t>
    </rPh>
    <rPh sb="171" eb="176">
      <t>ギョウセイケイシセツ</t>
    </rPh>
    <rPh sb="178" eb="179">
      <t>トウ</t>
    </rPh>
    <rPh sb="190" eb="193">
      <t>コウエンナイ</t>
    </rPh>
    <rPh sb="193" eb="195">
      <t>シセツ</t>
    </rPh>
    <rPh sb="198" eb="199">
      <t>トウ</t>
    </rPh>
    <rPh sb="235" eb="239">
      <t>シャドウエンチョウ</t>
    </rPh>
    <phoneticPr fontId="5"/>
  </si>
  <si>
    <t xml:space="preserve">■　老朽化の進行
 昭和町の公共建築物のうち、築30年以上の建物は約30％である。今後10年間で約56％まで上昇することから、施設の安全性の確保が重要であり、今後はこれまで以上に点検や改修、更新等、きめ細やかな対応が必要になる。
■　社会情勢の変化等に伴うニーズの変化
 年齢階層別の人口及びその割合が変化することで、公共建築物としての必要な用途や規模の変化が予想される。
 公共施設等においても、持続可能な開発目標の達成やカーボンニュートラルが求められる。
■　健全財政の維持
 昭和町の歳入は不安定な経済情勢が続く中において、長期的な収入増は見込めない。
一方で、歳出は扶助費（社会保障費等）の増加が見込まれている。
 公共施設等の改修・更新のためには、今後40年間で年平均9.3億円が必要と推計される。その額は、近年の投資的経費の年平均額11.8億円以下ではあるが、扶助費等の伸びや将来訪れる人口減少に備え、経費縮減策等の対応が必要となる。
 また、改修・更新費用の推計値は、年度によって高低があり、安定した行政運営上、費用の平準化を図ることが必要である。
</t>
  </si>
  <si>
    <t>公共施設等（公共建築物＋インフラ）の耐用年数経過時に単純更新した場合の将来の費用（単純更新費用）を計算すると、35年間の合計額は502.1億円、年平均額は14.3億円となる。
年平均で見ると、過去5年間の投資的経費は10.0億円/年であり、今後の更新費用は4.3億円/年を上回る推計となる。
また、橋梁の更新を含む令和20年度や令和28年度には、過去5年間の投資的経費の年平均額を大幅に上回る年度が複数ある結果となった。</t>
    <rPh sb="0" eb="4">
      <t>コウキョウシセツ</t>
    </rPh>
    <rPh sb="4" eb="5">
      <t>トウ</t>
    </rPh>
    <rPh sb="6" eb="11">
      <t>コウキョウケンチクブツ</t>
    </rPh>
    <rPh sb="18" eb="20">
      <t>タイヨウ</t>
    </rPh>
    <rPh sb="20" eb="22">
      <t>ネンスウ</t>
    </rPh>
    <rPh sb="22" eb="25">
      <t>ケイカジ</t>
    </rPh>
    <rPh sb="26" eb="30">
      <t>タンジュンコウシン</t>
    </rPh>
    <rPh sb="32" eb="34">
      <t>バアイ</t>
    </rPh>
    <rPh sb="35" eb="37">
      <t>ショウライ</t>
    </rPh>
    <rPh sb="38" eb="40">
      <t>ヒヨウ</t>
    </rPh>
    <rPh sb="41" eb="47">
      <t>タンジュンコウシンヒヨウ</t>
    </rPh>
    <rPh sb="49" eb="51">
      <t>ケイサン</t>
    </rPh>
    <rPh sb="57" eb="59">
      <t>ネンカン</t>
    </rPh>
    <rPh sb="60" eb="63">
      <t>ゴウケイガク</t>
    </rPh>
    <rPh sb="69" eb="71">
      <t>オクエン</t>
    </rPh>
    <rPh sb="72" eb="76">
      <t>ネンヘイキンガク</t>
    </rPh>
    <rPh sb="81" eb="83">
      <t>オクエン</t>
    </rPh>
    <rPh sb="88" eb="91">
      <t>ネンヘイキン</t>
    </rPh>
    <rPh sb="92" eb="93">
      <t>ミ</t>
    </rPh>
    <rPh sb="96" eb="98">
      <t>カコ</t>
    </rPh>
    <rPh sb="99" eb="101">
      <t>ネンカン</t>
    </rPh>
    <rPh sb="102" eb="105">
      <t>トウシテキ</t>
    </rPh>
    <rPh sb="105" eb="107">
      <t>ケイヒ</t>
    </rPh>
    <rPh sb="112" eb="114">
      <t>オクエン</t>
    </rPh>
    <rPh sb="115" eb="116">
      <t>ネン</t>
    </rPh>
    <rPh sb="120" eb="122">
      <t>コンゴ</t>
    </rPh>
    <rPh sb="123" eb="127">
      <t>コウシンヒヨウ</t>
    </rPh>
    <rPh sb="131" eb="133">
      <t>オクエン</t>
    </rPh>
    <rPh sb="134" eb="135">
      <t>ネン</t>
    </rPh>
    <rPh sb="136" eb="138">
      <t>ウワマワ</t>
    </rPh>
    <rPh sb="139" eb="141">
      <t>スイケイ</t>
    </rPh>
    <rPh sb="149" eb="151">
      <t>キョウリョウ</t>
    </rPh>
    <rPh sb="152" eb="154">
      <t>コウシン</t>
    </rPh>
    <rPh sb="155" eb="156">
      <t>フク</t>
    </rPh>
    <rPh sb="157" eb="159">
      <t>レイワ</t>
    </rPh>
    <rPh sb="161" eb="163">
      <t>ネンド</t>
    </rPh>
    <rPh sb="164" eb="166">
      <t>レイワ</t>
    </rPh>
    <rPh sb="168" eb="170">
      <t>ネンド</t>
    </rPh>
    <rPh sb="173" eb="175">
      <t>カコ</t>
    </rPh>
    <rPh sb="176" eb="178">
      <t>ネンカン</t>
    </rPh>
    <rPh sb="179" eb="184">
      <t>トウシテキケイヒ</t>
    </rPh>
    <rPh sb="185" eb="186">
      <t>ネン</t>
    </rPh>
    <rPh sb="186" eb="189">
      <t>ヘイキンガク</t>
    </rPh>
    <rPh sb="190" eb="192">
      <t>オオハバ</t>
    </rPh>
    <rPh sb="193" eb="195">
      <t>ウワマワ</t>
    </rPh>
    <rPh sb="196" eb="198">
      <t>ネンド</t>
    </rPh>
    <rPh sb="199" eb="201">
      <t>フクスウ</t>
    </rPh>
    <rPh sb="203" eb="205">
      <t>ケッカ</t>
    </rPh>
    <phoneticPr fontId="5"/>
  </si>
  <si>
    <t>公共施設等（公共施設＋インフラ）の長寿命化等対策を反映した場合の将来の費用（対策後費用）を計算すると、35年間の合計額は325.8億円、年平均額は9.3億円となった。年平均でみると、過去5年間の投資的経費は10.0億円/年であり、今後の更新費用は0.7億円下回る推計となった。</t>
    <rPh sb="0" eb="5">
      <t>コウキョウシセツトウ</t>
    </rPh>
    <rPh sb="6" eb="10">
      <t>コウキョウシセツ</t>
    </rPh>
    <rPh sb="17" eb="21">
      <t>チョウジュミョウカ</t>
    </rPh>
    <rPh sb="21" eb="22">
      <t>トウ</t>
    </rPh>
    <rPh sb="22" eb="24">
      <t>タイサク</t>
    </rPh>
    <rPh sb="25" eb="27">
      <t>ハンエイ</t>
    </rPh>
    <rPh sb="29" eb="31">
      <t>バアイ</t>
    </rPh>
    <rPh sb="32" eb="34">
      <t>ショウライ</t>
    </rPh>
    <rPh sb="35" eb="37">
      <t>ヒヨウ</t>
    </rPh>
    <rPh sb="38" eb="41">
      <t>タイサクゴ</t>
    </rPh>
    <rPh sb="41" eb="43">
      <t>ヒヨウ</t>
    </rPh>
    <rPh sb="45" eb="47">
      <t>ケイサン</t>
    </rPh>
    <rPh sb="53" eb="55">
      <t>ネンカン</t>
    </rPh>
    <rPh sb="56" eb="58">
      <t>ゴウケイ</t>
    </rPh>
    <rPh sb="58" eb="59">
      <t>ガク</t>
    </rPh>
    <rPh sb="65" eb="67">
      <t>オクエン</t>
    </rPh>
    <rPh sb="68" eb="71">
      <t>ネンヘイキン</t>
    </rPh>
    <rPh sb="71" eb="72">
      <t>ガク</t>
    </rPh>
    <rPh sb="76" eb="78">
      <t>オクエン</t>
    </rPh>
    <rPh sb="83" eb="86">
      <t>ネンヘイキン</t>
    </rPh>
    <rPh sb="91" eb="93">
      <t>カコ</t>
    </rPh>
    <rPh sb="94" eb="96">
      <t>ネンカン</t>
    </rPh>
    <rPh sb="107" eb="109">
      <t>オクエン</t>
    </rPh>
    <rPh sb="110" eb="111">
      <t>ネン</t>
    </rPh>
    <rPh sb="115" eb="117">
      <t>コンゴ</t>
    </rPh>
    <rPh sb="118" eb="122">
      <t>コウシンヒヨウ</t>
    </rPh>
    <rPh sb="126" eb="128">
      <t>オクエン</t>
    </rPh>
    <rPh sb="128" eb="130">
      <t>シタマワ</t>
    </rPh>
    <rPh sb="131" eb="133">
      <t>スイケイ</t>
    </rPh>
    <phoneticPr fontId="5"/>
  </si>
  <si>
    <t>改定時の公共施設等（公共施設＋インフラ）に長寿命化等の対策を実施した場合の将来の費用は、令和4年度から10年間で106.3億円、30年間で282.5億円と推計される。耐用年数経過時に単純更新した場合の将来の更新等費用の試算結果と比較すると、10年間では公共施設の再編に伴う費用の増加により、対策後費用が単純更新費用を上回るが、30年間では155.1億円の削減効果が期待できる。</t>
    <rPh sb="0" eb="3">
      <t>カイテイジ</t>
    </rPh>
    <rPh sb="4" eb="9">
      <t>コウキョウシセツトウ</t>
    </rPh>
    <rPh sb="10" eb="14">
      <t>コウキョウシセツ</t>
    </rPh>
    <rPh sb="21" eb="25">
      <t>チョウジュミョウカ</t>
    </rPh>
    <rPh sb="25" eb="26">
      <t>トウ</t>
    </rPh>
    <rPh sb="27" eb="29">
      <t>タイサク</t>
    </rPh>
    <rPh sb="30" eb="32">
      <t>ジッシ</t>
    </rPh>
    <rPh sb="34" eb="36">
      <t>バアイ</t>
    </rPh>
    <rPh sb="37" eb="39">
      <t>ショウライ</t>
    </rPh>
    <rPh sb="40" eb="42">
      <t>ヒヨウ</t>
    </rPh>
    <rPh sb="44" eb="46">
      <t>レイワ</t>
    </rPh>
    <rPh sb="47" eb="49">
      <t>ネンド</t>
    </rPh>
    <rPh sb="53" eb="55">
      <t>ネンカン</t>
    </rPh>
    <rPh sb="61" eb="63">
      <t>オクエン</t>
    </rPh>
    <rPh sb="66" eb="68">
      <t>ネンカン</t>
    </rPh>
    <rPh sb="74" eb="76">
      <t>オクエン</t>
    </rPh>
    <rPh sb="77" eb="79">
      <t>スイケイ</t>
    </rPh>
    <rPh sb="83" eb="90">
      <t>タイヨウネンスウケイカジ</t>
    </rPh>
    <rPh sb="91" eb="95">
      <t>タンジュンコウシン</t>
    </rPh>
    <rPh sb="97" eb="99">
      <t>バアイ</t>
    </rPh>
    <rPh sb="100" eb="102">
      <t>ショウライ</t>
    </rPh>
    <rPh sb="103" eb="105">
      <t>コウシン</t>
    </rPh>
    <rPh sb="105" eb="106">
      <t>トウ</t>
    </rPh>
    <rPh sb="106" eb="108">
      <t>ヒヨウ</t>
    </rPh>
    <rPh sb="109" eb="113">
      <t>シサンケッカ</t>
    </rPh>
    <rPh sb="114" eb="116">
      <t>ヒカク</t>
    </rPh>
    <rPh sb="122" eb="124">
      <t>ネンカン</t>
    </rPh>
    <rPh sb="126" eb="130">
      <t>コウキョウシセツ</t>
    </rPh>
    <rPh sb="131" eb="133">
      <t>サイヘン</t>
    </rPh>
    <rPh sb="134" eb="135">
      <t>トモナ</t>
    </rPh>
    <rPh sb="136" eb="138">
      <t>ヒヨウ</t>
    </rPh>
    <rPh sb="139" eb="141">
      <t>ゾウカ</t>
    </rPh>
    <rPh sb="145" eb="150">
      <t>タイサクゴヒヨウ</t>
    </rPh>
    <rPh sb="151" eb="155">
      <t>タンジュンコウシン</t>
    </rPh>
    <rPh sb="155" eb="157">
      <t>ヒヨウ</t>
    </rPh>
    <rPh sb="158" eb="160">
      <t>ウワマワ</t>
    </rPh>
    <rPh sb="165" eb="167">
      <t>ネンカン</t>
    </rPh>
    <rPh sb="174" eb="176">
      <t>オクエン</t>
    </rPh>
    <rPh sb="177" eb="181">
      <t>サクゲンコウカ</t>
    </rPh>
    <rPh sb="182" eb="184">
      <t>キタイ</t>
    </rPh>
    <phoneticPr fontId="5"/>
  </si>
  <si>
    <t>本計画の推進、進行管理、取組全般に係る総合調整等を行うため、全課長で構成する「改革会議」及び総務課を中心とした全庁的な推進体制の整備を行う。</t>
  </si>
  <si>
    <t xml:space="preserve">公共施設等の長寿命化を推進するにあたって、点検は基本的な保全であることから、施設特性に応じて適切な点検や調査を実施し、劣化・損傷の把握に努めます。
有資格者が実施する定期点検を基本とし、必要に応じて事業主体の担当者等が実施する日常点検を補完して実施することで、損傷や不具合化初頭の早期発見に努め、適切な維持管理を図ります。
劣化・損傷が進行する可能性や個々の施設に与える影響等について診断・評価を行い、施設間における対策の優先度を判断します。また、点検・診断の結果は、保全・点検情報として蓄積し、保全計画の作成や老朽化対策等に活用します。
</t>
    <rPh sb="0" eb="5">
      <t>コウキョウシセツトウ</t>
    </rPh>
    <rPh sb="6" eb="10">
      <t>チョウジュミョウカ</t>
    </rPh>
    <rPh sb="11" eb="13">
      <t>スイシン</t>
    </rPh>
    <rPh sb="21" eb="23">
      <t>テンケン</t>
    </rPh>
    <rPh sb="24" eb="27">
      <t>キホンテキ</t>
    </rPh>
    <rPh sb="28" eb="30">
      <t>ホゼン</t>
    </rPh>
    <rPh sb="38" eb="40">
      <t>シセツ</t>
    </rPh>
    <rPh sb="40" eb="42">
      <t>トクセイ</t>
    </rPh>
    <rPh sb="43" eb="44">
      <t>オウ</t>
    </rPh>
    <rPh sb="46" eb="48">
      <t>テキセツ</t>
    </rPh>
    <rPh sb="49" eb="51">
      <t>テンケン</t>
    </rPh>
    <rPh sb="52" eb="54">
      <t>チョウサ</t>
    </rPh>
    <rPh sb="55" eb="57">
      <t>ジッシ</t>
    </rPh>
    <rPh sb="59" eb="61">
      <t>レッカ</t>
    </rPh>
    <rPh sb="62" eb="64">
      <t>ソンショウ</t>
    </rPh>
    <rPh sb="65" eb="67">
      <t>ハアク</t>
    </rPh>
    <rPh sb="68" eb="69">
      <t>ツト</t>
    </rPh>
    <rPh sb="74" eb="78">
      <t>ユウシカクシャ</t>
    </rPh>
    <rPh sb="79" eb="81">
      <t>ジッシ</t>
    </rPh>
    <rPh sb="83" eb="87">
      <t>テイキテンケン</t>
    </rPh>
    <rPh sb="234" eb="236">
      <t>ホゼン</t>
    </rPh>
    <rPh sb="237" eb="241">
      <t>テンケンジョウホウ</t>
    </rPh>
    <rPh sb="244" eb="246">
      <t>チクセキ</t>
    </rPh>
    <rPh sb="248" eb="252">
      <t>ホゼンケイカク</t>
    </rPh>
    <rPh sb="253" eb="255">
      <t>サクセイ</t>
    </rPh>
    <rPh sb="256" eb="259">
      <t>ロウキュウカ</t>
    </rPh>
    <rPh sb="259" eb="262">
      <t>タイサクトウ</t>
    </rPh>
    <rPh sb="263" eb="265">
      <t>カツヨウ</t>
    </rPh>
    <phoneticPr fontId="5"/>
  </si>
  <si>
    <t xml:space="preserve">公共施設等の計画的な保全を推進するため、施設台帳の整備を進めるとともに、予防保全的管理に基づき、個別分野の計画を策定します。これらの計画に基づく保全措置により、従来の平均的な更新周期を延伸することで中長期的な維持管理・更新等に係るトータルコストの縮減と予算の平準化を目指します。
また、老朽化状況のほか、機能や利用状況等を踏まえ、更新等が必要と判断される施設については、施設特性に応じて、民間資金等を活用した整備手法も検討する等、効率的・効果的な更新を進めます。
</t>
  </si>
  <si>
    <t>公共施設等の安全確保を図るため、点検・診断等により危険性が認められる施設については、緊急性や重要性を勘案して、必要な工事等を実施します。また、危険性が高いと認められた施設や老朽化等により供用廃止とされた施設で、今後も見込みのない施設については、防災・防犯上の観点から速やかな解体撤去に努めます。</t>
    <rPh sb="0" eb="5">
      <t>コウキョウシセツトウ</t>
    </rPh>
    <rPh sb="6" eb="10">
      <t>アンゼンカクホ</t>
    </rPh>
    <rPh sb="11" eb="12">
      <t>ハカ</t>
    </rPh>
    <rPh sb="16" eb="18">
      <t>テンケン</t>
    </rPh>
    <rPh sb="19" eb="22">
      <t>シンダントウ</t>
    </rPh>
    <rPh sb="25" eb="28">
      <t>キケンセイ</t>
    </rPh>
    <rPh sb="29" eb="30">
      <t>ミト</t>
    </rPh>
    <rPh sb="34" eb="36">
      <t>シセツ</t>
    </rPh>
    <rPh sb="42" eb="45">
      <t>キンキュウセイ</t>
    </rPh>
    <rPh sb="46" eb="49">
      <t>ジュウヨウセイ</t>
    </rPh>
    <rPh sb="50" eb="52">
      <t>カンアン</t>
    </rPh>
    <rPh sb="55" eb="57">
      <t>ヒツヨウ</t>
    </rPh>
    <rPh sb="58" eb="61">
      <t>コウジトウ</t>
    </rPh>
    <rPh sb="62" eb="64">
      <t>ジッシ</t>
    </rPh>
    <rPh sb="71" eb="74">
      <t>キケンセイ</t>
    </rPh>
    <rPh sb="75" eb="76">
      <t>タカ</t>
    </rPh>
    <rPh sb="78" eb="79">
      <t>ミト</t>
    </rPh>
    <rPh sb="83" eb="85">
      <t>シセツ</t>
    </rPh>
    <rPh sb="86" eb="89">
      <t>ロウキュウカ</t>
    </rPh>
    <rPh sb="89" eb="90">
      <t>トウ</t>
    </rPh>
    <rPh sb="93" eb="97">
      <t>キョウヨウハイシ</t>
    </rPh>
    <rPh sb="101" eb="103">
      <t>シセツ</t>
    </rPh>
    <rPh sb="105" eb="107">
      <t>コンゴ</t>
    </rPh>
    <rPh sb="108" eb="110">
      <t>ミコ</t>
    </rPh>
    <rPh sb="114" eb="116">
      <t>シセツ</t>
    </rPh>
    <rPh sb="122" eb="124">
      <t>ボウサイ</t>
    </rPh>
    <rPh sb="125" eb="128">
      <t>ボウハンジョウ</t>
    </rPh>
    <rPh sb="129" eb="131">
      <t>カンテン</t>
    </rPh>
    <rPh sb="133" eb="134">
      <t>スミ</t>
    </rPh>
    <rPh sb="137" eb="141">
      <t>カイタイテッキョ</t>
    </rPh>
    <rPh sb="142" eb="143">
      <t>ツト</t>
    </rPh>
    <phoneticPr fontId="5"/>
  </si>
  <si>
    <t>公共施設等は、平常時の機能のみならず、災害時の拠点施設や融資・人員の輸送施設として、重要な機能を併せ持っており、災害時において、これらの機能が十分に発揮できるよう、更新を検討するとともに、引き続き計画的に耐震性の向上とレジリエンス強化の措置を講じていきます。</t>
    <rPh sb="0" eb="5">
      <t>コウキョウシセツトウ</t>
    </rPh>
    <rPh sb="7" eb="10">
      <t>ヘイジョウジ</t>
    </rPh>
    <rPh sb="11" eb="13">
      <t>キノウ</t>
    </rPh>
    <rPh sb="19" eb="22">
      <t>サイガイジ</t>
    </rPh>
    <rPh sb="23" eb="27">
      <t>キョテンシセツ</t>
    </rPh>
    <rPh sb="28" eb="30">
      <t>ユウシ</t>
    </rPh>
    <rPh sb="31" eb="33">
      <t>ジンイン</t>
    </rPh>
    <rPh sb="34" eb="38">
      <t>ユソウシセツ</t>
    </rPh>
    <rPh sb="42" eb="44">
      <t>ジュウヨウ</t>
    </rPh>
    <rPh sb="45" eb="47">
      <t>キノウ</t>
    </rPh>
    <rPh sb="48" eb="49">
      <t>アワ</t>
    </rPh>
    <rPh sb="50" eb="51">
      <t>モ</t>
    </rPh>
    <rPh sb="56" eb="59">
      <t>サイガイジ</t>
    </rPh>
    <rPh sb="68" eb="70">
      <t>キノウ</t>
    </rPh>
    <rPh sb="71" eb="73">
      <t>ジュウブン</t>
    </rPh>
    <rPh sb="74" eb="76">
      <t>ハッキ</t>
    </rPh>
    <rPh sb="82" eb="84">
      <t>コウシン</t>
    </rPh>
    <rPh sb="85" eb="87">
      <t>ケントウ</t>
    </rPh>
    <rPh sb="94" eb="95">
      <t>ヒ</t>
    </rPh>
    <rPh sb="96" eb="97">
      <t>ツヅ</t>
    </rPh>
    <rPh sb="98" eb="101">
      <t>ケイカクテキ</t>
    </rPh>
    <rPh sb="102" eb="105">
      <t>タイシンセイ</t>
    </rPh>
    <rPh sb="106" eb="108">
      <t>コウジョウ</t>
    </rPh>
    <rPh sb="115" eb="117">
      <t>キョウカ</t>
    </rPh>
    <rPh sb="118" eb="120">
      <t>ソチ</t>
    </rPh>
    <rPh sb="121" eb="122">
      <t>コウ</t>
    </rPh>
    <phoneticPr fontId="5"/>
  </si>
  <si>
    <t>長期にわたり利用していく公共施設等については、計画的な保全措置による長寿命化を推進し、中長期的な維持管理・更新等に係るトータルコストの縮減と予算の平準化を図ります。また、改修・更新等の実施にあたっては、企画設計段階から長寿命化に必要な機能を備えた構造や設備、材料の採用を検討します。</t>
  </si>
  <si>
    <t>関係法令等におけるユニバーサルデザインのまちづくりの考え方を踏まえ、誰もが安全・安心で快適に利用できるよう、ユニバーサルデザイン化を推進します。
公共建築物においては、更新時に加え、大規模改修等に合わせて、バリアフリーの整備、ユニバーサルデザインを導入することとしますが、利用者からのニーズや影響する範囲等を総合的に勘案し、効果的と見込まれる場合には、単独による改修工事を検討し、速やかな対応に努めます。</t>
    <rPh sb="0" eb="2">
      <t>カンケイ</t>
    </rPh>
    <rPh sb="2" eb="4">
      <t>ホウレイ</t>
    </rPh>
    <rPh sb="4" eb="5">
      <t>トウ</t>
    </rPh>
    <rPh sb="26" eb="27">
      <t>カンガ</t>
    </rPh>
    <rPh sb="28" eb="29">
      <t>カタ</t>
    </rPh>
    <rPh sb="30" eb="31">
      <t>フ</t>
    </rPh>
    <rPh sb="34" eb="35">
      <t>ダレ</t>
    </rPh>
    <rPh sb="37" eb="39">
      <t>アンゼン</t>
    </rPh>
    <rPh sb="40" eb="42">
      <t>アンシン</t>
    </rPh>
    <rPh sb="43" eb="45">
      <t>カイテキ</t>
    </rPh>
    <rPh sb="46" eb="48">
      <t>リヨウ</t>
    </rPh>
    <rPh sb="64" eb="65">
      <t>カ</t>
    </rPh>
    <rPh sb="66" eb="68">
      <t>スイシン</t>
    </rPh>
    <rPh sb="73" eb="75">
      <t>コウキョウ</t>
    </rPh>
    <rPh sb="75" eb="78">
      <t>ケンチクブツ</t>
    </rPh>
    <rPh sb="84" eb="87">
      <t>コウシンジ</t>
    </rPh>
    <rPh sb="88" eb="89">
      <t>クワ</t>
    </rPh>
    <rPh sb="91" eb="96">
      <t>ダイキボカイシュウ</t>
    </rPh>
    <rPh sb="96" eb="97">
      <t>トウ</t>
    </rPh>
    <rPh sb="98" eb="99">
      <t>ア</t>
    </rPh>
    <rPh sb="110" eb="112">
      <t>セイビ</t>
    </rPh>
    <rPh sb="124" eb="126">
      <t>ドウニュウ</t>
    </rPh>
    <rPh sb="136" eb="139">
      <t>リヨウシャ</t>
    </rPh>
    <rPh sb="146" eb="148">
      <t>エイキョウ</t>
    </rPh>
    <rPh sb="150" eb="153">
      <t>ハンイトウ</t>
    </rPh>
    <rPh sb="154" eb="157">
      <t>ソウゴウテキ</t>
    </rPh>
    <rPh sb="158" eb="160">
      <t>カンアン</t>
    </rPh>
    <rPh sb="162" eb="165">
      <t>コウカテキ</t>
    </rPh>
    <rPh sb="166" eb="168">
      <t>ミコ</t>
    </rPh>
    <rPh sb="171" eb="173">
      <t>バアイ</t>
    </rPh>
    <rPh sb="176" eb="178">
      <t>タンドク</t>
    </rPh>
    <rPh sb="181" eb="185">
      <t>カイシュウコウジ</t>
    </rPh>
    <rPh sb="186" eb="188">
      <t>ケントウ</t>
    </rPh>
    <rPh sb="190" eb="191">
      <t>スミ</t>
    </rPh>
    <rPh sb="194" eb="196">
      <t>タイオウ</t>
    </rPh>
    <rPh sb="197" eb="198">
      <t>ツト</t>
    </rPh>
    <phoneticPr fontId="5"/>
  </si>
  <si>
    <t xml:space="preserve">公共建築物においては、エネルギー効率の高い設備の設置や太陽光発電などの自然エネルギーの導入により、脱炭素化に向け環境負荷の低減を図ります。
インフラにおいては、発電設備の再生可能エネルギーの整備、省エネルギー設備の導入・改修等の取り組みに努めます。
</t>
  </si>
  <si>
    <t xml:space="preserve">公共建築物においては施設の状態を評価し、統廃合及び供用廃止の検討等を行います。
インフラにおいては、社会、経済情勢や町民ニーズを踏まえ、必要に応じ既存計画の見直し等を図ります。
</t>
  </si>
  <si>
    <t>管理データを庁内で共有し、固定資産台帳などとの整合を図り、施設の評価を検討していくとともに、全庁的、横断的かつ効率的な管理・運営に努めます。</t>
  </si>
  <si>
    <t>公共建築物においては施設の状態を評価し、統廃合及び供用廃止の検討等を行います。</t>
  </si>
  <si>
    <t>施設を周辺自治体で共同所有もしくは役割分担を行うことで負担を削減することを検討します。</t>
    <rPh sb="0" eb="2">
      <t>シセツ</t>
    </rPh>
    <rPh sb="3" eb="8">
      <t>シュウヘンジチタイ</t>
    </rPh>
    <rPh sb="9" eb="11">
      <t>キョウドウ</t>
    </rPh>
    <rPh sb="11" eb="13">
      <t>ショユウ</t>
    </rPh>
    <rPh sb="17" eb="21">
      <t>ヤクワリブンタン</t>
    </rPh>
    <rPh sb="22" eb="23">
      <t>オコナ</t>
    </rPh>
    <rPh sb="27" eb="29">
      <t>フタン</t>
    </rPh>
    <rPh sb="30" eb="32">
      <t>サクゲン</t>
    </rPh>
    <rPh sb="37" eb="39">
      <t>ケントウ</t>
    </rPh>
    <phoneticPr fontId="5"/>
  </si>
  <si>
    <t>業務サイクル（ＰＤＣＡサイクル）を構築し、本計画の執行管理について総務課及び改革会議を中心に適切に行います。</t>
  </si>
  <si>
    <t xml:space="preserve">１. 施設の長期活用
既存施設を安全・安心な状態で利用するため、計画的な保守・点検・修繕等を実施して公共建築物の状態を保持し、できるだけ長期に活用します。
２. 施設の機能や規模の適正化社会経済情勢の変化等を十分見極めたうえで、町民ニーズへの適切な対応を図るため複合化や多機能化を推進します。
３. コストの縮減と平準化老朽化している施設の改修費等を予測し、施設の整理・統合を含めた管理のあり方について検討し、ライフサイクルコストの縮減や費用の平準化を図ります。また、利用者へ、より良いサービスを効果的に提供することを目的として、積極的な民間活用の導入を推進します。
</t>
  </si>
  <si>
    <t>・昭和町公共施設長期保全計画の策定
・昭和町学校教育施設等長寿命化計画の策定
・昭和町営住宅等長寿命化計画の策定
・昭和町公園施設長寿命化計画の策定
・昭和町橋梁長寿命化計画の策定
・昭和町公共下水道事業経営戦略の策定</t>
    <rPh sb="1" eb="4">
      <t>ショウワチョウ</t>
    </rPh>
    <rPh sb="4" eb="6">
      <t>コウキョウ</t>
    </rPh>
    <rPh sb="6" eb="8">
      <t>シセツ</t>
    </rPh>
    <rPh sb="8" eb="10">
      <t>チョウキ</t>
    </rPh>
    <rPh sb="10" eb="12">
      <t>ホゼン</t>
    </rPh>
    <rPh sb="12" eb="14">
      <t>ケイカク</t>
    </rPh>
    <rPh sb="15" eb="17">
      <t>サクテイ</t>
    </rPh>
    <rPh sb="19" eb="22">
      <t>ショウワチョウ</t>
    </rPh>
    <rPh sb="22" eb="24">
      <t>ガッコウ</t>
    </rPh>
    <rPh sb="24" eb="26">
      <t>キョウイク</t>
    </rPh>
    <rPh sb="26" eb="28">
      <t>シセツ</t>
    </rPh>
    <rPh sb="28" eb="29">
      <t>トウ</t>
    </rPh>
    <rPh sb="29" eb="33">
      <t>チョウジュミョウカ</t>
    </rPh>
    <rPh sb="33" eb="35">
      <t>ケイカク</t>
    </rPh>
    <rPh sb="36" eb="38">
      <t>サクテイ</t>
    </rPh>
    <phoneticPr fontId="5"/>
  </si>
  <si>
    <t>道志村の人口は、平成22年には1,985人、その後緩やかに減少傾向であり、令和3年には1,633人と平成22年の約82％にまで減少している。道志村人口ビジョンにおいては合計特殊出生率が2020年に1.58、2025年に1.77、2030年に2.15、2040年に2.36まで上昇し、かつ社会増に転じるという仮定のもと、2026年の総人口を1,562人と推計し、これを目標人口としている。</t>
    <rPh sb="0" eb="3">
      <t>ドウシムラ</t>
    </rPh>
    <rPh sb="4" eb="6">
      <t>ジンコウ</t>
    </rPh>
    <rPh sb="8" eb="10">
      <t>ヘイセイ</t>
    </rPh>
    <rPh sb="12" eb="13">
      <t>ネン</t>
    </rPh>
    <rPh sb="20" eb="21">
      <t>ニン</t>
    </rPh>
    <rPh sb="24" eb="25">
      <t>ゴ</t>
    </rPh>
    <rPh sb="25" eb="26">
      <t>ユル</t>
    </rPh>
    <rPh sb="29" eb="33">
      <t>ゲンショウケイコウ</t>
    </rPh>
    <rPh sb="37" eb="39">
      <t>レイワ</t>
    </rPh>
    <rPh sb="40" eb="41">
      <t>ネン</t>
    </rPh>
    <rPh sb="48" eb="49">
      <t>ニン</t>
    </rPh>
    <rPh sb="50" eb="52">
      <t>ヘイセイ</t>
    </rPh>
    <rPh sb="54" eb="55">
      <t>ネン</t>
    </rPh>
    <rPh sb="56" eb="57">
      <t>ヤク</t>
    </rPh>
    <rPh sb="63" eb="65">
      <t>ゲンショウ</t>
    </rPh>
    <rPh sb="70" eb="73">
      <t>ドウシムラ</t>
    </rPh>
    <rPh sb="73" eb="75">
      <t>ジンコウ</t>
    </rPh>
    <rPh sb="84" eb="86">
      <t>ゴウケイ</t>
    </rPh>
    <rPh sb="86" eb="91">
      <t>トクシュシュッショウリツ</t>
    </rPh>
    <rPh sb="96" eb="97">
      <t>ネン</t>
    </rPh>
    <rPh sb="107" eb="108">
      <t>ネン</t>
    </rPh>
    <rPh sb="118" eb="119">
      <t>ネン</t>
    </rPh>
    <rPh sb="129" eb="130">
      <t>ネン</t>
    </rPh>
    <rPh sb="137" eb="139">
      <t>ジョウショウ</t>
    </rPh>
    <phoneticPr fontId="1"/>
  </si>
  <si>
    <t xml:space="preserve">【公共建築物】（R4,3月）　　総延床面積：21,276㎡
住民文化系：2,515㎡　　　スポーツ・レクリエーション系：7,900㎡
学校教育系：5,540㎡　　　子育て支援：616㎡
保険・福祉系：1,148㎡　　 医　療：413㎡
行政系：767㎡　　　　　　村営住宅：1,441㎡
公　園：126㎡　　　　　　その他：810㎡
【インフラ】
〈道路〉総延長：48,515ｍ　　舗装面積：126,815㎡
〈林道〉総延長：54,098ｍ　〈橋梁〉73橋
〈管路〉32,305ｍ（導水管：6,303ｍ、送水管：441ｍ、配水管：25,561ｍ）
〈上水処理施設〉建物延床面積：338㎡、貯槽延床面積：365㎡
〈浄化槽〉596件　　　　　〈排水管〉499件
〈光ケーブル〉総延長：82㎞（LGWAN回線）
</t>
    <rPh sb="1" eb="6">
      <t>コウキョウケンチクブツ</t>
    </rPh>
    <rPh sb="12" eb="13">
      <t>ガツ</t>
    </rPh>
    <rPh sb="30" eb="32">
      <t>ジュウミン</t>
    </rPh>
    <rPh sb="32" eb="35">
      <t>ブンカケイ</t>
    </rPh>
    <rPh sb="58" eb="59">
      <t>ケイ</t>
    </rPh>
    <rPh sb="67" eb="69">
      <t>ガッコウ</t>
    </rPh>
    <rPh sb="69" eb="71">
      <t>キョウイク</t>
    </rPh>
    <rPh sb="71" eb="72">
      <t>ケイ</t>
    </rPh>
    <rPh sb="82" eb="84">
      <t>コソダ</t>
    </rPh>
    <rPh sb="85" eb="87">
      <t>シエン</t>
    </rPh>
    <rPh sb="93" eb="95">
      <t>ホケン</t>
    </rPh>
    <rPh sb="96" eb="99">
      <t>フクシケイ</t>
    </rPh>
    <rPh sb="118" eb="121">
      <t>ギョウセイケイ</t>
    </rPh>
    <rPh sb="132" eb="136">
      <t>ソンエイジュウタク</t>
    </rPh>
    <rPh sb="160" eb="161">
      <t>タ</t>
    </rPh>
    <rPh sb="175" eb="177">
      <t>ドウロ</t>
    </rPh>
    <rPh sb="178" eb="181">
      <t>ソウエンチョウ</t>
    </rPh>
    <rPh sb="191" eb="195">
      <t>ホソウメンセキ</t>
    </rPh>
    <rPh sb="206" eb="208">
      <t>リンドウ</t>
    </rPh>
    <rPh sb="209" eb="212">
      <t>ソウエンチョウ</t>
    </rPh>
    <rPh sb="222" eb="224">
      <t>キョウリョウ</t>
    </rPh>
    <rPh sb="227" eb="228">
      <t>ハシ</t>
    </rPh>
    <rPh sb="230" eb="232">
      <t>カンロ</t>
    </rPh>
    <rPh sb="241" eb="244">
      <t>ドウスイカン</t>
    </rPh>
    <rPh sb="252" eb="255">
      <t>ソウスイカン</t>
    </rPh>
    <rPh sb="261" eb="264">
      <t>ハイスイカン</t>
    </rPh>
    <rPh sb="307" eb="310">
      <t>ジョウカソウ</t>
    </rPh>
    <rPh sb="321" eb="324">
      <t>ハイスイカン</t>
    </rPh>
    <rPh sb="328" eb="329">
      <t>ケン</t>
    </rPh>
    <rPh sb="331" eb="332">
      <t>ヒカリ</t>
    </rPh>
    <rPh sb="337" eb="340">
      <t>ソウエンチョウ</t>
    </rPh>
    <rPh sb="350" eb="352">
      <t>カイセン</t>
    </rPh>
    <phoneticPr fontId="1"/>
  </si>
  <si>
    <t>本村では、1936年から戦後の1955年にかけて人工が増加したが、1956年年以降急速な人口減少が1984年まで続き、1985年以降人口は微増・微減をくり返し、2000年以降緩やかに減少している。
公共施設に関しては、1972年度に建設された中央公民館が建築年度不明のものを除いて最も古く、次いで1979年度に建設された道志小学校（旧校舎）体育館が古い施設となっている。このような公共施設等の中には、建築後30年から40年を経過したものも多くなり、計画的に耐震補強工事を実施してきたが、老朽化の進行により、大規模改修や更新（建替え）を行わなければ、安全・安心に利用できなくなる恐れがある。また、本村の財政は比較的安定しているが、少子高齢化に伴う社会保障費の増加、生産年齢人口の減少に伴う税収の減少等によって、将来の財政状況は厳しくなることが想定される。今後は住民に安全・安心に施設等を利用していただけるよう適切な維持管理を推進していくことを基本に、本村に将来を見据え、次世代に公共施設等を引き継いでいくことが必要となる。そこで、施設の長寿命化や予防保全の考え方による維持管理、効果的・効率的な施設の有効活用、種瀬悦の維持修繕や管理運営に係る民間の技術やノウハウの活用など、施設の今後のあり方について基本的な方向性を示す計画（本計画）を策定する。</t>
    <rPh sb="0" eb="2">
      <t>ホンソン</t>
    </rPh>
    <rPh sb="9" eb="10">
      <t>ネン</t>
    </rPh>
    <rPh sb="12" eb="14">
      <t>センゴ</t>
    </rPh>
    <rPh sb="19" eb="20">
      <t>ネン</t>
    </rPh>
    <rPh sb="24" eb="26">
      <t>ジンコウ</t>
    </rPh>
    <rPh sb="27" eb="29">
      <t>ゾウカ</t>
    </rPh>
    <rPh sb="170" eb="173">
      <t>タイイクカン</t>
    </rPh>
    <rPh sb="174" eb="175">
      <t>フル</t>
    </rPh>
    <rPh sb="176" eb="178">
      <t>シセツ</t>
    </rPh>
    <rPh sb="190" eb="194">
      <t>コウキョウシセツ</t>
    </rPh>
    <rPh sb="194" eb="195">
      <t>トウ</t>
    </rPh>
    <rPh sb="196" eb="197">
      <t>ナカ</t>
    </rPh>
    <rPh sb="200" eb="203">
      <t>ケンチクゴ</t>
    </rPh>
    <rPh sb="205" eb="206">
      <t>ネン</t>
    </rPh>
    <rPh sb="210" eb="211">
      <t>ネン</t>
    </rPh>
    <rPh sb="212" eb="214">
      <t>ケイカ</t>
    </rPh>
    <rPh sb="219" eb="220">
      <t>オオ</t>
    </rPh>
    <rPh sb="224" eb="227">
      <t>ケイカクテキ</t>
    </rPh>
    <rPh sb="228" eb="234">
      <t>タイシンホキョウコウジ</t>
    </rPh>
    <rPh sb="235" eb="237">
      <t>ジッシ</t>
    </rPh>
    <rPh sb="243" eb="246">
      <t>ロウキュウカ</t>
    </rPh>
    <rPh sb="247" eb="249">
      <t>シンコウ</t>
    </rPh>
    <rPh sb="253" eb="258">
      <t>ダイキボカイシュウ</t>
    </rPh>
    <rPh sb="259" eb="261">
      <t>コウシン</t>
    </rPh>
    <rPh sb="262" eb="264">
      <t>タテカ</t>
    </rPh>
    <rPh sb="267" eb="268">
      <t>オコナ</t>
    </rPh>
    <rPh sb="274" eb="276">
      <t>アンゼン</t>
    </rPh>
    <rPh sb="277" eb="279">
      <t>アンシン</t>
    </rPh>
    <rPh sb="280" eb="282">
      <t>リヨウ</t>
    </rPh>
    <rPh sb="288" eb="289">
      <t>オソ</t>
    </rPh>
    <rPh sb="297" eb="299">
      <t>ホンソン</t>
    </rPh>
    <rPh sb="300" eb="302">
      <t>ザイセイ</t>
    </rPh>
    <rPh sb="303" eb="306">
      <t>ヒカクテキ</t>
    </rPh>
    <rPh sb="306" eb="308">
      <t>アンテイ</t>
    </rPh>
    <rPh sb="314" eb="319">
      <t>ショウシコウレイカ</t>
    </rPh>
    <rPh sb="320" eb="321">
      <t>トモナ</t>
    </rPh>
    <rPh sb="322" eb="327">
      <t>シャカイホショウヒ</t>
    </rPh>
    <rPh sb="328" eb="330">
      <t>ゾウカ</t>
    </rPh>
    <rPh sb="331" eb="335">
      <t>セイサンネンレイ</t>
    </rPh>
    <rPh sb="335" eb="337">
      <t>ジンコウ</t>
    </rPh>
    <rPh sb="338" eb="340">
      <t>ゲンショウ</t>
    </rPh>
    <rPh sb="341" eb="342">
      <t>トモナ</t>
    </rPh>
    <rPh sb="343" eb="345">
      <t>ゼイシュウ</t>
    </rPh>
    <rPh sb="346" eb="349">
      <t>ゲンショウトウ</t>
    </rPh>
    <rPh sb="354" eb="356">
      <t>ショウライ</t>
    </rPh>
    <rPh sb="357" eb="361">
      <t>ザイセイジョウキョウ</t>
    </rPh>
    <rPh sb="362" eb="363">
      <t>キビ</t>
    </rPh>
    <rPh sb="370" eb="372">
      <t>ソウテイ</t>
    </rPh>
    <rPh sb="376" eb="378">
      <t>コンゴ</t>
    </rPh>
    <rPh sb="379" eb="381">
      <t>ジュウミン</t>
    </rPh>
    <rPh sb="382" eb="384">
      <t>アンゼン</t>
    </rPh>
    <rPh sb="385" eb="387">
      <t>アンシン</t>
    </rPh>
    <rPh sb="388" eb="390">
      <t>シセツ</t>
    </rPh>
    <rPh sb="390" eb="391">
      <t>ナド</t>
    </rPh>
    <rPh sb="392" eb="394">
      <t>リヨウ</t>
    </rPh>
    <rPh sb="403" eb="405">
      <t>テキセツ</t>
    </rPh>
    <rPh sb="406" eb="410">
      <t>イジカンリ</t>
    </rPh>
    <rPh sb="411" eb="413">
      <t>スイシン</t>
    </rPh>
    <phoneticPr fontId="1"/>
  </si>
  <si>
    <t>【公共施設】
今度35年間で約68.5億円
【インフラ施設】
今後35年間で約91.0億円</t>
    <rPh sb="1" eb="5">
      <t>コウキョウシセツ</t>
    </rPh>
    <rPh sb="7" eb="9">
      <t>コンド</t>
    </rPh>
    <rPh sb="11" eb="13">
      <t>ネンカン</t>
    </rPh>
    <rPh sb="14" eb="15">
      <t>ヤク</t>
    </rPh>
    <rPh sb="19" eb="21">
      <t>オクエン</t>
    </rPh>
    <rPh sb="27" eb="29">
      <t>シセツ</t>
    </rPh>
    <rPh sb="31" eb="33">
      <t>コンゴ</t>
    </rPh>
    <rPh sb="35" eb="37">
      <t>ネンカン</t>
    </rPh>
    <rPh sb="38" eb="39">
      <t>ヤク</t>
    </rPh>
    <rPh sb="43" eb="45">
      <t>オクエン</t>
    </rPh>
    <phoneticPr fontId="1"/>
  </si>
  <si>
    <t>【公共施設】
今後35年間で53.8億円
【インフラ資産】
今後30年間で91.8億円</t>
    <rPh sb="1" eb="5">
      <t>コウキョウシセツ</t>
    </rPh>
    <phoneticPr fontId="1"/>
  </si>
  <si>
    <t>【公共施設】
35年間で約14.7億円
【インフラ】
長寿命化の想定なし</t>
    <rPh sb="1" eb="5">
      <t>コウキョウシセツ</t>
    </rPh>
    <rPh sb="9" eb="11">
      <t>ネンカン</t>
    </rPh>
    <rPh sb="12" eb="13">
      <t>ヤク</t>
    </rPh>
    <rPh sb="17" eb="19">
      <t>オクエン</t>
    </rPh>
    <rPh sb="27" eb="31">
      <t>チョウジュミョウカ</t>
    </rPh>
    <rPh sb="32" eb="34">
      <t>ソウテイ</t>
    </rPh>
    <phoneticPr fontId="1"/>
  </si>
  <si>
    <t>今後、各担当課により本計画及び個別計画に基づいて施設の改修・更新等を実施する予定であるが、その成果を評価し、それらを踏まえて随時本計画及び個別計画の改訂を行う。
その際に、組織横断的に情報を共有し調整を行う「公共施設ﾏﾈｼﾞﾒﾝﾄ会議」などを設置し、検討を行うことも想定される。こうした一連の流れにより計画策定（ＰＬＡＮ）、事業の実施（ＤＯ）、成果の評価（ＣＨＥＣＫ）及び計画改定（ＡＣＴＩＯＮ）のＰＤＣＡサイクルを構築する。</t>
    <rPh sb="0" eb="2">
      <t>コンゴ</t>
    </rPh>
    <rPh sb="3" eb="7">
      <t>カクタントウカ</t>
    </rPh>
    <rPh sb="10" eb="13">
      <t>ホンケイカク</t>
    </rPh>
    <rPh sb="13" eb="14">
      <t>オヨ</t>
    </rPh>
    <rPh sb="15" eb="19">
      <t>コベツケイカク</t>
    </rPh>
    <rPh sb="20" eb="21">
      <t>モト</t>
    </rPh>
    <rPh sb="24" eb="26">
      <t>シセツ</t>
    </rPh>
    <rPh sb="27" eb="29">
      <t>カイシュウ</t>
    </rPh>
    <rPh sb="30" eb="33">
      <t>コウシントウ</t>
    </rPh>
    <rPh sb="34" eb="36">
      <t>ジッシ</t>
    </rPh>
    <rPh sb="38" eb="40">
      <t>ヨテイ</t>
    </rPh>
    <rPh sb="47" eb="49">
      <t>セイカ</t>
    </rPh>
    <rPh sb="50" eb="52">
      <t>ヒョウカ</t>
    </rPh>
    <rPh sb="58" eb="59">
      <t>フ</t>
    </rPh>
    <rPh sb="62" eb="64">
      <t>ズイジ</t>
    </rPh>
    <rPh sb="64" eb="67">
      <t>ホンケイカク</t>
    </rPh>
    <rPh sb="67" eb="68">
      <t>オヨ</t>
    </rPh>
    <rPh sb="69" eb="73">
      <t>コベツケイカク</t>
    </rPh>
    <rPh sb="74" eb="76">
      <t>カイテイ</t>
    </rPh>
    <rPh sb="77" eb="78">
      <t>オコナ</t>
    </rPh>
    <rPh sb="83" eb="84">
      <t>サイ</t>
    </rPh>
    <rPh sb="86" eb="91">
      <t>ソシキオウダンテキ</t>
    </rPh>
    <rPh sb="92" eb="94">
      <t>ジョウホウ</t>
    </rPh>
    <rPh sb="95" eb="97">
      <t>キョウユウ</t>
    </rPh>
    <rPh sb="98" eb="100">
      <t>チョウセイ</t>
    </rPh>
    <rPh sb="101" eb="102">
      <t>オコナ</t>
    </rPh>
    <rPh sb="104" eb="108">
      <t>コウキョウシセツ</t>
    </rPh>
    <rPh sb="115" eb="117">
      <t>カイギ</t>
    </rPh>
    <rPh sb="121" eb="123">
      <t>セッチ</t>
    </rPh>
    <rPh sb="125" eb="127">
      <t>ケントウ</t>
    </rPh>
    <rPh sb="128" eb="129">
      <t>オコナ</t>
    </rPh>
    <rPh sb="133" eb="135">
      <t>ソウテイ</t>
    </rPh>
    <rPh sb="143" eb="145">
      <t>イチレン</t>
    </rPh>
    <rPh sb="146" eb="147">
      <t>ナガ</t>
    </rPh>
    <rPh sb="151" eb="155">
      <t>ケイカクサクテイ</t>
    </rPh>
    <rPh sb="162" eb="164">
      <t>ジギョウ</t>
    </rPh>
    <rPh sb="165" eb="167">
      <t>ジッシ</t>
    </rPh>
    <rPh sb="172" eb="174">
      <t>セイカ</t>
    </rPh>
    <rPh sb="175" eb="177">
      <t>ヒョウカ</t>
    </rPh>
    <rPh sb="184" eb="185">
      <t>オヨ</t>
    </rPh>
    <rPh sb="186" eb="190">
      <t>ケイカクカイテイ</t>
    </rPh>
    <rPh sb="208" eb="210">
      <t>コウチク</t>
    </rPh>
    <phoneticPr fontId="1"/>
  </si>
  <si>
    <t>様々な資金やノウハウを持つ民間事業者の活力を生かし、施設整備、更新、維持管理、運営をより効果的かつ効率的に行う。</t>
    <rPh sb="0" eb="2">
      <t>サマザマ</t>
    </rPh>
    <rPh sb="3" eb="5">
      <t>シキン</t>
    </rPh>
    <rPh sb="11" eb="12">
      <t>モ</t>
    </rPh>
    <rPh sb="13" eb="18">
      <t>ミンカンジギョウシャ</t>
    </rPh>
    <rPh sb="19" eb="21">
      <t>カツリョク</t>
    </rPh>
    <rPh sb="22" eb="23">
      <t>イ</t>
    </rPh>
    <rPh sb="26" eb="30">
      <t>シセツセイビ</t>
    </rPh>
    <rPh sb="31" eb="33">
      <t>コウシン</t>
    </rPh>
    <rPh sb="34" eb="38">
      <t>イジカンリ</t>
    </rPh>
    <rPh sb="39" eb="41">
      <t>ウンエイ</t>
    </rPh>
    <rPh sb="44" eb="47">
      <t>コウカテキ</t>
    </rPh>
    <rPh sb="49" eb="52">
      <t>コウリツテキ</t>
    </rPh>
    <rPh sb="53" eb="54">
      <t>オコナ</t>
    </rPh>
    <phoneticPr fontId="1"/>
  </si>
  <si>
    <t>施設の継続的な利用が確実に見込まれている施設については、法定点検に加え、必要に応じて任意の調査・点検を実施する。また、利用率の低い施設は、その状態を把握、勘案し、転用、取り壊し等の検討を行う。</t>
    <rPh sb="0" eb="2">
      <t>シセツ</t>
    </rPh>
    <rPh sb="3" eb="6">
      <t>ケイゾクテキ</t>
    </rPh>
    <rPh sb="7" eb="9">
      <t>リヨウ</t>
    </rPh>
    <rPh sb="10" eb="12">
      <t>カクジツ</t>
    </rPh>
    <rPh sb="13" eb="15">
      <t>ミコ</t>
    </rPh>
    <rPh sb="20" eb="22">
      <t>シセツ</t>
    </rPh>
    <rPh sb="28" eb="32">
      <t>ホウテイテンケン</t>
    </rPh>
    <rPh sb="33" eb="34">
      <t>クワ</t>
    </rPh>
    <rPh sb="36" eb="38">
      <t>ヒツヨウ</t>
    </rPh>
    <rPh sb="39" eb="40">
      <t>オウ</t>
    </rPh>
    <rPh sb="42" eb="44">
      <t>ニンイ</t>
    </rPh>
    <rPh sb="45" eb="47">
      <t>チョウサ</t>
    </rPh>
    <rPh sb="48" eb="50">
      <t>テンケン</t>
    </rPh>
    <rPh sb="51" eb="53">
      <t>ジッシ</t>
    </rPh>
    <rPh sb="59" eb="62">
      <t>リヨウリツ</t>
    </rPh>
    <rPh sb="63" eb="64">
      <t>ヒク</t>
    </rPh>
    <rPh sb="65" eb="67">
      <t>シセツ</t>
    </rPh>
    <rPh sb="71" eb="73">
      <t>ジョウタイ</t>
    </rPh>
    <rPh sb="74" eb="76">
      <t>ハアク</t>
    </rPh>
    <rPh sb="77" eb="79">
      <t>カンアン</t>
    </rPh>
    <rPh sb="81" eb="83">
      <t>テンヨウ</t>
    </rPh>
    <rPh sb="84" eb="85">
      <t>ト</t>
    </rPh>
    <rPh sb="86" eb="87">
      <t>コワ</t>
    </rPh>
    <rPh sb="88" eb="89">
      <t>トウ</t>
    </rPh>
    <rPh sb="90" eb="92">
      <t>ケントウ</t>
    </rPh>
    <rPh sb="93" eb="94">
      <t>オコナ</t>
    </rPh>
    <phoneticPr fontId="1"/>
  </si>
  <si>
    <t>建物の維持管理には、定期的な点検により、劣化状況を早期に発見し、対応を行う「予防保全」を基本方針とし、重大な損傷や致命的な損傷となる前に予防的に修繕を実施し、建物を健全な状態に維持しながら長寿命化対策を図る。
なお、建物全体の機能に大きな影響のないものや損傷の拡大する恐れがないものは事後保全での対応を行い、コストや業務負担の軽減を図る。</t>
    <rPh sb="0" eb="2">
      <t>タテモノ</t>
    </rPh>
    <rPh sb="3" eb="7">
      <t>イジカンリ</t>
    </rPh>
    <rPh sb="10" eb="13">
      <t>テイキテキ</t>
    </rPh>
    <rPh sb="14" eb="16">
      <t>テンケン</t>
    </rPh>
    <rPh sb="20" eb="24">
      <t>レッカジョウキョウ</t>
    </rPh>
    <rPh sb="25" eb="27">
      <t>ソウキ</t>
    </rPh>
    <rPh sb="28" eb="30">
      <t>ハッケン</t>
    </rPh>
    <rPh sb="32" eb="34">
      <t>タイオウ</t>
    </rPh>
    <rPh sb="35" eb="36">
      <t>オコナ</t>
    </rPh>
    <rPh sb="38" eb="42">
      <t>ヨボウホゼン</t>
    </rPh>
    <rPh sb="44" eb="48">
      <t>キホンホウシン</t>
    </rPh>
    <rPh sb="51" eb="53">
      <t>ジュウダイ</t>
    </rPh>
    <rPh sb="54" eb="56">
      <t>ソンショウ</t>
    </rPh>
    <rPh sb="57" eb="60">
      <t>チメイテキ</t>
    </rPh>
    <rPh sb="61" eb="63">
      <t>ソンショウ</t>
    </rPh>
    <rPh sb="66" eb="67">
      <t>マエ</t>
    </rPh>
    <rPh sb="68" eb="71">
      <t>ヨボウテキ</t>
    </rPh>
    <rPh sb="72" eb="74">
      <t>シュウゼン</t>
    </rPh>
    <rPh sb="75" eb="77">
      <t>ジッシ</t>
    </rPh>
    <rPh sb="79" eb="81">
      <t>タテモノ</t>
    </rPh>
    <rPh sb="82" eb="84">
      <t>ケンゼン</t>
    </rPh>
    <rPh sb="85" eb="87">
      <t>ジョウタイ</t>
    </rPh>
    <rPh sb="88" eb="90">
      <t>イジ</t>
    </rPh>
    <rPh sb="94" eb="98">
      <t>チョウジュミョウカ</t>
    </rPh>
    <rPh sb="98" eb="100">
      <t>タイサク</t>
    </rPh>
    <rPh sb="101" eb="102">
      <t>ハカ</t>
    </rPh>
    <rPh sb="108" eb="112">
      <t>タテモノゼンタイ</t>
    </rPh>
    <rPh sb="113" eb="115">
      <t>キノウ</t>
    </rPh>
    <rPh sb="116" eb="117">
      <t>オオ</t>
    </rPh>
    <rPh sb="119" eb="121">
      <t>エイキョウ</t>
    </rPh>
    <rPh sb="127" eb="129">
      <t>ソンショウ</t>
    </rPh>
    <rPh sb="130" eb="132">
      <t>カクダイ</t>
    </rPh>
    <rPh sb="134" eb="135">
      <t>オソ</t>
    </rPh>
    <rPh sb="142" eb="146">
      <t>ジゴホゼン</t>
    </rPh>
    <rPh sb="148" eb="150">
      <t>タイオウ</t>
    </rPh>
    <rPh sb="151" eb="152">
      <t>オコナ</t>
    </rPh>
    <rPh sb="158" eb="162">
      <t>ギョウムフタン</t>
    </rPh>
    <rPh sb="163" eb="165">
      <t>ケイゲン</t>
    </rPh>
    <rPh sb="166" eb="167">
      <t>ハカ</t>
    </rPh>
    <phoneticPr fontId="1"/>
  </si>
  <si>
    <t>施設の危険度が高まった場合、今後もその利用見込みがある施設に関しては、速やかに安全確保及び長寿命化対策を実施する。今後の利用見込みが低い施設に関しては、原則として統廃合及び取り壊しの対象とする。</t>
    <rPh sb="0" eb="2">
      <t>シセツ</t>
    </rPh>
    <rPh sb="3" eb="6">
      <t>キケンド</t>
    </rPh>
    <rPh sb="7" eb="8">
      <t>タカ</t>
    </rPh>
    <rPh sb="11" eb="13">
      <t>バアイ</t>
    </rPh>
    <rPh sb="14" eb="16">
      <t>コンゴ</t>
    </rPh>
    <rPh sb="19" eb="21">
      <t>リヨウ</t>
    </rPh>
    <rPh sb="21" eb="23">
      <t>ミコ</t>
    </rPh>
    <rPh sb="27" eb="29">
      <t>シセツ</t>
    </rPh>
    <rPh sb="30" eb="31">
      <t>カン</t>
    </rPh>
    <rPh sb="35" eb="36">
      <t>スミ</t>
    </rPh>
    <rPh sb="39" eb="41">
      <t>アンゼン</t>
    </rPh>
    <rPh sb="41" eb="43">
      <t>カクホ</t>
    </rPh>
    <rPh sb="43" eb="44">
      <t>オヨ</t>
    </rPh>
    <rPh sb="45" eb="46">
      <t>チョウ</t>
    </rPh>
    <rPh sb="46" eb="49">
      <t>ジュミョウカ</t>
    </rPh>
    <rPh sb="49" eb="51">
      <t>タイサク</t>
    </rPh>
    <rPh sb="52" eb="54">
      <t>ジッシ</t>
    </rPh>
    <rPh sb="57" eb="59">
      <t>コンゴ</t>
    </rPh>
    <rPh sb="60" eb="62">
      <t>リヨウ</t>
    </rPh>
    <rPh sb="62" eb="64">
      <t>ミコ</t>
    </rPh>
    <rPh sb="66" eb="67">
      <t>ヒク</t>
    </rPh>
    <rPh sb="68" eb="70">
      <t>シセツ</t>
    </rPh>
    <rPh sb="71" eb="72">
      <t>カン</t>
    </rPh>
    <rPh sb="76" eb="78">
      <t>ゲンソク</t>
    </rPh>
    <rPh sb="81" eb="84">
      <t>トウハイゴウ</t>
    </rPh>
    <rPh sb="84" eb="85">
      <t>オヨ</t>
    </rPh>
    <rPh sb="86" eb="87">
      <t>ト</t>
    </rPh>
    <rPh sb="88" eb="89">
      <t>コワ</t>
    </rPh>
    <rPh sb="91" eb="93">
      <t>タイショウ</t>
    </rPh>
    <phoneticPr fontId="1"/>
  </si>
  <si>
    <t>耐震化未実施の施設に関しては、建物の老朽化の状況や利用状況を踏まえ、取り壊しや統廃合を行い、耐震化未実施延べ床面積を減らしていく。</t>
  </si>
  <si>
    <t>施設耐用年数を80年と設定した場合、その半分が経過する建築後40年を目安に、物理的・社会的劣化に対する機能・性能向上のための長寿命化改修を行う。さらにその前後の期間の半分となる建築後20年及び60年を目安に、機能・性能回復のための大規模改造を実施することを想定する。定期的な点検により、劣化状況を早期に発見し、対応を行う「予防保全」の考え方を用いることが重要。重大な損傷や致命的な損傷となる前に予防的に修繕を実施し、建物を健全な状態に維持しながら長寿命化対策を図る。
なお、建物全体に大きな影響がないものや損傷の拡大する恐れがないものは事後保全で対応することにより、コストや業務負担の軽減を図る。</t>
    <rPh sb="0" eb="2">
      <t>シセツ</t>
    </rPh>
    <rPh sb="2" eb="6">
      <t>タイヨウネンスウ</t>
    </rPh>
    <rPh sb="9" eb="10">
      <t>ネン</t>
    </rPh>
    <rPh sb="11" eb="13">
      <t>セッテイ</t>
    </rPh>
    <rPh sb="15" eb="17">
      <t>バアイ</t>
    </rPh>
    <rPh sb="20" eb="22">
      <t>ハンブン</t>
    </rPh>
    <rPh sb="23" eb="25">
      <t>ケイカ</t>
    </rPh>
    <rPh sb="27" eb="30">
      <t>ケンチクゴ</t>
    </rPh>
    <rPh sb="32" eb="33">
      <t>ネン</t>
    </rPh>
    <rPh sb="34" eb="36">
      <t>メヤス</t>
    </rPh>
    <rPh sb="38" eb="41">
      <t>ブツリテキ</t>
    </rPh>
    <rPh sb="42" eb="47">
      <t>シャカイテキレッカ</t>
    </rPh>
    <rPh sb="48" eb="49">
      <t>タイ</t>
    </rPh>
    <rPh sb="51" eb="53">
      <t>キノウ</t>
    </rPh>
    <rPh sb="54" eb="58">
      <t>セイノウコウジョウ</t>
    </rPh>
    <rPh sb="62" eb="66">
      <t>チョウジュミョウカ</t>
    </rPh>
    <rPh sb="66" eb="68">
      <t>カイシュウ</t>
    </rPh>
    <rPh sb="69" eb="70">
      <t>オコナ</t>
    </rPh>
    <rPh sb="77" eb="79">
      <t>ゼンゴ</t>
    </rPh>
    <rPh sb="80" eb="82">
      <t>キカン</t>
    </rPh>
    <rPh sb="83" eb="85">
      <t>ハンブン</t>
    </rPh>
    <rPh sb="88" eb="91">
      <t>ケンチクゴ</t>
    </rPh>
    <rPh sb="93" eb="94">
      <t>ネン</t>
    </rPh>
    <rPh sb="94" eb="95">
      <t>オヨ</t>
    </rPh>
    <rPh sb="98" eb="99">
      <t>ネン</t>
    </rPh>
    <rPh sb="100" eb="102">
      <t>メヤス</t>
    </rPh>
    <rPh sb="104" eb="106">
      <t>キノウ</t>
    </rPh>
    <rPh sb="107" eb="111">
      <t>セイノウカイフク</t>
    </rPh>
    <rPh sb="115" eb="120">
      <t>ダイキボカイゾウ</t>
    </rPh>
    <rPh sb="121" eb="123">
      <t>ジッシ</t>
    </rPh>
    <rPh sb="128" eb="130">
      <t>ソウテイ</t>
    </rPh>
    <rPh sb="133" eb="136">
      <t>テイキテキ</t>
    </rPh>
    <rPh sb="137" eb="139">
      <t>テンケン</t>
    </rPh>
    <rPh sb="143" eb="147">
      <t>レッカジョウキョウ</t>
    </rPh>
    <rPh sb="148" eb="150">
      <t>ソウキ</t>
    </rPh>
    <rPh sb="151" eb="153">
      <t>ハッケン</t>
    </rPh>
    <rPh sb="155" eb="157">
      <t>タイオウ</t>
    </rPh>
    <rPh sb="158" eb="159">
      <t>オコナ</t>
    </rPh>
    <rPh sb="161" eb="165">
      <t>ヨボウホゼン</t>
    </rPh>
    <rPh sb="167" eb="168">
      <t>カンガ</t>
    </rPh>
    <rPh sb="169" eb="170">
      <t>カタ</t>
    </rPh>
    <rPh sb="171" eb="172">
      <t>モチ</t>
    </rPh>
    <rPh sb="177" eb="179">
      <t>ジュウヨウ</t>
    </rPh>
    <rPh sb="180" eb="182">
      <t>ジュウダイ</t>
    </rPh>
    <rPh sb="183" eb="185">
      <t>ソンショウ</t>
    </rPh>
    <rPh sb="186" eb="189">
      <t>チメイテキ</t>
    </rPh>
    <rPh sb="190" eb="192">
      <t>ソンショウ</t>
    </rPh>
    <rPh sb="195" eb="196">
      <t>マエ</t>
    </rPh>
    <rPh sb="197" eb="200">
      <t>ヨボウテキ</t>
    </rPh>
    <rPh sb="201" eb="203">
      <t>シュウゼン</t>
    </rPh>
    <rPh sb="204" eb="206">
      <t>ジッシ</t>
    </rPh>
    <rPh sb="208" eb="210">
      <t>タテモノ</t>
    </rPh>
    <rPh sb="211" eb="213">
      <t>ケンゼン</t>
    </rPh>
    <rPh sb="214" eb="216">
      <t>ジョウタイ</t>
    </rPh>
    <rPh sb="217" eb="219">
      <t>イジ</t>
    </rPh>
    <rPh sb="223" eb="229">
      <t>チョウジュミョウカタイサク</t>
    </rPh>
    <rPh sb="230" eb="231">
      <t>ハカ</t>
    </rPh>
    <rPh sb="237" eb="241">
      <t>タテモノゼンタイ</t>
    </rPh>
    <rPh sb="242" eb="243">
      <t>オオ</t>
    </rPh>
    <rPh sb="245" eb="247">
      <t>エイキョウ</t>
    </rPh>
    <rPh sb="253" eb="255">
      <t>ソンショウ</t>
    </rPh>
    <rPh sb="256" eb="258">
      <t>カクダイ</t>
    </rPh>
    <rPh sb="260" eb="261">
      <t>オソ</t>
    </rPh>
    <rPh sb="268" eb="272">
      <t>ジゴホゼン</t>
    </rPh>
    <rPh sb="273" eb="275">
      <t>タイオウ</t>
    </rPh>
    <rPh sb="287" eb="291">
      <t>ギョウムフタン</t>
    </rPh>
    <rPh sb="292" eb="294">
      <t>ケイゲン</t>
    </rPh>
    <rPh sb="295" eb="296">
      <t>ハカ</t>
    </rPh>
    <phoneticPr fontId="1"/>
  </si>
  <si>
    <t>国か示す「ユニバーサルデザイン2020行動計画」の考え方を踏まえ、公共施設等の大規模改修や建替えの際は、バリアフリー化・ユニバーサルデザイン化を推進する。</t>
    <rPh sb="0" eb="1">
      <t>クニ</t>
    </rPh>
    <rPh sb="2" eb="3">
      <t>シメ</t>
    </rPh>
    <rPh sb="19" eb="23">
      <t>コウドウケイカク</t>
    </rPh>
    <rPh sb="25" eb="26">
      <t>カンガ</t>
    </rPh>
    <rPh sb="27" eb="28">
      <t>カタ</t>
    </rPh>
    <rPh sb="29" eb="30">
      <t>フ</t>
    </rPh>
    <rPh sb="33" eb="38">
      <t>コウキョウシセツトウ</t>
    </rPh>
    <rPh sb="39" eb="44">
      <t>ダイキボカイシュウ</t>
    </rPh>
    <rPh sb="45" eb="47">
      <t>タテカ</t>
    </rPh>
    <rPh sb="49" eb="50">
      <t>サイ</t>
    </rPh>
    <rPh sb="58" eb="59">
      <t>カ</t>
    </rPh>
    <rPh sb="70" eb="71">
      <t>カ</t>
    </rPh>
    <rPh sb="72" eb="74">
      <t>スイシン</t>
    </rPh>
    <phoneticPr fontId="1"/>
  </si>
  <si>
    <t>公共施設が地球環境に与える負荷の軽減を図るため、建物のライフサイクルを通じて適正かつ有効な設備への更新や耐久性に優れた施設改修用部材の使用などにより、環境への配慮を目指す。</t>
    <rPh sb="0" eb="4">
      <t>コウキョウシセツ</t>
    </rPh>
    <rPh sb="5" eb="9">
      <t>チキュウカンキョウ</t>
    </rPh>
    <rPh sb="10" eb="11">
      <t>アタ</t>
    </rPh>
    <rPh sb="13" eb="15">
      <t>フカ</t>
    </rPh>
    <rPh sb="16" eb="18">
      <t>ケイゲン</t>
    </rPh>
    <rPh sb="19" eb="20">
      <t>ハカ</t>
    </rPh>
    <rPh sb="24" eb="26">
      <t>タテモノ</t>
    </rPh>
    <rPh sb="35" eb="36">
      <t>ツウ</t>
    </rPh>
    <rPh sb="38" eb="40">
      <t>テキセイ</t>
    </rPh>
    <rPh sb="42" eb="44">
      <t>ユウコウ</t>
    </rPh>
    <rPh sb="45" eb="47">
      <t>セツビ</t>
    </rPh>
    <rPh sb="49" eb="51">
      <t>コウシン</t>
    </rPh>
    <rPh sb="52" eb="55">
      <t>タイキュウセイ</t>
    </rPh>
    <rPh sb="56" eb="57">
      <t>スグ</t>
    </rPh>
    <rPh sb="59" eb="64">
      <t>シセツカイシュウヨウ</t>
    </rPh>
    <rPh sb="64" eb="66">
      <t>ブザイ</t>
    </rPh>
    <rPh sb="67" eb="69">
      <t>シヨウ</t>
    </rPh>
    <rPh sb="75" eb="77">
      <t>カンキョウ</t>
    </rPh>
    <rPh sb="79" eb="81">
      <t>ハイリョ</t>
    </rPh>
    <rPh sb="82" eb="84">
      <t>メザ</t>
    </rPh>
    <phoneticPr fontId="1"/>
  </si>
  <si>
    <t>・新規の施設を整備する際は、施設の複合化・集約化・統廃合を視野に入れて整備手法を検討する。
・建設から一定期間を経過した施設は適宜点検・診断を実施し、建築から30年を超えるもので長期の活用が見込まれない場合は、廃止を基本とする。
・廃止した施設で、売却・貸付などが見込めない場合は、老朽化による破損等によって周辺の環境・治安に悪影響を与えないよう、取り壊しを基本とする。</t>
    <rPh sb="1" eb="3">
      <t>シンキ</t>
    </rPh>
    <rPh sb="4" eb="6">
      <t>シセツ</t>
    </rPh>
    <rPh sb="7" eb="9">
      <t>セイビ</t>
    </rPh>
    <rPh sb="11" eb="12">
      <t>サイ</t>
    </rPh>
    <rPh sb="14" eb="16">
      <t>シセツ</t>
    </rPh>
    <rPh sb="17" eb="20">
      <t>フクゴウカ</t>
    </rPh>
    <rPh sb="21" eb="24">
      <t>シュウヤクカ</t>
    </rPh>
    <rPh sb="25" eb="28">
      <t>トウハイゴウ</t>
    </rPh>
    <rPh sb="29" eb="31">
      <t>シヤ</t>
    </rPh>
    <rPh sb="32" eb="33">
      <t>イ</t>
    </rPh>
    <rPh sb="35" eb="39">
      <t>セイビシュホウ</t>
    </rPh>
    <rPh sb="40" eb="42">
      <t>ケントウ</t>
    </rPh>
    <rPh sb="47" eb="49">
      <t>ケンセツ</t>
    </rPh>
    <rPh sb="51" eb="55">
      <t>イッテイキカン</t>
    </rPh>
    <rPh sb="63" eb="65">
      <t>テキギ</t>
    </rPh>
    <rPh sb="65" eb="67">
      <t>テンケン</t>
    </rPh>
    <rPh sb="68" eb="70">
      <t>シンダン</t>
    </rPh>
    <rPh sb="71" eb="73">
      <t>ジッシ</t>
    </rPh>
    <rPh sb="75" eb="77">
      <t>ケンチク</t>
    </rPh>
    <rPh sb="81" eb="82">
      <t>ネン</t>
    </rPh>
    <rPh sb="83" eb="84">
      <t>コ</t>
    </rPh>
    <rPh sb="89" eb="91">
      <t>チョウキ</t>
    </rPh>
    <rPh sb="92" eb="94">
      <t>カツヨウ</t>
    </rPh>
    <rPh sb="95" eb="97">
      <t>ミコ</t>
    </rPh>
    <rPh sb="101" eb="103">
      <t>バアイ</t>
    </rPh>
    <rPh sb="105" eb="107">
      <t>ハイシ</t>
    </rPh>
    <rPh sb="108" eb="110">
      <t>キホン</t>
    </rPh>
    <rPh sb="116" eb="118">
      <t>ハイシ</t>
    </rPh>
    <rPh sb="120" eb="122">
      <t>シセツ</t>
    </rPh>
    <rPh sb="124" eb="126">
      <t>バイキャク</t>
    </rPh>
    <rPh sb="127" eb="128">
      <t>カ</t>
    </rPh>
    <rPh sb="128" eb="129">
      <t>ツ</t>
    </rPh>
    <rPh sb="132" eb="134">
      <t>ミコ</t>
    </rPh>
    <rPh sb="137" eb="139">
      <t>バアイ</t>
    </rPh>
    <rPh sb="141" eb="144">
      <t>ロウキュウカ</t>
    </rPh>
    <rPh sb="147" eb="150">
      <t>ハソントウ</t>
    </rPh>
    <rPh sb="154" eb="156">
      <t>シュウヘン</t>
    </rPh>
    <rPh sb="157" eb="159">
      <t>カンキョウ</t>
    </rPh>
    <rPh sb="160" eb="162">
      <t>チアン</t>
    </rPh>
    <rPh sb="163" eb="166">
      <t>アクエイキョウ</t>
    </rPh>
    <rPh sb="167" eb="168">
      <t>アタ</t>
    </rPh>
    <rPh sb="174" eb="175">
      <t>ト</t>
    </rPh>
    <rPh sb="176" eb="177">
      <t>コワ</t>
    </rPh>
    <rPh sb="179" eb="181">
      <t>キホン</t>
    </rPh>
    <phoneticPr fontId="1"/>
  </si>
  <si>
    <t>建物の総延床面積の縮減目標を40年間で20％とする。</t>
    <rPh sb="0" eb="2">
      <t>タテモノ</t>
    </rPh>
    <rPh sb="3" eb="4">
      <t>ソウ</t>
    </rPh>
    <rPh sb="4" eb="5">
      <t>ノ</t>
    </rPh>
    <rPh sb="5" eb="8">
      <t>ユカメンセキ</t>
    </rPh>
    <rPh sb="9" eb="13">
      <t>シュクゲンモクヒョウ</t>
    </rPh>
    <rPh sb="16" eb="18">
      <t>ネンカン</t>
    </rPh>
    <phoneticPr fontId="1"/>
  </si>
  <si>
    <t>現状、多くの建物は村民生活等に有効利用されているが、今後の利用が見込めない施設や、安全性の問題から、取り扱いの検討を行う必要がある。また、適宜点検・診断の結果、長期の活用が見込まれない場合は、原則として統廃合・取り壊しとする。</t>
    <rPh sb="0" eb="2">
      <t>ゲンジョウ</t>
    </rPh>
    <rPh sb="3" eb="4">
      <t>オオ</t>
    </rPh>
    <rPh sb="6" eb="8">
      <t>タテモノ</t>
    </rPh>
    <rPh sb="9" eb="13">
      <t>ソンミンセイカツ</t>
    </rPh>
    <rPh sb="13" eb="14">
      <t>ナド</t>
    </rPh>
    <rPh sb="15" eb="19">
      <t>ユウコウリヨウ</t>
    </rPh>
    <rPh sb="26" eb="28">
      <t>コンゴ</t>
    </rPh>
    <rPh sb="29" eb="31">
      <t>リヨウ</t>
    </rPh>
    <rPh sb="32" eb="34">
      <t>ミコ</t>
    </rPh>
    <rPh sb="37" eb="39">
      <t>シセツ</t>
    </rPh>
    <rPh sb="41" eb="44">
      <t>アンゼンセイ</t>
    </rPh>
    <rPh sb="45" eb="47">
      <t>モンダイ</t>
    </rPh>
    <rPh sb="50" eb="51">
      <t>ト</t>
    </rPh>
    <rPh sb="52" eb="53">
      <t>アツカ</t>
    </rPh>
    <rPh sb="55" eb="57">
      <t>ケントウ</t>
    </rPh>
    <rPh sb="58" eb="59">
      <t>オコナ</t>
    </rPh>
    <rPh sb="60" eb="62">
      <t>ヒツヨウ</t>
    </rPh>
    <rPh sb="69" eb="71">
      <t>テキギ</t>
    </rPh>
    <rPh sb="71" eb="73">
      <t>テンケン</t>
    </rPh>
    <rPh sb="74" eb="76">
      <t>シンダン</t>
    </rPh>
    <rPh sb="77" eb="79">
      <t>ケッカ</t>
    </rPh>
    <rPh sb="80" eb="82">
      <t>チョウキ</t>
    </rPh>
    <rPh sb="83" eb="85">
      <t>カツヨウ</t>
    </rPh>
    <rPh sb="86" eb="88">
      <t>ミコ</t>
    </rPh>
    <rPh sb="92" eb="94">
      <t>バアイ</t>
    </rPh>
    <rPh sb="96" eb="98">
      <t>ゲンソク</t>
    </rPh>
    <rPh sb="101" eb="104">
      <t>トウハイゴウ</t>
    </rPh>
    <rPh sb="105" eb="106">
      <t>ト</t>
    </rPh>
    <rPh sb="107" eb="108">
      <t>コワ</t>
    </rPh>
    <phoneticPr fontId="1"/>
  </si>
  <si>
    <t>今後、各担当課により本計画及び個別計画に基づいて施設の改修・更新等を実施するが、その成果を評価し、それらを踏まえて随時計画の改訂を行う。その際に組織横断的に情報を共有し、調整を行う｛公共施設マネジメント会議」を設置し、検討を行う。こうした一連のン流れにより、PDCAサイクルを構築する。</t>
    <rPh sb="0" eb="2">
      <t>コンゴ</t>
    </rPh>
    <rPh sb="3" eb="7">
      <t>カクタントウカ</t>
    </rPh>
    <rPh sb="10" eb="14">
      <t>ホンケイカクオヨ</t>
    </rPh>
    <rPh sb="15" eb="19">
      <t>コベツケイカク</t>
    </rPh>
    <rPh sb="20" eb="21">
      <t>モト</t>
    </rPh>
    <rPh sb="24" eb="26">
      <t>シセツ</t>
    </rPh>
    <rPh sb="27" eb="29">
      <t>カイシュウ</t>
    </rPh>
    <rPh sb="30" eb="32">
      <t>コウシン</t>
    </rPh>
    <rPh sb="32" eb="33">
      <t>ナド</t>
    </rPh>
    <rPh sb="34" eb="36">
      <t>ジッシ</t>
    </rPh>
    <rPh sb="42" eb="44">
      <t>セイカ</t>
    </rPh>
    <rPh sb="45" eb="47">
      <t>ヒョウカ</t>
    </rPh>
    <rPh sb="53" eb="54">
      <t>フ</t>
    </rPh>
    <rPh sb="57" eb="59">
      <t>ズイジ</t>
    </rPh>
    <rPh sb="59" eb="61">
      <t>ケイカク</t>
    </rPh>
    <rPh sb="62" eb="64">
      <t>カイテイ</t>
    </rPh>
    <rPh sb="65" eb="66">
      <t>オコナ</t>
    </rPh>
    <rPh sb="70" eb="71">
      <t>サイ</t>
    </rPh>
    <rPh sb="72" eb="77">
      <t>ソシキオウダンテキ</t>
    </rPh>
    <rPh sb="78" eb="80">
      <t>ジョウホウ</t>
    </rPh>
    <rPh sb="81" eb="83">
      <t>キョウユウ</t>
    </rPh>
    <rPh sb="85" eb="87">
      <t>チョウセイ</t>
    </rPh>
    <rPh sb="88" eb="89">
      <t>オコナ</t>
    </rPh>
    <rPh sb="91" eb="95">
      <t>コウキョウシセツ</t>
    </rPh>
    <rPh sb="101" eb="103">
      <t>カイギ</t>
    </rPh>
    <rPh sb="105" eb="107">
      <t>セッチ</t>
    </rPh>
    <rPh sb="109" eb="111">
      <t>ケントウ</t>
    </rPh>
    <rPh sb="112" eb="113">
      <t>オコナ</t>
    </rPh>
    <rPh sb="119" eb="121">
      <t>イチレン</t>
    </rPh>
    <rPh sb="123" eb="124">
      <t>ナガ</t>
    </rPh>
    <rPh sb="138" eb="140">
      <t>コウチク</t>
    </rPh>
    <phoneticPr fontId="1"/>
  </si>
  <si>
    <t>個別計画の策定に伴い、その内容を総合管理計画に反映するなどの不断の見直しが生じた場合</t>
    <rPh sb="0" eb="4">
      <t>コベツケイカク</t>
    </rPh>
    <rPh sb="5" eb="7">
      <t>サクテイ</t>
    </rPh>
    <rPh sb="8" eb="9">
      <t>トモナ</t>
    </rPh>
    <rPh sb="13" eb="15">
      <t>ナイヨウ</t>
    </rPh>
    <rPh sb="16" eb="22">
      <t>ソウゴウカンリケイカク</t>
    </rPh>
    <rPh sb="23" eb="25">
      <t>ハンエイ</t>
    </rPh>
    <rPh sb="30" eb="32">
      <t>フダン</t>
    </rPh>
    <rPh sb="33" eb="35">
      <t>ミナオ</t>
    </rPh>
    <rPh sb="37" eb="38">
      <t>ショウ</t>
    </rPh>
    <rPh sb="40" eb="42">
      <t>バアイ</t>
    </rPh>
    <phoneticPr fontId="1"/>
  </si>
  <si>
    <t>（1）住民文化系施設
（2）スポーツ・リクリエーション系施設
（3）学校教育系施設
（4）子育て支援施設
（5）保健・福祉施設
（6）医療施設
（7）行政系施設
（8）村営住宅
（9）公園
（10）その他
各施設ごとに管理に関する基本方針を定める。</t>
    <rPh sb="3" eb="8">
      <t>ジュウミンブンカケイ</t>
    </rPh>
    <rPh sb="8" eb="10">
      <t>シセツ</t>
    </rPh>
    <rPh sb="27" eb="28">
      <t>ケイ</t>
    </rPh>
    <rPh sb="28" eb="30">
      <t>シセツ</t>
    </rPh>
    <rPh sb="34" eb="36">
      <t>ガッコウ</t>
    </rPh>
    <rPh sb="36" eb="39">
      <t>キョウイクケイ</t>
    </rPh>
    <rPh sb="39" eb="41">
      <t>シセツ</t>
    </rPh>
    <rPh sb="45" eb="47">
      <t>コソダ</t>
    </rPh>
    <rPh sb="48" eb="50">
      <t>シエン</t>
    </rPh>
    <rPh sb="50" eb="52">
      <t>シセツ</t>
    </rPh>
    <rPh sb="56" eb="58">
      <t>ホケン</t>
    </rPh>
    <rPh sb="59" eb="63">
      <t>フクシシセツ</t>
    </rPh>
    <rPh sb="67" eb="71">
      <t>イリョウシセツ</t>
    </rPh>
    <rPh sb="75" eb="78">
      <t>ギョウセイケイ</t>
    </rPh>
    <rPh sb="78" eb="80">
      <t>シセツ</t>
    </rPh>
    <rPh sb="84" eb="88">
      <t>ソンエイジュウタク</t>
    </rPh>
    <rPh sb="92" eb="94">
      <t>コウエン</t>
    </rPh>
    <rPh sb="101" eb="102">
      <t>タ</t>
    </rPh>
    <rPh sb="104" eb="105">
      <t>カク</t>
    </rPh>
    <phoneticPr fontId="1"/>
  </si>
  <si>
    <t>（令和2年度）
総合管理計画及び個別施設計画に基づき、解体工事を行った。
（令和4年度）
公共施設等適正管理推進事業債を活用し、庁舎の建替え工事を実施。R6年4月竣工。
（令和5年度）
過疎対策事業債を活用し、翌年度以降実施予定の中央公民館の建替え・集約化に係る工事の設計を行った。</t>
    <rPh sb="1" eb="3">
      <t>レイワ</t>
    </rPh>
    <rPh sb="4" eb="6">
      <t>ネンド</t>
    </rPh>
    <rPh sb="8" eb="14">
      <t>ソウゴウカンリケイカク</t>
    </rPh>
    <rPh sb="14" eb="15">
      <t>オヨ</t>
    </rPh>
    <rPh sb="16" eb="22">
      <t>コベツシセツケイカク</t>
    </rPh>
    <rPh sb="23" eb="24">
      <t>モト</t>
    </rPh>
    <rPh sb="27" eb="31">
      <t>カイタイコウジ</t>
    </rPh>
    <rPh sb="32" eb="33">
      <t>オコナ</t>
    </rPh>
    <rPh sb="38" eb="40">
      <t>レイワ</t>
    </rPh>
    <rPh sb="41" eb="43">
      <t>ネンド</t>
    </rPh>
    <rPh sb="45" eb="50">
      <t>コウキョウシセツトウ</t>
    </rPh>
    <rPh sb="50" eb="59">
      <t>テキセイカンリスイシンジギョウサイ</t>
    </rPh>
    <rPh sb="60" eb="62">
      <t>カツヨウ</t>
    </rPh>
    <rPh sb="64" eb="66">
      <t>チョウシャ</t>
    </rPh>
    <rPh sb="67" eb="69">
      <t>タテカ</t>
    </rPh>
    <rPh sb="70" eb="72">
      <t>コウジ</t>
    </rPh>
    <rPh sb="73" eb="75">
      <t>ジッシ</t>
    </rPh>
    <rPh sb="78" eb="79">
      <t>ネン</t>
    </rPh>
    <rPh sb="80" eb="81">
      <t>ガツ</t>
    </rPh>
    <rPh sb="81" eb="83">
      <t>シュンコウ</t>
    </rPh>
    <rPh sb="86" eb="88">
      <t>レイワ</t>
    </rPh>
    <rPh sb="89" eb="91">
      <t>ネンド</t>
    </rPh>
    <rPh sb="93" eb="100">
      <t>カソタイサクジギョウサイ</t>
    </rPh>
    <rPh sb="101" eb="103">
      <t>カツヨウ</t>
    </rPh>
    <rPh sb="105" eb="110">
      <t>ヨクネンドイコウ</t>
    </rPh>
    <rPh sb="110" eb="114">
      <t>ジッシヨテイ</t>
    </rPh>
    <rPh sb="115" eb="120">
      <t>チュウオウコウミンカン</t>
    </rPh>
    <rPh sb="121" eb="123">
      <t>タテカ</t>
    </rPh>
    <rPh sb="125" eb="128">
      <t>シュウヤクカ</t>
    </rPh>
    <rPh sb="129" eb="130">
      <t>カカ</t>
    </rPh>
    <rPh sb="131" eb="133">
      <t>コウジ</t>
    </rPh>
    <rPh sb="134" eb="136">
      <t>セッケイ</t>
    </rPh>
    <rPh sb="137" eb="138">
      <t>オコナ</t>
    </rPh>
    <phoneticPr fontId="1"/>
  </si>
  <si>
    <t>本町の人口は平成12（2000）年の4,910人をピークに減少傾向で推移しており、令和22（2040）年では、3,547人と約3割の減少が予想される。
令和22（2040）年には、約4割が65歳以上を占める見込みである。</t>
  </si>
  <si>
    <t>【公共施設】
28施設
学校教育系施設　13,067㎡（2施設）
町民文化系施設　1,742㎡（2施設）
スポーツレクリエーション系施設　4,220㎡（3施設）
産業系施設　449㎡（1施設）
子育て支援施設　1,238㎡（1施設）
保健福祉系施設　1,144㎡（1施設）
行政系施設　2,998㎡（8施設）
公営住宅　7,783㎡（4施設）
公園　657㎡（4施設）
その他建設系公共施設　443㎡（2施設）
【インフラ】
一般道路31.55kｍ、面積151,396㎡
農道　10.57kｍ、面積30,923㎡
橋梁　42橋　面積2,128㎡
簡易水道　37,029ｍ
下水道　19,335ｍ
公園　59,861㎡</t>
  </si>
  <si>
    <t>（1）建物系公共施設に関する現状と課題
建物系公共施設のうち築20年以上となる建物の割合が70％を占めており今後大規模な改修や更新が必要となる。
将来推計人口は、少子高齢化が進み人口構成の変化も予想され、町民の公共サービスに対する要求に合わせた施設の在り方について検討が必要になる。
また、当町の歳入は依存財政の動向により不安定な状況であり、施設の長寿命化を図るため、定期的な現状把握をもとに計画的な修繕を行い、人口構成の変化や社会的要求水準の高まり等による利用状況に応じた施設のありかたの検討が必要。
（2）インフラ施設に対する現状と課題
①道路
町道のうち建設後20年以上の割合は約45％。
舗装改修を行うことで順次更新している。緊急車両の通行や交通安全の確保に懸念がある。
②橋梁
建設後50年以上、建設年不明の割合は約30％。
限られた予算の中で効率的に橋を維持していく取組が必要になる。
③簡易水道
布設後20年以上の割合は約78％。施設の維持管理、経営強化が課題。災害時における耐震化が必要になる。
④公共下水道
全て布設後30年未満。計画的な整備を進め普及率を高めていくことが課題。
⑤公園
建設後20年以上の割合は約96％。適切な維持管理を行うことが課題。</t>
  </si>
  <si>
    <t>【建物系公共施設】
約116憶円（1年あたり約3.9憶円）
試算期間は、令和3（2021）年度から令和35（2050）年度までの30年間
【インフラ施設】
約91憶円（1年あたり約3.0憶円）
試算期間は、令和3（2021）年度から令和35（2050）年度までの30年間</t>
  </si>
  <si>
    <t>【建物系公共施設】
令和3（2021）年度から令和32（2050）年度まで30年間の見込額
約107憶円（1年あたり約3.6憶円）
【インフラ施設】
橋梁は100年間でのライフサイクル・コストは約20.2憶円（1年あたり約0.2憶円）
令和3（2021）年度から令和32（2050）年度まで30年間の見込額
約6憶円
他のインフラ施設は各個別施設計画を策定次第、長寿命化した場合の見通しを示す。</t>
  </si>
  <si>
    <t>【建物系公共施設】
耐用年数で経過時に単純更新した場合に比べて約9憶円（＝116憶円-107憶円）の削減が見込まれる。
【インフラ施設】
橋梁の更新にあたり約9憶円（15憶円-6憶円）の削減が見込まれる。
「橋の長寿命化計画」では、予防保全型が対処療法型よりも約59％のライフサイクル・コストが低くなり、今後100年間で約29.2憶円の縮減効果が見込まれる。他のインフラ施設は各個別施設計画を策定次第、長寿命化対策を踏まえた対策の効果額の見通しを示す。</t>
  </si>
  <si>
    <t>維持管理・更新等を適切に進めていくにあたり、今後は財政的な制約により困難 な状況が予想される。 このようななかで、公共施設等は施設類型(公営住宅、学校、道路等)ごとに各課が 所管しており、必ずしも公共施設等の管理に関する情報が全庁的に共有されていない。 公共施設の複合化や用途変更など施設を効率的に管理するためには、既存の施設 類型の枠組にとらわれない検討が必要になる。 そこで、公共施設等を全庁横断的にマネジメントするため、公共施設等の全体を 把握し情報を管理する総合管理部門を設置する。総合管理部門は公共施設等に関 して会計部門と連携し一元管理を行う。また、各課の調整機能を有し、総合管 理計画の進行管理を行うと共に方針の改定、目標の見直しや各施設の情報管理を行 う。</t>
  </si>
  <si>
    <t xml:space="preserve">アウトソーシング体制の一環ともいえる指定管理者制度、PPP及びPFIの活用に ついては可能な場合討する。行政と民間のパートナーシップにより、効率的かつ質の高い公共サースの提供が可能となる。また、新たな公共施設等の整備 だけでなく、延べ面積削減対象施設の用途変更に採用することも検討する。当町では、三ッ峠グリーンセンター、いきいき健康福祉センターで指定管理者制 度を導入している。このような民間のノウハウを発揮したサービスの向上を目的 とし、今後とも行政と民間のパートナーシップにより効果的で質の高い公共サービ スを目指すため、対象施設の拡大や連携方法等の見直し等について検討する。 </t>
  </si>
  <si>
    <t>①点検・保守
施設の点検は維持管理するため日常的に行う点検、定期的に行う点検、地震や事故等で臨時に行う点検に区分される。また、点検は自主点検、法定点検と外部の有資格者に委託する点検がある。委託契約により実施している保守・点検・整備が委託内容どおりに実施されているかどうか、委託先から確実に報告を受けデータベースを更新し最新の状態を把握するよう努める。そのため担当部署、点検範囲、点検周期を明確にする仕組みづくりを検討する。
②施設の状況把握
現況調査のための調査では、施設の安全性、耐久性、不具合性及び適法性等の必要な既往のデータを整理し現況を把握する。現況把握は、経年的な施設の状況を把握するため定期的に行い、記録を保存し、保存された情報は総合的、計画的な管理を支援する情報として活用する。
各個別施設計画において施設ごとの課題や事業の優先度を判断し、計画的かつ効率的な事業の実施を判断する。</t>
    <rPh sb="1" eb="3">
      <t>テンケン</t>
    </rPh>
    <rPh sb="4" eb="6">
      <t>ホシュ</t>
    </rPh>
    <rPh sb="7" eb="9">
      <t>シセツ</t>
    </rPh>
    <rPh sb="10" eb="12">
      <t>テンケン</t>
    </rPh>
    <rPh sb="13" eb="15">
      <t>イジ</t>
    </rPh>
    <rPh sb="15" eb="17">
      <t>カンリ</t>
    </rPh>
    <rPh sb="21" eb="24">
      <t>ニチジョウテキ</t>
    </rPh>
    <rPh sb="25" eb="26">
      <t>オコナ</t>
    </rPh>
    <rPh sb="27" eb="29">
      <t>テンケン</t>
    </rPh>
    <rPh sb="30" eb="33">
      <t>テイキテキ</t>
    </rPh>
    <rPh sb="34" eb="35">
      <t>オコナ</t>
    </rPh>
    <rPh sb="36" eb="38">
      <t>テンケン</t>
    </rPh>
    <rPh sb="39" eb="41">
      <t>ジシン</t>
    </rPh>
    <rPh sb="42" eb="44">
      <t>ジコ</t>
    </rPh>
    <rPh sb="44" eb="45">
      <t>トウ</t>
    </rPh>
    <rPh sb="46" eb="48">
      <t>リンジ</t>
    </rPh>
    <rPh sb="49" eb="50">
      <t>オコナ</t>
    </rPh>
    <rPh sb="51" eb="53">
      <t>テンケン</t>
    </rPh>
    <rPh sb="54" eb="56">
      <t>クブン</t>
    </rPh>
    <rPh sb="63" eb="65">
      <t>テンケン</t>
    </rPh>
    <rPh sb="66" eb="68">
      <t>ジシュ</t>
    </rPh>
    <rPh sb="68" eb="70">
      <t>テンケン</t>
    </rPh>
    <rPh sb="71" eb="73">
      <t>ホウテイ</t>
    </rPh>
    <rPh sb="73" eb="75">
      <t>テンケン</t>
    </rPh>
    <rPh sb="76" eb="78">
      <t>ガイブ</t>
    </rPh>
    <rPh sb="79" eb="83">
      <t>ユウシカクシャ</t>
    </rPh>
    <rPh sb="84" eb="86">
      <t>イタク</t>
    </rPh>
    <rPh sb="88" eb="90">
      <t>テンケン</t>
    </rPh>
    <rPh sb="94" eb="96">
      <t>イタク</t>
    </rPh>
    <rPh sb="96" eb="98">
      <t>ケイヤク</t>
    </rPh>
    <rPh sb="101" eb="103">
      <t>ジッシ</t>
    </rPh>
    <rPh sb="107" eb="109">
      <t>ホシュ</t>
    </rPh>
    <rPh sb="110" eb="112">
      <t>テンケン</t>
    </rPh>
    <rPh sb="113" eb="115">
      <t>セイビ</t>
    </rPh>
    <rPh sb="116" eb="118">
      <t>イタク</t>
    </rPh>
    <rPh sb="118" eb="120">
      <t>ナイヨウ</t>
    </rPh>
    <rPh sb="124" eb="126">
      <t>ジッシ</t>
    </rPh>
    <rPh sb="136" eb="139">
      <t>イタクサキ</t>
    </rPh>
    <rPh sb="141" eb="143">
      <t>カクジツ</t>
    </rPh>
    <rPh sb="144" eb="146">
      <t>ホウコク</t>
    </rPh>
    <rPh sb="147" eb="148">
      <t>ウ</t>
    </rPh>
    <rPh sb="156" eb="158">
      <t>コウシン</t>
    </rPh>
    <rPh sb="159" eb="161">
      <t>サイシン</t>
    </rPh>
    <rPh sb="162" eb="164">
      <t>ジョウタイ</t>
    </rPh>
    <rPh sb="165" eb="167">
      <t>ハアク</t>
    </rPh>
    <rPh sb="171" eb="172">
      <t>ツト</t>
    </rPh>
    <rPh sb="179" eb="181">
      <t>タントウ</t>
    </rPh>
    <rPh sb="181" eb="183">
      <t>ブショ</t>
    </rPh>
    <rPh sb="184" eb="186">
      <t>テンケン</t>
    </rPh>
    <rPh sb="186" eb="188">
      <t>ハンイ</t>
    </rPh>
    <rPh sb="189" eb="191">
      <t>テンケン</t>
    </rPh>
    <rPh sb="191" eb="193">
      <t>シュウキ</t>
    </rPh>
    <rPh sb="194" eb="196">
      <t>メイカク</t>
    </rPh>
    <rPh sb="199" eb="201">
      <t>シク</t>
    </rPh>
    <rPh sb="206" eb="208">
      <t>ケントウ</t>
    </rPh>
    <rPh sb="214" eb="216">
      <t>シセツ</t>
    </rPh>
    <rPh sb="217" eb="219">
      <t>ジョウキョウ</t>
    </rPh>
    <rPh sb="219" eb="221">
      <t>ハアク</t>
    </rPh>
    <rPh sb="222" eb="224">
      <t>ゲンキョウ</t>
    </rPh>
    <rPh sb="224" eb="226">
      <t>チョウサ</t>
    </rPh>
    <rPh sb="230" eb="232">
      <t>チョウサ</t>
    </rPh>
    <rPh sb="235" eb="237">
      <t>シセツ</t>
    </rPh>
    <rPh sb="238" eb="241">
      <t>アンゼンセイ</t>
    </rPh>
    <rPh sb="242" eb="245">
      <t>タイキュウセイ</t>
    </rPh>
    <rPh sb="246" eb="249">
      <t>フグアイ</t>
    </rPh>
    <rPh sb="249" eb="250">
      <t>セイ</t>
    </rPh>
    <rPh sb="250" eb="251">
      <t>オヨ</t>
    </rPh>
    <rPh sb="252" eb="255">
      <t>テキホウセイ</t>
    </rPh>
    <rPh sb="255" eb="256">
      <t>トウ</t>
    </rPh>
    <rPh sb="257" eb="259">
      <t>ヒツヨウ</t>
    </rPh>
    <rPh sb="260" eb="262">
      <t>キオウ</t>
    </rPh>
    <rPh sb="267" eb="269">
      <t>セイリ</t>
    </rPh>
    <rPh sb="270" eb="272">
      <t>ゲンキョウ</t>
    </rPh>
    <rPh sb="273" eb="275">
      <t>ハアク</t>
    </rPh>
    <rPh sb="278" eb="280">
      <t>ゲンキョウ</t>
    </rPh>
    <rPh sb="280" eb="282">
      <t>ハアク</t>
    </rPh>
    <rPh sb="284" eb="287">
      <t>ケイネンテキ</t>
    </rPh>
    <rPh sb="288" eb="290">
      <t>シセツ</t>
    </rPh>
    <rPh sb="291" eb="293">
      <t>ジョウキョウ</t>
    </rPh>
    <rPh sb="294" eb="296">
      <t>ハアク</t>
    </rPh>
    <rPh sb="300" eb="303">
      <t>テイキテキ</t>
    </rPh>
    <rPh sb="304" eb="305">
      <t>オコナ</t>
    </rPh>
    <rPh sb="307" eb="309">
      <t>キロク</t>
    </rPh>
    <rPh sb="310" eb="312">
      <t>ホゾン</t>
    </rPh>
    <rPh sb="314" eb="316">
      <t>ホゾン</t>
    </rPh>
    <rPh sb="319" eb="321">
      <t>ジョウホウ</t>
    </rPh>
    <rPh sb="322" eb="325">
      <t>ソウゴウテキ</t>
    </rPh>
    <rPh sb="326" eb="329">
      <t>ケイカクテキ</t>
    </rPh>
    <rPh sb="330" eb="332">
      <t>カンリ</t>
    </rPh>
    <rPh sb="333" eb="335">
      <t>シエン</t>
    </rPh>
    <rPh sb="337" eb="339">
      <t>ジョウホウ</t>
    </rPh>
    <rPh sb="342" eb="344">
      <t>カツヨウ</t>
    </rPh>
    <rPh sb="348" eb="349">
      <t>カク</t>
    </rPh>
    <rPh sb="349" eb="351">
      <t>コベツ</t>
    </rPh>
    <rPh sb="351" eb="353">
      <t>シセツ</t>
    </rPh>
    <rPh sb="353" eb="355">
      <t>ケイカク</t>
    </rPh>
    <rPh sb="359" eb="361">
      <t>シセツ</t>
    </rPh>
    <rPh sb="364" eb="366">
      <t>カダイ</t>
    </rPh>
    <rPh sb="367" eb="369">
      <t>ジギョウ</t>
    </rPh>
    <rPh sb="370" eb="373">
      <t>ユウセンド</t>
    </rPh>
    <rPh sb="374" eb="376">
      <t>ハンダン</t>
    </rPh>
    <rPh sb="378" eb="381">
      <t>ケイカクテキ</t>
    </rPh>
    <rPh sb="383" eb="386">
      <t>コウリツテキ</t>
    </rPh>
    <rPh sb="387" eb="389">
      <t>ジギョウ</t>
    </rPh>
    <rPh sb="390" eb="392">
      <t>ジッシ</t>
    </rPh>
    <rPh sb="393" eb="395">
      <t>ハンダン</t>
    </rPh>
    <phoneticPr fontId="5"/>
  </si>
  <si>
    <t xml:space="preserve">① 維持管理・修繕 公共施設等に係る維持管理経費及び修繕の自主的な管理に努め、計画的・効率的 に行うことで維持管理経費及び修繕費を平準化し、施設の維持経費の縮減を目指す。 不具合が発生したその都度対応する「事後保全」ではなく、日常的・定期的な点 検・診断等に基づいた「予防保全」を行う。 
② 更新・改修 施設の経年変化には法規の改正による既存不適格の発生も含まれるため、遵法性 にも留意する。 また、施設を更新する場合は、適切な規模の施設とすることを念頭に単独更新以 外に統合や複合化について検討を行う。 </t>
  </si>
  <si>
    <t>不特定多数が利用する公共施設等において利用者の安全を確保し、万一の事故・災害における損害を最小限にとどめ、速やかに復旧する体制を整える。また、危険性が高いと認められた施設については、安全確保の改修を実施または総合的に判断し改修せずに廃止も検討する。</t>
    <rPh sb="0" eb="3">
      <t>フトクテイ</t>
    </rPh>
    <rPh sb="3" eb="5">
      <t>タスウ</t>
    </rPh>
    <rPh sb="6" eb="8">
      <t>リヨウ</t>
    </rPh>
    <rPh sb="10" eb="12">
      <t>コウキョウ</t>
    </rPh>
    <rPh sb="12" eb="14">
      <t>シセツ</t>
    </rPh>
    <rPh sb="14" eb="15">
      <t>トウ</t>
    </rPh>
    <rPh sb="19" eb="22">
      <t>リヨウシャ</t>
    </rPh>
    <rPh sb="23" eb="25">
      <t>アンゼン</t>
    </rPh>
    <rPh sb="26" eb="28">
      <t>カクホ</t>
    </rPh>
    <rPh sb="30" eb="32">
      <t>マンイチ</t>
    </rPh>
    <rPh sb="33" eb="35">
      <t>ジコ</t>
    </rPh>
    <rPh sb="36" eb="38">
      <t>サイガイ</t>
    </rPh>
    <rPh sb="42" eb="44">
      <t>ソンガイ</t>
    </rPh>
    <rPh sb="45" eb="48">
      <t>サイショウゲン</t>
    </rPh>
    <rPh sb="53" eb="54">
      <t>スミ</t>
    </rPh>
    <rPh sb="57" eb="59">
      <t>フッキュウ</t>
    </rPh>
    <rPh sb="61" eb="63">
      <t>タイセイ</t>
    </rPh>
    <rPh sb="64" eb="65">
      <t>トトノ</t>
    </rPh>
    <rPh sb="71" eb="74">
      <t>キケンセイ</t>
    </rPh>
    <rPh sb="75" eb="76">
      <t>タカ</t>
    </rPh>
    <rPh sb="78" eb="79">
      <t>ミト</t>
    </rPh>
    <rPh sb="83" eb="85">
      <t>シセツ</t>
    </rPh>
    <rPh sb="91" eb="93">
      <t>アンゼン</t>
    </rPh>
    <rPh sb="93" eb="95">
      <t>カクホ</t>
    </rPh>
    <rPh sb="96" eb="98">
      <t>カイシュウ</t>
    </rPh>
    <rPh sb="99" eb="101">
      <t>ジッシ</t>
    </rPh>
    <rPh sb="104" eb="107">
      <t>ソウゴウテキ</t>
    </rPh>
    <rPh sb="108" eb="110">
      <t>ハンダン</t>
    </rPh>
    <rPh sb="111" eb="113">
      <t>カイシュウ</t>
    </rPh>
    <rPh sb="116" eb="118">
      <t>ハイシ</t>
    </rPh>
    <rPh sb="119" eb="121">
      <t>ケントウ</t>
    </rPh>
    <phoneticPr fontId="5"/>
  </si>
  <si>
    <t>①建物系公共施設
当町が保有する「指定避難所」となっている施設は5施設あり、そのうち旧耐震基準に建設された建物は3棟ある。これらは全て耐震性が確認されている。役場庁舎は平静30年度に行った耐震診断結果から耐震性がないと判断され「改訂個別施設計画」で「改築」と判断されている。また、耐震診断未実施の建物は耐震診断の実施を検討する。
②インフラ施設
インフラ施設は、町民生活に不可欠な基盤施設であるため、各施設の耐震基準に応じて補強工事を実施する。ただし、財政面から全ての補強工事を実施することは困難であるため、重要度に応じて優先順位を定めたうえで実施する。</t>
    <rPh sb="1" eb="3">
      <t>タテモノ</t>
    </rPh>
    <rPh sb="3" eb="4">
      <t>ケイ</t>
    </rPh>
    <rPh sb="4" eb="6">
      <t>コウキョウ</t>
    </rPh>
    <rPh sb="6" eb="8">
      <t>シセツ</t>
    </rPh>
    <rPh sb="9" eb="11">
      <t>トウチョウ</t>
    </rPh>
    <rPh sb="12" eb="14">
      <t>ホユウ</t>
    </rPh>
    <rPh sb="17" eb="19">
      <t>シテイ</t>
    </rPh>
    <rPh sb="19" eb="22">
      <t>ヒナンジョ</t>
    </rPh>
    <rPh sb="29" eb="31">
      <t>シセツ</t>
    </rPh>
    <rPh sb="33" eb="35">
      <t>シセツ</t>
    </rPh>
    <rPh sb="42" eb="43">
      <t>キュウ</t>
    </rPh>
    <rPh sb="43" eb="45">
      <t>タイシン</t>
    </rPh>
    <rPh sb="45" eb="47">
      <t>キジュン</t>
    </rPh>
    <rPh sb="48" eb="50">
      <t>ケンセツ</t>
    </rPh>
    <rPh sb="53" eb="55">
      <t>タテモノ</t>
    </rPh>
    <rPh sb="57" eb="58">
      <t>トウ</t>
    </rPh>
    <rPh sb="65" eb="66">
      <t>スベ</t>
    </rPh>
    <rPh sb="67" eb="70">
      <t>タイシンセイ</t>
    </rPh>
    <rPh sb="71" eb="73">
      <t>カクニン</t>
    </rPh>
    <rPh sb="79" eb="81">
      <t>ヤクバ</t>
    </rPh>
    <rPh sb="81" eb="83">
      <t>チョウシャ</t>
    </rPh>
    <rPh sb="84" eb="86">
      <t>ヘイセイ</t>
    </rPh>
    <rPh sb="88" eb="89">
      <t>ネン</t>
    </rPh>
    <rPh sb="89" eb="90">
      <t>ド</t>
    </rPh>
    <rPh sb="91" eb="92">
      <t>オコナ</t>
    </rPh>
    <rPh sb="94" eb="96">
      <t>タイシン</t>
    </rPh>
    <rPh sb="96" eb="98">
      <t>シンダン</t>
    </rPh>
    <rPh sb="98" eb="100">
      <t>ケッカ</t>
    </rPh>
    <rPh sb="102" eb="105">
      <t>タイシンセイ</t>
    </rPh>
    <rPh sb="109" eb="111">
      <t>ハンダン</t>
    </rPh>
    <rPh sb="114" eb="116">
      <t>カイテイ</t>
    </rPh>
    <rPh sb="116" eb="118">
      <t>コベツ</t>
    </rPh>
    <rPh sb="118" eb="120">
      <t>シセツ</t>
    </rPh>
    <rPh sb="120" eb="122">
      <t>ケイカク</t>
    </rPh>
    <rPh sb="125" eb="127">
      <t>カイチク</t>
    </rPh>
    <rPh sb="129" eb="131">
      <t>ハンダン</t>
    </rPh>
    <rPh sb="140" eb="142">
      <t>タイシン</t>
    </rPh>
    <rPh sb="142" eb="144">
      <t>シンダン</t>
    </rPh>
    <rPh sb="144" eb="147">
      <t>ミジッシ</t>
    </rPh>
    <rPh sb="148" eb="150">
      <t>タテモノ</t>
    </rPh>
    <rPh sb="151" eb="153">
      <t>タイシン</t>
    </rPh>
    <rPh sb="153" eb="155">
      <t>シンダン</t>
    </rPh>
    <rPh sb="156" eb="158">
      <t>ジッシ</t>
    </rPh>
    <rPh sb="159" eb="161">
      <t>ケントウ</t>
    </rPh>
    <rPh sb="171" eb="173">
      <t>シセツ</t>
    </rPh>
    <rPh sb="178" eb="180">
      <t>シセツ</t>
    </rPh>
    <rPh sb="182" eb="184">
      <t>チョウミン</t>
    </rPh>
    <rPh sb="184" eb="186">
      <t>セイカツ</t>
    </rPh>
    <rPh sb="187" eb="190">
      <t>フカケツ</t>
    </rPh>
    <rPh sb="191" eb="193">
      <t>キバン</t>
    </rPh>
    <rPh sb="193" eb="195">
      <t>シセツ</t>
    </rPh>
    <rPh sb="201" eb="204">
      <t>カクシセツ</t>
    </rPh>
    <rPh sb="205" eb="207">
      <t>タイシン</t>
    </rPh>
    <rPh sb="207" eb="209">
      <t>キジュン</t>
    </rPh>
    <rPh sb="210" eb="211">
      <t>オウ</t>
    </rPh>
    <rPh sb="213" eb="215">
      <t>ホキョウ</t>
    </rPh>
    <rPh sb="215" eb="217">
      <t>コウジ</t>
    </rPh>
    <rPh sb="218" eb="220">
      <t>ジッシ</t>
    </rPh>
    <rPh sb="227" eb="230">
      <t>ザイセイメン</t>
    </rPh>
    <rPh sb="232" eb="233">
      <t>スベ</t>
    </rPh>
    <rPh sb="235" eb="237">
      <t>ホキョウ</t>
    </rPh>
    <rPh sb="237" eb="239">
      <t>コウジ</t>
    </rPh>
    <rPh sb="240" eb="242">
      <t>ジッシ</t>
    </rPh>
    <rPh sb="247" eb="249">
      <t>コンナン</t>
    </rPh>
    <rPh sb="255" eb="258">
      <t>ジュウヨウド</t>
    </rPh>
    <rPh sb="259" eb="260">
      <t>オウ</t>
    </rPh>
    <rPh sb="262" eb="264">
      <t>ユウセン</t>
    </rPh>
    <rPh sb="264" eb="266">
      <t>ジュンイ</t>
    </rPh>
    <rPh sb="267" eb="268">
      <t>サダ</t>
    </rPh>
    <rPh sb="273" eb="275">
      <t>ジッシ</t>
    </rPh>
    <phoneticPr fontId="5"/>
  </si>
  <si>
    <t>定期的な点検・診断に基づく総合的・計画的な管理による「予防保全」を行い、 施設の長期利用を図る。 また、小規模な改修工事や点検・保守・修繕を定期的に行うことで、性能・機能 を初期性能あるいは許容できるレベル以上に保つことができる。さらに施設の寿 命を延ばすには長寿命化改修が必要となる。 「改訂個別施設計画」、「改訂町営住宅等長寿命化計画」で長寿命化可能と判断さ れた建物系公共施設は⻑寿命化改修し、コスト縮減を検討する。長寿命化改修に おいては改修予定年度までに、建物の劣化状況を調査し長寿命化改修が可能か検討 する。</t>
  </si>
  <si>
    <t>施設の修繕や更新等の際には、「ユニバーサルデザイン2020行動計画」におけるユニバーサルデザインの考え方などを踏まえ、だれもが安心、安全で利用しやすい施設となるよう、ユニバーサルデザイン化を図る。</t>
    <rPh sb="0" eb="2">
      <t>シセツ</t>
    </rPh>
    <rPh sb="3" eb="5">
      <t>シュウゼン</t>
    </rPh>
    <rPh sb="6" eb="8">
      <t>コウシン</t>
    </rPh>
    <rPh sb="8" eb="9">
      <t>トウ</t>
    </rPh>
    <rPh sb="10" eb="11">
      <t>サイ</t>
    </rPh>
    <rPh sb="29" eb="31">
      <t>コウドウ</t>
    </rPh>
    <rPh sb="31" eb="33">
      <t>ケイカク</t>
    </rPh>
    <rPh sb="49" eb="50">
      <t>カンガ</t>
    </rPh>
    <rPh sb="51" eb="52">
      <t>カタ</t>
    </rPh>
    <rPh sb="55" eb="56">
      <t>フ</t>
    </rPh>
    <rPh sb="63" eb="65">
      <t>アンシン</t>
    </rPh>
    <rPh sb="66" eb="68">
      <t>アンゼン</t>
    </rPh>
    <rPh sb="69" eb="71">
      <t>リヨウ</t>
    </rPh>
    <rPh sb="75" eb="77">
      <t>シセツ</t>
    </rPh>
    <rPh sb="93" eb="94">
      <t>カ</t>
    </rPh>
    <rPh sb="95" eb="96">
      <t>ハカ</t>
    </rPh>
    <phoneticPr fontId="5"/>
  </si>
  <si>
    <t>建物系公共施設は、関連計画を踏まえたそのあり方の見直しを行い、適正な配置 と効率的な管理運営を図るべく、必要に応じた統合・廃止等を検討する。</t>
  </si>
  <si>
    <t>【建物系公共施設】
① 更新費用と削減率による目標値の試算 長寿命化対策等を行った場合においても、平成29（2017）年度から令和2（2020） 年度までの4年間の工事請負費の平均1.3億円に対して年間約2.3億円(＝3.6億円 -1.3億円)不足する見込みとなる。 今後とも工事請負費の平均 1.3億円/年を維持しつつ、建物系公共施設の総量削減 により不足する財源との均衡を図るとすると、総延べ面積(33,741㎡)の57％(19,158 ㎡)の削減が必要と試算される。 
② 町民1人当たりの延べ面積による目標値の試算 令和2(2020)年度における当町の町民1人当たりの延べ面積は8.35㎡/人となっ ており、県民1人当たりの延べ面積4.76㎡/人(山梨県 令和2年度 市町村別公共施設状況調 (令和3年度版) 行政財産)に対して約1.8倍となっている。 今後は人口減少に伴い、町民1 人当たりの延べ面積は増加していきます。現状 と同程度の延べ面積を維持した場合の削減目標を試算する。 
【インフラ施設】
道路や橋梁などのインフラ施設は、一般的に施設量の縮減や廃止が困難であるため、 維持管理等に要する経費の縮減を基本とする。 「橋の⻑寿命化計画」では、橋の優先度に応じて随時耐震補強を実施する。「対症 療法型管理」から「予防保全型管理」に転換することにより、維持管理費が約 59％縮 減すると予測している。そこで、現段階では同様の手法により維持管理費を 59％縮 減することを目標として採用する。 なお、他のインフラ施設は各個別施設計画を策定次第、削減目標を示す。</t>
  </si>
  <si>
    <t>地方公会計（固定資産台帳）の活用として、点検・診断や維持管理・更新等の履歴 など公共施設マネジメントに資する情報を固定資産台帳に紐付け、保有する公共施設 等の情報の管理を効率的に行う。</t>
  </si>
  <si>
    <t>用途廃止した建物系公共施設は、構造躯体と設備の健全性が概ね保たれている場 合、他用途への変更または民間への貸与等を検討する。施設廃止とした建物系公 共施設は建物解体を行い、跡地は原則売却を行う。</t>
  </si>
  <si>
    <t>人口減少社会において、高齢化の進行とインフラの老朽化により行政コストの増大が見込まれる。行政サービスを効率的かつ効果的に提供するために、他の地方公共団体と連携し、それぞれが保有する公共施設等の資産を融通し合い、有効的に活用する。</t>
    <rPh sb="0" eb="2">
      <t>ジンコウ</t>
    </rPh>
    <rPh sb="2" eb="4">
      <t>ゲンショウ</t>
    </rPh>
    <rPh sb="4" eb="6">
      <t>シャカイ</t>
    </rPh>
    <rPh sb="11" eb="14">
      <t>コウレイカ</t>
    </rPh>
    <rPh sb="15" eb="17">
      <t>シンコウ</t>
    </rPh>
    <rPh sb="23" eb="26">
      <t>ロウキュウカ</t>
    </rPh>
    <rPh sb="29" eb="31">
      <t>ギョウセイ</t>
    </rPh>
    <rPh sb="35" eb="37">
      <t>ゾウダイ</t>
    </rPh>
    <rPh sb="38" eb="40">
      <t>ミコ</t>
    </rPh>
    <rPh sb="44" eb="46">
      <t>ギョウセイ</t>
    </rPh>
    <rPh sb="51" eb="54">
      <t>コウリツテキ</t>
    </rPh>
    <rPh sb="56" eb="59">
      <t>コウカテキ</t>
    </rPh>
    <rPh sb="60" eb="62">
      <t>テイキョウ</t>
    </rPh>
    <rPh sb="68" eb="69">
      <t>ホカ</t>
    </rPh>
    <rPh sb="70" eb="72">
      <t>チホウ</t>
    </rPh>
    <rPh sb="72" eb="74">
      <t>コウキョウ</t>
    </rPh>
    <rPh sb="74" eb="76">
      <t>ダンタイ</t>
    </rPh>
    <rPh sb="77" eb="79">
      <t>レンケイ</t>
    </rPh>
    <rPh sb="86" eb="88">
      <t>ホユウ</t>
    </rPh>
    <rPh sb="90" eb="92">
      <t>コウキョウ</t>
    </rPh>
    <rPh sb="92" eb="94">
      <t>シセツ</t>
    </rPh>
    <rPh sb="94" eb="95">
      <t>トウ</t>
    </rPh>
    <rPh sb="96" eb="98">
      <t>シサン</t>
    </rPh>
    <rPh sb="99" eb="101">
      <t>ユウヅウ</t>
    </rPh>
    <rPh sb="102" eb="103">
      <t>ア</t>
    </rPh>
    <rPh sb="105" eb="108">
      <t>ユウコウテキ</t>
    </rPh>
    <rPh sb="109" eb="111">
      <t>カツヨウ</t>
    </rPh>
    <phoneticPr fontId="5"/>
  </si>
  <si>
    <t>総合管理計画の進捗状況等を確認するとともに、設定した数値目標に照らし法定点 検等の節目に評価を実施し、評価結果に基づき総合管理計画を改訂する。</t>
  </si>
  <si>
    <t>【建物系施設】
1）学校教育系施設
2）公営住宅
3）その他施設
【インフラ施設】
1）道路
2）橋りょう
【企業会計施設】
1）簡易水道施設
2）下水道施設
各施設ごとに記載あり。</t>
  </si>
  <si>
    <t>総人口は、当面順調な人口増加が続くことが見込まれています。
生産年齢人口は令和7 年をピークに減少に転じ、生産年齢人口割合は令和2 年の65%から令和22 年には61%まで落ち込むことが見込まれています。
 一方で、老年人口は増加し続け、老年人口割合も令和2 年の20%から令和22年には26%まで上昇、全国的な傾向に比べれば緩やかとはいえ、着実に高齢化が進むことが見込まれています。</t>
  </si>
  <si>
    <t>〔行政施設〕：3,396.49㎡（4施設）
〔文科系施設〕：4,127.29㎡（5施設）
〔社会教育系施設〕：4,689.76㎡（2施設）
〔ｽﾎﾟｰﾂ・ﾚｸﾘｴｰｼｮﾝ施設〕：5,591.09㎡（5施設）
〔教育施設〕：18,373.64㎡（3施設）
〔子育て支援施設〕3,596.86㎡（4施設）
〔産業振興施設〕：201.21㎡（2施設）
〔供給処理施設〕：602.75㎡（3施設）
〔保健福祉施設〕：3,339.07㎡（4施設）
〔住宅施設〕：3,483.05㎡（4施設）
〔公園〕：843.42㎡（5施設）
〔その他〕：381.38㎡（9施設）</t>
  </si>
  <si>
    <t>大規模修繕が必要な公共施設等は38.5％
10 年後に大規模修繕が必要となる公共施設等は76.9％</t>
  </si>
  <si>
    <t>〔建築物系公共施設〕今後50年間で総額227.3億円，年平均4.5億円。
〔インフラ系公共施設〕今後50年間で総額200.3億円，年平均4.0億円。
〔公共施設等〕今後50年間で総額427.6億円，年平均8..6億円。</t>
  </si>
  <si>
    <t>〔建築物系公共施設〕今後50年間で総額191.5億円，年平均3.8億円。
〔インフラ系公共施設〕今後50年間で総額169.0億円，年平均3.4億円。</t>
  </si>
  <si>
    <t>長寿命化の対策等を実施した場合の更新等費用（対策後費用）は、耐用年数経過時に単純更新した場合の費用（自然体費用）に比べて、平成29 年度から10 年間で約13 億円、５０年間では約80 億円の削減効果が見込まれる。</t>
  </si>
  <si>
    <t>総合管理計画を推進するために、総務課が進行管理を担当し、関係部局と連携を図り、統括的に当該計画の進行管理、検証を行う。</t>
  </si>
  <si>
    <t>PPP/PFI*等の官民連携手法の活用を推進し、施設の効率的な運営および公共サービスの維持・向上を図る。</t>
  </si>
  <si>
    <t>定期的な点検・診断の結果については、建築物系公共施設・インフラ系公共施設共に、施設等の修繕履歴と共にデータベース化し、その分析により、次期点検や診断に活用可能な、地域の実態に即したメンテナンスサイクル(点検⇒診断⇒措置⇒記録⇒点検)を検討・構築して、施設管理・修繕・更新等に活かすこととします。</t>
  </si>
  <si>
    <t>① 建築物系公共施設
　修繕周期及び前述の点検・診断結果を踏まえ、適切な時期に予防保全を推進する上で重要となる部位（外壁・屋根・設備等）の修繕を実施し、建物の耐久性向上やサービス機能の維持を図ります。また、公共施設等の更新等にあたっては、村の財政負担軽減を図るため、民間誘導や民間資金の調達、PPP/PFI*等の官民連携手法の活用を推進し、施設の効率的な運営および公共サービスの維持・向上を図ります。加えて省エネ対応機器等の導入、環境への配慮を図るとともに、トータルコストの縮減を目指します。
② インフラ系公共施設
前述のデータベース化により時系列別の損傷状況や修繕履歴を確実に把握します。また、施設の重要度に応じたサービス水準を設定し、優先度に応じた計画的な維持管理・修繕・更新等を実施するため、各インフラの維持管理計画を策定します。</t>
  </si>
  <si>
    <t>① 共通
村民が常に安全・安心に利用すること出来るよう、日常的な点検と適切な維持保全を行い、突発的な不具合によるサービス停止等の未然防止に努めます。
② 建築物系公共施設
耐震性を有していない可能性のある建築物(図 2 6)のうち、耐震化が必要で今後も継続して保有する建物は、老朽度合いや村民のニーズを考慮の上、耐震化を推進します。
また、本村では「忍野村耐震改修促進計画(令和元年11月(改定))」に基づき、「多数の者が利用する特定建築物等」を令和2年度末までに耐震化率90%にすることを目標としています。
③ インフラ系公共施設
　利用者の安全性の確保や安定した供給が必須であるインフラ系施設は、各施設の特性・緊急性・重要性・点検結果を踏まえ、優先度に応じて順次必要な耐震化を推進します。また、富士山噴火や有事の際などに一時避難場所として活用することを想定した杓子山南麓森林公園計画を推進しています。</t>
  </si>
  <si>
    <t>① 建築物系公共施設
　「忍野村公共施設個別施設計画」に基づき、長寿命化対策を実施します。
　長寿命化に際し、定期点検や予防保全の結果を踏まえて改修を計画的に実施することにより、劣化の進行を遅らせ、施設の機能を長期間にわたり保持することで、維持管理・更新費用の抑制と平準化を目指します。特に、これから大規模修繕を迎える施設については、長寿命化を併せて実施することで住民の安全確保と長期的な維持管理コストの縮減を図ります。
② インフラ系公共施設
インフラ系公共施設では、各施設の特性や緊急性、重要性等により、施設の長寿命化を進め、安全・安心に可能な限り長く使うことにより、サービスの維持と更新費用の抑制に努めます。
また、維持管理コストの縮減には、舗装構成や使用材料の比較検討等による工事コストの低減化を図ります。</t>
  </si>
  <si>
    <t>公共施設等を誰でも使いやすいものに向上させるため、ユニバーサルデザイン化を推進します。
施設等の更新時に加え、大規模改修などに合わせて、バリアフリーの整備、ユニバーサルデザインを導入することとしますが、利用者からのニーズや、影響する範囲なども総合的に勘案し、効果的と見込まれる場合は、単独による改修工事を検討し、速やかな対応に努めます。</t>
  </si>
  <si>
    <t>① 建築物系公共施設
本村では、現有施設量を維持することを基本としますが、既に役割を果たした施設や、統合・集約する事により機能性を高める余地のある施設等については、積極的な再編を模索することとします。
　このため、将来的に、社会的情勢や住民ニーズの変化に対応した公共サービス・公共施設を実現するために、耐用年数を超過した施設や、当初設置された目的以外の用途で利用されている施設、さらには公共サービスの高度化を図る観点から、施設の集約化、複合化、民間施設の活用、類似機能の統合・廃合、管理運営主体の変更等について検討していきます。
② インフラ系公共施設
　インフラ系公共施設は村民の重要なライフラインであり、統合や廃止することは容易ではありません。このため本村では、インフラ系公共施設の長寿命化を基本とし、社会・経済情勢や村民のニーズ等を踏まえ、必要に応じて適正な整備を図ります。</t>
  </si>
  <si>
    <t>未利用資源も経営資源であると認識し、得られる利益は村民に還元できるように、定期借地権による貸付など、資産を保有しながら長期的かつ安定的に財源を確保できる活用方法を検討します。</t>
  </si>
  <si>
    <t>本計画を着実に実践するため、PDCA サイクルに則り本計画を推進します。
Plan(計画)
上位、関連計画を踏まえた計画策定
 Do(実施)
計画に基づく公共施設マネジメントの実施
点検、診断の実施及び結果の蓄積等による情報管理
個別施設計画の対策実施
 Check(検証)
定期的な評価・検証とデータベースの更新
 Action(改善)
評価・検証の結果、機能や稼働率の低下等が認められる施設は、結果に応
じた費用の削減や更新、施設複合化等を検討</t>
  </si>
  <si>
    <t>原則として10 年毎に見直し、また今後の上位計画等の見直しや社会情勢の変化などに応じて適宜見直します。</t>
  </si>
  <si>
    <t>建築物系公共施設
・行政施設
・村民文化系施設
・社会教育系施設
・ｽﾎﾟｰﾂ･ﾚｸﾘｴｰｼｮﾝ施設
・教育施設
・子育て支援施設
・産業振興施設
・供給処理施設
・保健福祉施設
・住宅施設
・公園施設
・その他施設
各施設の現状と課題
、今後の方針
インフラ系公共施設
・道路(村道・農道・林道)
・橋りょう
・上水道 (管路)
・簡易水道(管路)
・下水道(管渠)
・準用河川
・ため池</t>
  </si>
  <si>
    <t>〔点検・診断の取組〕不具合箇所が発見された場合は、修繕や応急措置等により、安全を確保。
〔維持管理・修繕・更新等に関する取組〕施設の機能の維持・向上等を目的に、大規模改修等を実施。
しています。
〔長寿命化の取組〕「忍野村立学校施設中長期マネジメント計画」「忍野村公共施設個別施設計画」を策定。</t>
  </si>
  <si>
    <t>　平成17年頃をピークに人口が減少傾向にあり、2040年までの推計においても減少が予測される。
　内訳では年少人口と生産年齢人口の割合がともに年々減少していくのに対し、段階の世代と転入者を含め老年人口の割合が増加していく予想。</t>
    <rPh sb="6" eb="7">
      <t>ゴロ</t>
    </rPh>
    <rPh sb="12" eb="14">
      <t>ジンコウ</t>
    </rPh>
    <rPh sb="15" eb="17">
      <t>ゲンショウ</t>
    </rPh>
    <rPh sb="49" eb="51">
      <t>ウチワケ</t>
    </rPh>
    <rPh sb="71" eb="73">
      <t>ネンネン</t>
    </rPh>
    <rPh sb="73" eb="75">
      <t>ゲンショウ</t>
    </rPh>
    <rPh sb="84" eb="86">
      <t>ダンカイ</t>
    </rPh>
    <rPh sb="87" eb="89">
      <t>セダイ</t>
    </rPh>
    <rPh sb="90" eb="93">
      <t>テンニュウシャ</t>
    </rPh>
    <rPh sb="94" eb="95">
      <t>フク</t>
    </rPh>
    <phoneticPr fontId="1"/>
  </si>
  <si>
    <t xml:space="preserve">
【建物系公共施設】
・延床面積：50,426.68 ㎡
【道路】
・実延長：95,940 m　
・道路部面積：413.450 ㎡
【橋りょう】
・道路部面積：2,168 ㎡
【下水道】
・管渠：88,861.94 ｍ
【簡易水道】
・導水管：510.76 ｍ</t>
    <rPh sb="12" eb="14">
      <t>ノベユカ</t>
    </rPh>
    <rPh sb="14" eb="16">
      <t>メンセキ</t>
    </rPh>
    <rPh sb="36" eb="39">
      <t>ジツエンチョウ</t>
    </rPh>
    <rPh sb="51" eb="54">
      <t>ドウロブ</t>
    </rPh>
    <rPh sb="54" eb="56">
      <t>メンセキ</t>
    </rPh>
    <rPh sb="76" eb="78">
      <t>ドウロ</t>
    </rPh>
    <rPh sb="78" eb="79">
      <t>ブ</t>
    </rPh>
    <rPh sb="79" eb="81">
      <t>メンセキ</t>
    </rPh>
    <rPh sb="98" eb="100">
      <t>カンキョ</t>
    </rPh>
    <rPh sb="122" eb="125">
      <t>ドウスイカン</t>
    </rPh>
    <phoneticPr fontId="1"/>
  </si>
  <si>
    <t xml:space="preserve">・施設の老朽化
　建築物系公共施設の約4割が築30年以上を経過しています（延床面積ベース）。公共施設の安全性や品質を保つために大規模な改修や耐震化を実施していますが、今後、特に2028年から2034年ごろ、および2045年から2047年ごろに改修や更新時期が集中することが試算上予想されます。
・財政負担
　普通建設事業投資的経費は10.4％（平成26年度）を占めており、過去5年では約4～11億円の間で推移しています。今後は高齢化等に伴う扶助費の増加が予想されていますので、公共施設の改修・更新等にかかる財源を捻出するとともに施設の維持管理経費を縮減して、高齢化に伴う投資的経費をの増加を抑えることが求められます。
・住民ニーズの変化
　本村の人口は減少傾向にあり、また生産年齢人口の伸びは鈍化し、県外からの転入ではほとんどが高齢となり、老年人口の割合が増加していくことが予想されています。人口構成の変化や住民ニーズの変化に応じた公共施設の在り方を検討していく必要があります。
</t>
    <rPh sb="257" eb="259">
      <t>ネンシュツ</t>
    </rPh>
    <rPh sb="352" eb="354">
      <t>ケンガイ</t>
    </rPh>
    <rPh sb="357" eb="359">
      <t>テンニュウ</t>
    </rPh>
    <rPh sb="366" eb="368">
      <t>コウレイ</t>
    </rPh>
    <rPh sb="380" eb="382">
      <t>ゾウカ</t>
    </rPh>
    <phoneticPr fontId="1"/>
  </si>
  <si>
    <t xml:space="preserve"> 建築物系、土木系、企業会計すべての公共施設及びインフラ資産の更新費用を試算した結果、今後40年間で約406.7億円（年平均10.2億円）かかることが分かりました。直近５カ年の公共施設及びインフラ資産にかかる普通建設費は年平均約6.5億円ですので、平均すれば年約3.6億円の不足になります。</t>
  </si>
  <si>
    <t xml:space="preserve"> 公共施設全体で長寿命化対策を反映した場合、今後40年間で必要となる費用の総額は約313.3億円（年平均7.8億円）の試算結果となりました。</t>
  </si>
  <si>
    <t>施設を耐用年数経過時に単純更新した場合の試算と長寿命化対策を反映した場合の試算を比較した結果、公共施設全体では40年間で約93.4億円（約23.0％）の費用縮減が図れる見込みとなっております。</t>
  </si>
  <si>
    <t xml:space="preserve">　公共施設の管理は中長期的な視点が不可欠であり、現在保有する公共施設は今後３０年の間には施設の更新や大規模改修の必要性が生じるものと考えられることから、本計画は、２０１５年度（平成２７年度）から２０４４年度（令和２６年度）までの３０年間を計画期間とします。
　また、全体の計画期間を１０年ごとに区分し、期間ごとにプランを策定・実行して、期末には管理計画推進の評価及び見直しを行うことを基本とします。また、財政状況や制度改正等、計画の前提条件に変更が生じた場合には、必要に応じ見直しを行います。
　公共施設等の管理は、所管課において実施します。公共施設等の情報収集および調整等については、総務課にて一元的に行います。
公共施設を効率的に管理するため村長をトップとして、職員一人一人が公共施設のマネジメントを行う意義を理解し、意識を持って取り組むとともに、住民サービスの向上のため、創意工夫を凝らして取り組むものとします。
また、公共施設等の適正配置や統廃合等の検討にあたっては、議会や住民の方々に対して随時情報提供を行い、協働の推進に向けて村全体で認識の共有化を図ります。
</t>
  </si>
  <si>
    <t>　PPP(官民連携による事業形態）やPFI（民間資金を取り入れた公共事業）など、民間活力を活用し、公共施設の機能を維持。向上させつつ、改修・更新コストや管理・運営コストの縮減が図れるように検討します。</t>
  </si>
  <si>
    <t xml:space="preserve">ａ．点検・保守
公共施設は、建物を維持管理するため、日常点検・定期点検・臨時点検を行います。
日常点検では、下表「建築・設備の日常点検項目」等を参考に実施します。日常点検の他に、定期点検や臨時点検などがあり、自ら実施する場合と専門家に依頼する場合があり、委託契約により実施している保守・点検・整備が委託契約通りに実施されているかどうか、委託先から確実に報告を受け、実態を把握します。
また、保守・点検・整備の履歴を記録し、集積・蓄積して老朽化対策等に活かします。
ｂ．施設の診断
現状把握のための施設診断では、施設の安全性、耐久性、不具合性、および適法性が最低限必要な診断項目となります。さらに、施設の長寿命化を図るには、快適性、環境負荷性、社会性など種々の性能が要求されます。本村で必要とする品質・性能が把握できる評価項目について、下表「公共施設診断の対象となる評価項目」を参考にして、本村に必要な項目を選択して診断を実施し、評価方式を構築します。
耐震診断、劣化診断、衛生・空気質診断など、既往の診断があるものについては、そのデータを利用します。診断は、経年的な施設の状況を把握するため、定期的に行うことが望ましく、その記録を集積・蓄積して計画的な保全に活用します。
公共施設の主要な全施設について、施設毎に評価を行い施設の課題と優先度を判断する材料とします。
</t>
  </si>
  <si>
    <t xml:space="preserve">ａ．維持管理・修繕
建物を使用するには、設備機器の日常点検・消耗品の交換・調整や清掃などの維持管理が欠かせません。また修繕は、所管課や施設管理者などが役割を決めて速やかな対応ができる体制を構築する必要があります。維持管理・修繕は、自主的に管理し、計画的・効率的に行うことによって、維持管理費・修繕費を平準化し、建物にかかるトータルコストを縮減することを目指します。
ｂ．更新・改修の実施方針
建物を更新しないで長期にわたって有効に活用するためには、建築の基本性能を利用目的に合致した最適な状態に維持あるいは向上することが必要となります。そのため、建物のインフィル（内装・設備等）を適切なタイミングで簡易に診断し、不具合が発生してから対応する事後保全ではなく、実行計画を策定して計画的に保全していくことが不可欠となります。
更新の選択の前に長期使用の可能性を検討し、更新する場合には、更新の理由を明確にするとともに統合や複合化について検討を行います。
維持管理・修繕・更新等の履歴は集積・蓄積し、総合管理計画の見直しに反映して、より的確な公共施設等の管理に活かしていきます。
また、施設の建設当時適法に建設されていても、法改正により既存不適格建築物となる施設が発生するおそれもあるため、適法性の管理が必要となります。
</t>
  </si>
  <si>
    <t xml:space="preserve"> 公共施設における安全確保は、利用者の安全を確保するとともに、資産や情報の保全を行うために必要となります。また、万が一の事故・事件・災害に遭遇したときに、損害を最小限にとどめ、俊敏に復旧する体制を平時から整えるための備えは、施設管理者にとって最も重要なことです。
　高い危険性が認められる項目としては、敷地安全性・建物安全性・火災安全性・生活環境安全性・構造および外部仕上りが挙げられますが、本村では、この中から高度な危険性が認められる項目を選択して施設の安全確保に取り組みます。
　点検・診断等により危険性が認められた施設については、安全確保のための改修等を実施します。また高度な危険性が認められた公共施設等や老朽化等により供用廃止され、今後も利用する見込みのない公共施設等については、取り壊しを行います。</t>
  </si>
  <si>
    <t xml:space="preserve">　災害時の拠点施設として使用する予定の村有建築物は、既に建築基準法に基づく耐震性が認められています。
　また、橋りょうの耐震化については、自動車が通行しない橋を除いた全ての橋の耐震補強がほぼ完了しており、令和4年度には橋りょうの再点検と長寿命化計画の見直しを行う予定となっています。
</t>
  </si>
  <si>
    <t xml:space="preserve">　診断と改善に重点を置いた総合的かつ計画的な管理に基づいた予防保全によって、公共施設等の長期使用を図ります。施設は建設から４０年くらいまでは、小規模な改修工事や点検・保守・修繕を定期的に行うことによって、性能・機能を初期性能あるいは許容できるレベル以上に保つことができます。　しかし、建設後４０年程度計画すると点検・保守による修繕・小規模改修工事では、性能・機能が許容レベルで維持できなくなり、大規模改修工事が必要となります。要求レベルは通常時間が経つにつれて上昇するため、要求性能レベルの変化を視野に入れた改修工事が望まれます。
　また、施設の寿命を延ばすには、長寿命改修工事が必要となります。本村の公共施設では、建替周期は大規模改修工事を経て６０年とし、その時点で診断を行い、更に使用可能であれば長寿命改修工事を行って８０年まで長期使用し、コストを削減することも検討します。
</t>
  </si>
  <si>
    <t>　施設等の改修、更新等を行う際には、高齢者、障がい者をはじめ誰もが安全に、安心して円滑かつ快適に利用できるようにユニバーサルデザイン化を図ります。</t>
  </si>
  <si>
    <t xml:space="preserve">①公共施設等コンパクト化に向けた基礎資料の構築
危険性の高い施設や老朽化等により供用廃止（用途廃止、施設廃止）を必要とする施設について、安全性・機能性・耐久性・効率性・充足率・利用率・費用対効果の７つの評価項目をもとに診断し、継続使用、改善使用、用途廃止、施設廃止の４つの段階に評価することを検討します。
②住民サービスの水準を確保しつつ、公共施設等の統合や廃止の推進に向けた施策
公共施設等の統合および廃止には、住民サービスの水準低下が伴います。それを最小限にするために、下表のような種々の公共施設コンパクト化の施策について住民合意の可能性を検討する必要があります。
</t>
  </si>
  <si>
    <t xml:space="preserve">２０年で延床面積を５％縮減
　公共施設等の更新費用試算結果では、今後４０年の平均更新費用は、年間約５，０００万円不足することが見込まれます。これは４０年間で累計約２０億円分不足する計算になります。総務省試算ソフトで使用した主な施設において使用した４０万円／㎡で計算すると、延床面積約５，０００㎡に相当します。
４０年後に累計の不足額が生じないためには、中間である２０年後に延床面積５，０００㎡の半分の２，５００㎡を縮減するペースが必要となり、公共施設の延床面積約５１，６００㎡の約５％（４．８４％）の縮減となります。そこで２０年で延床面積を５％縮減することを当初の目標とします。なお、２０２１年度（令和３年度）改訂時では目標変更せず継続とします。
</t>
  </si>
  <si>
    <t xml:space="preserve">　公共施設の管理は中長期的な視点が不可欠であり、現在保有する公共施設は今後３０年の間には施設の更新や大規模改修の必要性が生じるものと考えられることから、本計画は、２０１５年度（平成２７年度）から２０４４年度（令和２６年度）までの３０年間を計画期間とします。
　また、全体の計画期間を１０年ごとに区分し、期間ごとにプランを策定・実行して、期末には管理計画推進の評価及び見直しを行うことを基本とします。また、財政状況や制度改正等、計画の前提条件に変更が生じた場合には、必要に応じ見直しを行います。
</t>
  </si>
  <si>
    <t>各施設類型毎に
①数量に関する基本的な考え方
②品質に関する基本的な考え方
③コストに関する基本的か考え方
を定める。</t>
    <rPh sb="0" eb="1">
      <t>カク</t>
    </rPh>
    <rPh sb="1" eb="3">
      <t>シセツ</t>
    </rPh>
    <rPh sb="3" eb="5">
      <t>ルイケイ</t>
    </rPh>
    <rPh sb="5" eb="6">
      <t>ゴト</t>
    </rPh>
    <rPh sb="9" eb="11">
      <t>スウリョウ</t>
    </rPh>
    <rPh sb="12" eb="13">
      <t>カン</t>
    </rPh>
    <rPh sb="15" eb="17">
      <t>キホン</t>
    </rPh>
    <rPh sb="17" eb="18">
      <t>テキ</t>
    </rPh>
    <rPh sb="19" eb="20">
      <t>カンガ</t>
    </rPh>
    <rPh sb="21" eb="22">
      <t>カタ</t>
    </rPh>
    <rPh sb="24" eb="26">
      <t>ヒンシツ</t>
    </rPh>
    <rPh sb="27" eb="28">
      <t>カン</t>
    </rPh>
    <rPh sb="30" eb="32">
      <t>キホン</t>
    </rPh>
    <rPh sb="32" eb="33">
      <t>テキ</t>
    </rPh>
    <rPh sb="34" eb="35">
      <t>カンガ</t>
    </rPh>
    <rPh sb="36" eb="37">
      <t>カタ</t>
    </rPh>
    <rPh sb="43" eb="44">
      <t>カン</t>
    </rPh>
    <rPh sb="46" eb="48">
      <t>キホン</t>
    </rPh>
    <rPh sb="48" eb="49">
      <t>テキ</t>
    </rPh>
    <rPh sb="50" eb="51">
      <t>カンガ</t>
    </rPh>
    <rPh sb="52" eb="53">
      <t>カタ</t>
    </rPh>
    <rPh sb="55" eb="56">
      <t>サダ</t>
    </rPh>
    <phoneticPr fontId="1"/>
  </si>
  <si>
    <t>　令和4年度に公共施設の民間活動調査を実施。
内容として
①サウンディング調査
②民間活用調査
の2点を実施する。</t>
    <rPh sb="1" eb="3">
      <t>レイワ</t>
    </rPh>
    <rPh sb="4" eb="6">
      <t>ネンド</t>
    </rPh>
    <rPh sb="7" eb="11">
      <t>コウキョウシセツ</t>
    </rPh>
    <rPh sb="12" eb="16">
      <t>ミンカンカツドウ</t>
    </rPh>
    <rPh sb="16" eb="18">
      <t>チョウサ</t>
    </rPh>
    <rPh sb="19" eb="21">
      <t>ジッシ</t>
    </rPh>
    <rPh sb="23" eb="25">
      <t>ナイヨウ</t>
    </rPh>
    <rPh sb="37" eb="39">
      <t>チョウサ</t>
    </rPh>
    <rPh sb="41" eb="43">
      <t>ミンカン</t>
    </rPh>
    <rPh sb="43" eb="45">
      <t>カツヨウ</t>
    </rPh>
    <rPh sb="45" eb="47">
      <t>チョウサ</t>
    </rPh>
    <rPh sb="50" eb="51">
      <t>テン</t>
    </rPh>
    <rPh sb="52" eb="54">
      <t>ジッシ</t>
    </rPh>
    <phoneticPr fontId="1"/>
  </si>
  <si>
    <t>総人口は、平成28年から平成48年まで18％減。
高齢者人口・生産人口・年少人口は、平成48年まで、それぞれ、13％増・29％減・36％減。</t>
  </si>
  <si>
    <t>【公共施設】
H27：2.1万㎡
【インフラ施設】
H27：村道15．0万ｍ、
　 　 橋りょう0．0万ｍ、
　　  水道管路5．0万ｍ</t>
  </si>
  <si>
    <t>【数量の適正性】
　数量を適正に保つための施策が必要
【品質の適正性】
　施設の品質を適正に保つには大規模な改修や更新が必要
【コスト（財務）の適正性】
　必要性を検討したうえで、施設の複合化や統廃合の視点も持ちながら、持続可能で最適な規模となるように検討を行う必要がある</t>
  </si>
  <si>
    <t>【公共施設】
年平均で約2.3億円
【インフラ】
年平均で約3.1億円
うち、
【舗装】
40年で34億円
【橋梁】
9年で0.2億円</t>
  </si>
  <si>
    <t>インフラ施設においては、橋りょうを除き負担が増加する傾向にあり、一人当たりの年間負担は道路で現行の1.8倍、上水道では5.3倍の増額が必要となります。インフラ施設は、使用方法の変更は難しい施設であるため、技術的な部分で工夫し、更新費用を低減していく必要があります。今後も国などが示す点検・工事の基準や技術に従い、長寿命化を図るとともに、費用にかかる支援制度を最大限利用しながら、取り組んでいく必要があります。</t>
  </si>
  <si>
    <t>各個別計画に基づく効果額は、舗装で6億円、橋りょうで約1,200万円。</t>
  </si>
  <si>
    <t>効率的・機能的に施設の再配置を検討するため、総務課が中心となり、施設担当課と連携し、具体的な検討を行います。</t>
  </si>
  <si>
    <t>PPPやPFI活用の可能性についても検討します。</t>
  </si>
  <si>
    <t>点検・整備については、日常点検と定期・臨時点検で実施し、その点検履歴を情報として蓄積し次回以降の点検・診断や施設の維持管理・修繕等を含む老朽化対策に活用します。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</si>
  <si>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 xml:space="preserve">『新しく造ること』から『賢く使うこと』を基本認識として、公共施設等の計画的な点検や劣化診断を計画的・効率的に行うことにより、維持管理費・修繕費を平準化し、建物に掛かるトータルコストの縮減を図るとともに、PPP や PFI 活用の可能性についても検討します。 
更新する場合は、長期使用の可能性を検討するとともに、まちづくりとの整合性を保ち、公共施設のコンパクト化や効率化の観点から、施設の統合や複合化について検討を行います。 
施設総量の削減、安全・安心の観点等からも廃止や修繕不可能な施設については、取り壊しを検討し、取り壊しに際しては、優先順位を付けて順次事業を実施し、事業費等の削減、平準化を図るようにします。 
また、維持管理・修繕・更新等についても履歴を集積・蓄積することで、老朽化対策等に活かしていきます。 </t>
  </si>
  <si>
    <t xml:space="preserve">点検・診断等により、危険性が高いと認められた公共施設等で、施設の利用、効用等の高い施設については、原則として速やかに安全確保及び長寿命化対策を実施することとし、危険の除去により安全の確保を行います。 
また、老朽化等により供用廃止され、かつ今後も施設の利用、効用等の低い公共施設等については、取り壊し等を視野に入れた安全の確保を行います。 </t>
  </si>
  <si>
    <t xml:space="preserve">耐震化未実施施設については、本計画の安全確保の実施方針に基づき、施設の利用、効用等の高い施設については、耐震化率向上を目指し、重点的に対応することとし、施設利用者の安全性の確保及び災害時の利用を想定した､計画的かつ重点的な耐震化を推進します｡ </t>
  </si>
  <si>
    <t xml:space="preserve">公共施設については、診断と改善に重点を置き、点検・保守・修繕、清掃・廃棄物管理等を計画的に行い、公共施設等を健康な状況に保ち、更に定期的に施設診断を行い、小規模改修工事を行って不具合箇所を是正するなど、予防保全によって、公共施設等の長期使用を図ります。 
また、インフラ施設についは、各施設の長寿命化計画や維持管理計画に基づき、維持管理、修繕、更新等を実施することとし、計画のない施設については、本計画に準じたうえで、必要に応じて個別に長寿命化計画等を策定することを検討します。 </t>
  </si>
  <si>
    <t xml:space="preserve">「ユニバーサルデザイン 2020 行動計画」（ユニバーサルデザイン 2020 関係閣僚会議決定）における、ユニバーサルデザインの街づくりについての考え方を参考に、ユニバーサルデザインの対応が必要な施設において、優先度や対応スケジュールについて検討します。 </t>
  </si>
  <si>
    <t>人口の推移や財政状況を考慮し、公共施設（機能）の集約、廃止、複合化を進めるため全庁的な観点から公共施設の再編を進めていきます。
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なお、統合・廃止により余剰となった施設については、取り壊しを行い、安全面の確保や景観の確保及び事業費等の削減、平準化を図るようにします。</t>
  </si>
  <si>
    <t>【公共施設】
①更新に重点をおき新規整備は原則行わない
②延床面積８％縮減
③施設の利用状況に応じて統合
【インフラ】
③ライフサイクルコスト縮減</t>
  </si>
  <si>
    <t>本計画は長期的な取り組みとなるため、国の制度変更や社会経済情勢の変化など、前提となる条件が大きく変わった時点で、適宜必要な見直しを行うとともに、議会への報告やホームページへの掲載により村民への公表を行います。</t>
  </si>
  <si>
    <t>道の駅なるさわ、富士山博物館について、村の所有施設であるが、運営を外部組織に指定管理・委託しており、村の「観光」「地域活性化」の推進に向け、利用者の安全を最優先にしながらサービスの拡充を継続し、人件費等の削減を実施するとともに、安定した使用料の獲得を実現しています。</t>
  </si>
  <si>
    <t>国勢調査に基づく人口は、これまで増加傾向で推移しています。平成27年にやや減少しましたが、令和2年に26,082人となりました。令和2年の年齢区分別の人口構成割合は、年少人口（0～14歳）は13.2％、生産年齢人口（15～64歳）は60.4％、老年人口（65歳以上）は26.4％となり、少子高齢化が進んでいます。
国立社会保障・人口問題研究所の平成30年試算によると、今後は減少傾向となり、令和42(2060)年に17,868人となることが予測されています。</t>
  </si>
  <si>
    <t>建築物：174,291㎡（298施設）
（文科系施設）38棟　17,235㎡
（社会教育施設）2棟　1,783㎡
（スポーツ系施設）19棟　16,051㎡
（観光施設）23棟　11,947㎡
（産業系施設）5棟　325㎡
（学校教育系施設）10棟　42,163㎡
（子育て支援施設）13棟　11,537㎡
（保険・福祉施設）15棟　8,193㎡
（医療施設）1棟　159㎡
（行政系施設）34棟　14,577㎡
（公営住宅）6棟　7,733㎡
（公園）12箇所　733㎡
（供給処理施設）9棟　10,677㎡
（その他）37棟　17,753㎡
インフラ施設
（道路）405,476ｍ
（橋梁）3,567㎡、89本
（上下水道）318,941m</t>
    <rPh sb="79" eb="81">
      <t>カンコウ</t>
    </rPh>
    <rPh sb="81" eb="83">
      <t>シセツ</t>
    </rPh>
    <rPh sb="86" eb="87">
      <t>トウ</t>
    </rPh>
    <phoneticPr fontId="5"/>
  </si>
  <si>
    <t>施設について２０分類し、それぞれの施設類型ごとに現状や課題に関する基本認識について方針を定めております。
主な課題としては維持管理費のコストの軽減、老朽化による長寿命化への対応、施設の統廃合などを基本認識としています。</t>
  </si>
  <si>
    <t>本町が保有する普通会計の施設を、耐用年数経過後に同じ規模（延床面積）で更新したと仮定した場合の40 年間の試算額870.7 億円と比較して、統廃合や長寿命化等の対策を実施した場合の試算額は483.1 億円となり、約388 億円の縮減が見込まれます。</t>
  </si>
  <si>
    <t>財産管理を所管する部署にて一元的に管理し、改定を行うときは全庁的な職員ﾌﾟﾛｼﾞｪｸﾄﾁｰﾑを立ち上げる</t>
  </si>
  <si>
    <t>維持管理・修繕・更新等を合理的に進めるため、PPP /PFI など新しい技術や考え方を検討していきます。</t>
  </si>
  <si>
    <t>法定定期点検に加え、 日常の点検を定期的に実施するとともに 、 マニュアルを作成し 、 適切な点検・診断を行います。また 、 点検・診断等の実施結果を情報と して蓄積し 、 点検・診断等の実施状況を全庁的に共有します。</t>
  </si>
  <si>
    <t>保有施設等の計画的な点検や劣化診断を通じた維持管理、修繕を行うことで、トータルコストの縮減・平準化を図ります。また、施設の重要度（利用状況、拠点機能の位置づけの有無等）や劣化状況に応じて長期的な視点で優先度をつけて、計画的に改修・更新します。
地域等への管理委託が可能な施設については、町の直営である必要性を考慮のうえ、地域等への管理委託を検討します。
施設に関する使用料負担が適切な水準となるよう、受益者負担の見直しを検討します。
維持管理・修繕・更新等を合理的に進めるため、PPP /PFI など新しい技術や考え方を検討していきます。</t>
  </si>
  <si>
    <t>点検・診断の結果、 危険性が高いと判断された保有施設については 、 リスク評価を行い 、 危険の除去により安全の確保を行います。老朽化等により供用廃止され 、 今後とも利用見込みのない町有施設等については 、 取壊し等を視野に入れた安全確保を行います。</t>
  </si>
  <si>
    <t>災害拠点かどうか、多数の町 民の利用がある施設かどうかなどの視点から、耐震化の優先順位を検討します。
また、橋梁、上下水道をはじめとするインフラについても耐震化の検討を進めていきます。</t>
  </si>
  <si>
    <t>施設劣化が進む前に計画的に点検や劣化診断（予防保全）を行うことで、施設の長寿命化を図ります。そのために保有施設等の耐用年数到来年度（更新対応時期）を把握し、他施設と複合化することが可能な施設など優先順位の高い施設から必要な長寿命化を実施していきます。
施設によって既に個別計画が策定されている場合、個別の計画内容に基づく長寿命化を図ります。また、策定を計画中の長寿命化計画は、策定を推進します。</t>
  </si>
  <si>
    <t>・山梨県のユニバーサルデザイン推進の基本的方向を示した「やまなしユニバ ーサルデザイン基本方針」の考えに基づき、誰もが利用しやすい施設整備を目指します。
・「ユニバーサルデザイン2020行動計画」におけるユニバーサルデザインの街づくりの考え方を踏ま
え、障害のある人、高齢者、家族連れや重い荷物をもった人など、すべての住民がストレスなく快適に利用できる施設を目指し、多目的トイレの設置や段差の解消、スロープの設置といったバリアフリー化を意識した施設整備を行います。</t>
  </si>
  <si>
    <t>本町では、地球温暖化対策の推進に関する法律に基づく法定計画として、平成29年に「第１次富士河口湖町エコ・アップ計画」を策定し、かつ、これを具体的に推進するカーボン・マネジメント体制を確立し、所有する施設等での地球温暖化対策を総合的かつ計画的に推進しています。
公共施設等の改修等の際は、再生可能エネルギーや高効率設備の導入、木材利用の促進等を推進していきます。</t>
  </si>
  <si>
    <t>町有施設の利用状況や老朽化の状況等を踏まえ、統廃合ありきではなく、残すべき行政サービスの観点から、機能集約や複合化等により施設総量の縮減を目指します。
また、インフラ施設は、施設の安全管理に努め、更新年数の延長を図り、更新費用を縮減します。</t>
  </si>
  <si>
    <t>30年間で公共施設の延床面積ベースで25.0％（35,929㎡）削減
・統廃合ありきでなく機能集約や複合化等により施設総量の縮減を目指す
・更新財源不足分445億円のうち、約半分を延床面積の削減、残りは民間手法の導入による維持管理コストの削減や施設の長寿命化等により、不足分を補う。
・更新・改築等の対応時期の平準化を図る。</t>
  </si>
  <si>
    <t>中期目標期間である10年ごとに計画の改訂を行っていくことにより、計画の進捗状況や社会環境の変化などに対応した見直しを行う。</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</si>
  <si>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</si>
  <si>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公共施設個別施設計画策定</t>
    <rPh sb="0" eb="2">
      <t>コウキョウ</t>
    </rPh>
    <rPh sb="2" eb="4">
      <t>シセツ</t>
    </rPh>
    <rPh sb="4" eb="6">
      <t>コベツ</t>
    </rPh>
    <rPh sb="6" eb="8">
      <t>シセツ</t>
    </rPh>
    <rPh sb="8" eb="10">
      <t>ケイカク</t>
    </rPh>
    <rPh sb="10" eb="12">
      <t>サクテイ</t>
    </rPh>
    <phoneticPr fontId="5"/>
  </si>
  <si>
    <t>今後の人口推移は減少傾向で５年ごとに８０人前後減少し３００人程度になる見込み</t>
  </si>
  <si>
    <t xml:space="preserve">1 住民文化系施設  9施設 1,864.5（延床面積（㎡） 
2 ｽﾎﾟｰﾂ・ﾚｸﾘｴｰｼｮﾝ系施設 13施設 10,109.9 （延床面積（㎡）
3 産業系施設  1施設 107.5 （延床面積（㎡）
4 学校教育系施設  3施設 4,486.1（延床面積（㎡） 
5 子育て支援施設　　　 1施設 292.4 （延床面積（㎡）
6 保健・福祉施設  1施設 996.9（延床面積（㎡） 
7 医療施設  1施設 215.3（延床面積（㎡） 
8 行政系施設  4施設 1,639.6（延床面積（㎡） 
9 公営住宅 　　　　17施設 2,751.7（延床面積（㎡） 
10 公園   2施設　 190.3 （延床面積（㎡）
11 供給処理施設        1施設 851.5（延床面積（㎡） 
12 その他　 　　 　18施設 1,995.5 （延床面積（㎡） </t>
  </si>
  <si>
    <t>各施設の老朽化が進んでおり、今後の維持が第一に課題。また各施設は使用頻度は全体的に低いが各施設が村内に1つしかないので容易に廃止できない状況が第二の課題。両課題について財政的に豊かな村ではないのでどのように対応していくかが今後の検討事項である。</t>
    <rPh sb="116" eb="118">
      <t>ジコウ</t>
    </rPh>
    <phoneticPr fontId="1"/>
  </si>
  <si>
    <t>2040年頃から急速に各施設の老朽化が進む見込み</t>
  </si>
  <si>
    <t>計画的な長寿命化の推進を図っていく</t>
    <rPh sb="0" eb="3">
      <t>ケイカクテキ</t>
    </rPh>
    <rPh sb="4" eb="8">
      <t>チョウジュミョウカ</t>
    </rPh>
    <rPh sb="9" eb="11">
      <t>スイシン</t>
    </rPh>
    <rPh sb="12" eb="13">
      <t>ハカ</t>
    </rPh>
    <phoneticPr fontId="1"/>
  </si>
  <si>
    <t>各施設の種別ごとに効果を算定</t>
  </si>
  <si>
    <t>所管課を中心として実施する一方、公共施設の統廃合や多機能化など全体の最適化に資する取り組みは「公共施設マネジメントプロジェクト会議」で協議のうえ推進していく</t>
    <rPh sb="0" eb="2">
      <t>ショカン</t>
    </rPh>
    <rPh sb="2" eb="3">
      <t>カ</t>
    </rPh>
    <rPh sb="4" eb="6">
      <t>チュウシン</t>
    </rPh>
    <rPh sb="9" eb="11">
      <t>ジッシ</t>
    </rPh>
    <rPh sb="13" eb="15">
      <t>イッポウ</t>
    </rPh>
    <rPh sb="16" eb="18">
      <t>コウキョウ</t>
    </rPh>
    <rPh sb="18" eb="20">
      <t>シセツ</t>
    </rPh>
    <rPh sb="21" eb="24">
      <t>トウハイゴウ</t>
    </rPh>
    <rPh sb="25" eb="29">
      <t>タキノウカ</t>
    </rPh>
    <rPh sb="31" eb="33">
      <t>ゼンタイ</t>
    </rPh>
    <rPh sb="34" eb="37">
      <t>サイテキカ</t>
    </rPh>
    <rPh sb="38" eb="39">
      <t>シ</t>
    </rPh>
    <rPh sb="41" eb="42">
      <t>ト</t>
    </rPh>
    <rPh sb="43" eb="44">
      <t>ク</t>
    </rPh>
    <rPh sb="47" eb="49">
      <t>コウキョウ</t>
    </rPh>
    <rPh sb="49" eb="51">
      <t>シセツ</t>
    </rPh>
    <rPh sb="63" eb="65">
      <t>カイギ</t>
    </rPh>
    <rPh sb="67" eb="69">
      <t>キョウギ</t>
    </rPh>
    <rPh sb="72" eb="74">
      <t>スイシン</t>
    </rPh>
    <phoneticPr fontId="1"/>
  </si>
  <si>
    <t>民間活用による効果が期待できる施設については、PPPやPFI等の手法の活用を検討し、事業の効率化や村民サービスの向上を図っていく</t>
    <rPh sb="0" eb="2">
      <t>ミンカン</t>
    </rPh>
    <rPh sb="2" eb="4">
      <t>カツヨウ</t>
    </rPh>
    <rPh sb="7" eb="9">
      <t>コウカ</t>
    </rPh>
    <rPh sb="10" eb="12">
      <t>キタイ</t>
    </rPh>
    <rPh sb="15" eb="17">
      <t>シセツ</t>
    </rPh>
    <rPh sb="30" eb="31">
      <t>トウ</t>
    </rPh>
    <rPh sb="32" eb="34">
      <t>シュホウ</t>
    </rPh>
    <rPh sb="35" eb="37">
      <t>カツヨウ</t>
    </rPh>
    <rPh sb="38" eb="40">
      <t>ケントウ</t>
    </rPh>
    <rPh sb="42" eb="44">
      <t>ジギョウ</t>
    </rPh>
    <rPh sb="45" eb="48">
      <t>コウリツカ</t>
    </rPh>
    <rPh sb="49" eb="51">
      <t>ソンミン</t>
    </rPh>
    <rPh sb="56" eb="58">
      <t>コウジョウ</t>
    </rPh>
    <rPh sb="59" eb="60">
      <t>ハカ</t>
    </rPh>
    <phoneticPr fontId="1"/>
  </si>
  <si>
    <t>施設の特性に応じて、国・県の基準やマニュアル等を踏まえて、計画的に点検・診断を実施し、施設の劣化や損傷等の状況把握に努める</t>
    <rPh sb="0" eb="2">
      <t>シセツ</t>
    </rPh>
    <rPh sb="3" eb="5">
      <t>トクセイ</t>
    </rPh>
    <rPh sb="6" eb="7">
      <t>オウ</t>
    </rPh>
    <rPh sb="10" eb="11">
      <t>クニ</t>
    </rPh>
    <rPh sb="12" eb="13">
      <t>ケン</t>
    </rPh>
    <rPh sb="14" eb="16">
      <t>キジュン</t>
    </rPh>
    <rPh sb="22" eb="23">
      <t>トウ</t>
    </rPh>
    <rPh sb="24" eb="25">
      <t>フ</t>
    </rPh>
    <rPh sb="29" eb="32">
      <t>ケイカクテキ</t>
    </rPh>
    <rPh sb="33" eb="35">
      <t>テンケン</t>
    </rPh>
    <rPh sb="36" eb="38">
      <t>シンダン</t>
    </rPh>
    <rPh sb="39" eb="41">
      <t>ジッシ</t>
    </rPh>
    <rPh sb="43" eb="45">
      <t>シセツ</t>
    </rPh>
    <rPh sb="46" eb="48">
      <t>レッカ</t>
    </rPh>
    <rPh sb="49" eb="51">
      <t>ソンショウ</t>
    </rPh>
    <rPh sb="51" eb="52">
      <t>トウ</t>
    </rPh>
    <rPh sb="53" eb="55">
      <t>ジョウキョウ</t>
    </rPh>
    <rPh sb="55" eb="57">
      <t>ハアク</t>
    </rPh>
    <rPh sb="58" eb="59">
      <t>ツト</t>
    </rPh>
    <phoneticPr fontId="1"/>
  </si>
  <si>
    <t>予防保全型の維持管理、計画的な更新の実施について方針を記載</t>
    <rPh sb="0" eb="2">
      <t>ヨボウ</t>
    </rPh>
    <rPh sb="2" eb="5">
      <t>ホゼンガタ</t>
    </rPh>
    <rPh sb="6" eb="8">
      <t>イジ</t>
    </rPh>
    <rPh sb="8" eb="10">
      <t>カンリ</t>
    </rPh>
    <rPh sb="11" eb="14">
      <t>ケイカクテキ</t>
    </rPh>
    <rPh sb="15" eb="17">
      <t>コウシン</t>
    </rPh>
    <rPh sb="18" eb="20">
      <t>ジッシ</t>
    </rPh>
    <rPh sb="24" eb="26">
      <t>ホウシン</t>
    </rPh>
    <rPh sb="27" eb="29">
      <t>キサイ</t>
    </rPh>
    <phoneticPr fontId="1"/>
  </si>
  <si>
    <t>点検・診断等で重度の劣化や損傷等が確認された施設については、速やかに必要な措置を講じる
高度の危険性が確認された施設や、老朽化し今後とも利用見込みの施設については、施設の除却等の対策を講じる</t>
    <rPh sb="0" eb="2">
      <t>テンケン</t>
    </rPh>
    <rPh sb="3" eb="5">
      <t>シンダン</t>
    </rPh>
    <rPh sb="5" eb="6">
      <t>トウ</t>
    </rPh>
    <rPh sb="7" eb="9">
      <t>ジュウド</t>
    </rPh>
    <rPh sb="10" eb="12">
      <t>レッカ</t>
    </rPh>
    <rPh sb="13" eb="15">
      <t>ソンショウ</t>
    </rPh>
    <rPh sb="15" eb="16">
      <t>トウ</t>
    </rPh>
    <rPh sb="17" eb="19">
      <t>カクニン</t>
    </rPh>
    <rPh sb="22" eb="24">
      <t>シセツ</t>
    </rPh>
    <rPh sb="30" eb="31">
      <t>スミ</t>
    </rPh>
    <rPh sb="34" eb="36">
      <t>ヒツヨウ</t>
    </rPh>
    <rPh sb="37" eb="39">
      <t>ソチ</t>
    </rPh>
    <rPh sb="40" eb="41">
      <t>コウ</t>
    </rPh>
    <rPh sb="44" eb="46">
      <t>コウド</t>
    </rPh>
    <rPh sb="47" eb="50">
      <t>キケンセイ</t>
    </rPh>
    <rPh sb="51" eb="53">
      <t>カクニン</t>
    </rPh>
    <rPh sb="56" eb="58">
      <t>シセツ</t>
    </rPh>
    <rPh sb="60" eb="63">
      <t>ロウキュウカ</t>
    </rPh>
    <rPh sb="64" eb="66">
      <t>コンゴ</t>
    </rPh>
    <rPh sb="68" eb="70">
      <t>リヨウ</t>
    </rPh>
    <rPh sb="70" eb="72">
      <t>ミコ</t>
    </rPh>
    <rPh sb="74" eb="76">
      <t>シセツ</t>
    </rPh>
    <rPh sb="82" eb="84">
      <t>シセツ</t>
    </rPh>
    <rPh sb="85" eb="87">
      <t>ジョキャク</t>
    </rPh>
    <rPh sb="87" eb="88">
      <t>トウ</t>
    </rPh>
    <rPh sb="89" eb="91">
      <t>タイサク</t>
    </rPh>
    <rPh sb="92" eb="93">
      <t>コウ</t>
    </rPh>
    <phoneticPr fontId="1"/>
  </si>
  <si>
    <t>平常時の利用者の安全確保だけでなく、災害時の拠点施設やライフライン施設の機能確保の必要があるため、施設の重要性や耐震性能等を勘案し、計画的に耐震化を推進する</t>
    <rPh sb="0" eb="2">
      <t>ヘイジョウ</t>
    </rPh>
    <rPh sb="2" eb="3">
      <t>ジ</t>
    </rPh>
    <rPh sb="4" eb="7">
      <t>リヨウシャ</t>
    </rPh>
    <rPh sb="8" eb="10">
      <t>アンゼン</t>
    </rPh>
    <rPh sb="10" eb="12">
      <t>カクホ</t>
    </rPh>
    <rPh sb="18" eb="20">
      <t>サイガイ</t>
    </rPh>
    <rPh sb="20" eb="21">
      <t>ジ</t>
    </rPh>
    <rPh sb="22" eb="24">
      <t>キョテン</t>
    </rPh>
    <rPh sb="24" eb="26">
      <t>シセツ</t>
    </rPh>
    <rPh sb="33" eb="35">
      <t>シセツ</t>
    </rPh>
    <rPh sb="36" eb="38">
      <t>キノウ</t>
    </rPh>
    <rPh sb="38" eb="40">
      <t>カクホ</t>
    </rPh>
    <rPh sb="41" eb="43">
      <t>ヒツヨウ</t>
    </rPh>
    <rPh sb="49" eb="51">
      <t>シセツ</t>
    </rPh>
    <rPh sb="52" eb="55">
      <t>ジュウヨウセイ</t>
    </rPh>
    <rPh sb="56" eb="58">
      <t>タイシン</t>
    </rPh>
    <rPh sb="58" eb="60">
      <t>セイノウ</t>
    </rPh>
    <rPh sb="60" eb="61">
      <t>トウ</t>
    </rPh>
    <rPh sb="62" eb="64">
      <t>カンアン</t>
    </rPh>
    <rPh sb="66" eb="69">
      <t>ケイカクテキ</t>
    </rPh>
    <rPh sb="70" eb="73">
      <t>タイシンカ</t>
    </rPh>
    <rPh sb="74" eb="76">
      <t>スイシン</t>
    </rPh>
    <phoneticPr fontId="1"/>
  </si>
  <si>
    <t>今後も継続的に保有し続ける施設のうち、長寿命化をすることによりライフサイクルコストの縮減を見込むことができる施設を対象として、計画的に長寿命化を推進する</t>
    <rPh sb="0" eb="2">
      <t>コンゴ</t>
    </rPh>
    <rPh sb="3" eb="6">
      <t>ケイゾクテキ</t>
    </rPh>
    <rPh sb="7" eb="9">
      <t>ホユウ</t>
    </rPh>
    <rPh sb="10" eb="11">
      <t>ツヅ</t>
    </rPh>
    <rPh sb="13" eb="15">
      <t>シセツ</t>
    </rPh>
    <rPh sb="19" eb="23">
      <t>チョウジュミョウカ</t>
    </rPh>
    <rPh sb="42" eb="44">
      <t>シュクゲン</t>
    </rPh>
    <rPh sb="45" eb="47">
      <t>ミコ</t>
    </rPh>
    <rPh sb="54" eb="56">
      <t>シセツ</t>
    </rPh>
    <rPh sb="57" eb="59">
      <t>タイショウ</t>
    </rPh>
    <rPh sb="63" eb="66">
      <t>ケイカクテキ</t>
    </rPh>
    <rPh sb="67" eb="71">
      <t>チョウジュミョウカ</t>
    </rPh>
    <rPh sb="72" eb="74">
      <t>スイシン</t>
    </rPh>
    <phoneticPr fontId="1"/>
  </si>
  <si>
    <t>今後の施設更新の際は、施設の機能や目的、利用状況などを考慮しながら、ユニバーサルデザインの視点を持った建物を設計し、多様な人々が施設を利用しやすい環境を整える</t>
    <rPh sb="0" eb="2">
      <t>コンゴ</t>
    </rPh>
    <rPh sb="3" eb="5">
      <t>シセツ</t>
    </rPh>
    <rPh sb="5" eb="7">
      <t>コウシン</t>
    </rPh>
    <rPh sb="8" eb="9">
      <t>サイ</t>
    </rPh>
    <rPh sb="11" eb="13">
      <t>シセツ</t>
    </rPh>
    <rPh sb="14" eb="16">
      <t>キノウ</t>
    </rPh>
    <rPh sb="17" eb="19">
      <t>モクテキ</t>
    </rPh>
    <rPh sb="20" eb="22">
      <t>リヨウ</t>
    </rPh>
    <rPh sb="22" eb="24">
      <t>ジョウキョウ</t>
    </rPh>
    <rPh sb="27" eb="29">
      <t>コウリョ</t>
    </rPh>
    <rPh sb="45" eb="47">
      <t>シテン</t>
    </rPh>
    <rPh sb="48" eb="49">
      <t>モ</t>
    </rPh>
    <rPh sb="51" eb="53">
      <t>タテモノ</t>
    </rPh>
    <rPh sb="54" eb="56">
      <t>セッケイ</t>
    </rPh>
    <rPh sb="58" eb="60">
      <t>タヨウ</t>
    </rPh>
    <rPh sb="61" eb="63">
      <t>ヒトビト</t>
    </rPh>
    <rPh sb="64" eb="66">
      <t>シセツ</t>
    </rPh>
    <rPh sb="67" eb="69">
      <t>リヨウ</t>
    </rPh>
    <rPh sb="73" eb="75">
      <t>カンキョウ</t>
    </rPh>
    <rPh sb="76" eb="77">
      <t>トトノ</t>
    </rPh>
    <phoneticPr fontId="1"/>
  </si>
  <si>
    <t>LED灯への入替など公共施設における従来の省エネの取り組みに加えて、今後は太陽光発電設備等の再生可能エネルギーを利用することで、ZEB化、ZEH化を検討する</t>
    <rPh sb="3" eb="4">
      <t>トウ</t>
    </rPh>
    <rPh sb="6" eb="8">
      <t>イレカエ</t>
    </rPh>
    <rPh sb="10" eb="12">
      <t>コウキョウ</t>
    </rPh>
    <rPh sb="12" eb="14">
      <t>シセツ</t>
    </rPh>
    <rPh sb="18" eb="20">
      <t>ジュウライ</t>
    </rPh>
    <rPh sb="21" eb="22">
      <t>ショウ</t>
    </rPh>
    <rPh sb="25" eb="26">
      <t>ト</t>
    </rPh>
    <rPh sb="27" eb="28">
      <t>ク</t>
    </rPh>
    <rPh sb="30" eb="31">
      <t>クワ</t>
    </rPh>
    <rPh sb="34" eb="36">
      <t>コンゴ</t>
    </rPh>
    <rPh sb="37" eb="40">
      <t>タイヨウコウ</t>
    </rPh>
    <rPh sb="40" eb="42">
      <t>ハツデン</t>
    </rPh>
    <rPh sb="42" eb="44">
      <t>セツビ</t>
    </rPh>
    <rPh sb="44" eb="45">
      <t>トウ</t>
    </rPh>
    <rPh sb="46" eb="48">
      <t>サイセイ</t>
    </rPh>
    <rPh sb="48" eb="50">
      <t>カノウ</t>
    </rPh>
    <rPh sb="56" eb="58">
      <t>リヨウ</t>
    </rPh>
    <rPh sb="67" eb="68">
      <t>カ</t>
    </rPh>
    <rPh sb="72" eb="73">
      <t>カ</t>
    </rPh>
    <rPh sb="74" eb="76">
      <t>ケントウ</t>
    </rPh>
    <phoneticPr fontId="1"/>
  </si>
  <si>
    <t>中長期的な視点をもって、村が施設を保有・管理する必要性、劣化状況、需要見込み等を総合的に勘案し、継続、更新、統合、廃止等を計画的に進め、総量の適正化を図る</t>
    <rPh sb="0" eb="4">
      <t>チュウチョウキテキ</t>
    </rPh>
    <rPh sb="5" eb="7">
      <t>シテン</t>
    </rPh>
    <rPh sb="12" eb="13">
      <t>ムラ</t>
    </rPh>
    <rPh sb="14" eb="16">
      <t>シセツ</t>
    </rPh>
    <rPh sb="17" eb="19">
      <t>ホユウ</t>
    </rPh>
    <rPh sb="20" eb="22">
      <t>カンリ</t>
    </rPh>
    <rPh sb="24" eb="27">
      <t>ヒツヨウセイ</t>
    </rPh>
    <rPh sb="28" eb="30">
      <t>レッカ</t>
    </rPh>
    <rPh sb="30" eb="32">
      <t>ジョウキョウ</t>
    </rPh>
    <rPh sb="33" eb="35">
      <t>ジュヨウ</t>
    </rPh>
    <rPh sb="35" eb="37">
      <t>ミコ</t>
    </rPh>
    <rPh sb="38" eb="39">
      <t>トウ</t>
    </rPh>
    <rPh sb="40" eb="43">
      <t>ソウゴウテキ</t>
    </rPh>
    <rPh sb="44" eb="46">
      <t>カンアン</t>
    </rPh>
    <rPh sb="48" eb="50">
      <t>ケイゾク</t>
    </rPh>
    <rPh sb="51" eb="53">
      <t>コウシン</t>
    </rPh>
    <rPh sb="54" eb="56">
      <t>トウゴウ</t>
    </rPh>
    <rPh sb="57" eb="59">
      <t>ハイシ</t>
    </rPh>
    <rPh sb="59" eb="60">
      <t>トウ</t>
    </rPh>
    <rPh sb="61" eb="64">
      <t>ケイカクテキ</t>
    </rPh>
    <rPh sb="65" eb="66">
      <t>スス</t>
    </rPh>
    <rPh sb="68" eb="70">
      <t>ソウリョウ</t>
    </rPh>
    <rPh sb="71" eb="74">
      <t>テキセイカ</t>
    </rPh>
    <rPh sb="75" eb="76">
      <t>ハカ</t>
    </rPh>
    <phoneticPr fontId="1"/>
  </si>
  <si>
    <t>個々の施設の現状を的確に把握するため、固定資産台帳の整備に合わせて、修繕履歴や利用状況、点検・診断等の実施結果を蓄積していく</t>
    <rPh sb="0" eb="2">
      <t>ココ</t>
    </rPh>
    <rPh sb="3" eb="5">
      <t>シセツ</t>
    </rPh>
    <rPh sb="6" eb="8">
      <t>ゲンジョウ</t>
    </rPh>
    <rPh sb="9" eb="11">
      <t>テキカク</t>
    </rPh>
    <rPh sb="12" eb="14">
      <t>ハアク</t>
    </rPh>
    <rPh sb="19" eb="21">
      <t>コテイ</t>
    </rPh>
    <rPh sb="21" eb="23">
      <t>シサン</t>
    </rPh>
    <rPh sb="23" eb="25">
      <t>ダイチョウ</t>
    </rPh>
    <rPh sb="26" eb="28">
      <t>セイビ</t>
    </rPh>
    <rPh sb="29" eb="30">
      <t>ア</t>
    </rPh>
    <rPh sb="34" eb="36">
      <t>シュウゼン</t>
    </rPh>
    <rPh sb="36" eb="38">
      <t>リレキ</t>
    </rPh>
    <rPh sb="39" eb="41">
      <t>リヨウ</t>
    </rPh>
    <rPh sb="41" eb="43">
      <t>ジョウキョウ</t>
    </rPh>
    <rPh sb="44" eb="46">
      <t>テンケン</t>
    </rPh>
    <rPh sb="47" eb="49">
      <t>シンダン</t>
    </rPh>
    <rPh sb="49" eb="50">
      <t>トウ</t>
    </rPh>
    <rPh sb="51" eb="53">
      <t>ジッシ</t>
    </rPh>
    <rPh sb="53" eb="55">
      <t>ケッカ</t>
    </rPh>
    <rPh sb="56" eb="58">
      <t>チクセキ</t>
    </rPh>
    <phoneticPr fontId="1"/>
  </si>
  <si>
    <t>既存の低未利用施設や低未利用スペースの積極的な活用
低未利用施設のうち、老朽化、活用の見込めない施設は処分する</t>
    <rPh sb="0" eb="2">
      <t>キゾン</t>
    </rPh>
    <rPh sb="3" eb="4">
      <t>テイ</t>
    </rPh>
    <rPh sb="4" eb="7">
      <t>ミリヨウ</t>
    </rPh>
    <rPh sb="7" eb="9">
      <t>シセツ</t>
    </rPh>
    <rPh sb="10" eb="11">
      <t>テイ</t>
    </rPh>
    <rPh sb="11" eb="14">
      <t>ミリヨウ</t>
    </rPh>
    <rPh sb="19" eb="22">
      <t>セッキョクテキ</t>
    </rPh>
    <rPh sb="23" eb="25">
      <t>カツヨウ</t>
    </rPh>
    <rPh sb="26" eb="27">
      <t>テイ</t>
    </rPh>
    <rPh sb="27" eb="30">
      <t>ミリヨウ</t>
    </rPh>
    <rPh sb="30" eb="32">
      <t>シセツ</t>
    </rPh>
    <rPh sb="36" eb="39">
      <t>ロウキュウカ</t>
    </rPh>
    <rPh sb="40" eb="42">
      <t>カツヨウ</t>
    </rPh>
    <rPh sb="43" eb="45">
      <t>ミコ</t>
    </rPh>
    <rPh sb="48" eb="50">
      <t>シセツ</t>
    </rPh>
    <rPh sb="51" eb="53">
      <t>ショブン</t>
    </rPh>
    <phoneticPr fontId="1"/>
  </si>
  <si>
    <t>広域的な課題への対応や公共施設等の相互利用などを適切に行うために、国・県・近隣自治体との連携を図る</t>
    <rPh sb="0" eb="3">
      <t>コウイキテキ</t>
    </rPh>
    <rPh sb="4" eb="6">
      <t>カダイ</t>
    </rPh>
    <rPh sb="8" eb="10">
      <t>タイオウ</t>
    </rPh>
    <rPh sb="11" eb="13">
      <t>コウキョウ</t>
    </rPh>
    <rPh sb="13" eb="15">
      <t>シセツ</t>
    </rPh>
    <rPh sb="15" eb="16">
      <t>トウ</t>
    </rPh>
    <rPh sb="17" eb="19">
      <t>ソウゴ</t>
    </rPh>
    <rPh sb="19" eb="21">
      <t>リヨウ</t>
    </rPh>
    <rPh sb="24" eb="26">
      <t>テキセツ</t>
    </rPh>
    <rPh sb="27" eb="28">
      <t>オコナ</t>
    </rPh>
    <rPh sb="33" eb="34">
      <t>クニ</t>
    </rPh>
    <rPh sb="35" eb="36">
      <t>ケン</t>
    </rPh>
    <rPh sb="37" eb="39">
      <t>キンリン</t>
    </rPh>
    <rPh sb="39" eb="42">
      <t>ジチタイ</t>
    </rPh>
    <rPh sb="44" eb="46">
      <t>レンケイ</t>
    </rPh>
    <rPh sb="47" eb="48">
      <t>ハカ</t>
    </rPh>
    <phoneticPr fontId="1"/>
  </si>
  <si>
    <t>本計画は、実行性を確保するため、PDCAサイクルを活用して、継続的な取り組みを行い、今後の財政状況や環境の変化に応じて推進体制に従い、見直し等行う
公共施設等の適正配置の検討にあたっては、本計画の推進体制を通じて、庁内で計画の推進を図るとともに、議会や住民に対し随時情報提供を行い、村全体で意識の共有化を図る</t>
    <rPh sb="0" eb="1">
      <t>ホン</t>
    </rPh>
    <rPh sb="1" eb="3">
      <t>ケイカク</t>
    </rPh>
    <rPh sb="5" eb="8">
      <t>ジッコウセイ</t>
    </rPh>
    <rPh sb="9" eb="11">
      <t>カクホ</t>
    </rPh>
    <rPh sb="25" eb="27">
      <t>カツヨウ</t>
    </rPh>
    <rPh sb="30" eb="33">
      <t>ケイゾクテキ</t>
    </rPh>
    <rPh sb="34" eb="35">
      <t>ト</t>
    </rPh>
    <rPh sb="36" eb="37">
      <t>ク</t>
    </rPh>
    <rPh sb="39" eb="40">
      <t>オコナ</t>
    </rPh>
    <rPh sb="42" eb="44">
      <t>コンゴ</t>
    </rPh>
    <rPh sb="45" eb="47">
      <t>ザイセイ</t>
    </rPh>
    <rPh sb="47" eb="49">
      <t>ジョウキョウ</t>
    </rPh>
    <rPh sb="50" eb="52">
      <t>カンキョウ</t>
    </rPh>
    <rPh sb="53" eb="55">
      <t>ヘンカ</t>
    </rPh>
    <rPh sb="56" eb="57">
      <t>オウ</t>
    </rPh>
    <rPh sb="59" eb="61">
      <t>スイシン</t>
    </rPh>
    <rPh sb="61" eb="63">
      <t>タイセイ</t>
    </rPh>
    <rPh sb="64" eb="65">
      <t>シタガ</t>
    </rPh>
    <rPh sb="67" eb="69">
      <t>ミナオ</t>
    </rPh>
    <rPh sb="70" eb="71">
      <t>トウ</t>
    </rPh>
    <rPh sb="71" eb="72">
      <t>オコナ</t>
    </rPh>
    <rPh sb="74" eb="76">
      <t>コウキョウ</t>
    </rPh>
    <rPh sb="76" eb="78">
      <t>シセツ</t>
    </rPh>
    <rPh sb="78" eb="79">
      <t>トウ</t>
    </rPh>
    <rPh sb="80" eb="82">
      <t>テキセイ</t>
    </rPh>
    <rPh sb="82" eb="84">
      <t>ハイチ</t>
    </rPh>
    <rPh sb="85" eb="87">
      <t>ケントウ</t>
    </rPh>
    <rPh sb="94" eb="95">
      <t>ホン</t>
    </rPh>
    <rPh sb="95" eb="97">
      <t>ケイカク</t>
    </rPh>
    <rPh sb="98" eb="100">
      <t>スイシン</t>
    </rPh>
    <rPh sb="100" eb="102">
      <t>タイセイ</t>
    </rPh>
    <rPh sb="103" eb="104">
      <t>ツウ</t>
    </rPh>
    <rPh sb="107" eb="108">
      <t>チョウ</t>
    </rPh>
    <rPh sb="108" eb="109">
      <t>ナイ</t>
    </rPh>
    <rPh sb="110" eb="112">
      <t>ケイカク</t>
    </rPh>
    <rPh sb="113" eb="115">
      <t>スイシン</t>
    </rPh>
    <rPh sb="116" eb="117">
      <t>ハカ</t>
    </rPh>
    <rPh sb="123" eb="125">
      <t>ギカイ</t>
    </rPh>
    <rPh sb="126" eb="128">
      <t>ジュウミン</t>
    </rPh>
    <rPh sb="129" eb="130">
      <t>タイ</t>
    </rPh>
    <rPh sb="131" eb="133">
      <t>ズイジ</t>
    </rPh>
    <rPh sb="133" eb="135">
      <t>ジョウホウ</t>
    </rPh>
    <rPh sb="135" eb="137">
      <t>テイキョウ</t>
    </rPh>
    <rPh sb="138" eb="139">
      <t>オコナ</t>
    </rPh>
    <rPh sb="141" eb="142">
      <t>ムラ</t>
    </rPh>
    <rPh sb="142" eb="144">
      <t>ゼンタイ</t>
    </rPh>
    <rPh sb="145" eb="147">
      <t>イシキ</t>
    </rPh>
    <rPh sb="148" eb="151">
      <t>キョウユウカ</t>
    </rPh>
    <rPh sb="152" eb="153">
      <t>ハカ</t>
    </rPh>
    <phoneticPr fontId="1"/>
  </si>
  <si>
    <t>おおむね各施設において1年程度</t>
  </si>
  <si>
    <t>固定資産台帳整備後の大分類を施設類型とし、施設類型ごとの管理に関する基本的な方針を作成し、当該計画を更新する</t>
    <rPh sb="0" eb="2">
      <t>コテイ</t>
    </rPh>
    <rPh sb="2" eb="4">
      <t>シサン</t>
    </rPh>
    <rPh sb="4" eb="6">
      <t>ダイチョウ</t>
    </rPh>
    <rPh sb="6" eb="8">
      <t>セイビ</t>
    </rPh>
    <rPh sb="8" eb="9">
      <t>ゴ</t>
    </rPh>
    <rPh sb="10" eb="13">
      <t>ダイブンルイ</t>
    </rPh>
    <rPh sb="14" eb="16">
      <t>シセツ</t>
    </rPh>
    <rPh sb="16" eb="18">
      <t>ルイケイ</t>
    </rPh>
    <rPh sb="21" eb="23">
      <t>シセツ</t>
    </rPh>
    <rPh sb="23" eb="25">
      <t>ルイケイ</t>
    </rPh>
    <rPh sb="28" eb="30">
      <t>カンリ</t>
    </rPh>
    <rPh sb="31" eb="32">
      <t>カン</t>
    </rPh>
    <rPh sb="34" eb="37">
      <t>キホンテキ</t>
    </rPh>
    <rPh sb="38" eb="40">
      <t>ホウシン</t>
    </rPh>
    <rPh sb="41" eb="43">
      <t>サクセイ</t>
    </rPh>
    <rPh sb="45" eb="47">
      <t>トウガイ</t>
    </rPh>
    <rPh sb="47" eb="49">
      <t>ケイカク</t>
    </rPh>
    <rPh sb="50" eb="52">
      <t>コウシン</t>
    </rPh>
    <phoneticPr fontId="1"/>
  </si>
  <si>
    <t>令和4年度にて改定を図るために公共施設マネジメント事業を活用し講師による研修・指導を受けた</t>
    <rPh sb="36" eb="38">
      <t>ケンシュウ</t>
    </rPh>
    <phoneticPr fontId="1"/>
  </si>
  <si>
    <t>2015年（平成27年）には563人となり、国立社会保障人口問題研究所の将来人口によると、2045年（令和27年）には178人まで減少すると推計されています。</t>
  </si>
  <si>
    <t>【公共建築物】
79施設、総延床面積21,951㎡
【インフラ】
道路：35.0㎞
橋りょう：31橋
舗装（延長）：12.9㎞
林道：7.3㎞
農道：6.1㎞
上水道管路延長：12.4㎞
上水道浄水場：3箇所
浄水道配水池：4箇所
下水道管路延長：11.0㎞
下水道浄化センター：1箇所</t>
  </si>
  <si>
    <t>本村では、高度経済成長期以降、住民ニーズに対応するため、「本庁舎」をはじめ「教育施設」、「公営住宅」などの「公共建築物」や「道路」「下水道」などの「インフラ資産」といった公共施設を整備してきました。現在、これらの公共施設の老朽化が進展しており、近い将来、多くの公共施設等の改修・更新時期を迎え多額の維持・更新費用が必要となると見込まれています。</t>
  </si>
  <si>
    <t>【公共施設】標準使用年数まで維持した場合の40年間の修繕費・更新等費用の合計は約94億円、1年間の平均は約2.4億円</t>
  </si>
  <si>
    <t>【公共施設】目標使用年数（長寿命化型）まで維持した場合の40年間の修繕費・更新等費用の合計は約62.8億円、1年間の平均は約1.57億円
【インフラ施設】記載なし</t>
  </si>
  <si>
    <t>【公共施設】標準使用年数まで維持した場合の40年間の修繕費・更新等費用の合計は約94億円、1年間の平均は約2.4億円　　　　　　　　　　　　　　　　　　　　　　　　【インフラ資産】今後40年間の総事業費約77.4億円、1年間の平均は約1.93億円</t>
  </si>
  <si>
    <t>資産経営の推進にあたっては、全体を一元的に管理し、組織横断的な調整機能を発揮しつつ、方針の決定や進行管理を行うことが重要です。</t>
  </si>
  <si>
    <t>民間企業等の持つノウハウや資金を積極的に導入するなど、施設の整備や管理における官民の役割分担の適正化を図り、財政負担の軽減とサービス水準の向上を図ります。</t>
  </si>
  <si>
    <t>施設点検マニュアル及び劣化状況調査マニュアルに基づき、日常点検を定期点検を行います。</t>
  </si>
  <si>
    <t>公共施設の維持管理・更新については、資産評価結果に基づく整備レベルに従い、計画的に実施する。</t>
  </si>
  <si>
    <t>日常点検と定期点検の結果、危険性がある場合には使用中止の措置又は修繕の対応を速やかに講じます。</t>
  </si>
  <si>
    <t>耐震補強を実施していない施設については今後の利用を勘案して耐震補強を実施します</t>
  </si>
  <si>
    <t xml:space="preserve">雨漏り等の障害発生の都度、修理を行う従来型の「事後保全」は、建築躯体や設備の損傷につながり、建築物全体の寿命を縮めることになります。そこで、中長期的な施設の保全計画を策定し、施設の劣化が進行する前に計画的に「予防保全」型の維持管理を実施することにより、施設の長寿命化とライフサイクルコスト※の縮減を図ります。
このため、公共建築物においては、目標耐用年数、維持性能水準、改修基準等の指針を策定するとともに、新設する公共建築物については、企画・設計時において中長期の保全計画を策定します。
また、予防保全型の維持管理の方法、対象施設、実施時期等は、個別施設計画で具体的に定めるものとしますが、次に掲げる公共施設等については、各々が定める長寿命化計画に従い、計画的な取組を推進します。（以下公共施設等の長寿命化計画） </t>
  </si>
  <si>
    <t>公共施設等の改修・更新等の際には住民ニーズや施設の状況を踏まえながらユニバーサルデザインを推進します。</t>
  </si>
  <si>
    <t>公共建築物の施設アセスメントを実施して、建築性能、管理効率、利用状況等を評価し、低性能・低利用の施設については統合や廃止を含めた検討を行います。</t>
  </si>
  <si>
    <t>施設の有効利用、施設の公立か、住民サービスの向上などを図るため、近隣自治体との広域連携を検討します</t>
  </si>
  <si>
    <t>施設の維持管理を担当する部署と当計画の進捗等を管理する総務課が連携し、計画の実行、進捗状況等についての評価及び見直しを実行していく。</t>
  </si>
  <si>
    <t>長期的な施設整備の方向性の検討や施設の現状把握、評価を実施し随時見直しを行う。</t>
  </si>
  <si>
    <t>【公共建築物】
施設の計画的な整備、改修を行い、長期利用を図る。
【インフラ】
産業及び生活の基盤となる主要道路の整備。</t>
  </si>
  <si>
    <t>①点検・診断等の実施
点検・診断等は、必要な修繕等を実施しています。　　　　　　　　主な事業は下記の通りです。　　　　　　　　　　　　　　　　　　　　
【平成29年度】　　　　　　　　　　　　　　　押垣外村道畦畔修繕工事　　　　　　　　　　　　　　　　　　　　【平成30年度】　　　　　　　　　　　　　　　　　　　　　　　　　　　　　　　保之瀬橋橋梁補修工事　　　　　　　　　　　　　　　　　　　　　　　　　　　　　　　　　　　　　　　　　　　　　　　　　　　　　　　　　　　【令和2年度】　　　　　　　　　　　　　　　　　　　　　　　　　　　　鴨沢小袖１号線改良工事　　　　　　　　　　　　　　　　　　　　　　　　　　　　②指定管理者制度の活用
鹿肉処理施設（平成30年4月1日～）に指定管理者制度を導入しています。
③大規模改修工事履歴
大規模改修工事は、下記に示すとおり実施しています。　　　　　　　　　主な事業を下記に記載します。　　　　　　　　　　　　　　　　　　　　　　【平成29年度】　　　　　　　　　　　　高尾定住促進住宅新築工事　　　　　　　　　　　　　　　　　　　　　　　　　　　　　　　　のめこい湯改修工事　　　　　　　　　　　　　　　　【平成30年度】　　　　　　　　　　　　　　浄化センター電気設備更新に係る建設工事　　　　　　　　　　　　　　　　小峰山浄水場更新事業　　　　　　　　　　　　　　　　　　　【令和元年度】　　　　　　　　　　　　　　　　　小峰山浄水場更新事業　　　　　　　　　　丹波山村水源公園再生事業　</t>
  </si>
  <si>
    <t>令和２年</t>
  </si>
  <si>
    <t>・R2からR27まで総人口は5.7万人減少する見込み
・老年人口（65歳以上）は30.1％から41.5％まで増加する見込み</t>
  </si>
  <si>
    <t>【建築物】
R３　165.8万㎡
【インフラ】
・道路（市道）　R3：4,389ｋｍ
・橋りょう（市道）　R3：1,761橋
・河川（雨水幹線）　R3：190ｋｍ
・公園　R3：都市公園205箇所、遊園地521箇所
・上水道管　R3：2,468ｋｍ
・下水道管　R3：2,379ｋｍ</t>
  </si>
  <si>
    <t>建築から30年以上経過している老朽化施設の割合は約48％となり、令和３年には新耐震基準（昭和56年）から40年が経過することから、新耐震施設の長寿命化改修工事が始まるため、改修コストの増加が予想される。</t>
  </si>
  <si>
    <t>H30からR2までの３年間の平均202億円</t>
  </si>
  <si>
    <t>【公共施設】
今後30年間で約6,927億円
【インフラ施設】
今後30年間で約4,888億円</t>
  </si>
  <si>
    <t>【公共施設】
今後30年間で約4,034億円
【インフラ施設】
今後30年間で約3,177億円</t>
  </si>
  <si>
    <t>【公共施設】
今後30年間で約2,892億円
【インフラ施設】
今後30年間で約1,711億円</t>
  </si>
  <si>
    <t>統括部署である公共施設マネジメント推進室（現：公民連携推進局）は、部局横断的な調整機能や総合的な資産管理機能を強化し、トップマネジメントの下、その機能を十分に発揮しつつ、公共施設マネジメントの取組を推進する。</t>
  </si>
  <si>
    <t>指定管理者制度やＰＦＩ等のＰＰＰ手法の導入により、施設の整備、更新、維持管理、運営において、民間事業者の資金やノウハウを活用するなど、多様な選択肢から、より効果的・効率的なサービスの提供方法を検討する。</t>
  </si>
  <si>
    <t>長野市公共建築物保全マニュアルを基に、日常の維持管理や定期的な点検・診断を適切に行うなど、予防保全的な維持修繕を徹底する。</t>
  </si>
  <si>
    <t>これまでの対症療法的な維持管理から、計画的な維持管理へ転換し、従来の施設の使用期間を長期化していくことにより、建物のライフサイクルコストの縮減を目指す。施設の改修・更新に当たっては、必要以上に華美・過大にならないよう設計段階で適切な仕様を検討し、工事費や維持管理費の縮減を図る。</t>
  </si>
  <si>
    <t>長寿命化を推進することにより、安心・安全な施設維持に努め、財政負担の軽減と平準化を図る。</t>
  </si>
  <si>
    <t>利用者の安全確保、災害時の拠点施設としての機能確保の観点から、長野市耐震改修促進計画に基づき、施設の耐震化を促進する。</t>
  </si>
  <si>
    <t xml:space="preserve">今後も使い続ける施設の長寿命化を持続的に実現し、将来の改修・更新費用を軽減していくための基本的な方針を定める。
【建築物】
・目標使用年数の設定
・改修周期の設定
・施設類型ごとの改修・更新周期
・計画的保全の推進
・施設更新時の取組
【インフラ施設】
・機能性の維持と向上
・コストマネジメントの実践
・データベースの構築
</t>
  </si>
  <si>
    <t>公共施設等の整備に当たっては、これまで進めてきたバリアフリー化の取組に加え、ユニバーサルデザインに配慮した整備に努める。</t>
  </si>
  <si>
    <t xml:space="preserve">施設総量の縮減に向けては、まず個々の施設が提供するサービスの適正化について検討する。
新規整備は原則抑制するとともに、更新する場合は、他の施設との複合化による集約を図るほか、効果的・効率的な複合化や多機能化に向け、従来の管理ルールに縛られない柔軟性のある管理運営方法も検討する。
施設の再配置については、利用状況や地域特性等を踏まえ、効果的・効率的な配置を検討する。
</t>
  </si>
  <si>
    <t>公共施設総量（総延床面積）を、今後20年間で20％縮減</t>
  </si>
  <si>
    <t>固定資産台帳を、継続的に公共施設マネジメントへ活用する方法を検討する。</t>
  </si>
  <si>
    <t>遊休施設の利活用を図るため、他用途への転換や複合化・統合等を推進し、未利用の土地や建物は有効活用又は売却を促進する。</t>
  </si>
  <si>
    <t>公共施設の共同整備や相互利用など、周辺市町村等との広域的な連携について検討する。</t>
  </si>
  <si>
    <t>今後の社会経済情勢の変化（新型コロナ危機を契機とした変化など）や公共施設等に求められる機能の変化に対応するため、定期的（概ね５年ごと）に総合管理計画の進捗状況等について評価を実施し、当該評価の結果に基づき、総合管理計画の見直しを行う。</t>
  </si>
  <si>
    <t>基本方針を踏まえ、各施設分類の中で重点的に検討すべき施設群について、検討の方向性を示す。</t>
  </si>
  <si>
    <t>H29：フルネットセンターを用途廃止し、公文書館等へ転用
H31：中御所保育園、若槻保育園、子どもの園保育園、川中島保育園、豊野みなみ保育園を民営化し、施設を移管
H31旧松代老人憩の家を解体し、保健保養訓練センターを松代老人憩の家に転用
R元：篠ノ井公民会館 解体
し、篠ノ井総合市民センターを整備
R3支所・公民館・民俗資料室を複合化し、中条総合市民センターを整備　　　　　　　　　　　　　　　　　　R6茶臼山市民プールを用途廃止し、スケートパークへ転用</t>
  </si>
  <si>
    <t>総人口は令和27年に約22.1万人になると予想され、平成27年と比較すると9.2%の減少となる見込み。年代別の人口推計は年少人口（0～14歳）14.2%の減少、生産年齢人口（15～64歳）22.8%の減少、老年人口（65歳以上）23.6%の増加が予想され,、人口減少と高齢化が進んでいくと考えられる。</t>
  </si>
  <si>
    <t>【公共施設】
733施設、総延床面積約114万㎡（50㎡以上の建物対象）</t>
  </si>
  <si>
    <t>進展する超少子高齢型人口減少社会の中で、①施設に対する需要の変化②改修・更新の経費確保の課題が生じる。これらの課題を踏まえると、今後は維持管理の抑制と施設の最適化を図ることが必要となってくる。</t>
  </si>
  <si>
    <t>【公共施設（建築物）】今後30年間で総額3,378億円</t>
  </si>
  <si>
    <t>【公共施設（建築物）】今後30年間で総額2,706億円</t>
  </si>
  <si>
    <t>【公共施設（建築物）】今後30年間で約672億円の削減</t>
  </si>
  <si>
    <t>統括部局を設置し、所管部局と統括・整備・保全部局が互いに連携し、推進する。全庁横断的な検討組織である公共施設マネジメント庁内連絡会議により、計画の見直しや進捗状況の共有・管理を行う。</t>
  </si>
  <si>
    <t>「松本市ＰＰＰ／ＰＦＩ手法導入優先的検討規定」に基づきＶＦＭを試算した上で。民間活力の活用により経費削減や機能向上が見込まれる場合、ＰＦＩ等の導入による整備を推進する。</t>
  </si>
  <si>
    <t>法定点検の結果や劣化診断等を適宜実施し、各施設の現状把握を行う。施設管理職員に対する研修の実施、点検マニュアルの作成等により日常的な点検体制を構築する。</t>
  </si>
  <si>
    <t>【維持管理】事後保全的な維持管理から予防保全的な維持管理に転換する。
【更新等】公共施設（建築物等）の総量を定め、保有総量の最適化と規模の適正化を図る。</t>
  </si>
  <si>
    <t>「松本市耐震改修促進計画」において定められた耐震化目標に基づき、計画的に耐震化を促進する。</t>
  </si>
  <si>
    <t>財政負担を平準化するため、ライフサイクルコスト削減の視点に立った改修・改築計画が必要であり、将来予測に基づく予防保全へ転換することにより施設の長寿命化を図る。</t>
  </si>
  <si>
    <t>「ユニバーサルデザイン2020行動計画」及び「松本市ユニバーサルデザイン推進基本方針」における考え方等を踏まえ、公共施設（建築物）の計画的な改修等によるユニバーサルデザイン化の推進を図る。</t>
  </si>
  <si>
    <t>公共施設（建築物）のゼロカーボンに向け、省エネルギー化や再生可能エネルギーの最大限の導入を達成するため、「松本市環境配慮型公共施設整備指針」に基づいた施設整備を行う。</t>
  </si>
  <si>
    <t>全ての公共施設（建築物）、インフラ資産の必要性、必要な総量や規模、他の施設との集約化について、全庁的に検討を行う。</t>
  </si>
  <si>
    <t>②延べ床面積に関する目標　
今後30年間で公共建築物の延床面積20%削減
③コストに関する目標
今後30年間で公共建築物に掛かるコストを年平均28.5億円削減</t>
  </si>
  <si>
    <t>既存施設の用途変更のほか、休眠施設の貸付・売却による財源確保など、既存施設のさらなる活用を進める。</t>
  </si>
  <si>
    <t>ＰＤＣＡサイクル等の手法により進行管理を実施しながら計画のフォローアップを行うとともに、公共施設全般のマネジメントに関する進行管理手法について検討する。</t>
  </si>
  <si>
    <t>削減目標を達成するため、「松本市公共施設マネジメント基本方針」に基づき、取り組み方針を定めた。それに基づき、公共施設等の用途ごとに今後の方針を定めた。</t>
  </si>
  <si>
    <t>令和2年度
松本市個別施設計画策定
松本市学校施設　個別施設計画策定</t>
  </si>
  <si>
    <t>平成27年から令和27年までの30年間で約29,000人余減少見込み。
年少人口と生産年齢人口は共に減少するが、老年人口は横ばい</t>
  </si>
  <si>
    <t>【公共施設】
392施設、延べ面積780,691㎡（R2末）
※インフラの「上水道施設等」、「下水道施設等」を含む
【インフラ】
道路　総延長1,850,582ｍ（H25）
橋梁　1,060橋（H26）
上水道管　総延長1,366.351㎞（H25）
上水道施設等　6施設5,043㎡（H26）
下水道管　総延長1,191.856㎞（H25）
下水道施設等　27施設42,713㎡（H26）</t>
  </si>
  <si>
    <t>（１）人口減少・少子高齢化
現在約15万4千人の人口は20年後には12万8千人程度となる見込みであり、少子高齢化の進行も踏まえて、老年人口が総人口の4割を超える超高齢化社会の到来が確実視されている。
（２）財政状況と将来推計
生産年齢人口の減少に伴う市税の減少や社会保障関係経費の扶助費の増加などが見込まれる財政状況の中で、公共施設等の更新等への財源確保が課題となっている。
（３）公共施設の更新・改修に係る将来費用の推計
建築物、道路・橋梁では、現状の規模で施設を維持・更新する場合、1.5～2倍程度の費用が必要になることから、全ての施設を現状の規模で維持していくことは極めて困難。</t>
  </si>
  <si>
    <t>公共施設　今後40年間の平均72.6億円
道路・橋梁　今後40年間の平均31.7億円
上水道　今後40年間の平均33.4億円
下水道　今後40年間の平均34.6億円</t>
  </si>
  <si>
    <t>【建築物】平成27年後以後の複合化や集約化等の実績と、類型別の個別施設計画における方針等を反映</t>
  </si>
  <si>
    <t>市長の指揮のもと、新たに公共施設マネジメントに係る庁内推進組織を設け、実施計画や施設整備計画等の策定時における協議・調整を経た後、市政経営会議、部長会議において意思決定を行う全庁体制を構築して取り組みます。</t>
  </si>
  <si>
    <t>PPPによる民間活力の導入を積極的に行い、これまでも実績がある管理運営の一部または全部の民間委託、指定管理者制度、公共施設の民営化などにより、民間が持つノウハウを施設の維持管理に活用します。
PPPによる民間活力の導入も視野に入れ、公設民営、民設民営、民間施設との複合化、PFIによる施設整備など、民間が持つノウハウを活用できる様々な整備手法を検討します。</t>
  </si>
  <si>
    <t>施設管理者の巡回などによる目視点検や専門技術者による定期点検等の点検・診断を実施し、適切に維持管理します。また、その点検・診断の情報を固定資産台帳に集約・蓄積し、施設の改修計画等に活用することを検討します。</t>
  </si>
  <si>
    <t>予防保全の手法を取り入れ、計画的なメンテナンスを実施することで、中長期での維持管理費の平準化や縮減を図ります。
新たな施設を建設する際は、広域的な視点で老朽施設や類似施設の統廃合を検討し、施設の複合化を推進します。</t>
  </si>
  <si>
    <t>老朽化等で危険性が高いものは、立ち入り禁止や施設の解体などにより安全を確保します。</t>
  </si>
  <si>
    <t>必要な施設の耐震化を、耐用年数、耐震化に要する費用、更新する場合の費用、財源など、中長期での費用対効果を検討した上で実施します。</t>
  </si>
  <si>
    <t>必要な施設の長寿命化を、劣化の状況、耐用年数の残り、長寿命化に要する費用、更新する場合の費用、財源など、中長期での費用対効果を検討した上で実施します。また、予防保全の手法を活用し、低コストで長寿命化を図ることを目指します。</t>
  </si>
  <si>
    <t>耐震化や長寿命化の実施の際のほか、施設の利用状況等に応じ、多様な利用者の利便性の向上を図るため、バリアフリー化やユニバーサルデザイン化を推進します。</t>
  </si>
  <si>
    <t>耐震化や長寿命化の実施の際のほか、2050年までの二酸化炭素排出量実質ゼロの実現を目指し、公共施設や設備の脱炭素化を推進します。</t>
  </si>
  <si>
    <t>既存施設を更新する際は、新たな施設を建設する場合と同様に統廃合を検討するほか、他施設の転用や利活用可能スペースへの移転などにより、施設の複合化を推進します。また、原則として従前よりも延床面積を縮減しつつ整備します。</t>
  </si>
  <si>
    <t>【公共施設】
・あり方を見直し、総量の縮減を目指す。
・適切な維持管理による、耐用年数までの使用、または統廃合や集約化を検討する。
【インフラ】
・適切な維持管理による、耐震化と長寿命化に務める。
・更新時には可能な限りダウンサイジングを目指す。</t>
  </si>
  <si>
    <t>公共施設の情報を固定資産台帳に集約・蓄積し、一元的に管理することで、施設の現状把握と整備に係る計画等の策定に活用することを目指す。</t>
  </si>
  <si>
    <t>耐震性があり、かつ耐用年数が一定程度残っているものは、多用途への転用や、建物等を含めた売却などの利活用を検討。
老朽化等で危険性が高いものは立ち入り禁止や施設の解体などにより安全を確保。
遊休資産は施設所管部署の方針及び基本方針に基づき、可能なものから施設を順次解体し、跡地の利活用（転用、売却等）を図る。</t>
  </si>
  <si>
    <t>国・県をはじめとする他機関や近隣自治体等の施設と役割を分担するなど、広域連携を図ります。</t>
  </si>
  <si>
    <t>庁内推進組織において進捗管理を行い、必要に応じて方針や計画等の見直しなどを行います。</t>
  </si>
  <si>
    <t>計画期間に合わせて評価。検証を実施。</t>
  </si>
  <si>
    <t>個別の施設整備に係る方針や計画等については、公共施設マネジメント基本方針との整合を図る。</t>
  </si>
  <si>
    <t>【H27年度】
・公共施設白書策定
・公共施設マネジメント基本方針策定
【公共施設最適化事業債】
・保育園の統廃合及び公民館との複合化［H29年度着手　H30年度竣工］、公民館の除却［R1年度］
【公共施設等適正管理推進事業債】
・支所と周辺施設の複合化についての基本構想・基本計画策定[H29年度]、事業着手[H30年度～]
・庁舎の集約化についての基本構想・基本計画策定[H29年度]、市役所本庁舎建設事業着手[H30年度～]
・保育園・幼稚園の統廃合及び集約化[H30年度～]、保育園の除却［R2年度］、保育園の長寿命化［R3年度～］
・プール集約化による除却[H30年度]
・福祉センターの長寿命化[R2年度]
・文化会館トイレのユニバーサルデザイン化[R2年度～]
・自治センターの長寿命化［R3年度～］
・道路舗装長寿命化［R3年度～］
・都市公園長寿命化［R3年度～］
・テニスコートの統廃合[R4年度～］
・トイレのUD化［R4年度～］</t>
  </si>
  <si>
    <t>平成28年</t>
  </si>
  <si>
    <t>H26を基準とした、H52までの見通しとして
・総人口は25％の減少。
・老年人口は3％の増加。
・生産年齢人口は4.7％の減少。
・年少人口は1.8％の減少。</t>
  </si>
  <si>
    <t>公共施設（普通会計）：304,240.21㎡
インフラ施設（普通会計）：
道路　1,838,032㎡
橋梁　12,803㎡
農道　27,060㎡
林道　198,057㎡
橋梁（林道に係る施設）　427㎡
普通河川　38,574ｍ
水道管路　345,232ｍ　
下水道管路　290,443ｍ</t>
  </si>
  <si>
    <t>これまで整備されてきた公共施設は、人口減少及び人口構成の変化にともない、利用者ニーズの変化や利用者数の減少などが予想されることから、それらの動向を見据えた施設機能のあり方の見直しが必要となる。
　また、高度経済成長期から集中的に建設されてきた施設が、今後、一斉に更新時期を迎え、多額の財政負担が生ずることが予想される。
　このことから、統合・廃止・更新等を計画的に行うことで、財政負担の軽減・平準化を図るとともに、公共施設等の最適な配置を実現する必要がある。</t>
  </si>
  <si>
    <t>【公共施設】
今後40年間で総額1,232億円
【インフラ施設
今後40年間で総額292億円</t>
  </si>
  <si>
    <t>【公共施設】
今後40年間で総額684億円
【インフラ施設
今後40年間で総額256億円</t>
  </si>
  <si>
    <t>【公共施設】
今後40年間で総額548億円
【インフラ施設
今後40年間で総額36億円</t>
  </si>
  <si>
    <t>主体となる専任部局の検討、情報管理の一元化、担当部局間の情報共有を図りつつ、横断的な組織体制の構築について検討しながら、計画の推進を図る。</t>
  </si>
  <si>
    <t>用途や目的応じて、民間管理運営により活性化、効率化が図れる施設については、PPP/PFI等について検討し、民間活力を導入していく。</t>
  </si>
  <si>
    <t>法定点検のほか、「公共施設の維持保全管理方針」に基づく診断の実施により施設状態の把握に努め、適切な情報管理により効果的、効率的な維持管理につなげる。</t>
  </si>
  <si>
    <t>施設の効用、老朽化度等を総合的に勘案し、計画的な修繕等を行う「予防保全」を基本とし、今後の修繕等にかかる費用の低減及び財政負担の平準化を図る。</t>
  </si>
  <si>
    <t>点検、診断等により、危険度が高いと判断された場合は必要に応じて応急措置を施すとともに、早期の改修を実施し、施設の長寿命化、利用者の安全確保及び財産の保全を図る。
長寿命化しない施設や用途廃止された施設については、総合的な判断により改修せず、除却の対象とする。</t>
  </si>
  <si>
    <t>災害時の被害情報の収集や対策指示、避難場所等、災害時の拠点施設として観点から耐震化を進める必要があり、「岡谷市耐震改修促進計画」により災害拠点施設等の耐震化率100％となるよう推進する。</t>
  </si>
  <si>
    <t>個別施設計画の策定により、計画的で効果的な修繕・改修などの予防保全を実施し、修繕や維持管理等にかかる財政負担の平準化に取り組み、国等の定めた基準・対策を踏まえながら長寿命化を推進する。</t>
  </si>
  <si>
    <t>「ユニバーサルデザイン2020行動計画」におけるユニバーサルデザインのまちづくりの考え方を踏まえ誰もが使いやすい施設整備を行っていく。</t>
  </si>
  <si>
    <t>「第４次岡谷市環境基本計画」及び「第２次岡谷市地球温暖化対策実行計画」に基づき、公共施設の改修等において再生可能エネルギー設備の導入や省エネ機器への転換等により、公共施設における脱炭素化に向けた取組を推進する。</t>
  </si>
  <si>
    <t>将来の人口動態や社会情勢、行政コストなどを勘案して、持続的な市民サービスを提供するため、施設の適正な規模・機能の必要性等を慎重に見極めつつ、市民参画を得ながら、統合、民間譲渡、廃止など幅広く検討を行い、資産総量の適正化や機能的な施設配置を図るとともに、施設機能の充実に努める。</t>
  </si>
  <si>
    <t>【公共施設】
今後40年間で延床面積40％以上削減
今後10年間で延床面積8％以上削減</t>
  </si>
  <si>
    <t>廃止した施設の積極的な売却・賃貸等、収入確保の取組を進め、維持管理経費の削減を図るとともに、他施設の大規模改修や更新費用の財源確保に努める。</t>
  </si>
  <si>
    <t>個別施設ごとの個別施設計画に基づいた取組をはじめ、社会経済情勢の変化、行財政改革の進捗状況等を踏まえながら、適宜必要な見直しをおこなう。</t>
  </si>
  <si>
    <t>個別施設計画の計画期間</t>
  </si>
  <si>
    <t>個別計画で管理</t>
  </si>
  <si>
    <t>公共施設白書作成（毎年度）
公共施設の保全ガイドライン策定（R28）
公共施設個別施設計画策定（R3）
市民水泳プール大規模改修（R4）
保育園解体事業（R5）</t>
  </si>
  <si>
    <t>・総人口はH27から30年間で10.7%減
・生産年齢人口はH27から30年間で４%減</t>
  </si>
  <si>
    <t>【公共施設】
H26：約46.3.万㎡
【インフラ】
道路(農道含む)1,732㎞
橋梁（道路内）56,068㎡
林道161㎞
橋梁（林道内）7,067㎡
公園93箇所
上水道延長1,123㎞
下水道延長697㎞
農業施設用水路483㎞　ほか</t>
  </si>
  <si>
    <t>少子高齢化社会の進展や人口減少社会を迎える中で、建物施設については、施設の６割が築30年以上経過し、今後、老朽化に伴う更新・改修コストの増加が避けられない状況
飯田市の財政状況は市税の大幅な伸びが期待できない中、少子高齢化に伴う社会保障関係経費が年々増加しており、非常に厳しい状況</t>
  </si>
  <si>
    <t>現在の建物施設を全て更新する場合、40 年間で約2,079 億円が必要となります。のインフラ施設を全て更新する場合、40 年間で約2,625 億円が必要となります。</t>
  </si>
  <si>
    <t>（公共施設マネジメント基本方針に記載）
公共施設（建物）更新に限り59年間で△112億円（平均1.9億円）
維持管理を含む全施設に係る見込みは精査中</t>
  </si>
  <si>
    <t>飯田市行財政改革推進本部及び飯田市公共施設マネジメント推進会議等を設置し、計画を推進する。</t>
  </si>
  <si>
    <t>施設の整備・管理・運営において、指定管理者制度やＰＦＩ等のＰＰＰ手法を活用するなど、民間活力を活用し、より効果的・効率的なサービスを提供することを検討します。</t>
  </si>
  <si>
    <t>・今後、維持していく施設については、定期点検や耐震・劣化調査等に基づき、損傷が著しくなってから対応する「事後保全」から、損傷が軽微なうちに計画的な改修を行う「予防保全」に転換することで施設の長寿命化を図り、利用者の視点に立った改修を進めます。</t>
  </si>
  <si>
    <t>（長寿命化の実施方針の一部として記載）
・費用対効果・民間活用・類似施設等を十分検討します。
・LCCの圧縮、利用者の利便性の向上などを図り、中長期的な視点で施設の適正規模等を検討する。
・国・県及び他団体からの施設の経営移管等は、施設の必要性について十分検討し慎重に判断する。</t>
  </si>
  <si>
    <t>・建物施設の安全性や機能性を確保しつつ、財政負担の軽減と計画的な財政支出を図るため、計画的かつ効果的な改修を実施し、施設の長寿命化を推進します。</t>
  </si>
  <si>
    <t>（長寿命化の実施方針の一部として記載）
公共施設等の耐震改修は、平常時の安全だけでなく、災害時の拠点施設としての機能確保の観点から、引き続き耐震化を進めます。</t>
  </si>
  <si>
    <t>・建物施設の安全性や機能性を確保しつつ、財政負担の軽減と計画的な財政支出を図るため、計画的かつ効果的な改修を実施し、施設の長寿命化を推進します。
・今後、維持していく施設については、定期点検や耐震・劣化調査等に基づき、損傷が著しくなってから対応する「事後保全」から、損傷が軽微なうちに計画的な改修を行う「予防保全」に転換することで施設の長寿命化を図り、利用者の視点に立った改修を進めます。</t>
  </si>
  <si>
    <t>・公共施設等の改修、更新等にあたっては、誰もが利用しやすく暮らしやすいまちづくりを目指し、ユニバーサルデザインに対応した施設整備を推進します。</t>
  </si>
  <si>
    <t>・公共施設等の改修、更新等にあたっては、断熱性能の高い材料の使用、省エネルギー性能に優れた機器や太陽光発電施設の導入など、消費エネルギーの省力化及び再生可能エネルギーの導入を推進し、計画的な脱炭素化に努めます。</t>
  </si>
  <si>
    <t>・市民ニーズ、維持管理コストの抑制、利用率の向上、今後の人口推計などを踏まえ、暮らしの豊かさ、より良い市民サービスの向上に向け、既存施設の見直しを行い、統廃合や複合化などにより保有施設の集約化・多機能化を推進します。
・各建物施設の利用状況や空きスペースなどを考慮し、既存施設の有効活用を図るため、他の用途への転換を検討します。
・建物施設の設置・利用目的が達成され、使用されなくなった施設の廃止について検討します。</t>
  </si>
  <si>
    <t>・将来の社会状況や財政状況、市民ニーズを見据えた公共施設全体の最適化を進める「公共施設マネジメント」を推進していく。（公共施設マネジメント基本方針の取組に数値目標（事後保全型施設数）を設定）</t>
  </si>
  <si>
    <t>・既存施設の見直しを行い、統廃合や複合化をなど施設の集約化・多機能化を推進します。
・建物施設の設置・利用目的が達成された施設は廃止について検討を行います。
・施設の管理運営状況により民間での運営が可能な施設については、積極的に民間への譲渡・払下げの検討を行います。</t>
  </si>
  <si>
    <t>ＰＤＣＡ（計画・実行・評価・改善）サイクルを活用し、取組の進捗管理や見直しを行い、継続的な取組を実施する。</t>
  </si>
  <si>
    <t>具体的な期間は定めていない</t>
  </si>
  <si>
    <t>・施設も目的に応じて課題・実践の検討を行う「目的別検討会議」と、地域が主体的に課題の検討を行う「地域的検討会議」を設置して検討する。
・施設の現状を踏まえた問題提起を行い、財政負担の軽減を図りながら、暮らしやすい地域づくりの推進・より良い市民サービスの提供を進める。</t>
  </si>
  <si>
    <t>老朽化した保育施設の民営化による新たな施設の設置</t>
  </si>
  <si>
    <t>・総人口は今後50年以上にわたって減少し続けることが見込まれる。
・年少人口割合は少子化対策により、下げ止まることを目標としているが、生産年齢人口割合の減少と老年人口割合の増加は今後30年間にわたって続くことが見込まれる。</t>
  </si>
  <si>
    <t>【建築物系公共施設（H26年度末）】
278施設、総延床面積約23万㎡
【インフラ系公共施設（H26年度末）】
一般道路：実延長合計544，172ｍ
橋りょう：23，452㎡
上水道：388，373ｍ
下水道：302，308ｍ
温泉：64，972ｍ</t>
  </si>
  <si>
    <t>充当可能な財源見込み：26.3億円/年、将来必要になる更新費用：55.2億円/年となり、、年間28.9億円の不足が見込まれる。
総人口及び生産年齢人口の減少が見込まれ、今後は施設量の最適化が必要となる。</t>
  </si>
  <si>
    <t>【建築物】今後10年間で253億円
【インフラ】今後10年間で245.7億円</t>
  </si>
  <si>
    <t xml:space="preserve">【建築物】今後10年間で89.1億円
【インフラ】今後10年間で122.7億円
</t>
  </si>
  <si>
    <t>【建築物】
10年間で約163.9億円
【インフラ】
10年間で約123億円</t>
  </si>
  <si>
    <t>公共施設マネジメント専任部署主体となり、本計画の進行管理や所管部署で保有する公共施設について、一元的な情報管理・集約等を行う。
財政課との密接な連携のもと事業の優先順位を検討の上、修繕や改修等に係る予算の調整を図る。</t>
  </si>
  <si>
    <t>民間活力の導入による効果が期待できる施設については、PPP/PFI手法導入優先的検討規定によりPPP/PFIの活用を検討し、事業の効率化や市民サービス向上を図る。</t>
  </si>
  <si>
    <t>建築物系公共施設では、日常的・定期的な点検や診断により、不具合箇所を早期に発見し、計画的な保全を図る。法令に基づく点検と施設管理者の自主点検を組み合わせ、建築物の機能維持を図る。
インフラ系公共施設では、 点検結果をデータベース化し、効率的な維持管理のためのメンテナンスサイクルを構築し効率的な維持管理に取り組む。</t>
  </si>
  <si>
    <t>建築系公共施設では、近隣施設の再編や同類型の施設間での集約による現有施設の有効活用を優先事項とし、更新が必要な場合は、実情に見合った適正な規模を検討するとともに、効率的かつ適切な施設配置を目指す。インフラ系公共施設では、的確な現状把握や修繕履歴の情報活用により、点検結果や長寿命化計画の策定方針沿って、修繕の優先順位を明確化し、優先度に応じた計画的な維持管理及び更新を図る。</t>
  </si>
  <si>
    <t>建築物系・インフラ系公共施設は共に、利用者の安全確保や安定した供給による市民サービスの提供が常に安全かつ快適に行えるよう、点検基準に準じた日常的な点検と適切な維持管理を実施することにより、不具合箇所の早期発見及び突発的な事故や災害に備える。</t>
  </si>
  <si>
    <t>建築物系公共施設では、施設の機能や利用ニーズを考慮の上、優先順位を定め、段階的に耐震化を推進する。
インフラ系公共施設では、都市の基盤となる施設であることから、利用者の安全性確保や安定した供給を考慮し、施設の特性や点検結果を踏まえ、緊急性及び重要性を検討し、優先度に応じた計画的な耐震化を推進していく。</t>
  </si>
  <si>
    <t>建築系公共施設では、公共が提供する市民サービスの必要性を見極め、ハード面やソフト面の分析及び評価により、長寿命化の対象となる施設を選定し、ライフサイクルコストの縮減や平準化を見込むことができる施設を対象とする。インフラ系公共施設では、施設の特性や点検結果を踏まえ、長寿命化を推進し、安全・安心に可能な限り長く使うことで、必要とされている機能の維持と修繕費用の抑制に努める。</t>
  </si>
  <si>
    <t>多目的トイレへの改修や誰でも使いやすいエレベーターの設置といった、ユニバーサルデザイン化による利便性の向上を図る。</t>
  </si>
  <si>
    <t>脱炭素化を推進するため、地球温暖化対策の推進に関する法律に基づく「諏訪市地球温暖化対策実行計画（事務事業編）」に定める取り組みとして再生可能エネルギーの導入と活用、建築物におけるZEB*の実現、省エネルギー改修など、ゼロカーボンシティ（※）の実現を目指す取り組みを積極的に行うとともに、ライフサイクルコスト*の縮減を検討します。※諏訪市ゼロカーボンシティ宣言*による。</t>
  </si>
  <si>
    <t>将来的な財源見込みと人口動向を考慮し、近隣施設との再編や同類型間での施設集約を検討する。検討にあたっては、施設の利用状況や費用状況の分析、まちづくりの視点等の様々な指標により施設評価を実施する。この結果に基づき、市民の意向も踏まえながら、個別施設に対し、「維持」「再編」「集約」「廃止」等の総合的な評価を行い、今後の施設のあり方の実施方針を策定する。</t>
  </si>
  <si>
    <t>延床面積等に関する目標
【建築物系公共施設】
今後10年間で施設全体の総延床面積を10％以上縮減する。</t>
  </si>
  <si>
    <t>耐用年数を超過した施設や機能を果たし終え、老朽化が進んだ施設については、廃止の上、建物の除却を進める。</t>
  </si>
  <si>
    <t>広域連合の仕組みを活用した近隣自治体との施設の共同利用について、考慮に入れながら検討する。</t>
  </si>
  <si>
    <t>社会情勢に的確に対応するため、適宜見直しを図る。</t>
  </si>
  <si>
    <t>21の施設類型において、ストック面・サービス面・コスト面の3つの面から基本方針を示した。</t>
  </si>
  <si>
    <t>【平成27年度】
・市民会館の除却
・教員住宅の除却
・保育所の除却
【平成29年度】
・保育所の除却
【平成30年度】
・市営駐車場の除却
・公民館ユニバーサルデザイン化工事
【令和元年度】
・デイサービスセンターの民間への譲渡
【令和2年度】
公民館、福祉施設等の長寿命化
【令和3年度】
公営住宅の除却
【令和4年度】
教員住宅、福祉施設の除却
【令和5年度】
普通財産の除却
スポーツ施設、福祉施設の長寿命化</t>
  </si>
  <si>
    <t>須坂市の総人口は2000年にピークを迎えた後に減少局面に入り、人口構成は少子・高齢化が進行しています。将来人口推計では老年人口は2025念をピークにその後は緩やかに減少、年少・生産年齢人口は今後減少の一途をたどります。</t>
    <rPh sb="0" eb="3">
      <t>スザカシ</t>
    </rPh>
    <rPh sb="4" eb="7">
      <t>ソウジンコウ</t>
    </rPh>
    <rPh sb="12" eb="13">
      <t>ネン</t>
    </rPh>
    <rPh sb="18" eb="19">
      <t>ムカ</t>
    </rPh>
    <rPh sb="21" eb="22">
      <t>アト</t>
    </rPh>
    <rPh sb="23" eb="25">
      <t>ゲンショウ</t>
    </rPh>
    <rPh sb="25" eb="27">
      <t>キョクメン</t>
    </rPh>
    <rPh sb="28" eb="29">
      <t>ハイ</t>
    </rPh>
    <rPh sb="31" eb="33">
      <t>ジンコウ</t>
    </rPh>
    <rPh sb="33" eb="35">
      <t>コウセイ</t>
    </rPh>
    <rPh sb="36" eb="38">
      <t>ショウシ</t>
    </rPh>
    <rPh sb="39" eb="42">
      <t>コウレイカ</t>
    </rPh>
    <rPh sb="43" eb="45">
      <t>シンコウ</t>
    </rPh>
    <rPh sb="51" eb="53">
      <t>ショウライ</t>
    </rPh>
    <rPh sb="53" eb="55">
      <t>ジンコウ</t>
    </rPh>
    <rPh sb="55" eb="57">
      <t>スイケイ</t>
    </rPh>
    <rPh sb="59" eb="61">
      <t>ロウネン</t>
    </rPh>
    <rPh sb="61" eb="63">
      <t>ジンコウ</t>
    </rPh>
    <rPh sb="68" eb="69">
      <t>ネン</t>
    </rPh>
    <rPh sb="76" eb="77">
      <t>アト</t>
    </rPh>
    <rPh sb="78" eb="79">
      <t>ユル</t>
    </rPh>
    <rPh sb="82" eb="84">
      <t>ゲンショウ</t>
    </rPh>
    <rPh sb="85" eb="87">
      <t>ネンショウ</t>
    </rPh>
    <rPh sb="88" eb="90">
      <t>セイサン</t>
    </rPh>
    <rPh sb="90" eb="94">
      <t>ネンレイジンコウ</t>
    </rPh>
    <rPh sb="95" eb="97">
      <t>コンゴ</t>
    </rPh>
    <rPh sb="97" eb="99">
      <t>ゲンショウ</t>
    </rPh>
    <rPh sb="100" eb="102">
      <t>イット</t>
    </rPh>
    <phoneticPr fontId="1"/>
  </si>
  <si>
    <t>【公共施設】
236,570.24㎡（R1年度）
【インフラ】
道路　873.8km（R2年度）
橋梁　165橋（R2年度）
上水道管路総延長約477.7㎞（R1年度）
下水道　約369㎞（R2年度）</t>
  </si>
  <si>
    <t>本計画期間内（2030 年度まで）においては、主に老年人口が利用する福祉系施設については規模やサービスレベルを維持する必要があり、その他の利用者数の減少が見込まれる施設については、規模の縮小、統廃合、複合化、運営効率化など将来の人口減少を見据えた検討が必要となってきます。</t>
  </si>
  <si>
    <t>施設の数、規模（延床面積）を維持したまま、標準的な年数での建替え、大規模改修をした場合（単純更新）の更新費用推計は以下のとおりです。</t>
  </si>
  <si>
    <t>モデルケースでは、人口減少に伴う施設の統廃合や建替え時の規模縮小により延床面積を現在の2割削減し、施設の適切な維持管理により長寿命化を図ることで建替え時期を建設から70年後に設定しています。</t>
  </si>
  <si>
    <t>【建築物】単純更新と比較し、40年間で約414億円の削減、1年あたり約10.4億円の削減となります。
【インフラ】試算では従来の事後保全タイプの187億円に対して、長寿命化修繕計画による長寿命化タイプが65億円となり、114億円（61％縮減）のコスト縮減が見込まれる結果となっています。</t>
  </si>
  <si>
    <t>地方公会計システム及び固定資産台帳等により施設情報を一元的に把握、管理し、経営的視点や最適性の観点から全庁横断的な組織を積極的に活用し、今後の取り組み等について検討します。</t>
  </si>
  <si>
    <t>PFI/PPP の導入等により、民間ノウハウの活用を積極的に進め、コストの縮減と質の高い施設管理を目指す。</t>
  </si>
  <si>
    <t> 職員自らが点検調査を行い、状況を把握し、維持管理に反映させる。
 専門的視点を要する施設については、民間委託などにより調査を行う。</t>
  </si>
  <si>
    <t>・損傷等が発生した後に修繕等を行う「事後保全型」から、計画的に点検整備等を行う「予防保全型」へと転換し、計画的に保全を図る。
・公共施設等の安全管理やコスト管理等に有効活用するため、修繕・更新等の実施履歴を集積・蓄積する。
・維持管理・修繕・更新等の実施にあたっては、業務委託、指定管理者制度、PFI/PPPの導入等により、民間ノウハウの活用を積極的に進め、コストの縮減と質の高い施設管理を目指す。また、公共施設等の維持管理の担い手としての市民等との協働を推進する。
・新しい技術や考え方を積極的に取り入れ、維持管理・修繕・更新等を合理的に進める。</t>
  </si>
  <si>
    <t> 点検・診断等により高度の危険が認められた公共施設等については、一時的な供用停止や応急措置等により、利用者の安全確保を最優先する。
 高度の危険が認められた公共施設等について、復旧のための予算確保が難しい場合は、他施設やソフト施策による機能の代替、もしくは中長期的な供用停止により対応する。
 高度の危険が認められた公共施設等で、供用を廃止し、今後とも利用見込みのないものについては、売却による民間での処理や「公共施設等の除却に地方債の充当を認める特例措置」の活用等により、速やかな除去に努める。</t>
  </si>
  <si>
    <t> 須坂市耐震改修促進計画(2008 年3月策定、2021 年3月改訂)に基づき、防災対策上で重要な拠点となる災害拠点施設及び特定既存耐震不適格建築物 （建築物の耐震改修の促進に関する法律第６条の規定による建築物）のうち、旧耐震基準に満たないものの耐震化を進めています。
 市有施設のうち災害拠点施設等（市営住宅を除く。以下同じ。）は141 棟あり、1981年5月以前に建てられたものが77 棟（構成比54.6％）で、そのうち耐震性を有するもの又は耐震性を有すると推測されるものは74 棟で、1981年6月以降に建てられた64 棟を加えた138 棟が耐震性を有していると考えられ、2022年3月時点での耐震化率は97.9％となります。
 2025年度における耐震化率の目標を、災害拠点施設等において100％とします。</t>
  </si>
  <si>
    <t> 今後も継続して保有する公共施設等は、計画的に保全策を実施し、長寿命化対策を進める。
 長期的な修繕計画の策定や日常点検の強化等、計画的な維持管理を推進することで、施設を安全に長持ちさせ、ライフサイクルコストの削減に努める。
 更新時期の集中化を避けることで、歳出予算の平準化を図る。</t>
  </si>
  <si>
    <t> 今後も継続して保有する公共施設等の大規模改修・更新時には、利用者の性別、年齢、国籍、障がいの有無などに関わらず、誰もが利用しやすい施設となるよう、ユニバーサルデザイン化を検討する。</t>
  </si>
  <si>
    <t>須坂市地球温暖化防止実行計画における公共施設等の関連施策「市役所等でのCOOL CHOICE（クールチョイス）の実施」、「公共施設や避難拠点等への防災・減災力の強化にもつながる再生エネルギー設備（太陽光発電・蓄電池等）の導入」などによる地球温暖化防止に寄与する取組みを推進します。</t>
  </si>
  <si>
    <t> 施設についての設置目的、設備・機能、管理形態、利用状況、劣化状況などの視点から、施設の今後のあり方や方針を検討し、以下の統廃合等の判断を行う。
◇ 縮減（廃止、休止、機能縮小） 
◇ 再編（統合、複合化、分散化、集約化） 
◇ 改善（運営の効率化、長寿命化、機能移転）◇ 利活用（用途変更、民間活用、跡地活用）</t>
  </si>
  <si>
    <t>今後とも利用見込みのないものについては、売却による民間での処理や「公共施設等の除却に地方債の充当を認める特例措置」の活用等により、速やか な除去に努める 。</t>
  </si>
  <si>
    <t> 連携中枢都市圏構想を推進するにあたり、広域的な職員研修を実施することにより担当職員の技術力向上をすすめ、施設の共同利用などについても検討する。</t>
  </si>
  <si>
    <t>ＰＤＣＡサイクルを継続的に回し、計画を推進します。</t>
  </si>
  <si>
    <t>歳入の減少、歳出の増加、国の制度変更など諸状況に変更、変化が生じた場合は、適宜見直しを行います。</t>
  </si>
  <si>
    <t>個別計画において管理</t>
  </si>
  <si>
    <t>(1) 計画の策定
　　公共施設等関連13計画
(2) 主な実績【2010年以降】
　　譲渡、売却、統合、縮小、廃止施設
(3) 指定管理者導入施設</t>
  </si>
  <si>
    <t>【総人口】
2020年：4.10万人
→2040年：約3.26万人
【高齢人口】
2020年：1.39万人
→2040年：1.40万人
【生産年齢人口】
2020年：2.24万人
→2040年：1.54万人
【年少人口】
2020年：0.48万人
→2040年：0.33万人</t>
  </si>
  <si>
    <t>【公共施設】
　・学校教育系施設：58,094㎡
　・公営住宅：32,627㎡
　・スポーツ・レクリエーション系施設：21,910㎡
　・産業系施設：17,638㎡
　・市民文化系施設：12,547㎡
　・社会教育系施設：12,196㎡
　・子育て支援施設：8,229㎡
　・行政系施設：32,781㎡
　・保健・福祉施設：2,917㎡
　・供給処理施設：5,386㎡
　・公園：229㎡
　・その他施設：11,178㎡
【インフラ施設】
　・道路：管理延長約952km、橋梁221橋、トンネル延長154.2ｍ
　・上水道：管路延長約573km、水源20箇所、配水池40箇所、減圧弁48基、大型送水施設1箇所
　・下水道：管路延長約366 ㎞、 公共下水処理場 2 施設、農業集落排水処理場 5 施設</t>
  </si>
  <si>
    <t>〇市の東南部では当面人口増加が続く予測で、新たなニーズへの対応が必要となる。
〇施設保有量が多く、削減を行っても人口減少の影響で１人当たり面積は増加する。
〇近年整備された施設以外の多くの施設で老朽化が進行している。
〇保有量の多い施設用途が限られている。</t>
  </si>
  <si>
    <t>【公共施設】
40年間（総額）698億円
（年平均）17.5億円
建替え・改修等にかかる費用を、既存面積に用途に応じた単価（総務省試算ソフト）を掛けて今後、建替え、改修等にかかる費用を試算
（廃止等の方向性の施設反映）
【インフラ施設】
40年間（総額）1,346億円
（年平均）33.7億円
総務省試算ソフトを用いて算出</t>
  </si>
  <si>
    <t>【公共施設】
40年間（総額）624億円
（年平均）15.6億円</t>
  </si>
  <si>
    <t>【公共施設】
40年間（総額）74億円
（年平均）1.9億円</t>
  </si>
  <si>
    <t>総合管理計画を推進するため、総務部財政課マネジメント推進係が統括的に計画の進行管理や検証を行う。
関係部局と連携を図り、統括的に当該計画の進行管理、検証を行う。
学校再編とあわせて住民サービスに必要な機能を集約化・複合化し、地域の拠点化と総量削減を目指す取り組みを行っていく ために 、市長部局と教育委員会とが緊密に連携を取りながら、一体となって進めていく。</t>
  </si>
  <si>
    <t>民間事業者の資金やノウハウを活用した施設の整備、更新、維持管理、運営について検討します。</t>
  </si>
  <si>
    <t>従来からの対処療法的な事後保全ではなく、計画的な保全の視点から点検・診断等を実施することとします。
公共施設については、劣化状況を継続的に調査することとし、調査結果はデータベース化・カルテ化し、日常管理や課題の共有化に活用します。
インフラ施設に関しては、計画的に点検を実施するとともに、その特性に合わせて、予防保全型や事後保全型等の手法を選択します。</t>
  </si>
  <si>
    <t>公共施設等を長期間、適切に維持していくためには、日常的・定期的な点検結果に基づいた維持管理・修繕・更新を実施していく必要があります。適切な周期で修繕・改修を行うことで、建物やインフラを良好な状態で維持します。
維持管理等については、指定管理者制度の導入や一括管理業務の発注により、コスト削減を図ります。また、修繕・更新については、優先順位をつけて、優先度の高い施設から計画的に実施することとします。</t>
  </si>
  <si>
    <t>日常点検、法令等に基づく点検等により、危険性が認められた場合は利用の制限等必要な措置を講じた上で、応急処置や改修工事を実施します。ただし、利用状況、市民ニーズやコスト状況によっては、施設の休止又は廃止も検討します。なお、未利用となっている施設についても倒壊等の恐れがある場合は、除却等の実施を図り、安全確保に努めます。
インフラに関しては、日常的なパトロール等により破損箇所の把握に努めるほか、地震や台風等の自然災害発生時には異常時点検を適時行います。</t>
  </si>
  <si>
    <t>多くの市民が利用する施設等については、地震などの災害に備えて耐震性が確保される必要があります。
本市では、平成20年に「小諸市耐震改修促進計画」を策定し、平成28年と令和3年に改訂していますが、耐震診断の結果を踏まえて、耐震化が十分でないものについては、優先順位の高い施設から順次耐震化工事を実施します。
耐震化を実施していないインフラに関しては、災害時の機能維持、費用対効果の観点から対象を選定し、計画的な耐震化に取り組みます。</t>
  </si>
  <si>
    <t>公共施設については、定期的な点検や修繕による、「計画的保全」に努めることで、平均的な耐用年数以上に施設を利用できるよう、長寿命化の取り組みを推進します。なお、これらの公共施設についても、低未利用部分の有効活用、施設稼働率の向上及び運営費用の削減に向けた取り組み等、効率的・効果的な施設運営に努めることで、財政負担の削減に努めます。
インフラに関しては、重要度に応じて予防的な修繕を計画的に実施し、健全度等を回復させることにより長寿命化とライフサイクルコストの縮減を図ります。</t>
  </si>
  <si>
    <t>長寿命化改修の実施にあたっては、「高齢者、障害者等の移動等の円滑化の促進に関する法律（バリアフリー化）」に基づく、公共施設等のバリアフリー化に取り組むとともに、年齢や性別、障害の有無、国籍などの違いに関わらず、誰もが使いやすい設計として、ユニバーサルデザインの考え方に配慮します。
ユニバーサルデザイン化を推進するにあたり、平成29年２月に関係閣僚会議決定された「ユニバーサルデザイン2020行動計画」におけるユニバーサルデザインの街づくりの考え方を踏まえ、すべての人が利用しやすい施設づくりを進めていきます。
特に、学校施設については、令和２年５月改正バリアフリー法が公布され、特別特定建築物に公立小中学校等を追加するための規定が整備され、バリアフリー化が課題となっています。</t>
  </si>
  <si>
    <t>ＳＤＧｓに取り組む都市として、持続可能な社会の一環である脱炭素社会の実現に貢献するため、CO2排出量削減に向けたゼロカーボン推進に取り組んでいきます。
具体的には、建物の高断熱化、太陽光発電や太陽熱利用などの再生可能エネルギー、蓄電池システムを活用した設備の公共施設への導入、既存設備の省エネルギー型や温室効果ガス排出量の少ない機器への転換等について、経済性や施設特性も考慮しながら推進します。</t>
  </si>
  <si>
    <t>本市における公共施設マネジメントの取り組みについては、市全体の行政マネジメントシステムの一要素として位置付けます。具体的には、基本計画の運用のＰＤＣＡサイクルにおける事務事業評価や実施計画のローリングといった中で、事務事業の内容検証の一環として施設の“あり方”を検証し、事業手法の見直しや、必要性の高い施設の統合・複合化、一定の役割を終えた施設の廃止等を進めるものです。
上記のような考え方から、本計画の運用についても、行政経営におけるＰＤＣＡサイクルの中に組み込み、施設ありきではなく、行政改革の取 り組みとしての事務事業の内容検証の一環として施設の “あり方”を検証し、実行していきます。</t>
  </si>
  <si>
    <t>令和43（2061）年度までの今後40年間で公共施設総量削減率「30％」（6.5万㎡相当）を数値目標として設定する。</t>
  </si>
  <si>
    <t>固定資産台帳や各担当課が整備する各種台帳などとも連携・連動を図りながら、施設情報の一元管理を進めます。</t>
  </si>
  <si>
    <t>活用方法を検討した結果、余剰と判断された土地・建物については、歳入の確保のため、売却・貸付を検討します。</t>
  </si>
  <si>
    <t>効率的な市民サービスの実現のため、近隣自治体との施設の相互補完や共同利用によるサービスの連携・充実を図ります。
県立高校の再編計画の進捗により、新校の校地として、小諸商業高校の校地を活用する方向性が示されていることから、地域に開かれた高校としての連携を図っていくほか、再編後の跡地の活用可能性についても検討していきます。</t>
  </si>
  <si>
    <t>【行政系施設】
 行政及び防災上の中心施設であり、原則として施設全体を維持していく。
【市民文化系施設】
 区の集会施設については、維持管理から施設運営まで基本的に区で実施しており、実態は区の専用施設であるため、区の法人化（地縁団体の認可）を促進し、施設の移管（譲渡や払い下げ）につなげていく。また、一部地域集会機能については、学校再編計画による学校のコミュニティスクール化に伴い、学校施設への集約化・複合化を検討する。
【社会教育系施設】
 個別施設計画の方針に基づき存続・廃止等を進める。存続施設については、継続的に施設運営の改善や廃止を含めた施設の見直し等を図っていく。
【スポーツ・レクリエーション系施設】
 保養施設及びレクリエーション・観光施設については、個別施設計画の方針に基づき存続・廃止等を進める。存続施設については、継続的に施設運営の改善や廃止を含めた施設の見直し等を図っていく。
 スポーツ施設については、集約化・統合及び学校施設との機能連携について検討する。
【保健・福祉施設】
 地域福祉の拠点機能となっているため、施設機能は維持する必要があるが、空き施設の活用や集約化等を検討する。
【子育て支援施設】
 現状の機能を低下させず維持していくことを前提条件としつつ、施設運営の改善や集約化、アウトソーシング等を検討する。
【学校教育系施設】
 小中学校については、別途策定する「小諸市学校再編計画」に基づき、再編を実施するとともに、コミュニティスクール化と合わせて他の公共施設機能を集約化・複合化し、地域拠点化を図っていく。再編による跡地の利活用等については、別途検討する。
 教員住宅については、解体及び払い下げを進めていく。
【公営住宅】
 「小諸市公営住宅等長寿命化変更計画」に示されたストック活用計画に基づき、維持管理、建替、用途廃止を行うが、継続的に施設運営の改善や廃止を含めた施設の見直し等を図り、必要に応じて個別施設計画（公営住宅等長寿命化変更計画）の変更も行う。
【産業系施設】
 農業関係施設については、特定の組合等が使用及び管理している施設であり、払い下げ・譲渡を進めていく。
 その他の施設については、個別施設計画の方針に基づき存続・廃止等を進める。存続施設については、継続的に施設運営の改善や廃止を含めた施設の見直し等を図っていく。
【公園】
 「小諸市都市公園施設長寿命化計画」に基づき維持管理を実施していく。
【供給処理施設】
 基本的に現状のまま維持していく。
【その他施設】
 空き施設については有効活用や除却・払い下げを検討し、民間・関係団体が活用している施設については払い下げ・譲渡を検討していく。
 上記以外の施設については、個別施設計画の方針に基づき存続・廃止等を進める。ただし、存続施設については、継続的に施設運営の改善や廃止を含めた施設の見直し等を図っていく。
【道路・橋梁】
 道路については、「小諸市舗装長寿命化修繕計画」に示された優先順位、管理水準に基づき、必要な措置を順次行っていく。
 橋梁及び横断歩道橋については、「小諸市橋梁長寿命化修繕計画（第２期）・横断歩道橋長寿命化修繕計画」に基づき、予防保全型維持管理による既存橋梁の延命化を図る。
 トンネルについては、「小諸市トンネル長寿命化修繕計画」に基づいた点検・修繕を実施し、コストの平準化及び長寿命化を図る。
 いずれも、継続的に事業内容の適正化を図り、必要に応じて個別施設計画の見直しも実施する。
【上水道】
 上水道については、「小諸市上水道事業基本計画」に示された基本方針に基づき、持続可能な水道事業に向けた施設の更新を行っていく。
 継続的に事業内容の適正化を図り、必要に応じて個別施設計画の見直しも実施する。
【下水道】
 下水道については、「小諸市下水道事業計画」に基づき公共下水道の処理場及び管渠の更新工事、農業集落排水の公共下水道への統合等を進めていく。
 継続的に事業内容の適正化を図り、必要に応じて個別施設計画の見直しも実施する。</t>
  </si>
  <si>
    <t>小諸市では、公共施設等総合管理計画の策定に先立って、コンパクトシティ化の取り 組みに着手しており、市役所新庁舎やこもろプラザをはじめ、こもろ医療センター、こもテラスなどを順次整備し、都市機能の集約化を図るとともに、周辺の道路や公園整備も併せて実施して き ました。
そして、この一連の都市機能の集約化整備のハード事業については、令和３年度のこもテラスの開業により、一通り完了したところです。</t>
  </si>
  <si>
    <t>今後10年間で約7千人減少
R12年度には総人口が6万人を割り込む</t>
  </si>
  <si>
    <t>令和元年</t>
  </si>
  <si>
    <t>【事業用資産（公共建築物）】
　延床面積　357,543㎡
【インフラ資産】
（道路） 延長2,253,091m
　道路　延長1,940,928m　面積8,731,011㎡
　農道　延長85,591m
　林道　延長226,572m
（橋梁）　705か所
（公園）　46か所　面積59.43ha
　うち都市公園　14か所　面積53.39ha
　うち都市公園以外　32か所　面積6.04ha
（上下水道）
　上水道・簡易水道
                管路延長651km　浄水場22か所
　　　　　　 　配水池106か所
　下水道　　管路延長670km　処理場20か所</t>
  </si>
  <si>
    <t>生産年齢人口の減少は、担い手不足による地域産業の衰退や個人住民税等の納税者数減少による市税収入の減収を招く恐れがある。そのため、現状を注視し、財政への影響を予測する必要がある。
本市は、昭和40年代から平成初期にかけて教育施設、社会福祉施設、市営住宅、道路、上下水道等多くの公共施設等を整備してきた。これらは現在、老朽化が進行している状況。公共施設等の維持・更新経費の増大が見込まれる中、また厳しい財政的制約の範囲内で、いかにして計画的かつ効率的に対応していくかが今後の課題。</t>
  </si>
  <si>
    <t>今後10年間に必要な費用
　437.6億円</t>
  </si>
  <si>
    <t>今後10年間に必要な費用
　319.2億円</t>
  </si>
  <si>
    <t>今後10年間の縮減額
　118.4億円</t>
  </si>
  <si>
    <t>主管課は、総務部財政課とし、総合計画や実施計画等を管理する企画政策課、各施設を直接管理する各主管課と、調整、連携して計画を推進する。
また、庁内委員による伊那市行財政改革推進委員会において事業の進捗管理行い、本計画及び個別施設計画の実施状況について毎年チェックを行う。結果に応じ、本計画や個別施設計画を改定する。</t>
  </si>
  <si>
    <t>公共施設等の更新にあたり、PPPやPFIなど、民間企業等の持つノウハウや資金の導入、施設の整備や管理における官民の役割分担の適正化や、財政負担の軽減、サービス水準の向上について検討を行う。</t>
  </si>
  <si>
    <t>公共施設等の主管課は、今後も活用していくとされた公共施設等について、施設ごとに点検・診断を実施する。いずれも、点検・診断等の履歴を集積・蓄積し、本計画の今後の見直しに反映して、計画の充実を図ることとする。</t>
  </si>
  <si>
    <t>「事務事業の実施における公的関与の見直しに関する方針」（事務連絡、平成24年12月）や、利用状況・耐用年数等をもとに、今後も維持・更新するものと統廃合候補とするものに振り分ける。</t>
  </si>
  <si>
    <t>点検・診断により高度の危険性が認められた公共施設等は、老朽化により今後活用する見込みのない公共施設を除いて、本計画に関わりなく、速やかに維持管理・修繕を実施するものとする。</t>
  </si>
  <si>
    <t>災害時の拠点施設としての機能を確保する必要があるもので、必要な耐震化が実施されていない場合は、優先的に伊那市実施計画に加えることとする。</t>
  </si>
  <si>
    <t>今後も維持・更新するとされた公共施設等については、定期的な点検、診断を実施し、計画的な維持修繕を行うことにより長寿命化を推進し、長期にわたる安心・安全なサービスの提供に努めるとともに財政負担の軽減と平準化を図る。</t>
  </si>
  <si>
    <t>改修や更新等を行う際には、市民ニーズや関係法令等におけるユニバーサルデザインのまちづくりの考え方を踏まえ、障がいの有無、年齢、性別、人種等に関わらず、誰もが利用しやすいようユニバーサルデザインへの対応に努める。</t>
  </si>
  <si>
    <t>第2次伊那市環境計画（R2.3)を長期計画として、伊那市地球温暖化対策地方公共団体実行計画（R2.3)等に基づき、公共施設等の脱炭素化に向けて取組みを推進します。</t>
  </si>
  <si>
    <t>「事務事業の実施における公的関与の見直しに関する方針」（事務連絡、平成24年12月）や、利用状況・耐用年数等をもとに、今後も維持・更新するものと統廃合候補とするものに振り分ける。
統廃合候補とされた場合、地元や施設利用者との協議を経て統廃合を推進する。</t>
  </si>
  <si>
    <t>【事業用資産（公共建築物）】
②総資産量（延床面積）８％縮減
③長寿命化による更新費用23％縮減
【インフラ資産】
（道路・橋梁）
②現状維持
③長寿命化による更新費用23％縮減
（上下水道）
②経営健全化計画による
③長寿命化による更新費用38％縮減</t>
  </si>
  <si>
    <t>固定資産台帳や公会計財務諸表等の各データとの連携・分析について検討を行い、効率的なPDCAサイクルの実施に向け取り組む。</t>
  </si>
  <si>
    <t>統廃合施設のうち、現に使用されていない、若しくは、地元や施設利用者との協議が終了している公共施設等については、統廃合決定施設として取り扱う。
廃止、除却された後の土地は、総務部財政課を中心に市民・事業者など新たに利用を希望する方への譲渡を積極的に進める。</t>
  </si>
  <si>
    <t>近隣市町村で同種の施設が数多く存在することを踏まえ、上伊那広域連合や伊那地域定住自立圏等の市町村間の協議により、広域的視野を持って施設の維持・更新に関する方向性を見直すこととする。</t>
  </si>
  <si>
    <t>本計画は総務部財政課が所管し、個別施設計画とともに進捗管理を実施。その結果を踏まえ、本計画を毎年見直し、公表するものとする。
また、固定資産台帳や公会計財務諸表等の各データとの連携・分析について検討を行い、効率的なPDCAサイクルの実施に向け取り組む。</t>
  </si>
  <si>
    <t>毎年</t>
  </si>
  <si>
    <t>公共施設等の主管課は施設ごとに点検・診断を実施。点検・診断等の履歴を集積・蓄積し、本計画の今後の見直しに反映して、計画の充実を図る。
【事業用資産】
伊那市施設保全管理マニュアル第６表を用いて、点検・診断を実施。
【インフラ】
インフラ資産ごと、担当課が具体的な方法を定めて、点検・診断を実施。</t>
  </si>
  <si>
    <t>老朽化した勤労施設を廃止し除却、複合的機能を有する防災拠点施設の整備（H28～29）
保育園の統廃合（H29～30）
体育館耐震改修（H28～29）
公営住宅の再整備（H29～）
集約化及び複合化による地域住民の交流及び地域活動の拠点となるコミュニティ施設の整備（H30～R3）</t>
  </si>
  <si>
    <t>当市の人口は平成 20 年（2008 年）をピークに減少に転じており、生産年齢人口の割合が減少し、老年人口の割合が増加しています。老年人口 1 人を支える生産年齢人口の割合は、令和 2 年（2020 年）の 1.79 人に対して、 令和 27 年（2045 年）には 1.22 人になる見込みであり、今後も少子高齢化の進展を背景にさらに人口減少が進んでいくものと見込まれています。</t>
  </si>
  <si>
    <t>令和５年</t>
  </si>
  <si>
    <t>1 小・中学校　48,343㎡
2 学校給食センター 2,264㎡
3 公民館 　 2,213㎡
4 文化施設・文化財　10,305㎡
5 スポーツ施設　17,179㎡
6 レクレーション・観光施設  9,718㎡
7 産業系施設 1,761㎡
8 保育園・幼稚園 7,360㎡
9 子育て関連施設　1,626㎡
10 福祉施設　5,617㎡
11 庁舎等 8,509㎡
12 教職員住宅  1,851㎡
13 商業系施設  7,573㎡
14 その他施設 105㎡
15 公営住宅  18,350㎡
16 普通財産　旧モルゲンロート、旧駒ヶ根温泉ホテル
17 道路  3.0㎢
18 橋りょう  0.02㎢
19 公園・緑地  67.94ha
20 河川  20.0㎞
21 上水道  管延長 352.82㎞
22 公共下水道　管延長　205㎞
23 農業集落排水 管延長　163㎞</t>
  </si>
  <si>
    <t>当市の現状や課題に対する基本認識は、充当可能な財源の見込み等を踏まえ、公共施設等の維持管理・更新等がどの程度可能な状況にあるか、また、人口や年代別人口についての今後の見通しを踏まえた利用需要を考えた場合、公共施設等の数量等が適正規模にあるか等は以下のとおりとします。
≪公共施設の老朽化≫
公共施設の多くは建築後 30 年を経過するなど老朽化が進んでおり、今後、建替え時期が集中することが予測されます。
≪限られた財源≫
施設の維持更新に使える費用が減少するなか、維持管理・更新コストの縮減・平準化を図る必要があります。
≪人口の減少と年齢構成の変化、多様化する市民ニーズの変化≫
人口減少や年齢構成の変化、また、多様化する市民ニーズの変化に対応した公共施設の適正配置を進めていく必要があります。</t>
  </si>
  <si>
    <t>①公共施設
耐用年数経過時に単純更新した場合　50,282,000（千円）
②インフラ施設
耐用年数経過時に単純更新した場合　11,967,924（千円）</t>
  </si>
  <si>
    <t>①公共施設　　　　　　　単位：千円
維持管理　200,000
改修　31,250,000
更新等　6,602,000
合計　38,052,000
②インフラ施設
維持修繕　580,570
改修・更新　10,238,063
合計　10,818,633</t>
  </si>
  <si>
    <t>公共施設における計画当初 10 年間（令和 6 年度（2024 年度）～令和 15 年度（2033 年度）まで）の個別施設計画に基づく効果額は、122 億 3,000 千万円となります。
インフラ施設における計画当初 10 年間（ 令和 6 年度 2024 年度） 令和 15 年度 2033 年度）まで）の個別施設計画 に基づく効果額は、 全体で 11 億 4,929 万円 となります</t>
  </si>
  <si>
    <t>本計画に定める取組を効率的かつ効果的に推進するため、公共施設マネジメント推進室が、複数の所管にまたがる課題・取組を中心に調整機能を担い、庁内の連携・協力体制により、計画の進捗管理などのマネジメントを行っていきます。
また、公共施設の機能を再編することは、市民生活に直結するため、将来のまちづくりにも大きな影響を与えることから、住民と行政が連携して取り組んでいきます。</t>
  </si>
  <si>
    <t>マネジメントの推進に向け、財源確保の観点から以下の事項についてさらに検討を行います。
（省略）
④ＰＰＰ／ＰＦＩの推進</t>
  </si>
  <si>
    <t>特定建築物やインフラについては、必要な定期点検を確実に実施します。 また、日常的な点検をきめ細かく行うとともに、老朽化が進んだ施設については詳細な調査を行い、点検・診断等の履歴を集積し、維持管理・更新等を含む老朽化対策に活用します。</t>
  </si>
  <si>
    <t>維持管理・更新等の履歴を集積・蓄積することにより、事後保全から予防保全への転換を図り、トータルコストの縮減・平準化を図ります。</t>
  </si>
  <si>
    <t>公共施設等の長期使用を図るため、点検・保守・修繕等の管理を計画的にきめ細かく行い、不具合箇所の是正を行います。また、万一の事故・災害に遭遇したときに損害を最小限にとどめる体制を平時から整えるための方策について検討を行います。</t>
  </si>
  <si>
    <t>これまで耐震改修を推進して きた結果、耐震性を持つ施設が床面積割合で 94.6 となっています。今後も診断、耐震化を進め、計画期間中の早期での公共建築物の耐震改修率 100 ％を目指します。</t>
  </si>
  <si>
    <t>耐震化を進めるとともに、不具合発生の都度 修繕 を行う「事後保全」から、事故が起こる前に計画的に実施する「予防保全」への転換を行うことで、既存公共施設の長寿命化を図ります。</t>
  </si>
  <si>
    <t>「ユニバーサルデザイン 2020 行動計画」（平成 29 年２月 20 日ユニバーサルデザイン 2020 関係閣僚会議決定）におけるユニバーサルデザインの街づくりの考え方を踏まえ、 公共施設の整備 ・改修等の実施に当たり バリアフリー化・ユニバーサルデザイン化を進めます。</t>
  </si>
  <si>
    <t>「駒ヶ根市 第３次 環境基本計画 （平成 30 年４月策定） 」、「 駒ヶ根市地球温暖化防止実行計画 （令和５年４月策定） 」における取組 内容に基づき、公共施設における省エネ設備の導入の検討、省エネにつながる遮熱製品・断熱材の利用検討、太陽光等の再生可能エネルギー設備の導入等を検討します。</t>
  </si>
  <si>
    <t>また、施設の劣化状況や利用状況等を総合的に評価し、大規模改修や改築が必要な場合には、単純な更新 ではなく 同種の機能 の集約化を図ります。
施設を廃止する場合にあっては、施設の安全性・充足の状況・利用率・費用対効果等について客観的な視点から 関係者との合意形成の上で 検討を行い、 また、 財源については施設の除却に係 る地方債（公共施設等適正管理推進事業債）の活用等を検討すること とします。</t>
  </si>
  <si>
    <t>更新費用と総延床面積に基づく施設総量の均衡を図るためには、総延床面積は現在の14.2万㎡から40％縮減する必要があることから、40年間で段階的な縮減を図るものとし、令和３年度（2021年度）から令和12年度（2030年度）の10年間の数値目標は、総延床面積を10％縮減することとしています。</t>
  </si>
  <si>
    <t>地方公会計 の活用として、点検・診断や維持管理・更新等の履歴など公共施設マネジメントに資する情報を固定資産台帳に追加するなど、公共施設マネジメントに資する情報と固定資産台帳の情報を紐付けることにより、保有す る公共施設等の情報の管理を効率的に行います。</t>
  </si>
  <si>
    <t>マネジメントの推進に向け、財源確保の観点から、以下の事項についてさらに検討を行います。
（省略）
②資産の有効活用等
・未利用資産の売却
・未利用資産の貸付
・広告事業（ネーミングライツ）
・サウンディング型市場調査等による有効活用の検討</t>
  </si>
  <si>
    <t>施設の更新に当たって
は 、周辺市町村との共同設置とすることや、既存 の施設についても周辺市町
村の住民が共同で利用できるような仕組みづ くりのほか、国や県などの機関とも情報共有を行い、施
設の有効利用を進める取組を行います。</t>
  </si>
  <si>
    <t>総合管理計画及び施設類型ごとの個別施設計画の進捗状況等については、概ね５年ごとに評価を
実施し、その結果に基づき計画の改訂を行います。
特に対策が急がれる施設等については、行財政改革プランに位置づけるなど、毎年度の進捗管理・評価を実施することにより、計画の着実な実行を図ります。</t>
  </si>
  <si>
    <t>（抜粋）
1 小・中学校
築50年を超える校舎については、順次耐力度調査を実施し、将来的な改築または長寿命化について検討を進めます。
2 学校給食センター
老朽化が著しい施設については今後の児童生徒数の減少を考慮して、早急に施設の集約化等により施設総量の適正化及び効率化を図ります。
3 公民館 
赤穂公⺠館は総合⽂化センターとの連携により効率化を図ります。
4 文化施設・文化財　
天竜かっぱ広場及びあゆみ館は、展示品の集約や多目的施設への転用等により、利用促進及びコスト改善を図ります。
5 スポーツ施設　
優先順位を判断して廃止・譲渡・売却等を検討し、施設総量の適正化及び効率化を図ります。
6 レクレーション・観光施設
屋外運動場、庭球場、マレットゴルフ場ごとに優先順位を判断して、廃止・譲渡・売却等により施設総量の適正化及び効率化を図ります。  
7 産業系施設 
公設地方卸売市場と北部転作促進研修センターは健全度が低いため、早急に廃止に向けた検討を進めます。
8 保育園・幼稚園
施設の集約化・複合化・転用等により、適正配置を図ります。 
9 子育て関連施設
子育て支援の観点から機能は維持・継続とし、計画的な保全により長寿命化を図ります。　
10 福祉施設　
主に特定の地域の集会施設として利用されている施設は、指定管理を廃止し地元管理へ移行する等、施設のあり方の検討を進めます。
11 庁舎等 
当面は維持・継続とし、市役所及び保健センターは計画的な保全を行います。
12 教職員住宅  
⺠間賃貸住宅が充実している現状を踏まえ優先順位を判断して、早急に廃止等により施設総量の適正化を図ります。
13 商業系施設
駅前ビルは老朽化が進んでおり、大規模な施設であることから維持管理に多額の費用を要するため、早急に今後のあり方の検討を進めます。 
14 その他施設
当面は維持・継続とし、利用状況を⾒ながら活用促進・運用⾒直しによりコスト改善を図ります。</t>
  </si>
  <si>
    <t>・市民体育館耐震改修
・保育園の改築
・市営住宅の除却（H30）
・地域交流センターと児童発達支援施設の複合施設の建設（H30～R2）
・公民館の除却（R3）
・庭球場の集約化（R4）
・小学校体育館の長寿命化（R4）
・社会体育館フロア改修（R5）
・天竜かっぱ広場おもしろかっぱ館桟橋改修（R5）
・駅前ビルアルパ外壁タイル改修（R5）
・総合文化センター屋根外壁改修(R6～R8)
・社会体育館フロア改修、照明LED化(R6)</t>
  </si>
  <si>
    <t>・総人口は平成12年から令和27年度までの45年間で１36.0%減少
・生産年齢人口は、平成7年から令和27年までで51.8％減少</t>
  </si>
  <si>
    <t>【公共施設】
延床面積214,518.6㎡
【インフラ】
道路：総延長930,900m　総面積3,827,561㎡
橋りょう：総延長2,530m
             総面積（道路部）15,893㎡
上水道：管路総延長349,157m
　　　　 　施設延床面積1,020.1㎡
下水道：管路総延長350,156m
          　施設延床面積18096.0㎡</t>
  </si>
  <si>
    <t>・今後40年間の更新費用は2,204.9億円、年平均55.1億円、過去５年間の投資的経費の年平均額と比べて3.2倍になり、現状では公共施設等を維持するために必要な投資的経費や維持補修費に充当可能な財源の確保はより厳しくなっていく。
・現在保有する公共施設等を今後も維持し続けた場合、市民1人当たりの負担額は過去5年間の平均額38,056円に対し、今後40年間の推計平均額144,905円で3.8倍となり、市民1人当たりの負担額を現状程度に維持するとした場合、公共施設等の7割以上を維持し続けることができない。</t>
  </si>
  <si>
    <t>維持補修費を含まない。</t>
  </si>
  <si>
    <t>今後40年間の累計で2,204.9億円、年平均55.1億円
【公共施設】
919.6億円
【インフラ】
1,285.3億円
「ただし、維持補修費を含まない。」</t>
  </si>
  <si>
    <t xml:space="preserve">今後40年間で827.7億円（年平均：20.7億円）
</t>
  </si>
  <si>
    <t>今後40年間の更新費用は2,204.9億円</t>
  </si>
  <si>
    <t>市行政改革推進本部が中心となり推進する。施設等所管課を中心に全庁的に取組む。市の財政や公有財産を管理する企画財政課と連携を密に、公共施設マネジメント推進室が情報の管理・集約を行う。
市民で構成される行政改革推進委員会からの意見・要望も踏まえ、幅広く議論を進める。</t>
  </si>
  <si>
    <t>指定管理者制度、公共サービスのアウトソーシングなど、民間活力の活用を検討し、機能を維持・向上させつつ、管理運営コストの縮減を推進するとともに、行政サービスの向上に努める。</t>
  </si>
  <si>
    <t>各施設が有する機能や設置環境等に応じ、日常的な巡視、定期点検を行っている。</t>
  </si>
  <si>
    <t>各施設の設置環境や利用状況を分析し、将来必要となる機能や、それを維持し続けるためのメンテナンスサイクルを構築するため管理基準を設定する。
更新に際しては、その施設のニーズを精査し、将来の負担を増やさないためにも必要な施設のみを更新する。</t>
  </si>
  <si>
    <t>点検・診断等により事故の危険性が高い箇所については、今後活用する見込ない施設を除き、速やかに応急処置を実施、修繕を実施する。</t>
  </si>
  <si>
    <t>災害時の拠点施設としての機能確保の観点から、耐震診断、耐震改修に着手し、対策に取り組む。</t>
  </si>
  <si>
    <t>今後も維持する公共施設等については、定期的な点検、診断を実施し、計画的な維持補修によって長寿命化を推進する。重大で致命的な損傷となる前に、予防的修繕を実施することにより、安心・安全なサービスの提供に努め、財政負担の軽減と平準化を図る。</t>
  </si>
  <si>
    <t>施設の改修や更新に併せ、高齢者や障がい者、子育て世代等、誰もが利用しやすいユニバーサルデザイン化を推進する。</t>
  </si>
  <si>
    <t>太陽光発電設備の設置などによる再生可能エネルギーの導入や、ＬＥＤ照明等の
省エネ性能に優れた機器、資材の導入による消費エネルギーの省力化など、公共建築物における脱炭素化を推進する</t>
  </si>
  <si>
    <t>用途が重複している施設、分野を超えて重複している機能を持つ施設、稼働率が著しく低い施設を中心に統廃合の対象として検討する。</t>
  </si>
  <si>
    <t>【公共施設】
②10年間で延床面積20％縮減
③管理運営経費の縮減率7％、約4億円の圧縮
【インフラ】
保有量は現状維持、新たな整備等は特定財源の確保できるもののみ実施</t>
  </si>
  <si>
    <t>フォローアップの方針　　　　　　　　　　　　　　　　毎年度の進行管理　　　　　　　　　　　　　　　　　計画の見直し</t>
  </si>
  <si>
    <t>それぞれの類型ごとに記載</t>
  </si>
  <si>
    <t>用途廃止した公共施設について、譲渡・売却を進めている</t>
  </si>
  <si>
    <t>・総人口はH27から30年間で27.4%源
・高齢化率は2.8%上昇
・生産年齢人口は6%源</t>
    <rPh sb="1" eb="4">
      <t>ソウジンコウ</t>
    </rPh>
    <rPh sb="12" eb="14">
      <t>ネンカン</t>
    </rPh>
    <rPh sb="20" eb="21">
      <t>ゲン</t>
    </rPh>
    <rPh sb="23" eb="26">
      <t>コウレイカ</t>
    </rPh>
    <rPh sb="26" eb="27">
      <t>リツ</t>
    </rPh>
    <rPh sb="32" eb="34">
      <t>ジョウショウ</t>
    </rPh>
    <rPh sb="36" eb="40">
      <t>セイサンネンレイ</t>
    </rPh>
    <rPh sb="40" eb="42">
      <t>ジンコウ</t>
    </rPh>
    <rPh sb="45" eb="46">
      <t>ゲン</t>
    </rPh>
    <phoneticPr fontId="1"/>
  </si>
  <si>
    <t>公共施設　23万㎡
市道　821Km、3.8㎢
橋梁　340箇所、延長2.9Km
上水道　479ｋｍ
下水道　231Km
温泉　引湯管8ｋｍ</t>
  </si>
  <si>
    <t>・公共施設の老朽化
　建築物の多くが昭和40年代前半から50年代後半に整備され、大規模な改修や更新が必要となるが、耐震基準適用前の施設も多く、今後の必要性も精査しあり方を検討していく必要がある。
・公共施設等の更新
　耐用年数経過後に同規模で更新したと仮定した場合、年間更新試算額は1.8倍程度の支出が見込まれ、インフラ資産を含めすべての更新・保有は厳しい状況であり、必要性を考慮した適正な施設総量の検討が必要である。
・財源の限界
　少子高齢化の進展等による税収の減少、扶助費の増加等更新や維持管理に支出できる財源には限界あることを前提とした施設のあり方の検討が必要である。
・市民ニーズの変化
　今後の人口推計から、人口減少とともに少子高齢化が見込まれるため、子育て・学校施設の余剰、高齢者対象施設の需要増等ニーズの変化が予想されるため、状況や変化に応じた対応が必要である。</t>
    <rPh sb="1" eb="5">
      <t>コウキョウシセツ</t>
    </rPh>
    <rPh sb="6" eb="9">
      <t>ロウキュウカ</t>
    </rPh>
    <rPh sb="15" eb="16">
      <t>オオ</t>
    </rPh>
    <rPh sb="40" eb="43">
      <t>ダイキボ</t>
    </rPh>
    <rPh sb="44" eb="46">
      <t>カイシュウ</t>
    </rPh>
    <rPh sb="47" eb="49">
      <t>コウシン</t>
    </rPh>
    <rPh sb="50" eb="52">
      <t>ヒツヨウ</t>
    </rPh>
    <rPh sb="57" eb="59">
      <t>タイシン</t>
    </rPh>
    <rPh sb="59" eb="64">
      <t>キジュンテキヨウマエ</t>
    </rPh>
    <rPh sb="65" eb="67">
      <t>シセツ</t>
    </rPh>
    <rPh sb="68" eb="69">
      <t>オオ</t>
    </rPh>
    <rPh sb="71" eb="73">
      <t>コンゴ</t>
    </rPh>
    <rPh sb="74" eb="77">
      <t>ヒツヨウセイ</t>
    </rPh>
    <rPh sb="78" eb="80">
      <t>セイサ</t>
    </rPh>
    <rPh sb="83" eb="84">
      <t>カタ</t>
    </rPh>
    <rPh sb="85" eb="87">
      <t>ケントウ</t>
    </rPh>
    <rPh sb="91" eb="93">
      <t>ヒツヨウ</t>
    </rPh>
    <rPh sb="99" eb="101">
      <t>コウキョウ</t>
    </rPh>
    <rPh sb="101" eb="103">
      <t>シセツ</t>
    </rPh>
    <rPh sb="103" eb="104">
      <t>トウ</t>
    </rPh>
    <rPh sb="105" eb="107">
      <t>コウシン</t>
    </rPh>
    <rPh sb="109" eb="113">
      <t>タイヨウネンスウ</t>
    </rPh>
    <rPh sb="113" eb="116">
      <t>ケイカゴ</t>
    </rPh>
    <rPh sb="117" eb="120">
      <t>ドウキボ</t>
    </rPh>
    <rPh sb="121" eb="123">
      <t>コウシン</t>
    </rPh>
    <rPh sb="126" eb="128">
      <t>カテイ</t>
    </rPh>
    <rPh sb="130" eb="132">
      <t>バアイ</t>
    </rPh>
    <rPh sb="133" eb="140">
      <t>ネンカンコウシンシサンガク</t>
    </rPh>
    <rPh sb="144" eb="145">
      <t>バイ</t>
    </rPh>
    <rPh sb="145" eb="147">
      <t>テイド</t>
    </rPh>
    <rPh sb="148" eb="150">
      <t>シシュツ</t>
    </rPh>
    <rPh sb="151" eb="153">
      <t>ミコ</t>
    </rPh>
    <rPh sb="160" eb="162">
      <t>シサン</t>
    </rPh>
    <rPh sb="163" eb="164">
      <t>フク</t>
    </rPh>
    <rPh sb="169" eb="171">
      <t>コウシン</t>
    </rPh>
    <rPh sb="172" eb="174">
      <t>ホユウ</t>
    </rPh>
    <rPh sb="175" eb="176">
      <t>キビ</t>
    </rPh>
    <rPh sb="178" eb="180">
      <t>ジョウキョウ</t>
    </rPh>
    <rPh sb="184" eb="187">
      <t>ヒツヨウセイ</t>
    </rPh>
    <rPh sb="188" eb="190">
      <t>コウリョ</t>
    </rPh>
    <rPh sb="192" eb="194">
      <t>テキセイ</t>
    </rPh>
    <rPh sb="195" eb="199">
      <t>シセツソウリョウ</t>
    </rPh>
    <rPh sb="200" eb="202">
      <t>ケントウ</t>
    </rPh>
    <rPh sb="203" eb="205">
      <t>ヒツヨウ</t>
    </rPh>
    <rPh sb="211" eb="213">
      <t>ザイゲン</t>
    </rPh>
    <rPh sb="214" eb="216">
      <t>ゲンカイ</t>
    </rPh>
    <rPh sb="218" eb="223">
      <t>ショウシコウレイカ</t>
    </rPh>
    <rPh sb="224" eb="226">
      <t>シンテン</t>
    </rPh>
    <rPh sb="226" eb="227">
      <t>トウ</t>
    </rPh>
    <rPh sb="230" eb="232">
      <t>ゼイシュウ</t>
    </rPh>
    <rPh sb="233" eb="235">
      <t>ゲンショウ</t>
    </rPh>
    <rPh sb="236" eb="239">
      <t>フジョヒ</t>
    </rPh>
    <rPh sb="240" eb="242">
      <t>ゾウカ</t>
    </rPh>
    <rPh sb="242" eb="243">
      <t>トウ</t>
    </rPh>
    <rPh sb="243" eb="245">
      <t>コウシン</t>
    </rPh>
    <rPh sb="246" eb="250">
      <t>イジカンリ</t>
    </rPh>
    <rPh sb="251" eb="253">
      <t>シシュツ</t>
    </rPh>
    <rPh sb="256" eb="258">
      <t>ザイゲン</t>
    </rPh>
    <rPh sb="260" eb="262">
      <t>ゲンカイ</t>
    </rPh>
    <rPh sb="267" eb="269">
      <t>ゼンテイ</t>
    </rPh>
    <rPh sb="272" eb="274">
      <t>シセツ</t>
    </rPh>
    <rPh sb="277" eb="278">
      <t>カタ</t>
    </rPh>
    <rPh sb="279" eb="281">
      <t>ケントウ</t>
    </rPh>
    <rPh sb="282" eb="284">
      <t>ヒツヨウ</t>
    </rPh>
    <rPh sb="290" eb="292">
      <t>シミン</t>
    </rPh>
    <rPh sb="296" eb="298">
      <t>ヘンカ</t>
    </rPh>
    <rPh sb="300" eb="302">
      <t>コンゴ</t>
    </rPh>
    <rPh sb="303" eb="307">
      <t>ジンコウスイケイ</t>
    </rPh>
    <rPh sb="310" eb="314">
      <t>ジンコウゲンショウ</t>
    </rPh>
    <rPh sb="318" eb="323">
      <t>ショウシコウレイカ</t>
    </rPh>
    <rPh sb="324" eb="326">
      <t>ミコ</t>
    </rPh>
    <rPh sb="332" eb="334">
      <t>コソダ</t>
    </rPh>
    <rPh sb="336" eb="340">
      <t>ガッコウシセツ</t>
    </rPh>
    <rPh sb="341" eb="343">
      <t>ヨジョウ</t>
    </rPh>
    <rPh sb="344" eb="347">
      <t>コウレイシャ</t>
    </rPh>
    <rPh sb="347" eb="351">
      <t>タイショウシセツ</t>
    </rPh>
    <rPh sb="352" eb="355">
      <t>ジュヨウゾウ</t>
    </rPh>
    <rPh sb="355" eb="356">
      <t>トウ</t>
    </rPh>
    <rPh sb="360" eb="362">
      <t>ヘンカ</t>
    </rPh>
    <rPh sb="363" eb="365">
      <t>ヨソウ</t>
    </rPh>
    <rPh sb="371" eb="373">
      <t>ジョウキョウ</t>
    </rPh>
    <rPh sb="374" eb="376">
      <t>ヘンカ</t>
    </rPh>
    <rPh sb="377" eb="378">
      <t>オウ</t>
    </rPh>
    <rPh sb="380" eb="382">
      <t>タイオウ</t>
    </rPh>
    <rPh sb="383" eb="385">
      <t>ヒツヨウ</t>
    </rPh>
    <phoneticPr fontId="1"/>
  </si>
  <si>
    <t>現在本市が保有する普通会計の施設を耐用年数経過後に同じ規模(延床面積)で更新したと仮定した場合、今後40年間の更新費用総額は543億円で、試算期間の平均費用は年間13.6億円となる。過去5年(H22～26)の既存公共施設の更新額は年平均7.3億円であり、過去5年間の更新額と今後の更新試算額を比べた場合、今後40年間でこれまでの1.8倍程度の支出が必要となる。</t>
    <rPh sb="0" eb="2">
      <t>ゲンザイ</t>
    </rPh>
    <rPh sb="2" eb="4">
      <t>ホンシ</t>
    </rPh>
    <rPh sb="5" eb="7">
      <t>ホユウ</t>
    </rPh>
    <rPh sb="9" eb="13">
      <t>フツウカイケイ</t>
    </rPh>
    <rPh sb="14" eb="16">
      <t>シセツ</t>
    </rPh>
    <rPh sb="17" eb="21">
      <t>タイヨウネンスウ</t>
    </rPh>
    <rPh sb="21" eb="24">
      <t>ケイカゴ</t>
    </rPh>
    <rPh sb="25" eb="26">
      <t>オナ</t>
    </rPh>
    <rPh sb="27" eb="29">
      <t>キボ</t>
    </rPh>
    <rPh sb="30" eb="31">
      <t>ノ</t>
    </rPh>
    <rPh sb="31" eb="32">
      <t>ユカ</t>
    </rPh>
    <rPh sb="32" eb="34">
      <t>メンセキ</t>
    </rPh>
    <rPh sb="36" eb="38">
      <t>コウシン</t>
    </rPh>
    <rPh sb="41" eb="43">
      <t>カテイ</t>
    </rPh>
    <rPh sb="45" eb="47">
      <t>バアイ</t>
    </rPh>
    <rPh sb="48" eb="50">
      <t>コンゴ</t>
    </rPh>
    <rPh sb="52" eb="54">
      <t>ネンカン</t>
    </rPh>
    <rPh sb="55" eb="57">
      <t>コウシン</t>
    </rPh>
    <rPh sb="57" eb="59">
      <t>ヒヨウ</t>
    </rPh>
    <rPh sb="59" eb="61">
      <t>ソウガク</t>
    </rPh>
    <rPh sb="65" eb="67">
      <t>オクエン</t>
    </rPh>
    <rPh sb="69" eb="73">
      <t>シサンキカン</t>
    </rPh>
    <rPh sb="74" eb="76">
      <t>ヘイキン</t>
    </rPh>
    <rPh sb="76" eb="78">
      <t>ヒヨウ</t>
    </rPh>
    <rPh sb="79" eb="81">
      <t>ネンカン</t>
    </rPh>
    <rPh sb="85" eb="87">
      <t>オクエン</t>
    </rPh>
    <rPh sb="91" eb="93">
      <t>カコ</t>
    </rPh>
    <rPh sb="94" eb="95">
      <t>ネン</t>
    </rPh>
    <rPh sb="104" eb="106">
      <t>キゾン</t>
    </rPh>
    <rPh sb="106" eb="110">
      <t>コウキョウシセツ</t>
    </rPh>
    <rPh sb="111" eb="114">
      <t>コウシンガク</t>
    </rPh>
    <rPh sb="115" eb="116">
      <t>ネン</t>
    </rPh>
    <rPh sb="116" eb="118">
      <t>ヘイキン</t>
    </rPh>
    <rPh sb="121" eb="123">
      <t>オクエン</t>
    </rPh>
    <rPh sb="127" eb="129">
      <t>カコ</t>
    </rPh>
    <rPh sb="130" eb="131">
      <t>ネン</t>
    </rPh>
    <rPh sb="131" eb="132">
      <t>カン</t>
    </rPh>
    <rPh sb="133" eb="136">
      <t>コウシンガク</t>
    </rPh>
    <rPh sb="137" eb="139">
      <t>コンゴ</t>
    </rPh>
    <rPh sb="140" eb="142">
      <t>コウシン</t>
    </rPh>
    <rPh sb="142" eb="145">
      <t>シサンガク</t>
    </rPh>
    <rPh sb="146" eb="147">
      <t>クラ</t>
    </rPh>
    <rPh sb="149" eb="151">
      <t>バアイ</t>
    </rPh>
    <rPh sb="152" eb="154">
      <t>コンゴ</t>
    </rPh>
    <rPh sb="156" eb="157">
      <t>ネン</t>
    </rPh>
    <rPh sb="157" eb="158">
      <t>カン</t>
    </rPh>
    <rPh sb="167" eb="168">
      <t>バイ</t>
    </rPh>
    <rPh sb="168" eb="170">
      <t>テイド</t>
    </rPh>
    <rPh sb="171" eb="173">
      <t>シシュツ</t>
    </rPh>
    <rPh sb="174" eb="176">
      <t>ヒツヨウ</t>
    </rPh>
    <phoneticPr fontId="1"/>
  </si>
  <si>
    <t>・長寿命化、維持補修計画等を適正に行い、更新費用の平準化を図る。
・計画的な予防保全措置の実施により、施設の長寿命化を推進する。
・長寿命化を図るとともに安全性及び機能性を確保し、ライフサイクルコストを縮減する。</t>
    <rPh sb="1" eb="5">
      <t>チョウジュミョウカ</t>
    </rPh>
    <rPh sb="6" eb="10">
      <t>イジホシュウ</t>
    </rPh>
    <rPh sb="10" eb="12">
      <t>ケイカク</t>
    </rPh>
    <rPh sb="12" eb="13">
      <t>トウ</t>
    </rPh>
    <rPh sb="14" eb="16">
      <t>テキセイ</t>
    </rPh>
    <rPh sb="17" eb="18">
      <t>オコナ</t>
    </rPh>
    <rPh sb="20" eb="24">
      <t>コウシンヒヨウ</t>
    </rPh>
    <rPh sb="25" eb="28">
      <t>ヘイジュンカ</t>
    </rPh>
    <rPh sb="29" eb="30">
      <t>ハカ</t>
    </rPh>
    <rPh sb="34" eb="37">
      <t>ケイカクテキ</t>
    </rPh>
    <rPh sb="38" eb="40">
      <t>ヨボウ</t>
    </rPh>
    <rPh sb="40" eb="42">
      <t>ホゼン</t>
    </rPh>
    <rPh sb="42" eb="44">
      <t>ソチ</t>
    </rPh>
    <rPh sb="45" eb="47">
      <t>ジッシ</t>
    </rPh>
    <rPh sb="51" eb="53">
      <t>シセツ</t>
    </rPh>
    <rPh sb="54" eb="58">
      <t>チョウジュミョウカ</t>
    </rPh>
    <rPh sb="59" eb="61">
      <t>スイシン</t>
    </rPh>
    <rPh sb="66" eb="70">
      <t>チョウジュミョウカ</t>
    </rPh>
    <rPh sb="71" eb="72">
      <t>ハカ</t>
    </rPh>
    <rPh sb="77" eb="80">
      <t>アンゼンセイ</t>
    </rPh>
    <rPh sb="80" eb="81">
      <t>オヨ</t>
    </rPh>
    <rPh sb="82" eb="85">
      <t>キノウセイ</t>
    </rPh>
    <rPh sb="86" eb="88">
      <t>カクホ</t>
    </rPh>
    <rPh sb="101" eb="103">
      <t>シュクゲン</t>
    </rPh>
    <phoneticPr fontId="1"/>
  </si>
  <si>
    <t>【公共施設】
40年間で約543億円
【インフラ】
40年間で約1,737億円</t>
  </si>
  <si>
    <t>企画財政課を主管課とし、それぞれの施設を設置・管理する担当課が作成する管理方針（計画）を調整のうえ、大町市公共施設等総合管理推進本部において決定する。また、実行には、市民の理解と協力が必要不可欠であることから、外部の委員会等により検証を行うとともに、市民との協働により取り組む。</t>
  </si>
  <si>
    <t>PPP/PFIなど、民間活力を活用し、機能を維持、向上させつつ、改修、更新コスト及び管理運営コストを縮減する。</t>
    <rPh sb="50" eb="52">
      <t>シュクゲン</t>
    </rPh>
    <phoneticPr fontId="1"/>
  </si>
  <si>
    <t>・建築物等の安全性を確保するため、現状行っている定期点検を引き続き適切に行う。
・定期的に劣化診断等を実施することにより、経年による劣化状況、外的負荷（気候天候、使用特性等）による性能の低下状況及び管理状況を把握し、予防保全的な観点からの検討を行う。
・不具合箇所の早期発見により、建築物等の機能及び性能の維持に努める。
・インフラは、国から示される技術基準等に準拠しつつ、適正に点検、診断等を実施する。</t>
  </si>
  <si>
    <t>・今後も維持していく公共施設は、壊れる前に計画的に修繕、改修を行う予防保全を基本とし、健全な状態を維持しながら長寿命化を図ることで、ライフサイクルコストの縮減、平準化を図る。
・施設の重要度や劣化状況に応じて長期的な視点で優先度をつけ、計画的に改修、更新する。
・地域に対する公共施設の譲渡や地区団体への指定管理委託を進めるなど、市民主体の維持管理を進めるとともに、管理運営、更新にあたっては、ＰＰＰ／ＰＦＩの積極的な活用を推進する。
・維持管理を行っていく財源を捻出するため、受益者負担の見直しを行う。
・市民ニーズの変化に柔軟に対応していくことを可能とするため、用途変更をしやすい施設設計を行うなどの工夫をしていく。
・新しい技術や考え方を積極的に取り入れ、維持管理、修繕、更新等を合理的かつ効率的に進めていく。</t>
  </si>
  <si>
    <t>・点検や診断等により高度の危険性が認められた公共施設等は、ソフト、ハードの両面から早期に対応することで安全を確保する。
・安全の確保にあたっては、災害拠点かどうか、多数の利用がある施設であるかどうかなどの視点から、対応の優先度を検討する。
・今後維持していくことが難しい老朽施設等は、市民の安全確保の観点から、早期での供用廃止といった措置をとり、原則として解体・撤去する。</t>
  </si>
  <si>
    <t>・公共施設の耐震化を実施し、平常時の安全だけでなく、災害時の拠点施設としての機能確保を図る。
・災害拠点かどうか、多数の利用がある施設かどうかなどの視点から、耐震化の優先順位を検討する。
・道路、橋梁、上下水道をはじめとするインフラについても、必要な耐震対策を進めていく。</t>
  </si>
  <si>
    <t>・公共施設の耐用年数到来年度を把握し、公共施設の更新の対応時期を把握する。
・将来にわたって利用する公共施設等は、少しでも長く利活用していけるように長寿命化を推進していく。
・今後も維持していく公共施設は、安全性と機能性を確保し、長寿命化を推進することで、更新費用の平準化を図る。
・個別施設のインフラ長寿命化計画の策定を進めていく。</t>
  </si>
  <si>
    <t>・「高齢者、障害者等の移動等の円滑化の促進に関する法律」に基づく、公共施設等のバリ
アフリー化に取り組む。
・今後も維持していく公共施設等の修繕・更新時には、年齢や性別、年齢、障がいの有無などの違いに関わらず、誰もが利用しやすい施設となるよう、ユニバーサルデザイン化を図る。</t>
  </si>
  <si>
    <t>・当市では、未来を託す世代に持続可能な地域を引き継ぐために、市民・行政・事業者が一
体となり、「2050年（令和32年）までに二酸化炭素排出量の実質ゼロ」に向けて「大町市ゼロカーボンシティ宣言」として2022年（令和４年）３月に表明した。この考えに基づき、脱炭素への取組みを推進する。
・公共施設等の新規建築を行う際は、エネルギー消費量の削減を図るとともに、太陽光発
電設備などの再生可能エネルギーの導入を可能な限り行うものとする。
・既存の公共施設等の改修や設備の更新を行う際は、必要な費用と得られる便益を比較し、
建物の断熱化、空調・換気設備の高効率化、照明のLED化など省エネルギーへの取組みを推進する。
・特にLEDは、白熱電球や蛍光灯に比べ著しく長寿命かつ消費エネルギーが少ないため、温室効果ガス排出量やエネルギー消費、電気料金の削減に即座に繋がることから、順次、LED化に取り組み、2030年（令和12年）には、除却や譲渡を見込まれる施設を除き、80.0％のLED化の達成率を目指す。</t>
  </si>
  <si>
    <t>・公共施設の見直しにあたって、総量縮減は財源確保の一つの手段であると捉え、単純な面積縮減とすることなく、既存の公共施設の状態に囚われない、行政サービスとして必要な水準や機能などを意識して検討を行っていく。
・当該サービスが公共施設等を維持しなければ提供不可能なものであるか、民間に代替できないかなど、公共施設等とサービスの関係について十分に留意していく。
・少子高齢化や人口減少などの人口動態の変化に対応した公共施設の再編を進める。
・地区ごとの人口動態や市民ニーズを踏まえた再編を進める。
・合併により機能が重複した施設を保有しているため、公共施設の類型ごとに必要な公共施設の総量を見直し、機能の重複を解消していく。
・公共施設の多機能集約化（１つの公共施設に複数の機能を盛り込み、スペース効率の改善と機能間の連携性を高める取り組み）の取り組みを進めていく。
・近隣市町村との広域連携を一層進めていき、広域の観点から必要な公共施設等の保有量を検討していく。
・インフラについても、必要性を十分に精査し、中長期的な需要見込みを踏まえ、将来コストを見据えた保有量に抑えるとともに、総量の適正化を図る。</t>
  </si>
  <si>
    <t>現状の施設数や規模を変えずに公共施設を今後10年間維持するには、平均で1年当たり7.35億円の更新費用が必要と見込まれます。しかし、個別施設計画に基づき、計画的な施設の点検等の実施により劣化や損傷を修繕することで、少しずつでも施設の長寿命化を図った場合の更新経費を算出すると、平均で1年あたり6.17億円となり、効果額は公共施設を何もせずに単純更新した場合と比較して、1.18億円縮減される見込みです。</t>
    <rPh sb="0" eb="2">
      <t>ゲンジョウ</t>
    </rPh>
    <rPh sb="3" eb="6">
      <t>シセツスウ</t>
    </rPh>
    <rPh sb="7" eb="9">
      <t>キボ</t>
    </rPh>
    <rPh sb="10" eb="11">
      <t>カ</t>
    </rPh>
    <rPh sb="14" eb="18">
      <t>コウキョウシセツ</t>
    </rPh>
    <rPh sb="19" eb="21">
      <t>コンゴ</t>
    </rPh>
    <rPh sb="23" eb="25">
      <t>ネンカン</t>
    </rPh>
    <rPh sb="25" eb="27">
      <t>イジ</t>
    </rPh>
    <rPh sb="32" eb="34">
      <t>ヘイキン</t>
    </rPh>
    <rPh sb="36" eb="37">
      <t>ネン</t>
    </rPh>
    <rPh sb="37" eb="38">
      <t>ア</t>
    </rPh>
    <rPh sb="44" eb="46">
      <t>オクエン</t>
    </rPh>
    <rPh sb="47" eb="51">
      <t>コウシンヒヨウ</t>
    </rPh>
    <rPh sb="52" eb="54">
      <t>ヒツヨウ</t>
    </rPh>
    <rPh sb="55" eb="57">
      <t>ミコ</t>
    </rPh>
    <rPh sb="66" eb="72">
      <t>コベツシセツケイカク</t>
    </rPh>
    <rPh sb="73" eb="74">
      <t>モト</t>
    </rPh>
    <rPh sb="77" eb="80">
      <t>ケイカクテキ</t>
    </rPh>
    <rPh sb="81" eb="83">
      <t>シセツ</t>
    </rPh>
    <rPh sb="84" eb="86">
      <t>テンケン</t>
    </rPh>
    <rPh sb="86" eb="87">
      <t>トウ</t>
    </rPh>
    <rPh sb="88" eb="90">
      <t>ジッシ</t>
    </rPh>
    <rPh sb="93" eb="95">
      <t>レッカ</t>
    </rPh>
    <rPh sb="96" eb="98">
      <t>ソンショウ</t>
    </rPh>
    <rPh sb="99" eb="101">
      <t>シュウゼン</t>
    </rPh>
    <rPh sb="107" eb="108">
      <t>スコ</t>
    </rPh>
    <rPh sb="113" eb="115">
      <t>シセツ</t>
    </rPh>
    <rPh sb="116" eb="120">
      <t>チョウジュミョウカ</t>
    </rPh>
    <rPh sb="121" eb="122">
      <t>ハカ</t>
    </rPh>
    <rPh sb="124" eb="126">
      <t>バアイ</t>
    </rPh>
    <rPh sb="127" eb="131">
      <t>コウシンケイヒ</t>
    </rPh>
    <rPh sb="132" eb="134">
      <t>サンシュツ</t>
    </rPh>
    <rPh sb="138" eb="140">
      <t>ヘイキン</t>
    </rPh>
    <rPh sb="142" eb="143">
      <t>ネン</t>
    </rPh>
    <rPh sb="150" eb="152">
      <t>オクエン</t>
    </rPh>
    <rPh sb="156" eb="158">
      <t>コウカ</t>
    </rPh>
    <rPh sb="158" eb="159">
      <t>ガク</t>
    </rPh>
    <rPh sb="160" eb="164">
      <t>コウキョウシセツ</t>
    </rPh>
    <rPh sb="165" eb="166">
      <t>ナニ</t>
    </rPh>
    <rPh sb="170" eb="172">
      <t>タンジュン</t>
    </rPh>
    <rPh sb="172" eb="174">
      <t>コウシン</t>
    </rPh>
    <rPh sb="176" eb="178">
      <t>バアイ</t>
    </rPh>
    <rPh sb="179" eb="181">
      <t>ヒカク</t>
    </rPh>
    <rPh sb="188" eb="190">
      <t>オクエン</t>
    </rPh>
    <rPh sb="190" eb="192">
      <t>シュクゲン</t>
    </rPh>
    <rPh sb="195" eb="197">
      <t>ミコ</t>
    </rPh>
    <phoneticPr fontId="1"/>
  </si>
  <si>
    <t>本計画は、基本方針に掲げた各種取り組みの推進状況や可能性について、施設の利用需要や人口動態の変化等を踏まえ、サービスの質と量、コストを検討しながらＰＤＣＡサイクルのもと、本計画の見直しを図る。</t>
  </si>
  <si>
    <t>１　集会施設
集会施設は、各地区における市民活動や学習の拠点として位置づけ、規模の適正化を図りつつ、必要な集会機能を確保していく。
老朽化した施設の建替更新などの検討にあたっては、他の施設類型の集会機能を含めて集約化を進めることや他の機能との複合化を検討していくことで、スペースを有効活用していく。
２　文化施設
ホール機能等を備えた文化施設は、維持管理に多額の経費を要するため、収入の確保を図るとともに、より良い運営手法を検討していく。また、計画的な予防保全により施設の長寿命化を推進し、ライフサイクルコストの縮減を図る。
３　図書館
資料の収集、提供等、地域の知の拠点としての基本的な機能を充実させながら、電子情報化や広域連携などの検討や、サービスの維持・向上を図るとともに、効果的・効率的な運営手法についても検討していく。
４　博物館等
地域特性と施設機能の連携・融合、施設間の役割分担等の見直しにより、歴史文化の保存と活用による効果的な施設運営を行う。また、相応のコスト負担が生じている状況を踏まえ、展示内容の複合化や指定管理者制への移行も考慮に入れながら、入館者数の増加策を検討していく。
建物の更新にあたっては、機能を他の施設に集約することなども視野に入れ、慎重に検討を行っていく。
５　スポーツ施設
既存施設の長寿命化を図るとともに、維持することが困難な施設や重複したスポーツ施設は統合・廃止をすることで効率的な管理を行う。
建物の更新にあたっては、利用状況などを考慮して、著しく利用者数の少ない施設や利用者に偏りがある施設は優先的に見直しを検討していく。
また、広域利用が可能な施設は、本市だけではなく周辺市町村との共同利用など、広域的な観点での配置を検討していく。 
６　学校
学校は、児童・生徒が日常的に使用する施設であるため、安全・安心な学習環境の確保を最優先に、教育課程等の変化に適応できるよう計画的な改修・整備を進めていく。
また、学校は、公共施設の中でも大規模な施設であり、地区の中核的な施設であることから、地域コミュニティや防災の拠点施設としての機能を強化するため、空き教室等を活用した複合化・多機能化を検討するとともに、更新を行う際には周辺にある公共施設の機能の複合化を図るなどの検討を行っていく。
７　保育園
乳幼児が日常的に使用する施設であることを考慮し、安全確保や長寿命化のための予防保全の実施などについて検討する。
また、運営コスト面や集団保育のニーズ等を踏まえながら、今後の施設運営のあり方や施設の供給量の検討を行うとともに、建物の更新にあたっては、子育て支援の地域拠点施設としての機能を持たせるなど、複合化を検討していく。
８　観光・産業系施設
観光・レクリエーション施設は、観光戦略などを踏まえ、より有効な配置を検討していく。また、ＰＰＰ／ＰＦＩの導入可能性や民間移譲なども検討し、民間や地域を巻き込んだ本市の活性化を実現する観点から施設のあり方を見直していく。
産業系施設は、社会経済状況や市民ニーズの変化、市内の産業などの動向を踏まえながら、保有する必要性が低下した施設や受益を受ける範囲が限られる施設は、運営方法の見直しや民間移譲、廃止についての検討を行うとともに、その機能を精査し、他の施設類型の施設との集約などを検討していく。
９　保健・社会福祉施設
高齢福祉施設は、高齢化に伴い需要の増加が見込まれますが、平成52年（2040）以降は高齢者人口が減少に転じると推計されていることも踏まえながら、民間事業者の動向も見据え、維持することの必要性を検討していく。
また、その他社会福祉施設は、現在ある必要な機能の維持を検討するとともに、指定管理者制度の導入など、コスト面での運営方法についても検討する。特に、デイサービス等の民間参入が顕著な施設については、民間移譲や廃止について検討を行っていく。
10　庁舎等
市庁舎は、防災時の拠点となることなどを踏まえ、安全確保の観点を重視しつつ、計画的に点検や改修等を行うとともに、建築から40年近く経過するため、予防保全の実施や長寿命化によりライフサイクルコストの縮減を図る。また、適正な管理による維持管理経費削減のほか、窓口や事務スペースの改善による市民サービスの向上、施設を活用した広告収入の確保を図る。
消防施設は、消防能力を維持していく観点から、計画的に点検や改修等を行い、老朽化対策を進めていく。また、コストがかかっている施設は多くないが、施設数が多いことから計画的な更新を進めていく。
11　公営住宅
「市営住宅等整備計画」に基づき、計画的に点検や改修等を行う予防保全措置の実施により、施設の長寿命化を推進しライフサイクルコストの縮減を図る。また、県営住宅が併設されている団地は、事業主体を統一することにより更新・管理の効率化を図る。
人口の減少見通しも踏まえ、既に耐用年数が到来し著しく老朽化した住宅の廃止を進め、総量の適正化を図る。
12　道路・橋りょう
道路の整備は、本市の財政状況を踏まえ、緊急性や重要性等を勘案して整備を行っていく。また、既存の道路は、地域や沿道の利用状況等も踏まえて、維持・修繕や今後の方針を検討する。維持管理は、トータルコストの縮減を目指して、計画的かつ予防保全的な取り組みを行い、道路利用者の安全確保等に努めていく。
橋りょうは、点検を行い、健全性を評価し、緊急性や重要性等を勘案して、本市の財政状況を踏まえ、「大町市橋梁長寿命化修繕計画」に基づき、計画的かつ予防保全的な取り組みを行い、橋りょうの長寿命化を図るとともに、道路利用者の安全確保等に努めていく。
13　上下水道施設
上下水道は市民生活に直結する重要なインフラであり、安定的な供給や健全な運営を図るため、適切な施設管理を行う。また、アセットマネジメント計画を策定し、適正な維持管理・修繕・更新等を計画的に実施するとともに、広域化、共同化、最適化について広く検討を進め、効率的な維持管理に努める。
14　病院施設
病院は市民生活にとって重要な施設だが、維持管理や修繕に多額の経費を要するため、計画的かつ予防保全的な取組みを行い、長寿命化計画を策定しライフサイクルコストの縮減を図る。
また、今後のあり方について、経営健全化計画を加味しながら慎重に検討し、施設の建替更新と合わせて施設総量の適正化を図る。
15　温泉引湯施設
温泉引湯施設は、今後も適切な維持管理に努め、計画的な更新や修繕を行っていく。
16　その他の施設
施設の必要性等を検討し、全体目標に掲げる三つの基本方針「施設の有効活用」、「施設総量の適正化」、「長寿命化の推進」に基づき、具体的な取組みを進める。</t>
  </si>
  <si>
    <t>・大町市公共施設白書の策定(H26)</t>
  </si>
  <si>
    <t>社人研推計の令和 27 年（2045年）人口 10,616 人に対し、目標人口を 13,000 人に設定</t>
  </si>
  <si>
    <t>【公共施設等】　252 施設、延床面積 17.5 万㎡
（以下はR３年度値）
【道路】　745.8km　356万㎡
【橋梁】　2.9Km　1.6万㎡
【上水道】　管路　373.8km　施設　2
【簡易水道】　管路　24.8km
【公共下水道】　汚水管路　128.0Km　施設　３
【特定環境保全公共下水道】　管路　94.8Km　施設２
【農業集落排水】　管路　79.2Km　施設　9</t>
  </si>
  <si>
    <t>（１）人口減少への対応
一人当たりの公共施設の延床面積は県下他市に比べて極めて大きい。
地域住民との協働で公共施設が維持されてきたが、今後は人口減少や高齢化により需要が減少、地域住民の協力も得られにくい状況となると推察される。
そのため、人口減少や世代構造の変化などによる需要の変化に対応した施設数や規模、配置などの適正化を図る必要がある。
（２）厳しい財政状況への対応
全体的に安定しているが、歳入は地方交付税や国・県の支出金に大きく依存。地方税（市税）の歳入に占める割合が１割強の状況。
生産年齢人口の減少に伴い、地方税（市税）等の自主財源の確保が課題。現在より厳しい財政運営となることを懸念。
歳出は高齢化の進行に伴う社会保障関係費の増加や自主財源の減少を踏まえ、公共施設等に係る費用の同水準での確保は困難となる見込み。各基金残高は増加傾向だが、増加が見込まれる公共施設等の維持、更新等費用の備えとしては不十分。
そのため、施設の維持管理・運営にかかるコストの縮減と財源の確保をより一層図る必要がある。
（３）施設の老朽化への対応
公共施設やインフラ資産は老朽化し、施設の更新や大規模改修時期を順次迎え、多額の費用を要することを想定。
そのため、施設の安全性や性能を確保しつつ、更新や改修にかかる費用の抑制や平準化を図る必要がある。</t>
  </si>
  <si>
    <t xml:space="preserve">年平均の更新等費用は約44.7億円/年。過去５年間の投資的経費実績額が約18.7億円/年であり、約26.0億円/年が不足すると推計。
</t>
  </si>
  <si>
    <t>・公共施設
既に耐用年数又は耐用年数の半分を経過した施設があり、2037年頃までに耐用年数を迎える施設も多数ある。
改修更新にかかる経費は2036年度までは高い水準。2052年度頃までは一部の施設の長寿命化を図るが、2052年度)降、再び更新及び大規模改修の必要な施設が生じる。
・インフラ施設
「橋梁長寿命化修繕計画」により、損傷が軽微な段階で、予防保全（計画保全）型維持管理手法により修繕を行う。
「下水道施設ストックマネジメント計画」により、施設の健全度・緊急度等や目標耐用年数を基本として改築を実施する。
「飯山市水道事業経営戦略」において、アセットマネジメント手法により重要度・優先度を考慮した更新基準年数を設定して更新する。</t>
  </si>
  <si>
    <t xml:space="preserve">（１）全庁的な取組体制の構築
○公共施設等マネジメントに主体的に取り組む部署が中心となり、施設所管課などの関連部署と連携し、全庁的な取組体制を構築。
○全庁的な調整や合意形成を行う場としての庁内検討組織を設置。
〇公共施設の現状を把握し、施設分類ごと、施設ごとにさらに詳細に維持管理方法、修繕、更新等について検討。
（２）情報の一元管理
施設ごとに施設所管課が把握している施設情報について、一元的に管理・共有化する公共施設マネジメント支援システム（R4.3導入）による、施設情報の継続的な管理、
また、固定資産台帳の管理システムの情報をマネジメントのシステムに取り入れることにより、より一層の施設ごとの状況把握を行う。
（３）取組みの視点
今後の取組みに際しては、次の各視点を踏まえながら進める。
①施設における公共サービスの適正化
②公共施設の複合化、多機能化
③公共施設の長寿命化と計画的な維持・保全
④公共施設の維持管理の効率化
⑤公民連携による民間活力の導入
⑥公共施設の民間等への売却
⑦地区集会所の地区への払下げ
⑧不要公共施設の取壊
</t>
  </si>
  <si>
    <t xml:space="preserve">効率的・効果的な維持管理・運営を実現するために、施設の長寿命化、省エネルギー対策、民間活力の導入（指定管理者制度、包括的民間委託など）などに取り組み、トータルコストの縮減に努める。
□民間事業者との連携
PPP/PFIの導入や、民間施設を利用した公共サービスの提供など、民間活力の効果的な活用に努める。
□住民との協働・連携
住民や地域団体等が施設の維持管理・運営に参加する方法について検討し、住民との協働・連携を推進する。
</t>
  </si>
  <si>
    <t>□計画的な点検・診断の実施
施設の特性に応じて、国・県の基準やマニュアル等を踏まえて、計画的に点検・診断を実施し、施設の劣化や損傷等の状況把握に努める。
□メンテナンスサイクルの構築
点検・診断・修繕等の措置の履歴の情報を記録し、次期点検・診断等に活用するという「メンテナンスサイクル」を構築しする。</t>
  </si>
  <si>
    <t xml:space="preserve">□予防保全型の維持管理
部位部材等の修繕周期や点検・診断結果等を踏まえ、適切な時期に修繕等を実施することにより、施設の機能低下や事故等を未然に防ぎ、良好で安全な状態の保持に努める。
□計画的な更新等の実施
施設の劣化状況や利用状況等を総合的に勘案して、施設評価や優先度の設定等を行い、計画的に更新や改修等を行う。
□時代の要請や住民需要への対応
更新や改修等の際には、バリアフリー化、ユニバーサルデザイン対応、省エネルギー対策、耐震化、防災対策など、時代の要請や住民需要に対応するために、必要となる施設の機能向上に努める。
□効率的・効果的な維持管理・運営
効率的・効果的な維持管理・運営を実現するために、施設の長寿命化、省エネルギー対策、民間活力の導入（指定管理者制度、包括的民間委託など）などに取り組み、トータルコストの縮減に努める。
</t>
  </si>
  <si>
    <t xml:space="preserve">□劣化や損傷等への措置
点検・診断等で劣化や損傷等が確認された施設については、速やかに修繕・改修等の必要な措置を講じる。
□危険施設への措置
高度の危険性が確認された施設や、老朽化し今後とも利用見込みのない施設については、立入禁止措置などを行い、周辺環境への影響を考慮し、施設の除却等の対策を講じる。
</t>
  </si>
  <si>
    <t xml:space="preserve">□耐震化の推進
公共施設等は、平常時の利用者の安全確保だけでなく、災害時の拠点施設やライフライン施設の機能確保の必要があるため、施設の重要性や耐震性能等を勘案し、計画的に耐震化を推進する。
</t>
  </si>
  <si>
    <t xml:space="preserve">□長寿命化の推進
今後も継続的に保有し続ける施設のうち、長寿命化を図ることによりライフサイクルコスト（LCC）の縮減を見込むことができる施設を対象として、計画的に長寿命化を推進する。
</t>
  </si>
  <si>
    <t xml:space="preserve">□施設のユニバーサルデザイン化の推進
「ユニバーサルデザイン」は、年齢や性別、障がいの有無などに関わらず様々な人に配慮して、初めから全ての人が利用しやすい施設、環境、サービスを作ろうとする考え方です。よって、本計画に位置付ける施設の改善等については、ユニバーサルデザインの考え方に基づき、可能な限り配慮を行った施設となるようにする。
</t>
  </si>
  <si>
    <t xml:space="preserve">我が国では、2050年カーボンニュートラルの実現とともに、令和12年度（2030年度）の温室効果ガス排出量を平成25年度（2013年度）比で46%削減する目標の実現に向けて、再生可能エネルギーの主力電源化など、様々な取組が求められている。
本市でも、脱炭素社会実現に向けて、公共施設整備の際には、太陽光発電の導入や建築物のＺＥＢ※の実現、省エネルギー改修の実施、ＬＥＤ照明の導入などを検討していく。
</t>
  </si>
  <si>
    <t xml:space="preserve">□施設総量の適正化
中長期的な視点をもって、市が施設を保有・管理する必要性、劣化状況、需要見込み等を総合的に勘案し、継続、更新、統合、廃止等を計画的に進め、総量の適正化を図る。
</t>
  </si>
  <si>
    <t xml:space="preserve">将来人口、延床面積、財政面、個別施設計画における施設量適正化の推進の検討を踏まえ、今回の改訂においても本市公共施設の延床面積の削減目標は、令和18年度（2036年度）までに当初目標どおり平成29年度(2017年度)延床面積の20％以上の削減とする。
なお、目標は社会情勢の変化、財政収支や人口動向等を踏まえて必要に応じて適宜見直しを行う。
</t>
  </si>
  <si>
    <t>固定資産台帳等を活用し、施設の構造や建築年及び施設敷地の確認を行い、計画的な管理及び施設総量の適正化を図る。また、施設ごとに施設所管課が把握している施設情報について、一元的に管理・共有化する公共施設マネジメント支援システム（R4.3導入）による、施設情報の継続的な情報管理を行う。
また、固定資産台帳の管理システムの情報をマネジメントのシステムに取り入れることにより、より一層の施設ごとの状況把握を行う。</t>
  </si>
  <si>
    <t xml:space="preserve">将来にわたり公共サービスの水準を維持し提供し続けるために、下記の取組などにより、公共施設の施設数、規模や配置の適正化を図る。
 新規整備は抑制し、必要最低限とする。
 既存の低未利用施設や低未利用スペースを積極的に活用する。
 低未利用施設のうち、老朽化し、活用が見込めない施設は積極的に処分する。
 施設の更新等の際には、集約化、複合化、減築などを行い、市全体の保有量（延床面積）を減らす。
</t>
  </si>
  <si>
    <t xml:space="preserve">広域的な課題への対応や公共施設の相互利用などを適切に行うために、国・県・近隣自治体との連携を図る。
市立飯山図書館においては、既に近隣自治体（村）住民へ図書の貸出を実施。また、消防・ゴミ・火葬場においては、近隣自治体（村）と共同で広域行政組合を設立し、施設の効率化を図っている。
</t>
  </si>
  <si>
    <t>PDCA(計画・実施・評価・改善)サイクルにより、取組の進捗管理や改善を行い、本計画を着実に推進していきます。</t>
  </si>
  <si>
    <t>施設類型別に現状、基本方針を記載し、全公共施設について長寿命化対策実施の如何について記載。</t>
  </si>
  <si>
    <t>【過疎対策事業債】
R4.5　小学校統合</t>
  </si>
  <si>
    <t>総人口：年々減少し、令和22年度は91.7％、令和42年度は83.1％となる見通し。
人口構成：年少人口は、ほぼ横ばい。生産年齢人口は、年々年緩やかに減少。老年人口の人数はゆるやかに増加するが、総人口における割合は減少する。</t>
  </si>
  <si>
    <t>【公共施設】
総延べ床面積約25万㎡
【インフラ】
道路約1,799km
橋りょう503橋
河川47河川　約104km（のうち構造物が対象）
農業用施設　水路延長約85km
上水道管延長約712km
下水道管延長約547km</t>
  </si>
  <si>
    <t>計画策定時点で保有する施設を同じ床面積での更新を想定した場合に算出される年間更新費用と、実績に年間で約16億円の差額がある。財政状況からすべての施設を維持したままの更新は不可能であることから、施設の統廃合、更新時期に合わせた集約化・複合化が必須であるとともに、施設使用料に転嫁する必要がある。</t>
  </si>
  <si>
    <t>計画期間の年平均で約83億円(公共施設29億円、インフラ54億円)</t>
  </si>
  <si>
    <t>【公共施設】
今後40年間で約696.7億円（年平均：約17億円）</t>
  </si>
  <si>
    <t>【公共施設】
40年間で約464億円</t>
  </si>
  <si>
    <t>施設類型ごとの特性に応じた個別施設計画による計画的な施設管理と進行管理を行うとともに、施設管理等を総合的に把握する部署による、専門的な見地からの情報の共有や調整を行うことで、総合的かつ計画的な管理ができるような体制を整備する。</t>
  </si>
  <si>
    <t>公共施設等の更新や利活用について、全国の事例等を参考にし、民間の技術・ノウハウ、資金等を活用した施設の維持管理・更新等や民間施設を借用した行政需要への対応について検討する。</t>
  </si>
  <si>
    <t>異常や不具合の早期発見早期対応を主眼とした安全と安全を確保するため、施設管理者による日常点検に取り組む。インフラ施設については対象範囲が広範となるため、状況の把握については効率的・効果的な情報収集体制の構築を図る。全施設の状況を踏まえ保全指針に基づき優先順位付けを行い施設等の改善を行う。</t>
  </si>
  <si>
    <t>点検の結果を踏まえ公共施設保全指針に基づいた、一元的な評価の下、劣化や損傷の進行度等から優先順位付けを行い、計画的な改修を実施する。</t>
  </si>
  <si>
    <t>公共施設等の安全性を確保するため、日常点検・定期点検を実施した結果、危険性があると診断された場合は、速やかに施設の使用を中止し、緊急修繕を実施する。</t>
  </si>
  <si>
    <t>施設の継続利用が決定した施設のうち、旧耐震基準で建築した施設については速やかに耐震化工事を実施します。</t>
  </si>
  <si>
    <t>インフラ施設については、施設の特性に応じて、長期期間での費用対効果を踏まえた工法の検討や対象施設の重点かなどを含め、計画的かつ効率的な施設の長寿命化を進める。公共施設については、コンクリート強度や構造体の耐久性が確保されている限り、リノベーションを優先し、優先順位をつけた計画的な改修等を実施する。</t>
  </si>
  <si>
    <t>公共施設等の改修や更新を行う際には、市民のニーズや関係法令等の状況を踏まえ利用者の個人の状況に関わらず、誰もが安全に、安心で快適に施設を利用できるようにユニバーサルデザインへの対応を推進します。</t>
  </si>
  <si>
    <t>公共施設等の設備の更新においては、ＬＥＤ照明の導入やエネルギー効率の高い施設設備等の導入、再生可能エネルギーの導入を検討することで公共施設等の脱炭素化を進める。</t>
  </si>
  <si>
    <t>既存施設を更新による機能の集約化、複合化、転用について、個別具体的な施設の検討を行う際には、現状の利用状況や将来の市民ニーズ等を踏まえ、個別施設で提供してきたサービスを一つの施設で提供することによる施設稼働率の向上や地域の特性等を踏まえて検討。また、複合化等により余剰となる施設の多用途への転用、除却、民間売却等を積極的に進めることで、余剰施設を保持しないように努める。</t>
  </si>
  <si>
    <t>固定資産台帳の掲載の数値データを利用した現状分析の方法について検討する。</t>
  </si>
  <si>
    <t>公共施設等の有効利用、管理の効率化やサービスの向上のためスケールメリットを活かせる施設では近隣自治体との広域連携を検討する。</t>
  </si>
  <si>
    <t>計画で定めた施設管理に関する方針等の実情把握を中心に、ＰＤＣＡのサイクルマネジメントに基づいて、継続的な改善、見直しを行いながら、計画の着実な推進を図る。</t>
  </si>
  <si>
    <t>具体的な期間の定めはない</t>
  </si>
  <si>
    <t>以下の２つの内容を掲げた。
1「公共施設等における配置の階層化」
行政サービスの対象範囲を目安として、施設の配置を５階層に整理し、階層の引上げは、施設の集約、階層の引き下げは施設の分散化とする。
２「施設量縮減に向けた公共施設等の２つのコンパクト化」
２つのコンパクト化は、①地域コミュニティの核となる複合化等を中心としたコンパクト化②効率的・効果的な活用を目指した全市的施設の複合化等によるコンパクト化、である。</t>
  </si>
  <si>
    <t>小中学校施設の一体化(Ｒ05度末完成)</t>
  </si>
  <si>
    <t>2040年に総人口は約7,000人減少する。年少人口は約700人減少する一方、老年人口は約3,000人増加することが見込まれる。</t>
  </si>
  <si>
    <t>【公共施設】
279施設、291,780.3㎡
【インフラ】
道路　2,536路線、889,007ｍ
橋梁　253橋、33,078㎡
上水道　送水管51,800ｍ、配水管564,050ｍ　外
下水道（公共）汚水管389,450ｍ、雨水管20,287ｍ　外
下水道（農集排）　汚水管64,596ｍ　外　</t>
  </si>
  <si>
    <t>保有する施設の老朽化率は全国の類似団体に比べ低い水準にある。
人口は減少傾向にある。
財政力指数は減少傾向で推移しているものの、その他の指標は改善している。
人口減少や高齢化は避けられず、社会保障費は増加する一方、市税確保は厳しくなる。
公債費の増加に伴い経常収支比率や実質公債費比率が悪化することが見込まれる。
施設の改修・更新に対する投資が不足しており、施設の老朽化がさらに進む。</t>
  </si>
  <si>
    <t>保有する行政財産について、耐用年数経過時に単純更新した場合の改修・更新に係るコストを推計した結果、建築物では今後30年間で1,121億円。
インフラ資産については、投資の目安額である減価償却費をベースに見込み額を算出した。令和2年度末の減価償却費をベースに推計した結果、今後30年間で468億円。</t>
  </si>
  <si>
    <t>保有する行政財産について、適時大規模改修や長寿命化改修を実施することにより耐用年数を超えて使用した場合の改修・更新に係るコストを推計した結果、建築物では今後30年間で620億円。</t>
  </si>
  <si>
    <t>保有する行政財産について、耐用年数経過時に単純更新した場合と、適時大規模改修や長寿命化改修を実施することにより耐用年数を超えて使用した場合の、改修・更新に係るコストを推計した結果、建築物では今後30年間で501億円の削減効果が見込まれる結果となった。</t>
  </si>
  <si>
    <t>各施設担当課と公共施設マネジメント課、企画課、財政課が相互に連携する。
政策調整プロジェクト会議で事業部間の情報共有、調整等を行い、総合的かつ計画的な管理を行う。</t>
  </si>
  <si>
    <t>効果的、効率的な手法を検討する。</t>
  </si>
  <si>
    <t>建築物については、定期的に経年劣化の状況等を点検し、不具合箇所の早期発見による機能・性能の維持に努める。また、必要に応じて専門技術者による診断を実施する。
インフラ施設は、国から示される技術基準等に準拠しつつ、適正に点検・診断等を実施する。</t>
  </si>
  <si>
    <t>日常の点検・保守業務により、劣化や機能低下を早期に発見、修繕するとともに、施設の長寿命化に向けた予防保全型の維持管理を実施する。
計画的な保全を基本とし、健全な状態を維持しながら長寿命化を図ることで、 ライフサイクルコストの縮減・平準化を図る。
修繕・更新については、優先順位を付けて順位の高い施設から計画的に実施する。</t>
  </si>
  <si>
    <t>日常点検や定期点検により公共施設等の劣化状況を把握し、利用者の安全に関わる箇所については、応急措置を実施するとともに、早期に修繕を実施する。
インフラ施設は、日常的なパトロール等により損傷箇所の把握に努めるほか、地震や台風等の自然災害発生時には異常時点検を適時行う。</t>
  </si>
  <si>
    <t>公共建築物は平常時の安全確保だけでなく、地震等災害時の拠点となる施設や、多数の者が利用する建築物が多いことから、計画的かつ重点的な耐震化の促進に積極的に取り組む。
インフラ施設の耐震化についても、国が示す基準や技術的な諸条件を考慮しつつ、引き続き進めていく必要がある。</t>
  </si>
  <si>
    <t>予防保全・計画的保全により長寿命化を促進し、安全性・機能性を確保するとともに、ライフサイクルコストの縮減に取り組む。
インフラ施設は、 重要度に応じて予防的な修繕を計画的に実施し、健全度等を回復させることにより、長寿命化とライフサイクルコストの縮減を図る 。</t>
  </si>
  <si>
    <t>「高齢者、障害者等の移動等の円滑化の促進に関する法律」に基づく、公共施設等のバリアフリー化に取り組むとともに、年齢や性別、障害の有無などの違いに関わらず、誰もが使いやすい設計として、ユニバーサルデザインの考え方に配慮する。</t>
  </si>
  <si>
    <t>将来の人口の見通しや行政コスト縮減を勘案し、施設の総量や配置の最適化を図る。</t>
  </si>
  <si>
    <t>計画期間中10年間の建築物の縮減目標は、延床面積2％縮減（除却・売却）、3％用途廃止</t>
  </si>
  <si>
    <t>修繕、更新等の履歴など、保有する公共施設等の情報の管理を効率的に行い、総合管理計画に基づく具体的な取組等の検討において、公共施設等の適正管理に積極的に活用する。</t>
  </si>
  <si>
    <t>除却・譲渡・用途廃止が決まっているものは、計画期間中に確実に実施し、公共施設の施設数、延床面積の縮減に努める。
建物を除却した土地や、用途廃止した財産は、可能な限り売却し歳入の確保に努めるとともに、維持管理コストの縮減を図る。</t>
  </si>
  <si>
    <t>施設の有効活用、施設管理の効率化、市民サービスの向上などを図るため、近隣市町村との広域連携を研究する。</t>
  </si>
  <si>
    <t>総合管理計画の進捗状況等について評価を実施し、当該評価の結果に基づき総合管理計画を改訂する。
総合計画の中期戦略に合わせ、計画の進捗状況を確認し、必要に応じ総合管理計画、各施設の個別施設計画を見直す。</t>
  </si>
  <si>
    <t>個別施設等の計画に基づき管理する。</t>
  </si>
  <si>
    <t xml:space="preserve">宗賀児童館を宗賀小学校に複合化（R6）
塩尻西小学校長寿命化改良（R5）
文化会館外壁改修（R5）
旧塩尻東支所除却（R4）
塩尻西部中学校長寿命化改良（R4）
宗賀支所改修（R3）
旧楢川支所除却（R3）
</t>
  </si>
  <si>
    <t>令和42年には、令和2年の国勢調査と比較して、総人口は12.6％の減少、生産年齢人口は21.3％の減少を見込んでいる。</t>
  </si>
  <si>
    <t>【公共施設】
659施設、約45.4万㎡
【インフラ】
市道：約904.5万㎡
橋りょう：4.8万㎡
農道・林道：約111.5万㎡
【公営企業施設】
国保浅間総合病院：約3.4万㎡
下水道事業：約2.9万㎡</t>
  </si>
  <si>
    <t>人口減少や少子高齢化の進行により、全ての公共施設を将来にわたり維持し続けるための財源確保が極めて困難な状況。施設規模や施設数の適正化に向け抜本的な対策を講じ、令和38年度までに公共建築物の延床面積を約23％削減する必要がある。</t>
  </si>
  <si>
    <t>【公共施設】
今後35年間で、総額約1595.1億円、年額約45.6億円
【インフラ】
今後35年間で、総額約1286.6億円、年額約36.8億円
【公営企業施設】
今後35年間で、総額約1126.1億円、年額約32.1億円</t>
  </si>
  <si>
    <t>【公共施設】
今後35年間で約940.7億円、年額約26.9億円
【インフラ】
今後35年間で約972.7億円、年額約27.8億円
【公営企業施設】
各公営企業会計内の病院改革プラン及び経営戦略による</t>
  </si>
  <si>
    <t>今後35年間で約968.3億円、年額約27.7億円の経費を削減
【公共建築物】
今後35年間で約654.4億円、年額約18.7億円の経費を削減
【インフラ】
今後35年間で約313.8億円、年額約9.0億円の経費を削減</t>
  </si>
  <si>
    <t>公共施設等の維持保全、改修・整備など、必要な維持管理は、施設所管部署により実施していますが、公共施設等の適正化を推進していくためには、統廃合や複合化・多機能化など、部署を超えた取組も必要となります。そのため、施設所管部署において、公共施設全体を最適化する視点で、公共施設等の更新や維持管理に取り組む一方で、その進行管理を行うなど、総合的な調整を行う部署も必要になります。
また、経営的な視点（ヒト、モノ、カネ）に立ち、今後は公共施設マネジメント統括部
門が人材育成・管財・予算部門や施設所管部署と適切に連携し、公共施設最適化に向けた取組を円滑に推進していくための庁内体制を整備していくことが重要になります。</t>
  </si>
  <si>
    <t>限られた財源の中でのコスト縮減などの工夫を図るために、公共施設等に係る自主財源 の確保として、ネーミングライツの導入、広告スペースの販売などに取り組むとともに、 資金調達の手法としてＰＦＩの効果的な活用を研究し、導入に努めます。さらには、協働 の概念に基づき、市民と行政の役割分担の見直しを積極的に進める必要があります。 
この新たな事業手法などの導入では、民間のノウハウを取り込むとともに、新たに地域 への「しごと」を提供する効果も期待できることから、行政と民間が連携して公共サービ スを提供する手法として、PPP（Public Private Partnership）を推進します。具体的には、 ＤＢＯ方式による施設整備や公共施設等の民営化などが該当しますが、その他にも多様な 取組事例があり、先進的な事例を研究しつつ、情報の共有を図るとともに、民間の積極的 な参加を促進するための情報発信などに努めます。</t>
  </si>
  <si>
    <t>不具合の早期発見のための定期点検やトラブル時の適切な対応方法など、効果的な手法などの集約、共有を進めるとともに、責任と役割を明確にしていく。</t>
  </si>
  <si>
    <t>維持管理につ いても PDCA サイクルを回すような体制の構築に取り組んでいきます。
サービスの見直しや統廃合などにより、人員配置の効率化を図るとともに、 「民間でできることは民間で」という視点から、指定管理者制度や包括管理業務委託など のアウトソーシングを進めていきます。
道路や橋りょうにおいては、果たしている役割や機能を踏まえ、限られた財源の
中、新設と維持のバランスをとりながら、更新や維持を行うことが必要となります。そし
て、より効率的な管理を進めるため、長寿命化計画により、路線の級別や舗装構成の見直し及び橋りょうの設計荷重などの検討を進めます。</t>
  </si>
  <si>
    <t>公共施設等については、「安心安全」の視点から、必要に応じて耐震性能の確保に向けた取り組みを進めます。
道路や橋りょうにおいては、長寿命化計画により、路線の級別や舗装構成の見直し及び橋りょうの設計荷重などの検討を進め、安心・安全と健全財政の両立に努めます。</t>
  </si>
  <si>
    <t>「安心安全」の視点から、必要に応じて耐震性能の確保に向けた取組を進めます。</t>
  </si>
  <si>
    <t>公共施設等の更新が集中することによる財政的な負担を平準化するとともに、トータル コストを縮減し、より長く適切に使用するため、老朽化の進行による新たな不具合の発生 も考慮した計画的な修繕など、『長寿命化』の取組が必要となります。</t>
  </si>
  <si>
    <t>公共施設等を『誰でも 使いやすいもの』へと質を向上させるため、ユニバーサルデザイン化を推進します。 
施設の更新時におけるバリアフリー、ユニバーサルデザインの導入だけでなく、既存の 施設等についても、利用実態等を踏まえて、適宜、導入を検討します。</t>
  </si>
  <si>
    <t>公共施設等の利活用について、サービスの向上、管理運営の効率化などの視点から、常 により有効な方法を検討していきます。
 具体的には、新たなサービスを提供するための公共施設等への転用、用地を公共施設等 の更新や整備の際に活用するなど、まず、行政内部に廃止公共施設などの利活用に関する 需要がないか検討します。 利活用が難しい施設については、遊休資産として処分することも選択肢の一つとして、 地域住民や民間企業などによる利活用の可能性について調査した上で、売却、賃貸、継続 保有などの取り扱いを検討します。
 また、公的な資産として、土地の面から考えた場合、施設と同様に自主財源を確保する ことや、土地の交換などにより借地の解消を図るなど、積極的な活用と計画的な利用を推 進します。</t>
  </si>
  <si>
    <t>【公共建築物】
今後 35 年間で約 647.5 億円（年額約 18.5 億円）の経費を削減、または、財源を確保します。
面積に換算した場合、公共建築物の延床面積を約 23%（約 10.4 万㎡）削減します。
【インフラ】
更新の平準化などにより、更新費用を年額 27.8 億円に抑制し、今後 35年間で、約 315 億円（年額 9.0 億円）の経費を削減、または、財源を確保します。
【公営企業施設】
各公営企業会計内で、病院改革プランや経営戦略に基づき、将来の施設の更新に係る財源を確保するための施策を推進します。
【全体目標】
削減を含む公共施設等の適正化（統廃合、集約、複合化、民間貸付、民間譲渡など）による更新費用及び管理経費の削減やサービスの見直し（民間委託や料金改定など）によるコスト削減及び収入の増加などにより、今後 35 年間で約 962.5 億円（年額約 27.5 億円）の経費を削減、または財源を確保します。</t>
  </si>
  <si>
    <t>コスト(維持管理費)や利用状況などの基礎情報を一元的に管理するとともに、よ
り分かりやすさを向上させるため、資産台帳などと連動しつつ、佐久市公共施設運営・利
用状況調書（施設カルテ）の定期的な更新を図ります。</t>
  </si>
  <si>
    <t>公共施設等の利活用について、サービスの向上、管理運営の効率化などの視点から、常 により有効な方法を検討していきます。
具体的には、新たなサービスを提供するための公共施設等への転用、用地を公共施設等 の更新や整備の際に活用するなど、まず、行政内部に廃止公共施設などの利活用に関する 需要がないか検討します。 
利活用が難しい施設については、遊休資産として処分することも選択肢の一つとして、 地域住民や民間企業などによる利活用の可能性について調査した上で、売却、賃貸、継続 保有などの取り扱いを検討します。 
また、公的な資産として、土地の面から考えた場合、施設と同様に自主財源を確保する ことや、土地の交換などにより借地の解消を図るなど、積極的な活用と計画的な利用を推 進します。</t>
  </si>
  <si>
    <t>公共施設等の配置の適正化に当たっては、将来の人口の分布や年齢構成、利用の状況、 市民意見、広域的連携を総合的に勘案した適正配置を目指します。</t>
  </si>
  <si>
    <t>最適化の実現に向け、個別施設の進行管理や事業の検証を行うとともに、 総合計画や行政改革大綱の改定に合わせ、PDCA サイクルに従い必要な見直しを行いま す。</t>
  </si>
  <si>
    <t>公共施設全体の最適化に向けて、計画期間中（令和 4 年度から令和 38 年度ま で）における施設分類別の取組の方向性を示しています。
なお、取組の方向性を示すに当た っては、施設現況及び課題から今後の施設のあり方を示すとともに、想定される最適化の取 組例や先進地の取組事例をとりまとめています。</t>
  </si>
  <si>
    <t>〇平成 29 年度
 ・望月地区の保育園 4 園（望月保育園、春日保育園、協和保育園、布施保育園）を 1 園（もち づき保育園）に統廃合
 ・平賀、内山地区の保育園 2 園（平賀保育園、内山保育園）を 1 園（城山保育園）に統廃合
 ・臼田支所を減築による建替えを実施 ・ＰＰＰ（官民連携）により、くろさわ病院内に中込地区館（公民館）の機能を併設
 〇平成 30 年度
 ・臼田地区の研修施設（臼田館）を廃止し、商工会議所に貸付
 〇令和元年度
 ・前山デイサービスセンターを廃止し、令和 2 年度に佐久の泉共同作業センターに用途転用
 ・浅科生きがい活動支援センターを廃止し、令和 2 年度に地元区へ貸付
 ・望月支所の空きスペースを㈱八十二銀行に貸付
 〇令和 2 年度
 ・浅科女性研修センターふるさとの味創造館を廃止し、土地改良区へ貸付
 ・佐久情報センターをテレワーク施設（ワークテラス佐久）へ用途転用 
・浅科支所、浅科会館、浅科福祉センターを浅科支所へ複合化
 〇令和 3 年度
 ・東会館の建替えに併せ、一部をＪＡに貸付</t>
  </si>
  <si>
    <t>・総人口は2050年に41,228人に減少。
・2050年の人口構成割合は年少人口9.2%、老年人口43.4%になると推計。</t>
  </si>
  <si>
    <t>【公共建築物】
24万㎡（R3.4.1現在）
【インフラ】
・市道783㎞ 3,339k㎡（R3.4.1現在）、橋梁511橋 
3㎞ 20k㎡（R2.6現在）
・上水道管路95㎞、配水場等36箇所（R3.3現在）
・下水道管路523㎞、下水処理場3箇所、雨水排水ポンプ場3箇所（R3.3.31現在）
・公園施設48箇所（R3.4.1現在）
・農道41Km（R2.4.1現在）、農業用水路224Km（H18.8.1現在）、頭首工3箇所（H21.1.23現在）、ため池41箇所（H27.11.30現在）、排水機場・揚水機場13箇所
・林道80Km、林道橋17橋 111m 578㎡
・準用河川・普通河川51Km（R3.4.1現在）、樋門5箇所、水門6箇所（H28.11.14現在）</t>
  </si>
  <si>
    <t>（１）人口減少や世代構成の変化により、公共施設に対するニーズの変化が予想される。
（２）多くの施設が老朽化や耐震化の問題に直面しているほか、公共建築物全体の10.7％が耐震化が図れていない。
（３）公共建築物は防災上、身近な存在となっており、今後は地域ごとに防災について考える必要がある。
（４）現在の公共施設を耐用年数経過後に更新すると今後30年間で2,115億円が必要となる。また年度間の波が大きく、最大と最小の年度の差は119億円となる。一方で長寿命化対策を行った場合は、今後30年間で必要となるのは1,305億円で、単純更新と比較して810億円の縮減となる。また年度間の波も小さくなり、最大と最小の年度の差は37億円となる。このため、長寿命化等により、年度ごとに必要となる経費を平準化することが必要。
（５）機能が重複している施設の解消や分散配置を考える必要がある。
（６）財政推計から、今後の普通建設事業費の規模は、年間20億円程度と見込まれる。公共施設等の維持管理に使用できる財源には限界があることを前提に、将来の負担に備えて」「公共施設等総合管理基金」への積立を行うなど、財源の確保が必要。</t>
  </si>
  <si>
    <t>今後30年間の見込
【普通会計】
1,647億円
【公営企業会計】
458億円</t>
  </si>
  <si>
    <t>今後30年間の見込
【普通会計】
1,122億円
【公営企業会計】
183億円</t>
  </si>
  <si>
    <t>【公共施設】
30年間で約397億円
【インフラ】
30年間で約412億円</t>
  </si>
  <si>
    <t>全庁的な推進組織である「千曲市公共施設等総合管理計画推進本部」を中心に、関係部課等と連携し取組みを進める。
計画の進捗状況や公共施設等のマネジメントに関する情報を一元的に管理するとともに、情報を全庁的に共有する。</t>
  </si>
  <si>
    <t>これまで指定管理者制度の積極的な導入を進めてきたが、更なる導入を進めるとともに、新たなPPP/PFI手法の導入について検討する。</t>
  </si>
  <si>
    <t>施設間における保全の優先度の判断にあたり、劣化診断等により経年による劣化状況、外的負荷による性能低下状況及び管理状況を把握し、予防保全的な観点から検討を行う。</t>
  </si>
  <si>
    <t>長期的な視点で優先度をつけ、計画的に改修・更新を行う。
維持管理の財源を捻出するため、ネーミングライツの導入や受益者負担の見直しを行う。
更新・新設にあたっては、費用の抑制と総量縮減に配慮し適正規模を慎重に検討する。</t>
  </si>
  <si>
    <t>災害時の避難所となっている施設や市民の利用度が高い施設を優先して整備する。</t>
  </si>
  <si>
    <t>保育園、災害時の避難所となっている施設や市民の利用度が高い施設を優先して耐震化を進める。</t>
  </si>
  <si>
    <t>これまでの「事後保全型維持管理」から「予防保全型維持管理」とすることで、施設の長寿命化を図る。
今後も維持する施設は、長寿命化改修を行うことで、施設の目標使用年数まで使用できるようにし、トータルコストを縮減する。
施設を更新・新設する際は、設計の段階から長寿命化に配慮する。</t>
  </si>
  <si>
    <t>「ユニバーサルデザイン2020行動計画」や「長野県福祉のまちづくり条例」「千曲市障がい者計画」等におけるユニバーサルデザインのまちづくりの考え方に基づき、「すべての人が使いやすい」建物・環境に配慮する。</t>
  </si>
  <si>
    <t>下記事項に取り組むとともに、ZEH、ZEBの達成を目指す。
・既設機器の改善などにより省エネを推進。
・節電、保守管理の徹底と市民に理解と協力を呼びかける。</t>
  </si>
  <si>
    <t>・市民ニーズとのミスマッチがないか検証するとともに、そのサービスが公共施設を維持しなければ提供できないものか、民間に代替できないか考慮する。
・人口動態の変化や市民ニーズを踏まえた再編を進め、重複施設の解消、施設総量の見直し、施設の複合化を検討する。
地域の集会所は地元への譲渡を基本に調整する。</t>
  </si>
  <si>
    <t>延床面積等に関する目標
・平成27年度から令和26年度までの30年間で、公共施設等の総量を平成26年4月1日現在の保有量から13％縮減
・令和3年度から令和12年度までの10年間で、公共建築物の総量を平成26年4月1日現在の保有量から3％縮減</t>
  </si>
  <si>
    <t>固定資産台帳、公共施設カルテ、個別施設計画（工程表）を毎年度更新するとともに連携方法を研究し、地方公会計と公共施設等の適正な管理を推進する。</t>
  </si>
  <si>
    <t>不要財産の情報は「公共施設等総合管理計画推進本部」において情報共有し、今後の対応を協議する。
今後の利用予定がなく用途廃止した施設は遊休化させることなく除却し、利用予定のない土地は貸付や「普通財産売却事務取扱要綱」により売却を進める。</t>
  </si>
  <si>
    <t>水道施設については、長野県企業局、長野市、上田市、坂城町と上田長野地域の水道事業の広域化・広域連携について検討を進める。</t>
  </si>
  <si>
    <t>本計画は個別施設計画との整合を図りつつ、社会情勢の変化に対応させるため、10年ごとに全体的な見直しを行う。
更に中間年の5年ごとに状況分析を反映させるための部分的な見直しを行う。
ただし、国の制度改正や関連する他の計画との整合を図るための見直しは適宜必要に応じて行う。
個別施設計画の工程表は毎年度ローリング方式で見直し、予算への反映を行う。
毎年度の取組状況は公共施設等総合管理計画推進本部において点検し、議会へ報告するとともにホームページで公表する。</t>
  </si>
  <si>
    <t>公共建築物22類型、インフラ施設7類型について、類型ごとの具体的な管理方針を記載。</t>
  </si>
  <si>
    <t>【平成27年度】
白鳥園の更新
【平成28年度】
第１学校給食センターの更新
屋代南団地の一部除却
更埴西中学校体育館の更新
鋳物師屋教員住宅の一部除却
森将軍塚古墳館平地住居の一部除却
【平成29年度】
上山田小学校プール付属棟の増築
松田家の一部除却
寂蒔団地の一部除却
【平成30年度】
戸倉ｺﾐｭﾆﾃｨｾﾝﾀｰを廃止
五加ｺﾐｭﾆﾃｨｾﾝﾀｰを廃止
八幡老人福祉センターを廃止
戸倉上山田中学校の更新
大池総合案内所の更新
更埴体育館の更新
【令和元年度】
新庁舎を建設し、旧3庁舎の機能を集約
旧上山田庁舎を歴史文化財ｾﾝﾀｰ上山田分室に用途変更
更級ｺﾐｭﾆﾃｨｾﾝﾀｰを廃止
上徳間ｺﾐｭﾆﾃｨｾﾝﾀｰを地元譲渡
鋳物師屋教職員住宅を除却
寂蒔団地の一部除却
【令和2年度】
旧戸倉庁舎にふれあい福祉センターを機能移転
八幡老人福祉センターを八幡公民館へ統合
【令和3年度】
姨捨観光会館を日本遺産センターに転用
ふれあい情報館を市民交流センターへ転用
千曲線幹線水路上部床版の長寿命化
沢山川親水公園、雨宮公園、更埴中央公園、志川公園、北堀公園、女沢公園の長寿命化
あんずの里保育園の新設
雨宮保育園の除却
五加保育園の長寿命化
第２学校給食センターの長寿命化
【令和4年度】
市道駅前通線、藤ノ木線、1-20号線の長寿命化
姨捨の棚田農道の保存整備
市民交流センターの空調設備の更新
児童センター、都市公園、更埴文化会館の長寿命化
勤労者体育センターのLED化
さらしなの里歴史資料館の空調設備の更新
アートまちかどの階段昇降機の設置、空調設備の改修
あすなろ園、第２学校給食センターの長寿命化
あんず保育園の除却
【令和5年度】
ふれあい福祉センター上山田の除却
千曲市役所粟佐分室の除却
歴史文化財センター上山田分室大規模改修
【令和6年度】
五加小学校校舎の増築
屋代保育園の更新
更埴庁舎の除却
戸倉保健センターの除却
歴史文化財センター収蔵庫の新設
旧米清（文化財施設）の取得</t>
  </si>
  <si>
    <t>総人口は2020年では約３万人だが、40年後の2060年には２万人を下回ると推計されている。なお、年齢３階層別の人口構成比の変化をみると、高齢者人口構成比は大きく増加し、年少人口構成比及び生産年齢人口構成比は減少するものと推計される。</t>
  </si>
  <si>
    <t>【公共施設】：124施設　167,374.3㎡（内訳：市民文化施設：11,945.5㎡、社会教育施設3,792.1㎡、スポーツ・レクリエーション施設：34,448.8㎡、産業施設：1,092.9㎡、学校教育施設：51,016.8㎡、子育て支援施設：10,116.1㎡、保健・福祉施設：4,458.7㎡、医療施設：7,620.3㎡、行政施設：12,027.7㎡、公営住宅：20,798.2㎡、公園施設：978.6㎡、供給処理施設：2,094㎡、その他：6,984.7㎡）
【インフラ】道路：673㎞、橋りょう：15,535㎡、上下水道管：357㎞、下水道管：303㎞、農道10㎞、林道：14㎞</t>
  </si>
  <si>
    <t>歳入のうち、地方税については、年間40億円程度で推移していますが、今後、生産年齢人口の減少などの影響により、税収は減少する見込みです。
一方、歳出では義務的経費のうち扶助費が増加しており、今後も高齢化の進行に伴う扶助費の更なる増加が予想されており、また公共施設は、建築後30年未満の施設が公共施設全体の約58.9％と比較的新しい施設が多くを占めています。建築物は一般的に、建築後30年程度で大規模改修、60年程度で更新が必要とされていることから、今後はこれらの施設の老朽化への対応を行い、安定した公共サービスの提供や、施設の安全確保と効率的な維持管理が必要となります。
2056年までの40年間における将来の更新等費用の推計では、公共施設、インフラ資産を合わせると、総額約1,514億円となり、年平均では約37.9億円となります。投資的経費の実績値（投資的経費のうちの既存更新分）が公共施設、インフラ資産を合わせると、年平均では約17.0億円であることから、年間で約20.9億円不足するものと推計されます。
これらの状況を踏まえると、現状のまま公共施設等を維持していくことは困難な状況にあり、将来を見据えた適正な公共施設等の規模や配置を検討する必要があります。</t>
  </si>
  <si>
    <t>【公共施設】
今後40年間で総額557億円、年平均13.9億円。
【インフラ】
今後40年間で総額957億円、年平均23.9億円。</t>
  </si>
  <si>
    <t>【公共施設】
今後40年間で総額430億円、年平均10.7億円。
【インフラ】
今後40年間で総額921億円、年平均23億円</t>
  </si>
  <si>
    <t>【公共施設】
今後40年間で127億円の削減、10年間で2.5億円の増
【インフラ】
今後40年間で35.9億円、10年間で29億円の削減</t>
  </si>
  <si>
    <t>公共施設等の一元管理、公共施設の統廃合についての調整・合意形成、計画の進行管理・見直し検討等、全庁的な公共施設等マネジメントに主体的に取り組む部署を設置するなど、体制の強化を検討する。</t>
  </si>
  <si>
    <t>民間活用による効果が期待できる施設については、指定管理者制度の導入、PPP/PFI 等の手法の活用を検討し、事業の効率化や公共サービスの向上を図ります。</t>
  </si>
  <si>
    <t>損傷や故障の発生に伴い修繕を行う「事後保全型」から、日常的・定期的な点検や診断により機能の低下の兆候を検出し、事前に使用不可能な状態を避けるために行う「予防保全型」に転換し、計画的な保全を図ります。</t>
  </si>
  <si>
    <t>修繕周期及び点検・診断結果を踏まえ、適切な時期に修繕を実施することにより機能の維持を図ります。
点検・診断結果などにより損傷状況や修繕履歴などを把握し、施設の需要や経済効果などを考慮のうえ整備の優先順位を明確化するとともに、優先度に応じた計画的な維持管理及び更新を図ります。</t>
  </si>
  <si>
    <t>廃止となっている公共施設や、使用を中止しており今後利用する見込みのない施設については、周辺環境への影響を考慮し、解体、除却等を検討し、安全を確保します。</t>
  </si>
  <si>
    <t>耐震化未実施の施設のうち、今後も継続して保有していく施設については、施設の老朽化や今後の需要も考慮のうえ優先度を設定し、計画的な耐震化を推進します。</t>
  </si>
  <si>
    <t>大規模改修の時期を迎える施設は、長寿命化を併せて実施することで長期的な維持管理コストの削減を図ります。</t>
  </si>
  <si>
    <t>関係法令等におけるまちづくりの考え方を踏まえ、誰もが安全・安心で快適に利用できるよう、ユニバーサルデザイン化を推進します。</t>
  </si>
  <si>
    <t>公共施設等においても省エネや再エネ利用、脱炭素化の推進、グリーンインフラなどＳＤＧｓを意識した取り組みを推進することで、持続可能なまちづくりと地域活性化を目指します。</t>
  </si>
  <si>
    <t>施設の更新時においては、人口動向や財政状況等を踏まえながら、施設の統合や廃止を検討します。検討にあたっては、施設の利用状況や運営状況、費用の状況、地理的条件などにより施設評価を実施します。</t>
  </si>
  <si>
    <t>計画期間における施設の総量（延床面積）を、人口減少率に合わせて縮減することとし、計画策定当初の施設総量（延床面積）に対して７％の施設総量縮減を目指します。</t>
  </si>
  <si>
    <t>公共施設等に関する情報を一元的に管理共有化したデータと固定資産台帳の連携を図り、効果的な管理運営を推進していく。</t>
  </si>
  <si>
    <t>○未利用財産（市として現在利活用していない土地及び建物）については、市における利活用を図るほか、民間等による利活用の拡大を図るものとします。
○将来的に公共利活用の計画がなく、市有財産として保有する必要性の低い財産については、遊休化し未利用財産となることを防ぐため、民間等に売却することを基本とします。なお、売却に当たっては、一般競争入札を基本としますが、状況に応じて、随意契約、公募型プロポーザル等を実施して民間等への売却等を進めるものとします。
○不用な財産のうち、売却が困難な物件については、民間等への有償貸付を進めるものとします。また、将来的な利活用の計画がある場合であっても、当面の間、供用する予定のないものについては、公共施設等の整備時に支障が生じないよう利用形態等に配慮したうえで民間等への貸付により有効活用を図るものとします。
〇用途が決められていない土地及び建物については、必要に応じて、その未利用財産が所在する地区の住民の意見を求め、未利用財産の有効且つ適正な利活用を推進します。</t>
  </si>
  <si>
    <t>新たな施設整備を検討する際は、既存施設の有効利用、県や周辺市町村との広域連携、民間施設の活用など、新たな施設の建設を伴わない方法についても併せて検討します。</t>
  </si>
  <si>
    <t>PDCAサイクルにより、取組みの進捗管理や改善を行う。</t>
  </si>
  <si>
    <t>評価・検証結果を踏まえ、改善策を検討</t>
  </si>
  <si>
    <t>市民ニーズを的確に捉え、必要となる公共施設については、計画的な予防保全による長寿命化を図り、機能が重複している施設や利用が低調な施設については施設の状況を検証し、施設総量の適正化を進めます。
新たな施設整備を検討する際は、既存施設の有効利用、県や周辺市町村との広域連携、民間施設の活用など、新たな施設の建設を伴わない方法についても併せて検討します。
インフラ資産については、市民の日常生活や経済活動における重要なライフラインであるとともに、大規模災害時等には救援や災害復旧等においても重要な基盤施設であることから、計画的な整備や修繕・更新等を行います。</t>
  </si>
  <si>
    <t>庁舎への市立図書館の合築【H24】　市立保育園の統合【H25】</t>
  </si>
  <si>
    <t>30年後の2045年には7.6万人まで減少</t>
  </si>
  <si>
    <t>【公共施設】（R3.3.31現在）
239施設　379，938㎡※東屋等の小規模建物を除く
【インフラ施設】（R3.3.31現在）
〈市道〉
道路：1,688,088m、橋梁：768橋　5,731m
〈農業水利施設〉
水路：488,819m、水門：351基、頭首工：6箇所、農道：65,515m、橋梁：10橋　40m
〈林道施設〉
林道：123,480m、橋梁：31橋　254m
〈公園施設〉
都市公園：44箇所　3,265施設
〈上水道施設〉
配水池：47箇所、水源：33箇所、ポンプ場17箇所、調整池：2箇所、管路：723,801m
〈下水道施設〉
処理場：5箇所、ポンプ施設：213箇所、管路：806,389m</t>
  </si>
  <si>
    <t>平成27(2015)年から令和27(2045)年の30年間で約2割の人口減少が推計されている。また、生産年齢人口の減少により歳入の大幅な増加は期待できず、また、少子高齢化に伴う扶助費等の義務的経費が増加していくものと考えられ、現状のサービス水準維持のためには、公共施設等の更新や維持管理のための予算を可能な限り縮減していく必要がある。
安全・安心の確保を最優先とし、定期な点検と修繕の実施により施設の長寿命化に努めて維持管理費の削減と平準化を図るとともに、再配置計画基本方針等に基づき、施設の数・規模ともに「圧縮」しながら、多様化する市民ニーズに的確に対応できるよう公共施設の再編を進め、行政サービスの質的向上を図る。</t>
  </si>
  <si>
    <t>公共施設では、標準的な建物の耐用年数を60年とすると、40年間で1,599億円、年平均40億円となり、過去５年の投資的経費の年平均である35億円を上回り、財源の確保が課題となります。
インフラ施設では、道路の耐用年数を20年、その他のインフラ施設の耐用年数を60年とした場合、40年間で870億円、年平均22億円となり、過去５年の投資的経費の年平均である25億円を下回る見込みですが、令和10(2028)年度から上水道施設の更新時期を迎えるため、財源の確保及び、長寿命化による更新時期の分散や管理手法の見直しが必要になります。</t>
  </si>
  <si>
    <t>　本市の公共施設等の維持管理・更新等に係る経費、各個別施設計画に基づいて長寿命化対策に取り組んだ場合の効果額等は、図表２.12のとおりです。</t>
  </si>
  <si>
    <t>　推計ではありますが、中長期的な視点では、長寿命化対策の有効性が示されています。</t>
  </si>
  <si>
    <t>財産管理部署を中心にしながらも、庁内のあらゆる部署が施設所管課と連携し、組織横断的に調整を図りつつ、計画の進行管理を行う。</t>
  </si>
  <si>
    <t>民間ノウハウの活用や競争原理によりサービス水準の向上やコスト削減を図るとともに、初期投資を抑え、施設のライフサイクルコスト全般を通じた財政支出の平準化のために導入について更なる研究と検討を進める。</t>
  </si>
  <si>
    <t>利用者の危険を取り除き、施設の寿命に影響する不具合を見つけ出すための点検実施体制の構築を図ります。</t>
  </si>
  <si>
    <t>安全・安心を最優先とし、点検結果を集約した個別施設計画に基づき、対症療法型から予防保全型の管理への転換を図り、利用者の安全確保に努める。
予防的修繕の実施によって維持管理経費の削減と平準化を行うための財源を確保する。</t>
  </si>
  <si>
    <t>点検・診断等により利用者の安全が確保できないと判断された建物（耐震補強工事等が必要な建物）については、その利用を一時停止するなどの措置を講じ、早急に課題解決にあたることとします。</t>
  </si>
  <si>
    <t>災害時に拠点となる施設及び多数の者が利用する耐震不適格建築物のうち、市有施設については、令和３(2021)年３月に策定した安曇野市耐震改修促進計画（第Ⅲ期）において、現状の耐震化率97％を令和７(2025)年までに100％にすることを目標としています。
また、道路等のインフラ施設についても、大規模地震発生時の被害軽減を図ることを目的に、個別施設計画に基づく耐震対策を推進します。</t>
  </si>
  <si>
    <t>適切な点検と、予防的な修繕を実施することで、施設の長寿命化を図ります。しかし、老朽化が進むと修繕費用も高額になることから、施設の維持に必要な経費が過大とならないよう安全性と費用対効果を考慮し、適切な時期に建て替えをすることとします。</t>
  </si>
  <si>
    <t>「ユニバーサルデザイン2020行動計画」（平成29年２月20日ユニバーサルデザイン2020関係閣僚会議決定）におけるユニバーサルデザイン* の街づくりの考え方に基づき、誰もが安全・安心で、快適に利用できる施設整備に努めます。</t>
  </si>
  <si>
    <t>総合管理計画の直近の改訂がR4.3であり、令和４年４月１日付け総財務第43号総務省自治財政局財務調査課長通知の方針を反映することができなかった。そのため、次回の改訂時に反映させていく。</t>
  </si>
  <si>
    <t>施設の機能別に「存続」「統合・集合」「廃止・移管」等の経営方針を検討し、市民ニーズに対応しつつ、数・規模ともに「圧縮」していく。</t>
  </si>
  <si>
    <t>①施設総量の適正化を図る
②既存施設の保有面積の32.9%縮減
③④維持管理経費の削減と平準化を図る</t>
  </si>
  <si>
    <t>固定資産台帳を今後の施設経営に効果的に活用していくため、公会計システムで取り扱う情報の充実や公共施設マネジメントシステムの導入を検討します。</t>
  </si>
  <si>
    <t>建設当時の役割を終了した施設については、他の施設への用途変更等有効活用の可能性など、再配置の検討を行い、有効活用が図られないと判断した施設については、関連団体や民間企業等への貸付や売却等の措置を講じます。</t>
  </si>
  <si>
    <t>本計画を効率的・機能的に運用し、公共施設等を最適な状態で保有、運営、維持していくために、財産管理を中心にしながらも、政策、財政、行革・デジタルのほか、まちづくり、環境、危機管理などにかかわる庁内のあらゆる部署が施設所管課と連携し、安曇野市のまちづくりの基本的な指針、公共施設等の修繕・更新等に係る経費に充当可能な財源、施設の維持管理・更新等の優先順位のほか、利便性や安全性、持続可能性の確保などについて、組織横断的に調整を図りつつ、進行管理を行います。</t>
  </si>
  <si>
    <t>施設の類型ごとの現状をもとに方針を定めている。</t>
  </si>
  <si>
    <t>支所と公民館の複合化（３か所）
支所の規模縮小（１か所）
支所の廃止（１か所）
山小屋の売却（１か所）
保養施設の譲渡（１か所）</t>
  </si>
  <si>
    <t>総人口はH27からR27まで41.9％減。年少人口は180人、生産年齢人口は1,255人、老年人口は541人減少すると見込まれる。</t>
  </si>
  <si>
    <t>【公共施設】
54,276.40㎡
【インフラ】
町道（延長）：306km
橋りょう：97橋
上水道管路（延長）：81km</t>
  </si>
  <si>
    <t>30年以上経過している施設（延床面積ベース）は全体の35.2％、10年後に30年以上経過となる施設割合は77.6％となることから、今後建替えや大規模改修などの更新が必要。</t>
  </si>
  <si>
    <t>【公共施設】
40年間で約260.4億円
【インフラ施設】
40年間で約278.9億円</t>
  </si>
  <si>
    <t>診断と改善に重点を置き、点検・保守・修繕、清掃・廃棄物管理等を計画的に行い、公共建築物を健康な状況に保ち、公共建築物の長期使用を図ります。インフラ施設については、計画に基づき、継維持管理、修繕、更新等を実施を検討する。</t>
  </si>
  <si>
    <t>【公共施設】
今後40年間で約223.4億円
【インフラ施設】
今後40年間で約239.9億円</t>
  </si>
  <si>
    <t>「小海町長期振興計画」を前提に、小海町行政改革推進本部会議にプロジェクトを置くことなども検討。</t>
  </si>
  <si>
    <t>施設の設備、維持管理等の運営については、効率的かつ効果的に公共サービスを提供できる事業について、PPP/PFIなどの民間の資金、経営能力、技術的能力を活用することも検討していきます。</t>
  </si>
  <si>
    <t>日常点検と定期・臨時点検で実施し、その点検履歴を記録し、集積・蓄積して老朽化対策等に活かすため、全庁で情報共有できるようにするための方法や、保守・点検・整備に関する専任部署を置くことなどを検討します。</t>
  </si>
  <si>
    <t>点検や劣化診断を計画的・効率的に行うことにより、維持管理費・修繕費を平準化し、建物に掛かるトータルコストの縮減を図る。長期使用の可能性を検討するとともに、まちづくりとの整合性を保ち、公共施設等のコンパクト化や効率化の観点から、施設の統合や複合化について検討を行う。</t>
  </si>
  <si>
    <t>点検・診断等により、危険性が高いと認められた公共施設等で、施設の利用、効用等の高い施設については、原則として速やかに安全確保及び長寿命化対策を実施することとし、危険の除去により安全の確保を行います。</t>
  </si>
  <si>
    <t>耐震化未実施については、本計画の安全確保の実施方針に基づき、施設の利用。効用等の高い施設については。耐震化率向上を目指し、重点的に実することとし、施設利用者の安全性の確保及び災害士の利用を想定した。計画的かつ重点的な耐震化を推進します。</t>
  </si>
  <si>
    <t>公共施設等の改修や更新等を行う際には、町民ニーズや関係法令等におけるユニバーサルデザインのまちづくりの考え方を踏まえ、だれもが安全・安心で快適に利用できるよう、トイレの洋式化や多言語表記案内施設整備など、公共施設等の質を向上させるため、ユニバーサルデザイン化を推進します。</t>
  </si>
  <si>
    <t>総合管理計画の更新が令和2年度であった為、内容の記載がありません。</t>
  </si>
  <si>
    <t>利用状況や老朽化の状況等を踏まえ、積極的に既存施設の有効活用及び売却等を行い、可能な限り新規の施設設備は抑制することとし、施設再編や国・県及び民間施設の利用・合築等を視野に入れ、複合化等による機能維持を図りながら施設総量の縮減を目指します。</t>
  </si>
  <si>
    <t>③公共施設の建替えによる費用集中を避け、建物を長寿命化した場合、今後40年間の維持・更新コストは従来の建替え中心の約10％縮減することができる。</t>
  </si>
  <si>
    <t>施設の基礎情報や更新・改修に関する中長期の計画などのデータを一元管理するなど、公共施設等のマネジメントに必要な情報を全庁的に共有し、個別施設計画の進捗管理や固定資産台帳などとの連携を図り、横断的かつ効率的な管理・運営に努める。</t>
  </si>
  <si>
    <t>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t>
  </si>
  <si>
    <t>南部消防署は、佐久広域による管理を原則とします。消防施設は、災害時にその機能を果たせるよう、随時点検を行います。</t>
  </si>
  <si>
    <t>「総合管理計画」の更新等に合わせ、本計画の進捗状況等についてPDCAサイクルを活用するなどし、随時フォローアップを行います。</t>
  </si>
  <si>
    <t>事業の進捗状況、劣化調査などの結果を反映しながら、定期的な見直しを実施。</t>
  </si>
  <si>
    <t>施設類型ごとの個別施設管理を策定し、計画的な維持保全を推進します。</t>
  </si>
  <si>
    <t>旧耐震基準となっていた建物9棟の耐震化改修を実施。
旧町公民館を除却。</t>
  </si>
  <si>
    <t>総人口はH27からH52までに1,097人（27.3％）減少が予想される。
高齢化率は、10.7％上昇し、40.8％と予測される。</t>
  </si>
  <si>
    <t>【公共施設】
令和元年　53,833㎡
【インフラ】
令和元年
道路　600,349ｍ
橋梁　97橋
林道　61,655ｍ
上水道（管路）70,681ｍ
下水道（管路）45,854ｍ</t>
  </si>
  <si>
    <t>少子高齢化により、自主財源である村税の減収、社会保障費の増大が見込まれることから、公共施設等の維持管理・修繕・更新等に係る経費に充当可能な財源の確保については、保有施設の廃止、複合化、集約化、用途変更するなど、施設の保有総量の維持・縮減に取り組み、削減した管理運営費を維持更新費の財源に充てるなど、長期的な視点で検討する必要がある。</t>
  </si>
  <si>
    <t>【公共施設】
今後40年間で総額248.6億円、年平均で6.2億円
【インフラ】
今後40年間で総額451.7億円、年平均で11.3億円</t>
  </si>
  <si>
    <t>【公共施設】
今後40年間で総額約233.7億円</t>
    <rPh sb="1" eb="5">
      <t>コウキョウシセツ</t>
    </rPh>
    <rPh sb="7" eb="9">
      <t>コンゴ</t>
    </rPh>
    <rPh sb="11" eb="13">
      <t>ネンカン</t>
    </rPh>
    <rPh sb="14" eb="16">
      <t>ソウガク</t>
    </rPh>
    <rPh sb="16" eb="17">
      <t>ヤク</t>
    </rPh>
    <rPh sb="22" eb="24">
      <t>オクエン</t>
    </rPh>
    <phoneticPr fontId="1"/>
  </si>
  <si>
    <t>総額28.2億円で年平均0.7億円</t>
    <rPh sb="0" eb="2">
      <t>ソウガク</t>
    </rPh>
    <rPh sb="6" eb="8">
      <t>オクエン</t>
    </rPh>
    <rPh sb="9" eb="12">
      <t>ネンヘイキン</t>
    </rPh>
    <rPh sb="15" eb="17">
      <t>オクエン</t>
    </rPh>
    <phoneticPr fontId="1"/>
  </si>
  <si>
    <t>総務課が、各所管課との調整を行い、公共施設等の状況を把握するなど、中心的役割を果たしており、計画の改定に関する方向性を総合的に検討している。</t>
  </si>
  <si>
    <t>施設の整備、維持管理等の運営については、効率的かつ効果的に公共サービスを提供できる事業について、ＰＰＰ・ＰＦＩなどの民間の資金、経営能力、技術的能力を活用することを検討していく。</t>
    <rPh sb="29" eb="31">
      <t>コウキョウ</t>
    </rPh>
    <phoneticPr fontId="1"/>
  </si>
  <si>
    <t>点検・整備については、日常点検と定期・臨時点検で実施し、その点検履歴を記録し、集積・蓄積して老朽化対策等に活かすため、全庁で情報を共有するための方法や、点検・整備に関する専任部署を置くことなどを検討する。
診断については、劣化の進んだ公共施設の補修を行う（事後保全）のではなく、予防保全型維持管理の視点に立って、必要に応じて点検や劣化診断を効果的に実施することで、施設の長寿命化を図り、トータルコストを縮減していく。</t>
    <rPh sb="0" eb="2">
      <t>テンケン</t>
    </rPh>
    <rPh sb="3" eb="5">
      <t>セイビ</t>
    </rPh>
    <rPh sb="11" eb="13">
      <t>ニチジョウ</t>
    </rPh>
    <rPh sb="13" eb="15">
      <t>テンケン</t>
    </rPh>
    <rPh sb="16" eb="18">
      <t>テイキ</t>
    </rPh>
    <rPh sb="19" eb="21">
      <t>リンジ</t>
    </rPh>
    <rPh sb="21" eb="23">
      <t>テンケン</t>
    </rPh>
    <rPh sb="24" eb="26">
      <t>ジッシ</t>
    </rPh>
    <rPh sb="30" eb="32">
      <t>テンケン</t>
    </rPh>
    <rPh sb="32" eb="34">
      <t>リレキ</t>
    </rPh>
    <rPh sb="35" eb="37">
      <t>キロク</t>
    </rPh>
    <rPh sb="39" eb="41">
      <t>シュウセキ</t>
    </rPh>
    <rPh sb="42" eb="44">
      <t>チクセキ</t>
    </rPh>
    <rPh sb="46" eb="49">
      <t>ロウキュウカ</t>
    </rPh>
    <rPh sb="49" eb="51">
      <t>タイサク</t>
    </rPh>
    <rPh sb="51" eb="52">
      <t>トウ</t>
    </rPh>
    <rPh sb="53" eb="54">
      <t>イ</t>
    </rPh>
    <rPh sb="59" eb="61">
      <t>ゼンチョウ</t>
    </rPh>
    <rPh sb="62" eb="64">
      <t>ジョウホウ</t>
    </rPh>
    <rPh sb="65" eb="67">
      <t>キョウユウ</t>
    </rPh>
    <rPh sb="72" eb="74">
      <t>ホウホウ</t>
    </rPh>
    <rPh sb="76" eb="78">
      <t>テンケン</t>
    </rPh>
    <rPh sb="79" eb="81">
      <t>セイビ</t>
    </rPh>
    <rPh sb="82" eb="83">
      <t>カン</t>
    </rPh>
    <rPh sb="85" eb="87">
      <t>センニン</t>
    </rPh>
    <rPh sb="87" eb="89">
      <t>ブショ</t>
    </rPh>
    <rPh sb="90" eb="91">
      <t>オ</t>
    </rPh>
    <rPh sb="97" eb="99">
      <t>ケントウ</t>
    </rPh>
    <rPh sb="103" eb="105">
      <t>シンダン</t>
    </rPh>
    <rPh sb="111" eb="113">
      <t>レッカ</t>
    </rPh>
    <rPh sb="114" eb="115">
      <t>スス</t>
    </rPh>
    <rPh sb="117" eb="121">
      <t>コウキョウシセツ</t>
    </rPh>
    <rPh sb="122" eb="124">
      <t>ホシュウ</t>
    </rPh>
    <rPh sb="125" eb="126">
      <t>オコナ</t>
    </rPh>
    <rPh sb="128" eb="130">
      <t>ジゴ</t>
    </rPh>
    <rPh sb="130" eb="132">
      <t>ホゼン</t>
    </rPh>
    <rPh sb="139" eb="143">
      <t>ヨボウホゼン</t>
    </rPh>
    <rPh sb="143" eb="144">
      <t>カタ</t>
    </rPh>
    <rPh sb="144" eb="146">
      <t>イジ</t>
    </rPh>
    <rPh sb="146" eb="148">
      <t>カンリ</t>
    </rPh>
    <rPh sb="149" eb="151">
      <t>シテン</t>
    </rPh>
    <rPh sb="152" eb="153">
      <t>タ</t>
    </rPh>
    <rPh sb="156" eb="158">
      <t>ヒツヨウ</t>
    </rPh>
    <rPh sb="159" eb="160">
      <t>オウ</t>
    </rPh>
    <rPh sb="162" eb="164">
      <t>テンケン</t>
    </rPh>
    <rPh sb="165" eb="167">
      <t>レッカ</t>
    </rPh>
    <rPh sb="167" eb="169">
      <t>シンダン</t>
    </rPh>
    <rPh sb="170" eb="173">
      <t>コウカテキ</t>
    </rPh>
    <rPh sb="174" eb="176">
      <t>ジッシ</t>
    </rPh>
    <rPh sb="182" eb="184">
      <t>シセツ</t>
    </rPh>
    <rPh sb="185" eb="189">
      <t>チョウジュミョウカ</t>
    </rPh>
    <rPh sb="190" eb="191">
      <t>ハカ</t>
    </rPh>
    <rPh sb="201" eb="203">
      <t>シュクゲン</t>
    </rPh>
    <phoneticPr fontId="1"/>
  </si>
  <si>
    <t>『新しく造ること』から『賢く使うこと』を基本認識として、公共施設等の計画的な点検や劣化診断を計画的・効率的に行うことにより、維持管理費・修繕費を平準化し、トータルコストの縮減を図る。
更新する場合は、長期使用の可能性を検討するとともに、むらづくりとの整合性を保ち、公共施設等のコンパクト化や効率化の観点から、施設の統合や複合化について検討を行う。
施設の取り壊しに際しては、優先順位を付けて順次事業を実施し、事業費等の削減、平準化を図る。
また、維持管理・修繕・更新等についても履歴を集積・蓄積することで、老朽化対策等に活かしていく。</t>
  </si>
  <si>
    <t>点検・診断等により、危険性が高いと認められた公共施設等で、利用、効用等の高い施設については、原則として速やかに安全確保及び長寿命化対策を実施することとし、危険の除去により安全の確保を図る。
また老朽化により供用廃止され、かつ今後も利用、効用等の低い公共施設等については、取り壊し等を視野に入れた安全の確保を図る。</t>
    <rPh sb="0" eb="2">
      <t>テンケン</t>
    </rPh>
    <rPh sb="3" eb="5">
      <t>シンダン</t>
    </rPh>
    <rPh sb="5" eb="6">
      <t>トウ</t>
    </rPh>
    <rPh sb="10" eb="13">
      <t>キケンセイ</t>
    </rPh>
    <rPh sb="14" eb="15">
      <t>タカ</t>
    </rPh>
    <rPh sb="17" eb="18">
      <t>ミト</t>
    </rPh>
    <rPh sb="22" eb="26">
      <t>コウキョウシセツ</t>
    </rPh>
    <rPh sb="26" eb="27">
      <t>トウ</t>
    </rPh>
    <rPh sb="29" eb="31">
      <t>リヨウ</t>
    </rPh>
    <rPh sb="32" eb="34">
      <t>コウヨウ</t>
    </rPh>
    <rPh sb="34" eb="35">
      <t>トウ</t>
    </rPh>
    <rPh sb="36" eb="37">
      <t>タカ</t>
    </rPh>
    <rPh sb="38" eb="40">
      <t>シセツ</t>
    </rPh>
    <rPh sb="46" eb="48">
      <t>ゲンソク</t>
    </rPh>
    <rPh sb="51" eb="52">
      <t>スミ</t>
    </rPh>
    <rPh sb="55" eb="59">
      <t>アンゼンカクホ</t>
    </rPh>
    <rPh sb="59" eb="60">
      <t>オヨ</t>
    </rPh>
    <rPh sb="61" eb="65">
      <t>チョウジュミョウカ</t>
    </rPh>
    <rPh sb="65" eb="67">
      <t>タイサク</t>
    </rPh>
    <rPh sb="68" eb="70">
      <t>ジッシ</t>
    </rPh>
    <rPh sb="77" eb="79">
      <t>キケン</t>
    </rPh>
    <rPh sb="80" eb="82">
      <t>ジョキョ</t>
    </rPh>
    <rPh sb="85" eb="87">
      <t>アンゼン</t>
    </rPh>
    <rPh sb="88" eb="90">
      <t>カクホ</t>
    </rPh>
    <rPh sb="91" eb="92">
      <t>ハカ</t>
    </rPh>
    <rPh sb="97" eb="100">
      <t>ロウキュウカ</t>
    </rPh>
    <rPh sb="103" eb="105">
      <t>キョウヨウ</t>
    </rPh>
    <rPh sb="105" eb="107">
      <t>ハイシ</t>
    </rPh>
    <rPh sb="112" eb="114">
      <t>コンゴ</t>
    </rPh>
    <rPh sb="115" eb="117">
      <t>リヨウ</t>
    </rPh>
    <rPh sb="118" eb="120">
      <t>コウヨウ</t>
    </rPh>
    <rPh sb="120" eb="121">
      <t>トウ</t>
    </rPh>
    <rPh sb="122" eb="123">
      <t>ヒク</t>
    </rPh>
    <rPh sb="124" eb="128">
      <t>コウキョウシセツ</t>
    </rPh>
    <rPh sb="128" eb="129">
      <t>トウ</t>
    </rPh>
    <rPh sb="135" eb="136">
      <t>ト</t>
    </rPh>
    <rPh sb="137" eb="138">
      <t>コワ</t>
    </rPh>
    <rPh sb="139" eb="140">
      <t>トウ</t>
    </rPh>
    <rPh sb="141" eb="143">
      <t>シヤ</t>
    </rPh>
    <rPh sb="144" eb="145">
      <t>イ</t>
    </rPh>
    <rPh sb="147" eb="149">
      <t>アンゼン</t>
    </rPh>
    <rPh sb="150" eb="152">
      <t>カクホ</t>
    </rPh>
    <rPh sb="153" eb="154">
      <t>ハカ</t>
    </rPh>
    <phoneticPr fontId="1"/>
  </si>
  <si>
    <t>耐震化未実施施設については、「安全確保の実施方針」に基づき、利用、効用等の高い施設につちえは、構造物の耐震性のほか、非構造部分の安全性（耐震性）についても十分検討を行い、施設利用者の安全の確保及び災害時において、的確に機能を発揮できるよう、財政状況を鑑みて、計画定に防災・耐震性能等の向上を進める。</t>
    <rPh sb="0" eb="3">
      <t>タイシンカ</t>
    </rPh>
    <rPh sb="3" eb="6">
      <t>ミジッシ</t>
    </rPh>
    <rPh sb="6" eb="8">
      <t>シセツ</t>
    </rPh>
    <rPh sb="15" eb="19">
      <t>アンゼンカクホ</t>
    </rPh>
    <rPh sb="20" eb="22">
      <t>ジッシ</t>
    </rPh>
    <rPh sb="22" eb="24">
      <t>ホウシン</t>
    </rPh>
    <rPh sb="26" eb="27">
      <t>モト</t>
    </rPh>
    <rPh sb="30" eb="32">
      <t>リヨウ</t>
    </rPh>
    <rPh sb="33" eb="35">
      <t>コウヨウ</t>
    </rPh>
    <rPh sb="35" eb="36">
      <t>トウ</t>
    </rPh>
    <rPh sb="37" eb="38">
      <t>タカ</t>
    </rPh>
    <rPh sb="39" eb="41">
      <t>シセツ</t>
    </rPh>
    <rPh sb="47" eb="50">
      <t>コウゾウブツ</t>
    </rPh>
    <rPh sb="51" eb="54">
      <t>タイシンセイ</t>
    </rPh>
    <rPh sb="58" eb="59">
      <t>ヒ</t>
    </rPh>
    <rPh sb="59" eb="61">
      <t>コウゾウ</t>
    </rPh>
    <rPh sb="61" eb="63">
      <t>ブブン</t>
    </rPh>
    <rPh sb="64" eb="67">
      <t>アンゼンセイ</t>
    </rPh>
    <rPh sb="68" eb="71">
      <t>タイシンセイ</t>
    </rPh>
    <rPh sb="77" eb="79">
      <t>ジュウブン</t>
    </rPh>
    <rPh sb="79" eb="81">
      <t>ケントウ</t>
    </rPh>
    <rPh sb="82" eb="83">
      <t>オコナ</t>
    </rPh>
    <rPh sb="85" eb="90">
      <t>シセツリヨウシャ</t>
    </rPh>
    <rPh sb="91" eb="93">
      <t>アンゼン</t>
    </rPh>
    <rPh sb="94" eb="96">
      <t>カクホ</t>
    </rPh>
    <rPh sb="96" eb="97">
      <t>オヨ</t>
    </rPh>
    <rPh sb="98" eb="101">
      <t>サイガイジ</t>
    </rPh>
    <rPh sb="106" eb="108">
      <t>テキカク</t>
    </rPh>
    <rPh sb="109" eb="111">
      <t>キノウ</t>
    </rPh>
    <rPh sb="112" eb="114">
      <t>ハッキ</t>
    </rPh>
    <rPh sb="120" eb="122">
      <t>ザイセイ</t>
    </rPh>
    <rPh sb="122" eb="124">
      <t>ジョウキョウ</t>
    </rPh>
    <rPh sb="125" eb="126">
      <t>カンガ</t>
    </rPh>
    <rPh sb="129" eb="132">
      <t>ケイカクテイ</t>
    </rPh>
    <rPh sb="133" eb="135">
      <t>ボウサイ</t>
    </rPh>
    <rPh sb="136" eb="138">
      <t>タイシン</t>
    </rPh>
    <rPh sb="138" eb="140">
      <t>セイノウ</t>
    </rPh>
    <rPh sb="140" eb="141">
      <t>トウ</t>
    </rPh>
    <rPh sb="142" eb="144">
      <t>コウジョウ</t>
    </rPh>
    <rPh sb="145" eb="146">
      <t>スス</t>
    </rPh>
    <phoneticPr fontId="1"/>
  </si>
  <si>
    <t>公共建築物については、診断と改善に重点を置き、点検・保守・修繕等を計画的に実施し、公共建築物を健康な状況に保つ。更に定期的に施設診断を行い、小規模改修工事により不具合箇所を是正するなど、「川上村公営住宅等長寿命化計画」、「川上村公共施設個別施設計画」に基づき、公共建築物の長期使用を図る。
また、インフラ施設の橋りょうについては、既に策定済みの「川上村橋梁長寿命化修繕計画」に基づき、維持管理、修繕、更新等を実施することとし、その他の施設については、本計画に準じたうえで、必要に応じて個別に長寿命化計画等を策定することを検討する。</t>
  </si>
  <si>
    <t>公共施設等の改修や更新等を行う際には、住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する。
また、既存施設等についても、利用実態等を踏まえて、適宜、導入を検討する。</t>
    <rPh sb="0" eb="5">
      <t>コウキョウシセツトウ</t>
    </rPh>
    <rPh sb="6" eb="8">
      <t>カイシュウ</t>
    </rPh>
    <rPh sb="9" eb="11">
      <t>コウシン</t>
    </rPh>
    <rPh sb="11" eb="12">
      <t>トウ</t>
    </rPh>
    <rPh sb="13" eb="14">
      <t>オコナ</t>
    </rPh>
    <rPh sb="15" eb="16">
      <t>サイ</t>
    </rPh>
    <rPh sb="19" eb="21">
      <t>ジュウミン</t>
    </rPh>
    <rPh sb="25" eb="27">
      <t>カンケイ</t>
    </rPh>
    <rPh sb="27" eb="29">
      <t>ホウレイ</t>
    </rPh>
    <rPh sb="29" eb="30">
      <t>トウ</t>
    </rPh>
    <rPh sb="51" eb="52">
      <t>カンガ</t>
    </rPh>
    <rPh sb="53" eb="54">
      <t>カタ</t>
    </rPh>
    <rPh sb="55" eb="56">
      <t>フ</t>
    </rPh>
    <rPh sb="59" eb="60">
      <t>ダレ</t>
    </rPh>
    <rPh sb="62" eb="64">
      <t>アンゼン</t>
    </rPh>
    <rPh sb="65" eb="67">
      <t>アンシン</t>
    </rPh>
    <rPh sb="68" eb="70">
      <t>カイテキ</t>
    </rPh>
    <rPh sb="71" eb="73">
      <t>リヨウ</t>
    </rPh>
    <rPh sb="83" eb="86">
      <t>ヨウシキカ</t>
    </rPh>
    <rPh sb="87" eb="90">
      <t>タゲンゴ</t>
    </rPh>
    <rPh sb="90" eb="92">
      <t>ヒョウキ</t>
    </rPh>
    <rPh sb="92" eb="94">
      <t>アンナイ</t>
    </rPh>
    <rPh sb="94" eb="96">
      <t>シセツ</t>
    </rPh>
    <rPh sb="97" eb="99">
      <t>セイビ</t>
    </rPh>
    <rPh sb="102" eb="104">
      <t>コウキョウ</t>
    </rPh>
    <rPh sb="104" eb="106">
      <t>シセツ</t>
    </rPh>
    <rPh sb="106" eb="107">
      <t>トウ</t>
    </rPh>
    <rPh sb="108" eb="109">
      <t>シツ</t>
    </rPh>
    <rPh sb="110" eb="112">
      <t>コウジョウ</t>
    </rPh>
    <rPh sb="128" eb="129">
      <t>カ</t>
    </rPh>
    <rPh sb="130" eb="132">
      <t>スイシン</t>
    </rPh>
    <rPh sb="139" eb="141">
      <t>キゾン</t>
    </rPh>
    <rPh sb="141" eb="143">
      <t>シセツ</t>
    </rPh>
    <rPh sb="143" eb="144">
      <t>トウ</t>
    </rPh>
    <rPh sb="150" eb="152">
      <t>リヨウ</t>
    </rPh>
    <rPh sb="152" eb="154">
      <t>ジッタイ</t>
    </rPh>
    <rPh sb="154" eb="155">
      <t>トウ</t>
    </rPh>
    <rPh sb="156" eb="157">
      <t>フ</t>
    </rPh>
    <rPh sb="161" eb="163">
      <t>テキギ</t>
    </rPh>
    <rPh sb="164" eb="166">
      <t>ドウニュウ</t>
    </rPh>
    <rPh sb="167" eb="169">
      <t>ケントウ</t>
    </rPh>
    <phoneticPr fontId="1"/>
  </si>
  <si>
    <t>脱炭素化の推進方針についての記載がない。</t>
    <rPh sb="0" eb="1">
      <t>ダツ</t>
    </rPh>
    <rPh sb="1" eb="3">
      <t>タンソ</t>
    </rPh>
    <rPh sb="3" eb="4">
      <t>カ</t>
    </rPh>
    <rPh sb="5" eb="7">
      <t>スイシン</t>
    </rPh>
    <rPh sb="7" eb="9">
      <t>ホウシン</t>
    </rPh>
    <rPh sb="14" eb="16">
      <t>キサイ</t>
    </rPh>
    <phoneticPr fontId="1"/>
  </si>
  <si>
    <t>村内には、老朽化した施設や課題を抱える公共施設等がある。将来の公共施設等のあり方を検討する中で、施設の移転統廃合、用途変更、用途廃止も含め、総合的にシミュレーションし、村の将来を見据えた公共施設等の有効利用を図るための、利用再編を進める。
公共施設等の統合や廃止については、利用状況や老朽化の状況等を踏まえ、積極的に集約、転用及び売却等を行い、可能な限り新規の施設整備は抑制することとし、施設再編や国・県及び民間施設の利用・合築等を視野に入れ、複合化等による機能維持を図りながら施設総量の縮減を目指す。
また、統合・廃止により余剰となった施設については、取り壊しを行い、安全面の確保や景観の確保及び事業費等の削減、平準化を図るようにする。
なお、未利用財産の利活用については、必要に応じて個別方針を検討することとし、これらの情報を村民に公表することで、公平、公正な手続きのもと積極的な売却又は貸付けを進める。</t>
  </si>
  <si>
    <t>【公共施設】
①2032年度までに8棟削減
②公共建築物の延床面積を2032年度までに約3％削減
③公営住宅等に関し2022年度までLCCを総額944千円縮減</t>
  </si>
  <si>
    <t>個別施設計画の進捗管理や固定資産台帳との連携を図り、全庁的、横断的かつ効率的な管理・運営に努める。</t>
  </si>
  <si>
    <t>必要に応じて個別方針を検討することとし、公平、公正な手続きのもと積極的な売却、貸付を進める。</t>
  </si>
  <si>
    <t>川上村総合計画で設定した数値目標に照らして取組みを評価する。</t>
  </si>
  <si>
    <t>国の制度変更や社会経済情勢等に大きな変化が生じた場合等</t>
    <rPh sb="0" eb="1">
      <t>クニ</t>
    </rPh>
    <rPh sb="2" eb="4">
      <t>セイド</t>
    </rPh>
    <rPh sb="4" eb="6">
      <t>ヘンコウ</t>
    </rPh>
    <rPh sb="7" eb="9">
      <t>シャカイ</t>
    </rPh>
    <rPh sb="9" eb="13">
      <t>ケイザイジョウセイ</t>
    </rPh>
    <rPh sb="13" eb="14">
      <t>トウ</t>
    </rPh>
    <rPh sb="15" eb="16">
      <t>オオ</t>
    </rPh>
    <rPh sb="18" eb="20">
      <t>ヘンカ</t>
    </rPh>
    <rPh sb="21" eb="22">
      <t>ショウ</t>
    </rPh>
    <rPh sb="24" eb="26">
      <t>バアイ</t>
    </rPh>
    <rPh sb="26" eb="27">
      <t>トウ</t>
    </rPh>
    <phoneticPr fontId="1"/>
  </si>
  <si>
    <t>個別施設計画を反映し、施設類型ごと整備方針等を記載</t>
  </si>
  <si>
    <t>平成27年度事業において、２保育園を統合集約した。</t>
  </si>
  <si>
    <t>人口は令和22年に2,500人を、令和32年に2,000人を下回る。老年人口割合が令和42年には53.2％に達する。</t>
  </si>
  <si>
    <t>【公共建築物】　45,975.85㎡
【道路】　416,459ｍ
【橋梁】　107橋
【水道】　98,955ｍ
【下水道】　15,034ｍ</t>
  </si>
  <si>
    <t>公共建築物では築30年以上経過が60.4％、築20～29年が24.2％、10年後には築30年以上経過する施設が8割を超える。今後20年の間に大規模改修や更新が必要となるが、修繕やランニングコストの縮減と、効率的な運営を図る必要がある。</t>
  </si>
  <si>
    <t>耐用年数経過時に単純更新した場合</t>
  </si>
  <si>
    <t>公共施設個別施設計画・公営住宅長寿命化計画・下水道ストックマネジメント等に基づき、予防保全を中心に平準化を図る。</t>
  </si>
  <si>
    <t>耐用年数経過時に単純更新した場合と、長寿命化計画に基づく維持管理・更新等に係る経費の見込みを比較</t>
  </si>
  <si>
    <t>「南牧村総合計画」の実施計画を本計画の策定の前提とすることで、所管課をはじめとして企画・財政（予算）等の各課において情報を共有し、関係課との調整を図りつつ、全庁横断的な推進体制を構築する。</t>
  </si>
  <si>
    <t>施設の整備・維持管理等の運営については効率的且つ効果的に公共サービスを提供できる事業について、PPP・PFI等の民間の資金、経営能力、技術的能力を活用することも検討していく。</t>
  </si>
  <si>
    <t>点検は日女点検と定期・臨時点検を実施し、その履歴を記録し、集積・蓄積して老朽化対策等に活かす。診断については、事後保全でなく予防保全の観点に立ちトータルコストの縮減を図る。</t>
  </si>
  <si>
    <t>計画的な点検や劣化診断を計画的・効率的に行い、維持管理費・修繕費を平準化し、建物に掛かるトータルコストの縮減を図る。更新する場合は施設の統合や複合化を検討する。</t>
  </si>
  <si>
    <t>速やかな安全確保と長寿命化対策を実施することで危険を除去し安全を確保する。</t>
  </si>
  <si>
    <t>国の耐震基準等に基づく水準を維持し、耐震基準の改訂等に当たっては必要な点検、対応を推進する。</t>
  </si>
  <si>
    <t>診断と改善に重点を置き、点検・保守・修繕・清掃・廃棄物管理等を計画的に行い、公共施設等を健康な状態に保ち、更に定期的に施設診断を行い、小規模改修工事を行って不具合箇所を是正する。</t>
  </si>
  <si>
    <t>誰もが安全・安心で快適に利用できるよう、トイレの洋式化や多言語表記案内施設の整備など公共施設等の質を向上させる。</t>
  </si>
  <si>
    <t>利用状況や老朽化の状況を踏まえ、積極的に既存施設の有効活用及び売却等を行い、可能な限り新規の施設整備は抑制することとし、施設再編や複合化等により機能維持を図りながら施設総量の縮減を目指す。</t>
  </si>
  <si>
    <t>【公共施設】今後20年間で現在の公共建築物を延床面積ベースで11%縮減
【インフラ】計画的な点検、修繕・更新により管理費を縮減</t>
  </si>
  <si>
    <t>固定資産台帳などとの連携を図り、効率的な管理運営に努めるなど、適切に維持・更新等の管理を実施する。</t>
  </si>
  <si>
    <t>必要に応じて個別方針を検討したうえで村民に公表し、公平、公正な手続きのもと積極的な売却又は貸付を進める。</t>
  </si>
  <si>
    <t>基本計画の更新等に合わせ、本計画の進捗状況等についてＰＤＣＡサイクルを活用し、随時フォローアップを行う。</t>
  </si>
  <si>
    <t>点検・診断の実施方針、維持管理・修繕・更新等の実施方針、安全確保の実施方針、統合や廃止の推進方針</t>
  </si>
  <si>
    <t>令和22年の総人口は697人で、平成22年に対し424人（37.8％）減少　年齢層別にみると、各年齢層とも下降傾向にあり、年少人口（0～14歳）は79人（55.6％）、生産年齢人口（15～64歳）は215人（38.6％）、老年人口（65歳以上）は130人（30.8％）減少</t>
  </si>
  <si>
    <t>公共建築物　24,418.69㎡
インフラ施設
　村道延長　221.9㎞
　橋梁　56橋
　簡易水道管路延長　25.7㎞
　配水池　8施設</t>
  </si>
  <si>
    <t>限られた財源の中での老朽化対策（財源確保）</t>
  </si>
  <si>
    <t>40年累計250億円
単年平均6.3億円</t>
  </si>
  <si>
    <t>対象建物について、40年目の長寿命化改修を行う。</t>
  </si>
  <si>
    <t>中・長期計画の効果</t>
  </si>
  <si>
    <t>公共施設整備検討委員会（仮称）を設立し全庁的な体制整備</t>
  </si>
  <si>
    <t>計画的な点検・診断等の実施</t>
  </si>
  <si>
    <t>施設規模の最適化を念頭に維持補修、新設を検討</t>
  </si>
  <si>
    <t>公共施設を常に健全な状態に保ち、安心安全で快適な環境を維持するため、施設の定期的な点検の実施、老朽化や機能の低下が生じる前に予防的な修繕を行う。</t>
  </si>
  <si>
    <t>公共施設について耐震化はすべて終了しているが、定期的な点検を行い必要に応じて補強を行う。</t>
  </si>
  <si>
    <t>公共施設等適正管理推進事業債等を活用しユニバーサルデザイン化のための事業を行う。</t>
  </si>
  <si>
    <t>公共施設等適正管理推進事業債等を活用脱炭素化のための事業を行う。</t>
  </si>
  <si>
    <t>総合計画等の更新に合わせて計画の進捗状況等についてＰＤＣＡサイクルを活用し随時フォローアップを行う。</t>
  </si>
  <si>
    <t>ー</t>
  </si>
  <si>
    <t>平成29年３月南相木村公共施設等総合管理計画策定、令和２年見直し。</t>
  </si>
  <si>
    <t>令和22年の総人口は452人で、平成22年に対し390人（46.3%）に減少見込み。年少人口は41人（58.6%）、生産年齢は232人（53.6%）、老年人口は117人（34.5%）減少見込み。</t>
  </si>
  <si>
    <t>公共建築物延床面積　28,615.89㎡
インフラ施設
　道路延長　232,686ｍ
　橋梁　37橋
　上水道　34,356ｍ
　農業用水路（頭首工）　4,085ｍ</t>
  </si>
  <si>
    <t>公共施設等の維持修繕を計画的に行い長寿命化を図る。老朽化した施設を更新する際は、単に建て替えることなく、利用状況等や今後の人口推計など十分検討し、周辺施設の状況も踏まえ、施設規模、複合化等幅広く検討する必要がある。</t>
  </si>
  <si>
    <t>今後10年間で公共施設30.44億円、道路29.55億円、橋梁2.82億円、上水道19.88億円</t>
  </si>
  <si>
    <t>今後10年間で公共施設13.05億円、道路29.55億円、橋梁1.32億円、上水道8.47億円</t>
  </si>
  <si>
    <t>今後10年間で公共施設△17.39億円、道路0億円、橋梁△1.5億円、上水道△11.41億円</t>
  </si>
  <si>
    <t>総務企画課（資産管理部署）が中心となり、関係部署との連携・調整、情報共有等を図り、総合管理計画の推進及び進行管理の総括を行っていきます。</t>
  </si>
  <si>
    <t>効率的かつ効果的に公共サービスを提供できる事業について、PPP・PFIなどの民間の資金、経営能力、技術的能力を活用することも検討していきます。</t>
  </si>
  <si>
    <t>保守・点検・整備については、日常点検と定期・臨時点検で実施し、その点検履歴を記録し、集積・蓄積して老朽化対策等に活かすため、保守・点検・整備に関する専任部署を置くことを検討する。また、診断については、劣化の進んだ公共施設等の補修を行うのではなく、予防保全型維持管理の視点に立って、施設の長寿命化を図り、トータルコストを縮減していきます。</t>
  </si>
  <si>
    <t>公共施設等の計画的な点検や劣化診断を計画的・効率的に行うことにより、維持管理費・修繕費を平準化し、建物に係るトータルコストの縮減を図ります。更新の場合は、長期使用の可能性を検討するとともに、施設の統合や複合化について検討を行います。また、維持管理・修繕・更新等についても履歴を集積・蓄積することで、老朽化対策等に活かしていきます。</t>
  </si>
  <si>
    <t>点検・診断等により、危険性が高いと認められた公共施設等で、施設の利用、効用等の高い施設については、速やかに安全確保及び長寿命化対策を実施します。また、老朽化等により危険性が高く利用率が極めて低い公共施設等については、取り壊し等を視野に入れた安全の確保を行います。</t>
  </si>
  <si>
    <t>耐震化未実施については、本計画の安全確保の実施方針に基づき、施設の利用、効用等の高い施設については、耐震化率向上を目指し、重点的に対応する。</t>
  </si>
  <si>
    <t>劣化が進む前に計画的に点検や劣化診断を行うことで公共施設等の長期使用を図ります。また、既に策定済みの長寿命化計画（個別施設計画）に基づき、維持管理、修繕、更新等を実施することとします。</t>
  </si>
  <si>
    <t>公共施設等の改修や更新等を行う際には、村民ニーズや関係法令等におけるユニバーサルデザインのまちづくりの考え方を踏まえ、誰もが安全・安心で快適に利用できるよう、公共施設等の質を向上させるため、ユニバーサルデザインを推進します。</t>
  </si>
  <si>
    <t>施設の移転統廃合、用途変更、用途廃止も含め、総合的にシミュレーションし、村の将来を見据えた公共施設等の有効利用を図るための、利用再編を進めます。</t>
  </si>
  <si>
    <t>【公共施設】
・延床面積3%縮減
【インフラ】
業務見直しによる管理費縮減を基本</t>
  </si>
  <si>
    <t>所管課をはじめとして企画、財政(予算)等の各課において情報を共有し、関係課との調整を図りつつ、公共施設等の管理を総合的かつ計画的に実施するために、全庁横断的な推進体制を構築します。また、必要に応じて職員研修を行うなどし、再編計画も見据えた今後の公共施設等のあり方について検討していきます。
PDCAを確実に実行するため継続的な実態把握と固定資産台帳を連動させ、情報の一元管理、履歴管理を行って行きます。</t>
  </si>
  <si>
    <t>基本方針に基づき、施設類型ごとの管理に関する基本的な方向性を定め、取り組みを進めます</t>
  </si>
  <si>
    <t>無し</t>
  </si>
  <si>
    <t>近年の人口推移は10年間で1,700人程度が減少し、令和元（2019）年の人口は10,334人となっている。また、老年人口（65歳以上）の全体に占める割合を示す高齢化率は年々上昇し、令和元（2019）年は38.8％となっている。
さらに、佐久穂町第２期人口ビジョンにおける人口の将来展望によると、今後も人口減少と少子高齢化が進み、令和47（2060）年の人口は6,644人と予想されています。</t>
  </si>
  <si>
    <t>＜公共施設＞
令和2（2020）年度末時点で本町が保有する公共施設は135施設（総延床面積96,791㎡）となっている。
＜インフラ＞
①道路
実延長合計は869,409m
②橋梁
総延長は3,201ｍで総面積16,609㎡。
③上水道（簡易水道）
総延長は18,399ｍで、管種別にみると、導水管が5,468ｍ、送水管が1,797ｍ、配水管が11,135ｍとなっている。</t>
  </si>
  <si>
    <t>年々進行している、人口減少に伴う公共施設等の整理統合および、少子高齢化に伴う住民ニーズに即した公共施設の見直しが急務となっている。</t>
  </si>
  <si>
    <t>現在本町が保有する公共施設を、耐用年数経過後に同じ規模（延床面積）で更新したと仮定した場合、
〈公共施設〉
更新費用　40年間（R3～R42）で423.3億円。
〈インフラ〉
更新費用　35年間(R3～R37)で470.3億円。</t>
  </si>
  <si>
    <t>更新費用　40年間（R3～R42）で423.3億円。
〈インフラ〉
更新費用　35年間(R3～R37)で470.3億円。</t>
  </si>
  <si>
    <t>施設再編及び長寿命化を行うことで、削減される。</t>
  </si>
  <si>
    <t>２７３億の削減</t>
  </si>
  <si>
    <t>公共施設等総合管理計画の進捗管理を行うための担当部署を設置し、公共施設等に関する取り組みを確実に進行するとともに、公共施設等に関する情報を全庁的に一元管理していく体制を整える。</t>
  </si>
  <si>
    <t>民間企業などが有しているノウハウを積極的に活用して、サービス水準を維持しながら、計画的・効率的な維持管理に努め、ライフサイクルコストの縮減を図る。</t>
  </si>
  <si>
    <t>日常点検を住民に担っていただくなど、住民との協働による点検診断等の実施を目指します。</t>
  </si>
  <si>
    <t>・施設の重要度や劣化状況に応じて長期的な視点から優先度をつけて、計画的に改修・更新する。
・地域に対する公共施設の譲渡や地域団体への指定管理委託を進めるなど、住民主体の維持管理を進めていく。
・適切な維持管理を行っていくための財源を捻出するため、受益者負担の見直しも検討する。
・維持管理や修繕に関する情報を蓄積していくことで、維持管理上の課題を適時に把握するとともに、今後の修繕に関する計画を立てるのに役立てる。
・管理運営にあたっては、民間活力の積極的な活用を推進する。
・新しい技術や考え方を積極的に取り入れ、維持管理・修繕・更新等を合理的に進めていく。</t>
  </si>
  <si>
    <t>点検・診断等により高度の危険性が認められた公共施設等について、ソフト・ハードの両面から安全を確保する。
・安全の確保にあたっては、多数の住民の利用がある施設であるかどうかなどの視点から、対応の優先度を検討する。
・老朽化が著しい施設については、住民の安全確保の観点から、用途廃止等の措置を適切に講じていく。</t>
  </si>
  <si>
    <t>・災害拠点としての位置づけや、多数の住民の利用の有無などの視点から、耐震化の優先順位を検討する。
・今後も継続して使用すると決定し、耐震化が必要と判断した建物は、早期の耐震化の検討を進めていく。</t>
  </si>
  <si>
    <t>住民とともに、大切に公共施設を取り扱っていくことで、少しでも長く公共施設を利活用できるよう進めていく。
・「公共施設個別施設計画」で目標とする使用年数（鉄筋鉄骨コンクリート造・鉄筋コンクリート造・鉄骨造：80年、木造・ブロック造・れんが造：60年）を達成できるよう、必要な修繕・改修を行いながら長寿命化を実施しする。
・インフラについては、ライフサイクルコストの最小化を意識して、必要な長寿命化を行います。橋梁は「橋梁長寿命化修繕計画」に沿って、予防保全型の維持管理により維持管理コストの縮減と長寿命化を図る。</t>
  </si>
  <si>
    <t>ユニバーサルデザインの考えに基づき、誰もが利用しやすい施設整備を目指す。
・「ユニバーサルデザイン2020行動計画」におけるユニバーサルデザインの街づくりの考え方を踏まえ、障害のある人、高齢者、家族連れや重い荷物をもった人など、すべての住民がストレスなく快適に利用できる施設を目指し、多目的トイレの設置や段差の解消、スロープの設置といったバリアフリー化を意識した施設整備を行う。</t>
  </si>
  <si>
    <t>公共施設等の建て替えや改修にあたっては、脱炭素社会の実現に向け、再生可能エネルギーや高効率設備の導入、木材利用の促進等を推進する。</t>
  </si>
  <si>
    <t>・公共施設の見直しにあたって、総量縮減は財源確保の一つの手段であると捉え、単純な面積縮減とすることなく、既存の公共施設の状態にとらわれない、行政サービスとして必要な水準や機能などを意識して検討を行っていく。
・当該サービスが、公共施設等を維持しなければ提供不可能なものであるか、民間に代替できないかなど、公共施設等とサービスの関係について十分に留意する。</t>
  </si>
  <si>
    <t>今後30年間で、約18％（普通財産を除く）の公共施設を削減する。</t>
  </si>
  <si>
    <t>（令和2年度）
新庁舎を建設し、分庁制を廃止した。
閉鎖した保養センターの公募を実施し、売却を行った。
（令和3年度）
旧庁舎の一部を解体。残存部分の改修を開始。</t>
  </si>
  <si>
    <t>個別施設計画に基づき管理を行っていく、状況の変化にあわせ随時計画の見直しを行う。</t>
  </si>
  <si>
    <t>生産年齢人口比率は、令和32年に約45％まで減少した後に微増傾向に転じることで、令和42年時点における割合は約47％になるものと予測されています。一方、高齢者人口比率は、令和27年の約45％をピークに減少し、令和42年に約42％と予測されており、人口構造が変化していくことが見込まれます。</t>
  </si>
  <si>
    <t>当町の公共施設の保有量は161施設であり、延床面積は約14.1万㎡となっています。延床面積の内訳をみると、学校教育系施設が最も多く全体の約23.2％を占めており、次いで、スポーツ・レクリエーション系施設（約14.8％）、公営住宅（約13.2％）となっており、これらの施設で公共施設全体の半数を占めています。</t>
  </si>
  <si>
    <t>当町は、昭和50年以降に、学校教育系施設やスポーツ・レクリエーション系施設等、多くの施設が整備されてきました。令和4年度現在、建築後30年以上を経過している施設は約6.3万㎡であり、約45％を占めており、当町の保有する施設は比較的新しい施設が多いのが特徴ですが、いずれは施設が老朽化し、大規模改修や更新の時期を迎えます。</t>
  </si>
  <si>
    <t>平成29年度から令和38年度までの40年間に、公共施設等（公共施設とインフラ資産）の更新等にかかる費用の合計は約1430億円、年平均35.7億円/年と推計されます。</t>
  </si>
  <si>
    <t>長寿命化計画等に基づく対策後費用は40年間スパンで鑑みた場合、341億円の効果額が見込まれる。</t>
    <rPh sb="0" eb="6">
      <t>チョウジュミョウカケイカク</t>
    </rPh>
    <rPh sb="6" eb="7">
      <t>ナド</t>
    </rPh>
    <rPh sb="8" eb="9">
      <t>モト</t>
    </rPh>
    <rPh sb="11" eb="13">
      <t>タイサク</t>
    </rPh>
    <rPh sb="13" eb="14">
      <t>ゴ</t>
    </rPh>
    <rPh sb="14" eb="16">
      <t>ヒヨウ</t>
    </rPh>
    <rPh sb="19" eb="21">
      <t>ネンカン</t>
    </rPh>
    <rPh sb="25" eb="26">
      <t>カンガ</t>
    </rPh>
    <rPh sb="28" eb="30">
      <t>バアイ</t>
    </rPh>
    <rPh sb="34" eb="35">
      <t>オク</t>
    </rPh>
    <rPh sb="35" eb="36">
      <t>エン</t>
    </rPh>
    <rPh sb="37" eb="39">
      <t>コウカ</t>
    </rPh>
    <rPh sb="39" eb="40">
      <t>ガク</t>
    </rPh>
    <rPh sb="41" eb="43">
      <t>ミコ</t>
    </rPh>
    <phoneticPr fontId="1"/>
  </si>
  <si>
    <t>長寿命化計画等に基づく対策後費用は40年間スパンで鑑みた場合、341億円の効果額が見込まれる。</t>
  </si>
  <si>
    <t>民間事業者との連携
公共施設マネジメントを推進していくうえで、運営経費の適正化と行政サービス水準の維持・向上を両立させていくことが重要です。今後、民間活用による効果が期待できる施設については、PPP/PFIの導入や、民間施設を利用した公共サービスの提供等、民間活力の効果的な活用を検討します。</t>
  </si>
  <si>
    <t>【公共施設】
〇適正な点検・診断を施すことにより、損傷者故障の発生に伴い改修等を行う「事後保全」から施設性能の低下の兆候を検出し、自演に使用不可能な状態を避けるために行う「予防保全」に転換し、計画的な保全を目指す。
〇施設管理者等が自ら行う「日常点検」と、建築基準法や各種法令等により義務付けられている「法定点検」を計画的に実施し、施設や設備の劣化や損傷等の状況把握に努めます。
〇施設所管部署それぞれにて推進する、施設点検マニュアルの作成やそれに基づく定期点検等の実施について、今後も取組を継続するとともに、さらなる点検水準の向上や効率化を図る。
【インフラ資産】
〇計画的に点検・診断を実施し、市セルの劣化や損傷などの状況把握に努める。
〇点検・診断に活用するメンテナスサイクルを構築し、継続的な取り組みを推進する。</t>
    <rPh sb="8" eb="10">
      <t>テキセイ</t>
    </rPh>
    <rPh sb="11" eb="13">
      <t>テンケン</t>
    </rPh>
    <rPh sb="14" eb="16">
      <t>シンダン</t>
    </rPh>
    <rPh sb="17" eb="18">
      <t>ホドコ</t>
    </rPh>
    <rPh sb="25" eb="27">
      <t>ソンショウ</t>
    </rPh>
    <rPh sb="27" eb="28">
      <t>シャ</t>
    </rPh>
    <rPh sb="28" eb="30">
      <t>コショウ</t>
    </rPh>
    <rPh sb="31" eb="33">
      <t>ハッセイ</t>
    </rPh>
    <rPh sb="34" eb="35">
      <t>トモナ</t>
    </rPh>
    <rPh sb="36" eb="38">
      <t>カイシュウ</t>
    </rPh>
    <rPh sb="38" eb="39">
      <t>ナド</t>
    </rPh>
    <rPh sb="40" eb="41">
      <t>オコナ</t>
    </rPh>
    <rPh sb="43" eb="45">
      <t>ジゴ</t>
    </rPh>
    <rPh sb="45" eb="47">
      <t>ホゼン</t>
    </rPh>
    <rPh sb="50" eb="52">
      <t>シセツ</t>
    </rPh>
    <rPh sb="52" eb="54">
      <t>セイノウ</t>
    </rPh>
    <rPh sb="55" eb="57">
      <t>テイカ</t>
    </rPh>
    <rPh sb="58" eb="60">
      <t>チョウコウ</t>
    </rPh>
    <rPh sb="61" eb="63">
      <t>ケンシュツ</t>
    </rPh>
    <rPh sb="65" eb="67">
      <t>ジエン</t>
    </rPh>
    <rPh sb="109" eb="111">
      <t>シセツ</t>
    </rPh>
    <rPh sb="111" eb="114">
      <t>カンリシャ</t>
    </rPh>
    <rPh sb="114" eb="115">
      <t>ナド</t>
    </rPh>
    <rPh sb="116" eb="117">
      <t>ミズカ</t>
    </rPh>
    <rPh sb="118" eb="119">
      <t>オコナ</t>
    </rPh>
    <rPh sb="121" eb="123">
      <t>ニチジョウ</t>
    </rPh>
    <rPh sb="123" eb="125">
      <t>テンケン</t>
    </rPh>
    <rPh sb="128" eb="130">
      <t>ケンチク</t>
    </rPh>
    <rPh sb="130" eb="133">
      <t>キジュンホウ</t>
    </rPh>
    <rPh sb="134" eb="136">
      <t>カクシュ</t>
    </rPh>
    <rPh sb="136" eb="138">
      <t>ホウレイ</t>
    </rPh>
    <rPh sb="138" eb="139">
      <t>ナド</t>
    </rPh>
    <rPh sb="142" eb="144">
      <t>ギム</t>
    </rPh>
    <rPh sb="144" eb="145">
      <t>ヅ</t>
    </rPh>
    <rPh sb="152" eb="154">
      <t>ホウテイ</t>
    </rPh>
    <rPh sb="154" eb="156">
      <t>テンケン</t>
    </rPh>
    <rPh sb="158" eb="161">
      <t>ケイカクテキ</t>
    </rPh>
    <rPh sb="162" eb="164">
      <t>ジッシ</t>
    </rPh>
    <rPh sb="166" eb="168">
      <t>シセツ</t>
    </rPh>
    <rPh sb="169" eb="171">
      <t>セツビ</t>
    </rPh>
    <rPh sb="172" eb="174">
      <t>レッカ</t>
    </rPh>
    <rPh sb="175" eb="177">
      <t>ソンショウ</t>
    </rPh>
    <rPh sb="177" eb="178">
      <t>ナド</t>
    </rPh>
    <rPh sb="179" eb="181">
      <t>ジョウキョウ</t>
    </rPh>
    <rPh sb="181" eb="183">
      <t>ハアク</t>
    </rPh>
    <rPh sb="184" eb="185">
      <t>ツト</t>
    </rPh>
    <rPh sb="191" eb="193">
      <t>シセツ</t>
    </rPh>
    <rPh sb="193" eb="195">
      <t>ショカン</t>
    </rPh>
    <rPh sb="195" eb="197">
      <t>ブショ</t>
    </rPh>
    <rPh sb="203" eb="205">
      <t>スイシン</t>
    </rPh>
    <rPh sb="208" eb="210">
      <t>シセツ</t>
    </rPh>
    <rPh sb="210" eb="212">
      <t>テンケン</t>
    </rPh>
    <rPh sb="218" eb="220">
      <t>サクセイ</t>
    </rPh>
    <rPh sb="224" eb="225">
      <t>モト</t>
    </rPh>
    <rPh sb="227" eb="229">
      <t>テイキ</t>
    </rPh>
    <rPh sb="229" eb="231">
      <t>テンケン</t>
    </rPh>
    <rPh sb="231" eb="232">
      <t>ナド</t>
    </rPh>
    <rPh sb="233" eb="235">
      <t>ジッシ</t>
    </rPh>
    <rPh sb="240" eb="242">
      <t>コンゴ</t>
    </rPh>
    <rPh sb="243" eb="245">
      <t>トリクミ</t>
    </rPh>
    <rPh sb="246" eb="248">
      <t>ケイゾク</t>
    </rPh>
    <rPh sb="259" eb="261">
      <t>テンケン</t>
    </rPh>
    <rPh sb="261" eb="263">
      <t>スイジュン</t>
    </rPh>
    <rPh sb="264" eb="266">
      <t>コウジョウ</t>
    </rPh>
    <rPh sb="267" eb="270">
      <t>コウリツカ</t>
    </rPh>
    <rPh sb="271" eb="272">
      <t>ハカ</t>
    </rPh>
    <rPh sb="285" eb="288">
      <t>ケイカクテキ</t>
    </rPh>
    <rPh sb="289" eb="291">
      <t>テンケン</t>
    </rPh>
    <rPh sb="292" eb="294">
      <t>シンダン</t>
    </rPh>
    <rPh sb="295" eb="297">
      <t>ジッシ</t>
    </rPh>
    <rPh sb="299" eb="300">
      <t>シ</t>
    </rPh>
    <rPh sb="303" eb="305">
      <t>レッカ</t>
    </rPh>
    <rPh sb="306" eb="308">
      <t>ソンショウ</t>
    </rPh>
    <rPh sb="311" eb="313">
      <t>ジョウキョウ</t>
    </rPh>
    <rPh sb="313" eb="315">
      <t>ハアク</t>
    </rPh>
    <rPh sb="316" eb="317">
      <t>ツト</t>
    </rPh>
    <rPh sb="322" eb="324">
      <t>テンケン</t>
    </rPh>
    <rPh sb="325" eb="327">
      <t>シンダン</t>
    </rPh>
    <rPh sb="328" eb="330">
      <t>カツヨウ</t>
    </rPh>
    <rPh sb="342" eb="344">
      <t>コウチク</t>
    </rPh>
    <rPh sb="346" eb="349">
      <t>ケイゾクテキ</t>
    </rPh>
    <rPh sb="350" eb="351">
      <t>ト</t>
    </rPh>
    <rPh sb="352" eb="353">
      <t>ク</t>
    </rPh>
    <rPh sb="355" eb="357">
      <t>スイシン</t>
    </rPh>
    <phoneticPr fontId="1"/>
  </si>
  <si>
    <t>【公共施設】
〇各施設における部位・部材等の改修の周期や点検・診断の結果を踏まえ、適切な時期に改修等を実施することにより施設性能の維持を図ります。
〇これまで新規整備に充てていた財源を今後、新たな施設の整備に充てることは当面、困難となることが想定されるため、施設の更新や新規整備は極力、抑制に努めます。
〇更新や新規整備を行う場合は、機能の複合化や集約化を原則とし、人口の動向や町民需要、周辺施設の立地状況及び類似施設の状況等を踏まえ適正な規模を検討するとともに、効率的な施設配置を目指します。また、スケルトンインフィル工法を取り入れて転用のしやすい構造とするなど、整備後の柔軟な利活用を目指します。
〇施設の更新等にあたっては、性能や効率性に配慮するものとし、新しい素材や工法により維持管理し易くなること、コストがかからない工法の工夫、省エネ対応機器の導入等トータルコストの縮減を目指します。
【インフラ資産】
〇費用対効果や経済波及効果を考慮するとともに、リスクベースメンテナンスの考え方を基に維持保全、施設及び更新の優先順位を定めるなど、効果的・計画的に維持管理・修繕・更新等を実施します。
〇施設の整備や更新にあたっては、長期にわたって維持管理しやすい素材を使用するなどの改善を図ります。</t>
  </si>
  <si>
    <t>【公共施設】
〇点検・診断等により、危険性が認められた施設については、早期に更新、改修、解体等の対策を講じます。
〇供用廃止となっている施設や、今後利用する見込みのない施設については、周辺環境を考慮し、解体、除去等の対策を講じる。
【インフラ資産】
〇点検・診断等により、劣化や損傷等が確認された施設については、速やかに修繕・改修等の必要な措置を講じる。
〇高度の危険性が確認された施設については、速やかに立入禁止措置等を行い、周辺環境への影響を考慮し、復旧作業や除去等の必要な措置を講じる。</t>
    <rPh sb="8" eb="10">
      <t>テンケン</t>
    </rPh>
    <rPh sb="11" eb="13">
      <t>シンダン</t>
    </rPh>
    <rPh sb="13" eb="14">
      <t>ナド</t>
    </rPh>
    <rPh sb="18" eb="21">
      <t>キケンセイ</t>
    </rPh>
    <rPh sb="22" eb="23">
      <t>ミト</t>
    </rPh>
    <rPh sb="27" eb="29">
      <t>シセツ</t>
    </rPh>
    <rPh sb="35" eb="37">
      <t>ソウキ</t>
    </rPh>
    <rPh sb="38" eb="40">
      <t>コウシン</t>
    </rPh>
    <rPh sb="41" eb="43">
      <t>カイシュウ</t>
    </rPh>
    <rPh sb="44" eb="46">
      <t>カイタイ</t>
    </rPh>
    <rPh sb="46" eb="47">
      <t>ナド</t>
    </rPh>
    <rPh sb="48" eb="50">
      <t>タイサク</t>
    </rPh>
    <rPh sb="51" eb="52">
      <t>コウ</t>
    </rPh>
    <rPh sb="58" eb="60">
      <t>キョウヨウ</t>
    </rPh>
    <rPh sb="60" eb="62">
      <t>ハイシ</t>
    </rPh>
    <rPh sb="68" eb="70">
      <t>シセツ</t>
    </rPh>
    <rPh sb="72" eb="74">
      <t>コンゴ</t>
    </rPh>
    <rPh sb="74" eb="76">
      <t>リヨウ</t>
    </rPh>
    <rPh sb="78" eb="80">
      <t>ミコ</t>
    </rPh>
    <rPh sb="84" eb="86">
      <t>シセツ</t>
    </rPh>
    <rPh sb="92" eb="94">
      <t>シュウヘン</t>
    </rPh>
    <rPh sb="94" eb="96">
      <t>カンキョウ</t>
    </rPh>
    <rPh sb="97" eb="99">
      <t>コウリョ</t>
    </rPh>
    <rPh sb="101" eb="103">
      <t>カイタイ</t>
    </rPh>
    <rPh sb="104" eb="106">
      <t>ジョキョ</t>
    </rPh>
    <rPh sb="106" eb="107">
      <t>ナド</t>
    </rPh>
    <rPh sb="108" eb="110">
      <t>タイサク</t>
    </rPh>
    <rPh sb="111" eb="112">
      <t>コウ</t>
    </rPh>
    <rPh sb="126" eb="128">
      <t>テンケン</t>
    </rPh>
    <rPh sb="129" eb="131">
      <t>シンダン</t>
    </rPh>
    <rPh sb="131" eb="132">
      <t>ナド</t>
    </rPh>
    <rPh sb="136" eb="138">
      <t>レッカ</t>
    </rPh>
    <rPh sb="139" eb="141">
      <t>ソンショウ</t>
    </rPh>
    <rPh sb="141" eb="142">
      <t>ナド</t>
    </rPh>
    <rPh sb="143" eb="145">
      <t>カクニン</t>
    </rPh>
    <rPh sb="148" eb="150">
      <t>シセツ</t>
    </rPh>
    <rPh sb="156" eb="157">
      <t>スミ</t>
    </rPh>
    <rPh sb="160" eb="162">
      <t>シュウゼン</t>
    </rPh>
    <rPh sb="163" eb="165">
      <t>カイシュウ</t>
    </rPh>
    <rPh sb="165" eb="166">
      <t>ナド</t>
    </rPh>
    <rPh sb="167" eb="169">
      <t>ヒツヨウ</t>
    </rPh>
    <rPh sb="170" eb="172">
      <t>ソチ</t>
    </rPh>
    <rPh sb="173" eb="174">
      <t>コウ</t>
    </rPh>
    <rPh sb="179" eb="181">
      <t>コウド</t>
    </rPh>
    <rPh sb="182" eb="185">
      <t>キケンセイ</t>
    </rPh>
    <rPh sb="186" eb="188">
      <t>カクニン</t>
    </rPh>
    <rPh sb="191" eb="193">
      <t>シセツ</t>
    </rPh>
    <rPh sb="199" eb="200">
      <t>スミ</t>
    </rPh>
    <rPh sb="203" eb="205">
      <t>タチイリ</t>
    </rPh>
    <rPh sb="205" eb="207">
      <t>キンシ</t>
    </rPh>
    <rPh sb="207" eb="209">
      <t>ソチ</t>
    </rPh>
    <rPh sb="209" eb="210">
      <t>ナド</t>
    </rPh>
    <rPh sb="211" eb="212">
      <t>オコナ</t>
    </rPh>
    <rPh sb="214" eb="216">
      <t>シュウヘン</t>
    </rPh>
    <rPh sb="216" eb="218">
      <t>カンキョウ</t>
    </rPh>
    <rPh sb="220" eb="222">
      <t>エイキョウ</t>
    </rPh>
    <rPh sb="223" eb="225">
      <t>コウリョ</t>
    </rPh>
    <rPh sb="227" eb="229">
      <t>フッキュウ</t>
    </rPh>
    <rPh sb="229" eb="231">
      <t>サギョウ</t>
    </rPh>
    <rPh sb="232" eb="234">
      <t>ジョキョ</t>
    </rPh>
    <rPh sb="234" eb="235">
      <t>ナド</t>
    </rPh>
    <rPh sb="236" eb="238">
      <t>ヒツヨウ</t>
    </rPh>
    <rPh sb="239" eb="241">
      <t>ソチ</t>
    </rPh>
    <rPh sb="242" eb="243">
      <t>コウ</t>
    </rPh>
    <phoneticPr fontId="1"/>
  </si>
  <si>
    <t>公共施設
・耐震診断が未実施の施設については今後の在り方をふまえて計画的に耐震診断を実施する。
・耐震性を満たしていない施設については、施設の耐用年数や老朽化を勘案し、更新・耐震化・廃止等の判断を早期に行い、計画的に耐震改修を行う。
・大規模改修等を実施する際には、不要な階や部屋等の減築も検討し、耐震性の向上と延べ床面積の縮減を図る。
インフラ資産
・利用者の安全性確保や安定した供給等が行われるよう、各施設の特性や緊急性、重要性を考慮のうえ計画的に耐震化を進める。</t>
    <rPh sb="0" eb="2">
      <t>コウキョウ</t>
    </rPh>
    <rPh sb="2" eb="4">
      <t>シセツ</t>
    </rPh>
    <rPh sb="6" eb="8">
      <t>タイシン</t>
    </rPh>
    <rPh sb="8" eb="10">
      <t>シンダン</t>
    </rPh>
    <rPh sb="11" eb="14">
      <t>ミジッシ</t>
    </rPh>
    <rPh sb="15" eb="17">
      <t>シセツ</t>
    </rPh>
    <rPh sb="22" eb="24">
      <t>コンゴ</t>
    </rPh>
    <rPh sb="25" eb="26">
      <t>ア</t>
    </rPh>
    <rPh sb="27" eb="28">
      <t>カタ</t>
    </rPh>
    <rPh sb="33" eb="36">
      <t>ケイカクテキ</t>
    </rPh>
    <rPh sb="37" eb="39">
      <t>タイシン</t>
    </rPh>
    <rPh sb="39" eb="41">
      <t>シンダン</t>
    </rPh>
    <rPh sb="42" eb="44">
      <t>ジッシ</t>
    </rPh>
    <rPh sb="49" eb="52">
      <t>タイシンセイ</t>
    </rPh>
    <rPh sb="53" eb="54">
      <t>ミ</t>
    </rPh>
    <rPh sb="60" eb="62">
      <t>シセツ</t>
    </rPh>
    <rPh sb="68" eb="70">
      <t>シセツ</t>
    </rPh>
    <rPh sb="71" eb="73">
      <t>タイヨウ</t>
    </rPh>
    <rPh sb="73" eb="75">
      <t>ネンスウ</t>
    </rPh>
    <rPh sb="76" eb="79">
      <t>ロウキュウカ</t>
    </rPh>
    <rPh sb="80" eb="82">
      <t>カンアン</t>
    </rPh>
    <rPh sb="84" eb="86">
      <t>コウシン</t>
    </rPh>
    <rPh sb="87" eb="90">
      <t>タイシンカ</t>
    </rPh>
    <rPh sb="91" eb="93">
      <t>ハイシ</t>
    </rPh>
    <rPh sb="93" eb="94">
      <t>ナド</t>
    </rPh>
    <rPh sb="95" eb="97">
      <t>ハンダン</t>
    </rPh>
    <rPh sb="98" eb="100">
      <t>ソウキ</t>
    </rPh>
    <rPh sb="101" eb="102">
      <t>オコナ</t>
    </rPh>
    <rPh sb="104" eb="107">
      <t>ケイカクテキ</t>
    </rPh>
    <rPh sb="108" eb="110">
      <t>タイシン</t>
    </rPh>
    <rPh sb="110" eb="112">
      <t>カイシュウ</t>
    </rPh>
    <rPh sb="113" eb="114">
      <t>オコナ</t>
    </rPh>
    <rPh sb="118" eb="121">
      <t>ダイキボ</t>
    </rPh>
    <rPh sb="121" eb="123">
      <t>カイシュウ</t>
    </rPh>
    <rPh sb="123" eb="124">
      <t>ナド</t>
    </rPh>
    <rPh sb="125" eb="127">
      <t>ジッシ</t>
    </rPh>
    <rPh sb="129" eb="130">
      <t>サイ</t>
    </rPh>
    <rPh sb="133" eb="135">
      <t>フヨウ</t>
    </rPh>
    <rPh sb="136" eb="137">
      <t>カイ</t>
    </rPh>
    <rPh sb="138" eb="140">
      <t>ヘヤ</t>
    </rPh>
    <rPh sb="140" eb="141">
      <t>ナド</t>
    </rPh>
    <rPh sb="142" eb="144">
      <t>ゲンチク</t>
    </rPh>
    <rPh sb="145" eb="147">
      <t>ケントウ</t>
    </rPh>
    <rPh sb="149" eb="152">
      <t>タイシンセイ</t>
    </rPh>
    <rPh sb="153" eb="155">
      <t>コウジョウ</t>
    </rPh>
    <rPh sb="156" eb="157">
      <t>ノ</t>
    </rPh>
    <rPh sb="158" eb="161">
      <t>ユカメンセキ</t>
    </rPh>
    <rPh sb="162" eb="164">
      <t>シュクゲン</t>
    </rPh>
    <rPh sb="165" eb="166">
      <t>ハカ</t>
    </rPh>
    <rPh sb="173" eb="175">
      <t>シサン</t>
    </rPh>
    <rPh sb="177" eb="180">
      <t>リヨウシャ</t>
    </rPh>
    <rPh sb="181" eb="183">
      <t>アンゼン</t>
    </rPh>
    <rPh sb="183" eb="184">
      <t>セイ</t>
    </rPh>
    <rPh sb="184" eb="186">
      <t>カクホ</t>
    </rPh>
    <rPh sb="187" eb="189">
      <t>アンテイ</t>
    </rPh>
    <rPh sb="191" eb="193">
      <t>キョウキュウ</t>
    </rPh>
    <rPh sb="193" eb="194">
      <t>ナド</t>
    </rPh>
    <rPh sb="195" eb="196">
      <t>オコナ</t>
    </rPh>
    <rPh sb="202" eb="205">
      <t>カクシセツ</t>
    </rPh>
    <rPh sb="206" eb="208">
      <t>トクセイ</t>
    </rPh>
    <rPh sb="209" eb="212">
      <t>キンキュウセイ</t>
    </rPh>
    <rPh sb="213" eb="216">
      <t>ジュウヨウセイ</t>
    </rPh>
    <rPh sb="217" eb="219">
      <t>コウリョ</t>
    </rPh>
    <rPh sb="222" eb="225">
      <t>ケイカクテキ</t>
    </rPh>
    <rPh sb="226" eb="229">
      <t>タイシンカ</t>
    </rPh>
    <rPh sb="230" eb="231">
      <t>スス</t>
    </rPh>
    <phoneticPr fontId="1"/>
  </si>
  <si>
    <t>【公共施設】
今後も継続して保有していく施設のうち、いずれは施設が老朽化し、大規模改修や更新時期を迎えたとき、長寿命化を実施することにより長期的な維持管理コストの縮減を図ります。また、計画的に長寿命化を推進しライフサイクルコストの抑制・平準化を図ります。
【インフラ資産】
原則として、施設特性を考慮のうえ安全性や経済性を踏まえつつ、損傷が軽微な段階で予防的な修繕を行うなど、施設の計画的な長寿命化を推進し、ライフサイクルコストの抑制・平準化を図ります。</t>
  </si>
  <si>
    <t>「ユニバーサルデザイン2020行動計画」におけるユニバーサルデザインの街づくりの考え方を踏まえたうえで、改修・更新の実施に応じてユニバーサルデザインのまちづくりの考えを取り入れ、不特定多数の利用を前提に、移動円滑化のための新たなピクトグラム整備、障碍者等用駐車スペース、多機能トイレ、手摺等の整備など改修を実施する。</t>
    <rPh sb="15" eb="17">
      <t>コウドウ</t>
    </rPh>
    <rPh sb="17" eb="19">
      <t>ケイカク</t>
    </rPh>
    <rPh sb="35" eb="36">
      <t>マチ</t>
    </rPh>
    <rPh sb="40" eb="41">
      <t>カンガ</t>
    </rPh>
    <rPh sb="42" eb="43">
      <t>カタ</t>
    </rPh>
    <rPh sb="44" eb="45">
      <t>フ</t>
    </rPh>
    <rPh sb="52" eb="54">
      <t>カイシュウ</t>
    </rPh>
    <rPh sb="55" eb="57">
      <t>コウシン</t>
    </rPh>
    <rPh sb="58" eb="60">
      <t>ジッシ</t>
    </rPh>
    <rPh sb="61" eb="62">
      <t>オウ</t>
    </rPh>
    <rPh sb="81" eb="82">
      <t>カンガ</t>
    </rPh>
    <rPh sb="84" eb="85">
      <t>ト</t>
    </rPh>
    <rPh sb="86" eb="87">
      <t>イ</t>
    </rPh>
    <rPh sb="89" eb="92">
      <t>フトクテイ</t>
    </rPh>
    <rPh sb="92" eb="94">
      <t>タスウ</t>
    </rPh>
    <rPh sb="95" eb="97">
      <t>リヨウ</t>
    </rPh>
    <rPh sb="98" eb="100">
      <t>ゼンテイ</t>
    </rPh>
    <rPh sb="102" eb="104">
      <t>イドウ</t>
    </rPh>
    <rPh sb="104" eb="107">
      <t>エンカツカ</t>
    </rPh>
    <rPh sb="111" eb="112">
      <t>アラ</t>
    </rPh>
    <rPh sb="120" eb="122">
      <t>セイビ</t>
    </rPh>
    <rPh sb="123" eb="126">
      <t>ショウガイシャ</t>
    </rPh>
    <rPh sb="126" eb="127">
      <t>ナド</t>
    </rPh>
    <rPh sb="127" eb="128">
      <t>ヨウ</t>
    </rPh>
    <rPh sb="128" eb="130">
      <t>チュウシャ</t>
    </rPh>
    <rPh sb="135" eb="138">
      <t>タキノウ</t>
    </rPh>
    <rPh sb="142" eb="144">
      <t>テスリ</t>
    </rPh>
    <rPh sb="144" eb="145">
      <t>ナド</t>
    </rPh>
    <rPh sb="146" eb="148">
      <t>セイビ</t>
    </rPh>
    <rPh sb="150" eb="152">
      <t>カイシュウ</t>
    </rPh>
    <rPh sb="153" eb="155">
      <t>ジッシ</t>
    </rPh>
    <phoneticPr fontId="1"/>
  </si>
  <si>
    <t>〇カーボンニュートラルの方向を実施するために、低炭素素材の使用、省エネルギー設備や再生産資材の優先的な使用を図ります。
〇国では、今後の公共施設の維持管理や更新において、「太陽光発電の導入」、「建築物におけるZEBの実現」、「省エネルギー改修の実現」、「LED照明の導入」を推奨していることから、これらの支援を受け、取組を推進します。
〇更新する公共施設については、企画段階からあらかじめ長寿命化に必要な施設性能、ユニバーサルデザイン、脱炭素化性能を備えた部位・設備別の資材の採用を検討します。加えて、既存施設の改修等においては、適用可能な設計を選択し、可能な範囲で採用を推進するものとします。</t>
  </si>
  <si>
    <t xml:space="preserve">【公共施設】
・人口動向や財政状況等を踏まえ、必要な公共サービスの水準を維持していくため、施設の更新時等において施設の集約化、複合化を含めた統廃合の可能性を検討します。
・施設の利用状況や運営状況、費用の状況、地理的条件等により施設評価を実施するとともに、住民意向やまちづくりの視点も踏まえ、施設の再編を検討します。
・統廃合、複合化に際しては総量適正化の観点から延床面積縮減のため、原則/既存施設と同等面積以下とすることとします。また、既存の余剰スペースを積極的に有効活用します。
・低未利用施設については、今後の需要見込みや財政状況等を踏まえ、廃止や用途変更等、客観的な視点から施設の今後のあり方を検討します。
・施設の廃止により生じる跡地は、売却や貸付等を行い有効活用を図ります。
【インフラ資産】
今後の社会情勢の変化や町民需要、財政状況等を踏まえ、必要に応じて整備計画の見直し等を行い、適正な供給を図ります。
</t>
  </si>
  <si>
    <t xml:space="preserve">
延べ床面積を４％以上削減。</t>
  </si>
  <si>
    <t>未利用資産の売却・貸付、広告事業、ネーミングライツ等、施設等の有効活用による財源確保を図る。</t>
    <rPh sb="0" eb="3">
      <t>ミリヨウ</t>
    </rPh>
    <rPh sb="3" eb="5">
      <t>シサン</t>
    </rPh>
    <rPh sb="6" eb="8">
      <t>バイキャク</t>
    </rPh>
    <rPh sb="9" eb="11">
      <t>カシツケ</t>
    </rPh>
    <rPh sb="12" eb="14">
      <t>コウコク</t>
    </rPh>
    <rPh sb="14" eb="16">
      <t>ジギョウ</t>
    </rPh>
    <rPh sb="25" eb="26">
      <t>ナド</t>
    </rPh>
    <rPh sb="27" eb="29">
      <t>シセツ</t>
    </rPh>
    <rPh sb="29" eb="30">
      <t>ナド</t>
    </rPh>
    <rPh sb="31" eb="33">
      <t>ユウコウ</t>
    </rPh>
    <rPh sb="33" eb="35">
      <t>カツヨウ</t>
    </rPh>
    <rPh sb="38" eb="40">
      <t>ザイゲン</t>
    </rPh>
    <rPh sb="40" eb="42">
      <t>カクホ</t>
    </rPh>
    <rPh sb="43" eb="44">
      <t>ハカ</t>
    </rPh>
    <phoneticPr fontId="1"/>
  </si>
  <si>
    <t>広域的な課題への対応や公共施設の相互利用等を適切に行うため、国・県・近隣自治体との連携を図る</t>
    <rPh sb="0" eb="2">
      <t>コウイキ</t>
    </rPh>
    <rPh sb="2" eb="3">
      <t>テキ</t>
    </rPh>
    <rPh sb="4" eb="6">
      <t>カダイ</t>
    </rPh>
    <rPh sb="8" eb="10">
      <t>タイオウ</t>
    </rPh>
    <rPh sb="11" eb="13">
      <t>コウキョウ</t>
    </rPh>
    <rPh sb="13" eb="15">
      <t>シセツ</t>
    </rPh>
    <rPh sb="16" eb="18">
      <t>ソウゴ</t>
    </rPh>
    <rPh sb="18" eb="20">
      <t>リヨウ</t>
    </rPh>
    <rPh sb="20" eb="21">
      <t>ナド</t>
    </rPh>
    <rPh sb="22" eb="24">
      <t>テキセツ</t>
    </rPh>
    <rPh sb="25" eb="26">
      <t>オコナ</t>
    </rPh>
    <rPh sb="30" eb="31">
      <t>クニ</t>
    </rPh>
    <rPh sb="32" eb="33">
      <t>ケン</t>
    </rPh>
    <rPh sb="34" eb="36">
      <t>キンリン</t>
    </rPh>
    <rPh sb="36" eb="39">
      <t>ジチタイ</t>
    </rPh>
    <rPh sb="41" eb="43">
      <t>レンケイ</t>
    </rPh>
    <rPh sb="44" eb="45">
      <t>ハカ</t>
    </rPh>
    <phoneticPr fontId="1"/>
  </si>
  <si>
    <t>・総人口はS45には約8,708人と50 年間で1.8倍の増加
・年少人口はS60年をピークに減少に転じ、35年間で24.2％減少。
・生産年齢人口はH22年を境に減少
・老年人口比は全国平均（28.7％）や長野県平均（32.3％）を下回っているが、H22年から22.2％となり「超高齢社会」となっている。
・参考値として、現在（R6.3.31時点）国勢調査ベースで、16,331人となり、増加傾向</t>
  </si>
  <si>
    <t>○インフラ
道路（町道） 　  　　　　　　 225.853 ㎞
橋りょう 　 　　　　　 　　　　　　　　55 橋
上水道管路　         　　　   85.205  ㎞
配水池等施設 　 　　　　　      　16 箇所
下水道管路　    　　        151.413  ㎞
下水道処理施設    　　　　　      2  施設
個別浄化槽　　　　                 97  基
マンホールポンプ                  37  箇所
公園                                    10  箇所
農道延長　                     59.125   ㎞
用水路　                      　50.185   ㎞
林道延長　                     64.970   ㎞
林道橋りょう数                      　1  橋
○建物
　 施設数　　 133棟　　　66,459.11㎡</t>
  </si>
  <si>
    <t>（１）財源の不足
少子高齢化が進行し、経済の低成長が見込まれる今後の社会において、公共施設等の維持・更新にかかる財源を十分に確保することは難しい状況です。更には、教育・医療・福祉など、住民が必要なサービスを受け続けるための財源不足が想定される。
（２）住民ニーズの変化
国立社会保障・人口問題研究所による推計では年少人口・生産年齢人口が減少し、老年人口の割合が増えていくことが予測されています。また、技術革新や新しい価値観の広がりなど、社会経済環境は変わり続けています。人口構造の変化などによる住民ニーズの変化に応じた公共施設のあり方を考えていく必要がある。
（３）公共施設等の老朽化
令和２年度現在、公共施設等のうち、建物に関しては、面積比で36.9％が築30年を経過しており、施設の老朽化が進んでいます。これが5年後には47.6％、10年後には57.4％となります。今後、施設の安全性や品質を保つために大規模な改修や更新が必要です。</t>
  </si>
  <si>
    <t>過去5年実績
年平均12.21</t>
  </si>
  <si>
    <t>今後40年間、このまま公共施設等を全て保有し続けた場合の必要コストを試算したところ、更新費用の合計は40年間で833.9億円、年平均で20.8億円と試算され、これまでにかけた投資的経費の年平均と比較して約1.8倍になります。</t>
  </si>
  <si>
    <t>中長期的な維持管理•更新に係る経費の見込み（中長期計画）は、躯体の耐用年数まで使う長寿命化型で試算した経費の見込みを踏まえ、施設ごとに今後の方向性を検討した結果、今後10年間で約124億円の経費削減効果が見込まれます。
しかし、今後生産年齢人口の減少により一般財源の減少が見込まれる一方、高齢化に伴う社会保障費の増大が見込まれることから、公共施設等の整備にまわすことができる財源は限られてくるため、国・県の財政支援を戦略的に活用していくことが重要になります。また、年によって更新費用が突出して負担が集中しないよう、平準化を行うことも必要です。</t>
  </si>
  <si>
    <t>中長期的な維持管理•更新に係る経費の見込み（中長期計画）は、躯体の耐用年数まで使う長寿命化型で試算した経費の見込みを踏まえ、施設ごとに今後の方向性を検討した結果、今後10年間で約124億円の経費削減効果が見込まれます。</t>
  </si>
  <si>
    <t>職員一人ひとりが、従来の縦割りの中での施設ごとの管理状況から抜け出し、常に経営的視点を持って、政策間の連携による全体の最適化を目指します。
施設の基礎情報や更新・改修に関する中長期の計画などのデータを一元管理するなど、企画財政課が中心となって情報共有を図り、「御代田町公共施設等総合管理計画検討委員会」等による全庁的な取組みを行います。</t>
  </si>
  <si>
    <t>必要なサービスの提供に当たって、新しい技術や考え方を取り入れ、PPP・PFIなどの民間の金融審査の視点を取り入れるなど戦略的に取り組み、管理・運営についても指定管理者制度をさらに進めるなど、民間との連携を図ります</t>
  </si>
  <si>
    <t>必要な施設においては劣化診断を実施し、性能低下状況及び管理状況を把握するとともに、評価を行い施設間における優先度を付けて、計画的に改修・更新します。特に大規模改造を行う施設にあっては改造と同時に劣化具合を記録し、更新時期の参考とします。</t>
  </si>
  <si>
    <t>「新しく造ること」から「賢く使うこと」を基本認識として、公共施設等の計画的な点検や劣化診断を計画的・効率的に行うことにより、維持管理費・修繕費を平準化し、ライフサイクルコストの縮減を図ります。維持管理については、劣化の進んだ公共施設等の補修を行う事後保全型ではなく、予防保全型維持管理の視点により、必要に応じて点検や劣化診断を効果的に実施することで、施設の長寿命化や老朽化対策等に活かしていきます。</t>
  </si>
  <si>
    <t>点検診断等により利用者の安全性を確保するとともに、周辺住民に対して危険を及ぼすことがないよう取り組みます。危険性が高いと認められた公共施設等や、老朽化等により供用廃止され、かつ今後とも利用見込みのない公共施設等は速やかに取壊しを行います。</t>
  </si>
  <si>
    <t>公共施設は、災害時の活動拠点として有効に機能することが重要であるとともに、震災時にも行政サービスを継続的に提供することが必要です。
したがって、優先的に災害時の拠点となる施設やインフラの耐震化を図ります。</t>
  </si>
  <si>
    <t>今後も継続して保有する公共施設については、診断と改善に重点を置き、点検・保守・修繕等を計画的に実施し、公共施設を良好な状態に保ちます。更に、定期的に施設の診断を行い、小規模改修工事により不具合箇所を是正するなど、「御代田町公共施設個別施設計画」に基づき、公共施設の長期使用を図ります。
また、インフラ施設については、既に策定済みの長寿命化計画などに基づき、維持管理、更新等を実施することとし、その他の施設については、必要に応じて種別ごとに長寿命化計画等を策定していきます。</t>
  </si>
  <si>
    <t>公共施設等の改修や更新等を行う際には、住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します。
また、既存施設等についても、利用実態等を踏まえて、適宜、導入を検討します。</t>
  </si>
  <si>
    <t>公共施設等は一度整備すると、長年にわたり世代を超えて使い続けることとなります。保有数や面積を抑制することで、長年にわたるライフサイクルコストの縮減に繋がります。
このことから、住民にとって必要な機能を維持しつつ、施設総量を縮減します。</t>
  </si>
  <si>
    <t xml:space="preserve">【公共施設】
令和18年度までに現在の公共建築物の延床面積ベースで5%縮減
【インフラ】
整備してきた施設の「長寿命化修繕計画」を策定など維持管理のトータルコストを縮減する
</t>
  </si>
  <si>
    <t>用途廃止後の資産及び行政目的がない普通財産は、可能なものは民間への売却を検討する。</t>
  </si>
  <si>
    <t>近隣市町村に同種の施設が存在する場合は、佐久広域連合等による市町村間の協議により、広域的視野を持って施設の新設・維持・更新に関する方向性を検討します。</t>
  </si>
  <si>
    <t>計画の進捗状況や社会環境の変化などに対応した見直しを図り、計画の着実な達成を目指します。
また、本計画に掲げた目標を達成するためPDCAのマネジメントサイクルに沿った進捗管理と点検評価を行い、計画の随時見直しと充実に努めます。</t>
  </si>
  <si>
    <t>個別施設毎に、利用率や利用者の年齢層などの利用形態及び活用状況、コスト等を分析します。結果を基に、社会経済環境の変化や住民ニーズを照らし合わせ、従来の活用方法にとらわれず、御代田町としてあるべき行政サービス水準や戦略的活用方法を検討していく。</t>
  </si>
  <si>
    <t>計画策定時の平成28年度から令和2年度にかけて、延床面積2,268.42㎡削減した。
中でも半分を占める1,414.55㎡の厚生住宅等は取壊し後、戸建て住宅地として整備した。</t>
  </si>
  <si>
    <t>国勢調査による本町の人口・世帯数の推移をみると、昭和35（1960）年の人口は、9,756人で以降昭和45（1970）年にかけて減少し、その後増加に転じたものの、平成7（1995）年以降は、下降傾向にあり、令和2（2020）年には6,612人と60年間で3,144人、率で32.2％減少しています。
世帯数は、昭和35（1960）年の2,022世帯から、平成12（2000）年の2,813世帯まで緩やかに増加し続けていましたが、平成12（2000）年をピークに減少に転じ、令和2（2020）年の世帯数は2,606世帯となっています。
また、1世帯あたりの人員は、昭和35（1960）年の4.8人から年々減少し、令和2（2020）年には2.5人となっており、核家族化や少子化の背景にある未婚化、晩婚化の影響や、高齢者数の増加による夫婦のみ世帯や単身世帯の増加による小世帯化の進行がうかがえます。</t>
  </si>
  <si>
    <t>【インフラ】　R2
道路321.7㎞
橋りょう66橋
上水道：管路194.8㎞、配水池9箇所、ポンプ施設1施設
下水道：管路135.6㎞、処理施設7施設
農道施設：農道2.6㎞
林道施設：林道39.6㎞、林道橋りょう6橋</t>
  </si>
  <si>
    <t>① 数量の適正性
公共施設等については、人口減少に伴い全体としては利用需要の減少が見込まれるとともに、年少人口・生産年齢人口の減少、老年人口の割合が増加することに伴い、必要とする公共施設等の種別・設備が変わっていくことも考えられます。
本町全体の人口減少により、公共施設等の数量は、人口に比較して年々過多な状況になると考えられることから、住民のニーズや社会情勢を的確に捉え、必要なサービス水準を確保しながら、数量を適正に保つための施策が必要となります。
② 品質の適正性
本町の公共建築物は、既に建設から30年以上経過している施設も多いため、老朽化や機能低下が懸念されます。これから施設の品質を適正に保つためには大規模な改修や更新などの対策が必要となります。
③ コスト（財務）の適正性
生産年齢人口の減少と高齢化により、町税の減少と扶助費の増加が予測される中、今後多くの老朽化した公共施設等が更新の時期を迎えます。
歳入の減少により、普通建設事業費に充てることのできる額も、年々減少していくことが予想されることから、施設の長寿命化や大規模改修に当たっては、今後の利用需要などその必要性を検討したうえで、施設との複合化や統廃合の視点も持ちながら、必要なサービス水準を確保しつつ、持続可能で最適な規模となるように検討を行う必要があります。
本町では、今まで住民サービスの向上や、経費の削減等を図ってきましたが、今後も、既存施設の維持管理に当たっては、ランニングコストの縮減に努め、効果的・効率的な運営を図っていくことが必要です。</t>
  </si>
  <si>
    <t>過去5年実績の単年平均</t>
  </si>
  <si>
    <t>単純更新における公共施設等の今後40年間の更新費用は628.4億円、年平均で15.7億円と試算され、これまでにかけた投資的経費の年平均5.3億円と比較して3.0倍になります。</t>
  </si>
  <si>
    <t>長寿命化計画等における公共施設等の今後40年間の更新費用は349.3億円、年平均で8.7億円と試算され、これまでにかけた投資的経費の年平均5.3億円と比較して1.6倍になります。</t>
  </si>
  <si>
    <t>施設の長寿命化対策等で実施した場合、今後10年間（令和3（2021）年度から令和12（2030）年度）で約114億円の削減効果が見込まれます。
しかし、今後生産年齢人口の減少により一般財源の減少が見込まれる一方、高齢化に伴う社会保障費の増大が見込まれることから、公共施設等の整備にまわすことができる財源は限られてくるため、国・県の財政支援を戦略的に活用していくことが重要になります。
また、年によって更新費用が突出して負担が集中しないよう、平準化を行うことも必要です。</t>
  </si>
  <si>
    <t>所管課における部分最適化の考え方から、町全体における全体最適化の視点で公共施設等の現状と課題を統一的に把握し、全庁的な取り組みとしたうえで、主要な公共施設等について、施設の基礎情報や更新・改修に関する中長期の計画などのデータを一元管理するなど、公共施設等のマネジメントに必要な情報を全庁的に共有し、適正な分析・評価を行うとともに、個別施設計画の進捗管理や固定資産台帳などとの連携を図り、全庁的、横断的かつ効率的な管理・運営に努めるなど、適切に維持、更新等の管理を実施することができるよう推進体制の構築を検討します｡</t>
  </si>
  <si>
    <t>施設の整備、維持管理等の運営については、効率的かつ効果的に公共サービスを提供できる事業について、ＰＰＰ／ＰＦＩ などの民間の資金、経営能力、技術的能力を活用することも検討していきます。</t>
  </si>
  <si>
    <t>公共施設等の計画的な維持管理、更新等のため、日常点検、定期点検、臨時点検を確実に実施し、その点検履歴を記録し、集積・蓄積して老朽化対策等に活かすため、全庁で情報を共有するための方法や点検・整備に関する検討を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</si>
  <si>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公共施設等の計画的な点検や劣化診断を計画的・効率的に行うことにより、維持管理費・修繕費を平準化し、トータルコストの縮減を図るとともに、地域及び民間に公共施設等の譲渡などを進めます。
更新する場合は、長期使用の可能性を検討するとともに、まちづくりとの整合性を保ち、公共施設等のコンパクト化や効率化の観点から、施設の統合や複合化について検討を行います。
施設の取り壊しに際しては、優先順位を付けて順次事業を実施し、事業費等の削減、平準化を図るようにします。
また、維持管理・更新等についても履歴を集積・蓄積することで、老朽化対策等に活かしていきます。</t>
  </si>
  <si>
    <t>点検・診断等により、危険性が高いと認められた公共施設等で、利用、効用等の高い施設については、原則として速やかに安全確保及び長寿命化対策を実施することとし、危険の除去により安全の確保を図ります。
また、老朽化等により供用廃止され、かつ今後も利用、効用等の低い公共施設等については、倒壊等による人的被害が発生しないようにするための対策や取り壊し等を視野に入れた安全の確保を図ります。</t>
  </si>
  <si>
    <t>耐震化未実施の施設のうち、今後も継続して保有していく施設については、施設の老朽度や今後の需要も考慮のうえ、段階的に耐震化を推進します。</t>
  </si>
  <si>
    <t>公共施設等は、これまで破損・故障等が生じた場合の対処療法的な「事後保全」であったため、適切な維持管理の時期が先延ばしされ、劣化が進行することで施設本来の寿命を短縮させる可能性がありました。このことから、公共施設等の老朽化に伴って不具合等が発生する前に定期的な点検や修繕による「予防保全」に努め、長寿命化を推進します。
また、既に策定済みの長寿命化計画（個別施設計画）等に基づき、維持管理、更新等を実施することとし、今後新たに策定する個別の長寿命化計画については、本計画との整合を図るものとします。</t>
  </si>
  <si>
    <t>障がい者、高齢者、妊婦や子ども連れの人などが社会生活をしていくうえで障壁となるものを取り除くためバリアフリー化、ユニバーサルデザイン化を推進します。施設更新時や長寿命化に係る改修、大規模改修などに合せたバリアフリー、ユニバーサルデザインの導入を原則としますが、既存の施設等についても、利用実態等を踏まえて総合的に勘案し、効果的と見込まれる場合は、単独による改修を検討し、速やかな対応に努めます。
なお、その推進を図る施設等については、個別施設計画に位置付けることとします。</t>
  </si>
  <si>
    <t>脱炭素社会の形成に向けて、公共施設への太陽光発電設備やＬＥＤ照明の導入など、省エネや再エネ利用、グリーンインフラの取り組みを推進します。</t>
  </si>
  <si>
    <t>統合や廃止については、施設の大規模改修や更新時において利用度、維持管理コスト、老朽化度などの施設情報を踏まえて、施設の統合、複合化等の検討をします。
将来的に利用が見込めない施設などについては、人口構成の変動や財政状況等を踏まえながら、客観的な視点から施設の必要性を検討し、施設総量の縮減に努めます。施設の廃止により生じる未利用財産は、売却処分等により、将来的に維持していく施設の維持管理・整備の財源としての活用を図ります。
なお、個別具体的な統廃合等の方針については、個別施設計画に位置付けることとします。</t>
  </si>
  <si>
    <t>（公共施設）将来的に町民一人当たりが負担する施設の維持更新費を抑制するため、施設総量を段階的に縮減する。
施設保有量を今後18年間（平成46年度まで）で約9.3％縮減(延床ベースで5,000㎡縮減）（数値目標②）
（インフラ）道路、橋りょう、上下水道管などを廃止し、総量の縮減や廃止を行うことは困難であり、現実的でない。計画的な点検、修繕を実施していくことで長寿命化を図り、更新サイクルを伸ばすことで維持管理のトータルコストを縮減する。（数値目標なし）</t>
  </si>
  <si>
    <t>これまでの所管課における部分最適化の考え方から、町全体における全体最適化の視点で公共施設等の現状と課題を統一的に把握し、全庁的な取り組みとしたうえで、主要な公共施設等について、施設の基礎情報や更新・改修に関する中長期の計画などのデータを一元管理するなど、公共施設等のマネジメントに必要な情報を全庁的に共有し、適正な分析・評価を行うとともに、個別施設計画の進捗管理や固定資産台帳などとの連携を図り、全庁的、横断的かつ効率的な管理・運営に努めるなど、適切に維持、更新等の管理を実施することができるよう推進体制の構築を検討します｡</t>
  </si>
  <si>
    <t>将来的に利用が見込めない施設などについては、人口構成の変動や財政状況等を踏まえながら、客観的な視点から施設の必要性を検討し、施設総量の縮減に努めます。施設の廃止により生じる未利用財産は、売却処分等により、将来的に維持していく施設の維持管理・整備の財源としての活用を図ります。</t>
  </si>
  <si>
    <t>本計画に掲げた目標を達成するためＰＤＣＡ（計画・実行・評価・改善）のマネジメントサイクルに沿った進捗管理（フォローアップ）と点検評価を行い、計画の随時見直しと充実に努めます。</t>
  </si>
  <si>
    <t>基本方針を踏まえ、各施設分類の中で、点検・診断及び耐震化の実施方針、維持管理・修繕・更新等の実施方針、安全確保の実施方針、統合や廃止の推進方針等の方向性を示す。</t>
  </si>
  <si>
    <t>町内に４園あった保育所の１園統合
（平成25年度）</t>
  </si>
  <si>
    <t xml:space="preserve">・総人口はH22からH42まで14.7%減。50年後には31.7％減。
・生産年齢人口はH22から20年間で▲31.4%。50年後には▲35.8％。
</t>
  </si>
  <si>
    <t>【公共施設】
R3:建築系施設138施設（建物数：214）　
【土木系施設】
R3:建築物40施設、道路168.330ｍ、橋梁95施設</t>
  </si>
  <si>
    <t>（１）公共施設等の老朽化
建築系公共施設の約2割が建築後３０年を経過し、土木系公共施設についても
継続的な老朽化対策が必要であり、今後は多額の更新費用が必要。
（２）人口減少・少子高齢化
現在約4,300人の人口は２０年後には3,651千人となる見込みであり、少子
高齢化の進行も踏まえて、公共施設等の縮減や再配置の検討が必要。
（３）危機的な財政状況
自主財源が少ない当村の財政状況から、公共施設等の維持管理や更新に必
要な財源の不足が深刻化しており、財源の確保に向けた取組が急務。</t>
  </si>
  <si>
    <t>建築系施設：今後30年間で約168億円（年平均5.6憶円）。土木系施設：今後40年間で約354億円（年平均8.9億円）。</t>
  </si>
  <si>
    <t>今後30年間で約33億円、直近10年間で1.1億円の削減がきたいできる。</t>
  </si>
  <si>
    <t>総務企画課を中心とした全庁的な取組体制を構築し、施設の各所管部署が横断的に連携しながら、効率的に施設を管理する。</t>
  </si>
  <si>
    <t>今後予測される人口減少や、本村の財政状況を考慮すると、公共施設の維持修繕費の縮減を図る必要があることから、ＰＰＰ（パブリック・プライベート・パートナーシップ）※による公民連携の積極的な導入を検討する。</t>
  </si>
  <si>
    <t>施設を維持管理するための日常の点検・保守を行い、公共施設カルテを用いて履歴を蓄積することにより、維持管理修繕に生かすと共に、施設の劣化および機能低下を防ぎ、施設を長く活用するための総合的な管理を行う。
施設の劣化診断等を定期的に行い、経年による劣化状況や、施設利用・天候等による外的負荷による性能の低下状況や管理状況を把握する。それらの結果と利用状況等により施設の評価を行い、保全の優先度を判断する。</t>
  </si>
  <si>
    <t>建物を使用する際には、設備等の運転や清掃等の維持管理が必要となる。また、修繕や小規模改修に対しては、管理会社との役割分担を決めて、速やかに対応ができる体制を構築する。
公共施設が更新される理由には、施設の耐久性、不具合性、施設の規模、使いやすさのほかに、施設に求められる様々な性能面および法規対応において要求水準を満足できない場合があるので、更新の際には種々の診断を行って更新の理由を明確にする必要がある。更新する場合は、まちづくりとの整合性を保ち、交響詩越のコンパクト化や効率化の観点から、土地や建物について、単独更新以外の統合や複合化について検討を行う。</t>
  </si>
  <si>
    <t>公共施設における安全確保は、利用者の安全を確保し、資産や情報を保全することが目的となる。また、平常時の事故を未然に防ぐとともに、災害等に遭遇したときに損害を最小限にとどめ、早期に復旧する体制を整える。</t>
  </si>
  <si>
    <t xml:space="preserve">耐震化が未実施な既存建築物について、優先的に対応を行う。耐震改修と耐震補強の状況、および主要な建築物の耐震改修対象建築物について、必要に応じ順次耐震補強工事等を実施し、特に利用率、効用等の高い施設については、重点的に対応する。
また、その際に構造部分の耐震性のほか、非構造部分の安全性(耐震性)についても検討を行い、施設利用者の安全性の確保および災害時の利用を想定した十分な検討を行う。
</t>
  </si>
  <si>
    <t>診断と改善に重点を置いた総合的かつ計画的な管理と保全により、公共施設等の長寿命化を図る。総合的かつ計画的な管理とは、点検・保守・修繕、清掃・廃棄物管理を計画的にきめ細かく行い、公共施設等を健康な状況に保ち、さらに定期的に施設診断を行い、小規模改修工事を行って不具合箇所を是正することである。
現在ある公共施設等の状態を把握するための施設診断が必要となり、診断によって、所定の機能・性能を確保できるところまで改修工事を行い、そこから計画的な保全を行っていく。</t>
  </si>
  <si>
    <t>これまで進めてきた、障害のある人、高齢者、妊婦、子どもなどが社会生活をしていく上で障壁（バリア）となるものを取り除くバリアフリー化に加え、あらかじめ、障害の有無、年齢、性別、人種等にかかわらず多様な人々が公共施設を利用しやすいようにするためのユニバーサルデザイン化を推進する。
　施設の更新に合わせてユニバーサルデザイン化を図るとともに、既存施設においても施設の利用実態等に合わせてユニバーサルデザインの導入を検討する。</t>
  </si>
  <si>
    <t>環境負荷の低減や省エネ化を目指し、壁や窓等の断熱化による冷暖房の効率化、照明機器等の省エネルギー化による使用電力量の抑制、二酸化炭素排出量の削減など、エコ改修の推進により環境面に配慮するとともに、再生可能エネルギーの導入も積極的に進め、施設のZEB化を図る。</t>
  </si>
  <si>
    <t>公共施設を縮小・廃止することは、住民サービスの水準低下につながる。
それを最小限にするために、種々の公共施設の縮小や用途変更、廃止等について住民と協議しながら検討を進める。危険性の高い施設や老朽化等により供用廃止（用途廃止、施設廃止）を必要とする施設を見出す。施設の安全性、施設の利用率等によって施設の現状を整理し、その基礎資料を施設の縮小および廃止の判断材料とする。</t>
  </si>
  <si>
    <t xml:space="preserve">ＰＤＣＡ（計画・実行・評価・改善）サイクルを活用し、進捗管理や見直しを行い、継続的な取り組みを行う。さらに、それにもとづき個別の施設計画の策定や計画の見直しを行う。
</t>
  </si>
  <si>
    <t>本計画は長期の計画であり、公共施設を取り巻く環境の変化や、社会情勢の変化等に対応する必要がある。そのため、定期的に計画の進捗状況等についてフォローアップを実施して把握するとともに、ＰＤＣＡサイクルによる計画の見直しを行い、実現性、実効性を確保した計画とする。</t>
  </si>
  <si>
    <t>現状分析した施設は、総計138施設（214棟）あり、１施設が複数の建物により構成されている場所もある。
複数の建物により構成されている場所については、１つのまとまりの建物群として、基本方針をとりまとめることとした。</t>
  </si>
  <si>
    <t>平成57年の人口は44.5％減少し、人口構成割合では年少人口が8.8％、老年人口が41.5％になると推計される。</t>
  </si>
  <si>
    <t>【公共施設】
Ｈ27　施設数：260　延床面積：107,332㎡
【インフラ】
Ｈ27
公営企業施設　1,101㎡
道路　延長：467,783m　面積1,832,727㎡
橋りょう　延長：1,947m　面積8,961㎡
上水道　延長：199,551m
下水道　延長：93,935m
水路等　ため池：60ha　用水路：93,974km　排水路：29,428km</t>
  </si>
  <si>
    <t>【人口減少】昭和55年に8,185人だった人口が、平成27年には6,590人まで減少しており、この傾向は今後も継続し、少子高齢化の進行が見込まれる。
【公共施設の老朽化】旧耐震基準が適用されていた昭和55年度以前に整備された施設が26.1％にのぼり、多くが町民文化系施設や学校教育系施設となっている。
【課題】今後、生産年齢人口の減少による町税収入の減少、扶助費等の歳出増加が見込まれる。また、公共施設等の機能を適切に保つため、維持管理、運営等の経常経費や大規模修繕が必要となる。公共施設等の整備更新や維持管理に支出できる財源には限界があるため、公共施設等のあり方を検討していく必要がある。</t>
  </si>
  <si>
    <t>今後40年間で848.7億円（年平均21.2億円）</t>
  </si>
  <si>
    <t>・既に策定済みの長寿命化計画（個別施設計画）等に基づき、維持管理、修繕、更新等を実施することとし、その他の施設については、必要に応じて個別に長寿命化計画等の策定を推進する。</t>
  </si>
  <si>
    <t>今後10年間（令和3年度から令和12年度）で151.5億円の削減見込み。</t>
  </si>
  <si>
    <t>・公共施設等に関する情報の一元管理を行う。
・これまでも民間活力の活用を意図した指定管理制度を導入を進めてきたが、検証を行い、住民サービスの向上に努めるとともに、導入していない施設について導入の検討を進める。</t>
  </si>
  <si>
    <t>・管理運営にあたっては、PPP/PFIの積極的な活用を推進する。</t>
  </si>
  <si>
    <t>・現状行っている定期点検を引き続き適切に行っていきます。</t>
  </si>
  <si>
    <t>・重要度や劣化状況に応じて長期的な視野で優先順位をつけ、計画的な改修・更新を行う。
・地域に対する公共建築物の譲渡や指定管理委託を進めるなど、町民主体の維持管理の推進する。</t>
  </si>
  <si>
    <t>・点検・診断等により高度の危険性がみとめられた公共施設等についてソフト・ハードの両面から安全を確保します。</t>
  </si>
  <si>
    <t>・災害拠点かどうか、多数の町民の利用がある施設かどうかの視点から、耐震化の優先順位を検討します。
・道路・橋梁・上下水道をはじめとするインフラについても耐震化の検討を進めていきます。</t>
  </si>
  <si>
    <t>・公共施設等の更新費用の財源不足が明らかであるため、可能な限り公共建築物の縮減を目指す。
・公共建築物の多目的集約化の取り組みを推進する。</t>
  </si>
  <si>
    <t>計画策定時の公共施設保有総量から47％の縮減目標（延床面積）</t>
  </si>
  <si>
    <t>公共施設等の管理は、公会計管理台帳とも連携させ、地方公開系制度の財務諸表や財産に関する調書とも整合性を図ることで、一貫した資産データに基づくマネジメントを進めていきます。</t>
  </si>
  <si>
    <t>未利用財産の利活用については、必要に応じ個別方針を検討することとし、これらの情報を町民に公表することで、公平、公正な手続きのもと積極的な売却又は貸付を進めます。</t>
  </si>
  <si>
    <t>近隣市町村との広域連携をいっそう進めていき、広域の観点から必要な公共建築物の保有量を検討していきます。</t>
  </si>
  <si>
    <t>計画で示した基本的な方針に関する進捗状況についてＰＤＣＡを回しながら毎年評価を実施し、長期振興計画等の見直しに合わせ計画の改定を行うことにより、計画の進捗状況や社会環境の変化等に対応していく。</t>
  </si>
  <si>
    <t>・施設類型ごとの長寿命化計画（個別施設計画）を策定し、計画的な維持・修繕を推進する。</t>
  </si>
  <si>
    <t>・計画策定時の平成28年度から令和２年度にかけて９施設、延床面積で3,708.81㎡削減。
（平成26年度）
長和町長門水処理センター長寿命化計画策定。
（平成29年度）
橋梁長寿命化修繕計画（第2期）、長和町公営住宅等長寿命化計画策定。
（令和元年度）
長和町学校町寿命化計画策定。</t>
  </si>
  <si>
    <t>平成32年に1.9万人（0～14：0.2万人、15～64：1.0万人、65～0.7万人）、平成52年に1．6万人（0～14：0.2万人、15～64：0.7万人、65～：0.6万人）、平成72年に1.3万人（0～14：0.2万人、15～64：0.7万人、65～：0.4万人）の見通し</t>
  </si>
  <si>
    <t>公共施設の延床面積は1,627,989.52㎡、施設数は113施設で、インフラ施設は町道873路線、橋りょう86橋などを保有しています。施設類型別で見てみると、主なものとして、学校教育系施設が39.5％、次いで社会教育系施設12.5％、スポーツ系施設11.3％となっています。インフラ施設については、町道の実延長が216km、上水道管の布設総延長が117km、下水道汚水管の布設総延長が121kmなどとなっています。
経過年数別の延床面積の割合は、建築後30年から39年を経過した建物が27.2％、次いで40年から49年を経過した建物が22.0％となっています。</t>
  </si>
  <si>
    <t>少子高齢化や人口減少が進んでいくことにより、町民税や地方交付税などの財源の確保が難しくなるうえに、公共施設の老朽化の進行により改修・更新費用の大幅な増加が懸念されるため、数量や配置の検討、利用頻度に応じた運営コストの削減をしていく必要がある</t>
  </si>
  <si>
    <t>総務省推奨更新費用資産ソフトを活用し４０年間の試算を行った。</t>
  </si>
  <si>
    <t>【建築物】
令和2年度に策定した個別施設計画にて試算した公共建築物の改修・更新費用は令和3年度以降の36年間で264.6億円、1年あたりの平均で7.3億円となり、単純更新による改修・更新費用と比較すると1年あたりの平均で△3.2億円の効果額が見込まれます。
【インフラ】
本計画の基本方針及び施設ごとに策定した長寿命化計画等の内容を反映したうえで、インフラ施設の今後の改修・更新費用を推計しました。その結果、インフラ施設の改修・更新費用は令和3年度以降の36年間で382.4億円、1年あたりの平均で10.6億円となり、単純更新による改修・更新費用と比較すると1年あたりの平均で△3.2億円の効果額が見込まれます。</t>
  </si>
  <si>
    <t>本計画の推進に当たり、公共施設等の適正管理を行うため、公共施設等の整備及び維持管理に当たる担当職員を中心とした全庁横断的なプロジェクトを組織し、本計画の進捗状況の管理や、それぞれの施設の管理に関する基本的な方針に基づく検討などを行います。</t>
  </si>
  <si>
    <t>民間活用が可能な施設は、指定管理者制度の導入や包括的民間委託等を検討します。</t>
  </si>
  <si>
    <t>・点検、診断を定期的に実施し、その履歴と結果データの蓄積、共有化し、施設の老朽化や不具合の早期発見と措置対策を講じるとともに、本計画の見直し作業に反映させます。
・法定点検が義務付けられている施設、それ以外の施設についても定期点検を実施し、施設等の健全性を把握し、点検結果の情報を適切に管理し、機能・性能の維持に努めます。</t>
  </si>
  <si>
    <t>・施設の特性や安全性を優先しながら、点検結果や過去の修繕状況の記録を基にトータルコストの削減による経済性にも配慮をしたうえで、施設の劣化を予測して予防的補修を実施するなどの予防保全型維持管理により性能・機能の保持・回復を図り、修繕経費の無駄をなくします。
・施設等の特性を踏まえたうえで最も適切な民間企業や団体等を選定することを前提に、民間委託、指定管理者制度等を活用し、コスト削減に取り組みます。</t>
  </si>
  <si>
    <t>・公共施設等の安全確保のため、施設管理者による巡回及び定期点検を実施します。
・施設の点検・診断により危険性が認められた場合は、速やかに安全対策を実施し、修繕・改修等により安全性の確保を図ります。
・今後、老朽化等により供用が廃止される施設、利用見込みのない施設については、長期間放置をして施設事故等を誘発することのないよう、除却の対象とします。</t>
  </si>
  <si>
    <t>・町が保有する災害拠点施設の耐震化については、「下諏訪町耐震改修促進計画（第Ⅱ期）」に基づき、取り組みをさらに推進します。
　・現在の耐震基準を満たしていない公共建築物については、施設の必要性を検証したうえで、長寿命化を図る施設の耐震診断や耐震補強の実施を検討します。</t>
  </si>
  <si>
    <t>・施設類型ごとに長寿命化計画や個別施設計画を策定し、施設の改修・更新を着実に実施します。
・策定した長寿命化計画及び個別施設計画は定期的な見直しを行うとともに、施設情報や利用状況、運営状況などのデータを取りまとめた施設評価表を作成・更新し、継続的に進捗状況の評価・検証を実施します。
・老朽化等に伴う不具合が発生してから修繕を行う従来の対症療法による管理から予防保全型管理への転換することにより、長寿命化を推進し、ライフサイクルコストの縮減を図ります。</t>
  </si>
  <si>
    <t>当町において脱炭素化の推進計画が策定されていなかったため。</t>
  </si>
  <si>
    <t>・人口減少や少子高齢化等に伴う町民ニーズを的確に捉えたうえで、ニーズに沿った適正な行政サービスの水準を維持しながら、施設の集約・複合化や用途変更等を推進します。
・施設を新設する場合は、他の施設との統合を視野に入れ、将来的に無駄のない公共施設とすることを検討します。
・建物性能が高く一定の規模がある施設については、施設の集約化、複合化を進めます。
・立地的に利便性のある施設配置を検討します。
・将来世代に負担を先送りすることのない持続可能な行政運営ができる規模に公共施設等の廃止や縮小を実施します。
・老朽化により耐用年数が過ぎた施設で、利用頻度が低く、今後も利活用が見込めない施設は、施設の廃止を進めます。
・建物本体の付帯施設である倉庫などは、本体建物への集約を図り、縮減を進めます。
・広域的な利用も視野に入れ、隣接する自治体と施設の相互利用などが可能か検討します。</t>
  </si>
  <si>
    <t>今後の40年間に、施設の統廃合や複合化、民間等譲渡により、現在の公共建築物の延床面積の合計について、16.0％を削減することを目標とします。</t>
  </si>
  <si>
    <t>・地方公会計にて蓄積されている財務諸表や固定資産台帳から算出できる施設ごとのライフサイクルコストや有形固定資産減価償却率などの指標を活用し、定期的に進捗状況を把握しながら本計画の管理を行います。</t>
  </si>
  <si>
    <t>・未利用、利活用の見込みのない町有財産の売却や貸付の促進に努めます。
・実質的に管理運営を地域や民間で行っている施設・保有財産については、民間への譲渡や売却を検討します。
　・民間活力の導入を推進し、より効率的で効果的な住民サービスの提供と財政負担の軽減を目指します。</t>
  </si>
  <si>
    <t>・広域的な利用も視野に入れ、隣接する自治体と施設の相互利用などが可能か検討します。</t>
  </si>
  <si>
    <t>・本計画は、「下諏訪町総合計画」及び「下諏訪町行財政経営プラン」などの各種計画の見直しに合わせて10年ごとに見直しを行います。また社会情勢等の変動により適宜見直しを行うほか、推計値や各種上位計画との整合をとるため、目標数値等の見直しなどについては、概ね5年ごとの見直しを行います。</t>
  </si>
  <si>
    <t>施設の用途等により施設類型を設定のうえ個別施設計画を策定し、計画的な維持及び再配置等を進めます。</t>
  </si>
  <si>
    <t>7保育園を3保育園に統廃合。内、一部既存保育園を用途変更し利活用</t>
  </si>
  <si>
    <t>・今後（2015年から）40年で9,489人まで減少
・高齢化率は50.2％まで上昇
・年齢3区分別人口の推移を掲載</t>
  </si>
  <si>
    <t>【公共施設】
学校教育系施設 25,450㎡
子育て支援施設 4,696㎡
文化系施設 3,647㎡
保健・福祉施設 6,579㎡
行政系施設 15,670㎡
公営住宅施設 6,568㎡
スポーツ・レクリエーション系施設 7,804 ㎡
社会教育系施設 1,893㎡
観光施設等 12,162㎡
公園 196㎡
【インフラ】
１級（幹線）町道　L = 44.8 km
２級（幹線）町道　L = 15.8 km
その他の町道　L = 852.7 km
農道　L = 4.0 km
林道　L = 37.0 km
橋長15ｍ以上:45橋、橋長15ｍ未満:134橋
横断歩道橋数：２橋
街区公園 ９カ所、その他公園 ６カ所
上水道　総延長：321.2kｍ
下水道　総延長：207.8kｍ
農業用施設　水路 88km、頭首工 40カ所、ため池 17カ所
林道橋　４橋</t>
  </si>
  <si>
    <t xml:space="preserve">【保有状況】 公共施設の中で、学校教育施設が全体の約30.1％を占めるなど、特定の分野に偏りがあります。 老朽化が著しい施設や利用状況の改善が必要な施設があるなど、ハード・ソフト両面の対応が必要です。 バリアフリーや環境に配慮した施設運営が求められています。
【コスト面】 今後40年間の公共施設等の維持管理・更新等費用は、公共施設（建物）が40年間で約236億円が見込まれています。インフラは、道路および橋梁等の普通会計で約319億円、上水道および下水道の公営事業会計で約365億円が見込まれています。
 公営事業会計の上水道、下水道や特定の町民利用の施設（体育館など）において受益者負担の適正化が必要です。
【運営面】 民間と競合する施設においては、人口減少により、さらなる稼働率の低下も懸念されます。
 少子高齢化の対応など、行政サービスのニーズに変化があります。
 コスト削減の観点から、公民連携や公民共同の施設運営が必要です。
【修繕・維持管理・安全・耐震化】
 定期点検(法定)で発見されて実施する修繕以外は、対処療法的な事後保全となっており、個別施設計画や長寿命化計画に基づく予防保全への転換が必要です。
 近年の集中豪雨や大規模地震を想定した防災面の対応強化が必要です。
</t>
  </si>
  <si>
    <t>2017～2026年の10年間
普通会計および公営事業会計の合計額
50,568（百万円）</t>
  </si>
  <si>
    <t>2017～2026年の10年間
普通会計および公営事業会計の合計額
24,981（百万円）</t>
  </si>
  <si>
    <t>2017～2026年の10年間
普通会計および公営事業会計の合計額
25,587（百万円）</t>
  </si>
  <si>
    <t xml:space="preserve">「富士見町公共施設等マネジメント庁内検討委員会設置要綱」により、委員長に副町長、副委員長には教育長、委員には課・局・室の長とする「公共施設マネジメント庁内検討委員会」を設置し、全庁的に取り組みます。
委員会は、年１回程度開催して計画の進捗管理を行います。また、進捗の状況等を住民に公表します。
</t>
  </si>
  <si>
    <t>建物を更新する際は、民間への払い下げや、複合化、PPP／PFIの活用を検討します。</t>
  </si>
  <si>
    <t xml:space="preserve"> 建物の老朽化により修繕コストが上昇傾向にある施設は、点検診断を行い、今後の修繕や更新に活用します。
 特定建築物やインフラは、必要な定期点検等を確実に実施します。
 点検・診断等データの蓄積を行い、問題がある箇所の優先順位を明確にし、対応方法の検討など今後の修繕に活用します。
</t>
  </si>
  <si>
    <t xml:space="preserve"> 今後の維持修繕コスト削減・平準化のため、点検診断等のデータにより、予防的な修繕を検討します。
 建物を更新する際は、民間への払い下げや、複合化、PPP／PFIの活用を検討します。
 建物の維持管理データとして、維持・修繕・更新データ及び、点検診断データを活用します。
</t>
  </si>
  <si>
    <t xml:space="preserve"> 危険箇所については、点検や診断結果から優先的に修繕を実施し、安全確保に努めます。
 防災機能として必要な施設は、老朽化への対応を行いつつ維持管理します。
 誰もが安心して生活できる「ひとにやさしいまちづくり」を目指し、建物や道路、公園などの施設についてユニバーサルデザイン化の推進に努めます。
 防災施設などを含めた公共施設への太陽光発電など、再生可能エネルギーの導入に努めます。
</t>
  </si>
  <si>
    <t xml:space="preserve"> 旧耐震基準による建物は、耐震診断の実施や耐震補強を検討します。
 水道管路や配水池等重要基幹施設の耐震整備等を検討します。
</t>
  </si>
  <si>
    <t xml:space="preserve"> 施設やインフラにおいて点検・診断・維持・修繕等のデータを活用し、計画的な修繕を実施し長寿命化を図ります。
 「富士見町水道事業アセットマネジメント計画」や「富士見町橋梁長寿命化修繕計画」など、個別に策定された長寿命化計画については、各計画に基づき実行します。
 耐震化実施済みの施設や新耐震基準の施設については、築80年維持できるよう、効率的な維持管理を行い、長寿命化を図ります。
</t>
  </si>
  <si>
    <t> 「ユニバーサルデザイン2020 行動計画」（ユニバーサルデザイン2020 関係閣僚会議決定）における、ユニバーサルデザインの街づくりについての考え方を参考に、ユニバーサルデザインの対応が必要な施設について、優先度や対応スケジュールについて検討します。</t>
  </si>
  <si>
    <t xml:space="preserve"> 今後の少子高齢化や人口減少に伴い、利用者が減少する施設については、利用形態など機能の観点を含め、統合や複合化を選択肢として検討します。
 民間との競合が激しい施設や、実質的な管理運営を民間が行っている施設は、民間への譲渡を含め検討します。
 広域的な連携については一部事務組合などの取り組みを今後も継続します。
</t>
  </si>
  <si>
    <t>②2056年までに公共施設の延床面積を38％削減する</t>
  </si>
  <si>
    <t xml:space="preserve">年度当初より「固定資産台帳」の更新を行い、併せて公共施設一覧表の見直しを行います。6月を目途に前年度決算および新年度予算と整合するように個別施設計画（LCC計算シート）を見直します。庁内検討委員会において個別施設計画の見直し結果や当該年度以降の取組み等について協議を行います。
施設所管課は、9月を目途に次年度の予算調書と個別施設計画を一緒に財政係へ提出し、11月の予算ヒアリングを経て、次年度予算を考慮しながら個別施設計画を確定します。
</t>
  </si>
  <si>
    <t xml:space="preserve"> 将来的に利活用の計画がなく、町有財産として保有する必要性の低い財産については、遊休化し未利用財産となることを防ぐため民間等に売却することを検討します。
 既存の未利用財産については、利活用の可否を判断したうえで、優先順位を定め、順次売却・貸付等を検討するものとします。
</t>
  </si>
  <si>
    <t> 広域的な連携については一部事務組合などの取り組みを今後も継続します。</t>
  </si>
  <si>
    <t>① 全庁的な基本方針・目標のフォローアップ
総合計画の見直し（８年毎）および総合計画における基本計画の見直し（４年毎）に合わせ、本計画を見直します。
② 施設類型別の基本方針・目標のフォローアップ
施設類型ごとの基本方針のフォローアップは、総合計画の見直しタイミングに合わせ行います。所管課毎に策定された個別計画（長寿命化計画等）は、定められた間隔によりフォローアップを実施します。
③ 公共施設マネジメント　PDCA年度スケジュール
年度当初より「固定資産台帳」の更新を行い、併せて公共施設一覧表の見直しを行います。6月を目途に前年度決算および新年度予算と整合するように個別施設計画（LCC計算シート）を見直します。庁内検討委員会において個別施設計画の見直し結果や当該年度以降の取組み等について協議を行います。
施設所管課は、9月を目途に次年度の予算調書と個別施設計画を一緒に財政係へ提出し、11月の予算ヒアリングを経て、次年度予算を考慮しながら個別施設計画を確定します。</t>
  </si>
  <si>
    <t>総合計画の見直し（８年毎）および総合計画における基本計画の見直し（４年毎）に合わせ、本計画を見直し</t>
  </si>
  <si>
    <t>施設類型別に課題、今後の方針を記載</t>
  </si>
  <si>
    <t>平成22年から平成27年にかけて微減となりましたが、令和元年には微増となっている。また、平成７年以降は老年人口が年少人口を上回り、少子高齢化傾向が継続しています。</t>
  </si>
  <si>
    <t>【公共施設】（H27.3.31現在）
　４万㎡
【インフラ施設】（H27.3.31現在）
　道路　舗装道路総延長　246,388m
　橋梁　131橋　(総延長980m)
　上水道施設　◇管路　総延長　121,612m
                    ◇上水処理施設　延床面積3,040m
　下水道施設　◇管路　総延長　96,741m
　農業用施設　◇基幹水路5路線　総延長24,200m
　　　　　　　　　◇ため池9か所 貯水量 165,500㎥　
　　　　　　　　　◇揚水機場　10か所
　　　　　　　　　◇頭首工　65か所
　　　　　　　　　◇小水路　総延長　60,000m
　　　　　　　　　◇林道5路線　総延長　6,689m
　　　　　　　　　◇橋りょう2橋　総延長　14.5m</t>
  </si>
  <si>
    <t xml:space="preserve">村有施設の老朽化
有形固定資産老朽化比率57.3%(R2.3.31時点)　
将来的な人口減少・人口構造の変化（年少人口・生産年齢人口が減少、老年人口が増加）等限られた財源の中での老朽化対策が課題
</t>
  </si>
  <si>
    <t>【公共施設】
40年間で171.4億円、年平均4.3億円
【インフラ資産】
40年間で218.9億円、年平均5.5億円</t>
  </si>
  <si>
    <t>【公共施設】
長寿命化対策等の効果 
今後30年間で村の公共施設を村の公共施設を耐用年数経過時に単純更新した場合、総額で約127億円の更新・改修の経費が必要になります。一方、個別施設計画内容沿った長寿命化対策等の効果を反映した場合、総額で約88億円になり30年間で約39億円の経費削減となる見込みです。</t>
  </si>
  <si>
    <t>【公共施設】
30年間で38.7億円、年平均1.3億円削減</t>
  </si>
  <si>
    <t xml:space="preserve">総務が主体となり、各公共施設を所管する課等や財政係と調整連携して、組織横断的な取り組みを進めながら進行管理を行う。
</t>
  </si>
  <si>
    <t xml:space="preserve">指定管理者やPFI等のPPP手法の活用
様々な資金やノウハウを持つ民間事業者の活力を活かし、施設整備、更新、維持管理、運営をより効果的かつ効率的に行います。
</t>
  </si>
  <si>
    <t>施設の継続的な利用が確実に見込まれている施設については、法定点検に加え、必要に応 じて任意の調査・点検を実施します。また、利用率の低い施設は、その状態を把握、勘案し、 転用、取り壊し等の検討を行います。</t>
  </si>
  <si>
    <t>① 総量（総延床面積）の縮減
② ライフサイクルコストの縮減
③ 指定管理者やPFI等のPPP手法の活用
④ バリアフリー化及びユニバーサルデザインの導入促進</t>
  </si>
  <si>
    <t>施設の危険度が高まった場合、今後もその利用見込みがある施設に関しては、速やかに安 全確保及び長寿命化対策を実施します。今後の利用見込みが低い施設に関しては、原則とし て統廃合及び取り壊しの対象とします。</t>
  </si>
  <si>
    <t>1982年度以降に建築された施設は、新耐震基準に従っており耐震化されています。1981年度以前に建築された施設で耐震化実施済、もしくは改修不要のものを除いた耐震化未実施の 建物の延床面積は 1,273 ㎡であり、全体の3％となっています。 これら耐震化未実施の施設に関しては、建物の老朽化の状況や利用状況を踏まえ、取り壊 しや統廃合を行い、耐震化未実施延床面積を減らしていきます。</t>
  </si>
  <si>
    <t>長寿命化の推進
既に策定済みの「原村橋梁長寿命化修繕計画」及び「原村公営住宅等長寿命化計画」については、本計画に基づき継続的に見直しを行い維持管理、修繕、更新等を実施することとし、その他の施設については、本計画に準じたうえで、必要に応じて個別に長寿命化計画等を策定します。</t>
  </si>
  <si>
    <t>高齢化社会の進行に伴い、利用者にとってより使いやすい施設整備が課題となっていま す。そのため、一般の方が利用する公共施設等の改修や更新等を行う際には、障がいの有 無、年齢、性別等に関わらず、誰もが安全・安心で快適に利用できるようバリアフリー化 及びユニバーサルデザインの導入を推進します。</t>
  </si>
  <si>
    <t xml:space="preserve">公共建築物を維持するための費用は、施設の総延床面積と密接な関係があり、総延床面積が多いほど、多額の費用が必要となります。このため、人口減少に伴う税収の減少にあわせて、公共建築物の総量（総延床面積）を縮減することが考えられます。しかし、本村のほとんどの施設はそれぞれ1施設しかないため、利用者の減少を理由に人口減少と同水準の86％まで縮減することは難しいと考えられます。そこで、公共建築物の総延床面積の縮減目標を10年間で5％、40年間で10％とします。
総量縮減を実現するために、
・新規の施設を整備する際には、施設の複合化・集約化・統廃合を視野に入れて整備手法を検討します。
・建設から一定期間を経過した施設は適宜点検・診断を実施し、建設から30年を超えるもので長期の活用が見込まれない場合は、廃止を基本とします。
・廃止した施設で、売却・貸付などが見込めない場合は、老朽化による破損等によって周辺の環境・治安に悪影響を与えないよう、取り壊しを基本とします。
</t>
  </si>
  <si>
    <t>・新規の施設整備の際は複合・集約化・統廃合を視野に入れる。
・建設から30年を超えるもので長期の活用が見込まれない場合は廃止を基本とする。
・公共建築物の総延床面積の縮減目標を10年間で5％、40年間で10％とする。</t>
  </si>
  <si>
    <t>建設から一定期間を経過した施設は適宜点検・診断を実施し、建設から30年を超えるもので長期の活用が見込めない場合は廃止を基本とする。
廃止した施設で、売却・貸付などが見込めない場合は、老朽化による破損等によって周辺の環境・治安に悪影響を与えないよう、取り壊しを基本とする。</t>
  </si>
  <si>
    <t>本計画の進行管理にあたっては、「公共施設管理進捗表」を定期的に改訂していく中で、基本方針に掲げた各種取り組みの推進状況を把握し、個別事業計画の立案を行っていきます。
個別計画を推進する中で、ＰＤＣＡサイクル等の手法により進行管理を実施しながら、本計画のフォローアップを行うとともに、公共施設全般のマネジメントに関する進行管理手法について検討します。検討には、各公共施設等の計画とも整合性を図りながら，社会情勢や住民ニーズに的確に対応するため，目標に対する経過期間と進捗率の状況を見極め，概ね10年ごとに評価・見直しを行います。</t>
  </si>
  <si>
    <t>概ね10年</t>
  </si>
  <si>
    <t>各施設のカテゴリーごとに基本的な方針をうたっています。
個別施設計画には基本的な方針の記載があります。</t>
  </si>
  <si>
    <t>【平成26年度】
保育所給食棟建設
【平成28年度】
老朽化に伴い、保健センターを建て替え
【平成30年度】
樅の木荘　本館改修（耐震工事）　
樅の木荘　別館新築</t>
  </si>
  <si>
    <t>総人口については、10年後に11.3％減少、40年後に38.9％減少する推計である。
年代別人口については、年少人口及び生産年齢人口の減少と老年人口の増加が続いており、少子高齢化が進んでいる。</t>
  </si>
  <si>
    <t>【公共施設】
124,359.41㎡
【インフラ】
道路　486,241ｍ
橋梁281橋
墓園　13.74㎡
交通施設　384.61㎡
上水道　230,448ｍ、浄水場等49施設
下水道　175,708ｍ、水処理センター等4施設</t>
  </si>
  <si>
    <t>施設類型別の延べ床面積については、学校施設が全体の29.7％を占め、次に集会施設、スポーツ・レクリエーション系施設等が続いている。
築30年を超える施設が、全体の67.3％を占めており、そのうち大規模改修未実施施設は全体の43.3％である。また、耐震化未実施施設は全体で19.4％である。</t>
  </si>
  <si>
    <t>【公共施設】
今後40年間で366.9億円、年平均9.2億円
【インフラ】
今後40年間で594.5億円、年平均14.9億円</t>
  </si>
  <si>
    <t>【公共施設】
今後40年間で311.4億円
【インフラ】
今後40年間で456億円</t>
  </si>
  <si>
    <t>【公共施設】
40年間で55.5億円
【インフラ】
40年間で140億円</t>
  </si>
  <si>
    <t>町長を本部長とする辰野町行財政改革推進本部会において、計画の進捗を検証、施設の統廃合等の検討などを実施する。</t>
  </si>
  <si>
    <t>官民の役割分担を明確にし、PPP/PFIなどの手法を用い、施設の整備や管理に積極的に導入するなど、民間事業者等の資金やノウハウを活用したサービス提供を推進する。</t>
  </si>
  <si>
    <t>施設の定期点検を実施し、施設の老朽化などによる事故等を未然に防ぐとともに、施設単位の修繕、改善履歴データを整理し、随時履歴を確認できる仕組みを整備する。</t>
  </si>
  <si>
    <t>日常の適切な維持管理と点検の実施により、施設の損傷や不具合を早期発見し、軽微なうちに予防的な修繕を行う「予防保全型維持管理」の導入を進める。また、更新については、高額な費用を要することから、その後の利用者の的確なニーズや維持管理の方策等を十分に考慮して進める。</t>
  </si>
  <si>
    <t>利用者の安全確保のほか、災害時の安全性に欠ける施設、避難所となる施設は、優先的に適切な改修を行う。また、老朽化等により供用を止めて、今後も利用見込みのない施設は、立入禁止などの安全措置を講じるとともに、施設の早期解体撤去などの安全確保対策を実施する。</t>
  </si>
  <si>
    <t>公共施設の耐震性能の確保に努めているものの、築年数が進んでいる施設が多く、安全性の確保は早急な課題となっている。特に、保育園、学校施設について重要視しており、主体構造部の耐震化は完了したが、老朽化による修繕、建替えが必要な施設が多く、計画的に改修を実施していく。</t>
  </si>
  <si>
    <t>日常の適切な維持管理と点検の実施により、施設の損傷や不具合を早期発見し、軽微なうちに予防的な修繕を実施する「予防保全型維持管理」を基本に長寿命化を図る。</t>
  </si>
  <si>
    <t>施設の改善等については、年齢や性別、障がいの有無などに関わらず様々な人に配慮して、最初から誰もが利用しやすい施設、環境、サービスを作ろうとするユニバーサルデザインの考え方に基づき、可能な限り考慮する。</t>
  </si>
  <si>
    <t>令和5年3月に策定された「辰野町地球温暖化対策実行計画（事務事業編）」に沿って、太陽光発電の導入や建築物におけるZEBの実現、省エネルギー改修の実施、LED照明の導入など脱炭素化に向けた取組みを進める。</t>
  </si>
  <si>
    <t>施設ごとの利用状況、維持管理コスト、費用対効果、老朽化状況を把握し、将来も利用が見込めない施設については、転用や統合、廃止等を検討する。</t>
  </si>
  <si>
    <t>施設総量の約25.7％縮減</t>
  </si>
  <si>
    <t>地方公会計(固定資産台帳)の内容を元に、有形固定資産のうち、土地以外の償却資産（建物や工作物等）の取得価額（または再調達価額）に対する減価償却累計額の割合を計算することにより、耐用年数に対して減価償却がどこまで進んでいるか把握する。</t>
  </si>
  <si>
    <t>未利用施設等を廃止し、貸し付けや売却等有効活用する。</t>
  </si>
  <si>
    <t>施設類型ごとの基本方針等の更新フォローアップは、定期的に計画の進捗状況の確認、改善案の検討等を実施し、必要に応じて総合管理計画の見直しを行う。</t>
  </si>
  <si>
    <t>類型別に、現状と課題、今後の方針を記載</t>
  </si>
  <si>
    <t>・令和6年度、ユニバーサルデザイン化として公共施設等適正管理推進事業債を活用し、庁舎エレベーター設置工事、保育園園児用トイレ改修工事、町民会館自動ドア設置工事等を実施した。
・令和6年度、PHI事業として、閉館した図書館をリノベーションし、私設図書館ほか貸事務所等にした。</t>
  </si>
  <si>
    <t>総人口については、緩やかに減少し、年代別人口については、年少人口及び生産人口が減少、高齢人口が増加する見通しである。</t>
  </si>
  <si>
    <t>【公共施設】
100,727㎡
【インフラ】
(道路)　延長　513,674m
　道路　延長　416,585m　面積　1,712,439㎡
　農道　延長　51,012m
　林道　延長　46,077m　
(橋梁)  150橋
(上水道)　管路延長 202km 建物等 3,381㎡
(下水道)　管渠延長(農集含む） 254.5km
　　　　　　 建物等(農集含む）6,214㎡</t>
  </si>
  <si>
    <t>公共施設については、公共施設の安全性・利便性・快適性等の住民サービス水準を確保しながら、施設の長寿命化や更新費用の平準化に取り組むとともに、施設の利用状況や施設の老朽化の状況により集約化や複合化、廃止を検討していきます。また、道路、橋梁、上下水道等のインフラについては、現在の施設を廃止し、総量の縮減を行うことは困難であることから、個別の長寿命化修繕計画を基に、予防・保全を中心としつつ、緊急的な修繕にも対応できる体制づくりに取り組むこととします。</t>
  </si>
  <si>
    <t>【公共施設】
40年間で施設の更新費561億円
10年間で施設の更新費231億円</t>
  </si>
  <si>
    <t>【公共施設】
40年間で施設の削減費103億円
10年間で施設の更新費119.5億円</t>
  </si>
  <si>
    <t>40年間で施設の削減費103億円</t>
  </si>
  <si>
    <t>平成３０年４月、企画振興課財政係に公共施設等総合管理係長を設置</t>
  </si>
  <si>
    <t>公共サービスとしては必要あるが、公共施設は必要ない施設については、ソフト化（民間移管・住民移管・代替えサービス）を検討</t>
  </si>
  <si>
    <t>今後必要とされる施設、インフラについて、適切な点検、診断を実施していきます。</t>
  </si>
  <si>
    <t>経過年数の劣化状況に応じて周期的に改修を行うように努めます。</t>
  </si>
  <si>
    <t>日常点検・定期点検により危険箇所が発見された場合は、速やかに対策を実施し、施設の安全確保を図るとともに、使用していない施設についても、防犯・防災・事故防止等の観点から予防的な対応を検討します。</t>
  </si>
  <si>
    <t>未だ耐震診断を実施されていない施設については、今後の施設の利用見込みにより、耐震診断を実施するとともに、補強等適切な対応をします。</t>
  </si>
  <si>
    <t>公共施設等総合管理計画と財政見通しをもとに個別の施設の態様に応じ、長寿命化計画の策定等対応していきます。</t>
  </si>
  <si>
    <t xml:space="preserve">バリアフリー化やユニバーサルデザイン化を検討し、時代や町民のニーズへの対応を図るとともに、環境負荷の低減も考慮した施設整備を目指します。
</t>
  </si>
  <si>
    <t>公共サービスとしても公共施設としても必要だが、量を削減する必要のある施設については、統廃合（類似機能の共用化）を検討します。</t>
  </si>
  <si>
    <t>本計画は、庁舎等行政管理施設の日常の維持管理や、改修や建替えの計画を位置づけるものであり、箕輪町振興計画の実施計画ともリンクするものであり、PDCAマネジメントサイクルに沿った進捗管理を行う。</t>
  </si>
  <si>
    <t>・老朽化した保育所２箇所を統合し、廃止となった保育園用地を民間事業者へ売却</t>
    <rPh sb="17" eb="19">
      <t>ハイシ</t>
    </rPh>
    <rPh sb="26" eb="28">
      <t>ヨウチ</t>
    </rPh>
    <rPh sb="29" eb="31">
      <t>ミンカン</t>
    </rPh>
    <rPh sb="31" eb="34">
      <t>ジギョウシャ</t>
    </rPh>
    <rPh sb="35" eb="37">
      <t>バイキャク</t>
    </rPh>
    <phoneticPr fontId="1"/>
  </si>
  <si>
    <t>・令和27（2045）年の人口は、7,357人で平成27（2015）年に対し2,173人（22.8％）減少
・年少人口は69人（0.6％）の減少、生産年齢人口は1,668人（32.0％）減少し、老年人口は、436人（13.6％）減少</t>
  </si>
  <si>
    <t>【公共施設】
・70,123.05㎡
【インフラ】
・道路：343,412m
・橋りょう：127橋
・上水道：管路148,084m、浄水場1施設
・下水道：管路110,734m、処理施設5施設
・農業施設：水路366,132m、頭首工44箇所、ため池5箇所、揚水機場1箇所
・林道施設：林道42,242m、橋りょう12橋
・河川：28,319m</t>
  </si>
  <si>
    <t>（数量の適正性）
人口減少・少子高齢化にともない、公共施設等の数量は、人口に比較して過多な状況が続くと考えられることから、数量を適正に保つための施策が必要。
（品質の適正性）
10年後には築後30年以上経過する施設が約7割を占めるため、老朽化や機能の低下が懸念される。今後、施設の品質を適正に保つためには大規模な改修や更新が必要。
（コスト（財務）の適正性）
既存施設の維持管理に当たっては、ランニングコストの縮減に努め、施設の効率的かつ効果的な運営を図っていくことが必要。</t>
  </si>
  <si>
    <t>【公共施設】
今後40年間で総額約309.9億円、年平均7.7億円
【インフラ】
今後40年間で総額約455.1億円、年平均11.4億円</t>
  </si>
  <si>
    <t>今後10年間で総額約38.3億円</t>
  </si>
  <si>
    <t>今後10年間で約156億円</t>
  </si>
  <si>
    <t>公共施設等の現状と課題を統一的に把握し、本計画を全庁的な取り組みとしたうえで、主要な公共施設等について、施設の基礎情報や更新・改修に関する中長期の計画などのデータを一元管理するなど、公共施設等のマネージメントに必要な情報を全庁的に共有し、適切に維持、更新等の管理を実施できるよう推進体制を構築する。</t>
  </si>
  <si>
    <t>施設の整備、維持管理等の運営について、効率的かつ効果的に公共サービスを提供できる事業について、ＰＰＰ・ＰＦＩなどの民間の資金、経営能力、技術的能力を活用することも検討する。</t>
  </si>
  <si>
    <t>点検・整備については、日常点検と定期・臨時点検で実施し、その点検履歴を記録し、集積・蓄積して老朽化対策などに活かすため、全庁で情報を共有するための方法などを検討する。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く。</t>
  </si>
  <si>
    <t>『新しく造ること』から『賢く使うこと』を基本認識として、公共施設等の計画的な点検や劣化診断を計画的・効率的に行うことにより、維持管理費・修繕費を平準化し、トータルコストの縮減を図る。更新する場合は、長期使用の可能性を検討するとともに、まちづくりとの整合性を保ち、公共施設等のコンパクト化や効率化の観点から、施設の統合や複合化について検討を行う。また、維持管理・修繕・更新等についても履歴を集積・蓄積することで、老朽化対策などに活かしていく。</t>
  </si>
  <si>
    <t>点検・診断等により、危険性が高いと認められた公共施設等で、利用・効用等の高い施設については、原則として速やかに安全確保及び長寿命化対策を実施することとし、危険の除去により安全の確保を図る。また、老朽化などにより供用廃止され、かつ今後も利用・効用等の低い公共施設等については、取り壊しを視野に入れて安全の確保を図る。</t>
  </si>
  <si>
    <t>耐震化未実施施設については、本計画の安全確保の実施方針に基づき、利用・効用等の高い施設については、利用者の安全性の確保及び災害時において、的確に機能を発揮できるよう、引き続き防災・耐震性能等の向上を進める。</t>
  </si>
  <si>
    <t>公共施設等については、診断と改善に重点を置き、点検・保守・修繕等を計画的に実施し、公共施設等を健全な状態に保つ。更に定期的に施設診断を行いその状況から、小規模改修工事を実施して不具合箇所を是正するなどの予防保全によって、公共施設等の長期使用を図る。また、インフラ施設については、既に策定済みの「橋梁長寿命化修繕計画」、「道路舗装修繕計画」に基づき、維持管理、修繕、更新等を実施することとし、その他の施設については、本計画に準じたうえで、必要に応じて個別に長寿命化計画などを策定することを検討する。</t>
  </si>
  <si>
    <t>公共施設等の改修や更新等を行う際には、町民ニーズや関係法令等におけるユニバーサルデザインのまちづくりの考え方を踏まえ、誰もが安全・安心で快適に利用できるよう、トイレの洋式化や多言語表記案内施設の整備など、公共施設の質を向上させるため、ユニバーサルデザイン化を推進する。また、既存施設等についても、利用実態等を踏まえて、適宜、導入を検討する。</t>
  </si>
  <si>
    <t>将来のあり方を検討する中で、施設の移転統廃合、用途変更、用途廃止も含め、総合的にシミュレーションし、町の将来を見据えた公共施設等の有効利用を図るための、利用再編計画を進める。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す。</t>
  </si>
  <si>
    <t>今後10年間（令和12（2030）年まで）
【公共施設】
総延床面積約6.0％縮減
【インフラ】
計画的に点検、修繕を実施していくことで長寿命化を図り、更新サイクルを伸ばすことにより、維持管理のトータルコストを縮減</t>
  </si>
  <si>
    <t>固定資産台帳などとの連携を図り、全庁的、横断的かつ効率的な管理・運営に努めるなど、適切に維持、更新等の管理を実施する。</t>
  </si>
  <si>
    <t>「町有財産利活用基本方針」に基づき、必要に応じて個別方針を検討することとし、これらの情報を町民に公表することで、公平、公正な手続きのもと積極的な売却又は貸付けを進める。</t>
  </si>
  <si>
    <t>計画に掲げた目標を達成するための進捗管理と点検評価のＰＤＣＡサイクルの考え方に基づき計画の随時見直しと充実に努める。</t>
  </si>
  <si>
    <t>適宜</t>
  </si>
  <si>
    <t>施設類型ごと、管理に関する基本的な考え方として、点検・診断及び耐震化の実施方針、維持管理・修繕・更新等の実施方針、安全確保の実施方針、長寿命化の実施方針、ユニバーサルデザイン化の推進方針、統合や廃止の推進方針を記載。</t>
  </si>
  <si>
    <t>Ｒ４：町営住宅の一部と旧学校給食センターを取り壊し
Ｒ５：公園施設の一部と中学校グラウンドトイレを取り壊し
Ｒ６：町営住宅、公園施設の一部を取り壊し、教員住宅の一部を売却</t>
  </si>
  <si>
    <t>総人口は35年間で1,851人（11.7%）減少する予想。年代別人口の見通しは、年少22.6%減、生産年齢24.6%減、老年28.9%増。</t>
  </si>
  <si>
    <t>【公共施設】R3
文化・集会・スポーツ施設：15,806㎡
学校・子育て支援・福祉施設：36,533㎡
観光交流・住宅・公園施設：10,067㎡
行政等施設：4,930㎡
【インフラ施設】R3
遊園・広場：29㎡
交通施設：81㎡
上水道施設：186㎡
下水道施設：1,967㎡
【インフラ】R3
村道：延長283,306m、面積1,204,071㎡
林道：延長5,702m、面積21,907㎡
上水道：延長130,276m
下水道：延長160,364m</t>
  </si>
  <si>
    <t>本村の人口は増え続けており、近年は学校・保育園の増築などの人口増対策を優先してきたため、改修を要する施設・インフラが山積している。また、今後の施設整備にあっては、人口のピークとその後の推移を慎重に見極める必要がある。</t>
  </si>
  <si>
    <t>公共施設を、今後35年間維持管理・運営していくために必要な改修・更新費は、年平均9.2億円と試算され、最近5年間の投資的経費の年平均額約8.9億円と比較すると約1.03倍となる。
インフラ施設を、今後35年間維持管理・運営していくために必要な改修・更新費は、年平均10.3億円で最近5年間平均の投資的経費3.4億円に対して3.0倍となる。</t>
  </si>
  <si>
    <t>公共施設のあり方や必要性について、村民ニーズや費用対効果などの面から総合的に評価を行い、施設保有量の適正化を実現する。
今後も活用していく施設については、定期的な点検・診断を実施し、計画的な維持修繕を徹底し、長寿命化を推進することにより、長期にわたる安心・安全なサービスの提供に努めるとともに、財政負担の軽減と平準化を図る。</t>
  </si>
  <si>
    <t>公共施設において、長寿命化対策を実施した場合、縮減効果額は98.9億円（年平均2.8億円）となる。またインフラ施設では「舗装修繕計画」において、長寿命化対策を実施した場合、縮減効果額は1,500万円（年平均300万円）、「橋梁長寿命化計画」において、長寿命化対策を実施した場合、縮減効果額は3億円（年平均600万円）となる。</t>
  </si>
  <si>
    <t>組織横断的に情報共有を行い、財政とも連携しながら効果的かつ効率的な施設管理を実施する。</t>
  </si>
  <si>
    <t>PPP/PFIなどの手法を用い、民間活力を施設の整備や管理に積極的に導入するなど、民間事業者の資金やノウハウを活用したサービス提供を推進する。</t>
  </si>
  <si>
    <t>施設の定期点検を実施し、施設の老朽化や劣化による事故等を未然に防ぐとともに、施設単位の修繕、改善履歴データを整理し、随時履歴を確認できる仕組みを整備する。</t>
  </si>
  <si>
    <t>施設の快適性や安全性、耐久性が向上する、以下の改修を実施する。①快適性向上型改善、②福祉対応型改善、③安全性確保型改善、④長寿命化型改善。また、更新については、高額な費用を要するため、その後の利用者の的確なニーズや維持管理の方策等を十分に考慮する。</t>
  </si>
  <si>
    <t>公共施設における安全確保は、第一に利用者の安全を確保する。また、公共施設ということを踏まえ、災害時に遭遇した場合の安全性に欠ける施設や避難所となる施設について、優先的に適切な改修の計画を実施する。</t>
  </si>
  <si>
    <t>現在未実施となっている施設については、施設利用の状況も踏まえ、耐震補強を行うか、または物理的に耐震補強が有効でない老朽化施設の場合は建替えを行うのかの両面から検討を進める。</t>
  </si>
  <si>
    <t>施設の定期点検を実施し、施設の老朽化や劣化による事故等を未然に防ぐとともに、施設単位の修繕、改善履歴データを整理し、随時履歴を確認できる仕組みを整備する。また、経常的な修繕のほか、標準的な修繕時期を踏まえて適切な時期に予防保全的な修繕を行う。</t>
  </si>
  <si>
    <t>本計画に位置付ける公共施設の改善等については、ユニバーサルデザインの考え方に基づき、可能な限り配慮を行った施設となるよう、一例として、歩道の整備、歩道の段差・傾斜・勾配の改善、視覚障害者誘導用ブロックの設置等を検討する。</t>
  </si>
  <si>
    <t>村地球温暖化対策計画に基づき、率先的に取り組む。令和4～6年の間に、ほとんどの公共施設においてＬＥＤ照明の導入を実施する。</t>
  </si>
  <si>
    <t>地域需要のバランスを踏まえつつ、保有施設の廃止、複合化、集約化、用途変更などにより、施設の適正配置に取り組む。</t>
  </si>
  <si>
    <t>現状の財政負担の範囲内での改修・更新を図ることを目標とし、長寿命化と施設総量の25％縮減を図る。</t>
  </si>
  <si>
    <t>固定資産台帳等を利用し、インフラ施設も対象として、保有する資産やコスト構造を把握し、適切な保有量の調整や幅広い視点からコストの削減の余地を検討していく。</t>
  </si>
  <si>
    <t>これまでの分野ごとの施設管理の考え方から、組織横断的、全庁的な組織を立ち上げ、公共施設等の総量の抑制によるスリム化を基本に、施設の複合化・再編・統廃合・転用、跡地の売却など保有する公共施設等の資源を、最大限の活用を図る観点から、その組織の中で協議・検討を進め、具体的な取組みを実施することとする。</t>
  </si>
  <si>
    <t>今後取り組まれる方策については、村に関係する一部事務組合等においても、管理計画の策定や、その取組みを促していく。</t>
  </si>
  <si>
    <t>本計画の施設類型ごとの基本方針等の更新フォローアップについて、ＰＤＣＡのマネジメントサイクルの手法で実施する。</t>
  </si>
  <si>
    <t>「南箕輪村第5次総合計画」の見直しの時期に合わせて実施することを基本とする。</t>
  </si>
  <si>
    <t>文化施設は、郷土館を除く施設については、日常的な維持管理の委託により、運営・管理をしていく。
集会施設は、現在の委託管理を維持していく。
スポーツ施設については、大芝村民プールは使用を廃止したため、今後の施設の方針について検討していきます。その他の施設は、指定管理を継続していく。
学校施設については、小中学校の日常的な維持管理は委託をし、教員住宅は廃止を検討していく。
子育て支援施設は、日常的な維持管理を委託によって行っていく。
保健・福祉施設は、保健センター及び大泉老人集会所は日常的な維持管理の委託、ふれあいプラザ、デイサービスセンター松寿荘、障がい者生きがいセンター、生涯活躍交流センターは指定管理を維持し、その他の施設については、廃止又は譲渡を検討していく。
観光交流施設は、神子柴営農研修センター及び大泉所公衆便所を除く施設については、貸付又は譲渡を検討し、大芝荘は除却についても検討していく。
大芝高原内の施設は、大芝高原将来ビジョンに基づき整備を進める。
駐車場及びトイレについて、需要の把握及び必要な整備を行う。
周辺の道路整備などの社会基盤整備を、広域的視野で計画的に推進する。
住宅施設は、日常的な維持管理の委託をし、公園施設は指定管理を維持していく。
庁舎等は、旧北殿教員住宅は譲渡又は廃止を検討し、その他の施設は日常的な維持管理の委託をしていく。
消防施設は、日常的な維持管理を委託により、行っていく。</t>
  </si>
  <si>
    <t>小学校に併設していた放課後児童クラブの施設を他施設に転用するため、平成29年度に公共施設等適正管理推進事業債を活用した。</t>
  </si>
  <si>
    <t>・令和42（2060）年の推計人口は2,370人、展望人口は3,228人</t>
  </si>
  <si>
    <t>【公共建築物】（R3.3.31現在）
学校：14,722.0㎡、15施設
公営・村営住宅：9,242.2㎡、54施設
スポ・レク施設：10,436.9㎡、18施設
集会施設：5,996.5㎡、28施設
産業施設：1,842.2㎡、8施設
文化施設：4,565.9㎡、11施設
庁舎等：3,617.7㎡、3施設
高齢福祉施設：2,500.4㎡、6施設
子育て支援施設：2,107.4㎡、3施設
消防施設：957.9㎡、15施設
医療施設：318.0㎡、2施設
その他：1,066.4㎡、4施設
【インフラ施設】（R3.3.31現在）
道路：236,023m
橋りょう：97橋
公園：9箇所
農林道・農業水利施設：農道49,791m、林道52,126m、ため池32施設
上水道：管路89,884m、浄水場1施設、配水池9施設
下水道：管路75,324m、処理場6施設、マンホールポンプ場59箇所</t>
  </si>
  <si>
    <t>（数量の適正性）
　「中川村人口ビジョン」による本村の目標定住人口では、平成22（2010）年の5,074人から令和42（2060）年には、3,228人にまで減少する見込みとなっています。公共施設等については、人口減少に伴い全体としては利用需要の減少が見込まれるとともに、年少人口・生産年齢人口の減少、高齢人口が増加することに伴い、必要とする公共施設等の種別・設備が変わっていくことも考えられます。
　本村全体の人口が減少している中で、公共施設等の数量は、人口に比較して過多な状況が続くと考えられることから、数量を適正に保つための施策が必要となります。
（品質の適正性）
　公共建築物のうち築後30年以上経過しているものが64.7％、築20～29年が20.2％で、10年後には築後30年以上経過する施設が８割を超えるため、老朽化や機能の陳腐化が懸念されます。今後20年の間に更新時期が到来する施設が集中しますが、施設の品質を適正に保つには大規模な改修や更新が必要となります。
（コスト（財務）の適正性）
　生産年齢人口の減少と高齢化により、村税の減少と扶助費の増加が予測される中、今後多くの老朽化した公共施設等が更新の時期を迎えます。
　歳入の減少により、普通建設事業費に充てることのできる額も、年々減少していくことも予想されることから、施設の長寿命化や大規模改修に当たっては、今後の利用需要などその必要性を検討したうえで、施設の複合化や統廃合の視点も持ちながら、持続可能で最適な規模となるように検討を行う必要があります。</t>
  </si>
  <si>
    <t>　単純更新における公共施設等の今後40年間の更新費用は521.3億円、年平均で13億円と試算され、これまでにかけた投資的経費の年平均6.6億円と比較して1.97倍になります。</t>
  </si>
  <si>
    <t>　長寿命化計画等における公共施設等の今後40年間の更新費用は471.6億円、年平均で11.8億円と試算され、これまでにかけた投資的経費の年平均6.6億円と比較して1.79倍になります。</t>
  </si>
  <si>
    <t>施設の長寿命化対策等で実施した場合、今後10年間（令和３（2021）年度から令和12（2030）年度）で約37億円の削減効果が見込まれます。</t>
  </si>
  <si>
    <t>　「中川村総合計画」を前提とすることにより、公共施設等の現状と課題を統一的に把握し、本計画を全庁的な取り組みとしたうえで、主要な公共施設等について、施設の基礎情報や更新・改修に関する中長期の計画などのデータを一元管理するなど、公共施設等のマネジメントに必要な情報を全庁的に共有し、適正な分析・評価を行うとともに、個別施設計画の進捗管理や固定資産台帳などとの連携を図り、全庁的、横断的かつ効率的な管理・運営に努めるなど、適切に維持、更新等の管理を実施することができるよう推進体制を構築します｡</t>
  </si>
  <si>
    <t>　施設の整備、維持管理等の運営については、効率的かつ効果的に公共サービスを提供できる事業について、ＰＰＰ・ＰＦＩ※4などの民間の資金、経営能力、技術的能力を活用することも検討していきます。</t>
  </si>
  <si>
    <t>　点検・整備については、日常点検と定期・臨時点検で実施し、その点検履歴を記録し、集積・蓄積して老朽化対策等に活かすため、全庁で情報を共有するための方法や、点検・整備に関する専任部署を置くことなどを検討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</si>
  <si>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公共施設等の計画的な点検や劣化診断を計画的・効率的に行うことにより、維持管理費・修繕費を平準化し、建物に掛かるトータルコストの縮減を図ります。
更新する場合は、長期使用の可能性を検討するとともに、まちづくりとの整合性を保ち、公共施設等のコンパクト化や効率化の観点から、施設の統合や複合化について検討を行います。
施設の取り壊しに際しては、優先順位を付けて順次事業を実施し、事業費等の削減、平準化を図るようにします。
また、維持管理・更新等についても履歴を集積・蓄積することで、老朽化対策等に活かしていきます。
その他、施設の整備、維持管理等の運営については、効率的かつ効果的に公共サービスを提供できる事業について、ＰＰＰ・ＰＦＩ※4などの民間の資金、経営能力、技術的能力を活用することも検討していきます。</t>
  </si>
  <si>
    <t>　点検・診断等により、危険性が高いと認められた公共施設等で、施設の利用、効用等の高い施設については、原則として速やかに安全確保及び長寿命化対策を実施することとし、危険の除去により安全の確保を行います。
　また、老朽化等により供用廃止され、かつ今後も施設の利用、効用等の低い公共施設等については、取り壊し等を視野に入れた安全の確保を行います。</t>
  </si>
  <si>
    <t>　災害時の拠点施設をはじめ、公共施設等は、国の耐震基準等に基づく水準を引き続き維持し、耐震基準の改訂等に当たっては、必要な点検、対応を推進します。</t>
  </si>
  <si>
    <t>　公共施設等については、診断と改善に重点を置き、点検・保守・修繕、清掃・廃棄物管理等を計画的に行い、公共施設等を健康な状況に保ち、更に定期的に施設診断を行い、小規模改修工事を行って不具合箇所を是正するなど、予防保全によって、公共施設等の長期使用を図ります。
　また、既に策定済みの長寿命化計画（個別施設計画）等に基づき、維持管理、修繕、更新等を実施することとし、その他の施設については、本計画に準じたうえで、必要に応じて個別に長寿命化計画等を策定することを検討します。</t>
  </si>
  <si>
    <t>　公共施設等の改修や更新等を行う際には、村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します。
　また、既存施設等についても、利用実態等を踏まえて、適宜、導入を検討します。</t>
  </si>
  <si>
    <t>　「中川村地球温暖化対策実行計画（事務事業編）」に沿った取組を進め、太陽光、小水力、バイオマス等の自然エネルギー設備を、自然環境や地域経済活動との両方に配慮しつつ、公共施設等への普及を推進します。</t>
  </si>
  <si>
    <t>　統合や廃止については、施設の大規模改修や更新時において利用度、維持管理コスト、老朽化度などの施設情報を踏まえて、施設の統合、複合化等の検討をします。将来的に利用が見込めない施設などについては、人口構成の変動や財政状況等を踏まえながら、客観的な視点から施設の必要性を検討し、施設総量の縮減に努めます。
　なお、個別具体的な統廃合等の方針については、個別施設計画に位置付けることとします。</t>
  </si>
  <si>
    <t>ア.公共建築物
　効率的かつ効果的な管理運営に努めながら、持続可能な公共施設等マネジメントを推進するための指標として、計画期間における公共建築物の延床面積の縮減に関する数値目標を各「個別施設計画」等で検討した結果に基づき設定することとします。
公共建築物について、現時点では今後除却又は民間への有償譲渡を検討している建物が4棟（1,437.7㎡）で、全体の延床面積の2.5％縮減を目標とします。
イ.インフラ施設
　維持・更新等を推進するために策定された各「長寿命化修繕計画」に基づき、計画的に点検、修繕を実施していくことで長寿命化を図り、更新サイクルを伸ばすことにより、維持管理のトータルコストを縮減します。</t>
  </si>
  <si>
    <t>　施設の廃止により生じる未利用財産は、売却処分等により、将来的に維持していく施設の維持管理・整備の財源としての活用を図ります。</t>
  </si>
  <si>
    <t>　広域利用が可能な施設は、地理的・経済的につながりのある周辺市町村と効果的・効率的な広域行政を推進します。</t>
  </si>
  <si>
    <t>　本計画に掲げた目標を達成するためＰＤＣＡ（計画・実行・評価・改善）のマネジメントサイクルに沿った進捗管理（フォローアップ）と点検評価を行い、計画の随時見直しと充実に努めます。
　なお、本計画は長期的な取り組みとなるため、国の制度変更や社会経済情勢の変化など、前提となる条件が大きく変わった時点で、適宜必要な見直しを行うとともに、議会への報告やホームページへの掲載により村民への公表を行います。</t>
  </si>
  <si>
    <t>公共建築物、インフラ施設ごとに基本方針を記載</t>
  </si>
  <si>
    <t>年少人口、生産年齢人口、老年人口別で、令和42年まで予測</t>
  </si>
  <si>
    <t>床面積で記載あり</t>
  </si>
  <si>
    <t>文章および数値で記載あり</t>
  </si>
  <si>
    <t>表で記載あり</t>
  </si>
  <si>
    <t>維持管理修繕+改修+更新等で記載あり</t>
  </si>
  <si>
    <t>引き算結果で記載あり</t>
  </si>
  <si>
    <t>体制構築について記載あり</t>
  </si>
  <si>
    <t>文章で記載あり</t>
  </si>
  <si>
    <t>長寿命化の推進の中で記載あり</t>
  </si>
  <si>
    <t>類型別に記載あり</t>
  </si>
  <si>
    <t>公共施設、インフラ施設別に記載あり</t>
  </si>
  <si>
    <t>公共施設等管理の基本方針の中で目標として記載あり</t>
  </si>
  <si>
    <t>LED照明導入、省エネルギー改修</t>
  </si>
  <si>
    <t>公共施設等管理の基本方針の中、取組の中で記載あり</t>
  </si>
  <si>
    <t>公共施設（建築物）施設総量の削減目標を記載</t>
  </si>
  <si>
    <t>保有する資産量やコスト構造の視点</t>
  </si>
  <si>
    <t>最大活用</t>
  </si>
  <si>
    <t>取組を促す</t>
  </si>
  <si>
    <t>マネジメントの実行</t>
  </si>
  <si>
    <t>期間は定めず</t>
  </si>
  <si>
    <t>類型別記載あり</t>
  </si>
  <si>
    <t>・村内に３つあった保育園を２か所に集約
・子育て担当係の集約に伴い、老人福祉センターに部屋を増設</t>
  </si>
  <si>
    <t>・総人口はR3からR27で約20％減少</t>
  </si>
  <si>
    <t>【公共施設】
7.2万㎡
【インフラ】
町道：386,778ｍ
町道橋りょう：138橋
町道トンネル：2本
林道：36,948m
林道橋りょう：19橋
林道トンネル：1本
上水道管路：211,455m
下水道管路：144,155m</t>
  </si>
  <si>
    <t>少子化・超高齢化社会の到来、行政における財政状況の逼迫、公共施設や土木インフラの老朽化、大規模自然災害の発生など地球規模での環境の変化、ICTの発展、住民ニーズの多様化、さらには防災意識の高揚などに対応すべく、今後の財政状況や社会状況を見据え、施設の複合化や統廃合の視点を持ちながら、必要なサービス水準を確保しつつ、持続可能で最適な規模の検討と、ランニングコストの縮減のため効果的・効率的な運営を図る。</t>
  </si>
  <si>
    <t>総務省提供ソフトを活用し、今後40年間、このまま公共施設等を全て保有し続けた場合の必要コストを試算。</t>
  </si>
  <si>
    <t>施設保有量を5％削減（延床面積ベースで約3,841㎡を削減）</t>
  </si>
  <si>
    <t>施設の削減には限度があることから、更新する場合は、施設の統合や複合化について検討を行う。また、点検・保守・修繕等を計画的に実施し、小規模改修工事により不具合を是正するなど、施設の長期利用を行いうとともに、ランニングコストの縮減に努める。</t>
  </si>
  <si>
    <t>施設の基礎情報や更新・改修に関する中長期の計画などのデータを一元管理する。また、マネージメントに必要な情報を全庁的に共有し、適正な分析・評価を実施し、個別施設計画等の進捗管理や固定資産台帳などとの連携を図り、全庁的、横断的かつ効率的な管理・運営に努める。</t>
  </si>
  <si>
    <t>効率的かつ効果的に公共サービスを提供できる事業について、ＰＰＰ・ＰＦＩなどの民間の資金、経営能力、技術的能力を活用することも検討する。</t>
  </si>
  <si>
    <t>点検・整備…
日常点検と定期・臨時点検で実施し、その点検履歴を記録し、集積・蓄積して老朽化対策等に活かす。
診断…
予防保全型維持管理の視点に立って、必要に応じて点検や劣化診断を効果的に実施する。</t>
  </si>
  <si>
    <t>計画的な点検や劣化度診断を計画的・効率的に行うことにより、維持管理費・修繕費を平準化し、トータルコストの縮減を図る。
更新する場合は、長期使用の可能性を検討するとともに、まちづくりとの整合性を保ち、コンパクト化や効率化の観点から、施設の統合や複合化について検討を行う。</t>
  </si>
  <si>
    <t>点検・診断により危険性が高いと認められた施設で、利用、効用等の高い施設については原則として速やかに安全確保及び長寿命化対策を実施する。
老朽化等により教養廃止され、かつ今後も利用、効用等の低い公共施設等については取り壊し等を視野に入れた安全の確保を図る。</t>
  </si>
  <si>
    <t>耐震紙実施施設については、「安全確保の実施方針」に基づき、利用、効用等の高い施設については、構造物の耐震性ほか、非構造部分の安全性についても十分検討を行い、施設利用者の安全の確保及び災害時において、的確に機能を発揮できるよう、財政状況を鑑みて計画的に防災・耐震性能等の向上を進める。</t>
  </si>
  <si>
    <t>【公共建築物】
診断と改善に重点を置き、点検・保守・修繕等を計画的に実施し、公共建築物を健康な状況に保ちます。更に定期的に施設診断を行い、小規模改修工事により不具合箇所を是正する。
【インフラ】
別途策定済みのそれぞれの長寿命化計画に基づき、維持管理、修繕、更新等を実施する。</t>
  </si>
  <si>
    <t>公共施設等の改修や更新等を行う際には、住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する。</t>
  </si>
  <si>
    <t>公共施設での太陽光発電施設などの再生可能エネルギーの利用促進を図るとともに、LED照明の導入などの省エネルギー改修を実施し、温室効果ガスの排出の削減を図る。</t>
  </si>
  <si>
    <t>将来の公共施設等のあり方を検討する中で、施設の移転統廃合、用途変更、用途廃止も含め、総合的にシミュレーションし、町の将来を見据えた公共施設等の有効利用を図るための、利用再編を進める。
利用状況や老朽化の状況等を踏まえ、積極的に集約、転用及び売却等を行い、可能な限り新規の施設整備は抑制することとし、施設再編や国・県及び民間施設の利用・合築等を視野に入れ、複合化等による機能維持を図りながら施設総量の縮減を目指す。</t>
  </si>
  <si>
    <t>令和14（2032）年度までに施設保有量を5％削減（延床面積ベースで約3,841㎡を削減）</t>
  </si>
  <si>
    <t>固定資産台帳を基に、分析・評価を行い適切に維持、更新等の管理を実施する。</t>
  </si>
  <si>
    <t>必要に応じて個別方針を検討することとし、これらの情報を町民に公表することで、公平、公正な手続きのもと積極的な売却又は貸付けを進める。</t>
  </si>
  <si>
    <t>地域全体での行政サービスの質の確保を目指し、広域での利用が可能な施設については、近隣自治体との相互利用や共同運用の検討を行う。</t>
  </si>
  <si>
    <t>目標を達成するため、進捗管理と点検評価を実施。</t>
  </si>
  <si>
    <t>随時行う。</t>
  </si>
  <si>
    <t>基本方針に基づき、施設類型ごとの16の区分で管理に関する基本的な方針を示す。</t>
  </si>
  <si>
    <t>H28年度
　公民館（複合施設）建設
R元年度
　教員住宅（3棟）譲渡
R4年度～R5年度
　上片桐改善センター改修
R5年度～
　図書館資料館改修（実施中）
R5年度～R6年度
　運動公園照明LED化
R6年度
　清北町営住宅解体
　まつかわの里施設LED化（2箇所）</t>
  </si>
  <si>
    <t>令和22年の総人口は11,217人で、令和2年に対し1594人（12.4％）減少。年齢3区分別では、年少人口(0～14歳)は289人（16.2％）、生産年齢人口(15～64歳)は1,301人（19.2％）減少し、老年人口（65 歳以上）は83人（2％）増加する見込み。</t>
  </si>
  <si>
    <t>【公共施設】
7.3万㎡
【インフラ】
町道：317,765ｍ
町道橋りょう：229橋
林道：14,244m
林道橋りょう：15橋
上水道管路：135,336m
下水道管路：145,210m
用水路延長：74km</t>
  </si>
  <si>
    <t>（１）数量の適正性
人口推計では、2010年の13,215人から2045年には11,151人にまで減少。公共施設等については、人口減少に伴い全体としては利用需要の減少が見込まれるとともに、年少人口・生産年齢人口の減少、高齢人口が増加することに伴い、必要とする公共施設の種別・設備が変わっていく。人口の減少が見込まれる中で、現在保有している公共施設の改修や建替え、インフラ資産の更新を全て行うことは非常に困難であると想定されることから、施設の複合化や統廃合の視点も持ちながら、数量を適正に保つための施策が必要。
（２）品質の適正性
公共建築物のうち築後30年以上経過しているものが51.8％、築20～29年が13.0％で、10年後には築後30年以上経過する建築物が6割を超える。今後、高齢化の進行に対応し、利用者の安全確保を前提としながら、施設の品質を適正に保ち、効率的かつ効果的な住民サービスを提供していくためには、大規模な改修や更新が必要。
（３）コスト（財務）の適正性
生産年齢人口の減少と高齢化により、町税の減少と扶助費の増加が予測される中、今後多くの老朽化した公共施設等が更新の時期を迎える。歳入の減少により、普通建設事業費に充てることのできる額も、年々減少していくことが予想されることから、施設の長寿命化や大規模改修に当たっては、今後の利用需要などその必要性を検討したうえで、施設の複合化や統廃合の視点も持ちながら、必要なサービス水準を確保しつつ、持続可能で最適な規模となるように検討を行う必要がある。既存施設の維持管理に当たっては、修繕や光熱水費・清掃費などのランニングコストの縮減に努め、効果的・効率的な運営を図っていくことが必要。</t>
  </si>
  <si>
    <t>【公共施設】
今後10年間で約128.07億円
【インフラ施設】
今後10年間で約75.4億円</t>
  </si>
  <si>
    <t>【公共施設】
今後10年間で53.04億円
【インフラ資産】
今後10年間で78.75億円</t>
  </si>
  <si>
    <t>【公共施設】
10年間で約75億円の減
【インフラ】
10年間で約3.3億円の増</t>
  </si>
  <si>
    <t>本計画を全庁的な取り組みとしたうえで、主要な公共施設等について、施設の基礎情報や更新・改修に関する中長期の計画などのデータを一元管理するなど、公共施設等のマネジメントに必要な情報を全庁的に共有し、適切に維持、更新等の管理を実施することができるよう推進体制を構築する｡</t>
  </si>
  <si>
    <t>施設の整備、維持管理等の運営については、効率的かつ効果的に公共サービスを提供できる事業について、民間の資金、経営能力、技術的能力を活用するPPP/PFI※の活用を積極的に検討する。</t>
  </si>
  <si>
    <t>点検・整備については、日常点検と定期・臨時点検を実施し、その点検履歴を記録し、集積・蓄積して老朽化対策に活かすため、全庁で情報を共有するための方法や点検・整備に関する担当者を置くことなどを検討。
診断については、劣化の進んだ苦境施設等の補修を行うのではなく予防保全型維持管理の視点に立って必要に応じて点検や劣化診断を効果的に実施することで施設の長寿命化を図りトータルコストを縮減していく。</t>
  </si>
  <si>
    <t>『新しく造ること』から『賢く使うこと』を基本認識として、公共施設等の計画的な点検や劣化診断を計画的・効率的に行うことにより、維持管理費・修繕費を平準化し、トータルコストの縮減を図る。</t>
  </si>
  <si>
    <t>点検・診断等により危険性が高いと認められた公共施設等で施設の利用などが高い施設については、原則として速やかに安全確保及び長寿命化を実施するjこととし、危険を除去し安全の確保を図る。
老朽化等により供用廃止され転用や売却が困難な公共施設等は取り壊しを視野に入れた安全の確保を図る。</t>
  </si>
  <si>
    <t>利用・効用の高い施設は、利用者の安全確保及び災害時においての機能発揮ができるよう防災・耐震性能等の向上に努める。
筑後30年以上経過している耐震化未実施の施設については、耐震補強は慎重に検討し、耐震性のある既存建物への機能移転や更新も視野に入れる。</t>
  </si>
  <si>
    <t>公共施設等については、診断と改善に重点を置き、点検・保守・修繕、清掃・廃棄物管理等を計画的に行い、公共施設等を健康な状況に保ち、更に定期的に施設診断を行い、小規模改修工事を実施し、不具合箇所を是正するなど、予防保全によって、公共施設等の長期使用を図る。なお、すべての公共施設等に予防保全を実施するとなると、膨大な経費が必要となり、財政を圧迫しかねないため、実施範囲を検討する。</t>
  </si>
  <si>
    <t>公共施設等の改修や更新等を行う際には、町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します。
また、既存施設等についても、利用実態等を踏まえて、適宜、導入を検討します。</t>
  </si>
  <si>
    <t>公共施設等の改修や更新等を行う際には、令和３年３月表明の「長野県高森町ゼロカーボンシティ宣言」の趣旨を踏まえ、CO2排出やランニングコスト削減効果のあるゼロエネルギー化を推進する。</t>
  </si>
  <si>
    <t>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なお、統合・廃止により余剰となった施設については、取り壊しを行い、安全面の確保や景観の確保及び事業費等の削減、平準化を図るようにします。</t>
  </si>
  <si>
    <t>本町が所有する施設総量（延床面積）を今後10年間で約11％縮減する</t>
  </si>
  <si>
    <t>本計画に掲げた目標を達成するためＰＤＣＡ（計画・実行・評価・改善）のマネジメントサイクルに沿った進捗管理（フォローアップ）と点検評価を行う。</t>
  </si>
  <si>
    <t>概ね８年間</t>
  </si>
  <si>
    <t>施設類型ごと、管理に関する基本的な考え方と共に、点検・診断及び耐震化の実施方針、維持管理・修繕・更新等の実施方針、安全確保の実施方針、長寿命化の実施方針、統合や廃止の推進方針を記載。</t>
  </si>
  <si>
    <t>・令和２（2020）年から43％の減少が見込んでいる。
人口構造の推移は、令和２年には年少人口（０～14 歳）が少なく老年人口（65 歳以上）が多い「逆ひょうたん型」であったものが、令和27年には全体的に人口が減少し、年代ごとの差が少ない「つぼ型」に変化する。</t>
  </si>
  <si>
    <t>【事業用資産】
延床面積：86,566.09.㎡
施設数：142
建物数：358
【インフラ資産】
道路：延長313,202ｍ、面積1,232,008㎡
農道：延長33,643ｍ
林道：延長61,178ｍ
橋梁：数157橋、総面積7,274㎡
トンネル：数4箇所
公園：都市公園以外11箇所、面積468,384㎡
上水道：管路延長142,718ｍ、浄水場6箇所、配水池27箇所
下水道：管路延長57ｋｍ、処理場6箇所</t>
  </si>
  <si>
    <t>平成2年以前に建設され、すでに30年以上経過している施設は全体の47.5％、10年後に30年以上経過となる施設割合は70.1％となります。また、全体の67.7％が新耐震基準による整備、残りの32.3％が昭和56年以前の旧耐震基準により建築された施設であり、そのうち耐震化未実施の施設が全体の11.7％となっている。
今後は、老朽化及び耐震化対策を計画的に実施していく必要がある。</t>
  </si>
  <si>
    <t>公共施設等の今後40年間の更新費用は819.8億円、年平均で20.5億円と試算。</t>
  </si>
  <si>
    <t>公共施設等の今後40年間の更新費用は533.8億円、年平均で13.3億円と試算。</t>
  </si>
  <si>
    <t>長寿命化対策を講じ、年によって更新費用が突出して負担が集中しないよう、平準化も行う</t>
  </si>
  <si>
    <t>町施設総合管理計画は、阿南町総合計画、インフラ長寿命化基本計画に基づき、公共施設等の現状と課題を統一的に把握し、町施設総合管理計画の基本方針を全庁的な取り組みとしたうえで、維持、保全等の管理を実施</t>
  </si>
  <si>
    <t>民間の資金、経営能力、技術的能力を活用することも検討</t>
  </si>
  <si>
    <t>点検・整備については、日常点検と定期・臨時点検で実施し、その点検履歴を記録し、集積・蓄積して老朽化対策などに活かすため、全庁で情報を共有するための方法などを検討します。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</si>
  <si>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『新しく造ること』から『賢く使うこと』を基本認識として、公共施設等の計画的な点検や劣化診断を計画的・効率的に行うことにより、維持管理費・修繕費を平準化し、トータルコストの縮減を図ります。
更新する場合は、長期使用の可能性を検討するとともに、まちづくりとの整合性を保ち、公共施設等のコンパクト化や効率化の観点から、施設の統合や複合化について検討を行います。
施設の取り壊しに際しては、優先順位を付けて実施し、事業費等の削減、平準化を図ることとします。
また、維持管理・修繕・更新等についても履歴を集積・蓄積することで、老朽化対策などに活かしていきます。</t>
  </si>
  <si>
    <t>点検・診断等により、危険性が高いと認められた公共施設等で、利用・効用等の高い施設については、原則として速やかに安全確保及び長寿命化対策を実施することとし、危険の除去により安全の確保を図ります。
また、老朽化などにより供用廃止され、かつ今後も利用・効用等の低い公共施設等については、取り壊しを視野に入れて安全の確保を図ります。</t>
  </si>
  <si>
    <t>耐震化未実施施設については、「(３)安全確保の実施方針」に基づき、利用・効用等の高い施設を中心に、施設利用者の安全性の確保及び災害時において、的確に機能を発揮できるよう、財政状況を鑑みて、計画的に防災・耐震性能等の向上を進めます｡</t>
  </si>
  <si>
    <t>今後も活用していく公共施設等については、計画的な維持修繕を実施し、長寿命化を推進する事により、長期にわたる安全・安心なサービスの提供を努めるとともに、財政負担の軽減を図り、確かな暮らしの実感が得られる町として長寿命化を推進していきます。
また、日常生活において重要な道路や橋梁、上下水道といったインフラについては、種別ごとの特性を考慮し、それぞれの経営戦略、インフラ長寿命化基本計画等に則しながら計画的に維持修繕を実施し、長寿命化に努めます。</t>
  </si>
  <si>
    <t>公共施設等の改修や更新等を行う際には、地球環境に配慮した施設への転換を図るために、ＺＥＢ※2基準に即した改修や更新等を可能な限り目指すこととし、自家消費型の太陽光発電設備の設置や省エネ性能の高い空調設備の導入、断熱性能の高い建築資材の活用等に取り組みます。</t>
  </si>
  <si>
    <t>町内には、老朽化した施設や課題を抱える公共施設等があります。将来の公共施設のあり方を検討する中で、施設の移転統廃合、用途変更、用途廃止も含め、総合的にシミュレーションし、本町の将来を見据えた公共施設等の有効利用を図るための、利用再編計画を進めます。
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また、統合・廃止により余剰となった施設については、取り壊しを行い、安全面の確保や景観の確保及び事業費等の削減、平準化を図るようにします。</t>
  </si>
  <si>
    <t>公共建築物について、計画期間の令和22（2040）年度までに取壊しを予定している建物が32棟（6,323.03㎡）、譲渡･集約を検討している建物が9棟（927.26 ㎡）で、全体の延床面積の約８％縮減を目標とします。</t>
  </si>
  <si>
    <t>関連する諸計画に基づいて所管部門における計画的な資産管理を推進するとともに、地方公会計制度における固定資産台帳の整備と更新において、庁内一元的な情報共有を推進し、資産の有効活用と効率的な管理を図ります。</t>
  </si>
  <si>
    <t>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また、統合・廃止により余剰となった施設については、取り壊しを行い、安全面の確保や景観の確保及び事業費等の削減、平準化を図るようにします。</t>
  </si>
  <si>
    <t>町施設総合管理計画は、近隣市町村で同種の施設が数多く存在することを踏まえ、市町村間の協議により、広域的視野をもって施設の維持・更新に関する方向性を見直すこととします。</t>
  </si>
  <si>
    <t>計画に掲げた目標を達成するためＰＤＣＡ（計画・実行・評価・改善）のマネジメントサイクルに沿った進捗管理（フォローアップ）と点検評価を行い、計画の随時見直しと充実に努めます。</t>
  </si>
  <si>
    <t>国の制度変更や社会経済情勢の変化など、前提となる条件が大きく変わった時点で、適宜必要な見直しを行う。</t>
  </si>
  <si>
    <t>① 適正な維持管理の推進
予防保全や計画的な維持管理による適正な施設管理の推進及び更新コストの縮減を図ります。
② 総量の適正化
人口減少、厳しい財政状況を踏まえ、必要なサービス水準を確保しつつ、施設の複合化・多機能化により必要な施設保有量を計り、総量の適正化を図ります。
③ 民間活力導入の検討
施設の整備・管理・運営において、民間企業等の持つノウハウや資金を積極的に導入するため指定管理者制度をさらに多くの施設に導入することや、PPP/PFI等の活用について研究し施設運営における官民の役割分担を検討します。</t>
  </si>
  <si>
    <t>以下、除却
【平成28年度】
・阿南富草寮（体育館）360㎡
・阿南富草寮（ボイラー室棟）28㎡
・旧県営住宅（深見団地）74.52㎡
・町営住宅（新野団地）175.16㎡
【平成30年度】
・過疎地域就業施設414.72㎡
【令和元年度】
・巣山湖体育館526㎡
【令和2年度】
・エスシープラスチック（管理棟）184.27㎡
以下、譲渡
【平成30年度】
・新野診療所住宅126.7㎡</t>
  </si>
  <si>
    <t>H12～R27（45年間）
・総人口は約51％減少（45年間）
・老年人口の割合は約18％上昇（45年間）
・年少人口の割合は約5％減少（45年間）
・生産年齢人口の割合は約13％減少（45年間）</t>
  </si>
  <si>
    <t>公共施設　116,616.82㎡
村道　293,375m　1,159,001㎡
林道　79,673m
橋りょう　3,161.4m　14,582.19㎡
上水道　150,430.6m
下水道　60，156m
農業水利施設　用水路61,679m　排水路5,288m
通信施設　光ファーバーケーブル
温泉施設　温泉引湯館、タンク等　</t>
  </si>
  <si>
    <t>村有施設の膨大なストック（事業用資産(建物)471.3億円、インフラ資産(工作物・建物)475億円 合計946.3億円
将来的な人口減少・少子高齢化により平成27年6,538人から30年後には3,802人となる見込みです。少子高齢化の進行も踏まえて、公共施設等の縮減や再配置の検討が必要。</t>
  </si>
  <si>
    <t>推定期間40年間の総額</t>
  </si>
  <si>
    <t>中長期的な維持管理•更新に係る経費の見込み（中長期計画）は、躯体の耐用年数まで使う長寿命化型で試算した経費の見込みを踏まえ、施設ごとに方向性を検討し、今後10年間の見込み。</t>
  </si>
  <si>
    <t>村有財産のあり方を検討する庁内会議のような、各施設所管課との調整を図るほか、計画の進行管理を行うとともに方針の改定や目標の見直しを担う組織の設置を検討します。</t>
  </si>
  <si>
    <t>効率的で質の高い公共サービスの提供や、民間資金やノウハウを活用したサービスの質を充実、コスト削減が期待できることから、これらの活用体制の構築を検討します。</t>
  </si>
  <si>
    <t>・施設は、日常点検と定期点検・臨時点検を実施し、点検履歴の記録は老朽化対策等に活かします。
・施設の安全性、耐久性、不具合性、適法性等について診断することを検討します。診断記録は集積・蓄積して計画的な保全に活用します。</t>
  </si>
  <si>
    <t>維持管理及び修繕を計画的・効率的に行うことにより、維持管理費・修繕費を平準化し、建物に掛かるトータルコストを縮減します。</t>
  </si>
  <si>
    <t>・重要な評価項目で危険性が認められた施設については、評価の内容に沿って安全確保の改修を実施します。
・施設によっては、総合的な判断により改修せずに供用廃止を検討する場合もあります。</t>
  </si>
  <si>
    <t>昭和56（1981）年以前の新耐震設計基準に満たない公共施設については、公共施設・災害時避難所・集会施設等の優先順位付けを行い、順次計画的に補強改修、若しくは建て替えを実施します。</t>
  </si>
  <si>
    <t>総合的かつ計画的な管理に基づいた予防保全によって、公共施設等の長期使用を図ります。個別に長寿命化計画等が策定されている場合はそれに準拠します。</t>
  </si>
  <si>
    <t>・誰もが利用しやすいという視点から、施設更新の際はユニバーサルデザイン※に対応した施設整備を行います。
・今後も維持していく施設においては、バリアフリー化を進め、ユニバーサルデザインに近づけていくための整備を行います。</t>
  </si>
  <si>
    <t>危険性の高い施設や老朽化等が著しい施設については、施設の統廃合及び供用廃止を検討します。</t>
  </si>
  <si>
    <t>廃止した公共施設や不要となった施設は売却。
行政が直接整備・提供するよりも効果が見込める場合等には、不要施設等の売却・譲渡による施設の活用を検討します。</t>
  </si>
  <si>
    <t>目標を達成するための進捗管理と点検評価のＰＤＣＡ（計画・実行・評価・改善）サイクルの考え方に基づき計画の随時見直しと充実に努めます。</t>
  </si>
  <si>
    <t>ＰＤＣＡ（計画・実行・評価・改善）サイクルの考え方に基づき計画の随時見直しと充実に努めます。</t>
  </si>
  <si>
    <t>【令和元年度】
旧清内路中学校を利活用し、清中プラザに再整備。校舎は、清内路振興室、デイ・サービスセンター等の複合施設に、体育館は、スポーツ施設として用途変更。
公共施設等適正管理推進事業債【長寿命化】
R1道路舗装補修
R2道路舗装補修
R3道路舗装補修
R4道路舗装補修
R5道路舗装補修
R6道路舗装補修</t>
  </si>
  <si>
    <t>65..43%</t>
  </si>
  <si>
    <t>2060年で人口400人を維持することを目標としている。</t>
  </si>
  <si>
    <t>【公共施設】
2.7万㎡
【インフラ】
道路　30㎞
橋梁　0.4㎞
水道　18㎞
下水道　6km</t>
  </si>
  <si>
    <t>(1)公共施設等マネジメント組織体制の構築
　厳しい財政状況下において、公共施設等の維持管理・更新等を的確に進めていくためには、公共施設等の情報について総務課で一元管理を行いながら、庁舎内でその情報を共有し、組織全体の 横断的な調整をすることが重要。今後は村有財産のあり方を検討する庁内会議組織を設置し、各施設所管課との調整を図るほか、計画の 進行管理を行うとともに方針の改定や目標の見直しを検討。
(2)住民利用者の理解と協働の推進体制の構築
　公共施設を用いたサービス提供に至るまでの過程において、住民と行政の相互理解や共通認識の形成など、協働を促進する環境整備が不可欠。住民団体による公共施設等の維持管理の検討や、維持管理の成果や利活用状況など様々な情報を住民へ提供することによって、住民に開かれた公共施設を目指す。
(3)財源の確保
　公共施設等マネジメントの導入により必要となる経費については、全体の予算編成を踏まえながらその確保に努める。</t>
  </si>
  <si>
    <t>今後40年間の更新費用</t>
    <rPh sb="0" eb="2">
      <t>コンゴ</t>
    </rPh>
    <rPh sb="4" eb="6">
      <t>ネンカン</t>
    </rPh>
    <rPh sb="7" eb="9">
      <t>コウシン</t>
    </rPh>
    <rPh sb="9" eb="11">
      <t>ヒヨウ</t>
    </rPh>
    <phoneticPr fontId="1"/>
  </si>
  <si>
    <t>長寿命化対策</t>
    <rPh sb="0" eb="4">
      <t>チョウジュミョウカ</t>
    </rPh>
    <rPh sb="4" eb="6">
      <t>タイサク</t>
    </rPh>
    <phoneticPr fontId="1"/>
  </si>
  <si>
    <t>長寿命化を行った場合の更新費用　0.9億円縮減</t>
    <rPh sb="0" eb="4">
      <t>チョウジュミョウカ</t>
    </rPh>
    <rPh sb="5" eb="6">
      <t>オコナ</t>
    </rPh>
    <rPh sb="8" eb="10">
      <t>バアイ</t>
    </rPh>
    <rPh sb="11" eb="13">
      <t>コウシン</t>
    </rPh>
    <rPh sb="13" eb="15">
      <t>ヒヨウ</t>
    </rPh>
    <rPh sb="19" eb="21">
      <t>オクエン</t>
    </rPh>
    <rPh sb="21" eb="23">
      <t>シュクゲン</t>
    </rPh>
    <phoneticPr fontId="1"/>
  </si>
  <si>
    <t>厳しい財政状況下 において、公共施設等の維持管理・更新等を的確に進めていくためには、公共施設等の情報について総務課で一元管理を行い、庁舎内でその情報を共有し、組織全体の横断的な調整を行う。
また、村有財産のあり方を検討する庁内会議のような組織を設置し、維持管理の成果や利活用状況など様々な情報を住民へ提供し、住民に開かれた公共施設を目指す。</t>
  </si>
  <si>
    <t>PPP/PFIの積極的な活用を推進していく</t>
  </si>
  <si>
    <t>・点検には、日常点検の他に、定期点検や臨時点検などがあり、自ら実施する場合と、専門家に依頼する場合があります。委託契約により実施している場合は、保守・点検・整備が契約どおりに実施されているかどうか、委託先から確実に報告を受け、実態を把握します。
・保守・点検・整備は、その履歴を記録し、集積・蓄積して老朽化対策等に活かしていきます。
・公共施設等の施設診断は、経年的な施設の状況を把握するため、定期的に行うこととし、診断記録は集積・蓄積して計画的な保全に活用します。</t>
  </si>
  <si>
    <t xml:space="preserve">・維持管理及び修繕を自主的に管理し、計画的・効率的に行うことによって、維持管理費を平準化し、建物に掛かるトータルコストを縮減することを目指します。
・施設を更新する場合は、総合計画との整合性を保ち、公共施設の効率化や縮小化の観点から、単独更新以外の統合や複合化についても検討します。
</t>
  </si>
  <si>
    <t>・施設を更新する場合は、総合計画との整合性を保ち、公共施設の効率化や縮小化の観点から、単独更新以外の統合や複合化についても検討します。</t>
  </si>
  <si>
    <t>・学校施設やスポーツ施設等、多くの住民が利用する公共施設は、防災拠点としての役割も担っており、今後は施設の安全性の確保を最優先とし、耐震化もしくは施設更新により安全確保を図ります。</t>
  </si>
  <si>
    <t xml:space="preserve">・施設の築年数や求められる性能のレベルに合わせて、的確な改修・修繕を行います。
・村の公共施設では、建替周期は大規模改修工事を経て60年とし、その時点で診断を行い更に使用が可能であれば長寿命改修工事を行って80年まで長期使用しコストを削減することも検討します。
</t>
  </si>
  <si>
    <t>高齢者、障がい者をはじめ全ての人にって安心・安全で暮らしやすいまちづくりを目指し、公共施設等の改修、更新等に当たっては、ユニバーサルデザイン化を推進します。</t>
    <rPh sb="0" eb="3">
      <t>コウレイシャ</t>
    </rPh>
    <rPh sb="4" eb="5">
      <t>ショウ</t>
    </rPh>
    <rPh sb="7" eb="8">
      <t>シャ</t>
    </rPh>
    <rPh sb="12" eb="13">
      <t>スベ</t>
    </rPh>
    <rPh sb="15" eb="16">
      <t>ヒト</t>
    </rPh>
    <rPh sb="19" eb="21">
      <t>アンシン</t>
    </rPh>
    <rPh sb="22" eb="24">
      <t>アンゼン</t>
    </rPh>
    <rPh sb="25" eb="26">
      <t>ク</t>
    </rPh>
    <rPh sb="37" eb="39">
      <t>メザ</t>
    </rPh>
    <rPh sb="41" eb="43">
      <t>コウキョウ</t>
    </rPh>
    <rPh sb="43" eb="45">
      <t>シセツ</t>
    </rPh>
    <rPh sb="45" eb="46">
      <t>トウ</t>
    </rPh>
    <rPh sb="47" eb="49">
      <t>カイシュウ</t>
    </rPh>
    <rPh sb="50" eb="52">
      <t>コウシン</t>
    </rPh>
    <rPh sb="52" eb="53">
      <t>トウ</t>
    </rPh>
    <rPh sb="54" eb="55">
      <t>ア</t>
    </rPh>
    <rPh sb="70" eb="71">
      <t>カ</t>
    </rPh>
    <rPh sb="72" eb="74">
      <t>スイシン</t>
    </rPh>
    <phoneticPr fontId="1"/>
  </si>
  <si>
    <t>利用状況や老朽化の状況等を踏まえ、積極的に既存施設の有効活用及び売却等を行う</t>
  </si>
  <si>
    <t>PDCAサイクルによる適切な管理を行います。</t>
  </si>
  <si>
    <t>・類型施設ごとに基本方針を作成し、個々の施設ごとの再整備（継続、統合、廃止など）について、全庁的な視点で全体の最適化を図りながら、適切に行っていく。</t>
    <rPh sb="8" eb="10">
      <t>キホン</t>
    </rPh>
    <rPh sb="10" eb="12">
      <t>ホウシン</t>
    </rPh>
    <phoneticPr fontId="1"/>
  </si>
  <si>
    <t>今後20年間で16％減</t>
  </si>
  <si>
    <t>【公共施設等】3.79万㎡
【インフラ施設】
村道延長96㎞、面積246,253㎡、林道延長71,987ｍ
橋梁延長1,016ｍ、面積3,761㎡
簡易水道管路延長48,671ｍ
下水道管路延長20,779ｍ</t>
  </si>
  <si>
    <t>人口が減少傾向にあるなか、人口減少を抑制する施策を講じつつも、公共施設の総量の調整、村民ニーズに対応した施設サービスに見直しの検討が必要である。
　人口減少、少子高齢化の進展から村税等の自主財源の減少、社会保障経費の増が懸念される。
　全ての施設を更新するとなると、多額の費用が発生することとなる。</t>
  </si>
  <si>
    <t>直近5年間の実績から、現在所有物件をそのまま維持したときに、必要な維持更新費等を積算</t>
  </si>
  <si>
    <t>　公共施設等の管理に際しては、実施方針として7項目の設定
・点検・診断等の実施方針
・維持管理・修繕・更新等の実施方針
・安全確保の実施方針
・耐震化の実施方針
・長寿命化の実施方針
・ユニバーサルデザイン化の推進方針
・統合や廃止の推進方針</t>
  </si>
  <si>
    <t>建築系公共施設については、総延床面積のうち高い割合を占める施設について、定期的に各長寿命化計画を見直し、長寿命化対策をすべき施設を選定、選定結果を踏まえた効果的・効率的な長寿命化対策を実施し、施設の長寿命化を図る。
　路・橋梁・下水道については、各個別施設計画に基づく長寿命化対策を実施し、長期的な維持管理を図る。
上水道についても、今後個別施設計画の策定を検討し、定期的な点検と点検結果に基づく効果的・効率的な修繕・更新等を行うことによって、ストックの長寿命化や事業コストの縮減を図る。</t>
  </si>
  <si>
    <t>公会計の基づく固定資産台帳による一元管理を行いながら、全体の調整機能を発揮する組織体制の構築。村民と行政の相互理解、共通認識の形成等協働を促進する環境整備、指定管理者制度、PPP、PFIの活用の検討。職員の意識向上。</t>
  </si>
  <si>
    <t>民間資金やノウハウを活用したサービスの質を充実、コスト削減を期待し、必要に応じて検討する。</t>
  </si>
  <si>
    <t>総務課を事務局とする庁内会議において、定期的に評価を行い、結果に基づき計画を見直すことによって、さらなる公共施設等の適正管理の推進</t>
  </si>
  <si>
    <t>　修繕や小規模改修への速やかな対応体制の構築など、維持管理を計画的・公立的に行いトータルコストの縮減。
　更新時には、まちづくりの整合性を保ちコンパクト化や効率化の観点から統合や複合化を検討する。</t>
  </si>
  <si>
    <t>敷地安全性、建物安全性、火災安全性等の危険性が認められた施設については、評価の内容に沿って安全確保の改修を実施</t>
  </si>
  <si>
    <t>学校施設やスポーツ施設等、多くの村民が利用する施設、防災拠点となる施設の耐震化を優先的に進めており、今後は早期に耐震改修促進計画を策定し、優先順位付けを行ったうえで、計画的に補強改修、建て替え等を実施</t>
  </si>
  <si>
    <t>原則として、建替周期は大規模改修工事を経て構造体の耐用年数まで使用し、その時点で診断を行い、更に使用が可能であれば長寿命改修工事を行って長期使用しコストを削減することも検討</t>
  </si>
  <si>
    <t>高齢者、障がい者をはじめ全ての人にとって安全・安心で暮らしやすいまちづくりを目指し、公共施設等の改修、更新等に当たっては、ユニバーサルデザイン化を推進　</t>
  </si>
  <si>
    <t>公共施設等においては、設備機器の選定基準に環境省指定の先進的省エネルギー設備等を入れて積極的に導入するするとともに、太陽光発電設備の追加導入を進める</t>
  </si>
  <si>
    <t>総合計画や関連計画との整合を図りながら、危険性の高い施設や老朽化等により供用廃止（用途廃止、施設廃止）を必要とする施設を見出します。公共施設等コンパクト化は、利用状況やまちづくり整備方針、他の施設の整備方針等を勘案しつつ継続使用、改善使用、用途廃止、施設廃止の４段階に分類します。診断結果は、施設の統廃合及び供用廃止の判断材料とする</t>
  </si>
  <si>
    <t>施設保有面積の概ね30％を削減
（H29.3時点より）</t>
  </si>
  <si>
    <t>公会計の基づく固定資産台帳による一元管理を行いながら、全体の調整機能を発揮する組織体制の構築。</t>
  </si>
  <si>
    <t>本計画は、ＰＤＣＡ（計画・実行・評価・改善）サイクルによる適切な管理</t>
  </si>
  <si>
    <t>定期的に評価</t>
  </si>
  <si>
    <t>村民文化系施設 
社会教育系施設
ｽﾎﾟｰﾂ･ﾚｸﾘｴｰｼｮﾝ系施設
学校教育系施設 
子育て支援施設 
産業系施設 
保健・福祉系施設 
行政系施設 
公営住宅 
その他 
 建築公共物は上記に分類され、各類型とも経年経過を考慮しつつ、改修ま たは建替えを進めるとともに、余剰については将来的に用途廃止を検討する。
道路 
橋梁 
簡易水道・下水道 
　土木系公共物は上記に分類され、橋梁・水道・下水道は各計画にも基づいて適正な施設管理、保守点検を進める。
　道路は定期的な安全点検を実施し、点検結果を踏まえた適切な改修を 実施</t>
  </si>
  <si>
    <t>老人福祉センターしゃくなげの一部を根羽村役場へ改修
根羽小学校と根羽中学校を義務教育学校根羽学園に統合</t>
  </si>
  <si>
    <t>2020年にかけて３分の１に縮小し、2025年にかけて均衡。加えて移住・定住施策の推進により、2015年～2020年の５か年で３家族、また2025年以降5年ごとに2家族が移住してくることを仮定。</t>
  </si>
  <si>
    <t>【公共施設】R2:4.6万㎡</t>
  </si>
  <si>
    <t>(１)数量の適正性
人口減少の中で現在所有している施設の改修や建て替え、インフラ資産の更新をすべて行うことは困難であるため、数量を適正に保つための施策が必要
(２)品質の適正性　　　　　　　　　　　　　　　　　　　　　老朽化や機能の陳腐化、更新時期の集中する際に施設の品質を適正に保つための大規模な改修や修繕が必要
(３)コストの適正性　　　　　　　　　　　　　　　　　　　　
今後の利用需要等の必要性を検討し、施設の複合化や統廃合など持続可能で最適な規模になるよう検討を行うことが必要</t>
  </si>
  <si>
    <t>公共施設等の今後４０年間の更新費用は366.7億円（年平均で9.2億円）</t>
  </si>
  <si>
    <t>長寿命化対策等を実施した場合、公共施設等の今後４０年間の更新費用は325.5億円（年平均で8.1億円）</t>
  </si>
  <si>
    <t>長寿命化計画-耐用年数経過時に単純更新した場合</t>
  </si>
  <si>
    <t>財政担当係において、個別施設計画の進歩状況の策定に向けた検討や総合管理計画の進歩状況の評価の集約を実施。全庁的、横断的かつ効率的な管理・運営に努める。</t>
  </si>
  <si>
    <t>施設の整備、維持管理等の運営については、効率的かつ効果的に公共サービスを提供できる事業について、PPP/PFIなどの民間の資金、経営能力、技術的能力の活用も検討</t>
  </si>
  <si>
    <t>日常点検と定期・臨時点検で実施。診断については、事後保全ではなく、予防保全型維持管理の視線に立って効果的に実施する。</t>
  </si>
  <si>
    <t>計画的な点検や劣化診断を計画的・効率的に行い、建物に係るトータルコストの縮減を図る。
更新する場合は、長期使用の可能性を検討するとともに、街づくりとの整合性を保ち、施設の統合や複合化について検討を行う。
取り壊しに際しては優先順位をつけて順次事業を実施。</t>
  </si>
  <si>
    <t>危険性が高いと認められ、施設の利用・効用等の高い施設は原則として速やかに安全確保及び長寿命化対策を実施。また、供用廃止され、かつ今後も利用・紅葉等の低い施設等については取り壊し等を視野に入れた安全確保を行う。</t>
  </si>
  <si>
    <t>施設の利用・効用等の高い施設は、引き続き防災・耐震性能等の向上を進める。</t>
  </si>
  <si>
    <t>診断と改善に重点を置き、定期的に施設診断を行い、小規模改修工事を行うなど予防保全によって長期使用を図る。
策定済みの長寿命化計画（個別施設計画）等に基づき、石管理、修繕、更新等を実施するl。</t>
  </si>
  <si>
    <t>誰もが安全・安心で快適に利用できるよう、公共施設等の質を向上させるためユニバーサルデザイン化を推進する。</t>
  </si>
  <si>
    <t>能な限り新規の施設整備は抑制することとし、将来を見据え利用再編を進める。
統合・廃止により余剰となった施設については取り壊しを行う。</t>
  </si>
  <si>
    <t>所有する施設総量(延床面積)を、令和１１年度までに約3％縮減</t>
  </si>
  <si>
    <t>進歩状況の管理・集約を担う財政係と各施設所管課との間で、定期的に意見交換を行い、PDCAサイクルに基づき、必要に応じて改良していく。</t>
  </si>
  <si>
    <t>（１）文化系施設（２）社会教育系施設（３）スポーツ・レクリエーション施設、産業系施設（４）学校教育系施設、子育て支援施設（５）保健・福祉施設、医療施設（６）行政系施設（７）公営住宅（８）公園、その他（９）インフラ施設に区分し、各々管理に関する基本的な考え方を整理。</t>
  </si>
  <si>
    <t>【平成25年度】
社会体育館を新たに地域武道センターへ減築し整備
【令和３年度】
ヤングコミューハウスを解体
【令和４年度】
農産物低温貯蔵庫を整備
【令和５年度】子ども第三の居場所を整備
　　　　　　　　　　</t>
  </si>
  <si>
    <t>・総人口はH22からR22までに229人（34.9％）減少
・年少人口（0～14歳）は44人、生産年齢人口（15～64歳）は202人、老年人口（65歳以上）は181人に減少</t>
  </si>
  <si>
    <t>【公共施設】
　文化系施設　8棟、2343.9㎡
　社会教育系施設　1棟、230.0㎡
　ｽﾎﾟｰﾂ・ﾚｸﾘｴｰｼｮﾝ系施設　12棟、5197.6㎡
　産業系施設　2棟、991.2㎡
　学校教育系施設　2棟、5861.4㎡
　子育て支援施設　2棟、439.29㎡
　保健・福祉施設　2棟、1415.6㎡
　医療施設　1棟、198.3㎡
　行政系施設　7棟、1646.1㎡
　公営住宅　49棟、5261.74㎡
　その他　14棟、2126.3㎡
【インフラ施設】
　村道延長　52㎞
　橋りょう　53橋
　上下水道管路延長　30.3㎞</t>
  </si>
  <si>
    <t>・村全体の人口が減少している中で、公共施設等の数量は人口に比較して過多な状況が続き、数量を適正に保つための施策が必要
・公共建築物は既に建設から30年以上経過している施設も多く、老朽化や機能低下が懸念される。これから施設の品質を適正に保つためには大規模な改修や更新などの対策が必要
・今まで住民サービスの向上や、経費の削減等を図ってきたが、財政状況や予算規模から現在保有している公共建築物の改修や建替、インフラ資産の更新をすべて行うことは非常に困難な状況のなか、公共施設等のあり方や必要性について、利用需要や費用対効果などの面から総合的に評価を行うとともに、人口減少や社会構造の変化を踏まえ、必要なサービス水準を確保しつつ総資産量の適正化を図り、ランニングコストの縮減に努め効果的、効率的な運営を図っていく</t>
  </si>
  <si>
    <t>今後40年間で202.7億円</t>
  </si>
  <si>
    <t>今後40年間の更新費用は173.8億円</t>
  </si>
  <si>
    <t>今後10年間（令和３（2021）年度から令和12（2030）年度）で約36億円の削減効果が見込まれる</t>
  </si>
  <si>
    <t>公共施設等の現状と課題を統一的に把握し、本計画を全庁的な取り組みとしたうえで、主要な公共施設等について、施設の基礎情報や更新・改修に関する中長期の計画などのデータを一元管理するなど、公共施設等のマネジメントに必要な情報を全庁的に共有し、適正な分析・評価を行うとともに、個別施設計画の進捗管理や固定資産台帳などとの連携を図り、全庁的、横断的かつ効率的な管理・運営に努めるなど、適切に維持、更新等の管理を実施することができるよう推進体制を構築</t>
  </si>
  <si>
    <t>施設の整備、維持管理等の運営については、効率的かつ効果的に公共サービスを提供できる事業について、ＰＰＰ/ＰＦＩ1などの民間の資金、経営能力、技術的能力を活用することも検討</t>
  </si>
  <si>
    <t>点検・整備については、日常点検と定期・臨時点検で実施し、その点検履歴を記録し、集積・蓄積して老朽化対策等に活かすため、全庁で情報を共有するための方法や、点検・整備に関する担当部署を置くことなどを検討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</si>
  <si>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『新しく造ること』から『賢く使うこと』を基本認識として、公共施設等の計画的な点検や劣化診断を計画的・効率的に行うことにより、維持管理費・修繕費を平準化し、トータルコストの縮減を図ります。
更新する場合は、長期使用の可能性を検討するとともに、むらづくりとの整合性を保ち、公共施設等のコンパクト化や効率化の観点から、施設の統合や複合化について検討を行います。</t>
  </si>
  <si>
    <t>点検・診断等により、危険性が高いと認められた公共施設等で、利用、効用等の高い施設については、原則として速やかに安全確保及び長寿命化対策を実施することとし、危険の除去により安全の確保を図ります。
また、老朽化等により供用廃止され、かつ今後も利用、効用等の低い公共施設等については、取り壊し等を視野に入れた安全の確保を図ります。</t>
  </si>
  <si>
    <t>耐震化未実施施設については、本計画の安全確保の実施方針に基づき、利用、効用等の高い施設については、利用者の安全性の確保及び災害時において、的確に機能を発揮できるよう、財政事情を勘案し、優先順位の高い順に引き続き防災・耐震性能等の向上を進めます｡</t>
  </si>
  <si>
    <t>公共施設等については、診断と改善に重点を置き、点検・保守・修繕、廃棄物管理等を計画的に実施し、公共施設等を健康な状況に保ちます。更に定期的に施設診断を行い、小規模改修工事により不具合箇所を是正するなど、予防保全によって、公共施設等の長期使用を図ります。
また、既に策定済みの長寿命化計画（個別施設計画）等に基づき、維持管理、修繕、更新等を実施することとし、その他の施設については、本計画に準じたうえで、必要に応じて個別に長寿命化計画等を策定することを検討します。</t>
  </si>
  <si>
    <t>誰もが安全・安心に利用していただくため、公共施設等の改修・更新等を行う際には、利用者のニーズや施設の状況を踏まえ、ユニバーサルデザイン化を進めます。</t>
  </si>
  <si>
    <t>村内には、老朽化した施設や課題を抱える公共施設等があります。将来の公共施設等のあり方を検討する中で、施設の移転統廃合、用途変更、用途廃止も含め、総合的にシミュレーションし、村の将来を見据えた公共施設等の有効利用を図るための、利用再編計画を進めます。</t>
  </si>
  <si>
    <t>公共建築物について、今後、計画期間の令和18（2036）年度までに取壊しを予定している建物が20棟（915.15㎡）で、全体の延床面積の約４％縮減を目標とします。</t>
  </si>
  <si>
    <t>固定資産台帳を、継続的に公共施設マネジメントへ活用する方法を検討。</t>
  </si>
  <si>
    <t>必要に応じて個別方針を検討し、情報を村民に公表することで公平・公正な手続きのもと積極的な売却・貸付をすすめる</t>
  </si>
  <si>
    <t>消防署は、昭和56（1981）年に「飯田地区広域消防組合」として発足し、平成6（1994）年より「飯田広域消防本部」として、平成11（1999）年に設立した「南信州広域連合」1市3町10村の共同処理が行われ、消防本部、3消防署、6分署による消防本部体制の一元化が図られています。</t>
  </si>
  <si>
    <t>目標を達成するため、PDCAサイクルに沿った進捗管理（フォローアップ）と点検評価を行い、計画の随時見直しと充実に努める</t>
  </si>
  <si>
    <t>3～5年</t>
  </si>
  <si>
    <t>【平成25年度】
老朽化した旧庁舎を除却し、多目的施設を新設
【令和2年度】
老朽化したキャンプ場バンガロー13棟を解体し、施設を民間業者に貸付</t>
  </si>
  <si>
    <t>・総人口はH22～R22まで29％減
・年代別人口は、各年齢層とも減</t>
  </si>
  <si>
    <t>【公共施設等】
文化系施設　8,272.06㎡
スポーツ・レクリエーション系施設　6,067.08㎡
産業系施設　2,327.00㎡
学校教育系施設　8,210.25㎡
子育て支援施設　534.54㎡
保健・福祉施設　5,568.17㎡
医療施設　262.00㎡
行政系施設　3,407.57㎡
公営住宅　2,983.11㎡
公園　43.73㎡
その他　383.17㎡
【インフラ施設】
　村道延長131,394m　
　農林道延長82,226m
　橋りょう142橋
　上水道管路延長　54,290m
　下水道管路延長　15,800m
　農林道橋りょう19橋+L12</t>
  </si>
  <si>
    <t>（１）公共施設等の老朽化
全公共施設の約６割が建築後３０年を経過し、特に保健・福祉施設、文化系施設、行政系施設の大規模改修や改築が見込まれ、今後は多額の更新費用が必要。
（２）人口減少・少子高齢化
現在約１，１００人の人口は２０年後には約４７０人となる見込みであり、公共施設等の縮減や再配置の検討が必要。
（３）危機的な財政状況
令和2年度から建設型大型事業が続くため、他の公共施設等の維持管理や更新に必要な財源の不足が深刻化しており、財源の確保に向けた取組が急務。</t>
  </si>
  <si>
    <t>今後40年間の総額で509.3億円、年平均12.7億円</t>
  </si>
  <si>
    <t>今後40年間の総額で255.3億円、年平均6.4億円</t>
  </si>
  <si>
    <t>【公共施設】今後10年間で約43億円
【インフラ】今後10年間で約27億円</t>
  </si>
  <si>
    <t>総務課が、各所管課との調整を行い、公共施設等の状況を把握するなど、中心的役割を果たしている。</t>
  </si>
  <si>
    <t>検討する</t>
  </si>
  <si>
    <t>点検・整備については、日常点検と定期・臨時点検で実施し、その点検履歴を情報として蓄積し次回以降の点検・診断や施設の維持管理・修繕等を含む老朽化対策に活用。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く。</t>
  </si>
  <si>
    <t>『新しく造ること』から『賢く使うこと』を基本認識として、公共施設等の計画的な点検や劣化診断を計画的・効率的に行うことにより、維持管理費・修繕費を平準化し、建物に掛かるトータルコストの縮減を図る。
更新する場合は、長期使用の可能性を検討するとともに、まちづくりとの整合性を保ち、公共施設等のコンパクト化や効率化の観点から、施設の統合や複合化について検討を行う。
施設総量の削減、安全・安心の観点等からも廃止や修繕不可能な施設については取り壊しを検討し、取り壊しに際しては、優先順位を付けて順次事業を実施し、事業費等の削減、平準化を図るようにする。維持管理・修繕・更新等についても履歴を集積・蓄積することで、老朽化対策等に活かしていく。</t>
  </si>
  <si>
    <t>点検・診断等により、危険性が高いと認められた公共施設等で、施設の利用、効用等の高い施設については、原則として速やかに安全確保及び長寿命化対策を実施することとし、危険の除去により安全の確保を行う。
また、老朽化等により供用廃止され、かつ今後も施設の利用、効用等の低い公共施設等については、取り壊し等を視野に入れた安全の確保を行う。</t>
  </si>
  <si>
    <t>耐震化未実施施設については、本計画の安全確保の実施方針に基づき、施設の利用、効用等の高い施設については、耐震化率向上を目指し、重点的に対応することとし、施設利用者の安全性の確保及び災害時の利用を想定した､計画的かつ重点的な耐震化を推進する。</t>
  </si>
  <si>
    <t>公共施設等については、診断と改善に重点を置き、点検・保守・修繕、清掃・廃棄物管理等を計画的に行い、公共施設等を健康な状況に保ち、更に定期的に施設診断を行い、小規模改修工事を行って不具合箇所を是正するなど、予防保全によって、公共施設等の長期使用を図る。
また、既に策定済みの長寿命化計画（個別施設計画）等に基づき、維持管理、修繕、更新等を実施することとし、その他の施設については、本計画に準じたうえで、必要に応じて個別に長寿命化計画等を策定することを検討する。</t>
  </si>
  <si>
    <t>公共施設等の改修や更新等を行う際には、村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する。
また、既存施設等についても、利用実態等を踏まえて、適宜、導入を検討する。</t>
  </si>
  <si>
    <t>人口の推移や財政状況を考慮し、施設機能の集約、廃止、複合化を進めるため全庁的な観点から公共施設等の再編を進めていく。
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す。
また、統合・廃止により余剰となった施設については、取り壊しを行い、安全面の確保や景観の確保及び事業費等の削減、平準化を図るようにする。
なお、未利用財産の利活用については、これらの情報を村民に公表することで、公平、公正な手続きのもと積極的な売却又は貸付けを進める。</t>
  </si>
  <si>
    <t>【公共施設】
②延床面積等に関する目標
令和12年度までに総床面積を９％縮減する</t>
  </si>
  <si>
    <t>未利用財産の利活用については、これらの情報を村民に公表することで、公平、公正な手続きのもと積極的な売却又は貸付けを進めます。</t>
  </si>
  <si>
    <t>本計画に掲げた目標を達成するためＰＤＣＡ（計画・実行・評価・改善）のマネジメントサイクルに沿った進捗管理（フォローアップ）と点検評価を行い、計画の随時見直しと充実に努める。</t>
  </si>
  <si>
    <t>国の制度変更や社会経済情勢の変化など、前提となる条件が大きく変わった時点で、適宜必要な見直しを行うとともに、議会への報告やホームページへの掲載により村民への公表を行う。</t>
  </si>
  <si>
    <t>小学校体育館と村民体育館は老朽化が著しいため、過疎対策事業債を活用し、小学校体育館に社会体育施設の機能も兼ねた複合型の総合体育施設を建設し、施設の集約化を行った。また、既存小学校校舎を改修し、中学校を併設する事で小中併設校とし、施設の集約化を行った。</t>
  </si>
  <si>
    <t>・総人口は10年後の2025年には1,560人、25年後の2040年には1,287年となり2015年比で約26％の減となる見込み。</t>
  </si>
  <si>
    <t>【公共施設】
45526.69㎡
【インフラ】
　村道：167㎞　944㎢
　農道：2㎞　12㎢
　林道：22㎞　78㎢
　橋梁：3㎞　3㎢
　簡易水道管：98ｋｍ
　トンネル：0.6km 3798㎡</t>
  </si>
  <si>
    <t>公共施設の整備・更新時期を迎えることにより、多額の更新費が見込まれる。施設を維持管理・運営するには様々な費用が必要であり、施設全体の床面積を人口や人口構成の変化、財源に合わせ調整する必要がある</t>
  </si>
  <si>
    <t>シミュレーション条件単価で算出</t>
  </si>
  <si>
    <t>　公共施設等の管理に際しては、実施方針として7項目の設定
・点検・診断等の実施方針
・維持管理・修繕・更新等の実施方針
・安全確保の実施方針
・耐震化の実施方針
・長寿命化の実施方針
・統合や廃止の推進方針
・ユニバーサルデザイン化の推進方針
・総合的かつ計画的な管理を実現するための体制の構築方針</t>
  </si>
  <si>
    <t xml:space="preserve">公共施設をすべて更新していくことは困難であるといえ保有施設総量の削減を考えていく。特定の期間に多くの費用がかかることを防ぐための費用の平準化が必要。
道路の舗装は単純な全部更新ではなく、更新（打ち換え）と長寿命化を織り交ぜた中長期の計画を推し進め維持管理コストの低減化を図る。
橋梁は耐用年数超過時期も重なることが想定され、トンネルは新技術導入によりコストの低減化と長寿命化計画に基づきコストの平準化を行う。
</t>
  </si>
  <si>
    <t>財産活用課において、個別施設計画の進捗状況の管理や総合管理計画の進捗状況の評価の集約を実施。
公共施設マネジメント推進会議とその下のＰＴ・ＷＧにおいて、具体的な取組や計画の改訂に向けた検討を進める。</t>
  </si>
  <si>
    <t>公共施設マネジメントを推進する上でPPPやPFIの導入により民間企業の資金やノウハウの活用
事業の効率化住民サービスの充実を図る</t>
  </si>
  <si>
    <t>・施設は、日常点検と定期点検・臨時点検を実施し、点検履歴の記録は老朽化対策等に活かす。
・施設については、定期的に施設診断を行う。</t>
  </si>
  <si>
    <t>点検・診断の情報活用、損傷等が軽微なうちに修繕等を実施し、機能の保持・回復を図る「予防保全型」を推進する</t>
  </si>
  <si>
    <t>重要な評価項目で危険性が認められた施設は評価の内容に沿って安全確保の回収を実施する。施設によっては総合的な判断により回収せずに共用廃止を検討する。</t>
  </si>
  <si>
    <t>昭和56年以前の新耐震設計基準に満たない公共施設については、公共施設・災害時避難所・集会施設等の優先順位付けを行い、順次計画的に補強改修、もしくは建て替えを実施。</t>
  </si>
  <si>
    <t>施設は、適切な修繕により長寿命化を図る。点検・診断結果を受け費用対効果から長寿命化が有利な場合長寿命化対策を講じる</t>
  </si>
  <si>
    <t>ユニバーサルデザインの視点を持って建物を設計し、障害の有無、年れ、性別、人種等にかかわらず多様な人々が施設を利用しやすい環境を整える。</t>
  </si>
  <si>
    <t>用途廃止した施設について問題のないものについては、転用や売却、貸付による有効活用を図る。活用見込みのないものについては計画的に解体を行う。</t>
  </si>
  <si>
    <t>固定資産台帳の整備によって把握できた再調達価額を基礎データとして今後の更新費用の概ねの規模を把握するとともに、老朽化対策に活用している。</t>
  </si>
  <si>
    <t>長寿命化施設を適切に維持管理することに重点を移していく</t>
  </si>
  <si>
    <t>進捗状況の管理・集約を担う財産活用課と各施設所管課との間で、定期的に意見交換を行い、PDCAサイクルに基づき、必要に応じて改善していく。</t>
  </si>
  <si>
    <t>概ね5年を目安とする</t>
  </si>
  <si>
    <t>施設類型ごとの長寿命化計画（個別施設計画）を策定し、計画的な維持保全を推進します。計画の策定及び実施に当たっては、施設特性を考慮の上、重要性・緊急性等を判断して対策の優先度や実施時期を決めます。</t>
  </si>
  <si>
    <t xml:space="preserve">○小学校の統合（H22）
○中学校の統合（H5）
○保育所の統合（H22）
</t>
  </si>
  <si>
    <t>・計画終了時における総人口は3,744人まで減少する。（平成22年を基準とすると約45.6%減）
・老年人口は全体では令和２年を、75歳以上では令和12年をピークに減少に転じる見込みであり、計画終了時における老年人口比率は約42.0%</t>
  </si>
  <si>
    <t>【公共施設】
2021.3  42,080㎡
【インフラ】
道路：183,740m
橋りょう：89橋
林道：12,790.5m
農業用水路：147,367m</t>
  </si>
  <si>
    <t>１）公共施設
ほぼすべての公共施設が新耐震基準適用後の1982年（昭和57年）以降に新設または大規模改修・耐震改修を行っていることから、耐震改修が必要な施設は少ないが、老朽化の度合いに応じて順次大規模改修や建替えを行う必要がある。
（２）インフラ施設
山岳地域特有の急峻な地形や集落が点在していることから、維持修繕にかかる経費が多額となっている。老朽化により改修や更新が必要となってきており、今後多額の費用を要することが見込まれる。</t>
  </si>
  <si>
    <t>【公共施設】
196.3億円
【インフラ施設】
218.5億円</t>
  </si>
  <si>
    <t>【公共施設】
14.0億円
【インフラ施設】
38.4億円</t>
  </si>
  <si>
    <t>【公共施設】
39.0億円
【インフラ施設】
50.5億円</t>
  </si>
  <si>
    <t>各課等の長で構成するプロジェクト会議において、事業部間の情報共有や調整を行い、総合的かつ計画的な管理を行う。</t>
  </si>
  <si>
    <t>公共施設等の整備、維持管理、更新、運営において、民間委託、指定管理者制度やＰＦＩ、ＰＰＰ手法を含め、民間企業等の持つ技術やノウハウ、資金等を積極的に活用することで、財政負担の軽減やサービスの向上など効果的・効率的な手法を検討する。</t>
  </si>
  <si>
    <t>これまでの公共施設及びインフラ施設の修繕・保全は、損壊等が発生してから対応する事後保全が中心だった。従来の方法によると、損壊による事故の発生や耐用年数未満での更新等により、緊急的な財政需要が生じ 、予定されていた事業の停滞が発生していた。今後は、点検・診断により経年劣化の状況、外的負荷（気候天候や使用特性等）による性能低下状況等を評価し 、修繕による施設の延命・施設に対するトータルコストの削減を図る。</t>
  </si>
  <si>
    <t xml:space="preserve">公共施設
・大規模改修30年（期間２年）、建替え60年（期間３年）
・現時点で改修期間を越えている大規模改修については今後10年で均等に割り当てる
インフラ施設
・道路は、更新15年
・橋りょうは、更新60年
・上下水道は、プラント大規模改修30年、プラント更新60年、水道管更新40年、下水道管更新50年
</t>
  </si>
  <si>
    <t>点検・診断により高度の危険性が認められた公共施設等については、速やかに供用を中止する。</t>
  </si>
  <si>
    <t>耐震性のない老朽化した住宅については統廃合を行う。</t>
  </si>
  <si>
    <t>点検・診断により経年劣化の状況、外的負荷（気候天候や使用特性等）による性能低下状況等を評価し、修繕による施設の延命・施設に対するトータルコストの削減を図る。</t>
  </si>
  <si>
    <t>「ユニバーサルデザイン2020 行動計画」（ユニバーサルデザイン 2020 関係閣僚会議決定）における、ユニバーサルデザインの街づくりについての考え方を参考に、ユニバーサルデザインの対応が必要な施設について、優先度や対応スケジュールについて検討します。</t>
  </si>
  <si>
    <t>公共施設における照明のLED化をはじめとした省エネ設備の導入の検討、省エネにつながる遮熱製品・断熱材の利用検討、太陽光等の再生可能エネルギー設備の導入等の検討。</t>
  </si>
  <si>
    <t>公共施設については、必要なサービス水準を維持しつつ、村民ニーズ、政策適合性及び費用対効果を勘案し、統廃合や複合化などにより総量の縮減を図ることで、適正な保有資産量を実現する。</t>
  </si>
  <si>
    <t>②延床面積等に関する目標
公共施設の総延床面積を2055年までに９％以上縮減</t>
  </si>
  <si>
    <t xml:space="preserve">将来的に利活用の計画がなく、村有財産として保有する必要性の低い財産については、遊休化し未利用財産となることを防ぐため民間等に売却することを検討する。
既存の未利用財産については、利活用の可否を判断したうえで、優先順位を定め、順次売却・貸付等を検討する。
</t>
  </si>
  <si>
    <t>図書館については、図書館ネットワークの形成による蔵書の共有等広域的な連携を行いつつ、基本方針に基づき維持管理や必要な整備を進める。</t>
  </si>
  <si>
    <t>人口動態の変化や施設の利用需要を勘案し、またPDCAサイクルによる評価を踏まえて適宜見直しを行う。</t>
  </si>
  <si>
    <t>インフラ長寿命化計画などの国から示される指針等に準拠し、策定済みの個別施設計画については順次見直しを行う。その他の施設については、施設類型ごとの特性に応じた個別施設計画を策定し、計画的な管理を行う。</t>
  </si>
  <si>
    <t>・公共施設等適正管理推進事業債を活用し２か所の保育所を１箇所に統合（R4）</t>
  </si>
  <si>
    <t>・総人口はR2からR47まで6.3％減
・高齢化率は現在より上昇</t>
  </si>
  <si>
    <t>【公共施設】
・住民文化施設(7施設、3251.3㎡)、社会教育施設(2施設、1655.0㎡)、スポーツ・レクリエーション施設(10施設、6230㎡)、産業施設(5施設、4670.7㎡)、学校教育施設(13施設、16849.4㎡)、子育て支援施設(7施設、3760.3㎡)、保健・福祉施設(6施設、3641.0㎡)、行政施設(18施設、6657.2㎡)、公営住宅(61施設、5594.8㎡)、供給処理施設(2施設、146.0㎡)
【インフラ】
・道路（延長366,053m）、橋梁（148橋）、トンネル（１ヶ所）、上水道（管125,343m等）、下水道（管63,240m等）、農業用施設（用水路65,929m、頭首工42ヶ所、ため池28ヶ所、揚水機場8ヶ所）、林道施設（林道延長29,932m、橋梁28橋、トンネル1ヶ所）</t>
  </si>
  <si>
    <t>現状の施設規模、施設数に対して、将来の人口推移や利用者人口を勘案する場合、維持管理を行いながら施設の複合化、統廃合を計画に盛り込んでいく必要があると考えられる。一方で、施設の削減については住民理解を得ることが前提となるため、根気よく説明を行いながら進めていくことが重要になる。</t>
  </si>
  <si>
    <t>今後40年間で518.7億円
（公共施設161.6億円、インフラ357.1億円）</t>
  </si>
  <si>
    <t>今後30年間で178.9億円
（公共施設73.8億円、インフラ105.1億円）</t>
  </si>
  <si>
    <t>今後30年間で251.7億円
（公共施設48億円、インフラ203.7億円）</t>
  </si>
  <si>
    <t xml:space="preserve">各施設の所管部署と連携を図りながら、庁内会議等を活用し全庁的に取り組む。
</t>
  </si>
  <si>
    <t>各施設の管理状況や設備の経過年数等を踏まえ、劣化状況の把握に努める。また、法定定期点検等の実施による結果や診断の状況から、老朽化対策への活用を図る。インフラ資産についても同様に、日常的な巡視やパトロール、定期点検による現状把握を行い、利用者の安全確保に努める。</t>
  </si>
  <si>
    <t>対症療法的な事後管理型の維持管理・修繕・更新等ではなく、計画的な予防保全型の視点で取り組んでいく。
更新費用等のコスト縮減や平準化の観点から大規模な修繕や更新をできるだけ回避するため、安全性や経済性を踏まえつつ早期段階に予防的な修繕等を実施することで、機能の保持・回復を図る予防保全型の維持管理を推進していく。</t>
  </si>
  <si>
    <t>日常点検・診断等で危険性が認められた施設については、利用状況・費用面・優先度などを踏まえて、修繕や更新を行い安全性の確保する。</t>
  </si>
  <si>
    <t>災害時の拠点的施設として位置付けられている公共施設で耐震化が図られていない施設については早急に耐震化を進める。
昭和56年6月以前の旧耐震基準の公共施設で耐震化が行われていない施設については、その重要度に応じて耐震化を図る</t>
  </si>
  <si>
    <t>定期的な点検・診断等により予防保全型の維持管理を行うとともに、機能的な改善を図ることにより長寿命化の推進を図る。
将来にわたって利用する公共施設等については、予防保全型の維持管理により長寿命化を推進し、安全性・機能性を確保するとともに、ライフサイクルコストの縮減に取り組み、これまで既に策定されている公共施設等に関する長寿命化計画については、本計画における方針と整合性を図りつつ、各計画の内容を踏まえて長寿命化を推進していく。</t>
  </si>
  <si>
    <t>公共施設等の改修・更新の際には、施設利用者の性別、年齢、障がいの有無などに関わらず、誰もが安全で快適に利用できる施設となるようユニバーサルデザイン化を図る。</t>
  </si>
  <si>
    <t>公共施設等の電気使用に伴う二酸化炭素排出量の削減に向け、LED 照明等の省エネ性能に優れた機器の導入による、設備、機器の省エネルギー化、高効率化や、太陽光発電設備の設置など再生可能エネルギー発電によるクリーンな電力の使用を推進するための施設改修を進め、計画的な脱炭素化に努める。</t>
  </si>
  <si>
    <t>本村における将来人口の推移や、これからの社会情勢の変化などに対応しつつ現在ある公共施設等を最大限に有効活用していく。
さらに、厳しい財政状況のなか維持管理の負担軽減を図るためにも、施設の利用状況やニーズを十分に勘案し、施設の複合化や統廃合について検討を進める。</t>
  </si>
  <si>
    <t>施設数、施設情報(床面積、取得年月日)、減価償却率や施設改修の経過等の把握に活用</t>
  </si>
  <si>
    <t>国・県をはじめとする他機関や近隣自治体等の施設と役割を分担するなど、広域連携を図る。</t>
  </si>
  <si>
    <t>施設の点検・診断結果等を踏まえた維持管理・更新等を推進するため、維持管理・更新費等の縮減や平準化の視点で、管理方策や更新施設の優先順位等について検討するととともに、本計画の見直しについても検討する。</t>
  </si>
  <si>
    <t>点検・修繕・建替等の変更が行われた場合等</t>
  </si>
  <si>
    <t>老朽化し、入居者のいない教員住宅を一般入居者に貸し出し有効活用している。</t>
  </si>
  <si>
    <t>総人口は令和２年988人をR42年に650人程度の人口維持を目標。</t>
  </si>
  <si>
    <t>【公共施設】
　3.0万㎡
【インフラ】
　道路：12万ｍ
　水道：6.5万ｍ</t>
  </si>
  <si>
    <t>築後30年以上経過している施設は全体の37.8％、10年度には80％を超えるため、老朽化や機能の陳腐化が懸念される。
生産年齢人口の減少と高齢化により、村税の減少と扶助費の増加が予想される中、今後多くの老朽化した公共施設等が更新の時期を迎える。持続可能で最適な規模となるように検討を行う必要がある。</t>
  </si>
  <si>
    <t>単純更新における公共施設等の今後40年間の更新費用は332.4億円、年平均で8.3億円と試算され、これまでにかけた投資的経費の年平均5.7億円と比較して1.5倍になる。</t>
  </si>
  <si>
    <t>長寿命化計画等における公共施設等の今後40年間の更新費用は247.3億円、年平均で6.2億円と試算され、これまでにかけた投資的経費の年平均5.7億円と比較して1.1倍となる。</t>
  </si>
  <si>
    <t>施設の長寿命化対策等で実施した場合、今後10年間（令和３（2021）年度から令和12（2030）年度）で約50億円の削減効果が見込まれる。</t>
  </si>
  <si>
    <t>大鹿村総合振興計画を前提とし、公共施設等の現状と課題を統一的に把握し、本計画を全庁的な取り組みとし、施設の基礎情報や更新・改修に関する中長期の計画などのデータを一元管理するなど、情報を全庁的に共有し、適切に維持、更新等の管理を実施する推進体制を構築する。</t>
  </si>
  <si>
    <t>PPP/PFI活用の可能性について検討する</t>
  </si>
  <si>
    <t>計画的な点検や劣化診断を計画的・効率的に行い、維持管理費等を平準化する。</t>
  </si>
  <si>
    <t>更新する場合は、長期使用の可能性の検討や、施設の統合や複合化について検討する。</t>
  </si>
  <si>
    <t xml:space="preserve">公共施設等については、診断と改善に重点を置き、点検・保守・修繕、清掃・廃棄物管理等を計画的に行い、公共施設等を健康な状況に保ち、更に定期的に施設診断を行い、小規模改修工事を行って不具合箇所を是正するなど、予防保全によって、公共施設等の長期使用を図る。
</t>
  </si>
  <si>
    <t>公共施設等の改修や更新等を行う際には、村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する。</t>
  </si>
  <si>
    <t>人口の推移や財政状況を考慮し、施設機能の集約、廃止、複合化を進めるため全庁的な観点から公共施設等の再編を進めていく。
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す。</t>
  </si>
  <si>
    <t>令和13年度までに建物４棟（386.31㎡）を取壊し予定。全体の延床面積の1.3％を縮減。</t>
  </si>
  <si>
    <t>固定資産台帳等との連携を図り、全庁的、横断的かつ効率的な管理・運営に努める。</t>
  </si>
  <si>
    <t>大鹿村総合振興計画の更新に合わせ、本計画の進捗状況等についてＰＤＣＡサイクルをを活用し随時フォローアップを行う。</t>
  </si>
  <si>
    <t>基本方針に基づき、施設類型ごとの管理に関する基本的な方向性を定めます。</t>
  </si>
  <si>
    <t>総人口は年々減少傾向が続いている。この傾向は今後も続く見通しで、2030年には、約3,300人と見込まれている。また、年代別でみると、年少人口、生産年齢人口、高齢人口のいずれも減少傾向にある。その中で、総人口における高齢人口の割合は増加が予測され、2030年に65歳以上人口が15歳～64歳人口より多くなることが見込まれ、2035年には、高齢化率が50％まで上昇することが予測されている。</t>
  </si>
  <si>
    <t>【公共施設】
町民文化系施設　7,329.92㎡
社会教育系施設　165.00㎡
スポーツ・レクリエーション系施設　6,922.54㎡
産業系施設　840.25㎡
学校教育系施設　13,361.50㎡
子育て支援施設　1,162.00㎡
保健・福祉施設　3,316.00㎡
行政系施設　3,323,00㎡
公営住宅　11,182.06㎡
公園　8.00㎡
その他　4,082.71㎡
【インフラ施設】
道路　124,517m
橋梁　9,942.61㎡
上水道　59,547.7m
下水道　35,380m</t>
  </si>
  <si>
    <t>人口減少や高齢化に伴う、税収減や社会保障費の増加が見込まれるため、更新費用の財源が不足することが懸念される。
予防保全型の施設維持管理及び推進施設の長寿命化を柱としつつ、長寿命化以外の検討（再配置等）や現時点で耐用年数から長寿命化が難しい建物についても長寿命化の検討が必要とされる。</t>
  </si>
  <si>
    <t>過去9年間で平均として約2.3億円</t>
  </si>
  <si>
    <t xml:space="preserve">今後40年間
全体　403.8億円
　公共施設　211.6億円
　インフラ　192.2億円
</t>
  </si>
  <si>
    <t>今後40年間
全体　360.6億円
　公共施設　168.4億円
　インフラ　192.2億円</t>
  </si>
  <si>
    <t>今後40年間
全体　43.2億円
　公共施設　43.2億円</t>
  </si>
  <si>
    <t>本計画を効果的に推進するために、公共施設の情報を総務課で一元管理し情報を共有し、今後の施設のあり方について全庁的な体制で検討を進める。</t>
  </si>
  <si>
    <t>行政サービスの品質向上とともにライフサイクルコストの縮減と適正化を図るため、民間活力を活かした事業推進も視野に入れる必要がある。特に複合化等に伴い、維持・管理・運営手法について見直す必要がある場合や建て替えを伴う事業等については、PPPの活用を検討する。</t>
  </si>
  <si>
    <t>・施設の異常や故障の早期発見により、利用者の安全を確保する。
・点検結果により健全度を算定し、修繕・更新計画へ反映させる。
・劣化問診票による点検を継続して行い、点検点検結果を基に劣化状況から整備レベル、維持管理等のメンテナンスの現況を把握する。</t>
  </si>
  <si>
    <t>・公共施設等の維持管理・修繕・更新等にあたっては 、 トータルコストの縮減 、 財政の
平準化を念頭に計画的に実施する。
・更新に際しては、施設利用者や施設管理者のニーズを十分に把握し分析するととも
に、施設の複合化などについても検討する。
・健全に使用し続けるため、「予防保全型の管理」を行うこととし、健全度を保ちなが
ら、耐用年数を延ばし、長寿命化を図っていくため、適切な時期での大規模改修工事
や計画的な修繕を実施する。
・適切な改修時期を把握するため、５年の周期で簡易劣化調査を実施し、調査の結果、
修繕・改修が必要と判断した場合は、部位修繕を実施する 。</t>
  </si>
  <si>
    <t>・点検・診断等により高い危険性が認められた場合は、安全確保を最優先とし、速やかに措置を講じる。
・住民や利用者の安全を第一に、事故になりうる危険箇所には立入禁止等の処置をする。
・ 防災上の面から高度の危険性が認められた施設に関しては、利用見込みなども勘案し、統廃合・除却等を検討する。</t>
  </si>
  <si>
    <t>・耐震性能が劣る施設について、施設の利用状況・重要性等を検討したうえで、耐震対策を計画的・効果的に行い、地震発生時の住民の安全確保、避難所の確保、復旧活動拠点の機能維持・発揮等を目指する。
・公共施設等は、災害時の防災拠点や物資、人員の輸送施設として、重要な機能を担っており、発災時において、適確に機能を発揮できるよう、引き続き防災・耐震性能等の向上を進める。
・今後新設する施設は、災害発生時の拠点施設としての機能なども考慮した計画、設計となるよう配慮する。</t>
  </si>
  <si>
    <t>・定期的な点検・診断に基づく計画的な予防保全型の管理を行う。
・ライフサイクルコストを縮減し、財政負担の平準化につなげる。
・直近20年以内に建てられた建物について、健全性評価基準に基づき目標耐用年数まで使用する。
・20年以上経過している建物でも健全性調査に基づき目標耐用年数まで使用を検討する。
・今後、建替えを行った場合もしくは新たに建設された建物は、原則として長寿命化対象施設とし、維持を図ります。
・健全性調査結果が良好な施設、耐用年数が経過していない建物でも必ず使用し続けるのではなく、統合や廃止の推進方針にも考慮しつつ人口減や需要に基づいた、統合、廃止、売却、用途変更等の検討を行います。施設の長寿命化を図り 、 ライフサイクルコストを縮減し 、 財政負担の平準化に繋げる。</t>
  </si>
  <si>
    <t>・「ユニバーサルデザイン２０２０行動計画」の考え方を踏まえ、公共施設等の新築時や改修時などで、必要に応じてユニバーサルデザインの採用を検討する。
・個別施設計画で定めた施設重要度Ⅰ（庁舎等、学校施設等。また、避難所指定のある施設）の施設については、利用状況・利用環境を総合的に判断し、新築時及び改修時にユニバーサルデザインの採用を検討する。</t>
  </si>
  <si>
    <t>今後の人口・財政見通しと施設の利用状況を勘案して、施設の複合化や統合、廃止等について検討する。
公共施設に関しては、住民ニーズの変化などに対応し、施設の複合化や統廃合・用途変更など行い、施設規模へと施設総量の適正化・スリム化に努め、トータルコストの縮減に努める。</t>
  </si>
  <si>
    <t>・進捗状況を把握・共有するために、ＰＤＣＡサイクルを活用し、その結果を町ホームページ等へ公表する。</t>
  </si>
  <si>
    <t>フォローアップによる見直しに応じて実施予定（１０年毎を目途）。</t>
  </si>
  <si>
    <t>【滅失・取り壊し 】：駅前倉庫（令和元年度）
【新築】：栄町ハイツ（平成28年度）
【建物修繕】：小学校エアコン設置（令和元年度）、総合文化センターEV設置（平成28年度）　等 
【建物附属設備設置】：中学校非構造部材耐震化工事（平成28年度）、小学校中規模改修工事（令和元年度）　等
【道路】：町道補修工事、舗装工事　等
【橋りょう】：旭橋（令和元年尾）、本沢橋工事（平成30年度）　等
【上水道（簡易水道）】配水管布設工事　等</t>
  </si>
  <si>
    <t>2060年には0.2万人まで減少する推計</t>
  </si>
  <si>
    <t>205施設、総床面積は5万ｍ2</t>
  </si>
  <si>
    <t xml:space="preserve">当町の公共建築物は、今後急速に老朽化が進行していく。
</t>
  </si>
  <si>
    <t>建築物で今後６０年間に要する維持更新費の見込みで６８９億円程度となる。</t>
  </si>
  <si>
    <t>建築物で０．２億円の削減効果見込み
インフラ資産で６５億円の効果</t>
  </si>
  <si>
    <t>総資産料を把握し、全体を一元的に管理しながら、総合的かつ計画的に取り組むため、事業担当部署との情報共有、調整しながら方針の改定や目標の見直しを行う。</t>
  </si>
  <si>
    <t>民間活力を活用した施設整備や管理の導入について検討します。</t>
  </si>
  <si>
    <t>老朽化により修繕コストが上昇傾向にある施設は、点検診断を行い、今後の修繕や更新に活用します。</t>
  </si>
  <si>
    <t>コスト削減・平準化のため、点検診断等データにより、予防的な修繕を検討します。</t>
  </si>
  <si>
    <t>危険個所については、点検や診断結果から優先的に修繕を実施し、安全確保に努めます。</t>
  </si>
  <si>
    <t>旧耐震基準による建物は、耐震診断の実施や耐震補強を検討します。</t>
  </si>
  <si>
    <t>点検・診断・維持・修繕等のデータを活用し、計画的な修繕を実施し、長寿命化を図ります。</t>
  </si>
  <si>
    <t>「ユニバーサルデザイン2020行動計画」（ユニバーサルデザイン2020関係閣僚決定）における、ユニバーサルデザインの街づくりについての考え方を参考に、ユニバーサルデザインの対応が必要な施設について、優先度や対応スケジュールについて検討します。</t>
  </si>
  <si>
    <t xml:space="preserve">今度の少子高齢化や人口減少に伴い、利用者が減少する施設については、利用形態など機能の観点を含め、統合や複合化を選択肢として検討します。
　民間との競合が激しい施設や、実質的な管理運営を民間が行っている施設は、民間の譲渡を含め検討します。
</t>
  </si>
  <si>
    <t>既存の未利用財産については、利活用の可否を判断したうえで、優先順位を定め、順次売却・貸付け等を検討するものとします。</t>
  </si>
  <si>
    <t>町の総合計画更新に合わせて、検証、見直しを行う。</t>
  </si>
  <si>
    <t>総合計画の更新に合わせる。</t>
  </si>
  <si>
    <t>・総人口はH22からR42まで55.1％減　　　　　　　　　　　　　　　　・年代別人口は各年齢層ともに減</t>
  </si>
  <si>
    <t>【公共施設】
R2：4.8万㎡
文化系施設　4608.50㎡、社会教育施設　326.00㎡　、スポーツﾚｸﾚｰｼｮﾝ系施設　8558.07㎡、産業系施設　6069.84㎡、学校教育施設　11516.00㎡、子育て支援施設　1031.00㎡、保健・福祉施設　4283.00㎡、行政系施設　4584.68㎡、村営住宅　4115.57㎡、その他　3016.02㎡
【インフラ施設】
道路　117,400ｍ、橋梁　88橋、トンネル　1箇所、上水道　63,435ｍ、下水道　34,830ｍ、農道　15,236ｍ、林道　43,986ｍ、林道橋梁　13橋、頭首工（水路含）　25施設、ため池　5施設</t>
  </si>
  <si>
    <t>【公共施設】
令和2年度の施設分類別の保有状況は学校教育施設が23.9％と最も多く、次いでスポーツ・レクリエーション系施設が17.％、産業系施設が12.6％と続き、この3分類で全体の約5割を占めている。建築後30年以上経過している施設は全体の68.9％、10年後に30年以上経過となる施設の割合は84.0％となることから、今後建て替えや大規模改修が必要となってくる。
【インフラ施設】
令和2年度の道路や橋梁などのインフラ施設の保有状況は、道路延長が117.4㎞、橋梁が88橋、上水道管路延長が63.4㎞、下水道管路延長が34.8㎞、農林道が59.2㎞となっている。インフラ施設は、予防保全的な管理を行い、長寿命化を図りつつ継続的に利用することが重要となるため、維持・更新経費の削減と、年度ごとの平準化を図ることが必要となってくる。</t>
  </si>
  <si>
    <t>今後40年間の更新費用の推計</t>
  </si>
  <si>
    <t>施設の長寿命化対策等で実施した場合の今後10年管の削減効果。</t>
  </si>
  <si>
    <t>本村実施計画を本計画策定の前提とすることで全庁横断的な推進体制を構築する。また、村民・有識者・議会との情報の共有化により意見の反映を図る。</t>
  </si>
  <si>
    <t>効率的かつ効果的に公共サービスを提供できる事業について、民間の資金、運営能力、技術的能力を活用することも検討する。</t>
  </si>
  <si>
    <t>点検・整備については、日常点検と定期・臨時点検を実施し、その点検履歴を記録し、集積・蓄積して老朽化対策等に活かすため、全庁で情報を共有するための方法や、点検・整備に関する担当部署を置くことなどを検討する。
診断は劣化の進んだ公共施設等の補修を行う（事後保全)のではなく、予防保全型維持管理の視点に立って、必要に応じて点検や劣化診断を効果的に実施することで、施設の長寿命化を図り、トータルコストを縮減する。</t>
  </si>
  <si>
    <t>点検や劣化診断を計画的・効率的に行うことにより、維持管理費・修繕費を平準化し、コストの縮減を図る。</t>
  </si>
  <si>
    <t>点検・診断等により、危険性が高いと認められた公共施設で、利用、効用等の高い施設については、原則として速やかに安全確保及び長寿命化対策を実施することとし、危険の除去により安全の確保を図る。
また、老朽化等により供用廃止され、かつ今後も利用、効用等の低い公共施設等については、取り壊し等を視野に入れた安全の確保を図る。</t>
  </si>
  <si>
    <t>耐震化未実施施設については、本計画の安全確保の実施の実施方針に基づき、利用、効用等の高い施設については、利用者の安全性の確保及び災害時において、的確に機能を発揮できるよう、財政状況を勘案しながら、計画的かつ重点的に防災・耐震性能等の向上を推進する。</t>
  </si>
  <si>
    <t>診断と改善に重点を置き、計画的な維持管理を行う。定期的な施設診断と小規模改修等による予防保全によって公共施設の長期使用を図る。</t>
  </si>
  <si>
    <t>公共施設等の改修や更新等を行う際には、村民の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化を推進する。</t>
  </si>
  <si>
    <t>現状の策定なし</t>
  </si>
  <si>
    <t>既存施設の有効活用等により、可能な限り新規の施設整備を抑制する。複合化などによる機能維持を図りながら施設送料の縮減を目指す。余剰となった施設は取り壊しを行う。</t>
  </si>
  <si>
    <t xml:space="preserve">①公共施設の数
令和9年度までに、16棟の取り壊しを目標とする。
②延べ床面積等に関する目標
令和9年度までに、公共施設の延床面積の6％削減を目標とする。
</t>
  </si>
  <si>
    <t>固定資産台帳との連携を図り、適切に維持・更新等の管理を実施することができるよう推進体制を構築する。</t>
  </si>
  <si>
    <t>情報を村民に公表することで、公平、公正な手続きのもと積極的な売却または貸付けを進める。</t>
  </si>
  <si>
    <t>基本計画の更新等に合わせ本計画の進捗状況等についてＰＤＣＡサイクルを活用し随時フォローアップを行う。
国の制度変更や社会経済情勢の変化等、前提となる条件が大きく変更した時点で適宜必要な見直しを行うとともに議会への報告やＨＰへの掲載により村民へ公表する。</t>
  </si>
  <si>
    <t>継続的推進</t>
  </si>
  <si>
    <t>役場庁舎、金融機関、地元森林組合の入る複合施設の老朽化による除却をし、新たに賑わい創出の場、観光案内所、多目的な集会所、社会福祉法人が運営するパン工房等の入る複合施設を建設した。</t>
  </si>
  <si>
    <t>R2→R27　▲309人（42.6％減）
・年少人口はR2からR27に46.5％増
・生産年齢人口はR2からR27に53.5％減
・老年人口はR2からR27に41.4％減</t>
  </si>
  <si>
    <t>令和４年</t>
  </si>
  <si>
    <t>【公共施設】
141施設、42,504㎡
【インフラ施設】
・道路実延長（村道約161㎞、農道約7km、林道約49km）
・橋梁実延長　約1.6km　・トンネル　約0.5km
・上水道　約44km・下水道　約10㎞</t>
  </si>
  <si>
    <t>厳しい財政状況のなか、建築系公共施設は維持修繕がほとんどで、大規模な更新は実施していない。橋梁については国庫補助や起債を活用し計画的に長寿命化を進めている。</t>
  </si>
  <si>
    <t>【建築物】
今後40年間で約156.8億円
【インフラ施設】
今後40年間で約170.9億円</t>
  </si>
  <si>
    <t>【建築物】
今後40年間で約128.3億円
【インフラ施設】
今後40年間で約117.3億円</t>
  </si>
  <si>
    <t>【建築物】
今後40年間で約28.4億円
【インフラ施設】
今後40年間で約53.6億円</t>
  </si>
  <si>
    <t>・公共施設等マネジメント組織体制の構築
・住民等の利用者の理解と協働の推進体制
・指定管理者制度、PPPおよびPFIの活用体制の構築
・財政との連携体制の構築
・職員研修の実施</t>
  </si>
  <si>
    <t>PPP/PFIの活用体制の構築を進める</t>
  </si>
  <si>
    <t>日常点検・定期点検を実施し、点検記録を老朽化対策等に活用する。</t>
  </si>
  <si>
    <t>維持管理及び修繕を計画的、効率的に行うことにより、維持管理費や修繕費を平準化し、施設等に係るトータルコストを縮減する。
長期修繕計画、中期修繕・改修計画を策定し、施設の適法性の管理、インフィル（内装・設備等）の計画的保全、および施設の統廃合推進方針と整合を図る。</t>
  </si>
  <si>
    <t>施設の安全確保に係る評価項目で危険性が認められた施設は、評価内容に沿って安全確保の改修を実施する。
施設によっては、総合的な判断により改修せずに供用廃止を検討する。</t>
  </si>
  <si>
    <t>昭和56年以前の新耐震設計基準に満たない公共施設については、公共施設・災害時避難所・集会施設等の優先順位付けを行い、順次計画的に補強改修もしくは建替えを実施する。</t>
  </si>
  <si>
    <t>・総合的かつ計画的な管理に基づいた予防保全によって、公共施設等の長期使用を図る。個別に長寿命化計画等が策定されている場合はそれに準拠する。</t>
  </si>
  <si>
    <t>バリアフリー法に基づく、公共施設等のバリアフリー化に取り組むとともに、誰もが使いやすい設計として、ユニバーサルデザインの考え方に配慮する。</t>
  </si>
  <si>
    <t>維持管理コスト削減に向け、予防的修繕に取り組む。また、省エネルギー改修、LED照明の導入、建築物におけるZEBの実現等、脱炭素化の取組を計画的に推進する。</t>
  </si>
  <si>
    <t>危険性の高い施設や老朽化が著しい施設については、施設の統廃合及び供用廃止を検討する。
施設の統廃合及び供用廃止に伴う住民サービスの水準低下を最小限にするための可能性を検討する。</t>
  </si>
  <si>
    <t>地方公会計の固定資産台帳や財務諸表等の各データと連携を図り、公共施設等マネジメントの推進に取り組む。</t>
  </si>
  <si>
    <t>既存の未利用財産については、利活用の可否を判断した上で、用途変更、売却、貸付け等を検討する。</t>
  </si>
  <si>
    <t>定期的に公共施設等の管理状況を評価するなどし、随時フォローアップを行う。</t>
  </si>
  <si>
    <t>継続的</t>
  </si>
  <si>
    <t>施設類型ごとに、現状と課題、今後の方針を定めて、計画的な管理を進める。</t>
  </si>
  <si>
    <t>・建築物
王滝頂上山荘解体し、避難施設を建築（令和元年度～令和３年度）
小中学校大規模修繕（平成28年度～平成30年度）
・インフラ施設
橋梁は長寿命化修繕計画に基づき、修繕を実施（平成28年度～令和3年度）</t>
  </si>
  <si>
    <t>・総人口はH27～R22の今後25年間で39.5％減少
・年少人口（0～14歳）は今後25年間で47.2％減少
・生産年齢人口（15～64歳）は今後25年間で44..3％減少
・老齢人口（65歳以上）は今後25年間で31.7％減少</t>
  </si>
  <si>
    <t>【公共施設】
R04：50,847㎡
【インフラ施設】
R04
・村道：165路線　約111km
・橋梁：105橋　 　約9,000㎡
・農林道：約81ｋｍ
・上水道：約77km
・下水道：約47km</t>
  </si>
  <si>
    <t>当村の保有する公共施設は、一般的な高度経済成長期に集中的に建設された施設ばかりではなく、1990年代から2000年代に建替え等により整備した施設が全体の6割を占めており、更新や新築等をして保有している。しかし、今後40年間で390億程度の更新費用がかかる見込みで、人口減少や少子高齢化により税減収、地方交付税の減額が見込まれるため、当村の財源はさらに不足することが懸念される。</t>
  </si>
  <si>
    <t>・今後40年間で427億円
（公共建築物174.7億円、インフラ施設252.3億円）
・1年間平均10.7億円（公共建築物4.4億円、インフラ施設6.3億円）</t>
  </si>
  <si>
    <t>・今後40年間で390億円
（公共建築物137.6億円、インフラ施設252.4億円）
・1年間平均9.7億円（公共建築物3.4億円、インフラ施設6.3億円）</t>
  </si>
  <si>
    <t>長寿命化型の更新では、予防保全的に長寿命化対策を行うことで、建物を保全し、躯体の耐用年数まで使用することを目指します。従来型から長寿命化型に転換することで、目標耐用年数まで躯体を使用することができます。</t>
  </si>
  <si>
    <t>情報の共有ににあっては、総務課財政係が中心となって、所感かが把握している維持・管理に関する情報を固定資産代等に一元化することにより情報共有することを検討する。</t>
  </si>
  <si>
    <t>施設の異常や故障の早期発見により、利用者の安全を確保する。
点検結果より健全度を算定し、修繕・更新計画へ反映する。
劣化問診票による点検を継続して行い、点検結果を基に、劣化の状況から整備レベル、維持管理等のメンテナンスの現状を把握する。</t>
  </si>
  <si>
    <t>トータルコストの縮減、財政の平準化を念頭に計画的に実施し、施設利用者や施設管理者のニーズを十分に把握し分析するとともに、施設の複合化等も検討する。
施設類型毎の長寿命化計画（個別計画）を必要に応じて更新し、計画的な維持保全を推進する。</t>
  </si>
  <si>
    <t xml:space="preserve">日常的な点検を実施することで、危険性の迅速な発見に努める。
点検・診断等により高い危険性が認められた場合は、安全確保を最優先とし、速やかに措置を講じる。
防犯・防災・事故防止等の観点から、必要性が認められない施設の除却を推進する。
</t>
  </si>
  <si>
    <t xml:space="preserve">多くの住民が利用する公共施設等の耐震化を計画的に実施する。
公共施設等は、災害時の防災拠点や物資、人員の輸送施設として、重要な機能を担っており、発災時において、適確に機能を発揮できるよう、引き続き防災・耐震性能等の向上を進める。
今後新設する施設は、災害発生時の拠点施設としての機能なども考慮した計画、設計となるよう配慮します。
</t>
  </si>
  <si>
    <t>定期的な点検・診断に基づく計画的な予防保全型の管理によって、公共施設等の長寿命化を図り、ライフサイクルコストを縮減し、財政負担の平準化につなげていく。</t>
  </si>
  <si>
    <t>「ユニバーサルデザイン２０２０行動計画」の考え方を踏まえ、公共施設等の新築時や改修時などで、必要に応じてユニバーサルデザインの採用を検討する。
個別施設計画で定めた施設重要度Ⅰ（庁舎等、学校施設等。また、避難所指定のある施設）の施設については、利用状況・利用環境を総合合的に判断し、新築時及び改修時にユニバーサルデザインの採用を検討する。</t>
  </si>
  <si>
    <t>・長野県ゼロカーボン戦略の考え方を踏まえ、省エネの推進、再生エネルギーの普及拡大を検討する。
・先進自治体での取り組み事例を研究し、今後の推進方法について検討する。</t>
  </si>
  <si>
    <t>利用状態や建物状況を踏まえた統廃合により、総量の適正化を図る。また、住民ニーズの変化などに対応し、施節の複合化や統廃合、用途変更など行い施設少量の適正化・スリム化に努めトータルコストの縮減に努める。</t>
  </si>
  <si>
    <t>2026年度までに公共施設全体の延床面積5％（約2,500㎡）を削減する。</t>
  </si>
  <si>
    <t>住民のニーズの変化に応じて施設の複合化や統廃合、用途変更等を実施し、施設の適正化・スリム化に努めトータルコストの縮減に努める。</t>
  </si>
  <si>
    <t>進捗状況の管理・集宅を担う総務課財政係と各施設所管課との間で定期的に意見交換を行い。ＰＤＣＡサイクルに基づき必要に応じ改善していく。</t>
  </si>
  <si>
    <t>個別施設計画を策定し、計画的な維持保全を推進する。公共施設等の維持管理・修繕・更新等に関しては、トータルコストの縮減、財政の平準化を念頭に計画的に実施する。</t>
  </si>
  <si>
    <t xml:space="preserve">【平成14年度】
３校あった小学校を１校に統合し建築
（旧３校は除却済）
【平成17年度】
３園あった保育園を１園に統合し建築
【令和3年度】
役場庁舎、公民館、図書館の機能を持つ複合施設を建設（旧庁舎、旧公民館は令和５年度済）
</t>
  </si>
  <si>
    <t>総人口は令和7年～令和27年までの20年間で34％減少。
生産年齢人口は令和7年～令和27年の20年間で40％減少。</t>
  </si>
  <si>
    <t>【公共施設】延床面積　17.2万㎡
【インフラ】　道路　499㎞、242万㎡、上水道　301㎞</t>
  </si>
  <si>
    <t>4町村が合併した為、類似する公共施設が旧町村ごとに存在している。今後個別施設計画により施設の統廃合を検討する。</t>
  </si>
  <si>
    <t>今後40年間で1,555億円（年平均38.8億円）の更新費用見込み。</t>
  </si>
  <si>
    <t>今後40年間で1,448.2億円（年平均36.2億円）の更新費用見込み。</t>
  </si>
  <si>
    <t>投資的経費の平均額（直近10年）は約18億円となり、整備額見込みと比較し2分の1程度となる。</t>
  </si>
  <si>
    <t>総務課で一元管理し庁内各部署との情報共有を図り、総合管理計画の改定と合わせ個別管理計画の進捗状況の把握をし進めて行く。</t>
  </si>
  <si>
    <t>維持・管理・運営手法について大幅に見直す必要がある場合や、建て替えを行う事業等はPPPの活用を検討していく。</t>
  </si>
  <si>
    <t>劣化問診票による点検を継続して行い、点検結果から整備レベル・維持管理等のメンテナンスの現状を把握し、施設の異常や故障の早期発見に努める。また、点検結果から健全度を算定し、修繕・更新計画へ反映させる。</t>
  </si>
  <si>
    <t>コスト縮減を念頭に予防保全型の管理に努め、5年周期の簡易劣化調査等により計画的な更新・修繕等を行う。</t>
  </si>
  <si>
    <t>点検・診断を通して優先順位をつけ維持管理・修繕・更新等を実施し、点検・診断等により高い危険性が認められた場合は、安全確保を最優先に危険箇所には立入禁止等の処置を行う。また、防災上の面から高度の危険性が認められた施設は、利用見込みなども勘案し統廃合・除却等を検討する。</t>
  </si>
  <si>
    <t>発災時において公共施設の機能を的確に発揮できるよう引き続き防災・耐震性能等の向上を進めるため、耐震化が必要な建物に対して計画的に「耐震化診断」を実施する。また、今後新設する施設は災害発生時の拠点施設としての機能なども考慮した計画、設計となるよう配慮する。</t>
  </si>
  <si>
    <t>躯体の健全性評価を行い、建築年数等を踏まえ良好であれば、目標耐用年数までの使用を視野に長寿命化を図る。</t>
  </si>
  <si>
    <t>公共施設等の新築時や改修時などに必要に応じてユニバーサルデザインの採用を検討することとし、個別施設計画で定めた施設重要度Ⅰ（庁舎等、学校施設等。また、避難所指定のある施設）の施設については、利用状況・利用環境を総合的に判断し、新築時及び改修時にユニバーサルデザインの採用を検討する。</t>
  </si>
  <si>
    <t>利用実態や建物状況を踏まえた統廃合により総量の適正化を図る。</t>
  </si>
  <si>
    <t>建物の保有面積25％削減（17.2万㎡→12.9万㎡）。</t>
  </si>
  <si>
    <t>庁内だけでなく住民への情報提供も行い住民との協働の取り組みを促進します。また、取組状況を把握共有するためＰＤＣＡサイクルを活用し結果をＨＰ等で公表してゆく。</t>
  </si>
  <si>
    <t>施設類型ごとに、管理に関する方針及び重点目標を定めた。</t>
  </si>
  <si>
    <t>滅失：木曽福島会館（平成29年度）
統合：木曽町文化交流センター（平成29年度）
立替：木曽町役場（令和2年度）
御嶽山二ノ池本館（平成30年度）</t>
  </si>
  <si>
    <t>総人口はR22までに40.3％減。年少人口は61.3％、生産年齢人口は48.8％、老年人口は24.7％減少する。</t>
  </si>
  <si>
    <t>【公共施設】43,601.36㎡
【インフラ】道路276,222m、橋梁118橋、上水道115,394m、下水道44,498m</t>
  </si>
  <si>
    <t>計画の精度と策定業務にあたる人員の不足</t>
  </si>
  <si>
    <t>【公共施設】40年間累計209.1億円、年平均5.2億円
【インフラ】40年間累計248.4億円、年平均6.2億円</t>
  </si>
  <si>
    <t>【公共施設】10年間で42.56億円
【インフラ】10年間で40.64億円
【公営企業施設】10年間で18.50億円</t>
  </si>
  <si>
    <t>【公共施設】10年間で18.46億円
【インフラ】10年間で2.56億円
【公営企業施設】10年間で13.59億円</t>
  </si>
  <si>
    <t>資産管理部署が中心となり、関係部署との連携・調整、情報共有等を図り、総合管理計画の推進及び進行管理の総括を行う。</t>
  </si>
  <si>
    <t>施設の整備、維持管理等の運営について効率的かつ効果的に公共サービスを提供できる事業について、PPP/PFIなどの民間の資金、経営能力、技術的能力を活用することを検討する。</t>
  </si>
  <si>
    <t>点検の実施履歴を記録、蓄積させ老朽化対策に活かす。診断は予防保全型維持管理の視点で実施する。</t>
  </si>
  <si>
    <t>点検や劣化診断を計画的に行い、維持管理費・修繕費を平準化し、トータルコストの縮減を図る。</t>
  </si>
  <si>
    <t>危険性が高いと認められた利用、効用等の高い施設については速やかに危険を除去する。また、利用、効用等の低いものについては供用廃止、取壊し等を検討する。</t>
  </si>
  <si>
    <t>利用者の安全確保を第一に、計画的に防災・耐震性能等の向上を進めます。</t>
  </si>
  <si>
    <t>診断と改善に重点を置き、建物を健康な状態に保つことで長寿命化を図る。</t>
  </si>
  <si>
    <t>施設の改修や更新等を行う際は、トイレの洋式化や多言語表記案内等、公共施設の質を向上させます。</t>
  </si>
  <si>
    <t>施設の利用状況や老朽化等を踏まえ、新規の施設整備を抑制するとともに、施設総量の縮減を図る。</t>
  </si>
  <si>
    <t>②施設保有量16年間（令和14年度まで）で12％削減（総床面積ベースで約5,000㎡削減）</t>
  </si>
  <si>
    <t>「麻績村振興計画」の実施計画を本計画の策定の前提とすることから、基本計画の更新等に合わせ、本計画の進捗状況等についてPDCA（計画・実行・評価・改善）サイクルを活用するなどし、随時フォローアップを行う。</t>
  </si>
  <si>
    <t>文化系やスポーツ・レクリエーション系施設等に分類し、管理に関する基本的な考えや、維持管理・修繕・更新等に係る方針等を明記。</t>
  </si>
  <si>
    <t>・総人口は一貫して減少傾向となりR2からR27までに38％減。
・高齢化率は上昇（25年間で2.0％）</t>
  </si>
  <si>
    <t xml:space="preserve">【公共施設】
R3：37,515㎡
【インフラ】
R3：道路219.9㎞
R3：農道9.1㎞
R3：林道16.1㎞
R3：橋りょう62橋
R3：簡易水道49.8㎞
R3：農業集落排水18.0㎞
R3：合併浄化槽260基
</t>
  </si>
  <si>
    <t>インフラ整備を進めなければならないが、極めて厳しい財政状況から、維持管理や更新に必要な財源不足が深刻化している。
また、将来的な人口減少・人口構造の変化（年少人口・生産年齢人口が減少、老年人口が増加）等限られた財源の中での老朽化対策が課題</t>
  </si>
  <si>
    <t>過去5年平均で4.28億円（公共施設3.52億円、インフラ施設0.76億円）</t>
  </si>
  <si>
    <t>【公共資産】令和３年度から令和38年度までの36年間でかかる費用約116.3億円
【インフラ】令和３年度から令和38年度までの36年間でかかる費用約166.4億円</t>
  </si>
  <si>
    <t>【公共資産】令和３年度から令和38年度までの36年間でかかる費用約61.9億円
【インフラ】令和３年度から令和38年度までの36年間でかかる費用約165.7億円</t>
  </si>
  <si>
    <t>【公共資産・インフラ】令和３年度から令和38年度までの36年間でかかる費用約282.7億円</t>
  </si>
  <si>
    <t>・マネジメント担当部署が施設所管課などの関連部署と連携し全庁的に取り組む。</t>
  </si>
  <si>
    <t>指定管理者制度の導入や、民間施設を利用した公共サービスの提供など、民間活力の効果的な活用に努める。</t>
  </si>
  <si>
    <t>公共施設については、個別施設計画策定に伴い作成した「劣化状況調査マニュアル」に基づいて、村職員及び施設管理者等による点検を計画的に行い、建物の劣化状況を把握します。インフラ資産については、国・県の基準やマニュアル等を踏まえて、計画的に点検・診断を実施し、施設の劣化や損傷等の状況把握に努めます。また、対応が比較的容易なものについてはその都度、適切な措置を行い、安全確保を図ります。</t>
  </si>
  <si>
    <t>施設の規模・利用状況等を考慮し、計画的な点検や診断等により損傷等を早期に発見する予防保全型の維持管理を実施する建物と事後保全型で管理する建物に分けて、安全確保を図りながら修繕費用の低減化を推進する。また、予防保全型の建物については、部位部材等の修繕周期や点検・診断結果等を踏まえ適切な時期に修繕等を実施することにより、施設の性能低下や事故等を未然に防ぎ良好で安全な状態の保持に努める。</t>
  </si>
  <si>
    <t>点検・診断等で劣化や損傷等が確認された施設については、速やかに修繕・改修等の必要な措置を講じます。高度の危険性が確認された施設や老朽化し今後とも利用見込みのない施設については、立入禁止措置などを行い、周辺環境への影響を考慮し、施設の除去等の対策を講じます。</t>
  </si>
  <si>
    <t>平常時の利用者の安全確保だけでなく、災害時の拠点施設やライフライン施設の機能確保の必要があるため、施設の重要性や耐震性能等を勘案し、計画的に耐震化を推進します。耐震補強工事等を実施する際には、長寿命化改修等と合わせて実施することで、長期的な維持管理コストの縮減を図ります。</t>
  </si>
  <si>
    <t>施設の利用頻度や建物の状況、耐用年数などを考慮の上、長寿命化改修等を行い長く使用する建物と、法令等に基づき構造別の使用年数まで使い切り、更新等を行う建物を区分し適切に管理する。長寿命化改修等を実施する際には、社会情勢の変化に合わせて新たに要求される性能を満たし、住民等が利用しやすい施設を目指すとともに、省エネルギー化により、環境負荷の低減を図る。</t>
  </si>
  <si>
    <t>大規模改修・更新等の時期に合わせて、動線計画、配置計画、スロープや視覚障害者誘導用ブロックの設置等、バリアフリーに必要な設備設計、サイン計画を行い、障害の有無、年齢、性別にかかわらず、多様な人々が安心で快適に施設を利用できるようにユニバーサルデザイン化を進めます。敷地内では、駐車場から施設までの段差の解消、視覚障害者誘導用ブロックの設置等、連続的なバリアフリー化を図ります。</t>
  </si>
  <si>
    <t>省エネルギーや再エネルギー利用、脱炭素化の推進など世界基準の開発目標を意識した取組を推進することで、持続可能なまちづくりと地域活性化を目指す。</t>
  </si>
  <si>
    <t>中長期的な視点をもって、村が施設を保有・管理する必要性、劣化状況、需要見込み等を総合的に勘案し、継続、更新、統合、廃止等を計画的に進め、総量の適正化を図る。</t>
  </si>
  <si>
    <t>維持すると決めた施設を適切に維持管理していく。</t>
  </si>
  <si>
    <t>広域的な課題への対応や公共施設の相互利用などを適切に行うために、国・県・近隣自治体との連携を図る。</t>
  </si>
  <si>
    <t>・PCDAサイクルにより、取組の進捗状況や改善を行い本計画を着実に推進する。
・議会、住民との情報の共有。</t>
  </si>
  <si>
    <t>総人口は令和（2045年）に11.4％減　年少人口（0～14歳）28.5％減　生産人口（15～64歳）22.6％減　老年人口　（65歳以上）22.7％増加</t>
  </si>
  <si>
    <t>【公共建築物】37,054.85㎡　【インフラ】（主な施設）　　　　　　　　・道路延長167,416ｍ　橋梁56橋　　　　　　　　　　　　　　　　　　　　　・上水道（簡易水道含む）管路総延長114,670ｍ　取水口2施設　浄水場2施設　配水池8施設　ポンプ場3施設　　　　　　　　　　　　　　・下水道　管路総延長77,267ｍ　浄化センター1施設　　　　　　　　・林道　林道総延長19,733ｍ</t>
  </si>
  <si>
    <t>令和４年3月の段階で築後30年以上を経過しているものが43.5％、築20～29年が74.8％で約７割以上の建築物が築後30年以上経過する為今後建て替えや大規模改修などが必要となるが、人口が減少し、生産年齢人口も減少することから収入の減少が見込まれるが、現状の施設をすべて保有し続け長寿命化を行った場合、年平均で7.8億円と試算され、これまでかけた投資的経費3.2億円と比較して2.4倍の予算が必要となる見込み。</t>
  </si>
  <si>
    <t>40年間の更新費用は385.4億円。年平均で9.6億円。</t>
  </si>
  <si>
    <t>10年間で36億円</t>
  </si>
  <si>
    <t>公共施設の現状と課題を統一的に把握、マネージメントに必要な情報を全庁的に共有し、適切に維持、更新等の管理を実施できるよう推進体制を構築する。</t>
  </si>
  <si>
    <t>効率的かつ効果的に公共サービスを提供できる事業について、民間の資金、経営能力、技術的能力を活用するＰＰＰ/ＰＦＩの活用を積極的に検討します。</t>
  </si>
  <si>
    <t>日常点検と定期・臨時点検を実施。点検履歴を集積、蓄積をして老朽化対策等に活かし、情報も共有する。</t>
  </si>
  <si>
    <t>点検等により危険性が高いと認められた公共施設等で、施設利用、効用等の高い施設は原則として、速やかに安全確保、長寿命化対策を実施する</t>
  </si>
  <si>
    <t>安全確保の実施方針に基づき、施設の利用、効用等の高い施設については、施設の利用者の安全性の確保及び災害時において、的確に機能が発揮できるよう、防災・耐震性機能等の向上を進める。</t>
  </si>
  <si>
    <t>定期的に施設診断を行い、小規模改修工事を実施し、不具合箇所を是正するなど、予防保全によって、公共施設等の長期使用を図る</t>
  </si>
  <si>
    <t>誰もが安全・安心して快適に利用できるように進める</t>
  </si>
  <si>
    <t>建築物や設備・機器における省エネルギー・CO2排出削減を目指し、新設、改修、更新等を行う際は建物の断熱化などの省エネルギー対策を進めるとともに、地球温暖化防止の観点からも太陽光を始めとする再生可能エネルギーの積極的な導入を進める。</t>
  </si>
  <si>
    <t>利用状況や老朽化の状況等を踏まえ、積極的に既存施設の有効活用及び売却等を行い、可能な限り新規の施設整備は抑制する。</t>
  </si>
  <si>
    <t>適正な分析・評価を行うとともに、個別施設計画の進捗管理や固定資産台帳などとの連携を図り、全庁的、横断的かつ効率的な管理・運営に努める。</t>
  </si>
  <si>
    <t>近隣自治体との広域的な利用に適する施設について、施設の共同運営や共同設置による効率化を図るようにする</t>
  </si>
  <si>
    <t>「山形村基本計画」の実施計画策定を前提とすることから計画の更新に合わせて推進状況などフォローアップを行う</t>
  </si>
  <si>
    <t>施設類型ごとに管理に関する基本方針を明記。</t>
  </si>
  <si>
    <t>公共施設個別施設計画を策定</t>
  </si>
  <si>
    <t>国立社会保障・人口問題研究所の推計で50年間で△52％
2035年には高齢化率は41％を超えると推計されている。</t>
  </si>
  <si>
    <t>【道路】173,945m　【橋梁】30本　【上水道】17,834m
【下水道】56,567m</t>
  </si>
  <si>
    <t>庁舎、小学校、保育園、保健福祉施設など廃止や統合ができない施設は維持し、社会情勢やニーズの変化に伴い求められる役割が変化する施設については、活用方法の見直しや今後の改修又は建て替えに際しては十分に検討した上で実施する必要がある。</t>
  </si>
  <si>
    <t>従来どおりのサイクルで同規模に建替え、維持した場合、36年間で64.8億円の費用がかかると推計</t>
  </si>
  <si>
    <t>これまでの管理は、不具合が発生してから修繕を行う事後保全でしたが、今後は、点検・診断結果を活用し、予防保全に努めます。
施設の老朽化や機能低下が生じる前に予防的な修繕を行うことで従来と比較して施設を長く使用できるようにします。</t>
  </si>
  <si>
    <t>情報の一元化、施設の長寿命化により費用を平準化し、36年間で13.7億円の更新費用の縮減を目指します。</t>
  </si>
  <si>
    <t>公共施設の所管課と総務課の連携を強化し、コスト意識を持ちながら、全庁的に計画を推進。職員の意識改革・創意工夫のため研修会を実施するなど体制を整備</t>
  </si>
  <si>
    <t>より効果的かつ効率的に施設整備、更新、維持管理、運営を行うため、PPPやPFIなどの民間活力活用や住民協働について検討する。</t>
  </si>
  <si>
    <t>法定点検に加えて、建物の定期的な点検・診断を行い、建物の劣化や機能の低下を防ぐ。</t>
  </si>
  <si>
    <t>施設類型ごとの管理の基本方針に記載。より具体的な実施方針については、「朝日村公共施設個別施設計画（令和元年度策定）P.38～に記載している</t>
  </si>
  <si>
    <t>れまでの管理は、不具合が発生してから修繕を行う事後保全だったが、今後は、点検・診断結果を活用し、予防保全に努める</t>
  </si>
  <si>
    <t>詳細診断の結果、財政状況や各種補助制度を総合的に勘案して決定する。</t>
  </si>
  <si>
    <t>施設の老朽化や機能低下が生じる前に予防的な修繕を行うことで、従来と比較して施設を長く使用できるようする。</t>
  </si>
  <si>
    <t>施設の長寿命化・建替え等にあたっては、ユニバーサルデザインの視点に立ち、人口・利用者数等の将来見通し等を総合的に勘案して決定するものとします。</t>
  </si>
  <si>
    <t>記載無</t>
  </si>
  <si>
    <t>個々の施設について「将来にわたり必要な公共施設か、求められるサービスなのか」を検討し、施設の維持管理・修繕・更新の優先順位を設け、「質」と「量」の適正化を図ります。検討にあたっては、床面積の削減ありきではなく、施設のあり方を踏まえた多様な取組によりコストの削減や財源確保に努めます。</t>
  </si>
  <si>
    <t>トータルコストの削減について記載</t>
  </si>
  <si>
    <t>公共施設に関する情報は、本村が保有する「公共財産管理システム」により、公会計管理台帳と合わせ一元的に管理し、全庁的な情報共有を行います。</t>
  </si>
  <si>
    <t>施設類型ごとの管理の基本方針を記載</t>
  </si>
  <si>
    <t>Plａｎ（計画）
・長寿命化計画の策定
・個別施設計画の策定
・計画の修正
Do（実行）
・維持管理の実践
・各種利活用策の実践
・定期的な点検・診断
Check（検証）
・維持管理方法や利活用方策について、部門横断的に検証
・施設ごとのデータ更新
Action（改善）
・個別計画ごとに内容を見直し、改善について全庁で検討・確認</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</si>
  <si>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継続的に計画を見直していく。</t>
  </si>
  <si>
    <t>・総人口は25年後には４割程度減少する見込み</t>
  </si>
  <si>
    <t>【建築系公共施設】　（R3.3.31現在）
　274施設、403棟、84,009.62㎡
　・村民文化系施設：92施設、93棟、15,637.95㎡
　・社会教育系施設：5施設、11棟、2,032.54㎡
　・ｽﾎﾟｰﾂ・ﾚｸﾘｴｰｼｮﾝ系施設：20施設、41棟、21,150.29㎡
　・産業系施設：12施設、22棟、4,015.85㎡
　・学校教育系施設：4施設、23棟、16,248.82㎡
　・子育て支援施設：7施設、10棟、3,278.23㎡
　・保健・福祉施設：8施設、14棟、4,415.79㎡
　・医療施設：1施設、1棟、350.11㎡
　・行政系施設：48施設、57棟、4,938.13㎡
　・公営住宅：14施設、51棟、7,388.41㎡
　・公園：4施設、4棟、58.81㎡
　・その他：16施設、27棟、1,466.00㎡
　・上水道施設：36施設、42棟、831.53㎡
　・下水道施設：7施設、7棟、2,197.16㎡
【インフラ系公共施設】　（R3.3.31現在）
　・道路：実延長　311.824km、道路面積　1,152,078.23㎡
　・橋りょう：208橋、面積　10,604㎡
　・上水道管：延長　106,772m
　・下水道管：延長　48,457m</t>
  </si>
  <si>
    <t>・３村合併による同類型施設の重複（過剰保有）
・人口減少による利用者数の減少、施設の遊休化
・厳しい財政状況下での財源確保、適正な予算規模での運営　等</t>
  </si>
  <si>
    <t>今後40年間で741億円（平均：18.5億円/年）
　【建築系公共施設】
　今後40年間で428.5億円
　【インフラ系公共施設】
　今後40年間で312.6億円
　　・道路：166.1億円
　　・橋りょう：44億円
　　・上水道：64.1億円
　　・下水道：38.4億円</t>
  </si>
  <si>
    <t>今後10年間で41億円（平均4.1億円/年）</t>
  </si>
  <si>
    <t>今後10年間で149億円（平均　14.9億円/年）</t>
  </si>
  <si>
    <t>企画財政課が施設の各部門を横断的に管理し、計画の方針の改定や目標の見直しを行う。</t>
  </si>
  <si>
    <t>効率的で質の高い公共サービスの提供、民間資金やノウハウを活用したサービスの質の充実、コスト削減を期待し、必要に応じて検討する。</t>
  </si>
  <si>
    <t>・施設等は、日常点検と定期点検・臨時点検を実施し、点検履歴の記録は老朽化対策等に活かす。
・診断等では、施設の安全性、耐久性、不具合性、適法性を必須項目として実施する。</t>
  </si>
  <si>
    <t>・維持管理および修繕を計画的・効率的に行うことにより、維持管理費・修繕費を平準化し、施設等に掛かるトータルコストを縮減する。
・総合計画に基づく、長期修繕計画、中期修繕・改修計画を策定し、施設の適法性の管理および施設の統廃合推進方針と整合を図る。</t>
  </si>
  <si>
    <t>・重要な評価項目で危険性が認められた施設については、評価の内容に沿って安全確保の改修を実施する。
・施設によっては、総合的な判断により改修せずに供用廃止を検討する場合もある。</t>
  </si>
  <si>
    <t>・昭和56年以前の新耐震設計基準に満たない公共施設のうち、補強対策が必要とされた施設については、計画的かつ効率的に耐震化に取り組む。</t>
  </si>
  <si>
    <t>・総合的かつ計画的な管理に基づいた予防保全によって、公共施設等の長期使用を図る（個別に長寿命化計画等が策定されている場合はそれに準拠する）。
・建替周期は原則、大規模改修を経て構造体の耐用年数まで使用し、更に使用が可能であれば長寿命化改修を行って長期使用する。</t>
  </si>
  <si>
    <t>・高齢者、障がい者をはじめ全ての人にとって安全・安心で暮らしやすいまちづくりを目指し、公共施設等のユニバーサルデザイン化を推進する。</t>
  </si>
  <si>
    <t>・施設の統廃合及び供用廃止については施設の安全性や利用状況、各整備方針を勘案しつつ判断材料とする。
・住民サービスの水準低下を最小限にするため、種々の施策についてその可能性を検討する。</t>
  </si>
  <si>
    <t>【延床面積等に関する目標】
・少子高齢化、人口減少を勘案し、公共施設の総延床面積を30％削減</t>
  </si>
  <si>
    <t>・保有する必要性の低い資産等については、情報を村内外に対し積極的に公表することにより、資産の活用の透明性を図るとともに、民間事業者等への売却・貸付による有効活用を図る。
・未利用状態となっている建物等のうち、周辺環境の保全や景観維持等を図るために放置することが不適切である建物等については、除却を推進する。</t>
  </si>
  <si>
    <t>・PDCA（計画・実行・評価・改善）サイクルによる適切な管理を行う。
・総合管理計画や具体的な個別施設計画については、村民と情報を共有する。</t>
  </si>
  <si>
    <t>個別施設計画に基づき実施する。</t>
  </si>
  <si>
    <t>・小学校の統合（R1）
・公民館の耐震化（R2）
・施設の除却　６棟（H28～R1）
・施設の売却　１棟（R3）
・施設の除却　６棟（R4）
・施設の譲与　２棟（R4）
・施設の売却　２棟（R6）</t>
  </si>
  <si>
    <t>・総人口はH22からR27まで37％減。
・年少人口（0～14歳）はH27からR27まで人口比率が2.2％減。
・生産人口（15～64歳）はH27からR27まで人口比率が12.4％減。
・老年人口（65歳以上）はH27からR27まで人口比率が14.6％増。</t>
  </si>
  <si>
    <t>【公共施設】
R1：6.9万㎡
【インフラ】
R1：道路延長301.4㎞
　　   橋りょう112橋
　　   上水道管143.4㎞
　　 　下水道管109.7㎞
　　　 農林道15.5㎞</t>
  </si>
  <si>
    <t>①数量の適正性
公共施設等については、人口減少に伴い全体としては利用需要の減少が見込まれるとともに、少子高齢化の進行による人口割合の変化により、必要とする公共施設等の種別・設備が変わっていくことも考えられます。
本町全体の人口が減少している中で、公共施設等の数量は、人口に比較して過多な状況が続くと考えられることから、数量を適正に保つための施策が必要となります。
②品質の適正性
公共建築物のうち築後30年以上経過しているものが53％、築20～29年が25％で、10年後には築後30年以上経過する施設が７割を超えるため、老朽化や機能の陳腐化が懸念されます。今後、施設の品質を適正に保つためには大規模な改修や更新が必要となります。
③コスト（財務）の適正性
生産年齢人口の減少と高齢化により、町税の減少と扶助費の増加が予測される中、今後多くの老朽化した公共施設等が更新の時期を迎えます。
歳入の減少により、普通建設事業費に充てることのできる額も、年々減少していくことが予想されることから、施設の長寿命化や大規模改修に当たっては、今後の利用需要などその必要性を検討したうえで、施設の複合化や統廃合の視点も持ちながら、必要なサービス水準を確保しつつ、持続可能で最適な規模となるように検討を行う必要があります。
本町では、住民サービスの向上や、経費の削減等を図ってきましたが、今後も、既存施設の維持管理に当たっては、ランニングコストの縮減に努め、効果的・効率的な運営を図っていくことが必要です。</t>
  </si>
  <si>
    <t>40年間で公共施設256億円、インフラ417.6億円</t>
  </si>
  <si>
    <t>４０年間で60億円の削減</t>
  </si>
  <si>
    <t>庁内で情報を共有し、関係課との調整を図りつつ、公共施設等の管理を総合的かつ計画的に実施するために、全庁横断的な推進体制を構築する。</t>
  </si>
  <si>
    <t>施設の整備、維持管理等の運営については、効率的かつ効果的に公共サービスを提供できる事業について、ＰＰＰ/ＰＦＩ※などの民間の資金、経営能力、技術的能力を活用することも検討していきます。</t>
  </si>
  <si>
    <t>点検・整備については、日常点検と定期・臨時点検で実施し、その点検履歴を記録し、集積・蓄積して老朽化対策等に活かすため、全庁で情報を共有するための方法や、点検・整備に関することについて検討します。
診断については、劣化の進んだ公共施設等の補修を行う（事後保全）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</si>
  <si>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『新しく造ること』から『賢く使うこと』を基本認識として、公共施設等の計画的な点検や劣化診断を計画的・効率的に行うことにより、維持管理費・修繕費を平準化し、トータルコストの縮減を図ります。
更新する場合は、長期使用の可能性を検討するとともに、まちづくりとの整合性を保ち、公共施設等のコンパクト化や効率化の観点から、施設の統合や複合化について検討を行います。
施設の取り壊しに際しては、優先順位を付けて順次事業を実施し、事業費等の削減、平準化を図るようにします。
また、維持管理・修繕・更新等についても履歴を集積・蓄積することで、老朽化対策等に活かしていきます。その他、施設の整備、維持管理等の運営については、効率的かつ効果的に公共サ
ービスを提供できる事業について、ＰＰＰ/ＰＦＩ※ などの民間の資金、経営能力、技術的能力を活用することも検討していきます。</t>
  </si>
  <si>
    <t>耐震化未実施施設については、本計画の安全確保の実施方針に基づき、利用、効用等の高い施設については、利用者の安全性の確保、及び災害時において的確に機能を発揮できるよう、引き続き防災・耐震性能等の向上を進めます｡</t>
  </si>
  <si>
    <t>公共施設等については、診断と改善に重点を置き、点検・保守・修繕等を計画的に実施し、健康な状況に保ちます。更に定期的に施設診断を行い、小規模改修工事により不具合箇所を是正するなど、予防保全によって、公共施設等の長期使用を図ります。
また、インフラ施設の橋りょうについては、既に策定済みの「池田町橋梁長寿命化修繕計画」に基づき、維持管理、修繕、更新等を実施することとし、その他の施設については、本計画に準じたうえで、必要に応じて個別に長寿命化計画等を策定することを検討します。</t>
  </si>
  <si>
    <t>誰もが安全で安心に公共施設等を利用できるよう、バリアフリーやユニバーサル
デザインの考えに基づき施設整備を実施します。</t>
  </si>
  <si>
    <t>「令和3年度までの公共施設等総合管理計画の見直しに当たっての留意事項」（令和3年1月26日付け総財務第6号）に沿って令和4年3月に改訂したため、「脱炭素化の推進方針」の記載はないが、今後見直していてく予定</t>
  </si>
  <si>
    <t>町内には、老朽化した施設や課題を抱える公共施設等があります。将来の公共施設等のあり方を検討する中で、施設の移転統廃合、用途変更、用途廃止も含め、総合的にシミュレーションし、町の将来を見据えた公共施設等の有効利用を図るための、利用再編計画を進めます。
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なお、統合・廃止により余剰となった施設については、取り壊しを行い、安全面の確保や景観の確保及び事業費等の削減、平準化を図ります。</t>
  </si>
  <si>
    <t>令和２年度の人口１人当たりの施設総床面積5.95㎡/人を基に、目標（令和10年度）となる今後維持すべき施設総床面積を算出すると53,553.39㎡、床面積の削減量は3,570.23㎡、約6.3％減となります。</t>
  </si>
  <si>
    <t>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なお、統合・廃止により余剰となった施設については、取り壊しを行い、安全面の確保や景観の確保及び事業費等の削減、平準化を図ります。</t>
  </si>
  <si>
    <t>基本計画の更新に合わせ、本計画の進捗状況について随時フォローアップを行う。</t>
  </si>
  <si>
    <t>長期的な取り組みとなるため、国の制度変更や社会経済情勢の変化など、前提となる条件が大きく変わった時点でPDCAサイクル法を活用し、見直しをする。</t>
  </si>
  <si>
    <t>10の施設類型毎に方針を設定</t>
  </si>
  <si>
    <t>各種施設の取り壊し、売却</t>
  </si>
  <si>
    <t>人口は、１０年間で5.8％減少し、9,104人になると推計。</t>
  </si>
  <si>
    <t>【公共施設】（R2.3.31現在）
　　庁舎等：24,284㎡
　　公営住宅：9,538㎡
　　学校施設：16,264㎡
　　公民館：7,504㎡
【インフラ施設】（R2.3.31現在）　
　　道路延長：214.35㎞
　　橋梁：93橋　786.3ｍ
　　防火水槽：45箇所
　　都市公園：9箇所</t>
  </si>
  <si>
    <t>今後、施設の老朽化による大規模改修が大きく財政を圧迫していく。また、付帯設備についても交換時期が重なるため影響は大きい。</t>
  </si>
  <si>
    <t>【公共施設】
30年間　約121.1億円
【インフラ】
30年間　約30億円</t>
  </si>
  <si>
    <t>【公共施設】
30年間　約77.6億円
【インフラ】
30年間　約17.8億円</t>
  </si>
  <si>
    <t>【公共施設】
30年間　約43.5億円削減
【インフラ】
30年間　約12.2億円削減</t>
  </si>
  <si>
    <t>各対策計画を進めつつ、公共施設等の維持管理・更新等に係る経費の見込みを把握していくことにより、本計画の進捗、対策効果等の評価を継続、公共施設等の総合的かつ計画的な管理を推進していく。</t>
  </si>
  <si>
    <t>効果的な運用や売却等を行い、資産利用の最適化及び将来の維持管理等に係る負担の軽減を図る。</t>
  </si>
  <si>
    <t>定期的な点検・診断により施設の状態を正確に把握し、必要な対策を適切な時期に、着実かつ効率的・効果的に実施するとともに、施設の状態や対策履歴等の情報を記録し、次期点検・診断等に活用するという「メンテナンスサイクル」の構築に努める。</t>
  </si>
  <si>
    <t>定期的な点検・診断等により損傷が軽微である早期段階に予防的な修繕等を実施することでインフラの長寿命化を図り、費用負担が大きい大規模な修繕や更新をできるだけ回避する「予防保全型の維持管理」の導入を推進する。</t>
  </si>
  <si>
    <t>点検・診断等により高度の危険性が認められた公共施設等について、ソフト・ハードの両面から安全を確保する。</t>
  </si>
  <si>
    <t>大規模改修や建替えの際には、地域防災計画を踏まえ、耐震化はもちろん、発電設備や給水設備などの災害対策機能の強化を考慮する。</t>
  </si>
  <si>
    <t>総合的かつ計画的な管理に基づいた予防保全によって、公共施設等の長寿命化を図る。</t>
  </si>
  <si>
    <t>多機能化及び複合化の視点、さらにスケルトン・インフィル 方式、ユニバーサルデザイン 及び防災機能に留意するとともに、環境負荷低減の取組として再生可能エネルギー の導入を検討する。</t>
  </si>
  <si>
    <t>1、少子高齢化や人口減少などの人口動態の変化に応じた公共施設等の再編
2、地区ごとの人口動態や住民ニーズを踏まえた公共施設等の再編
3、公共施設等の多機能集約化の取組の推進
4、近隣市町村との連携を一層進め、広域の観点から必要な公共施設等の保有量の検討</t>
  </si>
  <si>
    <t>【公共施設等】
更新経費削減率　35.8％
【インフラ】
更新経費削減率　1.6％</t>
  </si>
  <si>
    <t>固定資産台帳から算出可能な有形固定資産減価償却率の推移等は、その前提となることから、今後も毎年度、決算年度の翌年度末までに固定資産台帳、財務書類の作成・更新を適切に進める。</t>
  </si>
  <si>
    <t>保有する財産のうち、用途廃止された資産や売却可能資産等の未利用資産については、ＰＰＰ（民間との協働による公共サービスの提供手法）や、その代表的手法であるＰＦＩ（民間資金等を活用した社会資本整備）の活用により、効率的な運用や売却等を行い、資産利用の最適化、及び将来の維持管理等に係る負担の軽減を図る。</t>
  </si>
  <si>
    <t>個別施設計画を策定した後、これらの行動計画等を再編成プランとして実行し、その状況を評価し、次の展開に向けて的確な見直しを行う。</t>
  </si>
  <si>
    <t xml:space="preserve">総量削減を優先的に考え、そのうえで計画的な予防保全による長寿命化や、稼働率の低い施設・スペースの利用形態の見直しなど様々な取り組みを行っていく。
</t>
  </si>
  <si>
    <t>総人口はH27からH52まで約９％減、老年人口（65歳以上）は8.1％増。</t>
  </si>
  <si>
    <t>【公共施設】H27  6万㎡【道路】317,159ｍ【橋りょう】13,132㎡【上水道】201,413ｍ【下水道】106,799ｍ【農排】1,075ｍ</t>
  </si>
  <si>
    <t>耐用年数を大幅に超えている公共施設が多く、維持管理に費用がかかりすぎている。
管理計画の中で、必要なものと不要なものをしっかりと見定め、健全な状態になることを目指す。</t>
  </si>
  <si>
    <t>今後１０年間に更新が必要となる公共施設等に掛かる経費の見込み額
【総額39.5億円】（年平均3.9億円）</t>
  </si>
  <si>
    <t>公共施設の耐用年数当来年度を個別施設計画により把握することで、更新対応時期を把握する。</t>
  </si>
  <si>
    <t>今後１０年間の効果額</t>
  </si>
  <si>
    <t>今後、個別施設の再編計画を策定し、具体的な取り組みを進めつつ、必要に応じて総合管理計画も見直しを行っていく。</t>
  </si>
  <si>
    <t>管理運営にあたり、PPP/PFIの積極的な活用を推進していく</t>
  </si>
  <si>
    <t>現状行っている定期点検を引き続き適切に行う。</t>
  </si>
  <si>
    <t>施設の重要度や劣化状況に応じて長期的な視点で優先順位をつけ、計画的に改修・更新していく。
また、地域に対する公共施設の譲渡や指定管理委託を進めるなど、村民主体の維持管理を進めていく。</t>
  </si>
  <si>
    <t>点検・診断等により高度の危険性が認められた公共施設等について、ソフト・ハード面から安全を確保する。</t>
  </si>
  <si>
    <t>災害拠点かどうか、多数の村民の利用がある施設がどうかなどの視点から、耐震化の優先順位を進める。</t>
  </si>
  <si>
    <t>公共施設等の改修や更新等にあたっては、誰もが利用しやすい公共施設のユニバーサルデザイン化を推進します。</t>
  </si>
  <si>
    <t>公共施設等の改修や更新等にあたっては、再生可能エネルギーの導入や断熱性能の高い材料の使用など、公共施設等における脱炭素化を推進します。</t>
  </si>
  <si>
    <t>統合や廃止による総量縮減の目標を42％に設定。
少子高齢化や人口減少などの人口動態の変化に対応した公共施設の再編を進める。</t>
  </si>
  <si>
    <t>新公会計制度導入により、庁舎や学校等の建物だけでなく、従来は個別の台帳で管理されていた道路や河川等も含め、資産価値を一元的に把握できるようになり、固定資産台帳の整備によって把握できたデータを基礎データとして今後の更新費用の概ねの規模を把握するとともに、老朽化対策に活用している。</t>
  </si>
  <si>
    <t>公の施設の廃止や未利用資産の公売について一定の目処が立ったため、今
後は、維持すると決めた施設を適切に維持管理することに重点を移していく</t>
  </si>
  <si>
    <t>「公共施設等の総合的かつ計画的な管理に関する基本的な方針」、「施設類型ごとの管理に関する基本的な方針」に関する進捗状況を評価する。
評価の結果、大幅な状況の変化があった場合は公共施設等総合管理計画を改訂する。</t>
  </si>
  <si>
    <t>【平成28年度】堀之内・三日市場・白馬中西村営住宅新築、白馬村役場庁舎耐震工事、白馬村多目的研修集会施設耐震工事
【平成29年度】白馬高校寮所管替え、森上村営住宅耐震工事
【平成30年度】沢渡村営住宅滅失
【平成31年度】村営住宅（旧国鉄官舎）滅失
給食センター建設
【令和2年度】白馬町村営住宅滅失、沢渡教員住宅滅失</t>
  </si>
  <si>
    <t>本村の人口は、日本全体の人口減少、少子高齢化の流れと同じく下降傾向をたどっており、社人研推計準拠の推計によると、令和 22（2040）年には 1,602 人と減少が見込まれている。</t>
  </si>
  <si>
    <t>公共施設（R3.3月現在） 
111 施設、延べ床面積 55,187 ㎡
橋りょう（R3.3月現在）
123橋
村道（R3.3月現在）
実延長277,354ｍ
改良率36.03％
舗装率52.4％
農道（R3.3月現在）
総延長16,420ｍ
林道（R3.3月現在）
総延長108,115ｍ</t>
  </si>
  <si>
    <t>昭和40年代後半から整備した公共施設については、老朽化が進行しているが、生産年齢人口の減少による税収の減少や高齢者の増加による社会保障経費の増加などにより厳しい財政見通しであることから、保有する全ての公共施設の数と規模をそのまま維持管理し、更新していくことは困難である。 </t>
  </si>
  <si>
    <t>【公共施設】
今後40年間で総額191.1億円、年平均4.8億円
【インフラ】
今後50年間で総額144億円</t>
  </si>
  <si>
    <t>【公共施設】
今後40年間で130.1億円
【インフラ】
今後50年間で87億円</t>
  </si>
  <si>
    <t>各公共施設の担当課を中心として実施し、施設の規模の最適化や多機能化などの取り組みについては、全庁的な推進体制である「公共施設マネジメント庁内検討委員会」で協議のうえ推進する。</t>
  </si>
  <si>
    <t>PPPやPFIの導入により民間活力を活用し、公共施設の機能を維持・向上させつつ、改修・更新コストや管理・運営コストの縮減が図れるよう検討する。</t>
  </si>
  <si>
    <t>日常的な点検活動や定期的な点検・診断等を適切に実施していくとともに、点検・診断等の実施結果の情報を記録・蓄積することで時期点検・診断等に活用し、将来の計画的な維持管理の実現に努める。</t>
  </si>
  <si>
    <t>点検・診断等の情報を活用し、対症療法型の維持管理から予防的な修繕等に移行することで、機能の保持・回復を図る予防保全型の維持管理を推進する。</t>
  </si>
  <si>
    <t>点検・診断等の結果、危険性が認められた公共施設等については、災害拠点かどうか、多数の住民の利用がある公共施設等であるかどうかなどの視点から優先順位をつけて安全対策に努める。</t>
  </si>
  <si>
    <t>不特定多数の者が利用する施設や学校・医療機関等の応急対策上重要な施設については、重点的に耐震性の確保を図ることとする。</t>
  </si>
  <si>
    <t>「事後保全」から「予防保全」に転換し、施設の延命化・保全費用の削減により予算の平準化を図る。</t>
  </si>
  <si>
    <t>施設の機能や目的、利用状況などを考慮しながら、ユニバーサルデザインの視点を持ち、障害の有無、年齢、性別、人種等に関わらず多様な人々が利用しやすい環境を整備する。</t>
  </si>
  <si>
    <t>令和2年3月に「気候非常事態宣言」（2050ゼロカーボン）を表明し、村内の再生可能エネルギーの研究に着手しており、村の壮大な自然にあるエネルギー資源は様々な可能性を秘めているため、脱炭素化の取り組みを積極的に検討し、実施する。</t>
  </si>
  <si>
    <t>利用見込みのない廃止した公共施設等については、計画的に除却していく。土地については、売却や他の施設の移転先として活用できないかを検討する。
廃止できない公共施設等は、複合化や更新等により効率的な公共施設等の配置やニーズの変化への対応を検討する。</t>
  </si>
  <si>
    <t>【公共施設】
今後40年間で更新費用を61.0億円（35.4％）縮減
【インフラ】
今後50年間で修繕工事を57.0億円縮減</t>
  </si>
  <si>
    <t>「新しい公会計」の視点を導入し、固定資産台帳等の整備を進めていく中で、保有する公共施設等の情報一元管理体制を整え、システム等の活用により庁舎内の情報共有を図る。</t>
  </si>
  <si>
    <t>施設の再生や不要となった施設の用途変更、複合化等、既存施設の有効活用を図る。</t>
  </si>
  <si>
    <t>ＰＤＣＡサイクルを活用して、継続的な取組を行い、今後の財政状況や環境の変化に応じて、適宜見直しを行う。</t>
  </si>
  <si>
    <t>施設類型ごとの管理に関する基本方針については、個別施設計画や長寿命化計画に基づき実施する。</t>
  </si>
  <si>
    <t>※いずれもR2（2020）とR22（2040）の比較と見通し
■総人口
　 14,004人　→　9958人（▲28.8％）
■年代別人口
　0～14歳　1,530人　→　919人（▲39.9％）
　15～64歳　7,333人　→　4,786人（▲34.7％）
　65歳以上　5,018人　→　4,253人（▲15.2％）</t>
  </si>
  <si>
    <t>■建築物・・・延床総面積75,901.91㎡
　（内訳）文化系施設4,549.09㎡／社会教育系施設3,190.34㎡／スポーツ系施設5,902.79㎡／産業系施設3,495.63㎡／学校教育系施設29,333.91㎡／子育て支援施設4,752.38㎡／保健・福祉施設2,590.59㎡／行政系施設6,992.64㎡／町営住宅11,540.04㎡／公園613.43㎡／その他2,941.07㎡
■インフラ施設
　道路（町道延長）263,617ｍ／橋梁（橋梁数）159橋／下水道（管路延長）119,958m／農道（農道延長）13,324m／林道（林道延長）31,841m</t>
  </si>
  <si>
    <t>①数量の適正性
　　人口減少のる中で利用ニーズを踏まえ、必要性・妥当性
　　の視点をもって数量を適正に保つ施策が必要
②品質の適正性
　　品質を適正に保つため大規模改修や更新が必要
③コスト（財務）の適正性
　　ランニングコストの縮減に努め、効果的・効率的な運営を
　　図っていくことが必要</t>
  </si>
  <si>
    <t>■期間
　10年間
■経費
【公共施設】今後10年間で155.7億円
【インフラ】今後10年間で71.5億円
※40年まで記載あり</t>
  </si>
  <si>
    <t>■期間
　10年間
■経費
【公共施設】今後10年間で41.4億円
【インフラ】今後10年間で25.3億円</t>
  </si>
  <si>
    <t>■期間
　10年間
■経費
【公共施設】今後10年間で▲114.2億円
【インフラ】今後10年間で▲46.3億円</t>
  </si>
  <si>
    <t>全庁横断的な推進体制を構築し、情報共有、連携、研修を通じ、施設総量・維持管理コストの適正化等を図る</t>
  </si>
  <si>
    <t>施設の整備、維持管理等の運営については、新しい技術や考え方を取り入れ、ＰＰＰ・ＰＦＩなどの民間の資金、経営能力 、技術的能力を活用することも検討していく</t>
  </si>
  <si>
    <t>施設ごとに日常点検と定期・臨時点検を実施し、その点検履歴を集積・蓄積して老朽化対策や維持管理に反映させる。</t>
  </si>
  <si>
    <t>計画的な点検や劣化診断を行うことにより、維持管理費・修繕費を平準化し、ライフサイクルコストの縮減を図る。</t>
  </si>
  <si>
    <t>点検・診断等により、危険性が高いと認められた公共施設等で、利用、効用等の高い施設については、応急措置を実施し、速やかに安全確保及び長寿命化対策を実施することとし、危険の除去により安全の確保を図る。</t>
  </si>
  <si>
    <t>耐震化未実施の施設については、利用頻度の高い施設から優先順位を検討し、予算の範囲内で耐震化を進める。</t>
  </si>
  <si>
    <t>診断と改善に重点を置き、点検・保守・修繕等を計画的に実施し、公共建築物等を良好な状態に保つ。更に、定期的に施設の診断を行い、小規模改修工事により不具合箇所を是正することにより長期使用を図る</t>
  </si>
  <si>
    <t>公共施設等の改修や更新等を行う際には、トイレの洋式化や多言語表記案内施設の整備など、公共施設等の質を向上させるためユニバーサルデザイン化を推進する。</t>
  </si>
  <si>
    <t>施設の設置目的、設備・機能、利用状況、劣化状況などの視点から、総合的にシミュレーションし、町の将来を見据えた公共施設等の全体最適化に向けた統合や廃止について検討を進める。</t>
  </si>
  <si>
    <t>長寿命化・予防保全管理の実施による維持管理のトータルコスト削減・平準化とあわせ、令和12（2030）年度までに、施設保有面積を約４％削減する。</t>
  </si>
  <si>
    <t>公共施設等のマネジメントに必要な情報を全庁的に共有し、適正な分析・評価を行うとともに、個別施設計画の進捗管理や固定資産台帳などとの連携を図り、全庁的、横断的かつ効率的な管理・運営に努める</t>
  </si>
  <si>
    <t>未利用財産の利活用については、必要に応じて個別方針を検討し、情報を町民に公表することで、公平、公正な手続きのもと積極的な売却又は貸付けを進める</t>
  </si>
  <si>
    <t>坂城町長期総合計画の進捗状況と一体的に随時フォローアップを行う</t>
  </si>
  <si>
    <t>10年
※「坂城町長期総合計画」の更新に合わせる</t>
  </si>
  <si>
    <t>公共施設個別施設計画や長寿命化計画等に基づき管理</t>
  </si>
  <si>
    <t>複合化を視野に入れた住民ワークショップの開催（意見聴取）
計画策定時の平成28年度から令和２年度にかけて8施設（延床面積946.62㎡）削減</t>
  </si>
  <si>
    <t>総人口は合計特殊出生率の上昇を加味しても平成27年度から令和47年度までの50年間で20％減少</t>
  </si>
  <si>
    <t>【公共施設】R3:5.7万㎡
【一般道路】R2:20万m、88万㎡
【自転車歩行者道】R2:0.7万m、3万㎡
【橋梁】R2:44橋、0.3万㎡
【上水道】R2:9万m
【下水道】R2:8万m</t>
  </si>
  <si>
    <t>今後、老朽化に伴い大きな修繕や改修が必要となっていく。更新・改修コストの増加が避けられず、少子高齢化が進むことなどから、現在ある公共施設等をそのまま維持することは難しく、社会ニーズに見合ったものへと転換が求められる</t>
  </si>
  <si>
    <t>今後10年間
投資的経費　130億円
維持補修費　19億円
計　149億円</t>
  </si>
  <si>
    <t>今後10年間
投資的経費　85億円
維持補修費　19億円
計　104億円</t>
  </si>
  <si>
    <t>今後10年間
投資的経費　45億円</t>
  </si>
  <si>
    <t>組織横断的な調整により総保有量を把握し全体を一元的に管理するとともに、進捗状況の確認と評価を行いながら進める。</t>
  </si>
  <si>
    <t>官民の役割分担を明確にし、指定管理者制度やＰＰＰ／ＰＦＩなどの手法を用い、施設の整備や管理に民間活力を積極的に導入するなど、民間事業者等の資金やノウハウを活用したサービス提供を推進する。</t>
  </si>
  <si>
    <t>点検・整備については、日常点検と定期・臨時点検で実施し、その点検履歴を記録し、集積・蓄積して老朽化対策などに活かすため、全庁で情報を共有するための方法などを検討する。</t>
  </si>
  <si>
    <t>予防保全の視点から必要な施設改修にあたっては、計画的な維持管理等の実施により改修費用の圧縮を図る。今後の人口推計などを踏まえ、施設自体の必要性や複合化、集約化、用途変更 など、これからの施設のあり方を見直す。各施設の利用状況や空きスペースなどを把握し、既存施設の有効活用を図るため、他の用途への転換を検討する。</t>
  </si>
  <si>
    <t>点検・診断等により、危険性が高いと認められた公共施設等で、利用・効用等の高い施設については、原則として速やかに安全確保及び長寿命化対策を実施することとし、危険の除去により安全の確保を図る。</t>
  </si>
  <si>
    <t>耐震化未実施施設については、「（3）安全確保の実施方針」に基づき、利用・効用等の高い施設については、施設利用者の安全性の確保及び災害時において、的確に機能を発揮できるよう、財政状況を鑑みて、計画的に防災・耐震性能等の向上を進めます｡</t>
  </si>
  <si>
    <t>公共施設については、診断と改善に重点を置き、点検・保守・修繕、清掃・廃棄物管理等を計画的に行い、公共施設等を健康な状況に保ち、更に定期的に施設診断を行い、小規模改修工事を行って不具合箇所を是正するなど、予防保全によって、公共施設等の長期使用を図る。</t>
  </si>
  <si>
    <t>公共施設等の改修や更新等を行う際には、住民ニーズや関係法令等におけるユニバーサルデザインのまちづくりの考え方を踏まえ、誰もが安全・安心で快適に利用できるよう、トイレの洋式化や多言語表記案内施設の整備など、公共施設等の質を向上させるため、ユニバーサルデザイン化を推進する。</t>
  </si>
  <si>
    <t>公共施設等の改修や更新等を行う際には、災害に強く、地球環境に配慮した施設への転換を図るために、ＺＥＢ基準に即した改修や更新等を可能な限り目指すこととし、周辺の景観に配慮した自家消費型の太陽光発電設備の設置や省エネ性能の高い空調設備の導入、断熱性能の高い建築資材の活用等に取り組む</t>
  </si>
  <si>
    <t>将来の公共施設のあり方を検討する中で、施設の移転統廃合、用途変更、用途廃止も含め、総合的にシミュレーションし、町の将来を見据えた公共施設等の有効利用を図るための、利用再編計画を進める。</t>
  </si>
  <si>
    <t>延べ床面積の削減</t>
  </si>
  <si>
    <t>地方公会計制度を活用し、保有する公共施設の状況や公共施設を用いた行政サービスの提供に係るコストを正確に把握することを意識して適切に管理していく。</t>
  </si>
  <si>
    <t>保有する公共施設の資産量やコストを把握し、適切な保有量の調整や、幅広い視点からコスト削減の余地を検討する</t>
  </si>
  <si>
    <t>近隣自治体との公共施設の相互利用など広域的な役割分担と活用を検討する。各自治体の各施設が連携し、補完しあうことによって、公共サービスが提供できる仕組みを研究する。</t>
  </si>
  <si>
    <t>個別施設計画にのっとり、施設の長寿命化、複合化や民間活力の活用等、各課と話し合いを行いながら進めていく。</t>
  </si>
  <si>
    <t>概ね５年</t>
  </si>
  <si>
    <t>全施設類型共通管理方針</t>
  </si>
  <si>
    <t>令和元年度に未活用の町有地を売却した。</t>
  </si>
  <si>
    <t>・総人口は今後35年間で24.2％減少
・年少人口は今後35年間で1.3％減少
・生産年齢人口は今後35年間で28.8％減少
・老年人口は今後35年間で24.5％減少</t>
  </si>
  <si>
    <t>【公共施設】92施設、延床面積52,023㎡
【インフラ施設】
　道路　延長299,593ｍ、面積1,067,981㎡
　橋梁　延長796ｍ、面積6,716㎡
　上水道　延長88,649ｍ、配水池15、浄水場８
　下水道　延長76,623ｍ、処理場５
　林道　延長52,341ｍ、面積213,216㎡
　林道橋　延長260ｍ、面積1,044㎡
　農道　延長5,344ｍ
　農業用用排水路30,131ｍ
　農業用ため池　貯水量9,500㎡、受益面積20ha
　頭首工　30箇所</t>
  </si>
  <si>
    <t>施設のあり方や財源を含め、公共施設の老朽化に伴う更新への対応が課題である</t>
  </si>
  <si>
    <t>今後35年間の平均（公共施設）
【長寿命化対策前】
7.4億円/年</t>
  </si>
  <si>
    <t>今後35年間の平均(公共施設)
【長寿命化対策後】
4.4億円/年
※インフラ施設は試算なし</t>
  </si>
  <si>
    <t>・個別施設計画による長寿命化対策効果額　1.1億円
・施設総量の30％縮減による効果額　1.9億円　計3億円</t>
  </si>
  <si>
    <t>全庁的な体制で取組み、技術的な検証は専門的な能力をもつ有識者等の協力を得て的確に実施する。</t>
  </si>
  <si>
    <t>PPP/PFIなどの手法により、民間活力を施設の整備や管理に導入し、民間事業者等の資金やノウハウを活用したサービス提供を推進する。</t>
  </si>
  <si>
    <t>施設の老朽化などによる事故等を未然に防ぐとともに、施設単位の修繕、改善履歴データを整理し、随時確認できる仕組みを整備する。</t>
  </si>
  <si>
    <t>利用者の的確なニーズや維持管理の方策等を十分に考慮しながら持続可能な施設運営を進める。</t>
  </si>
  <si>
    <t>利用者の安全確保のほか、災害等に遭遇した場合の安全性に欠ける施設や避難所となる施設について、優先的に適切な改修の計画を実施する。</t>
  </si>
  <si>
    <t>これまで公共施設の耐震化を計画的に実施、旧基準施設は全て耐震診断、耐震改修ともに実施済み。</t>
  </si>
  <si>
    <t>定期的な点検・診断を実施し、計画的な維持修繕を行い、長期にわたる安心・安全なサービス提供に努めるとともに、財政負担の軽減と平準化を図る。</t>
  </si>
  <si>
    <t>本計画に位置付ける施設の改善等については、ユニバーサルデザインの考え方に基づき、可能な限り配慮を行った施設とする。</t>
  </si>
  <si>
    <t>太陽光発電の導入や建築物におけるＺＥＢの実現、省エネルギー改修の実施、ＬＥＤ照明の導入など、脱炭素化に向けた取り組みを進める。</t>
  </si>
  <si>
    <t>施設の統合・廃止などにより未利用資産となる施設が発生した場合、活用可能な施設については用途に応じて適切な管理をし、活用が不可能である場合には除却等を検討する。</t>
  </si>
  <si>
    <t>②③
【公共施設】
施設総量の30％縮減
【インフラ施設】
施設の特性に応じた効率的で効果的な維持管理を実施
【トータルコストの縮減】
年間負担額7.4億円から4.4億円へ</t>
  </si>
  <si>
    <t>保有する資産量やコスト構造を把握し、適切な保有量の調整や幅広い視点からコスト削減の余地を検討していく。</t>
  </si>
  <si>
    <t>地域需要のバランスを踏まえつつ、保有施設の廃止、複合化、集約化、用途変更などにより、施設の適正配置に取組む。</t>
  </si>
  <si>
    <t>地域需要のバランスを踏まえつつ、保有施設の廃止、複合化、集約化、用途変更などにより、施設の適正配置に取り組む。その際、民間や近隣地方公共団体との間で重複する施設については広域的な検討を行う。</t>
  </si>
  <si>
    <t>施設類型ごとに現状を把握し、施設評価を行い、方向性を検討する。</t>
  </si>
  <si>
    <t>全村レベルで必要性と配置を再検討し、統廃合や複合化等を図る</t>
  </si>
  <si>
    <t>・平成７年から令和２年の25年間で、年少人口は1,648人減少（62.8％減）、生産年齢人口は5,002人減少（47.3％減）、老年人口は1,017人増加（27.1％増）し、高齢化が進行。
・将来人口は、令和27年には8,635人と予測され、基準年から25年間で4,716人減少（35.3％減）。老齢人口の構成比は42.4％まで増加し、人口減少と高齢化か予測される。</t>
  </si>
  <si>
    <t>【公共施設】（令和２年）
　文化・コミュニティ施設　13,544.16㎡
　学校施設　28,235.02㎡
　子育て支援施設　7,086.88㎡
　健康福祉施設　5,334.26㎡
　住宅施設　2,661.17㎡
　公園　22.97㎡
　観光施設　6,027.06㎡
　農林施設　3,195.56㎡
　庁舎等施設　6,667.57㎡
　消防施設　3,283.09㎡
　計　76,057.74㎡
【インフラ施設】（令和２年）
　道路　（道路延長）201,748ｍ
　橋梁　（橋梁数）105橋
　トンネル　（トンネル数）２本
　シェッド　（シェッド数）１基
　上水道　（管路総延長）104,639ｍ、（浄水施設）13施設、（配水施設）33施設、（減圧施設）８施設、（貯水施設）１施設、（沈殿施設）２施設
　下水道　（管路総延長）119,076ｍ、（水質浄化センター）１施設、（農業集落排水処理施設）２施設
　農道施設　（農道延長）97,433ｍ
　林道施設　（林道延長）113,372ｍ、（林道橋梁）16橋、（林道トンネル）１本
　用水路　（用水路延長）167,628ｍ</t>
  </si>
  <si>
    <t>１．数量の適正化
　人口減少に伴う利用需要の減少と年齢階層別人口の変化に伴う必要とされる公共施設等の種別が変わることが予測される。また、現存施設全ての維持は難しいと考えられるため、施設数量の適正化も必要となる。
２．品質の適正化
　現状、約７割の施設が築30年を経過し、10年後には約９割となるため、品質の適正化を保つためには大規模な改修や更新が必要となる。
３．コスト（財務）の適正化
　今後、多くの老朽化した公共施設等の改修が必要となるが、限られた財源の中で必要なサービス水準を保つためには、施設の必要性や複合化・集約化も視野に入れ、最適な規模となるよう検討していく必要がある。</t>
  </si>
  <si>
    <t>・公共建築物、インフラ施設
公共建築物や道路、橋梁等をこのまますべて保有し続けた場合
・上下水道施設
上水道と下水道をこのまますべて保有し続けた場合</t>
  </si>
  <si>
    <t>個別施設計画等における今後の更新費用推計</t>
  </si>
  <si>
    <t>中長期的な経費の見込み</t>
  </si>
  <si>
    <t>関係部局や各種計画との連携・整合を図るため総務課が進行管理を担当し、公共施設等検討委員会において具体的な計画の推進や改定を検討する。</t>
  </si>
  <si>
    <t>施設の整備や維持管理等の運営に関して、効率的かつ効果的に公共サービスを提供できる事業については、民間の資金・経営能力・技術力を活用することを検討。</t>
  </si>
  <si>
    <t>点検については、日常点検と定期・臨時点検を実施し、その点検履歴を記録し、集積・蓄積して老朽化対策等にかつようします。また、てんけんにより得た情報で他の公共施設にも該当する次号は、各施設管理者間で情報共有を図る。
診断については、劣化の進んだ公共施設等の補修(事後保全)を行うのではなく、予防保全型維持管理の視点に立って、必要に応じて点検や劣化診断を効果的に実施することで、施設の長寿命化を図り、トータルコストを縮減していきます。</t>
  </si>
  <si>
    <t>「新しく造ること」から「賢く使うこと」を基本認識として、維持管理費・修繕費の平準化とトータルコストの縮減を図る。
新たな施設整備の際には、他施設との統合や複合化を十分検討し、コンパクト化・効率的を推進。
施設の取り壊しの際には、優先順位を検討のうえ実施するとともに、事業費の削減・平準化を図る。</t>
  </si>
  <si>
    <t>点検・診断等により、危険性が高いと認められた公共施設等で、利用、効用等の高い施設については、原則として速やかに安全確保及び長寿命化対策を実施することとし、危険を除去し安全の確保を図る。
老朽化等により供用廃止され、かつ今後施設の利用、効用等の低い公共施設等については、取り壊しを視野に入れて安全の確保を図る。</t>
  </si>
  <si>
    <t>安全確保の実施方針に基づき、施設の利用、効用等の高い施設については、施設利用者の安全性の確保及び災害時において、適確に機能を発揮できるよう、引き続き防災・耐震性等の向上を進める。</t>
  </si>
  <si>
    <t>公共施設等については、診断と改善に重点を置き、点検・保守・修繕、清掃・廃棄物管理等を計画的に実施し、公共施設等を健康な状況に保つ。
さらに敵的に施設診断を行い、小規模改修工事により不具合個所を是正するなど、予防保全行い、公共施設等の長期使用を図る。</t>
  </si>
  <si>
    <t>公共施設等の改修や更新等を行う際には、住民ニーズや関係法令等におけるユニバーサルデザインのまちづくりの考え方を踏まえ、だれもが安全・安心で快適にりようできるよう、トイレの洋式化や多言語表記案内の整備など、公共施設等の質を向上させるため、ユニバーサルデザイン化を推進する。</t>
  </si>
  <si>
    <t>※「維持管理・修繕・更新等の実施方針」に記載
太陽光システム等の導入など、設計段階から環境に配慮し、CO２排出削減型の設備・危機の導入を検討する。</t>
  </si>
  <si>
    <t>立地が隣接する施設や利用目的が同じような施設については、各施設の利用状況、利便性や立地状況を踏まえ、大規模改修・更新時に複合化・集約化を進め、施設数及び保有数を適正化する。</t>
  </si>
  <si>
    <t>【公共施設】
令和12年度までに
12施設の譲渡・廃止
総床面積15％縮減
※平成28年比
【インフラ施設】
トータルコスト縮減</t>
  </si>
  <si>
    <t>※「複合化・集約化の推進方針」に記載
未利用財産の利活用については、必要に応じて個別方針を検討するとともに、公平・公正な手続きのもと、積極的な売却または買い付けを進める。</t>
  </si>
  <si>
    <t>上位計画である山ノ内町総合計画（基本計画・実施計画）と連携し、進捗管理・点検評価を実施するるとともに、必要に応じて計画の見直しを実施する。</t>
  </si>
  <si>
    <t>山ノ内町総合計画の計画・基本計画の期間と合わせ、大枠では５か年とするが、毎年の山ノ内町総合計画・実施計画策定に合わせ評価と改善を検討する。</t>
  </si>
  <si>
    <t>施設類型ごと維持管理、修繕、更新、統廃合の方針を示し施設のライフサイクルコストが最小となるよう様々な材料・工法等を比較して最適な方法を選択していく。</t>
  </si>
  <si>
    <t>・施設の再整備
旧北小学校校舎は一部「すがかわふれあいセンター」に再整備、一部は解体（詳細は下記）。
旧北小学校体育館は「すがかわ体育館」に改称し、社会体育施設に用途変更。
・施設数の縮減
【平成30年度】
・解体
教員住宅（南部１）240.00㎡
・譲渡
生活改善センター（須賀川）　227.50㎡
【令和年度】
・解体
旧北小学校（普通教室等）994.00㎡
旧北小学校（特別教室等）1,015.00㎡</t>
  </si>
  <si>
    <t>30年後の令和22年に38.8％減少、
50年後の令和42年に61.2％減少の見込み。</t>
  </si>
  <si>
    <t>(R4.3.31現在)
【公共施設】113施設、60,499㎡
地域活性集会施設3,592㎡、行政関係2,960㎡
保健福祉1,295㎡、産業・観光・保養施設25,187㎡
生活基盤2,859㎡、公営住宅2,563㎡
学校教育12,916㎡、教員住宅552㎡
文化施設5,015㎡、スポーツ体育関係3,560㎡
【インフラ】
道路約198,200ｍ、林道約45,541ｍ
橋梁29橋（木橋除く）、上水道約63,200ｍ
下水道約78,200ｍ、防災ダム総貯水量125,000㎥</t>
  </si>
  <si>
    <t>既存施設の多くが、昭和40年から平成10年以前にかけての建設であり、木造施設の多くが耐用年数を経過している。
生活基盤や教育施設等の、必要な施設の維持を続けつつ、既存施設の一部の廃止や除却、売却等含めて検討を進める必要がある。
将来的な財政状況の厳しさを考慮し、今後も必要な公共施設については、大規模改修や更新、施設規模など比較検討したうえで、効率よく施設の維持管理を進める必要がある。</t>
  </si>
  <si>
    <t>【公共施設】
今後14年間で約130億円</t>
  </si>
  <si>
    <t>【公共施設】
今後14年間で約66億円</t>
  </si>
  <si>
    <t>【公共施設】
今後14年間で約64億円</t>
  </si>
  <si>
    <t>建築の専門的知識を持つ職員及び外部関係者と連携を取り、村民や関係団体などの意見を伺いながら取り組みを推進する。
そのなかで、各所管課に対して公共施設の観点から横串機能をもち、公共施設等の一元管理を行い、本計画の進行管理や方針の改定、目標の見直しなどを行う組織（例：村有財産のあり方検討部会）を定めることを検討する。</t>
  </si>
  <si>
    <t>PPP及びPFI、指定管理者制度等の活用により、効率的で質の高い公共サービスの提供や、民間資金やノウハウを活用したサービスの充実、コスト削減が期待できることから、これらの活用体制の構築を進める。</t>
  </si>
  <si>
    <t>各施設の維持管理に当たっては、日常点検をしながら、利用者の安全確保のために必要な診断を実施し、今後耐震化、長寿命化、更新を進める。</t>
  </si>
  <si>
    <t>更新や長寿命化を行う施設については、ユニバーサルデザイン化を前提に進め、将来的な人口減少や少子高齢化を見据えた規模として、可能な限り、保有数量及び面積の削減を進めるとともに、トータルコストの削減を進める。</t>
  </si>
  <si>
    <t>基金の他、過疎対策事業債や辺地対策事業債、公営企業債などを活用しながら、コスト削減と平準化を実現するため、個別施設計画の見直しを進める。</t>
  </si>
  <si>
    <t>民間譲渡を中心に検討を進めながら、全施設を対象に、規模縮小、統合、廃止、売却、除却などの検討を継続する。</t>
  </si>
  <si>
    <t>令和18年度（2036年）までに
施設類型ごと、延床面積を0~25％減
トータルコストを30%縮減</t>
  </si>
  <si>
    <t>公共施設の老朽化の判断基準として参考に活用していく方針とする。</t>
  </si>
  <si>
    <t>維持管理費や老朽化の状況を考慮したうえで除却や売却を検討する。</t>
  </si>
  <si>
    <t>将来の少子化の進行を見据え、情報通信施設やスポーツ体育施設等の広域連携による施設の維持管理を検討する。</t>
  </si>
  <si>
    <t>所管課において、今後個別施設計画の見直しや策定を進める。進捗状況や対策等については、庁内会議により検証、協議する。
大規模改修を伴う長寿命化や適切規模による更新については、村の振興計画や実施計画に組み入れ、計画的な実施を行う。
継続して施設の老朽化の進捗状況を調査し、利用状況や村民のニーズを確認しながら、廃止や除却、売却等も含め、公共施設等の適切な維持管理を進める。</t>
  </si>
  <si>
    <t>村の振興計画や実施計画に組み入れ、計画的な実施を行う。</t>
  </si>
  <si>
    <t>施設類型ごとに、維持管理、長寿命化、売却等の方針を記載している。</t>
  </si>
  <si>
    <t>【小学校統合】
平成22年度に３校から１校に統合。
跡地は生涯学習・公民館施設、特別養護老人ホームとして利用。
【保育園統合】
平成24年度に３園から１園に統合。
跡地のうち１園は子育て世代向け集合住宅に改修、もう１園は除却し宅地分譲を実施した。
【地域振興集会施設の更新・耐震化】
耐震改修：平成28年度に2件、令和2年度に1件実施。
・スポーツ体育施設
令和３年度：村体育館耐震化・長寿命化・省エネ化工事を実施した。</t>
  </si>
  <si>
    <t>本村の総人口は、昭和25年以降減少が続いており、昭和55年に4,966人であった人口が令和２年には3,279人と40年間で約7割に減少しています。
年齢構成別にみると、15～64才の生産年齢人口は増加を続けていましたが、平成12年の1,313人をピークに減少に転じ、令和２年は1,257人となっています。
　本村の人口ビジョンによる推計では、令和42年の総人口が2,035人、年少人口は261人になると見込まれています。</t>
  </si>
  <si>
    <t>【公共施設】
公共施設：190施設　99,970㎡
【インフラ施設】
舗装道路：96,840ｍ
橋りょう：24橋
上水道管路：61,311ｍ
上水道配水池：14施設
下水道管路：46,643ｍ
下水道処理施設：６施設
農林業施設
・林道：18,271ｍ
・農道：5,366ｍ
・農業用水路：54,100ｍ
・頭首工：27箇所
・ため池：２箇所</t>
  </si>
  <si>
    <t>人口の減少により今後の財政規模も縮小が予想される中、公共施設へ投資できる財政的余裕も限られてくる。本村が保有する公共施設は村民一人当たり19.77㎡と全国平均を上回っている。観光地という特殊要因はあるが、施設量の適正化に努めていかなければならない。また、保有する施設は６割以上が築30年以上となっており、その施設の改修や建て替えをどのように進め、財源を確保していくかも課題である。</t>
  </si>
  <si>
    <t>40年間で476.7億円</t>
  </si>
  <si>
    <t>40年間で422.9億円</t>
  </si>
  <si>
    <t>今後10年間の維持管理・更新等に係る経費見込</t>
  </si>
  <si>
    <t>公共施設等の管理を総合的かつ計画的に実施するために、全庁横断的な推進体制を構築します。また、必要に応じて職員研修を行い、公共施設等マネジメントのあり方、経営的視点に立った総量の適正化、保全的な維持管理及びコスト感覚に対する意識の向上に努めていきます。
計画の実施はまちづくりの在り方に関わることから、村民、有識者、議会との情報の共有化により、意見の反映を図ります。</t>
  </si>
  <si>
    <t>PPP・PFI、包括管理業務委託などの民間資金、経営能力、技術的能力を活用することも検討します。</t>
  </si>
  <si>
    <t>施設の常駐者が日常業務のなかで施設の異常を感知する「日常点検」と、敵機的に施設管理者が行う「周期点検」を継続的に実施し、その点検履歴を記録し、集積・蓄積して老朽化対策などに活かすとともに、災害等に備え、安全性を確保します。</t>
  </si>
  <si>
    <t>『新しく造ること』から『賢く使うこと』を基本認識として、公共施設等の計画的な点検や劣化診断を計画的・効率的に行うことにより、維持管理費・修繕費を平準化し、トータルコストの縮減を図ります。
更新する場合は、長期使用の可能性を検討するとともに、まちづくりとの整合性を保ち、公共施設等のコンパクト化や効率化の観点から、施設の統合や複合化について検討を行います。
施設の取り壊しに際しては、優先順位を付けて実施し、事業費等の削減、平準化を図ることとします。
また、維持管理・更新等についても履歴を集積・蓄積することで、老朽化対策などに活かしていきます。</t>
  </si>
  <si>
    <t>施設所管課の判断で、利用者の安全確保の観点から、利用中止なんどの措置をとっていきます。
さらに老朽化により共用廃止され、今後とも利用見込みのない建物については、周辺への影響も考慮し、解体、除却するなどの対策を講じ、安全性を図ります。</t>
  </si>
  <si>
    <t>昭和56年以前の新耐震基準に満たない公共施設については、優先順位を行い、順次計画的に補強改修、若しくは建て替えを実施し、利用者の安全性の確保及び災害時において、的確に機能を発揮できるよう、引き続き防災・耐震性能等の向上を進めます。</t>
  </si>
  <si>
    <t>これまでは、壊れたら直す＝事後保全が中心でした。しかし一定の性能水準を保ちながら長く使っていくため、適切な改修を行う「計画的な保全」へ転換していきます。建物の保全には、「事後保全」と「予防保全」があり、建物を長く使用するために、これらを上手に使い分ける計画的な保全が求められます。
今後は、建替えによる老朽化対策から転換し、公共施設の維持管理・修繕の実施方針を予防保全とすることで、重大な損傷となる前に適切な手当てを行い、長期にわたり一定の建物性能を保つよう努めていきます。
また、施設の建替えが必要となる際は、真に必要な施設であるかどうかを再検討し、必要とされる施設に限定し建替えを行っていきます。
インフラ施設については、既に策定済みの長寿命化修繕計画等に基づき、維持管理、更新等を実施することとし、その他の施設については、本計画に準じたうえで、必要に応じて個別に長寿命化計画等を策定することを検討します。</t>
  </si>
  <si>
    <t>村民ニーズや関係法令等におけるユニバーサルデザインのまちづくりの考え方を踏まえ、誰もが安全安心で快適に利用できるよう、トイレの洋式化や多言語標記案内施設の整備など、公共施設の質の向上させるためユニバーサルデザイン化を推進します。</t>
  </si>
  <si>
    <t>公共施設等の統合や廃止については、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施設総量の縮減を目指します。
また、統合・廃止により余剰となった施設については、取り壊しを行い、安全面の確保や景観の保全及び事業費の削減・平準化を図ります。
なお、未利用財産の利活用については、必要に応じて個別方針を検討することとし、これらの情報を村民に公表することで、公平、公正な手続きのもと積極的な売却又は貸付けを進めます。</t>
  </si>
  <si>
    <t>公共施設について、今後、計画期間の令和17（2035）年度までに取壊しを予定している建物7棟（606㎡）を縮減目標とします。</t>
  </si>
  <si>
    <t>地方公会計制度における固定資産台帳などを活用して公共施設等の一元管理を行い、本計画等の進行管理や方針の改定、目標の見直しなどを行う組織（例 村有財産のあり方検討部会）を定めることを検討します。</t>
  </si>
  <si>
    <t>未利用財産の利活用については、必要に応じて個別方針を検討することとし、これらの情報を村民に公表することで、公平、公正な手続きのもと積極的な売却又は貸付けを進めます。</t>
  </si>
  <si>
    <t>広域での利用が可能な施設については近隣自治体との相互利用や協同運用の検討を行い、他自治体の施設も気軽に利用できるように近隣自治体との連携を図ります。</t>
  </si>
  <si>
    <t>核施設特有の内容を整理すること俊、原則公共施設マネジメントに関する基本方針に準拠する。</t>
  </si>
  <si>
    <t>保育所、小学校の統廃合。
保育所は用途を廃止し民間企業へ貸出を行った。</t>
  </si>
  <si>
    <t>令和11年に人口7,000人以上の維持を実現すべく施策を実施していく</t>
  </si>
  <si>
    <t>令和３年11月現在で、建築物系施設116施設、総延床面積76,800.15㎡。インフラ施設は道路の実延長307,444㎡、橋りょう117本で4,848㎡、上水道237,623ｍ、下水道115,025ｍとなっている。</t>
  </si>
  <si>
    <t>現在約８千人の人口は２０年後には約５千人となる見込みであり、少子高齢化の進行も踏まえて、公共施設等の縮減や再配置の検討が必要。また、建物系公共施設の 62.9％が築 30 年を経過しており、施設の安全や品質を保つために大規模な改修や建替が必要になる。</t>
  </si>
  <si>
    <t>令和２年度で建物系施設で4.6億円、インフラ施設で4.5億円</t>
  </si>
  <si>
    <t>【建物系施設】で37年間で275億円、年平均7.2億円
【インフラ系施設】で37年間で478.5億円、年平均12.6億円</t>
  </si>
  <si>
    <t>【建物系施設】で37年間で113億円の削減
【インフラ系施設】で37年間で100.5億円の削減</t>
  </si>
  <si>
    <t>原則として新規の公共施設等の整備を行わず、建物系施設については必要最小限の改修を行うことで、公共施設等の長寿命化を図るとしています。そのため改修等により、建物の耐用年数を 80 年に長寿命化した場合における試算としています。
長寿命化により、維持管理にかかるコストは総額約221 億円（6.0 億円/年）となり、建替え中心の従来型の場合に比べ、総額 54 億円（1.2億円/年）の縮減が可能となります。</t>
  </si>
  <si>
    <t>振興計画庁内策定委員会の活用</t>
  </si>
  <si>
    <t>民間活力の導入により、より効果的で質の高いサービスを提供できる場合には積極的に検討する。</t>
  </si>
  <si>
    <t>常に町民が安心して公共施設等を利用できるよう、日常的・定期的に点検・維持管理・保全を行う。項目や方法等を整理し、計画的に行う。</t>
  </si>
  <si>
    <t>原則として新規の公共施設等の整備を行わないことから、現状保有する公共施設等をできる限り長期間使用。そのため、事後保全（修理）型の維持管理から劣化・損傷が発生する前に補修・修繕を行う予防保全型の維持管理を行う。</t>
  </si>
  <si>
    <t>常に町民が安心して公共施設等を利用できるよう、日常的・定期的に点検・維持管理・保全を行う。避難所として指定している体育館をはじめ、公民館、保育園等の主だった施設は「信濃町耐震改修促進計画」に基づき耐震化を実施済、その他の施設にあっては、必要に応じて耐震診断を実施し、長期的な視野で利用状況や費用等を考慮しつつ、更新、統廃合等を含めた施設のあり方について検討する。</t>
  </si>
  <si>
    <t>避難所として指定している体育館をはじめ、公民館、保育園等の主だった施設は「信濃町耐震改修促進計画」に基づき耐震化を実施済、その他の施設にあっては、必要に応じて耐震診断を実施し、長期的な視野で利用状況や費用等を考慮しつつ、更新、統廃合等を含めた施設のあり方について検討する。</t>
  </si>
  <si>
    <t>損傷が軽微な段階から機能・性能の保持、回復を図るために、築20年程度経過後に部位ごとに修繕や更新を行う。築40年程度経過後には機能向上を図る長寿命化改修、築60年程度経過後に再度、予防保全的な改修等を行うことよって目標耐用年数（建替年数80年）を目指す。</t>
  </si>
  <si>
    <t>新規の公共施設等の整備を原則行わないことから、施設を利用する者が支障なく公共施設等を利用できるように、高齢者、障害者等の移動等の円滑化に関する法律（平成 18 年法律第 91 号。以下「バリアフリー法」という。）及びユニバーサルデザイン 2020行動計画（平成 29 年２月 20 日閣議決定）を踏まえ、公共施設等のバリアフリー化を計画的に行う。また、バリアフリー法の対象外となる公共施設等を含め、より有効に利用できるようにするため、利用状況や費用等を考慮しつつユニバーサルデザイン化を検討する。</t>
  </si>
  <si>
    <t>地球温暖化対策の推進を図るため、公共施設の改修、更新時にあわせて再エネ資源の活用などの検討を行い脱炭素（カーボンニュートラル）の実現を目指す。</t>
  </si>
  <si>
    <t>長寿命化工事と合わせて個別施設計画で定めた施設ごとの方向性（統合、複合、廃止など）を落とし込んだ、中・長期計画により令和27（2045）年までに、延床面積を12％縮減することを目標とする。</t>
  </si>
  <si>
    <t>②公共施設延べ面積76,800㎡から67,584㎡（12％削減）
③【建物系施設】で38年間で113億円の削減
　【インフラ系施設】で38年間で100.5億円の削減</t>
  </si>
  <si>
    <t>予算には限りがあることから、原則として、更新（大規模改修、建替）を除く新規の公共施設等を整備せず、上位計画、関連計画を踏まえて、必要最低限の公共サービスを持続しつつ、現在ある公共施設等のうち、必要最低限の施設のみを維持し、そうでない施設は、廃止、統合（集約化・複合化）、用途変更を進め、今後 30 年間で全体面積の 12％を縮減することを目標とします。</t>
  </si>
  <si>
    <t>連携中枢都市圏事業において、近隣自治体における公共施設共同利用、共同設置について研究し、広域的な連携について検討を進める。</t>
  </si>
  <si>
    <t>本計画は、今後の財政状況や環境の変化や個別管理計画に基づく取組状況、利用状況、人口動態の変化に応じて、サービス水準、費用などを総合的に勘案し、PDCA サイクルを実行し、適宜、必要な見直しを行います。また、上位計画である「長期振興計画」の見直しの際や必要に応じ、適宜本計画の見直しを行う。</t>
  </si>
  <si>
    <t>「長期振興計画」の見直しの際や必要に応じ、適宜本計画の見直しを行う。</t>
  </si>
  <si>
    <t>維持管理コスト、人口減少や人口構成、ニーズの変化に応じて、公共施設等の総資産量の適正化の検討をする必要がある。また、限られた財源で公共施設等の維持管理を通して、町民が安全に公共施設等を利用できる環境を保つ。</t>
  </si>
  <si>
    <t>信濃町公営住宅等長寿命化計画の改訂</t>
  </si>
  <si>
    <t xml:space="preserve">- </t>
  </si>
  <si>
    <t>総人口は2020年から2060年までに46％減少の推計
第2期の小川村人口ビジョンでは、2045年時点の6歳人口を８人程度、高齢化率を50％以下に抑えたい見通し。</t>
  </si>
  <si>
    <t>【公共建築物】Ｒ2　53,542.48㎡
・集会施設：3施設、3,335.42㎡
・博物館等：3施設、803.81㎡
・ｽﾎﾟｰﾂ施設：4施設、4,982.95㎡
・ﾚｸﾘｪｰｼｮﾝ施設・観光施設：36施設、5,055.23㎡
・産業系施設：4施設、3,061.46㎡
・学校：21施設、10,913.86㎡
・幼保・こども園：1施設、928.77㎡
・高齢福祉施設：6施設、2,961.79㎡
・障害福祉施設：2施設、1,069.31㎡
・保健施設：3施設、770.50㎡
・医療施設：2施設、368.96㎡
・庁舎等：2施設、3,007.76㎡
・消防施設：7施設、545.62㎡
・その他行政系施設：17施設、1,939.05㎡
・公営住宅：67施設、8,837.08㎡
・公園：3施設、150.53㎡
・供給処理施設：9施設、1,308.84㎡
・その他：45施設、3,501.54㎡
【インフラ施設】Ｒ２
・道路延長：381,476ｍ　　・橋りょう数：117橋
上水道
・管路総延長：151,567ｍ　・浄水場：３施設
・配水池：19施設　・ポンプ室及びポンプ槽：19施設
下水道
・管路総延長：53,308ｍ　・処理施設：2施設
農林業施設
・農道延長：33,661ｍ　・農道橋りょう数：1橋
・農道トンネル：１箇所　・林道延長：18,540ｍ
・林道橋りょう数：4橋　・用水路：17,283ｍ
・ため池：4施設　・水道橋：1施設</t>
  </si>
  <si>
    <t>①数量の適正性
人口減少に伴い全体として利用需要の減少が見込まれるとともに、高齢化の進行による人口割合の変化により、必要とする施設等の種別・設備が変わっていくもことも考えられる。人口に比較して過多な状況が続くと考えられ、適正規模にするための施策が必要。
②品質の適正性
施設の品質を適正に保つために大規模な改修や更新が必要。
③コスト(財務)の適正性
投資的経費に充てることができる額も、年々減少していく事が予想される。今後の利用需要などその必要性を検討したうえで、他施設との複合化や統廃合・集約化の視点を持ちながら、必要なサービス水準を確保しつつ、持続可能で最適な規模となるように検討を行う。</t>
  </si>
  <si>
    <t>今後40年間の公共施設の更新費用を試算
公共建築物：252.7億円
インフラ移設：427.6億円</t>
  </si>
  <si>
    <t>今後40年間の公共施設の更新費用を試算
公共建築物：172.5億円
インフラ施設：348.3億円</t>
  </si>
  <si>
    <t>今後40年間で、14,383.8百万円（公共建築物：8,019.3百万円、インフラ合計：6,364.5百万円）</t>
  </si>
  <si>
    <t>統括部署である公共施設マネジメント推進室（現：公共施設マネジメント推進課）は、部局横断的な調整機能や総合的な資産管理機能を強化し、トップマネジメントの下、その機能を十分に発揮しつつ、公共施設マネジメントの取組を推進
また、「財政・管財」「企画・行革」「土木・建築」の三部門を統括、もしくは、緊密に連携できる体制を目指す。</t>
  </si>
  <si>
    <t>施設の整備、維持管理等の運営については、効率的かつ効果的に公共サービスを提供できる事業について、PPP・PFIなどの民間の資金、経営能力、技術的能力を活用することも検討します。</t>
  </si>
  <si>
    <t>日常点検と定期・臨時点検を実施し、その履歴を集積・蓄積し老朽化対策に活用する。
また、予防保全型維持管理の視点に立ち、必要に応じた点検や劣化診断を実施する。</t>
  </si>
  <si>
    <t>『新しく造ること』から『賢く使うこと』を基本認識として、計画的な点検や劣化診断を計画的・効率的に行うことにより、維持管理費・修繕費を平準化し、建物に掛かるトータルコストの縮減を図る。</t>
  </si>
  <si>
    <t>点検・診断等により危険性が高いと認められた公共施設等で、利用、効用等が高い施設は、速やかに安全確保及び長寿命化対策を実施する。</t>
  </si>
  <si>
    <t>耐震化未実施施設について、利用、効用等が高い施設は、防災・耐震性能等の向上を目指す。</t>
  </si>
  <si>
    <t>診断と改善に重点を置き、点検・保守・修繕、清掃・廃棄物管理等を計画的に行い、健康な状況に保ち、更に定期的に施設診断を行い、小規模改修工事を実施し不具合箇所を是正するなど、予防保全によって長期使用を図る。</t>
  </si>
  <si>
    <t>公共施設等の改修や更新を行う際は、誰もが安全・安心で快適に利用できるよう、トイレの洋式化や多言語標記案内の整備などユニバーサルデザイン化を推進する。</t>
  </si>
  <si>
    <t>利用状況や老朽化の状況等を踏まえ、積極的に既存施設の有効活用及び売却等を行い、可能な限り新規の施設整備は抑制することとし、施設再編や国・県及び民間施設の利用・合築等を視野に入れ、複合化等による機能維持を図りながら総量の縮減を目指す。</t>
  </si>
  <si>
    <t>【公共建築物】
令和10年までに、12棟、1,878.27㎡削減
【インフラ施設】
計画的に点検、修繕で長寿命化を図り、更新サイクルを伸ばし、維持管理のトータルコストの削減</t>
  </si>
  <si>
    <t>遊休施設の利活用を図るため、他用途への転換や複合化・統合等を推進し、未利用の土地や建物は有効活用又は売却を促進。</t>
  </si>
  <si>
    <t>本計画は、概ね3～5年ごとに見直しすることを基本とする。諸状況に変更が生じた場合は、適宜見直しを行う。</t>
  </si>
  <si>
    <t>基本方針に基づき、施設種類ごとの管理に関する基本的な方向性を定める。</t>
  </si>
  <si>
    <t>検討委員会により検討し、令和2年度に2施設、延床面積211.72㎡譲渡。
橋梁長寿命化計画修繕計画(第2期)に基づき、2016年度から2020年度にかけて8橋について長期修繕工事。</t>
  </si>
  <si>
    <t>・総人口は令和3年の10,854人から令和47年に5,322人とおよそ40年間で5割減少予想。</t>
  </si>
  <si>
    <t>【公共施設】（R3.3.31現在）
　学校教育系施設：４棟、23,100.67㎡
　スポーツ系施設：７棟、5,562.13㎡
　保健・福祉施設：８棟、4,517.76㎡
　産業系施設：19棟、15,637.48㎡
　行政系施設：20棟、10,314.52㎡
　子育て支援施設：６棟、4,966.66㎡
　公営住宅等：21棟、5,016.31㎡
　レクリエーション系施設：５棟、1,067.64㎡
　町民文化系施設：７棟、5,213.21㎡
　社会教育系施設：１棟、1,144.38㎡
　その他：６棟、544.60㎡
【公営企業等の施設】（R3.3.31現在）
　水道事業：14棟、1,572㎡
　下水道事業：９棟、4,273㎡
　病院：10棟、10,441㎡
【インフラ】（R3.3.31現在）
　道路：521,506ｍ
　橋梁：84本
　上水道：232,002ｍ
　下水道：140,731ｍ
　公園：７か所</t>
  </si>
  <si>
    <t>今後も人口減少が進み、令和47年には5,322人にまで減少すると推計されており、急激な少子高齢化の進行が予想され、世代構成の変化に伴い、公共施設のニーズが変わると予想されます。現況変化に応じた施設規模の見直し、既存公共施設の活用や整備を通じ、町民ニーズに適切に対応することが必要。</t>
  </si>
  <si>
    <t>【建築物】
今後30年間で275.84億円
【インフラ施設】
今後30年間で397.42億円</t>
  </si>
  <si>
    <t>【公共施設】
今後30年間で183.44億円
【インフラ施設】
今後30年間で341.48億円</t>
  </si>
  <si>
    <t>【公共施設】
今後30年間で92.41億円
【インフラ施設】
今後30年間で55.95億円</t>
  </si>
  <si>
    <t>総務課が主体となり、各課と連携して全庁的な取り組みを進める。</t>
  </si>
  <si>
    <t>管理運営にあたっては、ＰＰＰ/ＰＦＩの積極的な活用を検討する。</t>
  </si>
  <si>
    <t>・  現状行っている定期点検を引き続き適切に行っていきます。
・ 点検・診断等の実施結果を集計することで、点検・診断等の状況を全庁的に把握していきます。
・ 施設間における保全の優先度の判断を行うにあたっては、劣化診断等を実施する等により、経年による劣化状況、外的負荷（気候天候、使用特性等）による性能低下状況及び管理状況を把握し、予防保全的な観点からの検討を行います。
・ 点検・診断等について、町民との役割分担を見直していきます。
・ 継続的・計画的に、消防との連携により定期的に消防設備の点検を実施していきます。</t>
  </si>
  <si>
    <t>施設の重要度や劣化状況に応じて長期的な視点で優先度をつけて、計画的に改修・更新します。
・地域団体への指定管理委託を検討する等、町民主体の維持管理を進めていきます。
・維持管理を行っていくための財源を捻出するため、受益者負担の見直しを検討します。
・散居村形態であるため、生活道路や上下水道等のインフラ延長が長くなっている等の地域特性を踏まえたインフラの維持管理を進めていきます。
・維持管理や修繕に関する情報を蓄積していくことで、維持管理上の課題を適時に把握するとともに、今後の修繕に関する計画を立てるのに役立てます。
・公共施設再編計画策定後、今後も維持していく公共施設について、中長期的な修繕の計画を検討します。
・管理運営にあたっては、PPP /PFI の積極的な活用を検討します。
・町民ニーズの変化に柔軟に対応していくことを可能とするため、用途変更がしやすい施設設計を行う等の工夫をしていきます。
・新しい技術や考え方を積極的に取り入れ、維持管理・修繕・更新等を合理的に進めていきます。
・維持管理のトータルコスト削減に向け、予防的修繕に取り組むほか、省エネルギー改修、LED照明の導入、太陽光発電の導入及び建築物におけるZEB の実現等の脱炭素化の取組も計画的に推進します。</t>
  </si>
  <si>
    <t>・ 点検・診断等により高度の危険性が認められた公共施設等について、ソフト・ハードの両面から安全を確保します。
・ 安全の確保にあたっては、災害拠点かどうか、多数の町民の利用がある施設であるかどうか等の視点から、対応の優先度を検討します。
・ 今後維持していくことが難しい施設については、町民の安全確保の観点から、早期に供用廃止といった措置を適切にとっていきます。
・ 耐震診断の完了している施設においても、建築年数の大きく経過している施設も多く、特に児童生徒等が安全・安心で快適な教育環境を確保することが重要であり、更なる対策を進めていきます。
・ 公共施設等の安全確保にあたっては、以下の図表の項目を参考に取り組みます。</t>
  </si>
  <si>
    <t>・ 災害拠点かどうか、多数の町民の利用がある施設かどうか等の視点から、耐震化の優先順位を検討します。
・ 防災拠点・避難所当として重要な役割を果たすことが求められている施設においては、非構造部材の耐震化、家具の固定や窓ガラスの飛散防止、エレベーターの防災対策等、耐震化を進め建物全体の安全対策を強化します。
・ 道路、橋梁、上下水道をはじめとするインフラについても耐震化の検討を進めていきます。</t>
  </si>
  <si>
    <t>・ 地域ごとに公共施設の耐用年数到来年度を把握し、公共施設の更新の対応時期を把握します。
・ 町民とともに、大切に公共施設を取り扱っていくことで、少しでも長く公共施設を利活用できるように努めます。
・ 個別施設ごとの具体的な対応方針を定める個別計画がないものに関して、個別計画を策定します。
・ 個別施設のインフラ長寿命化の検討を進めていきます。
・ また、長寿命化を考慮した計画的な改築を行うことで、施設等の機能停止や事故発生を防ぎ、ライフサイクルコストの低減を図ります。</t>
  </si>
  <si>
    <t>・ 長寿命化にあたっては、「高齢者、障害者等の移動等の円滑化の促進に関する法律（バリアフリー法）」に基づく、公共施設等のバリアフリー化に取り組むとともに、年齢や性別、障がいの有無、国籍等の違いに関わらず、誰もが使いやすい設計として、ユニバーサルデザインの考え方に配慮します。</t>
  </si>
  <si>
    <t>維持管理のトータルコスト削減に向け、予防的修繕に取り組むほか、省エネルギー改修、ＬＥＤ照明の導入、太陽光発電の導入及び建築物におけるＺＥＢの実現等の脱炭素化の取組も計画的に推進する。</t>
  </si>
  <si>
    <t xml:space="preserve">・ 公共施設等の将来の更新費用の試算結果から、そのための財源が明らかに不足していることが明確となりました。公共施設の総量縮減だけで、その財政的な対応をすることはできませんが、可能な限りの公共施設の縮減を進めていく必要があるということが明らかです。
・ 統合や廃止による総量縮減の目標は、施設類型ごとの管理に関する基本的な方針や県内他市町村の平均的な公共施設の保有量との比較の観点から設定します。
・ 公共施設の見直しにあたっては、既存の公共施設の状態に囚われず、行政サービスとして必要な水準や機能等を意識して検討を行っていきます。
・ 少子高齢化や人口減少等の人口動態の変化に対応した公共施設の再編を進めます。本町の人口は、平成12年以降減少の一途を辿っていること、少子高齢化や人口減少は全国的にも進行していることを踏まえていきます。
・ 地域ごとの人口動態や町民ニーズを踏まえた再編を進めます。
・ 合併前の牟礼村及び三水村の2村が住民福祉の向上と地域振興のために建設した施設等を引き継いでいることから、施設規模や整備時期が似通った施設を多く保有していますので、公共施設の類型ごとに必要な公共施設の総量を見直し、機能の重複を解消していきます。
・ 小学校等の公共施設を中核とした公共施設の多機能集約化（１つの公共施設に複数の機能を盛り込み、スペース効率の改善と機能間の連携性を高める取組）を検討していきます。
・ 長野市、中野市、信濃町等近隣団体との広域連携を一層進め、広域の観点から必要な公共施設等の保有量を検討していきます。
・ インフラについても、必要性を十分に精査し、道路の打ち換え停止等の縮減の検討を行います。
</t>
  </si>
  <si>
    <t>・計画で示した基本的な方針」や「施設類型ごとの管理に関する基本的な方針に関する進捗状況について、短期目標の目処である５年程度ごとに評価を実施していきます。
・ 進捗状況に関する評価の結果、大幅な状況の変化があった場合には、公共施設等総合管理計画を改定します。</t>
  </si>
  <si>
    <t>【平成28年度】
高齢者福祉施設　廃止１件
保育所　統合１件
児童館　解体１件
公園　廃止１件
下水道施設　統合１件
【平成30年度】
小学校　統合１件
【令和元年度】
町民文化系施設　統合１件
【令和３年度】
町民文化系施設　解体１件</t>
  </si>
  <si>
    <t>・総人口は令和27年まで51％減
・生産年齢人口はR2からR27までで57％現</t>
  </si>
  <si>
    <t>【公共施設】
53,490㎡
【インフラ】
村道353km、林道49㎞、農道6.6㎞、橋りょう延長1,189m。</t>
  </si>
  <si>
    <t>１多面的な役割を発揮する（施設の廃止・統廃合だけでなく多目的な活用を模索する）
２長寿命化の要請に対応していく（財源に限りのあるなか、長期的な視点で新規投資と更新投資をバランスよく推進し、施設の長寿命化を図る）
３人口減少時代への対応（人口規模や年齢構成にあわせ、必要に応じ公共施設の縮小や統廃合を随時検討する）
４生活圏の広域化に対応していく（自市町村住民以外の利用も想定し、広域連携による運営を柔軟に検討）</t>
  </si>
  <si>
    <t>40年間の総額552.9億円。
1年平均13.8億円
公共施設:総額266億円
インフラ:総額286.9億円</t>
  </si>
  <si>
    <t>40年間の総額485.4億円。
1年平均12.1億円
公共施設長寿命化総額222億円
インフラ:総額286.9億円(修正なし</t>
  </si>
  <si>
    <t>長寿命化改修により 80 年に建物を長寿命化した場合
 40 年間維持・更新コスト
総額 222 億円（5.5 億円／年）
従来の建替え中心 266 億円（6.6 億円／年）
総額 44 億円（1.1 億円／年）、約 16％の縮減。</t>
  </si>
  <si>
    <t>栄村公共施設等総合管理計画推進本部の設置</t>
  </si>
  <si>
    <t>民間活力の導入を検討するとともに、広域行政による設置や相互利用を検討</t>
  </si>
  <si>
    <t>施設管理者による日常点検と法に基づく定期点検、災害や事故による緊急点検を行う。点検・診断</t>
  </si>
  <si>
    <t>点検・診断結果等をもとに事業の優先順位を定め、予算の平準化を図る</t>
  </si>
  <si>
    <t>多くの方が利用する公共施設は安全を最優先とした整備と管理を進める。</t>
  </si>
  <si>
    <t>避難所として想定される集落公民館や学校等施設の耐震診断と耐震改修を進めるとともに防災拠点整備を進める。</t>
  </si>
  <si>
    <t>「事後保全型の維持管理」ではなく、「予防保全型の維持管理」を基本に、ライフサイクルコストの縮減に努める。</t>
  </si>
  <si>
    <t>施設等の改修、更新等を行う際には、バリアフリーやユニバーサルデザイン等を取り入れ、誰もが快適で使いやすい施設整備を進めます。</t>
  </si>
  <si>
    <t>統廃合や廃止を適宜進め、跡地についても有効活用等を検討。施設更新の際は、単一機能での施設の建て替えではなく、機能集約・複合化を検討</t>
  </si>
  <si>
    <t>取組状況の結果から課題の整理を行い、本計画や個別施策・事業の改善方針を決定し、計画の見直しを行う。</t>
  </si>
  <si>
    <t>施設・インフラの老朽化の程度や、住民の意向などを考慮し、当面 30 年間の各施設等の更新等の基本方針を定める。</t>
  </si>
  <si>
    <t>統廃合により使用しなくなった小学校を公営住宅に改修し活用。</t>
  </si>
  <si>
    <t>（以下は、30年後の見込み）
・総人口：約31.7万人（約22％減少）
・生産年齢人口（15～64歳）：約16.9万人（約29％減少）
・年少人口（0～14歳）：約3.2万人（約35％減少）
・老年人口（65歳以上）：約11.6万人（約2％減少）</t>
  </si>
  <si>
    <t>【建築物系施設】（R3.4.1現在）
総計：820施設、1,669棟、1,395,075㎡
　行政施設：357施設、382棟、101,504㎡
　環境施設：12施設、23棟、6,305㎡
　市営住宅：31施設、211棟、201,539㎡
　子育て支援施設：49施設、60棟、30,799㎡
　福祉施設：22施設、32棟、16,486㎡
　保健施設：18施設、10棟、9,649㎡
　産業振興施設：21施設、79棟、46,149㎡
　学校教育施設：86施設、547棟、610,270㎡
　集会施設・生涯学習施設：73施設、62棟、59,340㎡
　文化施設：2施設、2棟、18,536㎡
　社会教育施設：18施設、19棟、38,452㎡
　スポーツ・レクリエーション施設：28施設、30棟、35,831㎡
　その他：67施設、105棟、76,261㎡
　公営企業財産：5施設、68棟、130,933㎡
　普通財産：31施設、39棟、13,021㎡
【インフラ資産】（R3.4.1現在）
　道路施設：道路2,582km、道路側溝2,716km、橋梁2,606橋、横断歩道橋38橋、トンネル5箇所、電線共同溝12km
　河川施設：準用河川22km、幹線水路337km、排水機場等23箇所、急傾斜地崩壊対策施設35箇所
　農業施設：用水路401km、揚水機場225箇所
　公園：都市公園380箇所、広場64箇所、子ども遊び場214箇所
　その他：駅前広場33,800㎡、歩行者用デッキ924m、防火水槽654箇所
　上水道施設：上水道管路2,402km、上水道施設90箇所
　下水道施設：下水道管路2,243km、下水道施設6箇所
　一般廃棄物処理施設：10箇所</t>
    <rPh sb="1" eb="4">
      <t>ケンチクブツ</t>
    </rPh>
    <rPh sb="4" eb="5">
      <t>ケイ</t>
    </rPh>
    <rPh sb="5" eb="7">
      <t>シセツ</t>
    </rPh>
    <rPh sb="428" eb="430">
      <t>シサン</t>
    </rPh>
    <rPh sb="443" eb="445">
      <t>ドウロ</t>
    </rPh>
    <rPh sb="445" eb="447">
      <t>シセツ</t>
    </rPh>
    <rPh sb="448" eb="450">
      <t>ドウロ</t>
    </rPh>
    <rPh sb="458" eb="460">
      <t>ドウロ</t>
    </rPh>
    <rPh sb="460" eb="462">
      <t>ソッコウ</t>
    </rPh>
    <rPh sb="470" eb="472">
      <t>キョウリョウ</t>
    </rPh>
    <rPh sb="477" eb="478">
      <t>ハシ</t>
    </rPh>
    <rPh sb="479" eb="481">
      <t>オウダン</t>
    </rPh>
    <rPh sb="481" eb="484">
      <t>ホドウキョウ</t>
    </rPh>
    <rPh sb="486" eb="487">
      <t>ハシ</t>
    </rPh>
    <rPh sb="493" eb="495">
      <t>カショ</t>
    </rPh>
    <rPh sb="496" eb="498">
      <t>デンセン</t>
    </rPh>
    <rPh sb="498" eb="501">
      <t>キョウドウコウ</t>
    </rPh>
    <rPh sb="507" eb="509">
      <t>カセン</t>
    </rPh>
    <rPh sb="509" eb="511">
      <t>シセツ</t>
    </rPh>
    <rPh sb="512" eb="514">
      <t>ジュンヨウ</t>
    </rPh>
    <rPh sb="514" eb="516">
      <t>カセン</t>
    </rPh>
    <rPh sb="521" eb="523">
      <t>カンセン</t>
    </rPh>
    <rPh sb="523" eb="525">
      <t>スイロ</t>
    </rPh>
    <rPh sb="531" eb="533">
      <t>ハイスイ</t>
    </rPh>
    <rPh sb="533" eb="534">
      <t>キ</t>
    </rPh>
    <rPh sb="534" eb="535">
      <t>ジョウ</t>
    </rPh>
    <rPh sb="535" eb="536">
      <t>トウ</t>
    </rPh>
    <rPh sb="538" eb="540">
      <t>カショ</t>
    </rPh>
    <rPh sb="541" eb="544">
      <t>キュウケイシャ</t>
    </rPh>
    <rPh sb="544" eb="545">
      <t>チ</t>
    </rPh>
    <rPh sb="545" eb="547">
      <t>ホウカイ</t>
    </rPh>
    <rPh sb="547" eb="549">
      <t>タイサク</t>
    </rPh>
    <rPh sb="549" eb="551">
      <t>シセツ</t>
    </rPh>
    <rPh sb="553" eb="555">
      <t>カショ</t>
    </rPh>
    <rPh sb="557" eb="559">
      <t>ノウギョウ</t>
    </rPh>
    <rPh sb="559" eb="561">
      <t>シセツ</t>
    </rPh>
    <rPh sb="562" eb="565">
      <t>ヨウスイロ</t>
    </rPh>
    <rPh sb="571" eb="573">
      <t>ヨウスイ</t>
    </rPh>
    <rPh sb="573" eb="574">
      <t>キ</t>
    </rPh>
    <rPh sb="574" eb="575">
      <t>ジョウ</t>
    </rPh>
    <rPh sb="578" eb="580">
      <t>カショ</t>
    </rPh>
    <rPh sb="582" eb="584">
      <t>コウエン</t>
    </rPh>
    <rPh sb="585" eb="587">
      <t>トシ</t>
    </rPh>
    <rPh sb="587" eb="589">
      <t>コウエン</t>
    </rPh>
    <rPh sb="592" eb="594">
      <t>カショ</t>
    </rPh>
    <rPh sb="595" eb="597">
      <t>ヒロバ</t>
    </rPh>
    <rPh sb="599" eb="601">
      <t>カショ</t>
    </rPh>
    <rPh sb="602" eb="603">
      <t>コ</t>
    </rPh>
    <rPh sb="605" eb="606">
      <t>アソ</t>
    </rPh>
    <rPh sb="607" eb="608">
      <t>バ</t>
    </rPh>
    <rPh sb="611" eb="613">
      <t>カショ</t>
    </rPh>
    <rPh sb="617" eb="618">
      <t>タ</t>
    </rPh>
    <rPh sb="619" eb="621">
      <t>エキマエ</t>
    </rPh>
    <rPh sb="621" eb="623">
      <t>ヒロバ</t>
    </rPh>
    <rPh sb="631" eb="634">
      <t>ホコウシャ</t>
    </rPh>
    <rPh sb="634" eb="635">
      <t>ヨウ</t>
    </rPh>
    <rPh sb="643" eb="645">
      <t>ボウカ</t>
    </rPh>
    <rPh sb="645" eb="647">
      <t>スイソウ</t>
    </rPh>
    <rPh sb="650" eb="652">
      <t>カショ</t>
    </rPh>
    <rPh sb="654" eb="657">
      <t>ジョウスイドウ</t>
    </rPh>
    <rPh sb="657" eb="659">
      <t>シセツ</t>
    </rPh>
    <rPh sb="660" eb="663">
      <t>ジョウスイドウ</t>
    </rPh>
    <rPh sb="663" eb="665">
      <t>カンロ</t>
    </rPh>
    <rPh sb="673" eb="676">
      <t>ジョウスイドウ</t>
    </rPh>
    <rPh sb="676" eb="678">
      <t>シセツ</t>
    </rPh>
    <rPh sb="680" eb="682">
      <t>カショ</t>
    </rPh>
    <rPh sb="684" eb="687">
      <t>ゲスイドウ</t>
    </rPh>
    <rPh sb="687" eb="689">
      <t>シセツ</t>
    </rPh>
    <rPh sb="690" eb="693">
      <t>ゲスイドウ</t>
    </rPh>
    <rPh sb="693" eb="695">
      <t>カンロ</t>
    </rPh>
    <rPh sb="703" eb="706">
      <t>ゲスイドウ</t>
    </rPh>
    <rPh sb="706" eb="708">
      <t>シセツ</t>
    </rPh>
    <rPh sb="709" eb="711">
      <t>カショ</t>
    </rPh>
    <rPh sb="713" eb="715">
      <t>イッパン</t>
    </rPh>
    <rPh sb="715" eb="718">
      <t>ハイキブツ</t>
    </rPh>
    <rPh sb="718" eb="720">
      <t>ショリ</t>
    </rPh>
    <rPh sb="720" eb="722">
      <t>シセツ</t>
    </rPh>
    <rPh sb="725" eb="727">
      <t>カショ</t>
    </rPh>
    <phoneticPr fontId="1"/>
  </si>
  <si>
    <t>【現状】
・合併による重複施設や余剰施設などは少ない
・公共施設等の保有量は、他の中核市と比べても多すぎるものではない
・これまでの財政健全化の努力もあり、すぐに公共施設等が維持できなくなることはない
【将来】
公共施設等の老朽化の進展、厳しい財政状況、公共施設等の利用需要の変化といった背景から、現在の公共施設等のすべてを適切な状態で維持しながら、公共サービスを提供していくことが厳しい状況になると想定
【課題】
・公共施設等の安全性の確保
・財政負担の軽減
・公共施設等の最適化</t>
  </si>
  <si>
    <t>現在保有する公共施設等を同規模で維持すると仮定し、今後30 年間の公共施設等の維持、更新等に係る経費を試算
1兆3,627億円</t>
    <rPh sb="0" eb="2">
      <t>ゲンザイ</t>
    </rPh>
    <rPh sb="2" eb="4">
      <t>ホユウ</t>
    </rPh>
    <rPh sb="6" eb="8">
      <t>コウキョウ</t>
    </rPh>
    <rPh sb="8" eb="10">
      <t>シセツ</t>
    </rPh>
    <rPh sb="10" eb="11">
      <t>トウ</t>
    </rPh>
    <rPh sb="12" eb="15">
      <t>ドウキボ</t>
    </rPh>
    <rPh sb="16" eb="18">
      <t>イジ</t>
    </rPh>
    <rPh sb="21" eb="23">
      <t>カテイ</t>
    </rPh>
    <rPh sb="25" eb="27">
      <t>コンゴ</t>
    </rPh>
    <rPh sb="30" eb="32">
      <t>ネンカン</t>
    </rPh>
    <rPh sb="33" eb="35">
      <t>コウキョウ</t>
    </rPh>
    <rPh sb="35" eb="37">
      <t>シセツ</t>
    </rPh>
    <rPh sb="37" eb="38">
      <t>トウ</t>
    </rPh>
    <rPh sb="39" eb="41">
      <t>イジ</t>
    </rPh>
    <rPh sb="42" eb="44">
      <t>コウシン</t>
    </rPh>
    <rPh sb="44" eb="45">
      <t>トウ</t>
    </rPh>
    <rPh sb="46" eb="47">
      <t>カカ</t>
    </rPh>
    <rPh sb="48" eb="50">
      <t>ケイヒ</t>
    </rPh>
    <rPh sb="51" eb="53">
      <t>シサン</t>
    </rPh>
    <phoneticPr fontId="1"/>
  </si>
  <si>
    <t>公共施設等の長寿命化を前提とした個別施設計画を基に今後30 年間の公共施設等の維持、更新等に係る経費を試算
5,935億円</t>
    <rPh sb="0" eb="2">
      <t>コウキョウ</t>
    </rPh>
    <rPh sb="2" eb="4">
      <t>シセツ</t>
    </rPh>
    <rPh sb="4" eb="5">
      <t>トウ</t>
    </rPh>
    <rPh sb="6" eb="10">
      <t>チョウジュミョウカ</t>
    </rPh>
    <rPh sb="11" eb="13">
      <t>ゼンテイ</t>
    </rPh>
    <rPh sb="16" eb="18">
      <t>コベツ</t>
    </rPh>
    <rPh sb="18" eb="20">
      <t>シセツ</t>
    </rPh>
    <rPh sb="20" eb="22">
      <t>ケイカク</t>
    </rPh>
    <rPh sb="23" eb="24">
      <t>モト</t>
    </rPh>
    <rPh sb="25" eb="27">
      <t>コンゴ</t>
    </rPh>
    <rPh sb="30" eb="32">
      <t>ネンカン</t>
    </rPh>
    <rPh sb="33" eb="35">
      <t>コウキョウ</t>
    </rPh>
    <rPh sb="35" eb="37">
      <t>シセツ</t>
    </rPh>
    <rPh sb="37" eb="38">
      <t>トウ</t>
    </rPh>
    <rPh sb="39" eb="41">
      <t>イジ</t>
    </rPh>
    <rPh sb="42" eb="44">
      <t>コウシン</t>
    </rPh>
    <rPh sb="44" eb="45">
      <t>トウ</t>
    </rPh>
    <rPh sb="46" eb="47">
      <t>カカ</t>
    </rPh>
    <rPh sb="48" eb="50">
      <t>ケイヒ</t>
    </rPh>
    <rPh sb="51" eb="53">
      <t>シサン</t>
    </rPh>
    <rPh sb="59" eb="60">
      <t>オク</t>
    </rPh>
    <rPh sb="60" eb="61">
      <t>エン</t>
    </rPh>
    <phoneticPr fontId="1"/>
  </si>
  <si>
    <t xml:space="preserve">耐用年数経過時に単純更新した場合の見込み額と長寿命化対策を反映した場合の見込み額をそれぞれ表記
</t>
    <rPh sb="20" eb="21">
      <t>ガク</t>
    </rPh>
    <rPh sb="39" eb="40">
      <t>ガク</t>
    </rPh>
    <rPh sb="45" eb="47">
      <t>ヒョウキ</t>
    </rPh>
    <phoneticPr fontId="1"/>
  </si>
  <si>
    <t>公共施設等マネジメント専任部署が統括的役割を担い、施設所管部署と連携・調整を図る。
また、公共施設等マネジメントに関する施策・方針等は、岐阜市公共施設等マネジメント推進委員会により協議・決定を行う。</t>
  </si>
  <si>
    <t>公共施設等にPPP/PFIなどの民間活力を積極的に活用し、専門的な知識やノウハウを導入することで、限られた財源の中でも質の高いサービスを提供できるように努める。</t>
  </si>
  <si>
    <t>「管理者点検マニュアル」に基づく日常点検及び専門家による法定点検等を実施することで、施設の劣化や損傷状況を早期に把握し、施設の安全性の確保と維持管理コストの縮減を図る。</t>
  </si>
  <si>
    <t>従来型の壊れたら修繕するという「事後保全型管理」から脱却し、日常的な維持修繕を継続的に行い、施設それぞれの長寿命化を図る「予防保全型管理」を積極的に取り入れることで、ライフサイクルコストの低減を目指す。</t>
  </si>
  <si>
    <t>地震等の災害時における安全性を確保するため、非構造部材である特定天井や橋梁、上下水道管路といったインフラ資産について、耐震化を計画的に実施する。</t>
  </si>
  <si>
    <t>「岐阜市ユニバーサルデザイン推進指針」を踏まえ、ユニバーサルデザインの考え方を取り入れた整備を推進する。</t>
  </si>
  <si>
    <t>施設を修繕・更新する際は、省エネルギーかつ耐久力のある構造や設備（ 照明のLED 化、太陽光パネルの設置等） を積極的に取り入れ、環境への配慮と機能性の向上を図る。</t>
  </si>
  <si>
    <t>施設ごとの利用状況やコスト状況を定期的に調査し、利用度の低い施設やコスト状況が悪い施設を対象に、縮小・統合・廃止の検討を行っていく。</t>
  </si>
  <si>
    <t>公共施設マネジメントシステムで公共施設等の情報を集約するとともに、固定資産台帳と連携を図りながら、公共施設等マネジメント活用していく。</t>
  </si>
  <si>
    <t>未利用地や低利用地等のうち、将来的な利用が見込めない土地については、「岐阜市公有財産活用基本方針」に基づき、積極的に売却や貸付を行う。</t>
  </si>
  <si>
    <t>「岐阜市未来のまちづくり構想」、「岐阜市都市計画マスタープラン及び岐阜市立地適正化計画」、「岐阜市行財政改革大綱2020」、「岐阜連携都市圏ビジョン」等の他の関連する計画と連携する。</t>
  </si>
  <si>
    <t>施設情報をデータベースに蓄積・整理し、カルテ等で「見える化」することで、施策の効果検証を毎年度実施。また、それらの計画に見直しが必要な場合は全庁横断的な視点に立ち、本計画をはじめとした各計画の整合性に留意しながら改善を実施。</t>
  </si>
  <si>
    <t>マネジメントの基本方針及び取組方針を基に、施設類型ごとの基本方針と施設ごとに取り組むべき特有の内容を定める。</t>
  </si>
  <si>
    <t>・平成19年度より「岐阜市文化産業交流センター」にネーミングライツを導入。
・平成26年度にスペースの有効活用及び広告収入による財源確保を図るため、市庁舎のロビーに「広告付デジタルサイネージ」を設置。
・令和元年度に「岐阜市第三次公立保育所民営化基本計画」を策定し、保育所の民営化を順次実施するとととし、
令和4年度から3保育所の民営化を実施</t>
  </si>
  <si>
    <t>・総人口はH27からH67までの40年間で約5％減
・高齢化率は40年間で約6％増</t>
  </si>
  <si>
    <t>令和2年度
【公共施設等】　746,784.29㎡
【インフラ】
道路：1,541,479ｍ
橋りょう：11,580ｍ
河川施設：912Km
上水道施設：（配水管）935,611m
下水道施設：（下水道管）：951,669m</t>
    <rPh sb="78" eb="80">
      <t>ハイスイ</t>
    </rPh>
    <phoneticPr fontId="1"/>
  </si>
  <si>
    <t>　高度成長期以降に整備した公共施設等の老朽化が進み、更新の対象となるものが増加する傾向にある。しかしながら、将来を見通した時、現在と同じ規模を長期的に維持することは、需要面及び財政面から容易ではないと予測される。
このため、集約等により総量を抑制するほか、更新時期を分散させることを検討していく必要がある。また、定期的な点検等により劣化度を把握することで、安全に、より長期的に使用できるように、公共施設等の長寿命化対策を実施していく必要がある。</t>
  </si>
  <si>
    <t>【公共施設】
今後40年間で5,344.9億円
【インフラ】
今後40年間で5,236.1億円</t>
    <rPh sb="1" eb="5">
      <t>コウキョウシセツ</t>
    </rPh>
    <rPh sb="7" eb="9">
      <t>コンゴ</t>
    </rPh>
    <rPh sb="11" eb="13">
      <t>ネンカン</t>
    </rPh>
    <rPh sb="21" eb="23">
      <t>オクエン</t>
    </rPh>
    <rPh sb="31" eb="33">
      <t>コンゴ</t>
    </rPh>
    <phoneticPr fontId="5"/>
  </si>
  <si>
    <t>【公共施設】
今後40年間で5,125.3億円
【インフラ】
今後40年間で3,163.8億円</t>
    <rPh sb="1" eb="5">
      <t>コウキョウシセツ</t>
    </rPh>
    <rPh sb="7" eb="9">
      <t>コンゴ</t>
    </rPh>
    <rPh sb="11" eb="13">
      <t>ネンカン</t>
    </rPh>
    <rPh sb="21" eb="23">
      <t>オクエン</t>
    </rPh>
    <rPh sb="31" eb="33">
      <t>コンゴ</t>
    </rPh>
    <phoneticPr fontId="5"/>
  </si>
  <si>
    <t>【公共施設】
今後40年間で219.6億円
【インフラ】
今後40年間で2,072.3億円</t>
    <rPh sb="1" eb="5">
      <t>コウキョウシセツ</t>
    </rPh>
    <rPh sb="7" eb="9">
      <t>コンゴ</t>
    </rPh>
    <rPh sb="11" eb="13">
      <t>ネンカン</t>
    </rPh>
    <rPh sb="19" eb="21">
      <t>オクエン</t>
    </rPh>
    <rPh sb="29" eb="31">
      <t>コンゴ</t>
    </rPh>
    <phoneticPr fontId="5"/>
  </si>
  <si>
    <t>平成27年5月に設置した大垣市公共施設等総合管理推進本部（本部長：市長）において、公共施設等に係る設計、維持管理、財政を所管する部局が横断的に連携し、情報の管理・共有を行うと共に、本計画の確実な推進に努める。</t>
  </si>
  <si>
    <t>民間の資金、経営能力及び技術的能力を活用することにより、事業コストの削減や、より質の高い公共サービスの提供が可能となる公共施設等については、PPPの継続又は新規導入の検討を行い、効率的かつ効果的な整備及び維持管理等に努めます。</t>
  </si>
  <si>
    <t>公共施設等の管理者は、関連法令に基づく定期的な点検等を実施し、その結果を活用することにより、安全性や建物構造の耐久性への影響を与えるような劣化・損傷の程度や原因等の把握に努める。なお、平成28年度から建築物等点検の実施体制を整え、高度な点検技術等を要するものを除き、直営による効果的な点検に努める。</t>
    <rPh sb="0" eb="5">
      <t>コウキョウシセツトウ</t>
    </rPh>
    <rPh sb="6" eb="9">
      <t>カンリシャ</t>
    </rPh>
    <rPh sb="11" eb="15">
      <t>カンレンホウレイ</t>
    </rPh>
    <rPh sb="16" eb="17">
      <t>モト</t>
    </rPh>
    <rPh sb="19" eb="22">
      <t>テイキテキ</t>
    </rPh>
    <rPh sb="23" eb="26">
      <t>テンケントウ</t>
    </rPh>
    <rPh sb="27" eb="29">
      <t>ジッシ</t>
    </rPh>
    <rPh sb="33" eb="35">
      <t>ケッカ</t>
    </rPh>
    <rPh sb="36" eb="38">
      <t>カツヨウ</t>
    </rPh>
    <rPh sb="46" eb="49">
      <t>アンゼンセイ</t>
    </rPh>
    <rPh sb="50" eb="54">
      <t>タテモノコウゾウ</t>
    </rPh>
    <rPh sb="55" eb="58">
      <t>タイキュウセイ</t>
    </rPh>
    <rPh sb="60" eb="62">
      <t>エイキョウ</t>
    </rPh>
    <rPh sb="63" eb="64">
      <t>アタ</t>
    </rPh>
    <rPh sb="69" eb="71">
      <t>レッカ</t>
    </rPh>
    <rPh sb="72" eb="74">
      <t>ソンショウ</t>
    </rPh>
    <rPh sb="75" eb="77">
      <t>テイド</t>
    </rPh>
    <rPh sb="78" eb="81">
      <t>ゲンイントウ</t>
    </rPh>
    <rPh sb="82" eb="84">
      <t>ハアク</t>
    </rPh>
    <rPh sb="85" eb="86">
      <t>ツト</t>
    </rPh>
    <rPh sb="92" eb="94">
      <t>ヘイセイ</t>
    </rPh>
    <rPh sb="96" eb="98">
      <t>ネンド</t>
    </rPh>
    <rPh sb="100" eb="104">
      <t>ケンチクブツトウ</t>
    </rPh>
    <rPh sb="104" eb="106">
      <t>テンケン</t>
    </rPh>
    <rPh sb="107" eb="111">
      <t>ジッシタイセイ</t>
    </rPh>
    <rPh sb="112" eb="113">
      <t>トトノ</t>
    </rPh>
    <rPh sb="115" eb="117">
      <t>コウド</t>
    </rPh>
    <rPh sb="118" eb="123">
      <t>テンケンギジュツトウ</t>
    </rPh>
    <rPh sb="124" eb="125">
      <t>ヨウ</t>
    </rPh>
    <rPh sb="130" eb="131">
      <t>ノゾ</t>
    </rPh>
    <rPh sb="133" eb="135">
      <t>チョクエイ</t>
    </rPh>
    <rPh sb="138" eb="141">
      <t>コウカテキ</t>
    </rPh>
    <rPh sb="142" eb="144">
      <t>テンケン</t>
    </rPh>
    <rPh sb="145" eb="146">
      <t>ツト</t>
    </rPh>
    <phoneticPr fontId="5"/>
  </si>
  <si>
    <t>維持管理については、LED照明への切り替えや定期的な電気供給契約の見直しを行う等、経費の低減に努め、修繕については、損傷が軽微なうちに行うことで、急速な劣化を防ぐとともに、計画的に実施することで、安全性を確保し、長期間・持続的に市民が快適に利用できるよう取り組む。</t>
    <rPh sb="47" eb="48">
      <t>ツト</t>
    </rPh>
    <phoneticPr fontId="1"/>
  </si>
  <si>
    <t>適正な維持管理が行われていない場合、公共施設等の劣化による破損、故障等が発生し、事故の発生や機能の停止又は低下を招く恐れがあり、人命や財産にも関わるため、安全確保は欠かすことができない。点検、診断等の結果により、壁の剥離等、危険性が高いと認められた箇所については、利用者の安全を第一に考え、必要な措置を講じる。</t>
    <rPh sb="0" eb="2">
      <t>テキセイ</t>
    </rPh>
    <rPh sb="3" eb="7">
      <t>イジカンリ</t>
    </rPh>
    <rPh sb="8" eb="9">
      <t>オコナ</t>
    </rPh>
    <rPh sb="15" eb="17">
      <t>バアイ</t>
    </rPh>
    <rPh sb="18" eb="23">
      <t>コウキョウシセツトウ</t>
    </rPh>
    <rPh sb="24" eb="26">
      <t>レッカ</t>
    </rPh>
    <rPh sb="29" eb="31">
      <t>ハソン</t>
    </rPh>
    <rPh sb="32" eb="35">
      <t>コショウトウ</t>
    </rPh>
    <rPh sb="36" eb="38">
      <t>ハッセイ</t>
    </rPh>
    <rPh sb="40" eb="42">
      <t>ジコ</t>
    </rPh>
    <rPh sb="43" eb="45">
      <t>ハッセイ</t>
    </rPh>
    <rPh sb="46" eb="48">
      <t>キノウ</t>
    </rPh>
    <rPh sb="49" eb="51">
      <t>テイシ</t>
    </rPh>
    <rPh sb="51" eb="52">
      <t>マタ</t>
    </rPh>
    <rPh sb="53" eb="55">
      <t>テイカ</t>
    </rPh>
    <rPh sb="56" eb="57">
      <t>マネ</t>
    </rPh>
    <rPh sb="58" eb="59">
      <t>オソ</t>
    </rPh>
    <rPh sb="64" eb="66">
      <t>ジンメイ</t>
    </rPh>
    <rPh sb="67" eb="69">
      <t>ザイサン</t>
    </rPh>
    <rPh sb="71" eb="72">
      <t>カカ</t>
    </rPh>
    <rPh sb="77" eb="81">
      <t>アンゼンカクホ</t>
    </rPh>
    <rPh sb="82" eb="83">
      <t>カ</t>
    </rPh>
    <rPh sb="93" eb="95">
      <t>テンケン</t>
    </rPh>
    <rPh sb="96" eb="99">
      <t>シンダントウ</t>
    </rPh>
    <rPh sb="100" eb="102">
      <t>ケッカ</t>
    </rPh>
    <rPh sb="106" eb="107">
      <t>カベ</t>
    </rPh>
    <rPh sb="108" eb="111">
      <t>ハクリトウ</t>
    </rPh>
    <rPh sb="112" eb="115">
      <t>キケンセイ</t>
    </rPh>
    <rPh sb="116" eb="117">
      <t>タカ</t>
    </rPh>
    <rPh sb="119" eb="120">
      <t>ミト</t>
    </rPh>
    <rPh sb="124" eb="126">
      <t>カショ</t>
    </rPh>
    <rPh sb="132" eb="135">
      <t>リヨウシャ</t>
    </rPh>
    <rPh sb="136" eb="138">
      <t>アンゼン</t>
    </rPh>
    <rPh sb="139" eb="141">
      <t>ダイイチ</t>
    </rPh>
    <rPh sb="142" eb="143">
      <t>カンガ</t>
    </rPh>
    <rPh sb="145" eb="147">
      <t>ヒツヨウ</t>
    </rPh>
    <rPh sb="148" eb="150">
      <t>ソチ</t>
    </rPh>
    <rPh sb="151" eb="152">
      <t>コウ</t>
    </rPh>
    <phoneticPr fontId="5"/>
  </si>
  <si>
    <t>今後発生する可能性がある大規模地震に備えるため、災害時に重要な役割を果たす防災拠点施設等を最優先に、計画的・効率的に推進する。また、インフラについても、ライフラインとしての機能が停止、又は低下しないよう耐震対策を実施する。</t>
    <rPh sb="0" eb="4">
      <t>コンゴハッセイ</t>
    </rPh>
    <rPh sb="6" eb="9">
      <t>カノウセイ</t>
    </rPh>
    <rPh sb="12" eb="17">
      <t>ダイキボジシン</t>
    </rPh>
    <rPh sb="18" eb="19">
      <t>ソナ</t>
    </rPh>
    <rPh sb="24" eb="27">
      <t>サイガイジ</t>
    </rPh>
    <rPh sb="28" eb="30">
      <t>ジュウヨウ</t>
    </rPh>
    <rPh sb="31" eb="33">
      <t>ヤクワリ</t>
    </rPh>
    <rPh sb="34" eb="35">
      <t>ハ</t>
    </rPh>
    <rPh sb="37" eb="39">
      <t>ボウサイ</t>
    </rPh>
    <rPh sb="39" eb="41">
      <t>キョテン</t>
    </rPh>
    <rPh sb="41" eb="44">
      <t>シセツトウ</t>
    </rPh>
    <rPh sb="45" eb="48">
      <t>サイユウセン</t>
    </rPh>
    <rPh sb="50" eb="53">
      <t>ケイカクテキ</t>
    </rPh>
    <rPh sb="54" eb="57">
      <t>コウリツテキ</t>
    </rPh>
    <rPh sb="58" eb="60">
      <t>スイシン</t>
    </rPh>
    <rPh sb="86" eb="88">
      <t>キノウ</t>
    </rPh>
    <rPh sb="89" eb="91">
      <t>テイシ</t>
    </rPh>
    <rPh sb="92" eb="93">
      <t>マタ</t>
    </rPh>
    <rPh sb="94" eb="96">
      <t>テイカ</t>
    </rPh>
    <rPh sb="101" eb="105">
      <t>タイシンタイサク</t>
    </rPh>
    <rPh sb="106" eb="108">
      <t>ジッシ</t>
    </rPh>
    <phoneticPr fontId="5"/>
  </si>
  <si>
    <t>点検や診断等に係る蓄積したデータ等を元に、中長期的な視点から計画的に予防保全型の修繕や改修を行うことで長寿命化を図り、更新費用の削減と更新時期の平準化に努める。また、各施設の個別施設計画に基づき、各施設における方針を定めるとともに、個別施設計画の進捗管理、評価をおこなうことで継続的な見直しを図る。</t>
  </si>
  <si>
    <t>国の「ユニバーサルデザイン2020行動計画」におけるユニバーサルデザインの街づくりの考え方を踏まえ、障がいの有無、年齢、性別、人種などに関わらず、多様な人々に使いやすい公共施設等の整備、計画的な改修を進める。</t>
    <rPh sb="0" eb="1">
      <t>クニ</t>
    </rPh>
    <rPh sb="17" eb="21">
      <t>コウドウケイカク</t>
    </rPh>
    <rPh sb="37" eb="38">
      <t>マチ</t>
    </rPh>
    <rPh sb="42" eb="43">
      <t>カンガ</t>
    </rPh>
    <rPh sb="44" eb="45">
      <t>カタ</t>
    </rPh>
    <rPh sb="46" eb="47">
      <t>フ</t>
    </rPh>
    <rPh sb="50" eb="51">
      <t>ショウ</t>
    </rPh>
    <rPh sb="54" eb="56">
      <t>ウム</t>
    </rPh>
    <rPh sb="57" eb="59">
      <t>ネンレイ</t>
    </rPh>
    <rPh sb="60" eb="62">
      <t>セイベツ</t>
    </rPh>
    <rPh sb="63" eb="65">
      <t>ジンシュ</t>
    </rPh>
    <rPh sb="68" eb="69">
      <t>カカ</t>
    </rPh>
    <rPh sb="73" eb="75">
      <t>タヨウ</t>
    </rPh>
    <rPh sb="76" eb="78">
      <t>ヒトビト</t>
    </rPh>
    <rPh sb="79" eb="80">
      <t>ツカ</t>
    </rPh>
    <rPh sb="84" eb="89">
      <t>コウキョウシセツトウ</t>
    </rPh>
    <rPh sb="90" eb="92">
      <t>セイビ</t>
    </rPh>
    <rPh sb="93" eb="96">
      <t>ケイカクテキ</t>
    </rPh>
    <rPh sb="97" eb="99">
      <t>カイシュウ</t>
    </rPh>
    <rPh sb="100" eb="101">
      <t>スス</t>
    </rPh>
    <phoneticPr fontId="5"/>
  </si>
  <si>
    <t>更新等を行う場合は、施設規模に対する利用状況や、利用者の利便性等を踏まえた上で、集約、複合化または規模の縮小の可否を検討するとともに、LED照明等、省エネルギー機器の設置等に取り組む。</t>
  </si>
  <si>
    <t>将来の需要を見通した上で公共施設の集約、規模の縮小、廃止等の検討を進めるとともに、老朽化に伴う更新等を重視することから、新規整備の抑制に努める。
また、更新等は、財政負担の平準化を図るため、計画的に実施する必要があるが、老朽化が進むにつれ機能を損傷する事故が起きる危険性が高まるため、安全で安心して利用できるよう、適切な管理に努めるとともに、予防保全型の修繕や改修を行うことで施設の長寿命化を推進する。</t>
  </si>
  <si>
    <t>目標指標：
本計画の計画期間である平成29年度から令和8年度までの10年の経費について、長寿命化に係る改修を実施した場合の中長期的な経費の試算の額（1,978.9億円）を下回ること。
中長期的な目標：
平成29年度から令和38年度までの40年の間で必要と考えられる経費について、長寿命化に係る改修を実施した場合の中長期的な経費の試算の額（8,289.1億円）を下回ること。</t>
    <rPh sb="165" eb="167">
      <t>シサン</t>
    </rPh>
    <phoneticPr fontId="1"/>
  </si>
  <si>
    <t>各施設の資産状況の把握や、今後の対策方針を検討する際の維持管理費等を把握する基礎資料として活用していく。</t>
    <rPh sb="31" eb="32">
      <t>ヒ</t>
    </rPh>
    <phoneticPr fontId="1"/>
  </si>
  <si>
    <t>新たなニーズに応じ、用途変更による効率的な運用を検討することや、売却・貸付等を行うことにより、資産利用の最適化及び将来の維持管理費に係る負担の軽減に取り組む。</t>
  </si>
  <si>
    <t>各計画期間において、評価・改善を行い、次計画に反映させることで計画の実効性を確保する。また、計画の進捗状況については大垣市公共施設等総合管理推進本部において、各年度の予算措置状況や対策の推進状況などを確認する。</t>
  </si>
  <si>
    <t>建物：
既存の建物は、事業効果、地域性、防災拠点施設等としての機能及び民間施設の整備状況等を考慮した上で、更新等を行う必要があるかを判断する。更新等を行う場合は、施設規模に対する利用状況や、利用者の利便性等を踏まえた上で、集約、複合化又は規模の縮小の可否を検討するとともに、ユニバーサルデザイン化や省エネルギー機器の設置等に取り組む。更新等を行わない場合は、建物の耐久性等に応じ、他の用途への転用や売却、貸付、解体を検討する。
インフラ：
社会生活の重要な基盤であり、ネットワーク化されているため、縮減することが困難。このため、予防保全的修繕や長寿命化対策を計画的かつ適切に実施することを重点とし、コストの縮減及び平準化に努める。</t>
    <rPh sb="155" eb="157">
      <t>キキ</t>
    </rPh>
    <rPh sb="185" eb="186">
      <t>トウ</t>
    </rPh>
    <phoneticPr fontId="1"/>
  </si>
  <si>
    <t>・総人口は、2020年から2050年までに36％の減
年代別人口割合については、年少人口及び生産年齢人口が減少、高齢者人口が増加する見通しである。</t>
  </si>
  <si>
    <t>・建物　777施設（551,260㎡）
・道路（市道、農道、林道）　2,701㎞
・橋りょう　950橋
・上下水道　1,925㎞</t>
  </si>
  <si>
    <t>人口減少、少子高齢化といった課題を踏まえ、以下の視点ごとにまとめている（詳細は計画のとおり）
⑴公共サービス
⑵公共施設の保有量
⑶経費</t>
  </si>
  <si>
    <t>【建物】
今後30年間で総額約3，591億円、年平均119.7億円
【インフラ】
今後30年間で総額約3，008億円、年平均100.3億円</t>
  </si>
  <si>
    <t>【建物】
今後30年間で総額約3，056億円、年平均101.9億円
【インフラ】
今後30年間で総額約1,229億円、年平均41.0億円</t>
  </si>
  <si>
    <t>【建物】
今後30年間で総額約534.6億円
【インフラ】
今後30年間で総額約1，779億円</t>
  </si>
  <si>
    <t>庁内での連携調整を図りながら公共施設の効率的な管理・運営を全庁的に取り組むため、関係部署で構成する「高山市行政経営推進本部」を設置し、当該計画の推進体制の強化を図る。</t>
  </si>
  <si>
    <t>民間の資本やノウハウを活用するPPP/PFIの導入など、公共施設の管理・運営の手法について研究・検討し、公共サービスの質の向上やコスト縮減を図る。</t>
  </si>
  <si>
    <t>・施設管理者の現状把握による老朽化や異常についての早期発見、早期解決
・建築基準法第12条に基づく定期報告が必要な建造物は、有資格者による点検・報告
・法令及びインフラ長寿命化計画等に基づく点検、診断</t>
  </si>
  <si>
    <t>・点検・診断等を踏まえた維持管理
・施設の利用に支障が生じた場合の速やかな修繕
・維持管理、修繕、更新等における民間技術やノウハウの活用
・ユニバーサルデザインの精神のもと、人にも地球環境にもやさしい公共施設の改修・更新等</t>
  </si>
  <si>
    <t>・日常的な点検による利用者や市民の安全性を確保
・高度な危険性が認められた施設の使用の停止や応急的な修繕
・未利用施設の有効活用や撤去
・供用廃止施設の早急な撤去に向けた準備等</t>
  </si>
  <si>
    <t>・利用者や市民の安全性を確保するため、建替えの更新時期を調整し、非構造部材も含めた施設の耐震化の推進
・災害時の拠点施設としての機能を確保</t>
  </si>
  <si>
    <t>・施設の劣化度などの現地調査と、その結果を踏まえた予防的な保全や計画的な修繕
・橋梁など大規模な公共施設の整備については、改修の緊急度や優先順位を示した「長寿命化計画」を策定し、計画的に施設の維持・保全及び延命化を推進</t>
  </si>
  <si>
    <t>・ユニバーサルデザインの精神のもと、人にも地球環境にもやさしい公共施設の改修・更新等</t>
  </si>
  <si>
    <t>・多目的への用途転用や廃止を検討の上、必要に応じて施設の統廃合を実施
・効率的で効果的な行政サービスが提供できるよう、施設の複合化や多機能化を実施
・民間施設と公共施設との役割や機能を併せて検討</t>
  </si>
  <si>
    <t>公共施設の現状などを示した「公共施設カルテ」を作成・更新するとともに固定資産台帳を活用することで、公共施設の情報の一元化を図り、全庁的に情報を共有する。</t>
  </si>
  <si>
    <t>経営的な視点から設備投資や管理運営を行うほか、施設の有効活用や余剰施設の売却・賃貸などによって収益を上げることにより財源の確保を図るなど、ファシリティマネジメントの手法を導入する。</t>
  </si>
  <si>
    <t>・広域の視点で近隣自治体と公共施設の相互利用を図る
・国や県が所有する公共施設との適正な役割分担を図り、相互において効率的で効果的な施設の配置及びサービスの提供</t>
  </si>
  <si>
    <t>フォローアップの実施方策に記載（公共施設が提供するソフト・ハード両面にわたっての公共サービスのあるべき姿を検討し、必要に応じて計画の見直しを行うなど、PDCAサイクルにより計画を遂行する。）</t>
  </si>
  <si>
    <t>明記していないが、市の総合計画の見直しや、公共施設を取り巻く情勢の変化に応じて随時見直しを行うこととしている。</t>
  </si>
  <si>
    <t>施設類型の小分類（１５分類）ごとに、次の内容を記載
（１）施設に対する考え方
（２）配置の考え方
（３）基本的な方針
・民間活力導入の実施方針
・統廃合、複合化・多機能化の実施方針
・広域的な活用に関する実施方針
・耐震化の実施方針
・長寿命化の実施方針
・点検・診断等の実施方針
（以下は共有事項のため記載省略）
・維持管理・修繕・更新等の実施方針
・安全確保の実施方針
・ファシリティマネジメントの実施方針</t>
  </si>
  <si>
    <t>・同一用途による民間事業者への譲渡
・廃校施設を民間事業者に貸付
・公共施設を廃止し、同じ用途で運営権を設定して、引き続き民間事業者による管理・運営を実施</t>
  </si>
  <si>
    <t xml:space="preserve">令和９年頃に10万人を下回り令和27年には８万人になる見込み。高齢化が進行しているなかで、令和６年頃には３人１人が高齢者になり、令和27年には５人に２人が高齢者になる見込み。
</t>
  </si>
  <si>
    <t>【公共施設】（令和３年４月現在）
　行政系施設：50施設、29,638㎡
　学校教育系施設：27施設、166,724㎡
　市民文化系施設：20施設、38,662㎡
　福祉施設：８施設、8,920㎡
　子育て支援施設：27施設、21,637㎡
　産業系施設：２施設、8,869㎡
　スポーツ施設：10施設、15,335㎡
　廃棄物処理施設：５施設、31,538㎡
　公営住宅：16施設、54,505㎡　
　病院施設：２施設、19,899㎡
　その他施設：19施設、22,979㎡
【インフラ施設】（令和３年４月現在）
　道路：市道662,271m、トンネル27ｍ、林道21,227ｍ
　　　　　農道19,162ｍ、歩道橋８橋
　橋梁：橋長15ｍ以上82基、橋長15ｍ未満191基
　上水道：管路施設727,295ｍ、ポンプ場８箇所、配水池23箇所
　下水道：管路施設664,401ｍ、処理場３箇所、ポンプ場８箇所、雨水貯留施設２箇所、汚泥混焼施設１箇所、マンホールポンプ場81箇所、農業集落排水１箇所
　公園：都市公園135箇所、児童遊園等138箇所</t>
  </si>
  <si>
    <t xml:space="preserve">【公共施設】
昭和40年代後半から平成初期にかけての人口増加期に多くの公共施設を整備してきたが、その６割以上が完成から30年以上を経過し、中でも40年以上経過したものが全体の37％を占めており、近い将来に大規模な改修を必要とする時期を迎えている。統廃合を進めていった結果、平成28年４月から令和３年４月時点で公共施設は、189施設から186施設に、総延床面積は424,630㎡から418,706㎡に削減されたが、今ある公共施設を全て同じ規模で維持・更新していくことは不可能と言わざるを得ない状況である。
【インフラ施設】
高度経済成長時期に急速に整備した施設が更新時期を迎え、さらに人口減少に伴う収入減等も見込まれるなど、今後の事業継続は厳しくなることが予測される。今後、施設の老朽化に伴い改築等事業量は急速に増加していくため、法令耐用年数で単純改築等を実施していくと年間事業費が大幅に増加することから、事業の継続が困難となり、当該インフラ施設が将来に渡って安定的に事業を継続していくためには、施設の劣化度や費用の平準化等の実情に対応した中長期的な事業の全体計画を策定する必要がある。
</t>
  </si>
  <si>
    <t>【公共施設】
10年間（令和4～令和13年度）に市が公共施設の維持・更新に支出した金額は約746.9億円
【インフラ施設】
10年間（令和4～令和13年度）に市が公共施設の維持・更新に支出した金額は約443.5億円</t>
  </si>
  <si>
    <t>長寿命化を図りながら目標使用年数で建替え・更新し、計画的に施設を保有すると、今後37年間で約2,583億円1年当たり69.8億円が必要。</t>
  </si>
  <si>
    <t xml:space="preserve">基本方針に基づく取組みを全庁的な合意の下に推進するため、平成28年度に設置した公共施設管理課（令和７年度に企画政策課と統合）を中心に、財政部署、施設所管署部がそれぞれの役割を遂行する体制である。
</t>
    <rPh sb="47" eb="49">
      <t>レイワ</t>
    </rPh>
    <rPh sb="50" eb="52">
      <t>ネンド</t>
    </rPh>
    <rPh sb="53" eb="55">
      <t>キカク</t>
    </rPh>
    <rPh sb="55" eb="57">
      <t>セイサク</t>
    </rPh>
    <rPh sb="57" eb="58">
      <t>カ</t>
    </rPh>
    <rPh sb="59" eb="61">
      <t>トウゴウ</t>
    </rPh>
    <phoneticPr fontId="1"/>
  </si>
  <si>
    <t xml:space="preserve">公共施設等の整備及び維持管理・運営において、コストの削減やサービスの質の向上、あるいは新技術の導入や付加価値の創出などが期待できることから、ＰＰＰ/ＰＦＩ等の導入や民間施設を利用した公共サービスの提供などを検討していく。従来の直営による施設整備にこだわらず、民間の創意工夫やノウハウを取り入れながら、市民ニーズに対応できる魅力的なＰＰＰ/ＰＦＩ事業などを検討していくことにより、公共施設の整備と財政健全化の両立とあわせ、民間投資の喚起による地域活性化や経済成長につなげていくことが可能と考える。
なお、内閣府民間資金等活用事業推進室が示した「多様なＰＰＰ/ＰＦＩ手法導入を優先的に検討するための指針（令和３（2021）年6月18日）」を踏まえ、令和６年７月に「ＰＰＰ/ＰＦＩ手法導入優先的規定」を策定。
</t>
    <rPh sb="327" eb="328">
      <t>ツキ</t>
    </rPh>
    <phoneticPr fontId="1"/>
  </si>
  <si>
    <t>PPP/PFI手法導入優先的検討規程により検討を実施</t>
  </si>
  <si>
    <t>【公共施設】
各施設にかかる更新・改修・修繕・建替え・耐震・長寿命化等を全庁的かつ計画的に行い、限られた財源で施設の適切な維持管理を図るため、庁内に「公共施設等整備検討委員会」を設置した。公共施設等整備検討委員会では、一元化した各公共施設の情報（劣化状態等）をもとに、毎年、全庁的に修繕内容の優先順位を検討し予算配分案を作成している。加えて、公共施設にかかる整備方針についても、委員会にて検討し実施する。
【インフラ施設】
道路や橋梁については、老朽化や緊急性、市民ニーズなどを考慮し、個別施設計画（長寿命化計画）で定めた優先度に基づき、計画的かつ効率的な維持管理及び更新を実施している。加えて、修繕の実施に際しては、新技術・新工法の導入を検討し、在来工法に比して経済的な効果が確認される場合は、積極的な導入を検討。
上水道については、「多治見市水道事業基本計画」の管理手法に沿って、計画的かつ適切に維持管理し、あわせて、アセットマネジメントの実践を通じて、中長期的な視点に立った効率的かつ効果的な水道施設の管理運営を実施する。
下水道については、施設の機能を適切に維持していくため、施設の健全度を把握し、予防保全の観点から、重要度や優先度に配慮した計画的な維持管理を実施する。
公園については、子どもをはじめ利用者の安全確保を最優先する必要があることから、より厳密に施設の安全性や機能が失われないよう、適切な施設点検、維持管理・修繕等を実施する。</t>
  </si>
  <si>
    <t>各施設所管課からあげられる点検結果等をもとに、施設の安全性を確認します。危険性が認
められた施設については、安全確保の改修を実施します。
既に役割を終え、今後、利活用することのない公共施設等については、周辺建築物、住環境
に及ぼす影響や安全性及び市民ニーズなどを考慮し、民間譲渡や解体・除却等を検討していきます。</t>
  </si>
  <si>
    <t>耐震化未実施の施設のうち、耐震化が必要で今後も継続していく施設については、施設の老
朽化や今後のニーズを考慮しつつ、引続き積極的な耐震対策を実施していきます。
なお、法令等の改正により耐震基準が見直される場合があることから、随時、法令改正等に
対応していくようにします。</t>
  </si>
  <si>
    <t xml:space="preserve">【公共施設】
公共施設（建築物）における持続可能な行政サービスの提供のため、必要な機能は維持しつつ公共施設の総量圧縮を図る「適正配置計画」とともに、これまでの「老朽化＝建替え」から「長寿命化（建替え周期の延命化）」へ考え方を転換し、財政負担の軽減を図っていく必要がある。対処療法的な「事後保全」だけでは結果的に工事費用が高額になるばかりでなく、構造躯体が傷みやすく施設の寿命を短くしてしまうおそれがあることから、各施設の状況を的確に把握し、「予防保全」に計画的に取り組むことで、施設の長寿命化を図るとともに、安全性や良好な施設環境の確保を目指す。
【インフラ施設】
道路や橋梁については、多数存在する施設の安全性を確保し、かつ適切に維持していくためには、これまでの対症療法的な「事後保全」から、計画的かつ予防的な「予防保全」に転換を図り、定期的な点検や診断結果に基づく計画的な保全を実施し、長寿命化を推進する。また、これにより、修繕、更新等にかかる事業費の大規模化及び高コスト化を回避し、ライフサイクルコストの縮減、財政負担の平準化を目指す。
上水道については、更新した場合と比較し、ライフサイクルコストの最小化を図ることができる場合に採用し、各水道施設の劣化状況を把握したうえで、法定耐用年数を超える目標使用年数（管路は法定耐用年数の1.7倍、構造物及び設備類は1.5倍を想定）を定めることにより、法令耐用年数よりも長期間使用し、費用の平準化を目指す。
また、将来を見据えた環境保全の取組みとして、省エネルギー対策の強化や小水力発電等の再生可能エネルギー施設の導入を進める。
下水道については、老朽化に伴い急速に増加すると思われる改修事業量を適切に把握し、下水道設備の健全度評価を行うことにより改修の優先順位を定め、ライフサイクルコストの最小化を踏まえた長寿命化対策を進める。そのためには、長寿命化計画を定めた「多治見市下水道ストックマネジメント計画（平成31年３月）」だけではなく、下水道事業経営を踏まえた対策である「多治見市下水道事業経営戦略（平成29年３月）」もあわせ、計画的に長寿命化のための修繕事業等を進める。
公園については、老朽化に対する安全対策の強化や改築・更新費用の平準化を目指す。そのために、「公園施設長寿命化計画」で定めた管理手法に従い、適切な施設点検を実施し、予防保全を基本とした維持管理修繕等を計画的に実施する。
</t>
  </si>
  <si>
    <t>公共施設等は多様な利用者が想定されることから、施設の新設、改修にあたっては、ユニバ
ーサルデザインの視点を持つことを基本とします。
また、各施設の利用者のニーズを踏まえ、誰もが安全・安心に利用しやすい施設整備を推進
し、ユニバーサルデザイン化を推進していきます。</t>
  </si>
  <si>
    <t xml:space="preserve">【公共施設】
平成29年に「公共施設適正配置基本方針」を定め、その方針を基に平成31年に「多治見市公共施設適正配置計画」を策定し、施設そのものではなくその中に入る機能に着目して優先度を明確にし、施設の老朽度や利用状況などの実態を踏まえて施設ごとに長寿命化、統合・複合化、転用、譲渡、廃止又は現状維持などの方向性を定め、計画的に実施する。
【インフラ施設】
道路や橋梁については、災害に強いまちづくりなど「安全・安心」な生活を支える基盤だけでなく、産業振興や観光交流など「活力」を支える基盤として、多面的に市民の生活を守り支えているもので、統合・廃止など総量圧縮ではなく、計画的な維持管理や長寿命化などにより経費を縮減目指す。
上水道については、配水系統や配水池規模等を見直し、ポンプ場及び配水池の統廃合を計画することにより、施設保有量の縮減し、管渠等更新時には口径縮小の可否について検討し、更新事業量の縮減もあわせて目指す。
下水道については、効率的で安定的な運営を目指し、「多治見市下水道ストックマネジメント計画（平成31年３月）」に基づき、施設全体の施設規模の最適化を計画的に進め、
長期的な視点で下水道施設全体の老朽化の進展状況を考慮したリスク評価等による優先順位付けを行い、施設点検・調査により施設の健全度を把握しながら、現状に沿った修繕・改修等を計画的に進める。
　　公園については、多種多様で膨大な数の公園施設を画一的に取り扱うのではなく、個々の施設の価値や重要性、立地条件や地域性等を考慮したうえで、適切な施設規模とするため、設備のスリム化や撤去・集約化等も含め検討していく。
</t>
  </si>
  <si>
    <t xml:space="preserve">【公共施設】
令和元～40年度までに公共施設の総量を35％圧縮
【インフラ施設】
記載していない
</t>
  </si>
  <si>
    <t>施設情報の不断の更新により、常に最新の正確な情報を一元的に管理していくとともに、固定資産台帳等の公会計情報なども活用していきながら、全庁的かつ効率的な管理・運営を行く。</t>
  </si>
  <si>
    <t>用途廃止された資産や売却可能な資産等について、効率的な運用や売却等を行うことは、資産利用の最適化及び将来の維持管理などに係る負担の軽減に資することから、民間企業のサウンディングなどを取り入れ、積極的に検討を進める。</t>
  </si>
  <si>
    <t>近隣自治体と施設を相互利用するなど、広域連携の可能性を検討していきます。</t>
  </si>
  <si>
    <t>政策を定める最上位計画である「総合計画」や関連計画である「多治見市公共施設適正配置計画」及び「多治見市公共施設長寿命化計画」と連動させる。公共施設等の各種データをまとめた「施設カルテ」を作成して、公共施設管理課を中心に、中長期的な視点を取り入れながら、適宜見直しする。</t>
  </si>
  <si>
    <t>施設類型ごとの個別施設計画（公共施設適正配置計画及び公共施設庁寿命化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</si>
  <si>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公民館、児童館、地区事務所の複合施設整備（H26）
保育園（２園）の統合及び新規整備（H28）
教職員住宅の有効活用（位置付けの廃止、転用）（H29）
幼稚園（２園）の統合及び新規整備（H29～30）
既存の公民館への児童館機能の複合化（H29～R1）
給食調理場の集約化（R1～R3）
ホール機能集約化（R1～）
市営住宅除却（R1～２）
小学校家庭科室解体（R1）
児童遊園廃止（R2）</t>
  </si>
  <si>
    <t>総人口は、2010年から2030年までに10,000人以上減少する見込み。
年少人口の減少、老年人口の増加見込み。</t>
    <rPh sb="0" eb="3">
      <t>ソウジンコウ</t>
    </rPh>
    <rPh sb="9" eb="10">
      <t>ネン</t>
    </rPh>
    <rPh sb="16" eb="17">
      <t>ネン</t>
    </rPh>
    <rPh sb="26" eb="27">
      <t>ニン</t>
    </rPh>
    <rPh sb="27" eb="29">
      <t>イジョウ</t>
    </rPh>
    <rPh sb="29" eb="31">
      <t>ゲンショウ</t>
    </rPh>
    <rPh sb="33" eb="35">
      <t>ミコ</t>
    </rPh>
    <rPh sb="38" eb="40">
      <t>ネンショウ</t>
    </rPh>
    <rPh sb="40" eb="42">
      <t>ジンコウ</t>
    </rPh>
    <rPh sb="43" eb="45">
      <t>ゲンショウ</t>
    </rPh>
    <rPh sb="46" eb="48">
      <t>ロウネン</t>
    </rPh>
    <rPh sb="48" eb="50">
      <t>ジンコウ</t>
    </rPh>
    <rPh sb="51" eb="53">
      <t>ゾウカ</t>
    </rPh>
    <rPh sb="53" eb="55">
      <t>ミコ</t>
    </rPh>
    <phoneticPr fontId="1"/>
  </si>
  <si>
    <t>【公共施設】
学校教育施設　　　 171,364㎡
生涯学習施設　　　　 63,066㎡
庁舎等　　　　　　 　　 51,434㎡
福祉施設　　　　　　　 24,210㎡
市民環境施設　　　　 14,988㎡
観光・産業振興施設　27,288㎡
市営住宅　　　　　　　　43,129㎡
土木・公園緑地等　　　 8,375㎡
その他　　　　　　　　　　1,484㎡
【インフラ施設】
道路　　　　　　　　　　　1,524km
橋梁　　　　　　　　　　　1,067基
上水道　　　　実延長　1,025km（令和3年度）
下水道　　　　実延長　　747km</t>
    <rPh sb="1" eb="3">
      <t>コウキョウ</t>
    </rPh>
    <rPh sb="3" eb="5">
      <t>シセツ</t>
    </rPh>
    <rPh sb="7" eb="9">
      <t>ガッコウ</t>
    </rPh>
    <rPh sb="9" eb="11">
      <t>キョウイク</t>
    </rPh>
    <rPh sb="11" eb="13">
      <t>シセツ</t>
    </rPh>
    <rPh sb="26" eb="30">
      <t>ショウガイガクシュウ</t>
    </rPh>
    <rPh sb="30" eb="32">
      <t>シセツ</t>
    </rPh>
    <rPh sb="45" eb="47">
      <t>チョウシャ</t>
    </rPh>
    <rPh sb="47" eb="48">
      <t>トウ</t>
    </rPh>
    <rPh sb="66" eb="68">
      <t>フクシ</t>
    </rPh>
    <rPh sb="68" eb="70">
      <t>シセツ</t>
    </rPh>
    <rPh sb="86" eb="88">
      <t>シミン</t>
    </rPh>
    <rPh sb="88" eb="90">
      <t>カンキョウ</t>
    </rPh>
    <rPh sb="90" eb="92">
      <t>シセツ</t>
    </rPh>
    <rPh sb="105" eb="107">
      <t>カンコウ</t>
    </rPh>
    <rPh sb="108" eb="110">
      <t>サンギョウ</t>
    </rPh>
    <rPh sb="110" eb="112">
      <t>シンコウ</t>
    </rPh>
    <rPh sb="112" eb="114">
      <t>シセツ</t>
    </rPh>
    <rPh sb="123" eb="125">
      <t>シエイ</t>
    </rPh>
    <rPh sb="125" eb="127">
      <t>ジュウタク</t>
    </rPh>
    <rPh sb="143" eb="145">
      <t>ドボク</t>
    </rPh>
    <rPh sb="146" eb="148">
      <t>コウエン</t>
    </rPh>
    <rPh sb="148" eb="150">
      <t>リョクチ</t>
    </rPh>
    <rPh sb="150" eb="151">
      <t>トウ</t>
    </rPh>
    <rPh sb="164" eb="165">
      <t>タ</t>
    </rPh>
    <rPh sb="187" eb="189">
      <t>シセツ</t>
    </rPh>
    <rPh sb="191" eb="193">
      <t>ドウロ</t>
    </rPh>
    <rPh sb="212" eb="214">
      <t>キョウリョウ</t>
    </rPh>
    <rPh sb="230" eb="231">
      <t>キ</t>
    </rPh>
    <rPh sb="232" eb="235">
      <t>ジョウスイドウ</t>
    </rPh>
    <rPh sb="239" eb="240">
      <t>ジツ</t>
    </rPh>
    <rPh sb="240" eb="242">
      <t>エンチョウ</t>
    </rPh>
    <rPh sb="251" eb="253">
      <t>レイワ</t>
    </rPh>
    <rPh sb="254" eb="256">
      <t>ネンド</t>
    </rPh>
    <rPh sb="258" eb="261">
      <t>ゲスイドウ</t>
    </rPh>
    <rPh sb="265" eb="266">
      <t>ジツ</t>
    </rPh>
    <rPh sb="266" eb="268">
      <t>エンチョウ</t>
    </rPh>
    <phoneticPr fontId="1"/>
  </si>
  <si>
    <t>市が保有する公共施設のうち建築物については、延べ面積が45万㎡を超え、その内訳は学校教育施設が最も多く全体の約4割を占め、次に生涯学習施設、庁舎等、市営住宅などが続いている。
整備時期としては、1980年前後から1990年代後半がピークであり、すでに整備から30年を経過した施設が5割を超えており、今後、老朽化による更新費用の問題が顕著化することとなる。</t>
    <rPh sb="0" eb="1">
      <t>シ</t>
    </rPh>
    <rPh sb="2" eb="4">
      <t>ホユウ</t>
    </rPh>
    <rPh sb="6" eb="8">
      <t>コウキョウ</t>
    </rPh>
    <rPh sb="8" eb="10">
      <t>シセツ</t>
    </rPh>
    <rPh sb="13" eb="16">
      <t>ケンチクブツ</t>
    </rPh>
    <rPh sb="22" eb="23">
      <t>ノ</t>
    </rPh>
    <rPh sb="24" eb="26">
      <t>メンセキ</t>
    </rPh>
    <rPh sb="29" eb="30">
      <t>マン</t>
    </rPh>
    <rPh sb="32" eb="33">
      <t>コ</t>
    </rPh>
    <rPh sb="37" eb="39">
      <t>ウチワケ</t>
    </rPh>
    <rPh sb="40" eb="42">
      <t>ガッコウ</t>
    </rPh>
    <rPh sb="42" eb="44">
      <t>キョウイク</t>
    </rPh>
    <rPh sb="44" eb="46">
      <t>シセツ</t>
    </rPh>
    <rPh sb="47" eb="48">
      <t>モット</t>
    </rPh>
    <rPh sb="49" eb="50">
      <t>オオ</t>
    </rPh>
    <rPh sb="51" eb="53">
      <t>ゼンタイ</t>
    </rPh>
    <rPh sb="54" eb="55">
      <t>ヤク</t>
    </rPh>
    <rPh sb="56" eb="57">
      <t>ワリ</t>
    </rPh>
    <rPh sb="58" eb="59">
      <t>シ</t>
    </rPh>
    <rPh sb="61" eb="62">
      <t>ツギ</t>
    </rPh>
    <rPh sb="63" eb="65">
      <t>ショウガイ</t>
    </rPh>
    <rPh sb="65" eb="67">
      <t>ガクシュウ</t>
    </rPh>
    <rPh sb="67" eb="69">
      <t>シセツ</t>
    </rPh>
    <rPh sb="70" eb="72">
      <t>チョウシャ</t>
    </rPh>
    <rPh sb="72" eb="73">
      <t>トウ</t>
    </rPh>
    <rPh sb="74" eb="76">
      <t>シエイ</t>
    </rPh>
    <rPh sb="76" eb="78">
      <t>ジュウタク</t>
    </rPh>
    <rPh sb="81" eb="82">
      <t>ツヅ</t>
    </rPh>
    <rPh sb="88" eb="90">
      <t>セイビ</t>
    </rPh>
    <rPh sb="90" eb="92">
      <t>ジキ</t>
    </rPh>
    <rPh sb="101" eb="102">
      <t>ネン</t>
    </rPh>
    <rPh sb="102" eb="104">
      <t>ゼンゴ</t>
    </rPh>
    <rPh sb="110" eb="111">
      <t>ネン</t>
    </rPh>
    <rPh sb="111" eb="112">
      <t>ダイ</t>
    </rPh>
    <rPh sb="112" eb="114">
      <t>コウハン</t>
    </rPh>
    <rPh sb="125" eb="127">
      <t>セイビ</t>
    </rPh>
    <rPh sb="131" eb="132">
      <t>ネン</t>
    </rPh>
    <rPh sb="133" eb="135">
      <t>ケイカ</t>
    </rPh>
    <rPh sb="137" eb="139">
      <t>シセツ</t>
    </rPh>
    <rPh sb="141" eb="142">
      <t>ワリ</t>
    </rPh>
    <rPh sb="143" eb="144">
      <t>コ</t>
    </rPh>
    <rPh sb="149" eb="151">
      <t>コンゴ</t>
    </rPh>
    <rPh sb="152" eb="155">
      <t>ロウキュウカ</t>
    </rPh>
    <rPh sb="158" eb="160">
      <t>コウシン</t>
    </rPh>
    <rPh sb="160" eb="162">
      <t>ヒヨウ</t>
    </rPh>
    <rPh sb="163" eb="165">
      <t>モンダイ</t>
    </rPh>
    <rPh sb="166" eb="169">
      <t>ケンチョカ</t>
    </rPh>
    <phoneticPr fontId="1"/>
  </si>
  <si>
    <t>【公共施設】
H20～H22
平均19.3億円
【インフラ】
H20～H22
平均31.2億円</t>
    <rPh sb="1" eb="3">
      <t>コウキョウ</t>
    </rPh>
    <rPh sb="3" eb="5">
      <t>シセツ</t>
    </rPh>
    <rPh sb="15" eb="17">
      <t>ヘイキン</t>
    </rPh>
    <rPh sb="21" eb="23">
      <t>オクエン</t>
    </rPh>
    <phoneticPr fontId="1"/>
  </si>
  <si>
    <t>【公共施設】
今後50年間で総額約1,829億円、年平均36.6億円
【インフラ】
今後50年間で総額約2,897.4億円、年平均57.9億円</t>
    <rPh sb="1" eb="3">
      <t>コウキョウ</t>
    </rPh>
    <rPh sb="3" eb="5">
      <t>シセツ</t>
    </rPh>
    <rPh sb="7" eb="9">
      <t>コンゴ</t>
    </rPh>
    <rPh sb="11" eb="13">
      <t>ネンカン</t>
    </rPh>
    <rPh sb="14" eb="16">
      <t>ソウガク</t>
    </rPh>
    <rPh sb="16" eb="17">
      <t>ヤク</t>
    </rPh>
    <rPh sb="22" eb="24">
      <t>オクエン</t>
    </rPh>
    <rPh sb="25" eb="26">
      <t>ネン</t>
    </rPh>
    <rPh sb="26" eb="28">
      <t>ヘイキン</t>
    </rPh>
    <rPh sb="32" eb="34">
      <t>オクエン</t>
    </rPh>
    <rPh sb="42" eb="44">
      <t>コンゴ</t>
    </rPh>
    <rPh sb="49" eb="51">
      <t>ソウガク</t>
    </rPh>
    <rPh sb="51" eb="52">
      <t>ヤク</t>
    </rPh>
    <rPh sb="59" eb="61">
      <t>オクエン</t>
    </rPh>
    <rPh sb="62" eb="63">
      <t>ネン</t>
    </rPh>
    <phoneticPr fontId="1"/>
  </si>
  <si>
    <t>【公共施設】
今後40年間で総額約1,500.6億円、年平均37.5億円
【インフラ】
今後40年間で総額約2,737.9億円、年平均68.4億円</t>
    <rPh sb="1" eb="3">
      <t>コウキョウ</t>
    </rPh>
    <rPh sb="3" eb="5">
      <t>シセツ</t>
    </rPh>
    <rPh sb="7" eb="9">
      <t>コンゴ</t>
    </rPh>
    <rPh sb="11" eb="13">
      <t>ネンカン</t>
    </rPh>
    <rPh sb="14" eb="16">
      <t>ソウガク</t>
    </rPh>
    <rPh sb="16" eb="17">
      <t>ヤク</t>
    </rPh>
    <rPh sb="24" eb="26">
      <t>オクエン</t>
    </rPh>
    <rPh sb="27" eb="28">
      <t>ネン</t>
    </rPh>
    <rPh sb="28" eb="30">
      <t>ヘイキン</t>
    </rPh>
    <rPh sb="34" eb="36">
      <t>オクエン</t>
    </rPh>
    <rPh sb="44" eb="46">
      <t>コンゴ</t>
    </rPh>
    <rPh sb="51" eb="53">
      <t>ソウガク</t>
    </rPh>
    <rPh sb="53" eb="54">
      <t>ヤク</t>
    </rPh>
    <rPh sb="61" eb="63">
      <t>オクエン</t>
    </rPh>
    <rPh sb="64" eb="65">
      <t>ネン</t>
    </rPh>
    <phoneticPr fontId="1"/>
  </si>
  <si>
    <t>【公共施設】
約0.9億円／年の縮減</t>
    <rPh sb="1" eb="3">
      <t>コウキョウ</t>
    </rPh>
    <rPh sb="3" eb="5">
      <t>シセツ</t>
    </rPh>
    <rPh sb="7" eb="8">
      <t>ヤク</t>
    </rPh>
    <rPh sb="11" eb="13">
      <t>オクエン</t>
    </rPh>
    <rPh sb="14" eb="15">
      <t>ネン</t>
    </rPh>
    <rPh sb="16" eb="18">
      <t>シュクゲン</t>
    </rPh>
    <phoneticPr fontId="1"/>
  </si>
  <si>
    <t>取り組みを進めるためには、庁内が一丸となって公共施設等のマネジメントに取り組めるよう、職員研修等による意識の共有や技術職員、専門家等による研修会等を行うことにより担当職員の技術の向上を図る。さらに、必要なノウハウを持った民間の人材を活用することも検討する。
また、公共施設等のマネジメントを推進していくにあたり、トップマネジメントの実践を基本として、施設情報の一元管理や全庁横断的な連携・調整機能を発揮できる庁内推進体制を構築し、総合的な管理や個別計画等の進行管理を行う。
庁内推進体制としては、横断的な連携・調整機能を図るための調整会議等を設置するとともに、一元的なマネジメント部署を位置付け、事務局を担うことで的確に運用していく。
さらに、効果的かつ効率的な公共施設等のマネジメントを実施していくためには、財政との連携が連携が不可欠であることから、予算編成部局との連携強化も図る。
そして、この取り組みを進めるうえでは行政が市民とともに知恵やアイデアを出し合い、協働で取り組むことや、専門的なノウハウや資金を活用できる民間事業者と協力し連携することが重要となる。こうしたことから、市民との協働や民間事業者とも連携を図る。</t>
    <rPh sb="0" eb="1">
      <t>ト</t>
    </rPh>
    <rPh sb="2" eb="3">
      <t>ク</t>
    </rPh>
    <rPh sb="5" eb="6">
      <t>スス</t>
    </rPh>
    <rPh sb="13" eb="15">
      <t>チョウナイ</t>
    </rPh>
    <rPh sb="16" eb="18">
      <t>イチガン</t>
    </rPh>
    <rPh sb="22" eb="26">
      <t>コウキョウシセツ</t>
    </rPh>
    <rPh sb="26" eb="27">
      <t>トウ</t>
    </rPh>
    <rPh sb="35" eb="36">
      <t>ト</t>
    </rPh>
    <rPh sb="37" eb="38">
      <t>ク</t>
    </rPh>
    <rPh sb="43" eb="45">
      <t>ショクイン</t>
    </rPh>
    <rPh sb="45" eb="47">
      <t>ケンシュウ</t>
    </rPh>
    <rPh sb="47" eb="48">
      <t>トウ</t>
    </rPh>
    <rPh sb="51" eb="53">
      <t>イシキ</t>
    </rPh>
    <rPh sb="54" eb="56">
      <t>キョウユウ</t>
    </rPh>
    <rPh sb="57" eb="59">
      <t>ギジュツ</t>
    </rPh>
    <rPh sb="59" eb="61">
      <t>ショクイン</t>
    </rPh>
    <rPh sb="62" eb="65">
      <t>センモンカ</t>
    </rPh>
    <rPh sb="65" eb="66">
      <t>トウ</t>
    </rPh>
    <rPh sb="69" eb="72">
      <t>ケンシュウカイ</t>
    </rPh>
    <rPh sb="72" eb="73">
      <t>トウ</t>
    </rPh>
    <rPh sb="74" eb="75">
      <t>オコナ</t>
    </rPh>
    <rPh sb="81" eb="83">
      <t>タントウ</t>
    </rPh>
    <rPh sb="83" eb="85">
      <t>ショクイン</t>
    </rPh>
    <rPh sb="86" eb="88">
      <t>ギジュツ</t>
    </rPh>
    <rPh sb="89" eb="91">
      <t>コウジョウ</t>
    </rPh>
    <rPh sb="92" eb="93">
      <t>ハカ</t>
    </rPh>
    <rPh sb="99" eb="101">
      <t>ヒツヨウ</t>
    </rPh>
    <rPh sb="107" eb="108">
      <t>モ</t>
    </rPh>
    <rPh sb="110" eb="112">
      <t>ミンカン</t>
    </rPh>
    <rPh sb="113" eb="115">
      <t>ジンザイ</t>
    </rPh>
    <rPh sb="116" eb="118">
      <t>カツヨウ</t>
    </rPh>
    <rPh sb="123" eb="125">
      <t>ケントウ</t>
    </rPh>
    <rPh sb="132" eb="137">
      <t>コウキョウシセツトウ</t>
    </rPh>
    <rPh sb="145" eb="147">
      <t>スイシン</t>
    </rPh>
    <rPh sb="166" eb="168">
      <t>ジッセン</t>
    </rPh>
    <rPh sb="169" eb="171">
      <t>キホン</t>
    </rPh>
    <rPh sb="175" eb="177">
      <t>シセツ</t>
    </rPh>
    <rPh sb="177" eb="179">
      <t>ジョウホウ</t>
    </rPh>
    <rPh sb="298" eb="301">
      <t>ジムキョク</t>
    </rPh>
    <rPh sb="302" eb="303">
      <t>ニナ</t>
    </rPh>
    <rPh sb="307" eb="309">
      <t>テキカク</t>
    </rPh>
    <rPh sb="310" eb="312">
      <t>ウンヨウ</t>
    </rPh>
    <rPh sb="322" eb="325">
      <t>コウカテキ</t>
    </rPh>
    <rPh sb="327" eb="330">
      <t>コウリツテキ</t>
    </rPh>
    <rPh sb="331" eb="336">
      <t>コウキョウシセツトウ</t>
    </rPh>
    <rPh sb="344" eb="346">
      <t>ジッシ</t>
    </rPh>
    <rPh sb="355" eb="357">
      <t>ザイセイ</t>
    </rPh>
    <rPh sb="359" eb="361">
      <t>レンケイ</t>
    </rPh>
    <rPh sb="362" eb="364">
      <t>レンケイ</t>
    </rPh>
    <rPh sb="365" eb="368">
      <t>フカケツ</t>
    </rPh>
    <rPh sb="376" eb="378">
      <t>ヨサン</t>
    </rPh>
    <rPh sb="378" eb="380">
      <t>ヘンセイ</t>
    </rPh>
    <rPh sb="380" eb="382">
      <t>ブキョク</t>
    </rPh>
    <rPh sb="384" eb="386">
      <t>レンケイ</t>
    </rPh>
    <rPh sb="386" eb="388">
      <t>キョウカ</t>
    </rPh>
    <rPh sb="389" eb="390">
      <t>ハカ</t>
    </rPh>
    <rPh sb="399" eb="400">
      <t>ト</t>
    </rPh>
    <rPh sb="401" eb="402">
      <t>ク</t>
    </rPh>
    <rPh sb="404" eb="405">
      <t>スス</t>
    </rPh>
    <rPh sb="411" eb="413">
      <t>ギョウセイ</t>
    </rPh>
    <rPh sb="414" eb="416">
      <t>シミン</t>
    </rPh>
    <rPh sb="420" eb="422">
      <t>チエ</t>
    </rPh>
    <rPh sb="428" eb="429">
      <t>ダ</t>
    </rPh>
    <rPh sb="430" eb="431">
      <t>ア</t>
    </rPh>
    <rPh sb="433" eb="435">
      <t>キョウドウ</t>
    </rPh>
    <rPh sb="436" eb="437">
      <t>ト</t>
    </rPh>
    <rPh sb="438" eb="439">
      <t>ク</t>
    </rPh>
    <rPh sb="444" eb="447">
      <t>センモンテキ</t>
    </rPh>
    <rPh sb="453" eb="455">
      <t>シキン</t>
    </rPh>
    <rPh sb="456" eb="458">
      <t>カツヨウ</t>
    </rPh>
    <rPh sb="461" eb="463">
      <t>ミンカン</t>
    </rPh>
    <rPh sb="463" eb="466">
      <t>ジギョウシャ</t>
    </rPh>
    <rPh sb="467" eb="469">
      <t>キョウリョク</t>
    </rPh>
    <rPh sb="470" eb="472">
      <t>レンケイ</t>
    </rPh>
    <rPh sb="477" eb="479">
      <t>ジュウヨウ</t>
    </rPh>
    <rPh sb="492" eb="494">
      <t>シミン</t>
    </rPh>
    <rPh sb="496" eb="498">
      <t>キョウドウ</t>
    </rPh>
    <rPh sb="499" eb="504">
      <t>ミンカンジギョウシャ</t>
    </rPh>
    <rPh sb="506" eb="508">
      <t>レンケイ</t>
    </rPh>
    <rPh sb="509" eb="510">
      <t>ハカ</t>
    </rPh>
    <phoneticPr fontId="1"/>
  </si>
  <si>
    <t>市民のライフスタイルの多様化に伴い、市民の公共施設等に対するニーズも多様化している。それらの多様なニーズに対応する施設の維持管理・運営を行うには、多くの費用や様々なノウハウが必要になることから、近年では、効率よく質の高いサービスが提供できる民間事業者を活用する手法が多く採用されるようになってきている。
本市においても、「既存公共施設等の維持管理や運営を民間事業者に委ねる」、「民間が持つ建物を使用し、公共サービスを展開する」、「施設統廃合による余剰となった土地・建物の活用を民間事業者へ委ねる」といった民間事業者の活用を位置づけ、積極的に推進する。</t>
    <rPh sb="0" eb="2">
      <t>シミン</t>
    </rPh>
    <rPh sb="11" eb="14">
      <t>タヨウカ</t>
    </rPh>
    <rPh sb="15" eb="16">
      <t>トモナ</t>
    </rPh>
    <rPh sb="18" eb="20">
      <t>シミン</t>
    </rPh>
    <rPh sb="21" eb="26">
      <t>コウキョウシセツトウ</t>
    </rPh>
    <rPh sb="27" eb="28">
      <t>タイ</t>
    </rPh>
    <rPh sb="34" eb="37">
      <t>タヨウカ</t>
    </rPh>
    <rPh sb="46" eb="48">
      <t>タヨウ</t>
    </rPh>
    <rPh sb="53" eb="55">
      <t>タイオウ</t>
    </rPh>
    <rPh sb="57" eb="59">
      <t>シセツ</t>
    </rPh>
    <rPh sb="60" eb="64">
      <t>イジカンリ</t>
    </rPh>
    <rPh sb="65" eb="67">
      <t>ウンエイ</t>
    </rPh>
    <rPh sb="68" eb="69">
      <t>オコナ</t>
    </rPh>
    <rPh sb="73" eb="74">
      <t>オオ</t>
    </rPh>
    <rPh sb="76" eb="78">
      <t>ヒヨウ</t>
    </rPh>
    <rPh sb="79" eb="81">
      <t>サマザマ</t>
    </rPh>
    <rPh sb="87" eb="89">
      <t>ヒツヨウ</t>
    </rPh>
    <rPh sb="97" eb="99">
      <t>キンネン</t>
    </rPh>
    <rPh sb="102" eb="104">
      <t>コウリツ</t>
    </rPh>
    <rPh sb="106" eb="107">
      <t>シツ</t>
    </rPh>
    <rPh sb="108" eb="109">
      <t>タカ</t>
    </rPh>
    <rPh sb="115" eb="117">
      <t>テイキョウ</t>
    </rPh>
    <rPh sb="120" eb="125">
      <t>ミンカンジギョウシャ</t>
    </rPh>
    <rPh sb="126" eb="128">
      <t>カツヨウ</t>
    </rPh>
    <rPh sb="130" eb="132">
      <t>シュホウ</t>
    </rPh>
    <rPh sb="133" eb="134">
      <t>オオ</t>
    </rPh>
    <rPh sb="135" eb="137">
      <t>サイヨウ</t>
    </rPh>
    <rPh sb="152" eb="154">
      <t>ホンシ</t>
    </rPh>
    <rPh sb="161" eb="163">
      <t>キゾン</t>
    </rPh>
    <rPh sb="163" eb="168">
      <t>コウキョウシセツトウ</t>
    </rPh>
    <rPh sb="169" eb="173">
      <t>イジカンリ</t>
    </rPh>
    <rPh sb="174" eb="176">
      <t>ウンエイ</t>
    </rPh>
    <rPh sb="177" eb="182">
      <t>ミンカンジギョウシャ</t>
    </rPh>
    <rPh sb="183" eb="184">
      <t>ユダ</t>
    </rPh>
    <rPh sb="189" eb="191">
      <t>ミンカン</t>
    </rPh>
    <rPh sb="192" eb="193">
      <t>モ</t>
    </rPh>
    <rPh sb="194" eb="196">
      <t>タテモノ</t>
    </rPh>
    <rPh sb="197" eb="199">
      <t>シヨウ</t>
    </rPh>
    <rPh sb="201" eb="203">
      <t>コウキョウ</t>
    </rPh>
    <rPh sb="208" eb="210">
      <t>テンカイ</t>
    </rPh>
    <rPh sb="215" eb="217">
      <t>シセツ</t>
    </rPh>
    <rPh sb="217" eb="220">
      <t>トウハイゴウ</t>
    </rPh>
    <rPh sb="223" eb="225">
      <t>ヨジョウ</t>
    </rPh>
    <rPh sb="229" eb="231">
      <t>トチ</t>
    </rPh>
    <rPh sb="232" eb="234">
      <t>タテモノ</t>
    </rPh>
    <rPh sb="235" eb="237">
      <t>カツヨウ</t>
    </rPh>
    <rPh sb="238" eb="243">
      <t>ミンカンジギョウシャ</t>
    </rPh>
    <rPh sb="244" eb="245">
      <t>ユダ</t>
    </rPh>
    <rPh sb="252" eb="257">
      <t>ミンカンジギョウシャ</t>
    </rPh>
    <rPh sb="258" eb="260">
      <t>カツヨウ</t>
    </rPh>
    <rPh sb="261" eb="263">
      <t>イチ</t>
    </rPh>
    <rPh sb="266" eb="269">
      <t>セッキョクテキ</t>
    </rPh>
    <rPh sb="270" eb="272">
      <t>スイシン</t>
    </rPh>
    <phoneticPr fontId="1"/>
  </si>
  <si>
    <t>現状行っている定期点検を引き続き適切に行うとともに、財産管理所管課において実施結果を蓄積することで、点検・診断等の状況を一元的に把握する。
施設ごとにおける維持管理の優先度の判断を行うにあたっては、劣化診断等を実施することなどにより、経年による劣化状況、外的負荷による性能低下状況および管理状況を把握したうえで検討を行う。</t>
    <rPh sb="0" eb="2">
      <t>ゲンジョウ</t>
    </rPh>
    <rPh sb="2" eb="3">
      <t>オコナ</t>
    </rPh>
    <rPh sb="7" eb="11">
      <t>テイキテンケン</t>
    </rPh>
    <rPh sb="12" eb="13">
      <t>ヒ</t>
    </rPh>
    <rPh sb="14" eb="15">
      <t>ツヅ</t>
    </rPh>
    <rPh sb="16" eb="18">
      <t>テキセツ</t>
    </rPh>
    <rPh sb="19" eb="20">
      <t>オコナ</t>
    </rPh>
    <rPh sb="26" eb="28">
      <t>ザイサン</t>
    </rPh>
    <rPh sb="28" eb="30">
      <t>カンリ</t>
    </rPh>
    <rPh sb="30" eb="33">
      <t>ショカンカ</t>
    </rPh>
    <rPh sb="37" eb="39">
      <t>ジッシ</t>
    </rPh>
    <rPh sb="39" eb="41">
      <t>ケッカ</t>
    </rPh>
    <rPh sb="42" eb="44">
      <t>チクセキ</t>
    </rPh>
    <rPh sb="50" eb="52">
      <t>テンケン</t>
    </rPh>
    <rPh sb="53" eb="55">
      <t>シンダン</t>
    </rPh>
    <rPh sb="55" eb="56">
      <t>トウ</t>
    </rPh>
    <rPh sb="57" eb="59">
      <t>ジョウキョウ</t>
    </rPh>
    <rPh sb="60" eb="63">
      <t>イチゲンテキ</t>
    </rPh>
    <rPh sb="64" eb="66">
      <t>ハアク</t>
    </rPh>
    <rPh sb="70" eb="72">
      <t>シセツ</t>
    </rPh>
    <rPh sb="78" eb="82">
      <t>イジカンリ</t>
    </rPh>
    <rPh sb="83" eb="86">
      <t>ユウセンド</t>
    </rPh>
    <rPh sb="87" eb="89">
      <t>ハンダン</t>
    </rPh>
    <rPh sb="90" eb="91">
      <t>オコナ</t>
    </rPh>
    <rPh sb="99" eb="101">
      <t>レッカ</t>
    </rPh>
    <rPh sb="101" eb="103">
      <t>シンダン</t>
    </rPh>
    <rPh sb="103" eb="104">
      <t>トウ</t>
    </rPh>
    <rPh sb="105" eb="107">
      <t>ジッシ</t>
    </rPh>
    <rPh sb="117" eb="119">
      <t>ケイネン</t>
    </rPh>
    <rPh sb="122" eb="124">
      <t>レッカ</t>
    </rPh>
    <rPh sb="124" eb="126">
      <t>ジョウキョウ</t>
    </rPh>
    <rPh sb="127" eb="129">
      <t>ガイテキ</t>
    </rPh>
    <rPh sb="129" eb="131">
      <t>フカ</t>
    </rPh>
    <rPh sb="134" eb="136">
      <t>セイノウ</t>
    </rPh>
    <rPh sb="136" eb="138">
      <t>テイカ</t>
    </rPh>
    <rPh sb="138" eb="140">
      <t>ジョウキョウ</t>
    </rPh>
    <rPh sb="143" eb="145">
      <t>カンリ</t>
    </rPh>
    <rPh sb="145" eb="147">
      <t>ジョウキョウ</t>
    </rPh>
    <rPh sb="148" eb="150">
      <t>ハアク</t>
    </rPh>
    <rPh sb="155" eb="157">
      <t>ケントウ</t>
    </rPh>
    <rPh sb="158" eb="159">
      <t>オコナ</t>
    </rPh>
    <phoneticPr fontId="1"/>
  </si>
  <si>
    <t>公共施設に係るデータベースを整備し、維持管理・修繕・更新等の履歴を集積・蓄積して分析し、予防保全型維持管理の考え方を取り入れた定期的な施設の維持管理を行うことで、補修等の突発的なコスト発生を抑え、ライフサイクルコストの縮減・平準化を図る。
インフラ施設については、リスクベース・メンテナンスの考え方を取り入れ、道路、橋梁、上水道、下水道等のインフラ種類ごとに、劣化が進みやすい部分、機能が損なわれた際の社会的な被害の大きさなどから管理対象を区分したうえで、劣化状況を把握しながら、効率的な維持管理・修繕・更新等に努める。
公共施設等の更新については、施設の必要性を検討し、規模の適正化を図る。
維持管理・修繕・更新等に関して、施設機能に応じて民間活力の導入を検討し、整備費や維持管理・運営費等を抑制することを検討する。</t>
    <rPh sb="0" eb="2">
      <t>コウキョウ</t>
    </rPh>
    <rPh sb="2" eb="4">
      <t>シセツ</t>
    </rPh>
    <rPh sb="5" eb="6">
      <t>カカ</t>
    </rPh>
    <rPh sb="14" eb="16">
      <t>セイビ</t>
    </rPh>
    <rPh sb="18" eb="22">
      <t>イジカンリ</t>
    </rPh>
    <rPh sb="23" eb="25">
      <t>シュウゼン</t>
    </rPh>
    <rPh sb="26" eb="28">
      <t>コウシン</t>
    </rPh>
    <rPh sb="28" eb="29">
      <t>トウ</t>
    </rPh>
    <rPh sb="30" eb="32">
      <t>リレキ</t>
    </rPh>
    <rPh sb="33" eb="35">
      <t>シュウセキ</t>
    </rPh>
    <rPh sb="36" eb="38">
      <t>チクセキ</t>
    </rPh>
    <rPh sb="40" eb="42">
      <t>ブンセキ</t>
    </rPh>
    <rPh sb="44" eb="46">
      <t>ヨボウ</t>
    </rPh>
    <rPh sb="46" eb="49">
      <t>ホゼンガタ</t>
    </rPh>
    <rPh sb="49" eb="53">
      <t>イジカンリ</t>
    </rPh>
    <rPh sb="54" eb="55">
      <t>カンガ</t>
    </rPh>
    <rPh sb="56" eb="57">
      <t>カタ</t>
    </rPh>
    <rPh sb="58" eb="59">
      <t>ト</t>
    </rPh>
    <rPh sb="60" eb="61">
      <t>イ</t>
    </rPh>
    <rPh sb="63" eb="66">
      <t>テイキテキ</t>
    </rPh>
    <rPh sb="67" eb="69">
      <t>シセツ</t>
    </rPh>
    <rPh sb="70" eb="74">
      <t>イジカンリ</t>
    </rPh>
    <rPh sb="75" eb="76">
      <t>オコナ</t>
    </rPh>
    <rPh sb="81" eb="84">
      <t>ホシュウトウ</t>
    </rPh>
    <rPh sb="85" eb="88">
      <t>トッパツテキ</t>
    </rPh>
    <rPh sb="92" eb="94">
      <t>ハッセイ</t>
    </rPh>
    <rPh sb="95" eb="96">
      <t>オサ</t>
    </rPh>
    <rPh sb="109" eb="111">
      <t>シュクゲン</t>
    </rPh>
    <rPh sb="112" eb="115">
      <t>ヘイジュンカ</t>
    </rPh>
    <rPh sb="116" eb="117">
      <t>ハカ</t>
    </rPh>
    <rPh sb="124" eb="126">
      <t>シセツ</t>
    </rPh>
    <rPh sb="146" eb="147">
      <t>カンガ</t>
    </rPh>
    <rPh sb="148" eb="149">
      <t>カタ</t>
    </rPh>
    <rPh sb="150" eb="151">
      <t>ト</t>
    </rPh>
    <rPh sb="152" eb="153">
      <t>イ</t>
    </rPh>
    <rPh sb="155" eb="157">
      <t>ドウロ</t>
    </rPh>
    <rPh sb="158" eb="160">
      <t>キョウリョウ</t>
    </rPh>
    <rPh sb="161" eb="164">
      <t>ジョウスイドウ</t>
    </rPh>
    <rPh sb="165" eb="168">
      <t>ゲスイドウ</t>
    </rPh>
    <rPh sb="168" eb="169">
      <t>トウ</t>
    </rPh>
    <rPh sb="174" eb="176">
      <t>シュルイ</t>
    </rPh>
    <rPh sb="180" eb="182">
      <t>レッカ</t>
    </rPh>
    <rPh sb="183" eb="184">
      <t>スス</t>
    </rPh>
    <rPh sb="188" eb="190">
      <t>ブブン</t>
    </rPh>
    <rPh sb="191" eb="193">
      <t>キノウ</t>
    </rPh>
    <rPh sb="194" eb="195">
      <t>ソコ</t>
    </rPh>
    <rPh sb="199" eb="200">
      <t>サイ</t>
    </rPh>
    <rPh sb="201" eb="204">
      <t>シャカイテキ</t>
    </rPh>
    <rPh sb="205" eb="207">
      <t>ヒガイ</t>
    </rPh>
    <rPh sb="208" eb="209">
      <t>オオ</t>
    </rPh>
    <rPh sb="215" eb="217">
      <t>カンリ</t>
    </rPh>
    <rPh sb="217" eb="219">
      <t>タイショウ</t>
    </rPh>
    <rPh sb="220" eb="222">
      <t>クブン</t>
    </rPh>
    <rPh sb="228" eb="230">
      <t>レッカ</t>
    </rPh>
    <rPh sb="230" eb="232">
      <t>ジョウキョウ</t>
    </rPh>
    <rPh sb="233" eb="235">
      <t>ハアク</t>
    </rPh>
    <rPh sb="240" eb="243">
      <t>コウリツテキ</t>
    </rPh>
    <rPh sb="244" eb="248">
      <t>イジカンリ</t>
    </rPh>
    <rPh sb="249" eb="251">
      <t>シュウゼン</t>
    </rPh>
    <rPh sb="252" eb="255">
      <t>コウシントウ</t>
    </rPh>
    <rPh sb="256" eb="257">
      <t>ツト</t>
    </rPh>
    <rPh sb="261" eb="263">
      <t>コウキョウ</t>
    </rPh>
    <rPh sb="263" eb="265">
      <t>シセツ</t>
    </rPh>
    <rPh sb="265" eb="266">
      <t>トウ</t>
    </rPh>
    <rPh sb="267" eb="269">
      <t>コウシン</t>
    </rPh>
    <rPh sb="275" eb="277">
      <t>シセツ</t>
    </rPh>
    <rPh sb="278" eb="281">
      <t>ヒツヨウセイ</t>
    </rPh>
    <rPh sb="282" eb="284">
      <t>ケントウ</t>
    </rPh>
    <rPh sb="286" eb="288">
      <t>キボ</t>
    </rPh>
    <rPh sb="289" eb="292">
      <t>テキセイカ</t>
    </rPh>
    <rPh sb="293" eb="294">
      <t>ハカ</t>
    </rPh>
    <rPh sb="297" eb="301">
      <t>イジカンリ</t>
    </rPh>
    <rPh sb="302" eb="304">
      <t>シュウゼン</t>
    </rPh>
    <rPh sb="305" eb="308">
      <t>コウシントウ</t>
    </rPh>
    <rPh sb="309" eb="310">
      <t>カン</t>
    </rPh>
    <rPh sb="313" eb="315">
      <t>シセツ</t>
    </rPh>
    <rPh sb="315" eb="317">
      <t>キノウ</t>
    </rPh>
    <rPh sb="318" eb="319">
      <t>オウ</t>
    </rPh>
    <rPh sb="321" eb="323">
      <t>ミンカン</t>
    </rPh>
    <rPh sb="323" eb="325">
      <t>カツリョク</t>
    </rPh>
    <rPh sb="326" eb="328">
      <t>ドウニュウ</t>
    </rPh>
    <rPh sb="329" eb="331">
      <t>ケントウ</t>
    </rPh>
    <rPh sb="333" eb="336">
      <t>セイビヒ</t>
    </rPh>
    <rPh sb="337" eb="341">
      <t>イジカンリ</t>
    </rPh>
    <rPh sb="342" eb="345">
      <t>ウンエイヒ</t>
    </rPh>
    <rPh sb="345" eb="346">
      <t>トウ</t>
    </rPh>
    <rPh sb="347" eb="349">
      <t>ヨクセイ</t>
    </rPh>
    <rPh sb="354" eb="356">
      <t>ケントウ</t>
    </rPh>
    <phoneticPr fontId="1"/>
  </si>
  <si>
    <t>点検・診断等により危険性が認められた公共施設等について、ソフト・ハードの両面から安全を確保する。
安全の確保にあたっては、災害拠点か、多数の住民の利用がある施設であるかなどの視線から、対応の優先度を検討する。また、経年劣化による外壁の崩落などの危険性が高い施設については、不慮の事故に繫がらないよう緊急の修繕等の措置をとるなど、適切な処置を講じる。</t>
    <rPh sb="0" eb="2">
      <t>テンケン</t>
    </rPh>
    <rPh sb="3" eb="6">
      <t>シンダントウ</t>
    </rPh>
    <rPh sb="9" eb="12">
      <t>キケンセイ</t>
    </rPh>
    <rPh sb="13" eb="14">
      <t>ミト</t>
    </rPh>
    <rPh sb="18" eb="20">
      <t>コウキョウ</t>
    </rPh>
    <rPh sb="20" eb="22">
      <t>シセツ</t>
    </rPh>
    <rPh sb="22" eb="23">
      <t>トウ</t>
    </rPh>
    <rPh sb="36" eb="38">
      <t>リョウメン</t>
    </rPh>
    <rPh sb="40" eb="42">
      <t>アンゼン</t>
    </rPh>
    <rPh sb="43" eb="45">
      <t>カクホ</t>
    </rPh>
    <rPh sb="49" eb="51">
      <t>アンゼン</t>
    </rPh>
    <rPh sb="52" eb="54">
      <t>カクホ</t>
    </rPh>
    <rPh sb="61" eb="63">
      <t>サイガイ</t>
    </rPh>
    <phoneticPr fontId="1"/>
  </si>
  <si>
    <t>公共施設の耐震化を順次進めており、未耐震施設については速やかに耐震化が行われるよう努める。また、道路、橋梁、上下水道をはじめとするインフラ施設について、耐震化を検討し、順次実施していく。</t>
    <rPh sb="0" eb="2">
      <t>コウキョウ</t>
    </rPh>
    <rPh sb="2" eb="4">
      <t>シセツ</t>
    </rPh>
    <rPh sb="5" eb="8">
      <t>タイシンカ</t>
    </rPh>
    <rPh sb="9" eb="11">
      <t>ジュンジ</t>
    </rPh>
    <rPh sb="11" eb="12">
      <t>スス</t>
    </rPh>
    <rPh sb="17" eb="18">
      <t>ミ</t>
    </rPh>
    <rPh sb="18" eb="20">
      <t>タイシン</t>
    </rPh>
    <rPh sb="20" eb="22">
      <t>シセツ</t>
    </rPh>
    <rPh sb="27" eb="28">
      <t>スミ</t>
    </rPh>
    <rPh sb="31" eb="34">
      <t>タイシンカ</t>
    </rPh>
    <rPh sb="35" eb="36">
      <t>オコナ</t>
    </rPh>
    <rPh sb="41" eb="42">
      <t>ツト</t>
    </rPh>
    <rPh sb="48" eb="50">
      <t>ドウロ</t>
    </rPh>
    <rPh sb="51" eb="53">
      <t>キョウリョウ</t>
    </rPh>
    <rPh sb="54" eb="56">
      <t>ジョウゲ</t>
    </rPh>
    <rPh sb="56" eb="58">
      <t>スイドウ</t>
    </rPh>
    <rPh sb="69" eb="71">
      <t>シセツ</t>
    </rPh>
    <rPh sb="76" eb="79">
      <t>タイシンカ</t>
    </rPh>
    <rPh sb="80" eb="82">
      <t>ケントウ</t>
    </rPh>
    <rPh sb="84" eb="86">
      <t>ジュンジ</t>
    </rPh>
    <rPh sb="86" eb="88">
      <t>ジッシ</t>
    </rPh>
    <phoneticPr fontId="1"/>
  </si>
  <si>
    <t>長寿命化については、予防保全を基本とした定期的な点検や診断、また、施設の重要性等も考慮した計画的な維持管理、更新に努めるとともに、公共施設ごとの耐用年数到来年度を把握して公共施設の更新時期を把握し、適切な改修を行う。</t>
    <rPh sb="0" eb="4">
      <t>チョウジュミョウカ</t>
    </rPh>
    <rPh sb="10" eb="12">
      <t>ヨボウ</t>
    </rPh>
    <rPh sb="12" eb="14">
      <t>ホゼン</t>
    </rPh>
    <rPh sb="15" eb="17">
      <t>キホン</t>
    </rPh>
    <rPh sb="20" eb="23">
      <t>テイキテキ</t>
    </rPh>
    <rPh sb="24" eb="26">
      <t>テンケン</t>
    </rPh>
    <rPh sb="27" eb="29">
      <t>シンダン</t>
    </rPh>
    <rPh sb="33" eb="35">
      <t>シセツ</t>
    </rPh>
    <rPh sb="36" eb="39">
      <t>ジュウヨウセイ</t>
    </rPh>
    <rPh sb="39" eb="40">
      <t>トウ</t>
    </rPh>
    <rPh sb="41" eb="43">
      <t>コウリョ</t>
    </rPh>
    <rPh sb="45" eb="48">
      <t>ケイカクテキ</t>
    </rPh>
    <rPh sb="49" eb="53">
      <t>イジカンリ</t>
    </rPh>
    <rPh sb="54" eb="56">
      <t>コウシン</t>
    </rPh>
    <rPh sb="57" eb="58">
      <t>ツト</t>
    </rPh>
    <rPh sb="65" eb="67">
      <t>コウキョウ</t>
    </rPh>
    <rPh sb="67" eb="69">
      <t>シセツ</t>
    </rPh>
    <rPh sb="72" eb="74">
      <t>タイヨウ</t>
    </rPh>
    <rPh sb="74" eb="76">
      <t>ネンスウ</t>
    </rPh>
    <rPh sb="76" eb="78">
      <t>トウライ</t>
    </rPh>
    <rPh sb="78" eb="80">
      <t>ネンド</t>
    </rPh>
    <rPh sb="81" eb="83">
      <t>ハアク</t>
    </rPh>
    <rPh sb="85" eb="87">
      <t>コウキョウ</t>
    </rPh>
    <rPh sb="87" eb="89">
      <t>シセツ</t>
    </rPh>
    <rPh sb="90" eb="92">
      <t>コウシン</t>
    </rPh>
    <rPh sb="92" eb="94">
      <t>ジキ</t>
    </rPh>
    <rPh sb="95" eb="97">
      <t>ハアク</t>
    </rPh>
    <rPh sb="99" eb="101">
      <t>テキセツ</t>
    </rPh>
    <rPh sb="102" eb="104">
      <t>カイシュウ</t>
    </rPh>
    <rPh sb="105" eb="106">
      <t>オコナ</t>
    </rPh>
    <phoneticPr fontId="1"/>
  </si>
  <si>
    <t>公共施設や歩道等について、改修や新設を行う際は、誰もが利用しやすい観点から、バリアフリー化、ユニバーサルデザイン化に努める。</t>
    <rPh sb="0" eb="2">
      <t>コウキョウ</t>
    </rPh>
    <rPh sb="2" eb="4">
      <t>シセツ</t>
    </rPh>
    <rPh sb="5" eb="8">
      <t>ホドウトウ</t>
    </rPh>
    <rPh sb="13" eb="15">
      <t>カイシュウ</t>
    </rPh>
    <rPh sb="16" eb="18">
      <t>シンセツ</t>
    </rPh>
    <rPh sb="19" eb="20">
      <t>オコナ</t>
    </rPh>
    <rPh sb="21" eb="22">
      <t>サイ</t>
    </rPh>
    <rPh sb="24" eb="25">
      <t>ダレ</t>
    </rPh>
    <rPh sb="27" eb="29">
      <t>リヨウ</t>
    </rPh>
    <rPh sb="33" eb="35">
      <t>カンテン</t>
    </rPh>
    <rPh sb="44" eb="45">
      <t>カ</t>
    </rPh>
    <rPh sb="56" eb="57">
      <t>カ</t>
    </rPh>
    <rPh sb="58" eb="59">
      <t>ツト</t>
    </rPh>
    <phoneticPr fontId="1"/>
  </si>
  <si>
    <t>公共施設等について、改修や新設を行う際は、関市地球温暖化対策実行計画を踏まえ、太陽光発電設備などの設置による再生可能エネルギーの導入や省エネルギー改修など、脱炭素化の推進に努める。</t>
    <rPh sb="0" eb="5">
      <t>コウキョウシセツトウ</t>
    </rPh>
    <rPh sb="10" eb="12">
      <t>カイシュウ</t>
    </rPh>
    <rPh sb="13" eb="15">
      <t>シンセツ</t>
    </rPh>
    <rPh sb="16" eb="17">
      <t>オコナ</t>
    </rPh>
    <rPh sb="18" eb="19">
      <t>サイ</t>
    </rPh>
    <rPh sb="21" eb="23">
      <t>セキシ</t>
    </rPh>
    <rPh sb="23" eb="25">
      <t>チキュウ</t>
    </rPh>
    <rPh sb="25" eb="28">
      <t>オンダンカ</t>
    </rPh>
    <rPh sb="28" eb="30">
      <t>タイサク</t>
    </rPh>
    <rPh sb="30" eb="32">
      <t>ジッコウ</t>
    </rPh>
    <rPh sb="32" eb="34">
      <t>ケイカク</t>
    </rPh>
    <rPh sb="35" eb="36">
      <t>フ</t>
    </rPh>
    <rPh sb="39" eb="42">
      <t>タイヨウコウ</t>
    </rPh>
    <rPh sb="42" eb="44">
      <t>ハツデン</t>
    </rPh>
    <rPh sb="44" eb="46">
      <t>セツビ</t>
    </rPh>
    <rPh sb="49" eb="51">
      <t>セッチ</t>
    </rPh>
    <rPh sb="54" eb="56">
      <t>サイセイ</t>
    </rPh>
    <rPh sb="56" eb="58">
      <t>カノウ</t>
    </rPh>
    <rPh sb="64" eb="66">
      <t>ドウニュウ</t>
    </rPh>
    <rPh sb="67" eb="68">
      <t>ショウ</t>
    </rPh>
    <rPh sb="73" eb="75">
      <t>カイシュウ</t>
    </rPh>
    <rPh sb="78" eb="79">
      <t>ダツ</t>
    </rPh>
    <rPh sb="79" eb="81">
      <t>タンソ</t>
    </rPh>
    <rPh sb="81" eb="82">
      <t>カ</t>
    </rPh>
    <rPh sb="83" eb="85">
      <t>スイシン</t>
    </rPh>
    <rPh sb="86" eb="87">
      <t>ツト</t>
    </rPh>
    <phoneticPr fontId="1"/>
  </si>
  <si>
    <t>今後、基本的には公共施設の新規整備を行わないこととし、全市域が利用対象となる施設と地域で利用される施設、さらには地域より小さいコミュニティ単位で利用される施設を区分して考える3階層マネジメントを適用し、施設の配置状況、利用状況、老朽度、類似施設の有無を考慮して、公共施設を総合的に評価したうえで、統廃合を検討する。
総量の削減と合わせて、施設の集約化・統廃合・転用・廃止等も視野に入れた総合的な検討を踏まえ、公共施設で提供すべき機能やサービスの再編を計画的に推進する。
特に、学校教育施設については地域コミュニティの核としての位置づけが期待されており、国においても、学校教育施設と他の地域施設との複合化の方向性が示されている。余裕教室などの空きスペースを有効利用していくとともに、学校教育施設が地域の核となることを視野に入れながら、その他の公民館等や子育て支援施設、高齢者福祉施設などとの複合化・多機能化・共用化を検討する。
インフラ施設においても、人口減少等により利用需要の変化が想定されるため、施設の必要性を検討したうえで、統廃合を検討する。</t>
    <rPh sb="0" eb="2">
      <t>コンゴ</t>
    </rPh>
    <rPh sb="3" eb="6">
      <t>キホンテキ</t>
    </rPh>
    <rPh sb="8" eb="10">
      <t>コウキョウ</t>
    </rPh>
    <rPh sb="10" eb="12">
      <t>シセツ</t>
    </rPh>
    <rPh sb="13" eb="15">
      <t>シンキ</t>
    </rPh>
    <rPh sb="15" eb="17">
      <t>セイビ</t>
    </rPh>
    <rPh sb="18" eb="19">
      <t>オコナ</t>
    </rPh>
    <rPh sb="27" eb="28">
      <t>ゼン</t>
    </rPh>
    <rPh sb="28" eb="30">
      <t>シイキ</t>
    </rPh>
    <rPh sb="31" eb="33">
      <t>リヨウ</t>
    </rPh>
    <rPh sb="33" eb="35">
      <t>タイショウ</t>
    </rPh>
    <rPh sb="38" eb="40">
      <t>シセツ</t>
    </rPh>
    <rPh sb="41" eb="43">
      <t>チイキ</t>
    </rPh>
    <rPh sb="44" eb="46">
      <t>リヨウ</t>
    </rPh>
    <rPh sb="49" eb="51">
      <t>シセツ</t>
    </rPh>
    <rPh sb="56" eb="58">
      <t>チイキ</t>
    </rPh>
    <rPh sb="60" eb="61">
      <t>チイ</t>
    </rPh>
    <rPh sb="69" eb="71">
      <t>タンイ</t>
    </rPh>
    <rPh sb="72" eb="74">
      <t>リヨウ</t>
    </rPh>
    <rPh sb="77" eb="79">
      <t>シセツ</t>
    </rPh>
    <rPh sb="80" eb="82">
      <t>クブン</t>
    </rPh>
    <rPh sb="84" eb="85">
      <t>カンガ</t>
    </rPh>
    <rPh sb="88" eb="89">
      <t>カイ</t>
    </rPh>
    <rPh sb="89" eb="90">
      <t>ソウ</t>
    </rPh>
    <rPh sb="97" eb="99">
      <t>テキヨウ</t>
    </rPh>
    <rPh sb="101" eb="103">
      <t>シセツ</t>
    </rPh>
    <rPh sb="104" eb="106">
      <t>ハイチ</t>
    </rPh>
    <rPh sb="106" eb="108">
      <t>ジョウキョウ</t>
    </rPh>
    <rPh sb="109" eb="111">
      <t>リヨウ</t>
    </rPh>
    <rPh sb="111" eb="113">
      <t>ジョウキョウ</t>
    </rPh>
    <rPh sb="114" eb="117">
      <t>ロウキュウド</t>
    </rPh>
    <rPh sb="118" eb="120">
      <t>ルイジ</t>
    </rPh>
    <rPh sb="120" eb="122">
      <t>シセツ</t>
    </rPh>
    <rPh sb="123" eb="125">
      <t>ウム</t>
    </rPh>
    <rPh sb="126" eb="128">
      <t>コウリョ</t>
    </rPh>
    <rPh sb="131" eb="133">
      <t>コウキョウ</t>
    </rPh>
    <rPh sb="133" eb="135">
      <t>シセツ</t>
    </rPh>
    <rPh sb="136" eb="138">
      <t>ソウゴウ</t>
    </rPh>
    <rPh sb="138" eb="139">
      <t>テキ</t>
    </rPh>
    <rPh sb="140" eb="142">
      <t>ヒョウカ</t>
    </rPh>
    <rPh sb="148" eb="151">
      <t>トウハイゴウ</t>
    </rPh>
    <rPh sb="152" eb="154">
      <t>ケントウ</t>
    </rPh>
    <rPh sb="158" eb="160">
      <t>ソウリョウ</t>
    </rPh>
    <rPh sb="161" eb="163">
      <t>サクゲン</t>
    </rPh>
    <rPh sb="164" eb="165">
      <t>ア</t>
    </rPh>
    <rPh sb="169" eb="171">
      <t>シセツ</t>
    </rPh>
    <rPh sb="172" eb="175">
      <t>シュウヤクカ</t>
    </rPh>
    <rPh sb="176" eb="179">
      <t>トウハイゴウ</t>
    </rPh>
    <rPh sb="180" eb="182">
      <t>テンヨウ</t>
    </rPh>
    <rPh sb="183" eb="185">
      <t>ハイシ</t>
    </rPh>
    <rPh sb="185" eb="186">
      <t>トウ</t>
    </rPh>
    <rPh sb="187" eb="189">
      <t>シヤ</t>
    </rPh>
    <rPh sb="190" eb="191">
      <t>イ</t>
    </rPh>
    <rPh sb="193" eb="196">
      <t>ソウゴウテキ</t>
    </rPh>
    <rPh sb="197" eb="199">
      <t>ケントウ</t>
    </rPh>
    <rPh sb="200" eb="201">
      <t>フ</t>
    </rPh>
    <rPh sb="204" eb="206">
      <t>コウキョウ</t>
    </rPh>
    <rPh sb="206" eb="208">
      <t>シセツ</t>
    </rPh>
    <rPh sb="209" eb="211">
      <t>テイキョウ</t>
    </rPh>
    <rPh sb="214" eb="216">
      <t>キノウ</t>
    </rPh>
    <rPh sb="222" eb="224">
      <t>サイヘン</t>
    </rPh>
    <rPh sb="225" eb="228">
      <t>ケイカクテキ</t>
    </rPh>
    <rPh sb="229" eb="231">
      <t>スイシン</t>
    </rPh>
    <rPh sb="235" eb="236">
      <t>トク</t>
    </rPh>
    <rPh sb="238" eb="240">
      <t>ガッコウ</t>
    </rPh>
    <rPh sb="240" eb="242">
      <t>キョウイク</t>
    </rPh>
    <rPh sb="242" eb="244">
      <t>シセツ</t>
    </rPh>
    <rPh sb="249" eb="251">
      <t>チイキ</t>
    </rPh>
    <rPh sb="258" eb="259">
      <t>カク</t>
    </rPh>
    <rPh sb="263" eb="265">
      <t>イチ</t>
    </rPh>
    <rPh sb="268" eb="270">
      <t>キタイ</t>
    </rPh>
    <rPh sb="276" eb="277">
      <t>クニ</t>
    </rPh>
    <rPh sb="283" eb="289">
      <t>ガッコウキョウイクシセツ</t>
    </rPh>
    <rPh sb="290" eb="291">
      <t>タ</t>
    </rPh>
    <rPh sb="292" eb="294">
      <t>チイキ</t>
    </rPh>
    <rPh sb="294" eb="296">
      <t>シセツ</t>
    </rPh>
    <rPh sb="298" eb="301">
      <t>フクゴウカ</t>
    </rPh>
    <rPh sb="302" eb="305">
      <t>ホウコウセイ</t>
    </rPh>
    <rPh sb="306" eb="307">
      <t>シメ</t>
    </rPh>
    <rPh sb="313" eb="315">
      <t>ヨユウ</t>
    </rPh>
    <rPh sb="315" eb="317">
      <t>キョウシツ</t>
    </rPh>
    <rPh sb="320" eb="321">
      <t>ア</t>
    </rPh>
    <rPh sb="327" eb="329">
      <t>ユウコウ</t>
    </rPh>
    <rPh sb="329" eb="331">
      <t>リヨウ</t>
    </rPh>
    <rPh sb="340" eb="346">
      <t>ガッコウキョウイクシセツ</t>
    </rPh>
    <rPh sb="347" eb="349">
      <t>チイキ</t>
    </rPh>
    <rPh sb="350" eb="351">
      <t>カク</t>
    </rPh>
    <rPh sb="357" eb="359">
      <t>シヤ</t>
    </rPh>
    <rPh sb="360" eb="361">
      <t>イ</t>
    </rPh>
    <rPh sb="368" eb="369">
      <t>タ</t>
    </rPh>
    <rPh sb="370" eb="373">
      <t>コウミンカン</t>
    </rPh>
    <rPh sb="373" eb="374">
      <t>トウ</t>
    </rPh>
    <rPh sb="375" eb="377">
      <t>コソダ</t>
    </rPh>
    <rPh sb="378" eb="380">
      <t>シエン</t>
    </rPh>
    <rPh sb="380" eb="382">
      <t>シセツ</t>
    </rPh>
    <rPh sb="383" eb="386">
      <t>コウレイシャ</t>
    </rPh>
    <rPh sb="386" eb="388">
      <t>フクシ</t>
    </rPh>
    <rPh sb="388" eb="390">
      <t>シセツ</t>
    </rPh>
    <rPh sb="394" eb="397">
      <t>フクゴウカ</t>
    </rPh>
    <rPh sb="398" eb="402">
      <t>タキノウカ</t>
    </rPh>
    <rPh sb="403" eb="406">
      <t>キョウヨウカ</t>
    </rPh>
    <rPh sb="407" eb="409">
      <t>ケントウ</t>
    </rPh>
    <rPh sb="417" eb="419">
      <t>シセツ</t>
    </rPh>
    <rPh sb="425" eb="427">
      <t>ジンコウ</t>
    </rPh>
    <rPh sb="427" eb="429">
      <t>ゲンショウ</t>
    </rPh>
    <rPh sb="429" eb="430">
      <t>トウ</t>
    </rPh>
    <rPh sb="433" eb="435">
      <t>リヨウ</t>
    </rPh>
    <rPh sb="435" eb="437">
      <t>ジュヨウ</t>
    </rPh>
    <rPh sb="438" eb="440">
      <t>ヘンカ</t>
    </rPh>
    <rPh sb="441" eb="443">
      <t>ソウテイ</t>
    </rPh>
    <rPh sb="449" eb="451">
      <t>シセツ</t>
    </rPh>
    <rPh sb="452" eb="455">
      <t>ヒツヨウセイ</t>
    </rPh>
    <rPh sb="456" eb="458">
      <t>ケントウ</t>
    </rPh>
    <rPh sb="464" eb="467">
      <t>トウハイゴウ</t>
    </rPh>
    <rPh sb="468" eb="470">
      <t>ケントウ</t>
    </rPh>
    <phoneticPr fontId="1"/>
  </si>
  <si>
    <t>【公共施設】
令和45年度までに、35%削減
【インフラ】
長寿命化による財政負担の平準化、保全費用の縮減</t>
    <rPh sb="1" eb="3">
      <t>コウキョウ</t>
    </rPh>
    <rPh sb="3" eb="5">
      <t>シセツ</t>
    </rPh>
    <rPh sb="7" eb="9">
      <t>レイワ</t>
    </rPh>
    <rPh sb="11" eb="13">
      <t>ネンド</t>
    </rPh>
    <rPh sb="20" eb="22">
      <t>サクゲン</t>
    </rPh>
    <rPh sb="30" eb="34">
      <t>チョウジュミョウカ</t>
    </rPh>
    <rPh sb="37" eb="39">
      <t>ザイセイ</t>
    </rPh>
    <rPh sb="39" eb="41">
      <t>フタン</t>
    </rPh>
    <rPh sb="42" eb="45">
      <t>ヘイジュンカ</t>
    </rPh>
    <rPh sb="46" eb="48">
      <t>ホゼン</t>
    </rPh>
    <rPh sb="48" eb="50">
      <t>ヒヨウ</t>
    </rPh>
    <rPh sb="51" eb="53">
      <t>シュクゲン</t>
    </rPh>
    <phoneticPr fontId="1"/>
  </si>
  <si>
    <t>3階層マネジメントのうち、全市を利用対象とした大型の施設については、市民のみの利用に限らず、他市町村との広域的な施設利用についても検討することで、「関市内の施設の他市町村住民の利用促進を図り、利用者数を増やす」、「他市町村の施設を共同利用することにより関市内の施設を減らす」といったことについても検討する。</t>
    <rPh sb="1" eb="2">
      <t>カイ</t>
    </rPh>
    <rPh sb="2" eb="3">
      <t>ソウ</t>
    </rPh>
    <rPh sb="13" eb="15">
      <t>ゼンシ</t>
    </rPh>
    <rPh sb="16" eb="18">
      <t>リヨウ</t>
    </rPh>
    <rPh sb="18" eb="20">
      <t>タイショウ</t>
    </rPh>
    <rPh sb="23" eb="25">
      <t>オオガタ</t>
    </rPh>
    <rPh sb="26" eb="28">
      <t>シセツ</t>
    </rPh>
    <rPh sb="34" eb="36">
      <t>シミン</t>
    </rPh>
    <rPh sb="39" eb="41">
      <t>リヨウ</t>
    </rPh>
    <rPh sb="42" eb="43">
      <t>カギ</t>
    </rPh>
    <rPh sb="46" eb="47">
      <t>タ</t>
    </rPh>
    <rPh sb="47" eb="50">
      <t>シチョウソン</t>
    </rPh>
    <rPh sb="52" eb="55">
      <t>コウイキテキ</t>
    </rPh>
    <rPh sb="56" eb="58">
      <t>シセツ</t>
    </rPh>
    <rPh sb="58" eb="60">
      <t>リヨウ</t>
    </rPh>
    <rPh sb="65" eb="67">
      <t>ケントウ</t>
    </rPh>
    <rPh sb="74" eb="75">
      <t>セキ</t>
    </rPh>
    <rPh sb="75" eb="77">
      <t>シナイ</t>
    </rPh>
    <rPh sb="78" eb="80">
      <t>シセツ</t>
    </rPh>
    <rPh sb="81" eb="82">
      <t>タ</t>
    </rPh>
    <rPh sb="82" eb="85">
      <t>シチョウソン</t>
    </rPh>
    <rPh sb="85" eb="87">
      <t>ジュウミン</t>
    </rPh>
    <rPh sb="88" eb="90">
      <t>リヨウ</t>
    </rPh>
    <rPh sb="90" eb="92">
      <t>ソクシン</t>
    </rPh>
    <rPh sb="93" eb="94">
      <t>ハカ</t>
    </rPh>
    <rPh sb="96" eb="99">
      <t>リヨウシャ</t>
    </rPh>
    <rPh sb="99" eb="100">
      <t>スウ</t>
    </rPh>
    <rPh sb="101" eb="102">
      <t>フ</t>
    </rPh>
    <rPh sb="107" eb="108">
      <t>タ</t>
    </rPh>
    <rPh sb="108" eb="111">
      <t>シチョウソン</t>
    </rPh>
    <rPh sb="112" eb="114">
      <t>シセツ</t>
    </rPh>
    <rPh sb="115" eb="117">
      <t>キョウドウ</t>
    </rPh>
    <rPh sb="117" eb="119">
      <t>リヨウ</t>
    </rPh>
    <rPh sb="126" eb="127">
      <t>セキ</t>
    </rPh>
    <rPh sb="127" eb="129">
      <t>シナイ</t>
    </rPh>
    <rPh sb="130" eb="132">
      <t>シセツ</t>
    </rPh>
    <rPh sb="133" eb="134">
      <t>ヘ</t>
    </rPh>
    <rPh sb="148" eb="150">
      <t>ケントウ</t>
    </rPh>
    <phoneticPr fontId="1"/>
  </si>
  <si>
    <t>本計画は、長期にわたる公共施設等のあり方を示すものであり、実際には、その時々の人口・財政・社会情勢や計画の進捗状況を考慮し、適宜、見直しを加えながら進めていく必要があるため、本計画を基とした実施計画を別に作成し、ＰＤＣＡサイクルを取り入れながら個々に応じた公共施設マネジメントを実施していく。</t>
    <rPh sb="0" eb="1">
      <t>ホン</t>
    </rPh>
    <rPh sb="1" eb="3">
      <t>ケイカク</t>
    </rPh>
    <rPh sb="5" eb="7">
      <t>チョウキ</t>
    </rPh>
    <rPh sb="11" eb="15">
      <t>コウキョウシセツ</t>
    </rPh>
    <rPh sb="15" eb="16">
      <t>トウ</t>
    </rPh>
    <rPh sb="19" eb="20">
      <t>カタ</t>
    </rPh>
    <rPh sb="21" eb="22">
      <t>シメ</t>
    </rPh>
    <rPh sb="29" eb="31">
      <t>ジッサイ</t>
    </rPh>
    <rPh sb="36" eb="38">
      <t>トキドキ</t>
    </rPh>
    <rPh sb="39" eb="41">
      <t>ジンコウ</t>
    </rPh>
    <rPh sb="42" eb="44">
      <t>ザイセイ</t>
    </rPh>
    <rPh sb="45" eb="47">
      <t>シャカイ</t>
    </rPh>
    <rPh sb="47" eb="49">
      <t>ジョウセイ</t>
    </rPh>
    <rPh sb="50" eb="52">
      <t>ケイカク</t>
    </rPh>
    <rPh sb="53" eb="55">
      <t>シンチョク</t>
    </rPh>
    <rPh sb="55" eb="57">
      <t>ジョウキョウ</t>
    </rPh>
    <rPh sb="58" eb="60">
      <t>コウリョ</t>
    </rPh>
    <rPh sb="62" eb="64">
      <t>テキギ</t>
    </rPh>
    <rPh sb="65" eb="67">
      <t>ミナオ</t>
    </rPh>
    <rPh sb="69" eb="70">
      <t>クワ</t>
    </rPh>
    <rPh sb="74" eb="75">
      <t>スス</t>
    </rPh>
    <rPh sb="79" eb="81">
      <t>ヒツヨウ</t>
    </rPh>
    <rPh sb="87" eb="90">
      <t>ホンケイカク</t>
    </rPh>
    <rPh sb="91" eb="92">
      <t>モト</t>
    </rPh>
    <rPh sb="95" eb="97">
      <t>ジッシ</t>
    </rPh>
    <rPh sb="97" eb="99">
      <t>ケイカク</t>
    </rPh>
    <rPh sb="100" eb="101">
      <t>ベツ</t>
    </rPh>
    <rPh sb="102" eb="104">
      <t>サクセイ</t>
    </rPh>
    <rPh sb="115" eb="116">
      <t>ト</t>
    </rPh>
    <rPh sb="117" eb="118">
      <t>イ</t>
    </rPh>
    <rPh sb="122" eb="124">
      <t>ココ</t>
    </rPh>
    <rPh sb="125" eb="126">
      <t>オウ</t>
    </rPh>
    <phoneticPr fontId="1"/>
  </si>
  <si>
    <t>合併市にみられる特徴として、旧市町村において使用されていた施設がそのまま維持され、市内全域でみると、用途が重複している施設が多くみられが、本市においてもその特徴がみられるため、重複する施設について、集約して施設数を減らしたり、規模を縮小して他の施設との複合施設にするなど、用途ごとの方針を設定してマネジメントする。</t>
    <rPh sb="0" eb="3">
      <t>ガッペイシ</t>
    </rPh>
    <rPh sb="8" eb="10">
      <t>トクチョウ</t>
    </rPh>
    <rPh sb="14" eb="15">
      <t>キュウ</t>
    </rPh>
    <rPh sb="15" eb="18">
      <t>シチョウソン</t>
    </rPh>
    <rPh sb="22" eb="24">
      <t>シヨウ</t>
    </rPh>
    <rPh sb="29" eb="31">
      <t>シセツ</t>
    </rPh>
    <rPh sb="36" eb="38">
      <t>イジ</t>
    </rPh>
    <rPh sb="41" eb="43">
      <t>シナイ</t>
    </rPh>
    <rPh sb="43" eb="45">
      <t>ゼンイキ</t>
    </rPh>
    <rPh sb="50" eb="52">
      <t>ヨウト</t>
    </rPh>
    <rPh sb="53" eb="55">
      <t>ジュウフク</t>
    </rPh>
    <rPh sb="59" eb="61">
      <t>シセツ</t>
    </rPh>
    <rPh sb="62" eb="63">
      <t>オオ</t>
    </rPh>
    <rPh sb="69" eb="71">
      <t>ホンシ</t>
    </rPh>
    <rPh sb="78" eb="80">
      <t>トクチョウ</t>
    </rPh>
    <rPh sb="88" eb="90">
      <t>ジュウフク</t>
    </rPh>
    <rPh sb="92" eb="94">
      <t>シセツ</t>
    </rPh>
    <rPh sb="99" eb="101">
      <t>シュウヤク</t>
    </rPh>
    <rPh sb="103" eb="106">
      <t>シセツスウ</t>
    </rPh>
    <rPh sb="107" eb="108">
      <t>ヘ</t>
    </rPh>
    <rPh sb="113" eb="115">
      <t>キボ</t>
    </rPh>
    <rPh sb="116" eb="118">
      <t>シュクショウ</t>
    </rPh>
    <rPh sb="120" eb="121">
      <t>タ</t>
    </rPh>
    <rPh sb="122" eb="124">
      <t>シセツ</t>
    </rPh>
    <rPh sb="126" eb="128">
      <t>フクゴウ</t>
    </rPh>
    <rPh sb="128" eb="130">
      <t>シセツ</t>
    </rPh>
    <rPh sb="136" eb="138">
      <t>ヨウト</t>
    </rPh>
    <rPh sb="141" eb="143">
      <t>ホウシン</t>
    </rPh>
    <rPh sb="144" eb="146">
      <t>セッテイ</t>
    </rPh>
    <phoneticPr fontId="1"/>
  </si>
  <si>
    <t>R7年度：上之保保育園と武儀やまゆり保育園を統合
R5年度：洞戸学校給食センターと武儀学校給食センターを学校給食センターへ統合
H30年度：上之保事務所と上之保老人福祉センターを複合化
R6年度：寺尾小学校と武芸小学校を統合
R5年度：板取生涯学習センターと板取事務所を複合化</t>
    <rPh sb="2" eb="4">
      <t>ネンド</t>
    </rPh>
    <rPh sb="5" eb="8">
      <t>カミノホ</t>
    </rPh>
    <rPh sb="8" eb="11">
      <t>ホイクエン</t>
    </rPh>
    <rPh sb="12" eb="14">
      <t>ムギ</t>
    </rPh>
    <rPh sb="18" eb="21">
      <t>ホイクエン</t>
    </rPh>
    <rPh sb="22" eb="24">
      <t>トウゴウ</t>
    </rPh>
    <rPh sb="27" eb="29">
      <t>ネンド</t>
    </rPh>
    <rPh sb="30" eb="32">
      <t>ホラド</t>
    </rPh>
    <rPh sb="32" eb="34">
      <t>ガッコウ</t>
    </rPh>
    <rPh sb="34" eb="36">
      <t>キュウショク</t>
    </rPh>
    <rPh sb="41" eb="43">
      <t>ムギ</t>
    </rPh>
    <rPh sb="43" eb="45">
      <t>ガッコウ</t>
    </rPh>
    <rPh sb="45" eb="47">
      <t>キュウショク</t>
    </rPh>
    <rPh sb="52" eb="54">
      <t>ガッコウ</t>
    </rPh>
    <rPh sb="54" eb="56">
      <t>キュウショク</t>
    </rPh>
    <rPh sb="61" eb="63">
      <t>トウゴウ</t>
    </rPh>
    <rPh sb="67" eb="69">
      <t>ネンド</t>
    </rPh>
    <rPh sb="70" eb="73">
      <t>カミノホ</t>
    </rPh>
    <rPh sb="73" eb="76">
      <t>ジムショ</t>
    </rPh>
    <rPh sb="77" eb="80">
      <t>カミノホ</t>
    </rPh>
    <rPh sb="80" eb="82">
      <t>ロウジン</t>
    </rPh>
    <rPh sb="82" eb="84">
      <t>フクシ</t>
    </rPh>
    <rPh sb="89" eb="92">
      <t>フクゴウカ</t>
    </rPh>
    <rPh sb="95" eb="97">
      <t>ネンド</t>
    </rPh>
    <rPh sb="98" eb="100">
      <t>テラオ</t>
    </rPh>
    <rPh sb="100" eb="103">
      <t>ショウガッコウ</t>
    </rPh>
    <rPh sb="115" eb="117">
      <t>ネンド</t>
    </rPh>
    <rPh sb="118" eb="120">
      <t>イタドリ</t>
    </rPh>
    <rPh sb="120" eb="122">
      <t>ショウガイ</t>
    </rPh>
    <rPh sb="122" eb="124">
      <t>ガクシュウ</t>
    </rPh>
    <rPh sb="129" eb="131">
      <t>イタドリ</t>
    </rPh>
    <rPh sb="131" eb="134">
      <t>ジムショ</t>
    </rPh>
    <rPh sb="135" eb="138">
      <t>フクゴウカ</t>
    </rPh>
    <phoneticPr fontId="1"/>
  </si>
  <si>
    <t>平成7年（1995年）の85,387人をピークに減少平成22年（2010年）には80,910人まで減っています。
推計では平成52年（2040年）に58,567人、平成72年（2060年）に43,211人まで減少するとされています。</t>
  </si>
  <si>
    <t>公共建築物　520施設　506,280㎡
道路　市道　1,379km
道路　農道・林道　637km
橋梁　1,079本　18km
上水道　管路　1,198km
上水道　施設　248施設　3,621㎡
下水道　管路　712km
下水道　施設　20施設　18,852㎡</t>
  </si>
  <si>
    <t xml:space="preserve">本市は、全施設分野合わせて521施設、延床面積506,280㎡の公共建築物を保有しています。
施設分野別で見ると、校舎や屋内運動場など大規模な建物を有し、施設数も多い学校教育施設の延床面積構成比率が最も高く、全体の34.6%を占めています。次いで、スポーツ、レクリエーション、文化活動などで広く市民に利用される広域交流施設が20.0%、病院や老人福祉施設など市民の健康を守る健康福祉施設が15.5%と高い割合を占めています。
</t>
  </si>
  <si>
    <t>公共建築物、道路、橋梁、上水道及び下水道の更新費用を合わせると、今後40年間で4,546.3億円、1年あたり平均113.7億円が必要になります。</t>
  </si>
  <si>
    <t>本計画に記載はないが、下位の計画になる、中津川市市有財産（施設）運用管理マスタープランにおいて、施設の再編（用途廃止、統合・複合化、民間・地域移譲）を示した個別施設計画に記載している。
施設の維持管理費を削減を目指した計画であり、平成26年度から20年間の計画である。
施設を長寿命化、対策を行った効果として、令和7年度までに6億円の削減を目標としている。
令和5年度末の状況は、再編完了施設数107施設、削減金額377,700千円である。</t>
    <rPh sb="0" eb="3">
      <t>ホンケイカク</t>
    </rPh>
    <rPh sb="4" eb="6">
      <t>キサイ</t>
    </rPh>
    <rPh sb="11" eb="13">
      <t>カイ</t>
    </rPh>
    <rPh sb="14" eb="16">
      <t>ケイカク</t>
    </rPh>
    <rPh sb="20" eb="24">
      <t>ナカツガワシ</t>
    </rPh>
    <rPh sb="24" eb="28">
      <t>シユウザイサン</t>
    </rPh>
    <rPh sb="29" eb="31">
      <t>シセツ</t>
    </rPh>
    <rPh sb="32" eb="36">
      <t>ウンヨウカンリ</t>
    </rPh>
    <rPh sb="48" eb="50">
      <t>シセツ</t>
    </rPh>
    <rPh sb="51" eb="53">
      <t>サイヘン</t>
    </rPh>
    <rPh sb="54" eb="58">
      <t>ヨウトハイシ</t>
    </rPh>
    <rPh sb="59" eb="61">
      <t>トウゴウ</t>
    </rPh>
    <rPh sb="62" eb="65">
      <t>フクゴウカ</t>
    </rPh>
    <rPh sb="66" eb="68">
      <t>ミンカン</t>
    </rPh>
    <rPh sb="69" eb="73">
      <t>チイキイジョウ</t>
    </rPh>
    <rPh sb="75" eb="76">
      <t>シメ</t>
    </rPh>
    <rPh sb="78" eb="82">
      <t>コベツシセツ</t>
    </rPh>
    <rPh sb="82" eb="84">
      <t>ケイカク</t>
    </rPh>
    <rPh sb="85" eb="87">
      <t>キサイ</t>
    </rPh>
    <rPh sb="93" eb="95">
      <t>シセツ</t>
    </rPh>
    <rPh sb="96" eb="101">
      <t>イジカンリヒ</t>
    </rPh>
    <rPh sb="102" eb="104">
      <t>サクゲン</t>
    </rPh>
    <rPh sb="105" eb="107">
      <t>メザ</t>
    </rPh>
    <rPh sb="109" eb="111">
      <t>ケイカク</t>
    </rPh>
    <rPh sb="115" eb="117">
      <t>ヘイセイ</t>
    </rPh>
    <rPh sb="119" eb="121">
      <t>ネンド</t>
    </rPh>
    <rPh sb="125" eb="127">
      <t>ネンカン</t>
    </rPh>
    <rPh sb="128" eb="130">
      <t>ケイカク</t>
    </rPh>
    <rPh sb="135" eb="137">
      <t>シセツ</t>
    </rPh>
    <rPh sb="138" eb="142">
      <t>チョウジュミョウカ</t>
    </rPh>
    <rPh sb="143" eb="145">
      <t>タイサク</t>
    </rPh>
    <rPh sb="146" eb="147">
      <t>オコナ</t>
    </rPh>
    <rPh sb="149" eb="151">
      <t>コウカ</t>
    </rPh>
    <rPh sb="155" eb="157">
      <t>レイワ</t>
    </rPh>
    <rPh sb="158" eb="160">
      <t>ネンド</t>
    </rPh>
    <rPh sb="190" eb="194">
      <t>サイヘンカンリョウ</t>
    </rPh>
    <rPh sb="194" eb="197">
      <t>シセツスウ</t>
    </rPh>
    <rPh sb="200" eb="202">
      <t>シセツ</t>
    </rPh>
    <rPh sb="203" eb="207">
      <t>サクゲンキンガク</t>
    </rPh>
    <rPh sb="214" eb="216">
      <t>センエン</t>
    </rPh>
    <phoneticPr fontId="1"/>
  </si>
  <si>
    <t>本計画に記載はないが、下位の計画になる、中津川市市有財産（施設）運用管理マスタープランにおいて、施設の再編（用途廃止、統合・複合化、民間・地域移譲）を示した個別施設計画に記載している。
施設の維持管理費を削減を目指した計画であり、平成26年度から20年間の計画である。
施設を長寿命化、対策を行った効果として、令和7年度までに6億円の削減を目標としている。
令和5年度末の状況は、再編完了施設数107施設、削減金額377,700千円である。</t>
  </si>
  <si>
    <t>各部署の次長級及び課長級の職員で構成される「行財政改革推進委員会」において公共施設等に関する情報を集約し、公共施設等総合管理計画に沿った内容となっているか確認し、市全体の管理方針の整合性を図る。</t>
    <rPh sb="0" eb="1">
      <t>カク</t>
    </rPh>
    <rPh sb="1" eb="3">
      <t>ブショ</t>
    </rPh>
    <rPh sb="4" eb="6">
      <t>ジチョウ</t>
    </rPh>
    <rPh sb="6" eb="7">
      <t>キュウ</t>
    </rPh>
    <rPh sb="7" eb="8">
      <t>オヨ</t>
    </rPh>
    <rPh sb="9" eb="12">
      <t>カチョウキュウ</t>
    </rPh>
    <rPh sb="13" eb="15">
      <t>ショクイン</t>
    </rPh>
    <rPh sb="16" eb="18">
      <t>コウセイ</t>
    </rPh>
    <rPh sb="22" eb="25">
      <t>ギョウザイセイ</t>
    </rPh>
    <rPh sb="25" eb="27">
      <t>カイカク</t>
    </rPh>
    <rPh sb="27" eb="29">
      <t>スイシン</t>
    </rPh>
    <rPh sb="29" eb="32">
      <t>イインカイ</t>
    </rPh>
    <rPh sb="37" eb="39">
      <t>コウキョウ</t>
    </rPh>
    <rPh sb="39" eb="41">
      <t>シセツ</t>
    </rPh>
    <rPh sb="41" eb="42">
      <t>トウ</t>
    </rPh>
    <rPh sb="43" eb="44">
      <t>カン</t>
    </rPh>
    <rPh sb="46" eb="48">
      <t>ジョウホウ</t>
    </rPh>
    <rPh sb="49" eb="51">
      <t>シュウヤク</t>
    </rPh>
    <rPh sb="53" eb="55">
      <t>コウキョウ</t>
    </rPh>
    <rPh sb="55" eb="57">
      <t>シセツ</t>
    </rPh>
    <rPh sb="57" eb="58">
      <t>トウ</t>
    </rPh>
    <rPh sb="58" eb="60">
      <t>ソウゴウ</t>
    </rPh>
    <rPh sb="60" eb="62">
      <t>カンリ</t>
    </rPh>
    <rPh sb="62" eb="64">
      <t>ケイカク</t>
    </rPh>
    <rPh sb="65" eb="66">
      <t>ソ</t>
    </rPh>
    <rPh sb="68" eb="70">
      <t>ナイヨウ</t>
    </rPh>
    <rPh sb="77" eb="79">
      <t>カクニン</t>
    </rPh>
    <rPh sb="81" eb="82">
      <t>シ</t>
    </rPh>
    <rPh sb="82" eb="84">
      <t>ゼンタイ</t>
    </rPh>
    <rPh sb="85" eb="87">
      <t>カンリ</t>
    </rPh>
    <rPh sb="87" eb="89">
      <t>ホウシン</t>
    </rPh>
    <rPh sb="90" eb="92">
      <t>セイゴウ</t>
    </rPh>
    <rPh sb="92" eb="93">
      <t>セイ</t>
    </rPh>
    <rPh sb="94" eb="95">
      <t>ハカ</t>
    </rPh>
    <phoneticPr fontId="1"/>
  </si>
  <si>
    <t>公共建築物の民間・地域移譲、指定管理者制度、業務委託の積極的活用、PFIによる公共施設等の整備と運営、民間施設との連携を図る。</t>
  </si>
  <si>
    <t>定期的に点検を実施し、点検結果に基づいて公共施設等の健全度を診断し、老朽又は損傷が進行しているものについては、修繕など必要な措置を決定して実行します。そして点検と診断の結果と実施した措置の内容を記録して、次の点検に活用します。</t>
    <rPh sb="0" eb="3">
      <t>テイキテキ</t>
    </rPh>
    <rPh sb="4" eb="6">
      <t>テンケン</t>
    </rPh>
    <rPh sb="7" eb="9">
      <t>ジッシ</t>
    </rPh>
    <rPh sb="11" eb="15">
      <t>テンケンケッカ</t>
    </rPh>
    <rPh sb="16" eb="17">
      <t>モト</t>
    </rPh>
    <rPh sb="20" eb="22">
      <t>コウキョウ</t>
    </rPh>
    <rPh sb="22" eb="25">
      <t>シセツトウ</t>
    </rPh>
    <rPh sb="26" eb="28">
      <t>ケンゼン</t>
    </rPh>
    <rPh sb="28" eb="29">
      <t>ド</t>
    </rPh>
    <phoneticPr fontId="1"/>
  </si>
  <si>
    <t>予防保全の導入、ライフサイクルコストの削減、事業量の平準化と財政計画ｔの整合、リスク評価を取り入れた優先順位の設定を行い、維持管理・更新等を行う。</t>
  </si>
  <si>
    <t xml:space="preserve">予防保全を導入し、事故等の危険性が高い公共施設等に対して早期に対応を実施することで事故を防止します。
また、地震のみならず、各種災害に備えた対策を施し、被災時の公共施設等の機能継続を図るとともに、市民の身体・生命・財産を損なうことが無いよう被害抑制に努めます。
このように安全が確保された公共施設等について、長期間にわたり安全性能が低下しないように長寿命化改修を実施します。
</t>
  </si>
  <si>
    <t>公共施設等の中には、市役所や消防署のように災害対策の拠点となる施設、学校や公民館のように避難所となる施設、救助活動や支援物資輸送の経路となる緊急輸送道路などのように、災害発生時に機能を発揮すべきものがあります。これらの公共施設等については、他に優先して耐震補強等の対策を施します。</t>
  </si>
  <si>
    <t>公共施設等の新設又は更新の際に、長期間安全に利用できる頑強な構造と劣化の進行が遅い材料を採用する。長寿命化改修は費用対効果が高い場合に実施する。</t>
  </si>
  <si>
    <t xml:space="preserve">公共施設等は多くの市民に広く利用されるものであり、誰にとっても使いやすいものであることが望まれます。
ユニバーサルデザインの考え方に基づき、年齢、性別、体格、身体能力などに左右されずに、誰もが安全に公共施設等が利用できるようにするための設備の改善を推進します。
</t>
  </si>
  <si>
    <t>必要性と需要が低い施設については、用途廃止、統合又は縮小する。</t>
  </si>
  <si>
    <t>点検、診断、措置、記録を繰り返す、継続的な保全体制（メンテナンスサイクル）を構築します。</t>
  </si>
  <si>
    <t>公共建築物、インフラ施設、道路、上水道、下水道の分類ごとに方針を示す。</t>
  </si>
  <si>
    <t>平成28年11月に、市有財産の健康温泉施設、クアリゾート湯舟沢を民間へ譲渡しました。
平成28年度から29年度にかけて、市役所本庁舎の耐震工事を実施しました。
平成30年に温泉活用施設、紅岩山荘を民間へ譲渡しました。</t>
  </si>
  <si>
    <t>昭和60年の26,935人から一貫して減少が続いており、平成7年を境に年少人口と老年人口が逆転している。今後も人口減少は止まらず、令和27年には12,322人と推計される。</t>
  </si>
  <si>
    <t>【公共施設】（令和3年3月.31日現在）
　市民文化系施設41棟　20,748㎡
　社会教育系施設7棟　8,357㎡
　スポーツ・レクリエーション施設13棟　5,404㎡
　産業系施設9棟　3,300㎡
　学校教育系施設8棟　35,085㎡
　子育て支援施設2棟　646㎡
　保健・福祉施設9棟　3,976㎡
　行政系施設48棟　8,313㎡
　公営住宅16棟　16,445㎡
　公園11　
　供給処理施設2棟　1,847㎡
　その他10棟　7,264㎡
　上水道施設16棟　3,256㎡
　下水道施設9棟　7,117㎡
　病院施設6棟　11,209㎡
【インフラ系施設】
　道路　252㎞　橋梁244か所　トンネル3か所
　上水道管225㎞　下水道管189㎞</t>
  </si>
  <si>
    <t>（１）施設の老朽化への対応
建物系施設は大規模改修を行う目安とされる築30年以上経過した施設が多く、改修や更新の時期が集中する。また、インフラ系施設においても老朽化に応じ、順次改修等を進める必要がある。
今後訪れる更新時期の集中に備え、計画的な施設更新と長寿命化による更新費用の平準化を行うほか、耐震診断等を適切に行い、公共施設等の安全性の確保に努める必要がる。
（２）利用ニーズの変化への対応
本市人口は、昭和60（1985）年以降一貫して減少し、今後の推計でも減少傾向が続く見通し。令和22（2040）年には、市の人口は13,694人程度になると推計されており、今後ますます少子高齢化が進むものと予想る。
今後は、このような人口減少・少子高齢化といった人口構造の変化や、それに伴う市民の利用ニーズの変化に対応した公共施設のあり方を検討する必要がある。
（３）厳しい財政状況への対応
人口減少、特に生産年齢人口の減少に伴う市税の減少や高齢化社会の進展に伴う扶助費の増加に伴い、市の財政状況は厳しさを増すことが予想され、公共施設の維持管理や更新は、大きな財政負担となる。
今後の施設維持や管理・更新についてはこれまでどおり、限られた財源の中で一定の水準を保った行政サービスが提供できるよう、費用の効率的な縮減や、民間事業者との連携も視野に入れた事業の効率化等に取り組む必要がある。</t>
  </si>
  <si>
    <t>単純更新の場合</t>
    <rPh sb="0" eb="4">
      <t>タンジュンコウシン</t>
    </rPh>
    <rPh sb="5" eb="7">
      <t>バアイ</t>
    </rPh>
    <phoneticPr fontId="1"/>
  </si>
  <si>
    <t>長寿命化した場合</t>
  </si>
  <si>
    <t>長寿命化による費用削減は年平均3億円以上であり、本市の投資的経費の過去5年間平均が約11.6億円であることから考えると、一定程度の効果が見込めるといえる。</t>
  </si>
  <si>
    <t>財産管理を所管する部署を中心とした全庁的な取組体制を構築し、庁内において適宜検討部会を開催するなど各施設を管理する所管部署との連絡調整を図りながら、本計画の実施と公共施設等の管理運営を進める。
必要に応じて市民や学識経験者などからの意見や提言を受けながら、地域における公共施設のあり方について検討する。</t>
  </si>
  <si>
    <t>指定管理者制度の拡大やPPP/PFIなどの民間活力の導入を検討するとともに、受益者負担の原則に則り、施設の有料化、利用料の適正化についても検討を進めます。</t>
  </si>
  <si>
    <t>施設の劣化、損傷の早期発見と施設健全度の把握をするため、定期的な点検及び日常的な点検を行う。点検結果は「施設カルテ」の施設情報として整理し共有を図る。</t>
    <rPh sb="0" eb="2">
      <t>シセツ</t>
    </rPh>
    <rPh sb="3" eb="5">
      <t>レッカ</t>
    </rPh>
    <rPh sb="6" eb="8">
      <t>ソンショウ</t>
    </rPh>
    <rPh sb="9" eb="11">
      <t>ソウキ</t>
    </rPh>
    <rPh sb="11" eb="13">
      <t>ハッケン</t>
    </rPh>
    <rPh sb="14" eb="16">
      <t>シセツ</t>
    </rPh>
    <rPh sb="16" eb="19">
      <t>ケンゼンド</t>
    </rPh>
    <rPh sb="20" eb="22">
      <t>ハアク</t>
    </rPh>
    <rPh sb="28" eb="31">
      <t>テイキテキ</t>
    </rPh>
    <rPh sb="32" eb="34">
      <t>テンケン</t>
    </rPh>
    <rPh sb="34" eb="35">
      <t>オヨ</t>
    </rPh>
    <rPh sb="36" eb="39">
      <t>ニチジョウテキ</t>
    </rPh>
    <rPh sb="40" eb="42">
      <t>テンケン</t>
    </rPh>
    <rPh sb="43" eb="44">
      <t>オコナ</t>
    </rPh>
    <rPh sb="46" eb="48">
      <t>テンケン</t>
    </rPh>
    <rPh sb="48" eb="50">
      <t>ケッカ</t>
    </rPh>
    <rPh sb="52" eb="54">
      <t>シセツ</t>
    </rPh>
    <rPh sb="59" eb="61">
      <t>シセツ</t>
    </rPh>
    <rPh sb="61" eb="63">
      <t>ジョウホウ</t>
    </rPh>
    <rPh sb="66" eb="68">
      <t>セイリ</t>
    </rPh>
    <rPh sb="69" eb="71">
      <t>キョウユウ</t>
    </rPh>
    <rPh sb="72" eb="73">
      <t>ハカ</t>
    </rPh>
    <phoneticPr fontId="1"/>
  </si>
  <si>
    <t>保有を継続する施設については、これまでの「事後保全型」から、「予防保全型」へと転換し、計画的な維持修繕を行う。
維持管理等の実施については、保全の優先度を設定するなど計画的かつ効果的な修繕・更新を図るとともに、その役割や機能、特性に合わせた修繕・更新の実施時期や最適な対策方法について検討する。</t>
  </si>
  <si>
    <t>利用者の安全を確保するために、点検・診断結果等によって危険性が認められた施設については、劣化・変状が顕在化する前に、安全確保の対策を講じる。老朽化が進行し危険度の高い施設については、利用率を勘案時ながら、改修・修繕などによる安全の確保及び周辺施設との集約化または廃止などの方針を定める。</t>
    <rPh sb="0" eb="3">
      <t>リヨウシャ</t>
    </rPh>
    <rPh sb="4" eb="6">
      <t>アンゼン</t>
    </rPh>
    <rPh sb="7" eb="9">
      <t>カクホ</t>
    </rPh>
    <rPh sb="15" eb="17">
      <t>テンケン</t>
    </rPh>
    <rPh sb="18" eb="20">
      <t>シンダン</t>
    </rPh>
    <rPh sb="20" eb="22">
      <t>ケッカ</t>
    </rPh>
    <rPh sb="22" eb="23">
      <t>トウ</t>
    </rPh>
    <rPh sb="27" eb="30">
      <t>キケンセイ</t>
    </rPh>
    <rPh sb="31" eb="32">
      <t>ミト</t>
    </rPh>
    <rPh sb="36" eb="38">
      <t>シセツ</t>
    </rPh>
    <rPh sb="44" eb="46">
      <t>レッカ</t>
    </rPh>
    <rPh sb="47" eb="49">
      <t>ヘンジョウ</t>
    </rPh>
    <rPh sb="50" eb="53">
      <t>ケンザイカ</t>
    </rPh>
    <rPh sb="55" eb="56">
      <t>マエ</t>
    </rPh>
    <rPh sb="58" eb="60">
      <t>アンゼン</t>
    </rPh>
    <rPh sb="60" eb="62">
      <t>カクホ</t>
    </rPh>
    <rPh sb="63" eb="65">
      <t>タイサク</t>
    </rPh>
    <rPh sb="66" eb="67">
      <t>コウ</t>
    </rPh>
    <rPh sb="70" eb="73">
      <t>ロウキュウカ</t>
    </rPh>
    <rPh sb="74" eb="76">
      <t>シンコウ</t>
    </rPh>
    <rPh sb="77" eb="80">
      <t>キケンド</t>
    </rPh>
    <rPh sb="81" eb="82">
      <t>タカ</t>
    </rPh>
    <rPh sb="83" eb="85">
      <t>シセツ</t>
    </rPh>
    <rPh sb="91" eb="94">
      <t>リヨウリツ</t>
    </rPh>
    <rPh sb="95" eb="97">
      <t>カンアン</t>
    </rPh>
    <rPh sb="97" eb="98">
      <t>ジ</t>
    </rPh>
    <rPh sb="102" eb="104">
      <t>カイシュウ</t>
    </rPh>
    <rPh sb="105" eb="107">
      <t>シュウゼン</t>
    </rPh>
    <rPh sb="112" eb="114">
      <t>アンゼン</t>
    </rPh>
    <rPh sb="115" eb="117">
      <t>カクホ</t>
    </rPh>
    <rPh sb="117" eb="118">
      <t>オヨ</t>
    </rPh>
    <rPh sb="119" eb="121">
      <t>シュウヘン</t>
    </rPh>
    <rPh sb="121" eb="123">
      <t>シセツ</t>
    </rPh>
    <rPh sb="125" eb="128">
      <t>シュウヤクカ</t>
    </rPh>
    <rPh sb="131" eb="133">
      <t>ハイシ</t>
    </rPh>
    <rPh sb="136" eb="138">
      <t>ホウシン</t>
    </rPh>
    <rPh sb="139" eb="140">
      <t>サダ</t>
    </rPh>
    <phoneticPr fontId="1"/>
  </si>
  <si>
    <t>保有を継続する施設で、耐震化が必要なものについては、優先順位を定めて、順次耐震化工事を行っていく。</t>
    <rPh sb="0" eb="2">
      <t>ホユウ</t>
    </rPh>
    <rPh sb="3" eb="5">
      <t>ケイゾク</t>
    </rPh>
    <rPh sb="7" eb="9">
      <t>シセツ</t>
    </rPh>
    <rPh sb="11" eb="14">
      <t>タイシンカ</t>
    </rPh>
    <rPh sb="15" eb="17">
      <t>ヒツヨウ</t>
    </rPh>
    <rPh sb="26" eb="28">
      <t>ユウセン</t>
    </rPh>
    <rPh sb="28" eb="30">
      <t>ジュンイ</t>
    </rPh>
    <rPh sb="31" eb="32">
      <t>サダ</t>
    </rPh>
    <rPh sb="35" eb="37">
      <t>ジュンジ</t>
    </rPh>
    <rPh sb="37" eb="40">
      <t>タイシンカ</t>
    </rPh>
    <rPh sb="40" eb="42">
      <t>コウジ</t>
    </rPh>
    <rPh sb="43" eb="44">
      <t>オコナ</t>
    </rPh>
    <phoneticPr fontId="1"/>
  </si>
  <si>
    <t>保有を継続する施設については、定期的な点検や修繕による「予防保全」に努めるとともに、計画的な機能改善による施設の長寿命化を推進する。公営住宅や学校など既に長寿命化計画が策定されている施設については、計画に基づいた維持管理・修繕・更新等を行うとともに、今後新たに策定する個別の長寿命化計画については、公共施設等総合管理計画における方向性との整合を図る。</t>
    <rPh sb="0" eb="2">
      <t>ホユウ</t>
    </rPh>
    <rPh sb="3" eb="5">
      <t>ケイゾク</t>
    </rPh>
    <rPh sb="7" eb="9">
      <t>シセツ</t>
    </rPh>
    <rPh sb="15" eb="18">
      <t>テイキテキ</t>
    </rPh>
    <rPh sb="19" eb="21">
      <t>テンケン</t>
    </rPh>
    <rPh sb="22" eb="24">
      <t>シュウゼン</t>
    </rPh>
    <rPh sb="28" eb="30">
      <t>ヨボウ</t>
    </rPh>
    <rPh sb="30" eb="32">
      <t>ホゼン</t>
    </rPh>
    <rPh sb="34" eb="35">
      <t>ツト</t>
    </rPh>
    <rPh sb="42" eb="45">
      <t>ケイカクテキ</t>
    </rPh>
    <rPh sb="46" eb="48">
      <t>キノウ</t>
    </rPh>
    <rPh sb="48" eb="50">
      <t>カイゼン</t>
    </rPh>
    <rPh sb="53" eb="55">
      <t>シセツ</t>
    </rPh>
    <rPh sb="56" eb="57">
      <t>チョウ</t>
    </rPh>
    <rPh sb="57" eb="60">
      <t>ジュミョウカ</t>
    </rPh>
    <rPh sb="61" eb="63">
      <t>スイシン</t>
    </rPh>
    <rPh sb="66" eb="68">
      <t>コウエイ</t>
    </rPh>
    <rPh sb="68" eb="70">
      <t>ジュウタク</t>
    </rPh>
    <rPh sb="71" eb="73">
      <t>ガッコウ</t>
    </rPh>
    <rPh sb="75" eb="76">
      <t>スデ</t>
    </rPh>
    <rPh sb="77" eb="81">
      <t>チョウジュミョウカ</t>
    </rPh>
    <rPh sb="81" eb="83">
      <t>ケイカク</t>
    </rPh>
    <rPh sb="84" eb="86">
      <t>サクテイ</t>
    </rPh>
    <rPh sb="91" eb="93">
      <t>シセツ</t>
    </rPh>
    <rPh sb="99" eb="101">
      <t>ケイカク</t>
    </rPh>
    <rPh sb="102" eb="103">
      <t>モト</t>
    </rPh>
    <rPh sb="106" eb="108">
      <t>イジ</t>
    </rPh>
    <rPh sb="108" eb="110">
      <t>カンリ</t>
    </rPh>
    <rPh sb="111" eb="113">
      <t>シュウゼン</t>
    </rPh>
    <rPh sb="114" eb="116">
      <t>コウシン</t>
    </rPh>
    <rPh sb="116" eb="117">
      <t>トウ</t>
    </rPh>
    <rPh sb="118" eb="119">
      <t>オコナ</t>
    </rPh>
    <rPh sb="125" eb="127">
      <t>コンゴ</t>
    </rPh>
    <rPh sb="127" eb="128">
      <t>アラ</t>
    </rPh>
    <rPh sb="130" eb="132">
      <t>サクテイ</t>
    </rPh>
    <rPh sb="134" eb="136">
      <t>コベツ</t>
    </rPh>
    <rPh sb="137" eb="138">
      <t>チョウ</t>
    </rPh>
    <rPh sb="138" eb="141">
      <t>ジュミョウカ</t>
    </rPh>
    <rPh sb="141" eb="143">
      <t>ケイカク</t>
    </rPh>
    <rPh sb="149" eb="151">
      <t>コウキョウ</t>
    </rPh>
    <rPh sb="151" eb="153">
      <t>シセツ</t>
    </rPh>
    <rPh sb="153" eb="154">
      <t>トウ</t>
    </rPh>
    <rPh sb="154" eb="156">
      <t>ソウゴウ</t>
    </rPh>
    <rPh sb="156" eb="160">
      <t>カンリケイカク</t>
    </rPh>
    <rPh sb="164" eb="167">
      <t>ホウコウセイ</t>
    </rPh>
    <rPh sb="169" eb="171">
      <t>セイゴウ</t>
    </rPh>
    <rPh sb="172" eb="173">
      <t>ハカ</t>
    </rPh>
    <phoneticPr fontId="1"/>
  </si>
  <si>
    <t>存続する施設について、ユニバーサルデザイン化の推進を考慮する。</t>
    <rPh sb="0" eb="2">
      <t>ソンゾク</t>
    </rPh>
    <rPh sb="4" eb="6">
      <t>シセツ</t>
    </rPh>
    <rPh sb="21" eb="22">
      <t>カ</t>
    </rPh>
    <rPh sb="23" eb="25">
      <t>スイシン</t>
    </rPh>
    <rPh sb="26" eb="28">
      <t>コウリョ</t>
    </rPh>
    <phoneticPr fontId="1"/>
  </si>
  <si>
    <t>市民の利用率や満足度が高い施設については、当面、通常の維持管理を継続して現状維持。
老朽化が著しく危険な施設や、利用率の見込みが低い施設については、必要に応じて統合や廃止、転用、民間活力の活用等を検討。
施設の統廃合においては、市民への情報提供を行うともに、市民との合意形成を図り、慎重に進める。</t>
  </si>
  <si>
    <t>本計画をPDCAサイクルによる運用を進めるため、本計画で示した「公共施設等の管理に関する基本的な考え方」</t>
    <rPh sb="0" eb="1">
      <t>ホン</t>
    </rPh>
    <rPh sb="1" eb="3">
      <t>ケイカク</t>
    </rPh>
    <rPh sb="15" eb="17">
      <t>ウンヨウ</t>
    </rPh>
    <rPh sb="18" eb="19">
      <t>スス</t>
    </rPh>
    <rPh sb="24" eb="25">
      <t>ホン</t>
    </rPh>
    <rPh sb="25" eb="27">
      <t>ケイカク</t>
    </rPh>
    <rPh sb="28" eb="29">
      <t>シメ</t>
    </rPh>
    <rPh sb="32" eb="34">
      <t>コウキョウ</t>
    </rPh>
    <rPh sb="34" eb="36">
      <t>シセツ</t>
    </rPh>
    <rPh sb="36" eb="37">
      <t>トウ</t>
    </rPh>
    <rPh sb="38" eb="40">
      <t>カンリ</t>
    </rPh>
    <rPh sb="41" eb="42">
      <t>カン</t>
    </rPh>
    <rPh sb="44" eb="47">
      <t>キホンテキ</t>
    </rPh>
    <rPh sb="48" eb="49">
      <t>カンガ</t>
    </rPh>
    <rPh sb="50" eb="51">
      <t>カタ</t>
    </rPh>
    <phoneticPr fontId="1"/>
  </si>
  <si>
    <t>建物系施設（市民文化系施設、社会教育系施設、スポーツ・レクリエーション系施設、産業系施設、学校教育施設、子育て支援施設、保健・福祉施設、行政系施設、公営住宅、公園、供給処理施設、その他、上水道施設、下水道施設、病院施設）
インフラ系施設（道路、橋梁、トンネル、上水道管、下水道管）</t>
    <rPh sb="0" eb="2">
      <t>タテモノ</t>
    </rPh>
    <rPh sb="2" eb="3">
      <t>ケイ</t>
    </rPh>
    <rPh sb="3" eb="5">
      <t>シセツ</t>
    </rPh>
    <rPh sb="6" eb="8">
      <t>シミン</t>
    </rPh>
    <rPh sb="8" eb="10">
      <t>ブンカ</t>
    </rPh>
    <rPh sb="10" eb="11">
      <t>ケイ</t>
    </rPh>
    <rPh sb="11" eb="13">
      <t>シセツ</t>
    </rPh>
    <rPh sb="14" eb="16">
      <t>シャカイ</t>
    </rPh>
    <rPh sb="16" eb="18">
      <t>キョウイク</t>
    </rPh>
    <rPh sb="18" eb="19">
      <t>ケイ</t>
    </rPh>
    <rPh sb="19" eb="21">
      <t>シセツ</t>
    </rPh>
    <rPh sb="35" eb="36">
      <t>ケイ</t>
    </rPh>
    <rPh sb="36" eb="38">
      <t>シセツ</t>
    </rPh>
    <rPh sb="39" eb="41">
      <t>サンギョウ</t>
    </rPh>
    <rPh sb="41" eb="42">
      <t>ケイ</t>
    </rPh>
    <rPh sb="42" eb="44">
      <t>シセツ</t>
    </rPh>
    <rPh sb="45" eb="47">
      <t>ガッコウ</t>
    </rPh>
    <rPh sb="47" eb="49">
      <t>キョウイク</t>
    </rPh>
    <rPh sb="49" eb="51">
      <t>シセツ</t>
    </rPh>
    <rPh sb="52" eb="54">
      <t>コソダ</t>
    </rPh>
    <rPh sb="55" eb="57">
      <t>シエン</t>
    </rPh>
    <rPh sb="57" eb="59">
      <t>シセツ</t>
    </rPh>
    <rPh sb="60" eb="62">
      <t>ホケン</t>
    </rPh>
    <rPh sb="63" eb="65">
      <t>フクシ</t>
    </rPh>
    <rPh sb="65" eb="67">
      <t>シセツ</t>
    </rPh>
    <rPh sb="68" eb="70">
      <t>ギョウセイ</t>
    </rPh>
    <rPh sb="70" eb="71">
      <t>ケイ</t>
    </rPh>
    <rPh sb="71" eb="73">
      <t>シセツ</t>
    </rPh>
    <rPh sb="74" eb="76">
      <t>コウエイ</t>
    </rPh>
    <rPh sb="76" eb="78">
      <t>ジュウタク</t>
    </rPh>
    <rPh sb="79" eb="81">
      <t>コウエン</t>
    </rPh>
    <rPh sb="82" eb="84">
      <t>キョウキュウ</t>
    </rPh>
    <rPh sb="84" eb="86">
      <t>ショリ</t>
    </rPh>
    <rPh sb="86" eb="88">
      <t>シセツ</t>
    </rPh>
    <rPh sb="91" eb="92">
      <t>タ</t>
    </rPh>
    <rPh sb="93" eb="96">
      <t>ジョウスイドウ</t>
    </rPh>
    <rPh sb="96" eb="98">
      <t>シセツ</t>
    </rPh>
    <rPh sb="99" eb="102">
      <t>ゲスイドウ</t>
    </rPh>
    <rPh sb="102" eb="104">
      <t>シセツ</t>
    </rPh>
    <rPh sb="105" eb="107">
      <t>ビョウイン</t>
    </rPh>
    <rPh sb="107" eb="109">
      <t>シセツ</t>
    </rPh>
    <rPh sb="115" eb="116">
      <t>ケイ</t>
    </rPh>
    <rPh sb="116" eb="118">
      <t>シセツ</t>
    </rPh>
    <rPh sb="119" eb="121">
      <t>ドウロ</t>
    </rPh>
    <rPh sb="122" eb="124">
      <t>キョウリョウ</t>
    </rPh>
    <rPh sb="130" eb="133">
      <t>ジョウスイドウ</t>
    </rPh>
    <rPh sb="133" eb="134">
      <t>カン</t>
    </rPh>
    <rPh sb="135" eb="138">
      <t>ゲスイドウ</t>
    </rPh>
    <rPh sb="138" eb="139">
      <t>カン</t>
    </rPh>
    <phoneticPr fontId="1"/>
  </si>
  <si>
    <t>老朽化した福祉系施設５施設を統合し、廃止した１施設を売却済（令和2～3年度）</t>
  </si>
  <si>
    <t>H27からR42まで、総人口は、44％減。
・年少人口は、62％減。生産年齢人口は、52％減。
・老年人口は、20％減（高齢化率29.8％→42.6％）</t>
  </si>
  <si>
    <t>平成26年</t>
    <rPh sb="0" eb="2">
      <t>ヘイセイ</t>
    </rPh>
    <rPh sb="4" eb="5">
      <t>ネン</t>
    </rPh>
    <phoneticPr fontId="5"/>
  </si>
  <si>
    <t>【公共施設】（R元）
文化・社会教育系施設 18,097㎡
スポーツ・レクリエーション施設 8,877㎡
産業系施設 5,201㎡
学校教育系施設 61,247㎡
保健福祉系施設 15,914㎡
市営住宅施設 23,456㎡
行政系施設 24,689㎡
その他施設 235㎡
計 157,716㎡
【インフラ】（H26）
H26：（道路：585km、橋梁388橋、公園81箇所、防火水槽139基、農道林道104km、水道447km、下水道247km）</t>
  </si>
  <si>
    <t>現状の公共施設を維持する場合、年間約2億円の財源不足が生じる想定。
少子高齢化の進行による人口減少に伴い、学校教育系施設に対するニーズの減少や、保健福祉施設に対するニーズの増加など、長期的な需要動向を勘案し、対応する必要がある。</t>
  </si>
  <si>
    <t>【公共施設】
今後50年間で351億円。
【インフラ】
今後50年間で801億円。</t>
    <rPh sb="7" eb="9">
      <t>コンゴ</t>
    </rPh>
    <rPh sb="11" eb="13">
      <t>ネンカン</t>
    </rPh>
    <rPh sb="17" eb="19">
      <t>オクエン</t>
    </rPh>
    <rPh sb="28" eb="30">
      <t>コンゴ</t>
    </rPh>
    <rPh sb="32" eb="34">
      <t>ネンカン</t>
    </rPh>
    <rPh sb="38" eb="40">
      <t>オクエン</t>
    </rPh>
    <phoneticPr fontId="5"/>
  </si>
  <si>
    <t>多機能化・複合化の推進に伴う総量の削減及び損傷が軽微である早期の段階で予防保全型の修繕を行い、機能の保持・回復を図り、大規模改修や更新（建替え）の周期を長期化します。</t>
    <rPh sb="0" eb="4">
      <t>タキノウカ</t>
    </rPh>
    <rPh sb="5" eb="8">
      <t>フクゴウカ</t>
    </rPh>
    <rPh sb="9" eb="11">
      <t>スイシン</t>
    </rPh>
    <rPh sb="12" eb="13">
      <t>トモナ</t>
    </rPh>
    <rPh sb="14" eb="16">
      <t>ソウリョウ</t>
    </rPh>
    <rPh sb="17" eb="19">
      <t>サクゲン</t>
    </rPh>
    <rPh sb="19" eb="20">
      <t>オヨ</t>
    </rPh>
    <rPh sb="21" eb="23">
      <t>ソンショウ</t>
    </rPh>
    <rPh sb="24" eb="26">
      <t>ケイビ</t>
    </rPh>
    <rPh sb="29" eb="31">
      <t>ソウキ</t>
    </rPh>
    <rPh sb="32" eb="34">
      <t>ダンカイ</t>
    </rPh>
    <rPh sb="35" eb="40">
      <t>ヨボウホゼンガタ</t>
    </rPh>
    <rPh sb="41" eb="43">
      <t>シュウゼン</t>
    </rPh>
    <rPh sb="44" eb="45">
      <t>オコナ</t>
    </rPh>
    <rPh sb="47" eb="49">
      <t>キノウ</t>
    </rPh>
    <rPh sb="50" eb="52">
      <t>ホジ</t>
    </rPh>
    <rPh sb="53" eb="55">
      <t>カイフク</t>
    </rPh>
    <rPh sb="56" eb="57">
      <t>ハカ</t>
    </rPh>
    <rPh sb="59" eb="64">
      <t>ダイキボカイシュウ</t>
    </rPh>
    <rPh sb="65" eb="67">
      <t>コウシン</t>
    </rPh>
    <rPh sb="68" eb="70">
      <t>タテカ</t>
    </rPh>
    <rPh sb="73" eb="75">
      <t>シュウキ</t>
    </rPh>
    <rPh sb="76" eb="79">
      <t>チョウキカ</t>
    </rPh>
    <phoneticPr fontId="5"/>
  </si>
  <si>
    <t>公共施設の更新費用（延床面積）を50年間で30%の削減を目指す。</t>
  </si>
  <si>
    <t>施設管理部門（総務課）が各所管課との連携
調整機能を持ちつつ、各公共施設等の設備等の劣化状況や稼働状況、管理運営費用等について、所管課と協議して施設の管理情報を整理し、公共施設マネジメントを統括する。</t>
  </si>
  <si>
    <t>ＰＰＰ／ＰＦＩなどの民間資金、民間活力を活用した管理手法の導入を検討するなど、市民サービスの維持に努めなければならない。</t>
  </si>
  <si>
    <t>長期にわたって使用できる公共施設等の形成を目的とし、施設全体の状況を点検・評価しながら、予防保全型の修繕を行い、大規模改修や更新（建替え）の周期を長期化する「長寿命化」となるよう、計画的な維持修繕を行う。
インフラの定期的な点検・診断により施設の状態を正確に把握し、必要な対策を適切な時期に、着実かつ効率的・効果的に実施するとともに、施設の状態や対策履歴等の情報を記録し、次期点検・診断等に活用するという「メンテナンスサイクル」を構築する。</t>
  </si>
  <si>
    <t>公共施設の定期的な点検・診断を実施し、総合的かつ計画的な管理に基づいた維持修繕により、施設の長寿命化を図る。
ライフサイクルコストの抑制や費用の平準化に取組み、公会計を活用した施設別行政コスト計算書の作成などを行い、公共施設の見直しに活かす。</t>
  </si>
  <si>
    <t>インフラは、市民の社会生活の基盤となる施設であり、その総量を縮減することは困難と考えられ る。 そのため、従来の事後保全型から予防保全型の維持管理を導入し、計画的・効果的な維持管理を 行い、事故の未然防止を図ることで、施設の安全性、長寿命化を行っていく。
余剰施設が生じた場合は、売却等施設の活用策を検討しますが、売却が困難な場合には取壊しや立入規制を行うなどして、市民の安全を図る。</t>
    <rPh sb="140" eb="142">
      <t>バイキャク</t>
    </rPh>
    <rPh sb="142" eb="143">
      <t>トウ</t>
    </rPh>
    <phoneticPr fontId="1"/>
  </si>
  <si>
    <t>「公共建築物・構造物耐震化計画」により既に取り組んでおり、公共施設については、現行の耐震基準による建物床面積が全体の７０％であり、旧耐震基準による施設も、既に耐震補強はほぼ完了している。
「水道事業老朽管更新（耐震化）計画」、「下水道ストックマネジメント計画」に基づいた維持管理と維持修繕による長寿命化を図る。</t>
    <rPh sb="21" eb="22">
      <t>ト</t>
    </rPh>
    <rPh sb="23" eb="24">
      <t>ク</t>
    </rPh>
    <rPh sb="29" eb="33">
      <t>コウキョウシセツ</t>
    </rPh>
    <rPh sb="152" eb="153">
      <t>ハカ</t>
    </rPh>
    <phoneticPr fontId="1"/>
  </si>
  <si>
    <t>インフラの定期的な点検・診断により施設の状態を正確に把握し、必要な対策を適切な時期に、着実かつ効率的・効果的に実施するとともに、施設の状態や対策履歴等の情報を記録し、次期点検・診断等に活用するという「メンテナンスサイクル」を構築。このサイクルを通して、施設に求められる適切な性能をより長期間保持するための施設個別の長寿命化計画等を作成し、構造物等の維持管理を効率的、効果的に進める。</t>
  </si>
  <si>
    <t>老朽化対策の検討に際しては、防災機能の強化やユニバーサルデザインの導入など、社会の要請に応じた機能への対応を進め、市民ニーズや利用需要に基づき、インフラの適正な規模と配置を図る。
施設の新設時には、多機能化及び複合化の視点、さらにスケルトン・インフィル方式、ユニバーサルデザイン及び防災機能に留意するとともに、環境負荷低減の取組として再生可能エネルギーの導入を検討する。</t>
  </si>
  <si>
    <t>施設等にLED照明を導入するなど省エネルギー化による経費削減とともに脱炭素化を図る。</t>
  </si>
  <si>
    <t>市民ニーズの多様化に対応し、一つの施設で二つ以上の目的を果たすことができる、多機能化・複合化を進め新たな行政サービスの提供の場をつくり出す。</t>
  </si>
  <si>
    <t>【公共施設】
更新費用（延床面積）の30％削減
・多機能化・複合化の推進・新設の抑制・中長期的なコスト管理としてライフサイクルコストの縮減、費用の平準化・効果的・効率的な管理運営として長寿命化、使用料見直し、官民連携の推進
【インフラ】
・社会構造の変化や市民サービスに応じた最適化・安全・安心の確保
・中長期的なコスト管理として予防保全型維持管理、ライフサイクルコスト縮減、官民連携の推進</t>
    <rPh sb="7" eb="11">
      <t>コウシンヒヨウ</t>
    </rPh>
    <phoneticPr fontId="1"/>
  </si>
  <si>
    <t>中長期的な財政的なシミュレーションの定期的な実施や計画の見直しに活用。</t>
  </si>
  <si>
    <t>余剰施設が生じた場合は、施設の活用策を検討。しかし、有効的な活用策がない場合には、施設の売却を検討、または施設解体撤去の上、更地として売却し、その収入を他の施設の建替え及び大規模改修の際の財源に充てるなど、遊休資産の適切な活用と処分を推進。</t>
  </si>
  <si>
    <t>一つの自治体がすべての施設を保有するという、いわゆるワンセット主義の考えから脱却を図り、広域利用が可能な施設については、近隣自治体との共同利用を図ることで、施設の効率化に繋がると考えられます。このことから、近隣自治体及び関係機関と公共施設の広域連携の推進について検討します。</t>
  </si>
  <si>
    <t>本計画に基づき具体的な公共施設等再編成の個別施設計画を段階的に策定するため、定期的に施設データを更新し、データに基づく客観的な評価を行う。また、インフラについては、既に策定済みのインフラ長寿命化計画等を推進する。これらの個別施設計画等を再編成プランとして実行し、その取組効果の検証を行い、必要に応じて計画の改訂を行う。</t>
  </si>
  <si>
    <t xml:space="preserve">・施設分類の特性を見定めたうえで、総量削減を最優先に考え、長寿命化などの様々な取組を計画的に推進する。
・将来の更新時等には複合化等による適正規模の検討または廃止の検討
・稼働率の低いスペースの利用形態見直し
・計画的な維持修繕による長寿命化
</t>
  </si>
  <si>
    <t>・平成９年から幼保一元化の取り組みにより、幼稚園・保育園を幼児園とした複合化のほか、空き幼稚園を多機能施設として活用。
・中学校統合事業として、市内６校をH31までに３校に集約した。（H28、２校統合、H29、H30に公共施設等適正管理推進事業債を活用し３校を１校に統合。また、H29に公共施設等適正管理推進事業債を活用し、統合に伴い廃止された中学校の小学校への転用を実施）</t>
    <rPh sb="165" eb="166">
      <t>トモナ</t>
    </rPh>
    <rPh sb="167" eb="169">
      <t>ハイシ</t>
    </rPh>
    <phoneticPr fontId="1"/>
  </si>
  <si>
    <t>人口減少が進行すると見込まれ、年少人口や生産年齢人口は減少する一方で、老年人口の増加が一層加速し、その年齢構成は大きく変化することが見込まれる。</t>
  </si>
  <si>
    <t>【公共建築物】(R2)
189,722㎡
【インフラ資産】(R1)
道路：約88.4万m
橋梁：約600橋、約3,900m
上水道：約58.5万m
下水道：約29.4万m
公園：73施設、約43.5万㎡</t>
  </si>
  <si>
    <t>過去の更新投資額、今後の年間更新費用、市の中期的な財政見込みを鑑みると、施設保有量の削減が必要。</t>
  </si>
  <si>
    <t>令和36年度までの34年間で
公共建築物：約1010.0億円
インフラ資産：約558.4億円</t>
  </si>
  <si>
    <t>令和36年度までの34年間で
公共建築物：約669.4億円
インフラ資産：約626.2億円</t>
  </si>
  <si>
    <t>令和36年度までの36年間で
公共建築物：約-340.6億円
インフラ資産：約67.8億円</t>
  </si>
  <si>
    <t>企画部門と管財部門が中心となって、相互に連携しつつ適切な役割を担っていくことにより、庁内横断的な連携・調整機能を発揮できる庁内推進体制を構築する。</t>
  </si>
  <si>
    <t>市民や民間事業者等と協働して、専門的な知識やノウハウを導入するなど、施設の整備や管理・運営に関して、民間との適正な役割分担のもと、財政負担の軽減やサービス水準の向上を図る。</t>
  </si>
  <si>
    <t>定期的・計画的に施設の点検・診断を実施し、その結果を踏まえて適切な対応を行うことで、施設の劣化を防ぐ。
インフラ資産については、インフラ長寿命化計画など国から示される技術基準等に準拠しつつ、適正に点検・診断等を実施する。
また、社会基盤メンテナンス・エキスパートを養成し、職員による点検・診断の充実に努める。</t>
  </si>
  <si>
    <t>予防保全型維持管理により、補修等の突発的なコストの発生を抑え、ライフサイクルコストの縮減や平準化を図る。
施設横断的で一体的な維持管理により、経費を削減する。
リスクベース・メンテナンスにより、インフラ資産については、重要度や緊急度に応じた効率的な維持管理を図る。</t>
  </si>
  <si>
    <t>不特定多数が利用する施設や地区の拠点となる施設など、安全性の確保が必要と判断した施設については、平常時の安全だけでなく、災害時の拠点施設としての機能確保の観点も含め、優先的に安全性の確保を図る。</t>
  </si>
  <si>
    <t>耐震化が実施されていない施設について、本計画の方針に沿って施設の必要性を判断した上で、老朽化が進んでいるものや小規模なものなどは更新や統廃合を行い、災害時に拠点となる施設や基幹的なインフラ資産、長期的な利用が想定されるものは、耐震性能の向上を目指し、早急に耐震改修を実施する。</t>
  </si>
  <si>
    <t>中・長期的な視点に基づく計画的な保全により、施設の長寿命化を図り、ライフサイクルコストの縮減や平準化を進める。</t>
  </si>
  <si>
    <t>計画的なユニバーサルデザイン化を図る。</t>
  </si>
  <si>
    <t>施設の脱炭素化に向け、省エネルギー機器や再生可能エネルギー利用設備の導入を図るなど、光熱水費の負担軽減につながる対策を図る。</t>
  </si>
  <si>
    <t>「施設重視」から「機能重視」に転換し、施設保有量の適正化を進める。「選択と集中」により施設を総合的に評価した上で、統廃合を検討していく。</t>
  </si>
  <si>
    <t>公共建築物の総延床面積を令和36年度までに23%削減</t>
  </si>
  <si>
    <t>有形固定資産減価償却率を計画内に記載し、同規模自治体と比較しながら施設マネジメントの適正化を図っていく。</t>
  </si>
  <si>
    <t>新規整備を前提とするのではなく、現在保有する現存施設を有効活用することを原則とする。統廃合等により余剰となった施設は、売却等による財産処分や用途見直しを進めるとともに、まちづくりや地域活動の拠点等として有効活用する。</t>
  </si>
  <si>
    <t>市域を超えた利用が想定される施設については、他自治体との連携や分担による広域利用を検討する。</t>
  </si>
  <si>
    <t>行政改革推進本部等において、計画の進捗状況や達成度等について検討・協議し、市民や議会と情報を共有しながら的確に進捗管理を行い、計画については概ね5年で見直しを行う。</t>
  </si>
  <si>
    <t>個別施設計画の策定や各施設の現状等を踏まえ、施設類型ごとに管理に関する基本的な方針を策定、財政状況や施設状況を踏まえながら随時見直しをしていく。</t>
  </si>
  <si>
    <t xml:space="preserve">・市民プール除却(H28除却事業に係る地方債活用）
・新庁舎建設事業、コミュニティセンター改修、学校改修（H30～R2公共施設等適正管理推進事業活用)
</t>
  </si>
  <si>
    <t>・平成27年から令和２年にかけ、本市の人口は51,073人から47,774人となり、6.5％減少。
・特に65歳以上の高齢者が総人口に占める割合は平成27年の32.6％から、団魂の世代が75歳以上の後期高齢者となる令和７年に37.2％、令和27年は、44.3％まで増加し２人に１人が65歳以上の高齢者になると予測。</t>
  </si>
  <si>
    <t>【公共建築物】
R元年：36.7万㎡
【インフラ（道路）面積】
R元年：7,605,943㎡
【インフラ（橋梁）面積】
R元年：40,087㎡
【上水道総延長】
R元年：945,420m
【下水道総延長】
R元年：370,467m</t>
  </si>
  <si>
    <t>【人口】
 人口の減少により、公共施設の利用者も減少します。
 少子高齢化の進行で人口構成が変化し、公共施設に対する需要も変化します。
【財政】
歳入が減少します。長期財政計画では、投資的経費が平成27年度から令７年度までに40億円から33億円まで減額（17.5％減）すると予測されており、現有の施設をそのまま保有し続けることが難しくなります。 
【公共建築物】
人口1人当たりの施設床面積が広く維持管理の負担も大きくなります。近い将来に多くの公共施設が更新時期を迎えるため、投資的経費の枠内に収まらない多額の建替え費用が必要になります。
【インフラ施設】
 全体的に、下水道の更新費用の占める割合が高く、特に令和25年以降に高くなります。 
 橋梁は、固定資産台帳上で取得年月日が不明の資産が多く、精緻な更新時期の算出が難しいため、取得年月日の把握を今後重要視していきます。 
 インフラ施設は、住民サービスのためには必要不可欠の資産と考えられ、基本的には削減できないため、人口減少と財政規模縮小が懸念される将来的財政に与える影響が大きいため、リスクベースメンテナンスの導入による点検・診断計画等に基づいた長寿命化の推進による更新費用の圧縮と平準化が求められます。</t>
  </si>
  <si>
    <t>【公共建築物（普通会計）】
R37年までに、1,327.3億円、年平均36.9億円
【インフラ（道路）】
R37年までに、1,012.4億円、年平均28.1億円
【インフラ（橋梁）】
R37年までに、104.8億円、年平均2.9億円
【インフラ（上水道）】
R37年までに、160.1億円、年平均4.4億円
【インフラ（下水道）】
R37年までに、425.7億円、年平均10.6億円</t>
  </si>
  <si>
    <t>【公共建築物】
R37年までに、789.9億円、年平均21.9億円
【インフラ】
R37年までに、956.5億円、年平均26.6億円</t>
  </si>
  <si>
    <t>【公共建築物】
R37年までに、1,327.3億円が、789.9億円
【インフラ】
R37年までに、1,618.8億円が、956.5億円</t>
  </si>
  <si>
    <t>各部署においては、個別施設計画を策定し、所管する公共施設等の計画的な管理を実施します。</t>
  </si>
  <si>
    <t>指定管理者制度導入施設は、恵那市が保有するものの、民間のノウハウを活かした質の高いサービスの提供が可能となります。
民営化する施設は、民間活力を導入する事により施設の維持管理及び運営並びにサービスの質の向上が見込めます。
なお、施設の譲渡や売却ができない施設においても、PFI・PPPにより民間の資金やノウハウを活用するなどサービスの提供方法を公民連携型へ進化させることを検討します。</t>
  </si>
  <si>
    <t>状態基準保全を行う場合、インフラ施設の状態を点検し、その点検結果に基づき更新又は修繕の内容を診断します。</t>
  </si>
  <si>
    <t>建設時の初期費用（イニシャルコスト）だけではなく、毎年の維持管理費用など継続的な費用（ランニングコスト）や取り壊し費用も含めた、公共施設等の設置から撤去までにかかるすべてのコスト（ライフサイクルコスト）を考慮して、全体のコスト削減を目指します。</t>
  </si>
  <si>
    <t>点検により危険性が高いと判断された公共施設等については、早期に修繕等の対策を施し、事故の発生を防止します。</t>
  </si>
  <si>
    <t>公共施設等を新設又は更新する際に、頑強な構造と耐久性に優れた材料を用いて建設することで、長期間安全に利用できる公共施設等とします。</t>
  </si>
  <si>
    <t>機能向上改修の費用も含め、今後数十年間という長い期間で必要となる費用について、長寿命化改修を行う場合と行わずに更新した場合で試算し、費用削減効果がある場合に長寿命化改修を実施することとします。</t>
  </si>
  <si>
    <t>ユニバーサルデザインの考え方に基づき、年齢、性別、体格、身体能力などに左右されずに誰もが安全・快適に利用できる施設にすることで、すべての人の社会参加を促します。</t>
  </si>
  <si>
    <t>基本指針を「施設から機能へ転換」と定め、公共建築物の再配置を実施し、時代に沿った市民ニーズを的確に捉え、利便性の向上を図りつつ、複合化・集約化を実施して効率的・効果的な行政サービスを提供します。
原則として、新設の公共建築物は設置しません。やむを得ず新設する場合や老朽化により施設を更新する場合は、上記の考えのとおり複合化「1施設・多機能化」を基本に行政サービスの向上を図るとともに、類似施設や近隣施設など既存の複数の施設を廃止するものとします。</t>
  </si>
  <si>
    <t>年度ごとに恵那市が保有する公共施設等の全体像を把握することとします。「統一的な基準による地方公会計」を導入しており、毎年度、固定資産台帳の整備を行っています。
今後も、整備業務を各部署の協力の下で行い、精緻された台帳や作成した財務書類を全庁的な施設マネジメントに活用していきます。</t>
  </si>
  <si>
    <t xml:space="preserve">・建設から一定期間を経過した施設は適宜点検・診断を実施し、建設から30年を超えるもので長期の活用が見込まれないものや、広く住民の使用に供されていないものは、廃止を検討します。 
・廃止した施設で、売却・貸付などが見込めない場合は、老朽化による破損等によって地区の環境治安に悪影響を与えないよう、取り壊しを検討します。 </t>
  </si>
  <si>
    <t>計画期間中は、本計画で定めた方針に則り公共施設等の管理を実施しますが、公共施設等の保有及び管理状況の推移と社会情勢の変化に対応するため、計画、実施、評価及び改善をPDCAサイクルに沿って繰り返し行うものとします。</t>
  </si>
  <si>
    <t>計画、実施、評価及び改善をPDCA サイクルに沿って繰り返し行うため、期間設定なし。</t>
  </si>
  <si>
    <t>【H26】
Ｈ26小学校の統合
【H28】
支所（振興事務所）と公民館を統合し複合化
【H29】
（用途廃止）
明智生活改善センター、アグリパーク恵那総合管理センター、上矢作林業センター、舟山住宅、雇用促進住宅山岡宿舎駐車場
（一部取り壊し）
新中田団地、片平住宅、平井住宅
【H30】
（用途廃止）
門野消防器庫、野志コミュニティ消防センター、長島こども園、二葉こども園、舟山住宅、大正寺団地
（取り壊し）
舟山住宅、大正寺団地
【Ｒ1】
（用途廃止）
中野方教職員住宅
（一部取り壊し）
荒木団地、姫口団地、新中田団地、東原団地、法明住宅、矢伏住宅、八本木住宅、片平住宅
【Ｒ2】
（用途廃止）
大門消防器庫、平井消防器庫、島消防器庫、飯田洞消防器庫、法明住宅、
（一部取り壊し）
片平住宅、掛地団地、姫口団地
【Ｒ3】
（用途廃止）
小野川消防器具庫、松本消防器具庫、中沢消防器具庫、岩村学校給食センター
（一部取り壊し）
東原団地、新中田団地、旧新原団地、下本郷住宅
【R4】
（用途廃止）
矢伏住宅、飯地校長住宅
【R5】
（一部取り壊し）
丸池住宅、新中田団地、大栗住宅</t>
    <rPh sb="476" eb="478">
      <t>マルイケ</t>
    </rPh>
    <rPh sb="481" eb="482">
      <t>シン</t>
    </rPh>
    <rPh sb="482" eb="486">
      <t>ナカタダンチ</t>
    </rPh>
    <rPh sb="487" eb="491">
      <t>オオグリジュウタク</t>
    </rPh>
    <phoneticPr fontId="1"/>
  </si>
  <si>
    <t>・総人口は、平成47年（令和17年）から平成52年（令和22年）頃にかけて5.8万人まで増加するが、その後減少に転じる見込み。
・年代別人口は、ゆるやかではあるものの少子高齢化が進行しており、高齢者（65歳以上）の占める割合が平成27年の22.5％から平成52年（令和22年）頃には約30％となる見込み。</t>
    <rPh sb="1" eb="4">
      <t>ソウジンコウ</t>
    </rPh>
    <rPh sb="40" eb="42">
      <t>マンニン</t>
    </rPh>
    <rPh sb="44" eb="46">
      <t>ゾウカ</t>
    </rPh>
    <rPh sb="52" eb="53">
      <t>ゴ</t>
    </rPh>
    <rPh sb="53" eb="55">
      <t>ゲンショウ</t>
    </rPh>
    <rPh sb="56" eb="57">
      <t>テン</t>
    </rPh>
    <rPh sb="59" eb="61">
      <t>ミコ</t>
    </rPh>
    <rPh sb="65" eb="70">
      <t>ネンダイベツジンコウ</t>
    </rPh>
    <rPh sb="83" eb="88">
      <t>ショウシコウレイカ</t>
    </rPh>
    <rPh sb="89" eb="91">
      <t>シンコウ</t>
    </rPh>
    <phoneticPr fontId="1"/>
  </si>
  <si>
    <t>【公共施設】　
①一般会計　　159,651㎡
・学校教育系施設　　67,070.67㎡
・市民文化系施設　　13,279.2㎡
・社会教育系施設　　　9,642.44㎡
・ｽﾎﾟｰﾂ･ﾚｸﾘｴｰｼｮﾝ系施設　18,022.98㎡
・子育て支援施設　　8,038.28㎡
・保健・福祉施設　　　6,101.54㎡
・行政系施設　　　　　10,079.46㎡
・公営住宅　　　　　　 19,698.93㎡
・公園　　　　　　　　　　 2,485.71㎡
・供給処理施設　　　　　　16.56㎡
・その他　　　　　　　　　5,215.10㎡
 ②企業会計　　 7,429㎡
・上水道施設　　　　2,788.20㎡
・下水道施設　　　　4,640.92㎡
【インフラ施設】
・道路　総延長　744km
・橋梁　施設数　260橋
・公園　51個所　409,663㎡
・上水道　総延長　582km
・下水道　総延長　522km
・農業用ため池　53個所</t>
  </si>
  <si>
    <t>・将来的な人口減少・少子高齢化が見込れ、財政への影響が懸念される。
・人口構成の変化により公共施設に対する利用者のニーズの変化に対応していく必要がある。
・地区別の人口推移も変化しており、各地区において適切な公共施設の量と質を維持しつつ、市全体としてはコンパクトシティ化を進めていく必要がある。
・人口減少によりインフラ施設が設備過多の状況となるおそれがあり、料金収入の減少が懸念される。
・人口1人当たりの公共施設の延床面積は、全国平均3.42㎡/人に対して2.86 ㎡/人と少ないものの、大規模修繕や建替えなどの老朽化対策に係る費用の財源（毎年約5.4億円）が不足する見込み。
・インフラ施設も老朽化が進行し、今後更新等に係る財源に多額（年間約30.6億円）の不足が生じる見込み。
過去5年間の投資的経費平均（公共施設約8.0億円、インフラ 施設約11.2億円）が確保できない見通し。
・「将来的な人口減少と少子高齢化の進行」、「公共施設等の老朽化」、「厳しい財政状況」の３つの課題を踏まえ、今後、公共施設等の維持管理及び更新を適切に行っていくためには、公共施設の延床面積の削減も含めた効率的な運営により、公共施設等の最適化を図ることで、更新費用等の不足財源を確保していくという認識が重要となる。</t>
  </si>
  <si>
    <t>【公共施設・一般会計】
今後40年間(H29～R38)で約1,024億円、1年当たり平均約25.6億円
【インフラ施設・一般会計】
今後40年間(H29～R38)で約296億円、1年当たり平均約7.4億円
【インフラ施設・企業会計】
今後40年間(H29～R38)で約730億円、（1年当たり平均約18.2億円</t>
  </si>
  <si>
    <t>【公共施設・一般会計】
今後40年間(H29～R38)で約847億円、1年当たり平均約21.2億円
【インフラ施設・一般会計】
今後40年間(H29～R38)で約169億円、1年当たり平均約4.2億円
【インフラ施設・企業会計】
今後40年間(H29～R38)で約597億円、1年当たり平均約14.9億円</t>
  </si>
  <si>
    <t>【公共施設・一般会計】
今後40年間(H29～R38)で約178億円、1年当たり約4.4億円
【インフラ施設・一般会計】
今後40年間(H29～R38)で約127億円、1年当たり約3.2億円
【インフラ施設・企業会計】
今後40年間(H29～R38)で約134億円、1年当たり約3.3億円</t>
  </si>
  <si>
    <t>・平成28年度に、今後の公共施設等マネジメントの推進体制構築のため、専門部署として「施設経営課」を設置。
・公共施設等マネジメントの適正かつ効果的な推進を図ることを目的に部署横断的な合議体として「美濃加茂市施設経営委員会」を設置。</t>
  </si>
  <si>
    <t>・民間施設と連携することにより、市民にとってより便利な施設を目指す。
また、建設時にはPPP/PFI等の活用を検討し、歳出の軽減を図る。
・PFIの適用検討時には、少なくとも当該事業に対するVFMをシミュレーションする必要があるため、先行事例や既存の公共施設等の特性を十分考慮し、導入に向けたマニュアル整備等についても検討していく。
・指定管理者制度や包括的業務委託、PFI等の活用による歳出削減や、ネーミングライツ導入による収入増の取組みなど、各施設の特性を活かした最適な選択肢を検討していく。
・本計画において定めた5原則の一つである「民間活用」に基づき、平成29年度に「美濃加茂市PPP/PFI手法導入優先的検討規程」を定めるとともに「美濃加茂市PPP/PFI導入ガイドライン」を策定し、PPP/PFI導入を検討・決定・実施する際の統一的な考え方や手順などPPP/PFI導入の原則を定め、最適な手法を採用することでコスト削減及び公共サービスの向上を図っている。</t>
  </si>
  <si>
    <t>・整備済みの基準類の見直しも含め、各施設の特性を踏まえた点検・診断の基準を整備し、施設の健全性を適切に把握する仕組みを構築する。点検が困難な箇所については、費用対効果の高い監視システムの導入等も検討し、故障や不具合等の予兆から早期の対処を行える体制づくりを進める。
・点検結果や、修繕履歴等の情報を適切に管理する仕組みやルール、必要に応じて集約・分析・活用できる仕組みを構築し、より効果的・効率的な維持管理につなげる。</t>
  </si>
  <si>
    <t>・各公共施設の老朽化状況や現状の維持管理体制（施設管理者（施設担当課）又は維持管理委託先の職員数等）を鑑みつつ、「事後保全型管理」「予防保全型管理」「予測保全型管理」の3つの管理手法のうち、各施設にとって最適な方法を選択する。
・予防保全型管理が適切な施設については、日常の維持管理に当たって、施設の特性や安全性・経済性を考慮しつつ、劣化の有無や兆候を可能な限り確認又は予測して予防的補修を実施するなど、予防保全を進める。
・個別施設計画を策定し、計画的な維持保全を推進する。計画の策定及び実施に当たっては、施設の特性を考慮の上、重要性・緊急性等を判断して対策の優先度や実施時期を決めるとともに、施設のライフサイクルコストが最小となるよう様々な材料・工法等を比較して最適な方法を選択したうえで、修繕等による効果を検証して継続的に計画を見直す。
・施設の更新等の機会には、施設に対するニーズ変化を踏まえ、質的向上・機能転換・用途変更・統合・複合化・廃止を検討する。
・市単独の事業の効率化を実施しつつ積極的に民間資金等の活用（PPP/PFI）を検討し、できる限り財政負担を軽減する。また、同種事業に対する他市町村との一括発注による効率化の検討や、施設の特性に応じた維持管理への市民参加の検討など、財政負担の軽減及び多様な主体との協働を推進する。
・インフラ施設は、社会的重要性や、災害等緊急時の重要性に基づいて優先度を設定し、長寿命化を基本としてライフサイクルコストの縮減に努める。</t>
  </si>
  <si>
    <t>・点検等により施設の危険箇所が発見された場合は、同種の施設についても早急に点検を実施し、事故の未然防止に努める。
・これまで構造体を優先的に実施してきた耐震改修について、今後は非構造部材についても進め、更なる安全対策を図る。対策実施に当たっては、大規模修繕に併せて行うなど効率的に行う。
・防犯・防災・事故防止等の観点から、利用見込みのない施設の除却をできる限り推進していく。
・インフラ施設については、各インフラに係る点検基準等に基づき、適切に安全確保を実施する。</t>
  </si>
  <si>
    <t>・耐震化が完了していない施設のうち、指定避難所となっている施設等、優先順位の高い施設から順に耐震補強等を実施する。
・老朽化が激しく、今後の利活用が困難な施設については、他施設との統合・複合化を検討し、機能移転等が可能であれば建物の除却も検討する等、必要な施設に対して効率的な耐震化を進める。
・インフラ施設については、重要施設から順次耐震改修を進める。</t>
  </si>
  <si>
    <t>・全庁的な視点から長寿命化を図る施設を絞り込み、施設の特性に応じた使用年数の目標や優先度を踏まえ、適切な時期に大規模修繕を実施する。
・建物全体の管理手法は、原則として「予防保全型管理」とし、建物の性能・機能の保持・回復を図る。
・「躯体(くたい)」と「基礎」は直接的に予防保全型の管理を行うことが困難な部位であるため、屋根、外装、内装、屋外の設備等については予防保全型の管理を行い、機械設備、電気設備については予測保全型の管理を行うことにより、躯体と基礎も含めて、建築物全体の長寿命化を図る。
・大規模修繕の実施に当たっては、施設の特性や安全性・経済性を考慮しつつ、修繕後の使用予定期間等を考慮してライフサイクルコストが最小となるよう、様々な修繕内容・工法等を比較・検討する。
・インフラ施設については、定常的な維持補修と長寿命化の優先度を検討して、長期的な視点でライフサイクルコストの縮減を前提に個別施設計画（長寿命化計画）の策定・見直しを行う。</t>
  </si>
  <si>
    <t>・公共施設等の改修、更新等を行う際には、社会情勢や市民ニーズの変化を踏まえた上で、利用者の性別、年齢、国籍、障がいの有無などに関わらず、誰もが利用しやすい施設となるようユニバーサルデザイン化を図る。</t>
  </si>
  <si>
    <t>・施設の利活用状況に応じて施設の統合を確実に実施し、施設総数・総量の適正化を図る。
・必要な施設は適切に維持管理するとともに、将来的な社会構造の変化やそれに伴う市民ニーズの変化を踏まえて、施設規模の見直し（総延床面積の適正化等）や、同一機能を持つ施設の統合、廃止や異なる機能を持つ施設の複合化を検討する。
・その際には、民間資金等の活用（PFI）等、多様な主体との連携も視野に入れた検討を行う。
・国・県・周辺市町村との連携も含め、広域的な視野で地域の公有財産の最適利用に向けて検討する。</t>
  </si>
  <si>
    <t>【公共施設】
・ 原則として更新以外の新規整備（建設）は行わない
・ 建替時は統合・複合化を検討し、施設の総数を圧縮する
・施設の総量（延床面積）は現況以上に増やさない
【一般会計】
長寿命化等対策によるコスト縮減（10.9億円縮減）に加えて、各種取組により7.4億円（※公共施設の総延床面積の約26％（約43,600㎡）削減に相当）縮減し、年間の維持管理・更新等経費を上限見込額19.5億円以内に抑える
【企業会計】
・長寿命化等対策によるコスト縮減（0.8億円縮減）に加えて、各種取組により3.3億円縮減し、年間の維持管理・更新等経費を上限見込額10.1億円以内に抑える</t>
  </si>
  <si>
    <t>・平成28年度に構築した「公有資産管理GIS」において、固定資産台帳の情報を公有財産台帳や公共施設カルテ、地理情報等と紐付けて可視化することで、公共施設等マネジメントの推進に活用している。
・現在、固定資産台帳は、公有財産台帳と同様に毎年度情報を更新し、「公有資産管理GIS」のデータ上で紐付けているが、固定資産台帳と公有資産台帳の一元化を図ることで、複数の部署で管理している公共施設等の情報を今よりも適正かつ容易に管理できるようになり、より正確な情報に基づき再配置・統合・複合化等の検討を行うことが可能になることから、将来的には公有財産台帳との一元化を目指す。</t>
  </si>
  <si>
    <t>・平成28年度に本計画を策定する前から未利用資産（普通財産）については、民間事業者等への貸付や売却を進めてきており、平成28年度以降も旧伊深村役場庁舎、可茂聖苑跡地等の貸付や旧ふれあいサロン福寿草の譲渡、旧学校給食センター跡地の売却など、未利用資産の有効活用に努める。
・今後も、市が所有・管理する必要のない普通財産は、積極的に処分（売却・譲渡等）を行う。また、現在、民間事業者等へ貸し付けている普通財産についても、譲渡等を検討する。
・売却・譲渡等が困難な普通財産については、サウンディング型市場調査等により民間事業者等の意向を把握した上で、公募による貸付けを進め、未利用資産の有効活用及び維持管理経費の削減を図る。
・行政財産についても、未利用スペースがある場合は、民間事業者等に積極的に貸し付け、収入の増加を図る。</t>
  </si>
  <si>
    <t>・公共施設等マネジメントの実効性を高めるため、知識・ノウハウの向上や利用者ニーズへの対応を効率的に実施していくには、周辺市町村や国・県との連携が重要となる。図書館についてはすでに坂祝町と公共施設間連携の強化等に取り組んでおり、今後は市単独で課題を抱えず、更なる広域連携と協力体制構築を図っていく。
・国・県有の土地や建物の利活用といった面でも、積極的な連携を進める。</t>
  </si>
  <si>
    <t>・毎年度、公共施設の現況調査を実施し、公共施設カルテ等を公共施設マネジメントに活用する等の取組みによりフォローアップを実施し、定期的に見直しを行い、10年後には公共施設等の状況や財政・人口状況の変化などを踏まえ、計画全体を見直す。</t>
  </si>
  <si>
    <t>・サイクル期間は毎年度
・計画全体の見直しは10年間</t>
  </si>
  <si>
    <t>公共施設等総合管理計画p.162からp.224にかけて、施設類型ごとに基本的な方針（長寿命化、統合・複合化、民間活用等）及び管理に関する基本的な考え方（①点検・診断等の実施方針、②維持管理・修繕・更新等の実施方針、③安全確保の実施方針、④耐震化の実施方針、⑤長寿命化の実施方針、⑥統合や廃止の推進方針、⑦ユニバーサルデザイン化の推進方針）を記載。</t>
  </si>
  <si>
    <t xml:space="preserve">【平成29年度】
・「美濃加茂市PPP/PFI手法導入優先的検討規程（平成29年美濃加茂市告示第90号）」告示
・「美濃加茂市PPP/PFI導入ガイドライン」策定
・「美濃加茂市新庁舎整備基本構想」策定
【平成30年度】
・「旧伊深村役場庁舎カフェ運営及び地域活動実践者募集事業」開始（普通財産貸付＋業務委託）
・中之島公園（ﾘﾊﾞｰﾎﾟｰﾄﾊﾟｰｸ美濃加茂）指定管理者制度導入
・ふれあいサロン福寿草廃止（民間事業者へ譲渡）
【令和元年度】
・「可茂聖苑跡地貸付利活用事業」契約締結（普通財産貸付）
・「公共用地活用型民間保育施設整備運営事業者募集事業」契約締結（普通財産貸付）
・旧市民プール除却
・下古井交流センター廃止、除却
・「新伊深交流センター整備事業」契約締結（リース（賃貸借）方式）
【令和2年度】
・「（仮称）新古井保育園整備事業」契約締結（DBO方式）
・「新保健センター整備事業」契約締結（民間施設区分所有）
【令和3年度】
・御殿山キャンプ場普通財産化（三和まちづくり協議会へ普通財産貸付・運営主体の変更）
・新伊深交流センター供用開始（リース（賃貸借）方式）
・文化会館リニューアル（避難所耐震化完了）
・旧学校給食センター解体条件付き市有地売却
・新保健センター（併設：子育て支援センターにじいろ広場、家庭児童相談室、みのかも女性活躍支援センター）供用開始　（民間施設区分所有）
【令和4年度】
・あじさい保育園供用開始（DBO方式）
【令和5年度】
・ひまわりの家民営化
・旧櫻井邸貸付利活用事業開始
</t>
  </si>
  <si>
    <t>令和2年時点では、55,348人であるのに対し、令和22年には51,094人（-4,254人）、令和42年には46,881人（-8,467人）に減少となる見通し。</t>
    <rPh sb="0" eb="2">
      <t>レイワ</t>
    </rPh>
    <rPh sb="3" eb="4">
      <t>ネン</t>
    </rPh>
    <rPh sb="4" eb="6">
      <t>ジテン</t>
    </rPh>
    <rPh sb="15" eb="16">
      <t>ニン</t>
    </rPh>
    <rPh sb="21" eb="22">
      <t>タイ</t>
    </rPh>
    <rPh sb="24" eb="26">
      <t>レイワ</t>
    </rPh>
    <rPh sb="28" eb="29">
      <t>ネン</t>
    </rPh>
    <rPh sb="37" eb="38">
      <t>ニン</t>
    </rPh>
    <rPh sb="45" eb="46">
      <t>ニン</t>
    </rPh>
    <rPh sb="48" eb="50">
      <t>レイワ</t>
    </rPh>
    <rPh sb="52" eb="53">
      <t>ネン</t>
    </rPh>
    <rPh sb="61" eb="62">
      <t>ニン</t>
    </rPh>
    <rPh sb="69" eb="70">
      <t>ニン</t>
    </rPh>
    <rPh sb="72" eb="74">
      <t>ゲンショウ</t>
    </rPh>
    <rPh sb="77" eb="79">
      <t>ミトオ</t>
    </rPh>
    <phoneticPr fontId="5"/>
  </si>
  <si>
    <t>【公共施設】
　行政系施設                       19,220㎡
　学校教育系施設                87,534㎡
　社会教育系施設                   4,553㎡
　公園　　　　　　　　　　　　 　　  1,789㎡
　ｽﾎﾟｰﾂ･ﾚｸﾘｴｰｼｮﾝ系施設　 　12,156㎡
　市民文化系施設　　　　　     18,751㎡
　保健・福祉施設                  12,984㎡
　子育て支援施設                12,861㎡
　産業系施設                       14,661㎡
　供給処理施設                     9,186㎡
　上・下水道施設                  40,166㎡
　公営住宅                          20,897㎡
　医療施設                          29,888㎡
　その他                              15,441㎡
【インフラ】
・市道500㎞
・橋りょう2万8千㎡
・上水道574㎞
・下水道398㎞
・農業系施設(農道26㎞、林道24㎞、ため池117万5千㎡)</t>
    <rPh sb="1" eb="3">
      <t>コウキョウ</t>
    </rPh>
    <rPh sb="3" eb="5">
      <t>シセツ</t>
    </rPh>
    <phoneticPr fontId="5"/>
  </si>
  <si>
    <t>（1）人口の減少
日本全体の流れと同じく、土岐市においても将来にわたり人口減少が想定される。その将来の人口規模に応じた公共施設の総量を検討していく必要がある。
（2）厳しい財政状況の見通し
生産年齢人口が減少し、土岐市の税収が大幅に増加することはあまり期待できない中、社会保障費は今後も増えることが予想され、限られた財源の中で公共施設等の維持・管理費を捻出する必要がある。
（3）更新が必要な公共施設等の増大
土岐市では、人口増加時代に整備した公共施設やインフラの多くが更新時期を迎え、これまでと同程度の投資をしても適切な維持管理が困難となっている。
住民ニーズにあった公共投資が必要となり、維持管理や更新のみでなく、場合によっては施設・インフラの新設が必要となる。</t>
  </si>
  <si>
    <t>【建築物】
R4から10年間で約119億円
【インフラ施設】
R4から10年間で約154億円</t>
    <rPh sb="15" eb="16">
      <t>ヤク</t>
    </rPh>
    <rPh sb="40" eb="41">
      <t>ヤク</t>
    </rPh>
    <phoneticPr fontId="5"/>
  </si>
  <si>
    <t>【建築物】
R4から10年間で約124億円
【インフラ施設】
R4から10年間で約33億円</t>
    <rPh sb="15" eb="16">
      <t>ヤク</t>
    </rPh>
    <rPh sb="40" eb="41">
      <t>ヤク</t>
    </rPh>
    <phoneticPr fontId="5"/>
  </si>
  <si>
    <t>【建築物】
R4から10年間で約4億円増
【インフラ施設】
R4から10年間で約120億円減</t>
    <rPh sb="15" eb="16">
      <t>ヤク</t>
    </rPh>
    <rPh sb="39" eb="40">
      <t>ヤク</t>
    </rPh>
    <phoneticPr fontId="5"/>
  </si>
  <si>
    <t>社会情勢や市民ニーズの変化並びに経済状況に対応した公共施設等のマネジメントをするためには、市全体の施設の状況や将来の見通しについて十分理解し、長期的な視点から全体の最適化を目指すことが必要となる。
そのため、本計画に基づき具体的な取組み（統合・複合化等）を進める場合は、施設担当部署のみでなく、全庁横断的な連携が図れる体制（政策推進会議）で検討し、庁議の決議を経て全庁的に取組みを推進する。</t>
  </si>
  <si>
    <t>施設の整備、更新、維持、管理運営においては、民間企業のノウハウや資金を活用することで、より効果的かつ効率的なサービスの提供や費用の削減が図れると判断できる場合には、ＰＰＰ／ＰＦＩといった民間活力の導入の検討を進める。</t>
  </si>
  <si>
    <t>公共施設等の目視、打診等による定期的な点検・診断を実施し劣化状況を把握する。</t>
    <rPh sb="0" eb="2">
      <t>コウキョウ</t>
    </rPh>
    <rPh sb="2" eb="4">
      <t>シセツ</t>
    </rPh>
    <rPh sb="4" eb="5">
      <t>トウ</t>
    </rPh>
    <rPh sb="6" eb="8">
      <t>モクシ</t>
    </rPh>
    <rPh sb="9" eb="11">
      <t>ダシン</t>
    </rPh>
    <rPh sb="11" eb="12">
      <t>トウ</t>
    </rPh>
    <rPh sb="15" eb="18">
      <t>テイキテキ</t>
    </rPh>
    <rPh sb="19" eb="21">
      <t>テンケン</t>
    </rPh>
    <rPh sb="22" eb="24">
      <t>シンダン</t>
    </rPh>
    <rPh sb="25" eb="27">
      <t>ジッシ</t>
    </rPh>
    <rPh sb="28" eb="30">
      <t>レッカ</t>
    </rPh>
    <rPh sb="30" eb="32">
      <t>ジョウキョウ</t>
    </rPh>
    <rPh sb="33" eb="35">
      <t>ハアク</t>
    </rPh>
    <phoneticPr fontId="5"/>
  </si>
  <si>
    <t>予防保全型の維持管理を行うため、補修履歴の蓄積を図り、計画的な維持管理・修繕・更新に努める。</t>
  </si>
  <si>
    <t>点検・診断の結果、不具合が判明した場合は、危険個所の内容に応じて公共施設の使用中止、修繕など迅速に対応し、用途廃止し利活用が見込めない公共施設については、適正な管理を行うと共に早期処分に努める。</t>
    <rPh sb="0" eb="2">
      <t>テンケン</t>
    </rPh>
    <rPh sb="3" eb="5">
      <t>シンダン</t>
    </rPh>
    <rPh sb="6" eb="8">
      <t>ケッカ</t>
    </rPh>
    <rPh sb="9" eb="12">
      <t>フグアイ</t>
    </rPh>
    <rPh sb="13" eb="15">
      <t>ハンメイ</t>
    </rPh>
    <rPh sb="17" eb="19">
      <t>バアイ</t>
    </rPh>
    <rPh sb="21" eb="23">
      <t>キケン</t>
    </rPh>
    <rPh sb="23" eb="25">
      <t>カショ</t>
    </rPh>
    <rPh sb="26" eb="28">
      <t>ナイヨウ</t>
    </rPh>
    <rPh sb="29" eb="30">
      <t>オウ</t>
    </rPh>
    <rPh sb="32" eb="34">
      <t>コウキョウ</t>
    </rPh>
    <rPh sb="34" eb="36">
      <t>シセツ</t>
    </rPh>
    <rPh sb="37" eb="39">
      <t>シヨウ</t>
    </rPh>
    <rPh sb="39" eb="41">
      <t>チュウシ</t>
    </rPh>
    <rPh sb="42" eb="44">
      <t>シュウゼン</t>
    </rPh>
    <rPh sb="46" eb="48">
      <t>ジンソク</t>
    </rPh>
    <rPh sb="49" eb="51">
      <t>タイオウ</t>
    </rPh>
    <rPh sb="53" eb="55">
      <t>ヨウト</t>
    </rPh>
    <rPh sb="55" eb="57">
      <t>ハイシ</t>
    </rPh>
    <rPh sb="58" eb="61">
      <t>リカツヨウ</t>
    </rPh>
    <rPh sb="62" eb="64">
      <t>ミコ</t>
    </rPh>
    <rPh sb="67" eb="69">
      <t>コウキョウ</t>
    </rPh>
    <rPh sb="69" eb="71">
      <t>シセツ</t>
    </rPh>
    <rPh sb="77" eb="79">
      <t>テキセイ</t>
    </rPh>
    <rPh sb="80" eb="82">
      <t>カンリ</t>
    </rPh>
    <rPh sb="83" eb="84">
      <t>オコナ</t>
    </rPh>
    <rPh sb="86" eb="87">
      <t>トモ</t>
    </rPh>
    <rPh sb="88" eb="90">
      <t>ソウキ</t>
    </rPh>
    <rPh sb="90" eb="92">
      <t>ショブン</t>
    </rPh>
    <rPh sb="93" eb="94">
      <t>ツト</t>
    </rPh>
    <phoneticPr fontId="5"/>
  </si>
  <si>
    <t>施設の老朽化に伴い、地震災害に備え、耐震化を推進し、公共施設等の更新を計画的に実施する。</t>
    <rPh sb="0" eb="2">
      <t>シセツ</t>
    </rPh>
    <rPh sb="3" eb="6">
      <t>ロウキュウカ</t>
    </rPh>
    <rPh sb="7" eb="8">
      <t>トモナ</t>
    </rPh>
    <rPh sb="10" eb="12">
      <t>ジシン</t>
    </rPh>
    <rPh sb="12" eb="14">
      <t>サイガイ</t>
    </rPh>
    <rPh sb="15" eb="16">
      <t>ソナ</t>
    </rPh>
    <rPh sb="18" eb="21">
      <t>タイシンカ</t>
    </rPh>
    <rPh sb="22" eb="24">
      <t>スイシン</t>
    </rPh>
    <rPh sb="26" eb="28">
      <t>コウキョウ</t>
    </rPh>
    <rPh sb="28" eb="30">
      <t>シセツ</t>
    </rPh>
    <rPh sb="30" eb="31">
      <t>トウ</t>
    </rPh>
    <rPh sb="32" eb="34">
      <t>コウシン</t>
    </rPh>
    <rPh sb="35" eb="38">
      <t>ケイカクテキ</t>
    </rPh>
    <rPh sb="39" eb="41">
      <t>ジッシ</t>
    </rPh>
    <phoneticPr fontId="5"/>
  </si>
  <si>
    <t>長寿命化は、更新コストの削減や平準化の効果が期待でき、土岐市が保有する必要性を検討した上で、公共施設の更新コストよりも、コストが低く抑えられると判断した場合、長寿命化を進め、長寿命化が適さない場合は、不具合や損傷に応じた修繕を行い、安全性の確保に努める。</t>
    <rPh sb="0" eb="2">
      <t>チョウジュ</t>
    </rPh>
    <phoneticPr fontId="5"/>
  </si>
  <si>
    <t>公共施設の改修・更新を行う場合には、多くの市民が利用しやすいよう、ユニバーサルデザインの考え方を取り入れて施設や環境の整備に努める。</t>
    <rPh sb="0" eb="2">
      <t>コウキョウ</t>
    </rPh>
    <rPh sb="2" eb="4">
      <t>シセツ</t>
    </rPh>
    <rPh sb="5" eb="7">
      <t>カイシュウ</t>
    </rPh>
    <rPh sb="8" eb="10">
      <t>コウシン</t>
    </rPh>
    <rPh sb="11" eb="12">
      <t>オコナ</t>
    </rPh>
    <rPh sb="13" eb="15">
      <t>バアイ</t>
    </rPh>
    <rPh sb="18" eb="19">
      <t>オオ</t>
    </rPh>
    <rPh sb="21" eb="23">
      <t>シミン</t>
    </rPh>
    <rPh sb="24" eb="26">
      <t>リヨウ</t>
    </rPh>
    <rPh sb="44" eb="45">
      <t>カンガ</t>
    </rPh>
    <rPh sb="46" eb="47">
      <t>カタ</t>
    </rPh>
    <rPh sb="48" eb="49">
      <t>ト</t>
    </rPh>
    <rPh sb="50" eb="51">
      <t>イ</t>
    </rPh>
    <rPh sb="53" eb="55">
      <t>シセツ</t>
    </rPh>
    <rPh sb="56" eb="58">
      <t>カンキョウ</t>
    </rPh>
    <rPh sb="59" eb="61">
      <t>セイビ</t>
    </rPh>
    <rPh sb="62" eb="63">
      <t>ツト</t>
    </rPh>
    <phoneticPr fontId="5"/>
  </si>
  <si>
    <t>①公共施設の保有総量の削減を図るため、政策的判断等により新設を行う場合でも、中長期的に同規模以上の公共施設の面積を削減し、保有総量の削減に努める。
②行政機能の維持や防災面、人口の動向や利用者の動向などから優先順位を決め、優先度の低い公共施設は廃止を検討し、必要な公共施設については、防災上の理由など、特別な理由がある場合を除き、単独の施設整備を避け、統合、複合化を進めることで保有総量の削減に努める。</t>
  </si>
  <si>
    <t>延床面積等に関する目標
今後40年間で公共建築物の延床面積の35％削減を目指すこととしている。</t>
  </si>
  <si>
    <t>固定資産台帳のうち、建物等（建物、建物付属設備）のデータを活用し建物等の更新必要額を試算した。</t>
    <rPh sb="0" eb="2">
      <t>コテイ</t>
    </rPh>
    <rPh sb="2" eb="4">
      <t>シサン</t>
    </rPh>
    <rPh sb="4" eb="6">
      <t>ダイチョウ</t>
    </rPh>
    <rPh sb="10" eb="12">
      <t>タテモノ</t>
    </rPh>
    <rPh sb="12" eb="13">
      <t>トウ</t>
    </rPh>
    <rPh sb="14" eb="16">
      <t>タテモノ</t>
    </rPh>
    <rPh sb="17" eb="19">
      <t>タテモノ</t>
    </rPh>
    <rPh sb="19" eb="21">
      <t>フゾク</t>
    </rPh>
    <rPh sb="21" eb="23">
      <t>セツビ</t>
    </rPh>
    <rPh sb="29" eb="31">
      <t>カツヨウ</t>
    </rPh>
    <rPh sb="32" eb="34">
      <t>タテモノ</t>
    </rPh>
    <rPh sb="34" eb="35">
      <t>トウ</t>
    </rPh>
    <rPh sb="36" eb="38">
      <t>コウシン</t>
    </rPh>
    <rPh sb="38" eb="40">
      <t>ヒツヨウ</t>
    </rPh>
    <rPh sb="40" eb="41">
      <t>ガク</t>
    </rPh>
    <rPh sb="42" eb="44">
      <t>シサン</t>
    </rPh>
    <phoneticPr fontId="5"/>
  </si>
  <si>
    <t>用途を廃止した公共施設は、施設の解体、売却、民間への譲渡等により処分を検討する。ただし、用途変更が見込まれる場合には施設の再利用を検討する。</t>
  </si>
  <si>
    <t>近隣自治体と公共施設等を共同で利用しあうことで、相互に機能を補完するとともに、効率的な市民サービスの向上を図るため、近隣自治体との連携による共同運用の検討を進める。</t>
    <rPh sb="0" eb="2">
      <t>キンリン</t>
    </rPh>
    <rPh sb="2" eb="5">
      <t>ジチタイ</t>
    </rPh>
    <rPh sb="6" eb="8">
      <t>コウキョウ</t>
    </rPh>
    <rPh sb="8" eb="10">
      <t>シセツ</t>
    </rPh>
    <rPh sb="10" eb="11">
      <t>トウ</t>
    </rPh>
    <rPh sb="12" eb="14">
      <t>キョウドウ</t>
    </rPh>
    <rPh sb="15" eb="17">
      <t>リヨウ</t>
    </rPh>
    <rPh sb="24" eb="26">
      <t>ソウゴ</t>
    </rPh>
    <rPh sb="27" eb="29">
      <t>キノウ</t>
    </rPh>
    <rPh sb="30" eb="32">
      <t>ホカン</t>
    </rPh>
    <rPh sb="39" eb="42">
      <t>コウリツテキ</t>
    </rPh>
    <rPh sb="43" eb="45">
      <t>シミン</t>
    </rPh>
    <rPh sb="50" eb="52">
      <t>コウジョウ</t>
    </rPh>
    <rPh sb="53" eb="54">
      <t>ハカ</t>
    </rPh>
    <rPh sb="58" eb="60">
      <t>キンリン</t>
    </rPh>
    <rPh sb="60" eb="63">
      <t>ジチタイ</t>
    </rPh>
    <rPh sb="65" eb="67">
      <t>レンケイ</t>
    </rPh>
    <rPh sb="70" eb="72">
      <t>キョウドウ</t>
    </rPh>
    <rPh sb="72" eb="74">
      <t>ウンヨウ</t>
    </rPh>
    <rPh sb="75" eb="77">
      <t>ケントウ</t>
    </rPh>
    <rPh sb="78" eb="79">
      <t>スス</t>
    </rPh>
    <phoneticPr fontId="5"/>
  </si>
  <si>
    <t>中間時点のフォローアップとして、５年を目途に必要に応じて計画の見直しを行う。</t>
  </si>
  <si>
    <t>計画的な維持管理を行うことでコスト縮減を図る。</t>
    <rPh sb="0" eb="3">
      <t>ケイカクテキ</t>
    </rPh>
    <rPh sb="4" eb="6">
      <t>イジ</t>
    </rPh>
    <rPh sb="6" eb="8">
      <t>カンリ</t>
    </rPh>
    <rPh sb="9" eb="10">
      <t>オコナ</t>
    </rPh>
    <rPh sb="17" eb="19">
      <t>シュクゲン</t>
    </rPh>
    <rPh sb="20" eb="21">
      <t>ハカ</t>
    </rPh>
    <phoneticPr fontId="5"/>
  </si>
  <si>
    <t>下石小学校附属幼稚園の３園を統合し、西部こども園を建築
（令和元年～2年度）
・公営住宅南山団地・地京平団地・高山団地の廃止
（令和2年度～）
・いずみ保育園のこども園化の建築（令和4年開園）
・公営住宅丸石団地・古井団地・西之洞団地の一部を廃止（令和4年度）
・泉憩の家を廃止（令和4年度）
・三世代ふれあい館を廃止（令和5年度）
こども園化に伴い妻木小学校附属幼稚園、肥田小学校附属幼稚園を廃止（令和5年度）
・旧下石小学校附属幼稚園、美濃陶磁歴史館、公営住宅古井団地の一部を廃止（令和6年度）</t>
    <rPh sb="148" eb="149">
      <t>サン</t>
    </rPh>
    <rPh sb="149" eb="151">
      <t>セダイ</t>
    </rPh>
    <rPh sb="155" eb="156">
      <t>カン</t>
    </rPh>
    <rPh sb="157" eb="159">
      <t>ハイシ</t>
    </rPh>
    <rPh sb="160" eb="162">
      <t>レイワ</t>
    </rPh>
    <rPh sb="163" eb="165">
      <t>ネンド</t>
    </rPh>
    <rPh sb="170" eb="171">
      <t>エン</t>
    </rPh>
    <rPh sb="171" eb="172">
      <t>カ</t>
    </rPh>
    <rPh sb="173" eb="174">
      <t>トモナ</t>
    </rPh>
    <rPh sb="175" eb="177">
      <t>ツマギ</t>
    </rPh>
    <rPh sb="177" eb="180">
      <t>ショウガッコウ</t>
    </rPh>
    <rPh sb="180" eb="182">
      <t>フゾク</t>
    </rPh>
    <rPh sb="182" eb="185">
      <t>ヨウチエン</t>
    </rPh>
    <rPh sb="186" eb="188">
      <t>ヒダ</t>
    </rPh>
    <rPh sb="188" eb="191">
      <t>ショウガッコウ</t>
    </rPh>
    <rPh sb="191" eb="193">
      <t>フゾク</t>
    </rPh>
    <rPh sb="193" eb="196">
      <t>ヨウチエン</t>
    </rPh>
    <rPh sb="197" eb="199">
      <t>ハイシ</t>
    </rPh>
    <rPh sb="200" eb="202">
      <t>レイワ</t>
    </rPh>
    <rPh sb="203" eb="205">
      <t>ネンド</t>
    </rPh>
    <rPh sb="208" eb="209">
      <t>キュウ</t>
    </rPh>
    <rPh sb="209" eb="211">
      <t>オロシ</t>
    </rPh>
    <rPh sb="211" eb="214">
      <t>ショウガッコウ</t>
    </rPh>
    <rPh sb="214" eb="219">
      <t>フゾクヨウチエン</t>
    </rPh>
    <rPh sb="220" eb="224">
      <t>ミノトウジ</t>
    </rPh>
    <rPh sb="224" eb="227">
      <t>レキシカン</t>
    </rPh>
    <rPh sb="228" eb="232">
      <t>コウエイジュウタク</t>
    </rPh>
    <rPh sb="232" eb="236">
      <t>コイダンチ</t>
    </rPh>
    <rPh sb="237" eb="239">
      <t>イチブ</t>
    </rPh>
    <rPh sb="240" eb="242">
      <t>ハイシ</t>
    </rPh>
    <rPh sb="243" eb="245">
      <t>レイワ</t>
    </rPh>
    <rPh sb="246" eb="248">
      <t>ネンド</t>
    </rPh>
    <phoneticPr fontId="5"/>
  </si>
  <si>
    <t>国勢調査によると、平成22年にかけて増加しているが平成27年には減少に転じており、人口減少の局面を迎えている。
　社人研による推計値では、平成27年より減少期に入ることが予測されているのに対し、本市の「人口ビジョン」では、「総合戦略」の着実な推進により、令和6年に14.5万人を維持し、人口減少期に入る時期を遅らせ、その後の減少率を緩和させることで、令和42年に12万人の人口を維持できるよう取り組むこととしている。</t>
  </si>
  <si>
    <t>【公共建築物】（令和3年9月30日現在）
（普通会計）282箇所/371,123㎡
（公営企業会計）1箇所/3,457㎡
【インフラ資産】（令和3年3月31日現在）
（普通会計）
道路：1,154,113ｍ／6,766,122㎡
橋梁：528橋／5,245ｍ／48,379㎡
公園・緑地：246箇所／1,783,834㎡
農業用水路：516,180ｍ
（公営企業会計）
上水道：815,369ｍ・取水ポンプ場27箇所・水源地5箇所・配水池13箇所
下水道（汚水）：656,945ｍ・ポンプ施設17箇所
下水道（雨水）：58,967ｍ
【プラント系施設】（令和3年3月31日現在）
（普通会計）18,661㎡</t>
    <rPh sb="30" eb="32">
      <t>カショ</t>
    </rPh>
    <rPh sb="51" eb="53">
      <t>カショ</t>
    </rPh>
    <phoneticPr fontId="5"/>
  </si>
  <si>
    <t>○本市では特に、昭和40年代半ば以降に集中的に整備された学校教育系施設を中心に、今後、多くの改修や更新が必要
○長寿命化対策をした場合、単純更新した場合との比較では、40年間で733.2億円の削減となるが、378.5億円の財源不足が見込まれる
○今後の財政見通しを踏まえ、限られた財源の中で、公共施設等の維持更新費用に係る財源不足をいかにして縮減し、維持更新費用の軽減と平準化を図るかが課題
○今後、公共施設等の老朽化が進行する中、人口減少や少子高齢化の進展等により、地域コミュニティの希薄化なども懸念されることから、市民ニーズや社会情勢の変化に対応するほか、地域特性等にも配慮した柔軟な対応が必要</t>
  </si>
  <si>
    <t>【公共施設】
今後40年間で約1,971.3億円
【インフラ施設】
今後40年間で約2,204.4億円</t>
  </si>
  <si>
    <t>【公共施設】
今後40年間で約1,750.6億円
【インフラ施設】
今後40年間で約1,691.9億円</t>
  </si>
  <si>
    <t>【公共施設】
今後40年間で約220.7億円
【インフラ施設】
今後40年間で約512.5億円</t>
  </si>
  <si>
    <t>企画担当部門が中心となり、技術評価担当部門、財政担当部門、施設所管担当部門と連携しながら、公共施設等の総量管理や総合管理計画の進行管理を行う。</t>
  </si>
  <si>
    <t>市民に身近な施設については、地域による維持管理や企画・提案など、市民参画を推進するとともに、民間委託や指定管理者制度、PPP/PFI手法の導入など、民間のノウハウや創意工夫、資金等の活用を図ることで、より一層、市民協働や民間活力の導入を推進する。</t>
  </si>
  <si>
    <t>公共施設等の劣化や機能低下を未然に防ぎ、長期にわたり安全・安心かつ快適に利用できるよう、定期的な点検・診断を実施する必要があります。そのため、日常及び定期的な自主点検を実施するとともに、法令等に基づく定期点検の着実な実施により、劣化や損傷状況を的確に把握し、施設の安全確保を図る。</t>
  </si>
  <si>
    <t>不具合が発生してから修繕等を実施する、「事後保全」型の維持管理ではなく、個別施設計画に基づき、施設の劣化状況を把握し、不具合が発生する前に計画的に修繕等を実施する「予防保全」型の維持管理を推進し、劣化範囲の拡大を抑制することで維持管理コストの縮減及び平準化を図る。</t>
  </si>
  <si>
    <t xml:space="preserve">公共建築物の多くは、災害時には避難場所等としても活用されるため、耐震化を着実、計画的に実施しており、耐震化が完了していない一部の建築物については改修時期等を踏まえ順次対応していきます。また、橋梁や上下水道施設については、市民生活における重要性や緊急性等の観点から優先度を判断し、引き続き耐震化を推進する。
</t>
  </si>
  <si>
    <t>定期的な点検・診断の実施と予防保全型の維持管理を推進することにより、施設を健全な状態で維持しながら、使用年数の延長を図るとともに、個別施設計画に基づき、長寿命化によるライフサイクルコストの縮減及び平準化を図る。</t>
  </si>
  <si>
    <t>公共施設等の改修、更新等を行う際には、高齢者、妊婦、障がい者などが社会生活を
していくうえで障壁となるものを取り除くために取り組んできたバリアフリー化に加え、全ての人が利用しやすい施設となるよう、ユニバーサルデザイン化を推進する。</t>
  </si>
  <si>
    <t>次回更新時に記載予定。</t>
    <rPh sb="0" eb="2">
      <t>ジカイ</t>
    </rPh>
    <rPh sb="2" eb="4">
      <t>コウシン</t>
    </rPh>
    <rPh sb="4" eb="5">
      <t>ジ</t>
    </rPh>
    <rPh sb="6" eb="10">
      <t>キサイヨテイ</t>
    </rPh>
    <phoneticPr fontId="5"/>
  </si>
  <si>
    <t>社会的なニーズにより新たな公共建築物の建設が必要な場合や、既存の公共建築物の大規模修繕や更新を行う場合には、総量抑制を前提に、提供すべき行政サービスの水準や施設機能、施設の利用状況、地域特性等を十分に検証した上で、同種の機能を持つ施設の集約化（統合）や異なる機能を持つ施設の複合化・多機能化、存在意義の薄れた施設の転用や廃止などについて柔軟な視点で検討する。</t>
  </si>
  <si>
    <t>固定資産台帳や財務書類から施設類型別等の指標を分析して、公共施設等のマネジメントへの活用を図る。</t>
  </si>
  <si>
    <t>未利用資産のうち不要となった資産については、処分や貸付を行うなどし、歳入の確保又は有効活用を図る。</t>
  </si>
  <si>
    <t>公共建築物によっては、複数の自治体による広域的な対応が効率的かつ効果的な場合もあるため、同一生活圏を構成する周辺自治体との広域連携による施設の相互利用や共同設置の可能性を検討する。</t>
  </si>
  <si>
    <t>この総合管理計画に基づく取組みについては、施設所管課へのヒアリング等により、取組状況を確認するなど、定期的なフォローアップを実施する。こうしたPDCAサイクルを継続的に行うことにより、総合管理計画の効率的・効果的な推進を図る。</t>
  </si>
  <si>
    <t>今回の改訂から5年後を目途に全般的な見直しを行うこととするが、社会情勢や市民ニーズの変化に対応し、適宜、見直しを行う。</t>
  </si>
  <si>
    <t>【平成28年度】
老朽化したサービスセンターの更新に合わせ、近接の子ども館の集約、保健相談センターの新設を含めての複合化
【平成30年度】【令和元年度】
保育所（保育園）5施設の民間譲渡
【令和5年度】
保険・福祉施設1箇所を廃園、令和７年度除却予定
保育所（保育園）施設1箇所を民間譲渡、令和6年度除却
保育所（保育園）施設1箇所を統廃合、令和6年度除却</t>
  </si>
  <si>
    <t>公共施設等総合管理計画における人口見通しは、H27年度策定の可児市人口ビジョン数値を利用。令和42年（平成72年）には平成22年比で79.3％に減少する</t>
  </si>
  <si>
    <t>【公共施設】（R2年度末）
　教育施設：18施設、126,616㎡
　生涯学習施設：37施設、59,240㎡
　庁舎等：26施設、19,908㎡
　福祉施設：27施設、27,318㎡
　公営住宅：11施設、18,946㎡
　その他施設：7施設、3,984㎡
【インフラ施設】（R2年度末）
　道路：道路（延長）703,353m、橋梁278橋、トンネル３箇所、横断歩道橋6橋
　農業施設：農道（延長）34,393ｍ、農道橋りょう11橋、ため池149箇所、頭首工32基
　河川：準用河川１河川、普通河川１６河川、水門・桶門８箇所
　公園：都市公園数26箇所、公園面積251k㎡
　上水道：管路延長892㎞、配水池20箇所、ポンプ場８箇所
下水道：管路延長621㎞、マンホールふた19,838個、雨水管路施設25,921m、マンホールポンプ90基
　農業集落排水施設：管路延長28㎞、処理施設２箇所</t>
  </si>
  <si>
    <t>昭和50年から平成のはじめに総延床面積の約７割が建築され、建設から30年が経過した施設は平成26年度時に５割。令和６年度には８割となり老朽化が加速していくことになる。</t>
  </si>
  <si>
    <t>シミュレーションの結果、今後30年間に公共施設に要する費用が891.6億円と試算しました。</t>
  </si>
  <si>
    <t>ライフサイクルコスト縮減のための3つの方策によって、428.5億円縮減し、463.1億円とすることが可能となります。</t>
  </si>
  <si>
    <t>可児市公共施設マネジメント戦略委員会、その下に、推進会議を庁内設置</t>
  </si>
  <si>
    <t>施設自主点検として、日常点検と定期点検について記載。
劣化診断においては、過去の工事履歴を基に現状の状態を診断しライフサイクル計画の作成に用います。</t>
  </si>
  <si>
    <t>予防保全の推進（安心・安全の確保）
（１）施設自主点検
（２）施設の劣化診断
（３）施設の中性化調査</t>
  </si>
  <si>
    <t>診断結果やライフサイクル計画に基づき、施設管理者と施設営繕部署が役割を分担し、劣化状況の確認に努め、適宜予防保全を実施します。</t>
  </si>
  <si>
    <t>本市では昭和56年以前に建設された施設の耐震診断を行い、計画的な耐震補強工事等を実施してきました。それにより、ほとんどの施設が耐震性を満たす建築物となっています。しかし、先に発生した東日本大震災や熊本地震の際に、施設の非構造部材である吊り天井が破損することにより、震災時に本来の機能を維持することができなくなる施設が多く出てきています。そこで、避難所に指定されている公共施設の特定天井や吊り天井等の非構造部材の耐震化を計画的に実施します。</t>
  </si>
  <si>
    <t>【鉄筋コンクリート造の施設耐用年数を60年から75年に長寿命化】市内の公共施設の中性化調査結果によると、理論数値（経年に伴う机上計算値）より健全な施設が多いことから、適切な維持管理を行えば物理的な施設寿命を延ばすことは可能であると考え、その延長期間を15年間とします。
【鉄筋コンクリート造以外の施設を長寿命化】
鉄骨造などその他の構造について、大規模改修を実施しながら、施設毎に長寿命化に取り組みます。</t>
  </si>
  <si>
    <t>誰もが安全・安心に利用しやすい施設となるために、公共施設等の改修・更新を行う際には、可児市障がい者計画に基づき、さまざまな利用者のニーズや施設の状況を踏まえ、ユニバーサルデザイン化を進めます。</t>
  </si>
  <si>
    <t>持続可能な社会を目指すため、可児市地球温暖化対策実行計画等に基づき、公共施設の照明LED化など様々な方法で温室効果ガスの排出削減に努め、脱炭素化を進めます。</t>
    <rPh sb="39" eb="41">
      <t>ショウメイ</t>
    </rPh>
    <phoneticPr fontId="1"/>
  </si>
  <si>
    <t>以下の施設はサービスの複合や施設の集約、廃止について検討し、建替え時の施設総量の縮減を目指します。ただし、建替え前であっても可能性がある場合は民間譲渡を含め検討します。
◆建設時（当初）の目的が既に達成され、役割を終えている施設
◆施設サービスが利用者ニーズと今後合致しなくなることが想定される施設
◆近隣の公共施設に代替サービスがある施設
◆民間施設に同様のサービスがある施設</t>
  </si>
  <si>
    <t>①施設定期点検の実施
②施設白書の見直し
③基本計画の見直し</t>
  </si>
  <si>
    <t>①毎年
②３年毎
②10年毎</t>
  </si>
  <si>
    <t>次の４つの考え方を基本として、施設分類ごとに検討する。
①豊かな市民生活を支える公共施設のあり方を考える
②公共施設の耐震化を計画的に実施する
③施設にかかる財源の確保（基金の積み立て）
④長寿命化、規模縮小、集約廃止を検討し、ライフサイクルコストを縮減する</t>
  </si>
  <si>
    <t>総人口は平成7年から令和42年までで、51.3%減となる。</t>
  </si>
  <si>
    <t>【建築系公共施設】
学校教育系施設
　　学校 　　　　　　　 　59,604㎡　46施設
　　その他教育施設　　2,272㎡　　1施設
市民文化系施設
　　文化施設　　　　　　 1,712㎡　　2施設
　　集会施設　　　　　 16,024㎡　 22施設
社会教育系施設
　　博物館等　　　　　　 5,850㎡　  4施設
　　図書館　　　　　　　　1,584㎡　　1施設
ｽﾎﾟｰﾂ･ﾚｸﾘｴｰｼｮﾝ系施設
　　ｽﾎﾟｰﾂ施設　　　　 10,523㎡　12施設
　　ﾚｸﾘｴｰｼｮﾝ施設　　　　412㎡　14施設
　　保養施設　　　　　　　2,702㎡　 4施設
産業系施設
　　産業系施設　　　　　 3,662㎡　13施設
供給処理施設
　　供給処理施設　　　　4,335㎡　2施設
子育て支援施設
　　幼保・こども園　　　　5,573㎡　7施設
　　幼児・児童施設　　　 1,693㎡　2施設
保健・福祉施設
　　高齢福祉施設　　　　 3,319㎡　4施設
　　児童福祉施設　　　　　 391㎡　1施設
　　保健施設　　　　　　　 4,373㎡　3施設
行政系施設
　　庁舎等　　　　　　　　12,060㎡　 4施設
　  その他行政施設　   7,340㎡　60施設
公営住宅
　  公営住宅　               2,536㎡　7施設
医療施設
　  医療施設　                    46㎡　1施設
その他建築系公共施設
　  その他建築系公共施設879㎡　29施設
建築系公共施設合計　146,890㎡　239施設
【土木系施設】
道路（市道） 延長：約608km　面積：約2.53k㎡
橋りょう 606橋、延長：約5.6km
トンネル　　1、延長：約0.4ｋｍ
上水道(簡水含む) 管路延長：約388km
下水道(農集含む) 管路延長：約214km</t>
  </si>
  <si>
    <t>市が保有する建築系公共施設の規模（延床面積）について、用途別に分類した場合、学校教育系施設が最も多く（４２．１％）、次いで行政系施設が多くなっている（１３．２％）。
　建築物の整備時期をみると、昭和55 年頃から昭和60 年頃に建築のピークを迎え、昭和50年代に約3割が集中している。今後、大量に整備されたこれらの施設が更新時期を迎えることとなる。
　公共施設等に係る経費については、約13億円から約24億円で推移しており、年間平均では、約18億4,800万円
　内訳としては、普通会計のうち普通建設事業費、上水道企業会計、下水道特別会計にて公共施設等の建設に支出された経費がこれにあたります。
　平成26年度において、公共施設等に係る経費全体では、合計約24億6,800万円</t>
    <rPh sb="232" eb="234">
      <t>ウチワケ</t>
    </rPh>
    <phoneticPr fontId="16"/>
  </si>
  <si>
    <t>単年度</t>
    <rPh sb="0" eb="3">
      <t>タンネンド</t>
    </rPh>
    <phoneticPr fontId="16"/>
  </si>
  <si>
    <t>建築系公共施設の今後50年間で発生する更新費用は、合計約1,066億4,200万円であり、1年あたり約21億3,300万円になります。10年毎の更新費用の傾向は、建替費用合計では、令和17年度から令和26年度までの間が最も高く約164億6,500万円となり、大規模改修合計では、平成27年度から令和6年度までの間が最も高く約235億1,700万円</t>
  </si>
  <si>
    <t>平成29年度から令和8年度までの目標として次の2点を定め、公共施設マネジメントを実施します。
①建築系公共施設の延床面積合計の削減（延床面積合計2割減）
②施設の長寿命化（施設寿命10年延長）</t>
  </si>
  <si>
    <t>平成29年度から令和8年度までの目標として次の２点を定め、公共施設マネジメントを実施します。
①建築系公共施設の延床面積合計の削減（延床面積合計2割減）
②施設の長寿命化（施設寿命10年延長）</t>
  </si>
  <si>
    <t>本計画については、全庁的な取り組みが求められるものであり、その推進のため横断的な体制の構築を検討します。横断的な体制の構築については、公共施設のマネジメントに関する委員会を設置し、施設の統廃合、用地廃止後の施設及び施設跡地の利活用について検討、助言する場を設けます。</t>
  </si>
  <si>
    <t>本市のみで建替え、維持管理を続けることは、困難となる見通しです。そのため、公共施設等の維持管理への指定管理者制度の導入を積極的に検討するなど、民間活力の活用を検討します。また、地域コミュニティで維持管理が可能な施設については、地域住民及び利用者などの関係者にて協議の上で施設の移譲を実施します。</t>
  </si>
  <si>
    <t>点検・診断は、施設の長寿命化を考慮し、計画的な実施、適切な記録、情報の蓄積に努め、効率的な施設の維持管理及び修繕を図ります。
点検・診断の実施については、施設管理者が定期的に点検項目を確認し、その結果をデータベースとして蓄積します。このように蓄積された情報を活用し、建物の不良箇所発生の兆候を捉え、効率的な予防的保全の実現を図ります。</t>
  </si>
  <si>
    <t>点検・診断結果を基に効率的な予防的保全を実施するとともに、新しい技術及び手法の採用について検討し、維持管理の効率化を図り、建物に係る費用全体の縮減及び平準化に努める。
土木系公共施設の維持管理・修繕・更新等については、利用者の安全確保のため多大な費用と多くの労力が発生します。国土交通省では、これら建設生産システム全体の生産性向上を図るために「ICT の全面的な活用（ICT 土工）」などの施策を建設現場に導入するi-Construction（アイ・コンストラクション）を推進している。
本市においても、土木系公共施設の維持管理・修繕・更新等にICT技術の活用を推進し、先進事例・研究について情報収集に努め、新技術の活用を検討し、効率化及び省力化を図る。
建築系公共施設においては、効率的な予防保全はもとより、公民連携である指定管理者制度等を中心に民間活力を導入してきましたが、その維持管理・修繕・更新等については、今後も施設毎の特性や本市の市勢を踏まえて最適な方法を選択する。</t>
  </si>
  <si>
    <t>点検・診断等により、施設の危険箇所が認められた場合は、原則、修繕・更新等を実施し、安全性を確保します。ただし、施設によっては、総合的な判断を基に修繕・更新等を実施せず、使用中止を判断する場合もあります。</t>
  </si>
  <si>
    <t xml:space="preserve">耐震基準に適合していない施設については,耐震化の費用や優先度を考慮し、耐震化を実施します。
</t>
  </si>
  <si>
    <t>施設の長期的使用を実現するためには、建て替える建物については、施設全体の建設から解体までのすべての費用（ライフサイクルコスト：LCC）を総合的に検討し、耐用年数が長く、用途変更が容易な設計を採用する。
また、既存の施設については、個別に中長期的な視点から、修繕計画を立案し、点検、診断、維持管理、修繕を予防保全の観点から計画的に実施し、施設の機能を維持することにより、中長期的なLCCの削減を実現する。</t>
  </si>
  <si>
    <t>公共施設等の改修や更新の際には、障がいの有無、年齢、性別、人種等にかかわらず誰もが安全・安心に施設を利用できるよう、ユニバーサルデザイン化に向けた改修等を検討し、実施します。</t>
  </si>
  <si>
    <t>２０５０年までに二酸化炭素排出量を実質マイナスにする「カーボン・マイナス・シティ」の実現に向け、太陽光発電などの再生可能エネルギーや蓄電池システムの公共施設への導入、照明のＬＥＤ化をはじめとする高効率設備機器等への転換などについて、経済性や施設特性も考慮しながら推進します。</t>
  </si>
  <si>
    <t>将来の人口減少・少子高齢化社会に向けて、公共施設等の規模を見直す必要があります。見直しにあたっては、今までどおり維持していく他に、同一の機能の施設を集約するか、異なる機能の施設を一つの施設として複合化するか、施設の使用を中止、廃止するか、の3つの選択肢があります。
見直しにあたっては、施設の利用状況、維持管理費用などの状況を考慮し、検討します。これらの結果を踏まえ、住民要望、社会情勢、市全体の公共施設等の再編状況を勘案し、個別の施設計画を立案します。</t>
  </si>
  <si>
    <t xml:space="preserve">2017年～2026年までに
建築系延床面積２０％削減
</t>
  </si>
  <si>
    <t>公共施設等に対して、本市のみで建替え、維持管理を続けることは、困難となる見通しでいる。
　そのため、公共施設等の維持管理への指定管理者制度の導入を積極的に検討するなど、民間活力の活用を検討
　また、地域コミュニティで維持管理が可能な施設については、地域住民及び利用者などの関係者にて協議の上で施設の移譲を実施</t>
  </si>
  <si>
    <t xml:space="preserve">今までの公共施設等に対する考え方から脱却し、これからの新しい考え方に職員の意識を変えていくことが必要になります。そのためには、本計画の内容の周知を図るとともに、職員一人一人が創意工夫に努めることが求められます。
また、議会及び市民に対しては、本計画の趣旨及びその進捗状況について、適切な情報提供及び報告を実施します。
</t>
  </si>
  <si>
    <t>本計画の趣旨及びその進捗状況について、適切な情報提供及び報告を実施</t>
  </si>
  <si>
    <t>総合計画では、個別計画として各施設を、「原則、休止又は廃止」、「当面は現状維持、耐用年数経過等、安全な利用が困難となった時点で休止又は廃止」、「施設としては必要であり、建替と長寿命化の比較検討を行う施設」の３区分に整理</t>
  </si>
  <si>
    <t>【平成２９年度】
　旧笹賀協職員住宅車庫売却
【平成３０年度】
　伊自良キャンプ場遊水施設譲渡
　伊自良キャンプ場施設譲渡
【令和２年度】
　高富公文書庫　売却
【令和３年度】
　山本公衆トイレ解体
【令和4年度】
　伊自良支所、伊自良中央公民、伊自良老人福祉センターを機能集約化し、伊自良コミュニティセンターとして整備、伊自良支所と伊自良中央公民館を廃止
【令和5年度】
　美山支所、美山山村開発センター両施設を解体
　高富・富岡保育園の民営化に伴い両施設を民間に譲渡
【令和6年度】
　美山支所、美山山村開発センター両施設を解体後、両施設の機能を統合した、いわ桜コミュニティセンターを建設
　高富コミュニティセンターに体育館機能を集約し、高富体育館を解体　</t>
    <rPh sb="237" eb="239">
      <t>レイワ</t>
    </rPh>
    <rPh sb="240" eb="242">
      <t>ネンド</t>
    </rPh>
    <rPh sb="266" eb="267">
      <t>ゴ</t>
    </rPh>
    <rPh sb="268" eb="269">
      <t>リョウ</t>
    </rPh>
    <rPh sb="269" eb="271">
      <t>シセツ</t>
    </rPh>
    <rPh sb="272" eb="274">
      <t>キノウ</t>
    </rPh>
    <rPh sb="275" eb="277">
      <t>トウゴウ</t>
    </rPh>
    <rPh sb="282" eb="283">
      <t>サクラ</t>
    </rPh>
    <rPh sb="294" eb="296">
      <t>ケンセツ</t>
    </rPh>
    <phoneticPr fontId="16"/>
  </si>
  <si>
    <t>全国的に少子高齢化が急速に進む中、本市では、進行は緩やかであるものの、少子高齢化は確実に進行する。</t>
  </si>
  <si>
    <t>公共建築物】R3.4.1
　15.5万㎡
【インフラ】R2末
　道路施設　：2274路線　513,320ｍ
　橋梁施設　：600橋
　公園施設　：90公園・施設
　上水道施設：配水管　　329,354ｍ
　　　　　　　　　 導水管　　913ｍ
　　　　　　　　　 配水施設　水源地7施設
　下水道施設：計画処理面積　約251.9ha
　　　　　　　　　　敷地面積　約18,486㎡
　　　　　　　　　　計画汚水量　約6,559㎥/日(日最大)</t>
  </si>
  <si>
    <t>人口一人当たりの延床面積は3.73㎡/人と、人口５～１０万人未満の都市の平均値4.66㎡/人を下回っています。</t>
  </si>
  <si>
    <t>今後40年間における公共施設等の更新・維持管理費</t>
  </si>
  <si>
    <t>事故保全による管理を実施した場合と予防保全による管理を実施した場合の比較</t>
  </si>
  <si>
    <t>予防保全を実施した場合の削減額</t>
  </si>
  <si>
    <t>各部門が所管する公共施設等の情報について、横断的かつ一元的な管理を行うことを目的に、統括管理部門の設置等を検討します。</t>
  </si>
  <si>
    <t>今後、財政状況が厳しくなる中、公共施設等の更新・運営を維持的に行うためには、行政による対応だけでは限界があるため、民間活力を導入した公民連携の手法について検討・推進していきます。</t>
  </si>
  <si>
    <t>施設の劣化及び機能低下を防ぎ、施設等が安心、安全かつ快適に利用できるよう、定期的な点検・診断を実施します。</t>
  </si>
  <si>
    <t>予防保全の考え方を取り入れ、トータルコスト縮減・平準化を目指すとともに、必要な施設のみ更新する等、予防保全型の計画を策定し、計画に則った点検・診断・維持・修繕及び更新を行う。</t>
  </si>
  <si>
    <t>施設の耐震対策、防災機能の確保を講じ、市民の安心・安全を確保します。</t>
  </si>
  <si>
    <t>耐震性能が劣る施設について、利用状況や重要性等を検討したうえで、耐震対策を計画的・効果的に行う。</t>
  </si>
  <si>
    <t>期待される耐用年数までの使用を可能とするための効果的かつ計画的な保全措置を講じるとともに、ライフサイクルコストの縮減も視野にいれた長寿命化を推進します。</t>
  </si>
  <si>
    <t>公共施設等は、利用者の性別、年齢、国籍、障がいの有無に関わらず、多様な人々が安全で快適に使用できる必要があります。</t>
  </si>
  <si>
    <t>SDGsに取り組む都市として、辰炭素社会の実現に向け、再生可能エネルギーの導入を目指します。</t>
  </si>
  <si>
    <t>総量の最適化と合わせて、施設の用途転換・集約化・複合化・統廃合・廃止も視野にいれた効率的・効果的な機能の再編を計画的に推進します。</t>
  </si>
  <si>
    <t>維持管理経費などと公会計（固定資産台帳）を連携させ、老朽化対策をはじめとする適正な資産管理に活用していきます。</t>
  </si>
  <si>
    <t>遊休資産は、積極的に民間への貸し付けや売却を推進する。</t>
  </si>
  <si>
    <t>広域的な利用が可能と思われる公共建築物を抽出し、相互利用の仕組みやその可能性等を検討する。</t>
  </si>
  <si>
    <t>行政改革推進委員会等の第三者組織が計画の推進状況、検討状況、取り組み状況等を確認・監視する仕組みを構築する旨の記載有り</t>
  </si>
  <si>
    <t>道路、橋梁、上水、下水、公園に分け、実施方針などを記載している。</t>
  </si>
  <si>
    <t>公立保育所１つを「公私連携型認定子ども園」に移行した。</t>
  </si>
  <si>
    <t>・平成52年人口予想は平成22年に比べ40％減少　15,904人の推計
・平成52年時点では、総人口に対する年少人口の割合は１割を切り、「超少子高齢化社会」が到来すると予測される。</t>
  </si>
  <si>
    <t>【公共施設】　H27：26万㎡
学校教育系：5万㎡
市民文化系：2.7万㎡
社会教育系：0.9万㎡
スポーツ・レクリエーション系：3.9万㎡
産業・観光系：2.9万㎡
子育て支援施設：0.9万㎡
保健・福祉施設：1.3万㎡
行政系：3.3万㎡
市営住宅：2.5万㎡
環境・衛生施設：1.2万㎡
医療系：1.3万㎡
【インフラ】H27
実績
道路：542km
橋梁：339橋
トンネル施設：3施設
公園施設：42公園
農林業施設：397km
上水道施設：373km 　0.4万㎡
下水道：253km　1万㎡</t>
  </si>
  <si>
    <t>本市が現在保有する建物系公共施設とインフラ系施設を更新していくためには財源不足が生じ、あるいは、新たな施設整備や他の公共事業に要する投資的経費を確保することが困難になることが予測される。市民との問題意識の共有化、質と量の最適化、公共施設等総合マネジメントの推進を基本理念とする。</t>
  </si>
  <si>
    <t>将来更新費用の推計
維持管理費含まず
【建物系施設】
40年間の総額で965.5億円
【インフラ系施設】
40年間の総額1023.3億円
2015-2054</t>
  </si>
  <si>
    <t>公共施設が重大な損傷が生じてからの修繕等ではなく、計画的に予防的な修繕等を実施することで、公共施設を維持しながら長寿命化を図り、ライフサイクルコスト（施
設の建設から維持管理、解体までにかかる費用）を縮減できるようにする。市の財政事情と連動しながら投資目標値を定め、個別の施設の長寿命化計画や維持管理計画
に沿って計画的に維持管理をして財政負担の軽減と平準化を目指す。
（数値目標：資料編(4)個別施設計画施設カルテに基づく計画期間内見込事業費等集計表より）</t>
    <rPh sb="186" eb="188">
      <t>スウチ</t>
    </rPh>
    <rPh sb="188" eb="190">
      <t>モクヒョウ</t>
    </rPh>
    <rPh sb="191" eb="194">
      <t>シリョウヘン</t>
    </rPh>
    <phoneticPr fontId="1"/>
  </si>
  <si>
    <t>本計画及びアクションプランの策定並びに進行管理を行うため、平成27年２月１日付けで、各施設の所管部門を横断的に繋ぐ、飛騨市公共施設等総合管理計画策定委員会（以下「委員会」という。）を設置した。
各施設所管部局で分類毎の個別計画案を策定又は実行したものを、委員会において市の全体計画として取りまとめ、10年間ごとにＰＤＣＡサイクルに基づきローリングするとともに、歳入・歳出額の変動や扶助費等の増大、更新費用試算条件の変更などの場合に、適宜見直しを行うなど、委員会を中心に効率的な施設マネジメント体制を構築し、市民との合意形成を図りながら推進していく。</t>
  </si>
  <si>
    <t>施設の劣化及び機能低下を防ぎ、施設等が安心、安全かつ快適に利用できるよう、定期的な点検・診断等を実施する。
さらに、日々の管理業務の品質の安定と効率化を図るため、点検・診断の結果を分析し、施設管理に活用していく。</t>
  </si>
  <si>
    <t>既に策定した計画を実践するとともに施設全体の最適化の考えのもと、必要に応じて見直しを行う。</t>
  </si>
  <si>
    <t>点検、診断等により危険性が認められた施設や老朽化等に伴う施設の安全性の確保のための対処等</t>
  </si>
  <si>
    <t>平常時の安全だけでなく、災害時の防災拠点・避難施設の機能確保の視点を含む公共施設等の耐震化等</t>
  </si>
  <si>
    <t>点検、診断等を踏まえ、期待される耐用年数までの使用を可能とするための効果的かつ計画的な保全措置を講じるとともにライフサイクルコストの縮減も視野に入れる。</t>
  </si>
  <si>
    <t>誰もが安心・安全に利用しやすい施設となるために、公共施設等の改修・更新等等を行う際には、利用者ニーズや施設の状況を踏まえ、ユニバーサルデザイン化を推進する。</t>
  </si>
  <si>
    <t>公共施設における再生可能エネルギーを活用した設備の導入など、公共施設等の脱炭素化に向けた取り組みを推進する。</t>
  </si>
  <si>
    <t>類似施設、防災対策、人口動向などの視点から総合施設等を総合的に評価し、総量の最適化と合わせて効率的、効果的な機能の再編を推進する。</t>
  </si>
  <si>
    <t>【建物系施設】
③30年間で施設更新費用を15％削減
・住民ニーズへの適切な対応
・新規整備は他の選択肢がない場合に限定　稼働率が低く維持管理が高額な施設は多角的に判断し除却
・施設の統合・複合化による総量の縮減
・事後修繕から予防修繕へ転換
【インフラ】
・現状の投資額を維持
・事後修繕から予防修繕へ転換
・施設更新時に統廃合による総量の縮減を目指す</t>
  </si>
  <si>
    <t>公共施設等に係る維持管理費などと公会計（固定資産台帳）を連携させ、老朽化対策をはじめとする適正化な資産管理に活用していく。</t>
  </si>
  <si>
    <t>民間への貸し付けや売却を推進するとともに、貸し付け費や売却益は公共施施設等の整備・運営の財源に充当する。</t>
  </si>
  <si>
    <t>建物系公共施設を主として、近隣自治体（富山市、高山市）と施設を共同で利用し合うことで、相互に機能を補完するとともに、行政サービス向上と経費の削減を図る。</t>
  </si>
  <si>
    <t>・建物系施設については毎年維持管理計画の見直し、更新を実施。
・インフラ系施設については、各施設管理者において長寿命化計画等の策定を推進するとともに、既策定済み施設については毎年維持管理計画の見直し、更新を実施。</t>
  </si>
  <si>
    <t>①点検・診断等の実施方針②維持管理・修繕・更新等の実施方針③安全確保の実施方針④耐震化の実施方針⑤長寿命化の実施方針⑥統合や廃止の推進方針に分けて整理する。</t>
  </si>
  <si>
    <t>・古川町増島保育園（1752.62㎡）と古川町さくら保育園（1664.75㎡）を民間へ譲渡（令和元年度）
・河合町YuMeハウス（586㎡）を周辺類似施設に機能統合を行い普通財産へ（令和5年度）</t>
    <rPh sb="85" eb="87">
      <t>フツウ</t>
    </rPh>
    <rPh sb="87" eb="89">
      <t>ザイサン</t>
    </rPh>
    <rPh sb="91" eb="93">
      <t>レイワ</t>
    </rPh>
    <rPh sb="94" eb="96">
      <t>ネンド</t>
    </rPh>
    <phoneticPr fontId="1"/>
  </si>
  <si>
    <t>・30,000人を割り込むのが令和17（2035）年になると見込まれ、令和27（2045）年には27,047人になると予想される。</t>
  </si>
  <si>
    <t>【公共施設（ハコモノ）】令和3年度時点
庁舎等　14,641㎡
集会施設　6,435㎡
学校教育施設　85,016㎡
生涯学習施設　16,465㎡
福祉施設　14,103㎡
市営住宅等施設　10,334㎡
産業施設　16,803㎡
【インフラ施設】令和3年度時点
道路　6,293,730㎡
橋梁　33,863㎡
公園緑地　34箇所
上水道（管路）　398,569ｍ
下水道（管路）　235,224ｍ</t>
  </si>
  <si>
    <t>本巣市の公共施設は、全体で101施設で延べ床面積は163,797㎡になります。中分類ごとの面積で見ると、学校教育施設が85,016㎡と最も多く、全体の約51.9%と公共施設の大半を占めています。
合併市特有の課題も存在します。合併以前は、旧市町村単位で公共施設を建設していたため、地域ごとに行政運営に必要な施設を保有しています。このため、類似施設の重複や市域全体の施設配置バランスの偏りの発生、小規模施設の多数配置などがあります。</t>
  </si>
  <si>
    <t>【公共施設】
今後26年間で約668億円（約25.6億円/年）
【インフラ施設】
今後25年間で約796億円（約31.86億円/年）
【プラント】
今後25年間で約25億円(約1.0億円/年)</t>
  </si>
  <si>
    <t>【公共施設】
今後26年間で総額約484億円(約18.6億円/年)
【インフラ・プラント】
長寿命化対策未反映</t>
  </si>
  <si>
    <t>【公共施設】
今後26年間で約138億円（約5.3億円/年）減額見込み
【インフラ・プラント】
－</t>
  </si>
  <si>
    <t>① 施設管理者の知識・技術の向上
施設管理者向けの技術研修を実施するとともに、技術的アドバイスができる体制を整備します。また、これらの対応状況等を整理して全市的に情報共有することにより、施設管理者の知識・技術の向上を図ります。
② 基準類の整備
施設の特性を踏まえた点検・診断の基準を整備し、施設の健全性を適切に把握する仕組みを構築します。特に、点検が困難な箇所については状態監視の方法を検討し、健全性の把握に努めます。
③ 定期点検の実施
点検診断基準に従い、施設管理者による定期的な点検を実施します。
④ 点検結果の収集・蓄積・活用
これまでのところ、点検結果や対策履歴等を次の点検や修繕に十分活用できていないため、点検診断の結果等の情報を適切に管理する仕組みや、必要に応じて集約・分析・活用できる仕組みを構築し、より効果的・効率的な維持管理につなげます。</t>
  </si>
  <si>
    <t xml:space="preserve">これまでは事後保全を基本としてきましたが、事後保全は、施設運営に支障が生じ行政サービスの低下につながる可能性があり、結果的に修繕経費の無駄が生じることもあります。そこで、日常の維持管理にあたっては、施設特性や安全性・経済性を考慮しつつ、劣化の有無や兆候を可能な限り確認又は予測して予防的補修を実施するなど、予防保全の実施により性能・機能の保持・回復を図ります。
</t>
  </si>
  <si>
    <t>① 同種・類似リスクへの対応
点検等により施設の危険箇所が発見された場合は、同種・類似の施設についても早急に点検を実施し、事故の未然防止に努めます。
② 建物の非構造部材の安全対策
建物の非構造部材（外壁、ガラス、つり天井等）の安全対策については、構造体の耐震改修を優先的に実施してきましたが、今後は非構造部材の安全対策についても進めます。対策実施に当たっては、大規模改修に併せて行うなど効率的に行います。
③ 利用見込みのない施設の除去
防犯・防災・事故防止等の観点から、利用見込みのない（必要性が認められない）施設の除去をできる限り推進します。</t>
  </si>
  <si>
    <t>これまで着実に実施してきた耐震改修を、引き続き計画的に進めます。
災害発生時においても市として必要な業務を継続する必要があることから、災害拠点施設等の機能維持のための耐震対応を推進します。</t>
  </si>
  <si>
    <t>① 予防保全の実施
施設特性や安全性・経済性を考慮しつつ、劣化の有無や兆候を可能な限り確認又は予測して予防的補修を実施するなど、予防保全の実施により性能・機能の保持・回復を図ります。
② 建物の大規模改修の実施
全市的な観点から長寿命化する施設を絞り込み、施設の特性に応じた使用年数の目標や優先度を踏まえ、また、必要性の低い施設の統廃合によりトータルコストを縮減・平準化し、適切な時期に大規模改修を実施します。</t>
  </si>
  <si>
    <t>ユニバーサルデザインの街づくりの考え方を踏まえ、障がいの有無、年齢、性別、人種等
にかかわらず多様な人々が利用しやすい施設となるよう、改修や更新の際には、ユニバーサ
ルデザイン化の整備を進めます。</t>
  </si>
  <si>
    <t>令和3年1月26日通知「令和3年度までの公共施設等総合管理計画の見直しに当たっての留意事項について」には記載なし</t>
  </si>
  <si>
    <t>将来的な施設の必要性・集約化の検討
必要な施設は適切に維持管理するとともに、将来的な社会構造の変化やそれに伴う行政ニーズの変化を踏まえて、施設規模の見直し（総延床面積の適正化等）や機能の統合化・集約化・廃止を検討します。</t>
  </si>
  <si>
    <t>今後30年間で延床面積総数を16％相当の削減</t>
  </si>
  <si>
    <t>①利用見込みのない施設の除去
防犯・防災・事故防止等の観点から、利用見込みのない（必要性が認められない）施設の除去をできる限り推進します。
②余剰施設の集約の推進
「平成27年度本巣市公共施設等総合管理計画データベース」を活用して施設の集約を確実に実施し、施設総量の適正化を図ります。
③ 将来的な施設の必要性・集約化の検討
必要な施設は適切に維持管理するとともに、将来的な社会構造の変化やそれに伴う行政ニーズの変化を踏まえて、施設規模の見直し（総延床面積の適正化等）や機能の統合化・集約化・廃止を検討します。</t>
  </si>
  <si>
    <t>ごみ処理施設
廃棄物焼却施設については、計画的に解体を進めた上で、新設は行わずに広域連携で対応します。既存のストックヤードについては、計画的な修繕を実施します。</t>
  </si>
  <si>
    <t>施設数量や財政計画等の数値の再確認を行い、ローリング方式の評価を実施した上で、情勢の変化に合わせた数値目標（ＫＰＩ）の見直し等を実施</t>
  </si>
  <si>
    <t>学校給食センターの統合
根尾小学校・中学校の統合</t>
  </si>
  <si>
    <t>・総人口は、昭和55年から令和2年にかけて一貫して減少（26%減）。
・郡上市人口ビジョン（R2.3改訂）による人口の将来展望では、平成27年から令和47年の50年間で39.5%減少。このうち年齢3区分では、年少人口が35.8%減、生産年齢人口が43.9%減、老年人口が34.0%減と推計。</t>
    <rPh sb="1" eb="4">
      <t>ソウジンコウ</t>
    </rPh>
    <rPh sb="21" eb="23">
      <t>イッカン</t>
    </rPh>
    <rPh sb="25" eb="27">
      <t>ゲンショウ</t>
    </rPh>
    <rPh sb="31" eb="32">
      <t>ゲン</t>
    </rPh>
    <phoneticPr fontId="1"/>
  </si>
  <si>
    <t>【建築物系施設】R3.4.1現在
549施設、1,108棟、延床面積428,297㎡
≪内訳≫
●行政施設　143施設　196棟　41,063㎡
●集会施設　41施設　42棟　7,440㎡
●社会教育施設　39施設　81棟　48,447㎡
●スポーツ施設　31施設　44棟　28,959㎡
●保健福祉施設　27施設　39棟　25,850㎡
●病院施設　7施設　11棟　26,450㎡
●産業振興施設　20施設　44棟　15,941㎡
●観光・保養施設　37施設　144棟　30,246㎡
●公営住宅等施設　40施設　126棟　43,335㎡
●学校教育施設　37施設　194棟　121,925㎡
●公園施設　37施設　49棟　925㎡
●公衆衛生施設　34施設　45棟　18,266㎡
●その他の施設　56施設　93棟　19,450㎡
【インフラ系施設】R3.3.31
道路：総延長1,941㎞、総面積8,399k㎡
≪内訳≫
●一般道路　延長：1,110km　面積：5,348k㎡
●自転車歩行者道　延長：26km　面積：77k㎡
●農道　延長：188km　面積：624k㎡
●林道　延長：617km　面積：2,350k㎡
橋梁：市道橋871橋、14km、85k㎡
　　　　農道橋68橋、林道橋342橋
その他の土木インフラ：トンネル8箇所、ため池16箇所、堰等620箇所
上水道施設：管路延長902㎞
下水道施設：管路延長547㎞
ケーブルテレビ：光ケーブル1,173㎞</t>
  </si>
  <si>
    <t>本市が保有する公共施設（建築物系施設）の総量は、他の自治体に比べて非常に多く、現状のまま保有し続けることは、財政的にみて極めて困難。このため、インフラ系施設を含め、施設の長寿命化や効率的で計画的な運営等を通じて経費の縮減に努める一方、建築物系施設を中心に、将来見込まれる人口規模や財政規模を踏まえ、総量の見直しを行っていくことが必要。
○人口一人当たりの延床面積
本市の人口一人当たりの建築物系施設の延床面積は、周辺の都市の中で最も多く、人口規模が近い3～5万人の都市の平均と比べると、2倍以上。
○建築年別の状況
一般的に建物の大規模改修を行う目安とされる築30年以上経過した建築物は、延床面積の割合で全体の約48％を占めており、老朽化が進行。</t>
  </si>
  <si>
    <t>40年間で1年あたりの平均費用は約82.0億円。
【公共施設】
年平均費用は約41.5億円
【インフラ施設】
年平均費用は約40.4億円</t>
    <rPh sb="11" eb="13">
      <t>ヘイキン</t>
    </rPh>
    <rPh sb="13" eb="15">
      <t>ヒヨウ</t>
    </rPh>
    <rPh sb="26" eb="28">
      <t>コウキョウ</t>
    </rPh>
    <rPh sb="28" eb="30">
      <t>シセツ</t>
    </rPh>
    <rPh sb="32" eb="35">
      <t>ネンヘイキン</t>
    </rPh>
    <rPh sb="35" eb="37">
      <t>ヒヨウ</t>
    </rPh>
    <rPh sb="38" eb="39">
      <t>ヤク</t>
    </rPh>
    <rPh sb="43" eb="45">
      <t>オクエン</t>
    </rPh>
    <rPh sb="51" eb="53">
      <t>シセツ</t>
    </rPh>
    <rPh sb="55" eb="56">
      <t>ネン</t>
    </rPh>
    <rPh sb="56" eb="58">
      <t>ヘイキン</t>
    </rPh>
    <rPh sb="58" eb="60">
      <t>ヒヨウ</t>
    </rPh>
    <rPh sb="61" eb="62">
      <t>ヤク</t>
    </rPh>
    <rPh sb="66" eb="68">
      <t>オクエン</t>
    </rPh>
    <phoneticPr fontId="1"/>
  </si>
  <si>
    <t>【公共施設適正配置計画対象施設（439施設）】
●更新費用：
　255億円/10年
※但し、方向性を「検討」とした施設は上記に含まれない。「検討」施設を含むと、415億円/10年。
●維持管理経費：
　81.2億円/年</t>
  </si>
  <si>
    <t>【公共施設適正配置計画対象施設（439施設）】
●更新費用：
　72億円/10年
●維持管理経費：
　1億円/年</t>
  </si>
  <si>
    <t>財産管理を所管する部署を中心とした全庁的な取組体制を構築し、庁内において適宜検討部会（公有財産等検討委員会）を開催するなど各施設を管理する所管部署との連絡調整を図りながら、本計画の実施と公共施設等の管理運営を進める。</t>
    <rPh sb="43" eb="45">
      <t>コウユウ</t>
    </rPh>
    <rPh sb="45" eb="47">
      <t>ザイサン</t>
    </rPh>
    <rPh sb="47" eb="48">
      <t>ナド</t>
    </rPh>
    <rPh sb="48" eb="50">
      <t>ケントウ</t>
    </rPh>
    <rPh sb="50" eb="53">
      <t>イインカイ</t>
    </rPh>
    <phoneticPr fontId="1"/>
  </si>
  <si>
    <t>・法定点検の実施をはじめ、必要に応じて任意調査、点検の効果的な実施。
・点検、診断等記録のデータベース化。</t>
    <rPh sb="1" eb="3">
      <t>ホウテイ</t>
    </rPh>
    <rPh sb="3" eb="5">
      <t>テンケン</t>
    </rPh>
    <rPh sb="6" eb="8">
      <t>ジッシ</t>
    </rPh>
    <rPh sb="13" eb="15">
      <t>ヒツヨウ</t>
    </rPh>
    <rPh sb="16" eb="17">
      <t>オウ</t>
    </rPh>
    <rPh sb="19" eb="21">
      <t>ニンイ</t>
    </rPh>
    <rPh sb="21" eb="23">
      <t>チョウサ</t>
    </rPh>
    <rPh sb="24" eb="26">
      <t>テンケン</t>
    </rPh>
    <rPh sb="27" eb="30">
      <t>コウカテキ</t>
    </rPh>
    <rPh sb="31" eb="33">
      <t>ジッシ</t>
    </rPh>
    <rPh sb="36" eb="38">
      <t>テンケン</t>
    </rPh>
    <rPh sb="39" eb="41">
      <t>シンダン</t>
    </rPh>
    <rPh sb="41" eb="42">
      <t>ナド</t>
    </rPh>
    <rPh sb="42" eb="44">
      <t>キロク</t>
    </rPh>
    <rPh sb="51" eb="52">
      <t>カ</t>
    </rPh>
    <phoneticPr fontId="1"/>
  </si>
  <si>
    <t>・事後保全から予防保全への転換
・優先順位の設定
・多機能化を含めた利用しやすい仕組みづくり
・指定管理者制度やPPPの活用検討
・収益施設等の民間譲渡の推進
・適正規模での更新</t>
  </si>
  <si>
    <t>・点検実施により危険が認められた場合は、迅速に安全性を確保するための改修または修繕を行う。
・老朽化等により危険度の高い施設で、利用率の低い施設は、今後の利用率の向上が見込めない場合は原則取壊しを検討する。利用率の高い施設は、速やかに安全確保を図り、必要に応じて長寿命化対策や建替え、他の施設との複合化等を検討。</t>
    <rPh sb="1" eb="3">
      <t>テンケン</t>
    </rPh>
    <rPh sb="3" eb="5">
      <t>ジッシ</t>
    </rPh>
    <rPh sb="8" eb="10">
      <t>キケン</t>
    </rPh>
    <rPh sb="11" eb="12">
      <t>ミト</t>
    </rPh>
    <rPh sb="16" eb="18">
      <t>バアイ</t>
    </rPh>
    <rPh sb="20" eb="22">
      <t>ジンソク</t>
    </rPh>
    <rPh sb="23" eb="26">
      <t>アンゼンセイ</t>
    </rPh>
    <rPh sb="27" eb="29">
      <t>カクホ</t>
    </rPh>
    <rPh sb="34" eb="36">
      <t>カイシュウ</t>
    </rPh>
    <rPh sb="39" eb="41">
      <t>シュウゼン</t>
    </rPh>
    <rPh sb="42" eb="43">
      <t>オコナ</t>
    </rPh>
    <rPh sb="47" eb="50">
      <t>ロウキュウカ</t>
    </rPh>
    <rPh sb="50" eb="51">
      <t>トウ</t>
    </rPh>
    <rPh sb="54" eb="57">
      <t>キケンド</t>
    </rPh>
    <rPh sb="58" eb="59">
      <t>タカ</t>
    </rPh>
    <rPh sb="60" eb="62">
      <t>シセツ</t>
    </rPh>
    <rPh sb="64" eb="67">
      <t>リヨウリツ</t>
    </rPh>
    <rPh sb="68" eb="69">
      <t>ヒク</t>
    </rPh>
    <rPh sb="70" eb="72">
      <t>シセツ</t>
    </rPh>
    <rPh sb="74" eb="76">
      <t>コンゴ</t>
    </rPh>
    <rPh sb="77" eb="80">
      <t>リヨウリツ</t>
    </rPh>
    <rPh sb="81" eb="83">
      <t>コウジョウ</t>
    </rPh>
    <rPh sb="84" eb="86">
      <t>ミコ</t>
    </rPh>
    <rPh sb="89" eb="91">
      <t>バアイ</t>
    </rPh>
    <rPh sb="92" eb="94">
      <t>ゲンソク</t>
    </rPh>
    <rPh sb="94" eb="96">
      <t>トリコワ</t>
    </rPh>
    <rPh sb="98" eb="100">
      <t>ケントウ</t>
    </rPh>
    <rPh sb="103" eb="106">
      <t>リヨウリツ</t>
    </rPh>
    <rPh sb="107" eb="108">
      <t>タカ</t>
    </rPh>
    <rPh sb="109" eb="111">
      <t>シセツ</t>
    </rPh>
    <rPh sb="113" eb="114">
      <t>スミ</t>
    </rPh>
    <rPh sb="117" eb="121">
      <t>アンゼンカクホ</t>
    </rPh>
    <rPh sb="122" eb="123">
      <t>ハカ</t>
    </rPh>
    <rPh sb="125" eb="127">
      <t>ヒツヨウ</t>
    </rPh>
    <rPh sb="128" eb="129">
      <t>オウ</t>
    </rPh>
    <rPh sb="131" eb="135">
      <t>チョウジュミョウカ</t>
    </rPh>
    <rPh sb="135" eb="137">
      <t>タイサク</t>
    </rPh>
    <rPh sb="138" eb="140">
      <t>タテカ</t>
    </rPh>
    <rPh sb="142" eb="143">
      <t>タ</t>
    </rPh>
    <rPh sb="144" eb="146">
      <t>シセツ</t>
    </rPh>
    <rPh sb="148" eb="151">
      <t>フクゴウカ</t>
    </rPh>
    <rPh sb="151" eb="152">
      <t>ナド</t>
    </rPh>
    <rPh sb="153" eb="155">
      <t>ケントウ</t>
    </rPh>
    <phoneticPr fontId="1"/>
  </si>
  <si>
    <t>・継続して保有する施設で非耐震のものは、耐震改修、他施設への複合化や機能移転、建替えなど複数の選択肢を検討し、適切な方法により整備する。
・構造的に耐震性のある施設においても、非構造部材の安全対策を進める。</t>
    <rPh sb="1" eb="3">
      <t>ケイゾク</t>
    </rPh>
    <rPh sb="5" eb="7">
      <t>ホユウ</t>
    </rPh>
    <rPh sb="9" eb="11">
      <t>シセツ</t>
    </rPh>
    <rPh sb="12" eb="15">
      <t>ヒタイシン</t>
    </rPh>
    <rPh sb="20" eb="22">
      <t>タイシン</t>
    </rPh>
    <rPh sb="22" eb="24">
      <t>カイシュウ</t>
    </rPh>
    <rPh sb="25" eb="28">
      <t>タシセツ</t>
    </rPh>
    <rPh sb="30" eb="33">
      <t>フクゴウカ</t>
    </rPh>
    <rPh sb="34" eb="36">
      <t>キノウ</t>
    </rPh>
    <rPh sb="36" eb="38">
      <t>イテン</t>
    </rPh>
    <rPh sb="39" eb="41">
      <t>タテカ</t>
    </rPh>
    <rPh sb="44" eb="46">
      <t>フクスウ</t>
    </rPh>
    <rPh sb="47" eb="50">
      <t>センタクシ</t>
    </rPh>
    <rPh sb="51" eb="53">
      <t>ケントウ</t>
    </rPh>
    <rPh sb="55" eb="57">
      <t>テキセツ</t>
    </rPh>
    <rPh sb="58" eb="60">
      <t>ホウホウ</t>
    </rPh>
    <rPh sb="63" eb="65">
      <t>セイビ</t>
    </rPh>
    <rPh sb="70" eb="73">
      <t>コウゾウテキ</t>
    </rPh>
    <rPh sb="74" eb="77">
      <t>タイシンセイ</t>
    </rPh>
    <rPh sb="80" eb="82">
      <t>シセツ</t>
    </rPh>
    <phoneticPr fontId="1"/>
  </si>
  <si>
    <t>・橋梁長寿命化修繕計画については、本計画に準じて継続的に見直し、維持管理、修繕、更新等を行う。
・継続保有施設は、保全計画の策定による改修、更新時期等の平準化と計画的な機能改善による長寿命化の推進。</t>
    <rPh sb="1" eb="3">
      <t>キョウリョウ</t>
    </rPh>
    <rPh sb="3" eb="7">
      <t>チョウジュミョウカ</t>
    </rPh>
    <rPh sb="7" eb="9">
      <t>シュウゼン</t>
    </rPh>
    <rPh sb="9" eb="11">
      <t>ケイカク</t>
    </rPh>
    <rPh sb="17" eb="20">
      <t>ホンケイカク</t>
    </rPh>
    <rPh sb="21" eb="22">
      <t>ジュン</t>
    </rPh>
    <rPh sb="24" eb="27">
      <t>ケイゾクテキ</t>
    </rPh>
    <rPh sb="28" eb="30">
      <t>ミナオ</t>
    </rPh>
    <rPh sb="32" eb="36">
      <t>イジカンリ</t>
    </rPh>
    <rPh sb="37" eb="39">
      <t>シュウゼン</t>
    </rPh>
    <rPh sb="40" eb="42">
      <t>コウシン</t>
    </rPh>
    <rPh sb="42" eb="43">
      <t>トウ</t>
    </rPh>
    <rPh sb="44" eb="45">
      <t>オコナ</t>
    </rPh>
    <rPh sb="49" eb="51">
      <t>ケイゾク</t>
    </rPh>
    <rPh sb="51" eb="53">
      <t>ホユウ</t>
    </rPh>
    <rPh sb="53" eb="55">
      <t>シセツ</t>
    </rPh>
    <rPh sb="57" eb="59">
      <t>ホゼン</t>
    </rPh>
    <rPh sb="59" eb="61">
      <t>ケイカク</t>
    </rPh>
    <rPh sb="62" eb="64">
      <t>サクテイ</t>
    </rPh>
    <rPh sb="67" eb="69">
      <t>カイシュウ</t>
    </rPh>
    <rPh sb="70" eb="75">
      <t>コウシンジキトウ</t>
    </rPh>
    <rPh sb="76" eb="79">
      <t>ヘイジュンカ</t>
    </rPh>
    <rPh sb="80" eb="83">
      <t>ケイカクテキ</t>
    </rPh>
    <rPh sb="84" eb="86">
      <t>キノウ</t>
    </rPh>
    <rPh sb="86" eb="88">
      <t>カイゼン</t>
    </rPh>
    <rPh sb="91" eb="95">
      <t>チョウジュミョウカ</t>
    </rPh>
    <rPh sb="96" eb="98">
      <t>スイシン</t>
    </rPh>
    <phoneticPr fontId="1"/>
  </si>
  <si>
    <t>・施設の更新や改修を行う際は、障がいの有無、年齢、性別にかかわらず多様な人々が利用することを念頭に進めていく。</t>
    <rPh sb="1" eb="3">
      <t>シセツ</t>
    </rPh>
    <rPh sb="4" eb="6">
      <t>コウシン</t>
    </rPh>
    <rPh sb="7" eb="9">
      <t>カイシュウ</t>
    </rPh>
    <rPh sb="10" eb="11">
      <t>オコナ</t>
    </rPh>
    <rPh sb="12" eb="13">
      <t>サイ</t>
    </rPh>
    <rPh sb="15" eb="16">
      <t>ショウ</t>
    </rPh>
    <rPh sb="19" eb="21">
      <t>ウム</t>
    </rPh>
    <rPh sb="22" eb="24">
      <t>ネンレイ</t>
    </rPh>
    <rPh sb="25" eb="27">
      <t>セイベツ</t>
    </rPh>
    <rPh sb="33" eb="35">
      <t>タヨウ</t>
    </rPh>
    <rPh sb="36" eb="38">
      <t>ヒトビト</t>
    </rPh>
    <rPh sb="39" eb="41">
      <t>リヨウ</t>
    </rPh>
    <rPh sb="46" eb="48">
      <t>ネントウ</t>
    </rPh>
    <rPh sb="49" eb="50">
      <t>スス</t>
    </rPh>
    <phoneticPr fontId="1"/>
  </si>
  <si>
    <t>・2050年までに市内の二酸化炭素排出量を実質ゼロにする「脱炭素社会郡上」の実現に向け、太陽光発電などの再生可能エネルギーや蓄電池システムの導入、照明のLED化をはじめとする高効率設備機器等への転換などについて、経済性や施設特性も考慮しながら推進する。</t>
  </si>
  <si>
    <t>・施設評価の手法や優先順位選定方法を検討し、丁寧に市民と合意形成を図る
・地域特性の配慮と、市全体、エリア分けによる適正配置
・低利用スペースの有効活用や施設の複合化を推進</t>
  </si>
  <si>
    <t>【計画全体】
●建築物系施設
・計画期間の30年間で延床面積を約34％削減
・機能を重視した複合化・集約化による施設配置の適正化
●インフラ系施設
・予防保全を取り入れた施設の長寿命化と維持管理コストの縮減
【公共施設適正配置計画対象施設（439施設）】
・計画期間の10年間で延床面積の約10％削減</t>
  </si>
  <si>
    <t>・公共施設を適正に管理運営するため、一元的な情報管理データベースとして「保全マネジメントシステム」構築する。
・施設の再編等を実施していく上で、常に新しい情報を共有するため、固定資産台帳等と連携を図り、効率的に活用する。</t>
    <rPh sb="1" eb="3">
      <t>コウキョウ</t>
    </rPh>
    <rPh sb="3" eb="5">
      <t>シセツ</t>
    </rPh>
    <rPh sb="6" eb="8">
      <t>テキセイ</t>
    </rPh>
    <rPh sb="9" eb="11">
      <t>カンリ</t>
    </rPh>
    <rPh sb="11" eb="13">
      <t>ウンエイ</t>
    </rPh>
    <rPh sb="18" eb="21">
      <t>イチゲンテキ</t>
    </rPh>
    <rPh sb="22" eb="24">
      <t>ジョウホウ</t>
    </rPh>
    <rPh sb="24" eb="26">
      <t>カンリ</t>
    </rPh>
    <rPh sb="36" eb="38">
      <t>ホゼン</t>
    </rPh>
    <rPh sb="49" eb="51">
      <t>コウチク</t>
    </rPh>
    <rPh sb="56" eb="58">
      <t>シセツ</t>
    </rPh>
    <rPh sb="59" eb="61">
      <t>サイヘン</t>
    </rPh>
    <rPh sb="61" eb="62">
      <t>トウ</t>
    </rPh>
    <rPh sb="63" eb="65">
      <t>ジッシ</t>
    </rPh>
    <rPh sb="69" eb="70">
      <t>ウエ</t>
    </rPh>
    <rPh sb="72" eb="73">
      <t>ツネ</t>
    </rPh>
    <rPh sb="74" eb="75">
      <t>アタラ</t>
    </rPh>
    <rPh sb="77" eb="79">
      <t>ジョウホウ</t>
    </rPh>
    <rPh sb="80" eb="82">
      <t>キョウユウ</t>
    </rPh>
    <rPh sb="87" eb="91">
      <t>コテイシサン</t>
    </rPh>
    <rPh sb="91" eb="93">
      <t>ダイチョウ</t>
    </rPh>
    <rPh sb="93" eb="94">
      <t>トウ</t>
    </rPh>
    <rPh sb="95" eb="97">
      <t>レンケイ</t>
    </rPh>
    <rPh sb="98" eb="99">
      <t>ハカ</t>
    </rPh>
    <rPh sb="101" eb="104">
      <t>コウリツテキ</t>
    </rPh>
    <rPh sb="105" eb="107">
      <t>カツヨウ</t>
    </rPh>
    <phoneticPr fontId="1"/>
  </si>
  <si>
    <t>フォローアップの方針として下記のとおり記載。
・本計画及び本計画に基づいて策定・見直しする個別計画の進捗管理は、PDCAサイクルの運用により、状況の変化等に対応しながらフォローアップを実施。
・保全マネジメントシステムの更新により、施設の状態を把握しつつ、公共施設適正配置計画等の進捗状況を検証した上で、必要な改善方法を検討し、施設再編等の取組みを強化・充実させる。</t>
  </si>
  <si>
    <t>建築物系施設とインフラ系施設に区分。
建築物系施設は、13分野（行政施設、社会教育施設、学校教育施設、普通財産等）に区分し、基本的な考え方、基本的方針、具体的方針を明記。
インフラ系施設は、5分類（道路、橋梁、その他土木インフラ、上下水道、ケーブルテレビ）に区分し、基本的な考え方、基本方針、具体的方針を明記。</t>
  </si>
  <si>
    <t>・平成16年3月1日の町村合併以来の公共施設マネジメント概要を記載するとともに、下記の内容を記載。
（ア）市民に向けた対応
（イ）庁内での取組み
（ウ）具体的な再編・再配置の取組みと実績
※公共施設等総合管理計画策定以降実施した、施設分類ごとの譲渡や廃止、転用、増改築や減築、新設や取得の状況を記載
（エ）その他の取組み</t>
  </si>
  <si>
    <t>・総人口は、令和2年は昭和50年から32.8％減
・老年人口は一貫して増加する一方、年少人口は減少傾向にあり、平成2年には老年人口と年少人口が逆転
・生産年齢人口も減少傾向で、令和2年で14,670人となっており、昭和50年のおよそ5割</t>
  </si>
  <si>
    <t>「公共建築物」（令和3年4月1日現在）
・市民文化系施設：22施設、延床27,626㎡
・社会教育系施設：13施設、延床2,481㎡
・スポーツ・レク系施設：45施設、延床35,438㎡
・産業系施設：15施設、延床4,161㎡
・学校教育系施設：27施設、延床91,606㎡
・子育て支援施設：13施設、13,587㎡
・保健・福祉施設：16施設、延床19,576㎡
・医療施設：5施設、2,975㎡
・行政系施設：106施設、25,269㎡
・公営住宅：55施設、38,380㎡
・公園施設：19施設、1,409㎡
・供給処理施設：6施設、5,616㎡
・その他：99施設、14,307㎡
・医療施設（金山病院事業会計）：1施設、6,954㎡
・上水道施設：115施設、15,820㎡
・下水道施設：21施設、18,297㎡
「インフラ系施設」
・一般道路：延長598,677ｍ、2,976,947㎡
・自転車歩行者道路：延長828ｍ、2,314㎡
・農道：延長120,938ｍ
・林道：延長524,575ｍ
・橋梁：693橋、延長12,295ｍ、62,708㎡
・上水施設：115施設
・上水管路：延長569,360ｍ
・下水道施設：21施設
・下水施設管路：延長399,006ｍ</t>
  </si>
  <si>
    <t>・人口一人当たりの公共建築物の延床面積は周辺の自治体、岐阜県・全国平均と比較すると高い数字
・今後10年後において築30年以上経過する施設は全体の80.5％
・現在利用している施設の大部分は耐震性能を有しているが、老朽化への対応が必要
・直近5年平均の投資的経費を今後の充当可能額と想定した場合に、将来の想定更新費用に対して、約29.1億円不足し、今後の人口減を踏まえると財政状況はさらに厳しい。</t>
  </si>
  <si>
    <t>【公共建築物（学校・公営住宅・スポーツ施設及びインフラ施設を除く）】
今後40年間で年額18.6億円</t>
  </si>
  <si>
    <t>【公共建築物（学校・公営住宅・スポーツ施設及びインフラ施設を除く）】
今後40年間で年額16.3億円</t>
  </si>
  <si>
    <t>【公共建築物（学校・公営住宅・スポーツ施設及びインフラ施設を除く）】
耐用年数経過時に単純更新した場合と長寿命化対策を行った場合では、今後40年間で年2.29億円の削減</t>
  </si>
  <si>
    <t>各施設所管課において実施した総合点検結果を基に、下記の４つの事項について検討したうえで方向性を政策会議により決定していく
①維持管理や利用状況による施設更新の検討
②予防保全（長寿命化）による施設品質向上の検討
③施設数と利用率による需給バランスの予測による施設活用の検討
④５年後を目安とする施設の在り方の検討</t>
  </si>
  <si>
    <t>更新時には、PPP/PFIやNPO法人など民間活力の導入を推進する。</t>
  </si>
  <si>
    <t>今後とも存続を図っていく施設については、施設の劣化、損傷を早期に発見するため、法
定点検のほか、自主的な日常点検・定期点検を継続的に行う。</t>
  </si>
  <si>
    <t>&lt;優先順位の設定&gt;
継続的な日常点検・定期点検及び点検結果の記録により施設の状態を常に把握し、コスト面に配慮しながら優先順位を設定し、計画的に維持管理や修繕及び更新を行う。
&lt;「予防保全型管理」への転換&gt;
計画的に保全等を行う「予防保全型管理」へ転換し、施設の長寿命化、維持管理費の適正化を図る。
&lt;機能性の向上&gt;
修繕・更新時には、長期にわたり維持管理しやすい施設、施設の長寿命化へ配慮した改善を図る。</t>
  </si>
  <si>
    <t>＜早期の施設の劣化状況の把握＞
・継続的な日常点検・定期点検及び点検結果の記録により、劣化・変状が顕在化する前に把
握し適切に対応。また、損傷を発見した場合は速やかに対策を実施。
＜同種・類似施設のリスク回避＞
・施設の危険箇所が発見された場合は、同種・類似の施設についても早急に点検を実施し、
事故の未然防止に努める。
＜取り壊しの検討＞
・廃止する施設のうち、老朽化等により危険度の高い施設は、取り壊しの対象として検討を行う。</t>
  </si>
  <si>
    <t>＜耐震化の推進＞
・今後とも存続を図っていく施設について必要なものは、適宜耐震化を推進。
・施設の耐震化工事にあたっては、優先順位を定めて、重要な施設から順次耐震化工事を行
う。
・指定避難所で耐震補強が未実施の施設については、必要に応じて計画的に耐震化を図る。
＜非構造部材の安全対策＞
・災害時に、非構造部材（外壁、ガラス、天井など）の損傷や落下等による被害を未然に防
ぐために、非構造部材の安全対策を推進。</t>
  </si>
  <si>
    <t>&lt;長寿命化計画の推進&gt;
既に策定済みの長寿命化計画等については、継続的に見直しを行うとともに、、今後新たに策定する個別計画・長寿命化計画については、総合管理計画と整合性を図る。
&lt;ライフサイクルコストの縮減&gt;
大規模改修時には適切な処置を行うことで耐久性の向上を図り、長寿命化を図ることでライフスタイルコストの縮減を図る。</t>
  </si>
  <si>
    <t>修繕・更新時には、長期にわたり維持管理しやすい施設、施設の長寿命化へ配慮した改善
を図り、市民ニーズに応じたユニバーサルデザインへの配慮、また、環境への
配慮を図る。</t>
  </si>
  <si>
    <t>＜存続・統合・譲渡・廃止の方針＞
・市が直接管理する必要性があるものは、引き続き存続を図る。
・近隣の類似施設と統合した方が効率的な運営ができるものは、統合を図る。
・利用者が特定の地域に偏っているものは、譲渡を図る。
・税金を投入してサービスを提供することがふさわしくなく、役割を終えた施設について
は、廃止を図る。
＜市民との合意形成＞
・公共施設等の統合や廃止等においては、積極的に市民への情報提供を行うとともに、市民
との合意形成を図りながら慎重に進める。</t>
  </si>
  <si>
    <t>公共建築物等の保有量を今後40年間で約18％圧縮する</t>
  </si>
  <si>
    <t>公の施設見直し個票・診断を基に、施設の方向性・あり方を決定し、存続（長寿命化）、指定管理者制度導入、統合、譲渡、民営化、廃止を実施する。</t>
  </si>
  <si>
    <t>具体的なサイクル期間の定め無し。</t>
  </si>
  <si>
    <t>施設類型ごとに現状と課題及び今後の方針を定め、計画的に見直しを行う。</t>
  </si>
  <si>
    <t>特産物加工施設を民営化
利用者減等の施設の閉鎖
保育園の統合
小中学校の統合
各地集会所の譲渡
学校給食センターの統合
温泉施設の譲渡民営化</t>
  </si>
  <si>
    <t>2015年～2040年まで
総人口　37.4％減
年少人口　40.0％減
生産人口　55.3％減
老年人口　0.7％減</t>
  </si>
  <si>
    <t>公共施設（建築物系施設）　19万㎡
道路　1,132㎞、5,312㎢
橋梁　10㎞、52㎢
上水道　414㎞
上水道施設　27施設
下水道　390㎞
下水道施設　14施設</t>
  </si>
  <si>
    <t>・人口減少や少子高齢化による人口構成の変化が見込まれるため、それに伴う市民ニーズの変化に対応し行政サービスの質を維持しつつ適正な公共施設等の規模や配置を検討する必要がある。
・築30年以上経過した建築物の延床面積が全体の約半分を占めており、老朽化が進行していることから、改修・更新等にかかる費用を全体的に抑え、平準化する必要がある。
・厳しい財政状況が見込まれるため、民間企業との連携も視野に入れながら、事業の効率化や維持管理費削減への取組みを検討する必要がある。</t>
  </si>
  <si>
    <t>耐用年数到来時に全て建替え更新をした場合</t>
    <rPh sb="0" eb="4">
      <t>タイヨウネンスウ</t>
    </rPh>
    <rPh sb="4" eb="7">
      <t>トウライジ</t>
    </rPh>
    <rPh sb="8" eb="9">
      <t>スベ</t>
    </rPh>
    <rPh sb="10" eb="12">
      <t>タテカ</t>
    </rPh>
    <rPh sb="13" eb="15">
      <t>コウシン</t>
    </rPh>
    <rPh sb="18" eb="20">
      <t>バアイ</t>
    </rPh>
    <phoneticPr fontId="5"/>
  </si>
  <si>
    <t>建替え更新をせず、長寿命化対策を行う場合</t>
  </si>
  <si>
    <t>耐用年数到来時に全て建替え更新をした場合と建替え更新をせず長寿命化対策を行う場合の更新費用とを比較</t>
  </si>
  <si>
    <t>行政改革推進事務局（企画財政課）を中心に施設を管理する所管部局と調整を図るとともに「行政改革本部」及び「行政改革プロジェクト委員会」により全庁的・総合的に公共施設等のあり方や見直しの検討を進める。</t>
  </si>
  <si>
    <t>更新時には、PPP/PFIを含め、最も効率的・効果的な運営手法の検討を行う。</t>
  </si>
  <si>
    <t>・施設の劣化、損傷を早期に発見するとともに、施設の健全度を把握するため、定期点検及び日常点検を行うことを基本とします。
・定期点検は、要領等により実施します。
・日常点検はパトロール等により施設の劣化、損傷について点検を行います。
・効率的かつ確実な点検・診断を行うために、実地研修の実施を検討します。
点検結果は施設情報として整理し共有します。</t>
  </si>
  <si>
    <t>・定期点検及び日常点検による状態の把握を行い、適切な維持管理を行う。
・これまでの「事後保全型」から、「予防保全型」へと切り替え、計画的な維持修繕を行う。
・修繕・更新時には、長期にわたり維持管理しやすい施設への改善を図る。また、省エネルギー化の改善に配慮する。
・更新時には、PPP/PFIを含め、最も効率的・効果的な運営手法の検討を行う。
・役割や機能、特性に合わせ、修繕・更新の実施時期や最適な方法を決定するとともに、優先順位を考慮し適正な維持管理を図る。</t>
  </si>
  <si>
    <t>・定期点検や日常点検により施設の劣化状況の把握に努めます。
・劣化・変状が顕在化する前に状況を把握し、適切に対応します。また、損傷を発見した場合は速やかに対策を行います。
・非構造部材の安全対策（外壁、ガラス、天井の落下対策等）を検討します。</t>
  </si>
  <si>
    <t>・今後も継続して保有する施設において必要なものは、適宜耐震化を推進していきます。
・施設の耐震化工事にあたっては、優先順位を定めて重要な施設から順次耐震化工事を行っていきます。</t>
  </si>
  <si>
    <t>・今後も継続して保有する施設については、定期的な点検や修繕による「予防保全」に努めるとともに、計画的な機能改善による施設の長寿命化を推進する。
・老朽化に対し適切な処置を行うことで耐久性の向上を図り、ライフサイクルコストの縮減を図る。
・今後新たに策定する個別の長寿命化計画については、公共施設等総合管理計画における方向性との整合を図る。</t>
  </si>
  <si>
    <t>・公共施設等の長寿命化に加え、障がいの有無、年齢、性別、人権等にかかわらず多様な人々が利用しやすい市有施設の実現を目指して、施設固有の状況や利用者の声などを踏まえ、ユニバーサルデザイン化に向けた改修事業を計画的に実施します。
・対策は全ての施設における建築物及び建築物に付属する設備とし、法令等で定める基準への適合を目指します。</t>
  </si>
  <si>
    <t>・施設の整備状況、利用状況、運営状況、維持コストの状況等を踏まえ、必要に応じて公共施設等の統合や廃止、転用、民間活力の活用等を検討する。</t>
  </si>
  <si>
    <t>今後30年間で約46%（約684億円）削減を目標とする。</t>
  </si>
  <si>
    <t>単年度会計である従来の官庁会計では、公共施設等の建設から解体までに必要となる建設費、維持修繕費、解体費のほか、人件費などの施設の管理運営にかかる費用を含めたライフサイクルコストの把握が困難であるほか、減価償却費などの非現金支出が資産の状況に反映されないといった課題がある。
このため、取得価額、耐用年数のデータが網羅的に記載された固定資産台帳を活用することにより、保有する公共施設等の状況や、行政サービスの提供に係るコストを正確に把握し、適切な維持管理方針の検討や、保有する公共施設等の情報の管理を効率的に行う。</t>
  </si>
  <si>
    <t>将来的に市が活用する可能性が低いと認められる未利用地等は、住宅用地等として積極的な売却処分を進め、収益は公共施設の改修や建替えの費用として活用する。売却処分を行わない未利用地等であっても、期限を定めて貸付けを行うなどの有効活用を図る。</t>
  </si>
  <si>
    <t>・行政改革推進プロジェクト委員会において公共施設等のあり方や見直しの検討を進め、取組実施状況については、毎年度、庁内の執行部幹部職員で組織する行政改革推進本部で点検・評価し、市民や学識経験者により構成される行政改革推進審議会に報告する。
・公共施設等の見直しについては、「施設カルテ」を作成し、情報の管理と共有を図っていく。</t>
  </si>
  <si>
    <t>施設分類ごとの施設更新の方針を定めている。</t>
  </si>
  <si>
    <t>R2
・南濃図書館廃止
R3
・平田図書館・生涯学習センターを私立認定こども園に用途変更
・平田蛇池体育館・平田三郷体育館解体
R4
・今尾認定こども園廃止
・東大城住宅解体
・平田福祉センター廃止</t>
    <rPh sb="91" eb="93">
      <t>ヒラタ</t>
    </rPh>
    <rPh sb="93" eb="95">
      <t>フクシ</t>
    </rPh>
    <rPh sb="99" eb="101">
      <t>ハイシ</t>
    </rPh>
    <phoneticPr fontId="1"/>
  </si>
  <si>
    <t>令和７年まで微増が見込まれるが、高齢人口は増加し、生産年齢人口が減少する見込み。</t>
  </si>
  <si>
    <t>公共建築物：延床面積60,179.2㎡
　行政系施設：6,967.0㎡
　町民文化系施設：7,971.0㎡
　社会教育系施設：945.7㎡
　スポーツ系施設：6,093.7㎡
　学校教育系施設：31,923.4㎡
　子育て支援・保健福祉施設：6,278.4㎡
インフラ資産
　道路：実延長168.2㎞
　橋りょう：総延長1,119.3ｍ
　上水道：総延長153,510m
　下水道：総延長158,735.4m</t>
  </si>
  <si>
    <t>将来的な人口減少・人口構造の変化（年少人口・生産年齢人口が減少、老年人口が増加）等に伴う施設需要の変化への対応
人口が減少していく中で、歳入である町税の減少が予測され、高齢者の占める人口割合が増加するなど、経常経費となる扶助費の額も上昇していくことで、投資的経費である、公共施設等に充てられる費用は減少していくこと</t>
    <rPh sb="0" eb="2">
      <t>ショウライ</t>
    </rPh>
    <rPh sb="2" eb="3">
      <t>テキ</t>
    </rPh>
    <rPh sb="4" eb="6">
      <t>ジンコウ</t>
    </rPh>
    <rPh sb="6" eb="8">
      <t>ゲンショウ</t>
    </rPh>
    <rPh sb="9" eb="11">
      <t>ジンコウ</t>
    </rPh>
    <rPh sb="11" eb="13">
      <t>コウゾウ</t>
    </rPh>
    <rPh sb="14" eb="16">
      <t>ヘンカ</t>
    </rPh>
    <rPh sb="17" eb="19">
      <t>ネンショウ</t>
    </rPh>
    <rPh sb="19" eb="21">
      <t>ジンコウ</t>
    </rPh>
    <rPh sb="22" eb="24">
      <t>セイサン</t>
    </rPh>
    <rPh sb="24" eb="26">
      <t>ネンレイ</t>
    </rPh>
    <rPh sb="26" eb="28">
      <t>ジンコウ</t>
    </rPh>
    <rPh sb="29" eb="31">
      <t>ゲンショウ</t>
    </rPh>
    <rPh sb="32" eb="34">
      <t>ロウネン</t>
    </rPh>
    <rPh sb="34" eb="36">
      <t>ジンコウ</t>
    </rPh>
    <rPh sb="37" eb="39">
      <t>ゾウカ</t>
    </rPh>
    <rPh sb="40" eb="41">
      <t>トウ</t>
    </rPh>
    <rPh sb="42" eb="43">
      <t>トモナ</t>
    </rPh>
    <rPh sb="44" eb="46">
      <t>シセツ</t>
    </rPh>
    <rPh sb="46" eb="48">
      <t>ジュヨウ</t>
    </rPh>
    <rPh sb="49" eb="51">
      <t>ヘンカ</t>
    </rPh>
    <rPh sb="53" eb="55">
      <t>タイオウ</t>
    </rPh>
    <phoneticPr fontId="1"/>
  </si>
  <si>
    <t>公共建築物
今後23年間で約183.0億円、年平均8.0億円
インフラ施設
今後23年間で約184.0億円、年平均8.0億円</t>
    <rPh sb="0" eb="5">
      <t>コウキョウケンチクブツ</t>
    </rPh>
    <rPh sb="52" eb="53">
      <t>エン</t>
    </rPh>
    <phoneticPr fontId="1"/>
  </si>
  <si>
    <t>公共建築物
今後23年間で約109.8億円、年平均4.8億円
インフラ施設
今後23年間で約135.6億円、年平均5.9億円</t>
  </si>
  <si>
    <t>公共建築物
約73.2億円
インフラ施設
約48.4億円</t>
  </si>
  <si>
    <t>企画部門、財政部門、管財部門と公共施設等を実際に管理している所管部門が連携しながら、公共施設等の点検や修繕履歴の蓄積や分析などの施設情報の一元管理と共有化、本計画の進捗管理を行う。</t>
  </si>
  <si>
    <t>法律や国の技術基準等に準拠し、既存の長寿命化計画に照らし合わせて、専門的見地から適正に調査、点検及び診断を実施する。
また、調査、点検及び診断した結果は、この計画の見直しに反映できるよう、データを集約、蓄積、一元管理する仕組みを構築し、実行する。</t>
  </si>
  <si>
    <t>公共施設等の健全性を確認し、良好な建物は長期に使用するため、特に重要な部位（屋根・屋上・外壁）は点検・診断に基づき早期の劣化対策を実施するなど、施設別に、検討を進める。</t>
  </si>
  <si>
    <t>点検・診断等により危険性が認められた公共施設等について、ソフト・ハードの両面から安全を確保する。
安全の確保にあたっては、災害拠点かどうか、多数の住民の利用がある施設であるかどうかなどの視点から、対応の優先度を検討する。
また、経年劣化による外壁の崩落などの危険性が高い施設については、不慮の事故に繋がらないよう緊急の修繕等の措置をとるなど、適切な処置を講じる。</t>
  </si>
  <si>
    <t>公共建築物の多くは、災害時には避難所としても活用されるため、耐震化を着実、計画的に実施しており、耐震化が完了していない一部の建築物については、改修時期等を踏まえ順次対応していく。
インフラ施設については、住民の生活における重要性や緊急性等の観点から優先度を判断し、引き続き耐震化を推進する。</t>
  </si>
  <si>
    <t>全ての施設を単に長寿命化するのではなく、その施設を利用して提供されているサービスが将来にわたって必要なものであるか、その規模は変化していないかなど、サービス面からも検証し、現在のニーズに適合する計画的な長寿命化の実施を検討する。
なお、既に長寿命化計画が策定されている公共施設等については、本計画の内容を踏まえつつ、当該計画に則り、長寿命化を推進する。</t>
  </si>
  <si>
    <t>「岐南町地域福祉計画」におけるユニバーサルデザインに基づくまちづくりの考え方を踏まえ、新たに公共施設等を整備する場合や、改修工事等を実施する際には、障害の有無、年齢、性別、国籍等にかかわらず、誰もが利用しやすい施設となるよう、ユニバーサルデザイン化を推進する。</t>
  </si>
  <si>
    <t>脱炭素社会実現のため、「岐南町地球温暖化対策実行計画（事務事業編）」を踏まえ、太陽光発電設備の設置をはじめとする、再生可能エネルギーの導入や、LED照明灯等の省エネ性能に優れた機器等の導入による省エネルギーなど、公共施設等における脱炭素化に向けた取組を推進する。</t>
  </si>
  <si>
    <t>町行政の遂行や町民の安全・安心、利便性に支障をきたさないよう配慮した上で、利用状況や公共サービスのニーズ、公共施設等を維持しなければサービスの提供が困難にならないか、民間施設の利用の可能性などについて検討し、拡充、縮小、転用、統合、廃止等により公共施設等の配置の最適化を図っていく。</t>
  </si>
  <si>
    <t>地方公会計の活用として、固定資産台帳や財務書類から施設類型別等の指標を分析して、公共施設等のマネジメントへの活用を図る。</t>
  </si>
  <si>
    <t>本計画で定めた方針や内容について、不断の見直しを行うためにも、計画（Plan）、実行（Do）、評価（Check）、改善（Action）のプロセスを順に実施するＰＤＣＡマネジメントサイクルによる、適切な実績評価や分析及び進捗管理を行う。</t>
  </si>
  <si>
    <t>適切な施設維持管理に向けて、施設類型ごとの基本方針を定めている。</t>
  </si>
  <si>
    <t>・令和22年(2040)の人口推計は2.0万人（R2比11.7％減）
・高齢化率は33.2％（R2比5.0％増）</t>
  </si>
  <si>
    <t>【公共施設】　R2：63,078.5㎡
　・行政系施設　：　7,881.15㎡　
　・文化系施設　：　3,089.73㎡
　・ｽﾎﾟｰﾂ、ﾚｸﾘｪｰｼｮﾝ系施設　：　3,516.70㎡
　・保健、福祉施設　：　3,384.52㎡
　・社会教育系施設　：　7,020.17㎡
　・学校教育系施設　：　36,825.92㎡
　・子育て支援施設　：　465.96㎡
　・公園　：　192.25㎡
　・その他　：　702.10㎡　
【インフラ】
　・一般道路　：　857,205㎡
　・自転車歩行者道　：　43,376㎡
　・橋梁　：　2,331㎡
　・上水道　：　155,516m
　・下水道　：　137,230m
　・屋外スポーツ施設　：　145,788㎡</t>
  </si>
  <si>
    <t>・公共施設用の老朽化への対応
　築30年以上を経過する建物が多くを占め、老朽化が進んでいる。今後、大規模改修や建替えにより、安全確保や耐久性向上を図っていく必要がある。
・厳しい財政状況への対応
　従前どおりの改修・更新を続けるだけでは、莫大な経費となり、財政の破綻や行政サービスに重大な影響を及ぼすおそれが高く、必要な公共サービスにも影響を与えかねない。総合的な視点で必要な公共施設等の優先順位を付け、「選択と集中」により限られた資源を効果的かつ有効的に活用することも必要。
・利用者ニーズの変化への対応
　少子高齢化や人口減少の進展に伴い、福祉や保健施設等へのニーズが増大することが予定され、それらのニーズの変化に対応した公共施設サービスの提供が求められ、適正化を図る必要がある。公共施設等の管理・運営においても、運営時間の延長や事業内容の改善・拡大など、事業運営の効率化とサービス水準の向上に向けた取組を図っていくことも重要。</t>
  </si>
  <si>
    <t>・建築物
　　　　　2.6億円
　（平成28年度から令和2年度の投資的経費年平均額）
・インフラ施設
　　　　　4.3億円
　（平成28年度から令和2年度の投資的経費年平均額）</t>
  </si>
  <si>
    <t>今後40年間で総額646.7億円、年平均16.2億円
【公共施設】
今後40年間で総額309.2億円、年平均7.7億円
【インフラ】
今後40年間で総額337.5億円、年平均8.4億円</t>
  </si>
  <si>
    <t>今後40年間で総額497.2億円、年平均12.4億円
【公共施設】
今後40年間で総額272.3億円、年平均6.8億円
【インフラ】
今後40年間で総額224.9億円、年平均5.6億円</t>
  </si>
  <si>
    <t>今後40年間で総額149.5億円、年平均3.8億円
【公共施設】
今後40年間で総額36.9億円、年平均0.9億円
【インフラ】
今後40年間で総額112.6億円、年平均2.8億円</t>
  </si>
  <si>
    <t>全庁的な推進体制の構築及び情報管理を共有</t>
  </si>
  <si>
    <t>・公共施設等の安全性を確保し、良好な状態に保つため、建築基準法等の法律に基づく定期点検を徹底していく。
・各部位の劣化や機能の低下を明確化し、それを踏まえた計画的な保全を図るため、法定点検の他、予防保全型の維持管理視点に立ち、必要に応じた調査・点検を実施していく。</t>
  </si>
  <si>
    <t>・不具合が生じてから修繕・更新などを行う「事後保全」ではなく、不具合が生じる前に修繕・更新を行う「予防保全」へと維持管理の方法を転換し、計画的な保全を行う。
・劣化診断調査に基づいた「総合劣化度」（施設の劣化状況と築年数より算出）などにより、保全優先度を設定し、計画的に維持管理・修繕・更新等を進めることにより、コストの縮減に努める。</t>
  </si>
  <si>
    <t>・老朽化等により供用が廃止され、今後とも利用見込みのない公共施設等については、防災・事故防止の観点から、施設を早期に解体撤去するなど、安全確保対策を実施する。
・点検・診断等により、危険箇所が発見された場合は、早急に緊急的な点検を行い、事故の未然防止に努める。
・危険度の高い公共施設等で、利用率の高い公共施設等については、原則として速やかに安全確保及び長寿命化対策を実施するとともに、周辺の利用率が低い公共施設等の集約化を含めた建替えの検討等を行う。</t>
  </si>
  <si>
    <t>・今後とも継続して保有する公共施設等のうち耐震化が必要なものは、計画的に耐震診断・耐震改修を実施し、施設の耐震化を図る。特に、多数の町民が利用する公共施設等や学校など、災害時における避難施設・避難所に指定されている施設や、町民の生活を支える重要なライフラインであるインフラ施設については、優先的に実施を検討する。
・災害時の損傷や落下等を防ぐため、非構造部材の安全対策（外壁、ガラス、天井の落下防止対策等）を進める。</t>
  </si>
  <si>
    <t>今後も保有していく公共施設等については、個別の保全計画等に定める取組を進め、計画的な保全を実施し、長寿命化を図る。</t>
  </si>
  <si>
    <t>施設の改修・更新にあたっては、多様な人々が利用しやすい施設となるよう、バリアフリーをはじめとしたユニバーサルデザイン化に努める。</t>
  </si>
  <si>
    <t>・建設年度が比較的新しく設備状況が良好な公共施設等や、町民の満足度が高い公共施設等などについては、通常の維持管理を継続して「現状維持」とする。
・行政サービスが町民ニーズと合わなくなっている公共施設等については、維持管理費用等の縮減の観点から統合や廃止について検討する。</t>
  </si>
  <si>
    <t>②延床面積等に関する目標
令和38年度までに、公共建築物の延床面積ベースで約25%削減する
③トータルコストの縮減
令和38年度までで、公共建築物の更新費用を約25%削減する</t>
  </si>
  <si>
    <t>計画の進捗管理を行うには、ＰＤＣＡサイクルを組織的に取り組む</t>
  </si>
  <si>
    <t>期間設定無し</t>
  </si>
  <si>
    <t>行政系施設は、より安全・安心かつ利用しやすい公共建築物として、引き続き維持管理し、計画的に更新する。文科系施設及びは、適切な維持管理・改修を行い、長寿命化を図る。スポーツレクリエーション系施設は、適切な維持管理・改修を行い機能の維持を図る。保健・福祉施設及び社会教育系施は、機能強化に努める。学校施設は、日常点検等の対応に努めるとともに計画的な保全策を検討し、公共建築物の長寿命化を図る。子育て支援施設は、機能の充実に努める。</t>
  </si>
  <si>
    <t>「養老町人口ビジョン（改訂版）」によると、人口減少に対する施策を特に行うことなく、現状のまま推移した場合、令和12年（2030年）には22,188人となり、令和27年（2045年）には15,445人になると見込まれます。</t>
  </si>
  <si>
    <t>■令和2年度（2020年度）末時点で、養老町が保有する公共施設の総延床面積は約14.5万㎡あります。
■令和２年度（2020年度）時点において旧耐震基準で建設されている施設は約6.5万㎡で全体の44.4％を占めています。（耐震補強済み建物含む）
■築年別に見ると、築30年以上経過した施設は、約12.2万㎡で全体の83.9％を占めており、そのうち築40年以上を経過した施設は約6.5万㎡で全体の44.4％を占めています。</t>
  </si>
  <si>
    <t xml:space="preserve">①少子高齢化の進行と将来的な人口減少
現在、町が保有する公共施設の人口1人当たりの延床面積（5.23㎡/人）が、全国平均（3.42㎡/人）と比較して相当に多い（約1.5倍）ことからも、現状の公共施設の量や公共サービスの質の妥当性を検討し、公共施設の総量縮減に向けた施策も必要となります。
②厳しい財政状況
少子化に伴う生産年齢人口の減少により、町税収入は将来的にはさらに減少すると見込まれますが、高齢化に伴う社会保障費は増加することが予想され、歳入減、歳出増の傾向は深刻化していくことが予想されます。
③公共施設の老朽化
予防保全的な維持管理の推進により、ライフサイクルコストの縮減を図り、既存の公共施設の長寿命化計画を策定すると共に、各施設の今後の必要性についても検討を進めていく必要があります。
</t>
  </si>
  <si>
    <t>【公共施設】
今後35年間で総額691.9億円、年平均19.8億円
【インフラ】
今後35年間更新費用で768.2億円、年平均21.9億円</t>
    <rPh sb="1" eb="3">
      <t>コウキョウ</t>
    </rPh>
    <rPh sb="3" eb="5">
      <t>シセツ</t>
    </rPh>
    <phoneticPr fontId="5"/>
  </si>
  <si>
    <t>【公共施設】
今後35年間で総額526.0億円
【インフラ】
記載なし</t>
    <rPh sb="1" eb="3">
      <t>コウキョウ</t>
    </rPh>
    <rPh sb="3" eb="5">
      <t>シセツ</t>
    </rPh>
    <rPh sb="31" eb="33">
      <t>キサイ</t>
    </rPh>
    <phoneticPr fontId="5"/>
  </si>
  <si>
    <t>【公共施設】
今後35年で約165.9億円の減</t>
    <rPh sb="1" eb="3">
      <t>コウキョウ</t>
    </rPh>
    <rPh sb="3" eb="5">
      <t>シセツ</t>
    </rPh>
    <rPh sb="7" eb="9">
      <t>コンゴ</t>
    </rPh>
    <rPh sb="11" eb="12">
      <t>ネン</t>
    </rPh>
    <rPh sb="22" eb="23">
      <t>ゲン</t>
    </rPh>
    <phoneticPr fontId="5"/>
  </si>
  <si>
    <t>総合的かつ計画的な管理を実現するための体制の構築方針
・部局横断的組織の構築
・管財部門と技術部門との協力体制強化
・管財部門と財政部門との連携強化
・施設管理者の知識・技術の向上</t>
  </si>
  <si>
    <t>公共施設運営コストの適正化（質の向上）
より質の高いサービスを提供するため、PFIや指定管理者制度等のPPPの手法を用い、民間活力を施設の整備や管理運営に積極的に導入する</t>
  </si>
  <si>
    <t>(1) 施設管理者の知識・技術の向上
(2) 基準類の整備
(3) 定期点検の実施
(4) 点検結果の収集・蓄積・活用</t>
  </si>
  <si>
    <t>(1) 予防保全の実施
(2) 施設類型ごとの長寿命化計画（個別施設計画）の策定
(3) ニーズ変化への対応
(4) 多様な主体との連携</t>
  </si>
  <si>
    <t xml:space="preserve">(1) 同種・類似リスクへの対応
(2) 建物の非構造部材の安全対策
(3) 利用見込みのない施設の除却
</t>
  </si>
  <si>
    <t>(1) ＢＣＰ（業務継続計画）対策の強化</t>
  </si>
  <si>
    <t>(1) 予防保全の実施
(2) 建物の大規模改修の実施</t>
  </si>
  <si>
    <t>「ユニバーサルデザイン2020行動計画」の考え方を踏まえ、公共施設等の新築時や改修時などで、必要に応じてユニバーサルデザインの採用を検討する。
避難所指定されている施設（施設庁舎、学校施設等）については、利用状況・利用環境を総合的に判断し、新築時及び改修時にユニバーサルデザインの採用を検討する。</t>
  </si>
  <si>
    <t>集約化・複合化・廃止(一部廃止)・譲渡・民間施設の活用・ダウンサイジングの手法により、施設ごとに優先度判定を行い、方針検証フローにより施設の在り方を検証する。</t>
  </si>
  <si>
    <t xml:space="preserve">・老朽化等により用途廃止した施設については、利用者の安全確保の観点から、原則として除却（解体）します。
・建物が比較的新しい施設の用途を廃止した場合には、他への用途変更や地元・民間への譲渡・貸付等について検討することとします。譲渡・貸付等にいたる条件が整わない場合や有効活用までに時間がかかる場合等については、資産の適切な保全に努めます。
・施設の用途廃止後における建物については、公有財産の利活用に関する基本方針に基づき、有効活用を進めます。
</t>
  </si>
  <si>
    <t>国・県・周辺市町との連携も含め、広域的な視野で、地域の国公有財産の最適利用に向けた検討を行います。</t>
  </si>
  <si>
    <t>５年間を１クールとして、PDCAを実施しながら全体計画⇔個別施設計画を改良していく。</t>
    <rPh sb="1" eb="3">
      <t>ネンカン</t>
    </rPh>
    <rPh sb="17" eb="19">
      <t>ジッシ</t>
    </rPh>
    <rPh sb="23" eb="25">
      <t>ゼンタイ</t>
    </rPh>
    <rPh sb="25" eb="27">
      <t>ケイカク</t>
    </rPh>
    <rPh sb="28" eb="30">
      <t>コベツ</t>
    </rPh>
    <rPh sb="30" eb="32">
      <t>シセツ</t>
    </rPh>
    <rPh sb="32" eb="34">
      <t>ケイカク</t>
    </rPh>
    <rPh sb="35" eb="37">
      <t>カイリョウ</t>
    </rPh>
    <phoneticPr fontId="5"/>
  </si>
  <si>
    <t>場当たり的な補修を重ねると結果的に非効率・不経済になってしまうため、施設類型ごとの長寿命化計画（個別施設計画）を策定し、計画的な維持保全を推進します。計画の策定及び実施に当たっては、施設特性を考慮の上、重要性・緊急性等を判断して対策の優先度や実施時期を決めると共に、施設のライフサイクルコストが最小となるよう様々な材料・工法等を比較して最適な方法を選択した上で、修繕等による効果を検証し、継続的に計画を見直していきます。</t>
  </si>
  <si>
    <t xml:space="preserve">平成29年度
笠郷町民体育館の解体
令和2年度
養北こども園西園舎解体工事
令和3年度
庁舎機械棟空調設備改修工事
旧池辺町民体育館解体工事
令和4年度
旧多芸小学校解体工事
令和5年度
養老警察署待機宿舎車庫解体工事
</t>
    <rPh sb="0" eb="2">
      <t>ヘイセイ</t>
    </rPh>
    <rPh sb="4" eb="6">
      <t>ネンド</t>
    </rPh>
    <rPh sb="7" eb="8">
      <t>カサ</t>
    </rPh>
    <rPh sb="8" eb="9">
      <t>ゴウ</t>
    </rPh>
    <rPh sb="9" eb="11">
      <t>チョウミン</t>
    </rPh>
    <rPh sb="11" eb="14">
      <t>タイイクカン</t>
    </rPh>
    <rPh sb="15" eb="17">
      <t>カイタイ</t>
    </rPh>
    <rPh sb="18" eb="20">
      <t>レイワ</t>
    </rPh>
    <rPh sb="21" eb="23">
      <t>ネンド</t>
    </rPh>
    <rPh sb="24" eb="25">
      <t>ヨウ</t>
    </rPh>
    <rPh sb="25" eb="26">
      <t>ホク</t>
    </rPh>
    <rPh sb="29" eb="30">
      <t>エン</t>
    </rPh>
    <rPh sb="30" eb="31">
      <t>ニシ</t>
    </rPh>
    <rPh sb="31" eb="33">
      <t>エンシャ</t>
    </rPh>
    <rPh sb="33" eb="35">
      <t>カイタイ</t>
    </rPh>
    <rPh sb="35" eb="37">
      <t>コウジ</t>
    </rPh>
    <rPh sb="38" eb="40">
      <t>レイワ</t>
    </rPh>
    <rPh sb="41" eb="43">
      <t>ネンド</t>
    </rPh>
    <rPh sb="44" eb="46">
      <t>チョウシャ</t>
    </rPh>
    <rPh sb="46" eb="48">
      <t>キカイ</t>
    </rPh>
    <rPh sb="48" eb="49">
      <t>トウ</t>
    </rPh>
    <rPh sb="49" eb="51">
      <t>クウチョウ</t>
    </rPh>
    <rPh sb="51" eb="53">
      <t>セツビ</t>
    </rPh>
    <rPh sb="53" eb="55">
      <t>カイシュウ</t>
    </rPh>
    <rPh sb="55" eb="57">
      <t>コウジ</t>
    </rPh>
    <rPh sb="58" eb="59">
      <t>キュウ</t>
    </rPh>
    <rPh sb="59" eb="61">
      <t>イケベ</t>
    </rPh>
    <rPh sb="61" eb="66">
      <t>チョウミンタイイクカン</t>
    </rPh>
    <rPh sb="66" eb="70">
      <t>カイタイコウジ</t>
    </rPh>
    <rPh sb="71" eb="73">
      <t>レイワ</t>
    </rPh>
    <rPh sb="74" eb="76">
      <t>ネンド</t>
    </rPh>
    <rPh sb="77" eb="78">
      <t>キュウ</t>
    </rPh>
    <rPh sb="78" eb="79">
      <t>タ</t>
    </rPh>
    <rPh sb="79" eb="80">
      <t>ゲイ</t>
    </rPh>
    <rPh sb="80" eb="83">
      <t>ショウガッコウ</t>
    </rPh>
    <rPh sb="83" eb="85">
      <t>カイタイ</t>
    </rPh>
    <rPh sb="85" eb="87">
      <t>コウジ</t>
    </rPh>
    <rPh sb="88" eb="90">
      <t>レイワ</t>
    </rPh>
    <rPh sb="91" eb="93">
      <t>ネンド</t>
    </rPh>
    <rPh sb="94" eb="96">
      <t>ヨウロウ</t>
    </rPh>
    <rPh sb="96" eb="99">
      <t>ケイサツショ</t>
    </rPh>
    <rPh sb="99" eb="101">
      <t>タイキ</t>
    </rPh>
    <rPh sb="101" eb="103">
      <t>シュクシャ</t>
    </rPh>
    <rPh sb="103" eb="105">
      <t>シャコ</t>
    </rPh>
    <rPh sb="105" eb="107">
      <t>カイタイ</t>
    </rPh>
    <rPh sb="107" eb="109">
      <t>コウジ</t>
    </rPh>
    <phoneticPr fontId="5"/>
  </si>
  <si>
    <t>総人口は、平成12年（2000年）にピークを迎え、平成72年（2060年）にはおよそ17，960人になると推計されている。（垂井町人口ビジョン）
また、総人口に対する年少人口の比率は平成12年（2000年）の15.1％をピークに徐々に減少していく。一方、老年人口の比率は、平成7年（1995年）の16.5％から上昇を続け、令和2年（2020年）以降は30％を超えると展望されている。</t>
  </si>
  <si>
    <t>公共施設159施設（延床面積142,105㎡）
インフラ：
町道　総延長256,001ｍ
農道　総延長2,350ｍ
林道　総延長38,757ｍ
橋梁　総延長1,890ｍ
上水道　管路　総延長197,418ｍ
簡易水道　管路　総延長49,251ｍ
下水道　管路　総延長124,448ｍ　</t>
  </si>
  <si>
    <t>・本町の人口は、平成12 年（2000 年）にピークを迎え、今後も減少していくことが予測され、人口減少が進行すると、公共施設等の利用者が減少するのみならず、維持管理費用の1 人あたりの負担額が増加する。将来予測される人口規模に見合った、公共施設等の保有量の適正化を行う必要がある。また、人口の年齢構成が変化していくことに伴って、公共施設等に対する町民の需要も変化し、人口構成と社会情勢に即した行政サービスの提供が必要である。
・将来の財政状況の中で、公共施設等を確実に保全していくために、中長期を見据え、効率的な整備計画を立て、その費用を確保する必要がある。
・本町が保有する公共施設等の多くは建設後数十年を経過し、老朽化が進んでいる。
・公共建築物は、町民に行政サービスを提供する場であり、町民が生活の中で利用する施設であり、公共建築物保有量を削減することによって行政サービスと町民生活の質が低下することがないよう、対策が必要となる。</t>
  </si>
  <si>
    <t>2016年から2055年までの40年の間、公共施設をこのまますべて保有し続けた場合のコストは総額で575.5億円、年平均で14.4億円となる。2011年から2015年までの5年間の公共建築物への投資費用は年平均7.45億円であるため、将来はその2倍程度の費用が求められる。</t>
  </si>
  <si>
    <t>36年間で266億円</t>
    <rPh sb="2" eb="4">
      <t>ネンカン</t>
    </rPh>
    <rPh sb="8" eb="9">
      <t>オク</t>
    </rPh>
    <rPh sb="9" eb="10">
      <t>エン</t>
    </rPh>
    <phoneticPr fontId="1"/>
  </si>
  <si>
    <t>2056年までの更新費用見込額で309.5億円の効果</t>
    <rPh sb="4" eb="5">
      <t>ネン</t>
    </rPh>
    <rPh sb="8" eb="10">
      <t>コウシン</t>
    </rPh>
    <rPh sb="10" eb="12">
      <t>ヒヨウ</t>
    </rPh>
    <rPh sb="12" eb="14">
      <t>ミコミ</t>
    </rPh>
    <rPh sb="14" eb="15">
      <t>ガク</t>
    </rPh>
    <rPh sb="21" eb="22">
      <t>オク</t>
    </rPh>
    <rPh sb="22" eb="23">
      <t>エン</t>
    </rPh>
    <rPh sb="24" eb="26">
      <t>コウカ</t>
    </rPh>
    <phoneticPr fontId="1"/>
  </si>
  <si>
    <t>維持管理・運営の効率化について、全庁横断的組織による協議と情報共有を図る。また、他部署所管施設の積極的な活用のための協力体制を構築する。</t>
  </si>
  <si>
    <t>民間事業者の経営能力を活用して低廉かつ良質な公共サービスの提供が可能になり、従来行政が行ってきた事業への民間参入を促すことで経済の活発化が期待できる。</t>
  </si>
  <si>
    <t>・点検、診断、措置及び記録を繰り返す「メンテナンスサイクル」を構築することで、公共施設等の安全確保と長寿命化を効果的に進める。
・点検及び診断のマニュアルを施設類型ごとに作成する。
・定期的な点検を実施している公共施設等であっても、次の点検までの間に急な劣化や損壊が発生する場合があるため、管理者等が常駐している施設では、日常的に点検を行う。
・町民に公共施設等の劣化や損壊などを発見した場合には町役場へ報告していただくよう協力をお願いする。</t>
  </si>
  <si>
    <t>・建設時の初期費用だけではなく、毎年の維持管理費用など継続的な費用や取り壊し費用も含めた、公共施設等の設置から撤去までにかかるすべてのコストを考慮して、全体のコスト削減を目指す。
・公共施設等を長寿命化し、長期間利用することで、コスト削減につなげる。
・今後、多くの公共施設等で更新及び修繕が必要になるため、中長期期的に更新及び修繕を計画し、町全体の中で事業量と費用が各年度で均等になるように調整を行い、財政計画を立てる必要がある。</t>
  </si>
  <si>
    <t xml:space="preserve">・点検により危険性が高いと判断された公共施設等については、早期に修繕等の対策を施し、事故の発生を防止する。
・利用者の多い公共施設等は事故発生時のリスクが高いため、優先的に対応する。
</t>
  </si>
  <si>
    <t>・公共施設等の中には、庁舎や消防署のように災害対策の拠点となる施設、学校や公民館、地区まちづくりセンターのように避難所となる施設、救助活動や支援物資輸送の経路となる緊急輸送道路などのように災害発生時に機能を発揮すべきものがあり、これらの公共施設等については他に優先して耐震補強等の対策を施す。
・非構造部材と周辺の設備も含めて耐震補強を実施し、地震発生時にも公共施設等の利用が安全なものとなるようにする。</t>
  </si>
  <si>
    <t xml:space="preserve">・公共施設等を新設又は更新する際に、頑強な構造と耐久性に優れた材料を用いて建設することで、長期間安全に利用できる公共施設等とする。
・予防保全の考え方に基づいて損傷が軽微な早期段階で予防的な修繕を実施することで、公共施設等の利用可能年数を縮める致命的な劣化を防止し、長期の利用を可能にする。
・耐久性が低下した公共施設等に対して、構造等の補強により耐久性を上昇させる長寿命化改修を実施することで、建設時に想定した耐用年数を超えた利用を可能にする。
・法定耐用年数は税務及び会計の基準として使用する年数であり、実際の利用可能年数とは乖離することがあるので、物理的、機能的及び経済的耐用年数を考慮して長寿命化を検討する。
</t>
  </si>
  <si>
    <t>・ユニバーサルデザインの考え方に基づき、年齢、性別、体格、身体能力などに左右されずに誰もが安全に利用できる施設にすることで、利用者の怪我などを予防する。</t>
  </si>
  <si>
    <t>統廃合により行政サービスの質の低下を招かないよう配慮が必要である。公共施設を多機能化した複合施設とすることで、行政サービスの連携強化等のメリットを生む。統廃合により廃止された公共施設を転用することで整備費用を抑え必要な施設を確保する。</t>
  </si>
  <si>
    <t>（公共施設）
施設の性質によって長寿命化、複合・集約、廃止など検討する。
（インフラ）
計画的な維持管理、修繕、更新を行う。</t>
  </si>
  <si>
    <t>個別施設計画と整合を図るための更新を行う。</t>
  </si>
  <si>
    <t>必要に応じて</t>
    <rPh sb="0" eb="2">
      <t>ヒツヨウ</t>
    </rPh>
    <rPh sb="3" eb="4">
      <t>オウ</t>
    </rPh>
    <phoneticPr fontId="1"/>
  </si>
  <si>
    <t>現在ある公共施設のサービス機能のうち、今後も必要となる機能を見極めた上で、総量の見直しや非効率的な部分を是正するなど、予測される今後の財政状況と改修、更新にかかる経費とバランスをとり、持続可能な行政サービスの提供を実現するための見直しを進める。</t>
  </si>
  <si>
    <t>R4,5年度：旧庁舎跡地に複合施設設を建設し、老朽化した施設の集約を図った。</t>
    <rPh sb="7" eb="8">
      <t>キュウ</t>
    </rPh>
    <rPh sb="8" eb="10">
      <t>チョウシャ</t>
    </rPh>
    <rPh sb="10" eb="12">
      <t>アトチ</t>
    </rPh>
    <rPh sb="13" eb="15">
      <t>フクゴウ</t>
    </rPh>
    <rPh sb="15" eb="17">
      <t>シセツ</t>
    </rPh>
    <rPh sb="17" eb="18">
      <t>セツ</t>
    </rPh>
    <rPh sb="19" eb="21">
      <t>ケンセツ</t>
    </rPh>
    <rPh sb="23" eb="26">
      <t>ロウキュウカ</t>
    </rPh>
    <rPh sb="28" eb="30">
      <t>シセツ</t>
    </rPh>
    <rPh sb="31" eb="33">
      <t>シュウヤク</t>
    </rPh>
    <rPh sb="34" eb="35">
      <t>ハカ</t>
    </rPh>
    <phoneticPr fontId="1"/>
  </si>
  <si>
    <t>・総人口は20年間で約1,400人減（▲21.3％）、生産年齢人口の総人口に占める割合は、約45％程度に低下、高齢化率は約40％程度まで増加する見込み。</t>
  </si>
  <si>
    <t>行政財産として71施設（延床面積65,679㎡）
普通財産として2施設（延床面積3,956㎡)
【インフラ】（R3.3.31）
町道　道路延長　126,464m、面積　615,514㎡
林道　道路延長　  34,306m、面積　105,174㎡
農道　道路延長　　29,572m、面積　　98,856㎡
橋梁　橋長　1,261m、面積　8,272㎡
上水道　管路　総延長　101,614m
下水道　管路　総延長  　81,323m</t>
  </si>
  <si>
    <t>【公共施設等の現状】
高度経済成長期以降に建設された多くの公共施設が更新期を迎えていることに加え、これまで事後保全的な対応が多く、計画的な改修・建替等が行われてこなかったため、長期間改修されていない施設が多くある。
【人口構成】
本町の人口は昭和45年以降一貫して減少を続けており、今後も引き続き減少すると推計されている。年齢構成においても、少子高齢化の傾向が顕著であり、生産年齢人口も大きく減少していく見込みである。
【財政状況】
生産年齢人口の減少により、住民税等が大幅に減少となる見込みであるほか、高齢者人口の増加に伴い、扶助費等の増加が見込まれ、公共施設等に向けられる投資的経費は減少せざるを得ない状況となる見込みである。</t>
  </si>
  <si>
    <t>令和3年度から令和42年度までの今後40年間で、公共施設を削減せず、すべて保有し続けた場合のコストは320.5億円</t>
  </si>
  <si>
    <t>令和3年度から令和42年度までの今後40年間で、個別施設計画に基づき対策を講じた場合のコストは263.0億円</t>
    <rPh sb="24" eb="26">
      <t>コベツ</t>
    </rPh>
    <rPh sb="26" eb="30">
      <t>シセツケイカク</t>
    </rPh>
    <rPh sb="31" eb="32">
      <t>モト</t>
    </rPh>
    <rPh sb="34" eb="36">
      <t>タイサク</t>
    </rPh>
    <rPh sb="37" eb="38">
      <t>コウ</t>
    </rPh>
    <rPh sb="40" eb="42">
      <t>バアイ</t>
    </rPh>
    <phoneticPr fontId="1"/>
  </si>
  <si>
    <t>令和3年度から令和42年度までの今後40年間で57.5億円、1.44億円／年の削減</t>
  </si>
  <si>
    <t>全庁横断的組織による協議・情報共有のほか、職員への計画の周知により、公共施設等の効率的な管理を図る。</t>
  </si>
  <si>
    <t>PFI事業による整備と運営を検討し、民間事業者の経営能力を活用した低廉かつ良質な公共施設の提供を目指す。</t>
  </si>
  <si>
    <t>点検及び診断のマニュアルを施設類型ごとに作成し、点検・診断・措置及び記録を繰り返す「メンテナンスサイクル」を構築することで、公共施設等の安全確保と長寿命化を効果的に進める。また、管理者等が常駐している施設では、日常的な点検を実施し、必要に応じて修繕を行う。</t>
  </si>
  <si>
    <t>公共施設等のライフサイクルコストの削減のほか、長寿命化によるコスト削減、断熱や日光遮断など省エネ効果向上と再生可能エネルギーの利用などによる光熱費削減と環境負荷の軽減に努めるほか、中長期的に更新及び修繕を計画し、事業量と費用の平準化を図る。</t>
  </si>
  <si>
    <t>点検により危険性が高いと診断された施設について、早期に修繕等の対策を実施するなど、誰もが安心・安全に利用できる施設にすることにより、利用者の怪我などの予防に努める。</t>
  </si>
  <si>
    <t>災害発生時に対策の拠点となる施設、避難所となる施設、緊急輸送道路などは優先的に耐震補強等対策を実施、また、非構造部材と付属設備の耐震化やインフラ復旧計画を策定する。</t>
  </si>
  <si>
    <t>頑強な構造と耐久性に優れた材料を利用し、長期間安全に利用できる公共施設の建設を検討するほか、予防保全による寿命の延長を図る。長寿命化改修の実施については、長寿命化改修と更新した場合で試算し、費用削減効果のある場合に実施する。</t>
  </si>
  <si>
    <t>国が示す「ユニバーサルデザイン2020行動計画」の考え方を踏まえ、公共施設等の大規模改修や建替えの際は、バリアフリー化、ユニバーサルデザイン化を推進。</t>
  </si>
  <si>
    <t>施設の老朽化状況や利用状況、コスト状況等を検討し、町民ニーズが少ない施設や社会的役割が薄れている施設等については、他施設への統合や廃止を検討する。
将来の人口と財政に見合う保有量の適正化に向けて公共施設の統廃合を検討する</t>
  </si>
  <si>
    <t>計画・実施・改善・評価及び改善を繰り返し実施する。施設保有量の推移や有形固定資産減価償却率の推移などの進捗状況や、対策の実績を把握して管理するとともに、長寿命化対策を具体化する場合は、個別施設計画等により対策を実施した際の見込みを把握し、その効果について評価・反映していく。</t>
  </si>
  <si>
    <t>現在ある公共施設のサービス機能のうち、今後も必要となる機能を見極めた上で、総量の見直しや非効率的な部分を是正するなど、予測される今後の財成状況と改修、更新にかかる経費とのバランスをとり、持続可能な行政サービスの提供を実現するための見直しを進める。</t>
  </si>
  <si>
    <t>令和3年度から今須小中学校を関ケ原小学校、関ケ原中学校に統合。旧今須小中学校グラウンド及び体育館は社会体育施設として、旧校舎については、地域のコミュニティー施設として一部を活用している。旧校舎については、民間活用も含め、今後の活用方法を検討中である。</t>
  </si>
  <si>
    <t>・総人口は平成22年度から令和22年度までに約30％の減少、令和42年度までには約50％の減少が見込まれる。</t>
  </si>
  <si>
    <t>【公共施設】
R3：85,266㎡
町民文化施設：5,074㎡
社会教育文化施設：2,308㎡
スポーツレクリエーション系施設：3,925㎡
産業系施設：571㎡
学校教育系施設：47,307㎡
子育て支援施設：6,603㎡
保健・福祉施設：4,926㎡
行政系施設：6,769㎡
公営住宅：2,857㎡
公園：36㎡
その他：4,890㎡</t>
  </si>
  <si>
    <t>令和20年代前半に公共施設等の更新時期が集中する。必要な施設の適切な長寿命化を図り、維持管理や修繕に関する計画を立て、老朽化対策を実施することにより、特定の時期に施設の更新が集中して過度な財政負担が生じることがないよう、取り組む必要がある。</t>
  </si>
  <si>
    <t>平成29年度から、10年間で約56.5億円（年平均：約5.6億円）</t>
  </si>
  <si>
    <t>平成29年度から、10年間で約42.4億円（年平均：約4.2億円）</t>
  </si>
  <si>
    <t>平成29年度から、10年間で約14.1億円（年平均：約1.4億円）</t>
  </si>
  <si>
    <t>全庁的な取組体制の構築及び情報管理・共有</t>
  </si>
  <si>
    <t>施設の設置、管理運営にあたっては、現在実施している指定管理者制度のほか、新たにPPP/PFIの活用を検討</t>
  </si>
  <si>
    <t>・法定点検に加え、予防保全の観点から、必要な点検の実施やマニュアル作成等を検討
・点検・診断結果を蓄積し、施設の状況を適時把握することにより、老朽化対策に活用</t>
  </si>
  <si>
    <t>・点検、診断で蓄積した結果をもとに、計画的な維持管理を実施
・管理運営に際しては、施設の状況を踏まえ、民間団体の持っているノウハウの活用を検討
・施設の効率的な運営とニーズに対応した機能の維持・向上に努めるため、施設の利用状況や収支状況の整理・分析の実施
・施設の更新時には、人口動向や町民のニーズの変化、利用状況等を踏まえて、適切な施設規模となるよう検討
・維持管理・修繕・更新を合理的に進めるため、新しい技術や考え方を積極的に導入</t>
  </si>
  <si>
    <t>・点検により施設利用者に被害が発生する可能性があると判断された施設は、速やかに修繕を実施
・維持管理が困難な施設については、安全確保の観点から、早期での用途廃止を検討</t>
  </si>
  <si>
    <t>当町のほとんどの公共建築物で耐震化が完了しているため、今後耐震診断が未実施のうち必要と判断した施設については、耐震診断を行い、耐震化を図る</t>
  </si>
  <si>
    <t>施設ごとに、今後も継続使用し長寿命化に適するか検討を行い、長寿命化に適した施設については、建物構造や過去の修繕履歴、建物の現状等を整理し、必要に応じて劣化診断調査を実施し、具体的な長寿命化計画とした上で、長寿命化を図る</t>
  </si>
  <si>
    <t>国の「総務省重点施策2018（平成29年8月31日公表）」においても、「全ての人にやさしい公共施設のユニバーサルデザイン化の推進」が重点施策の一つとして挙げられていることから今後の施設更新の際は、施設の機能や目的、利用状況などを考慮しながら、ユニバーサルデザインの視点を持って建物を設計し、障害の有無、年齢、性別、人種等に関わらず多様な人々が施設を利用しやすい環境を整えていく</t>
  </si>
  <si>
    <t>人口動向や町民ニーズの変化、利用状況に基づき、統合や廃止の必要性も検討するが、行政サービスとして必要な機能は、今後も維持する必要があるため、代替施設の有無や代替施設へのアクセスについても十分検討した上で、進めていく</t>
  </si>
  <si>
    <t>本町の財政状況を表す財務書類の作成に必要な情報（資産価値に係る情報）を備えた補助簿として固定資産台帳を更新</t>
  </si>
  <si>
    <t>多くの市町村が、より効率的な行財政運営を求められている中、少子化・高齢化等の社会情勢の変化や住民の日常生活経済圏の拡大に伴う、広域的行政需要の課題に対応していくため、市町村事務の共同処理など、それぞれの地域に適した広域行政制度の活用を図る</t>
  </si>
  <si>
    <t>施設規模の維持を目標とした、長寿命計画、適正配置計画の策定</t>
  </si>
  <si>
    <t>固定資産台帳を基に、施設毎に建物の基本情報、管理運営の概要、管理に係る経費や利用状況等に関する情報をまとめた施設カルテと、各施設類型別の基本方針に基づき、各施設担当課との連携により策定した「個別施設計画」を活用し、人口減少や費用対効果等を踏まえた今後の施設等のあり方を詳細に検討</t>
  </si>
  <si>
    <t>予算編成時や調整会議時にて各公共施設の利用、管理状況を報告、確認して予防措置等早期の対応を実施</t>
  </si>
  <si>
    <t>・生産年齢人口（15～64歳）が減少する一方、高齢者人口（65歳以上）は増加し、少子高齢化が進む。</t>
  </si>
  <si>
    <t>【公共施設等】
61施設　　延床面積　44,631㎡
【インフラ】
道路　309,480ｍ　
橋梁　354ヶ所
上水道　91,187ｍ
下水道　10,697ｍ
水路　　87,994ｍ
光ケーブル　55,386ｍ</t>
  </si>
  <si>
    <t>（人口）
本町の総人口は平成22年度をピークに減少に転じ、今後は生産年齢人口が減少し、高齢者人口が増加することを予想しております。
（財政）
財政に目を移すと、歳入は約40億円から45億円の水準で増加が見込めない一方、歳出は高齢者人口の増加に伴う扶助費の増加傾向が今後も続くと予想しております。
（公共施設等の老朽化）
こうした状況の中、過去に整備した公共施設等の老朽化が着実に進行しております。公共施設では10年後の令和12年度において大規模改修の目安となる建設後30年以上を経過する建物が全体の96%にまで達します。またインフラについては15m以上の橋梁のうち既に建設後50年を経過したものが全体の半数以上に上るなど、老朽化が進行している状態にあります。</t>
  </si>
  <si>
    <t>計画期間（35年間）の総額で363.6億円（35年間の平均12.1億円）</t>
  </si>
  <si>
    <t>計画期間（35年間）の総額で279.1億円（35年間の平均9.3億円）</t>
  </si>
  <si>
    <t>計画期間（35年間）の総額で84.5億円（35年間の平均2.8億円）</t>
  </si>
  <si>
    <t>経営戦略課は保有する施設について各部門を横断的に管理する体制を整備します。</t>
  </si>
  <si>
    <t>PPP （公民連携）という考え方に基づき、PFI などの民間の資金やノウハウの導入を可能とする運営形態を積極的に検討します。</t>
  </si>
  <si>
    <t>法令に基づく法定点検に加え、予防保全の考え方を取り入れ自主点検を強化します。
自主点検には毎日もしくは短期間のサイクルで行う日常点検、数か月から数年の期間で
行う定期点検、特別な目的に基づき行う臨時点検などがあります。
施設や管理者の実態に応じて、効率的・効果的な自主点検を計画、実施します。</t>
  </si>
  <si>
    <t>維持管理・修繕については基本方針①「長寿命化」に基づき、公共施設等の管理についての考え方を事後保全から予防保全へと転換して点検等を強化し、現有の公共施設等の長寿命化をはかります。
更新については、基本方針②「総量最適化」の考え方に基づき、人口や財政の動向、社会情勢、利用状況や老朽化の度合いなどを総合的に考慮し、総量最適化に取り組みます。</t>
  </si>
  <si>
    <t>利用者の安全確保を最優先事項として、危険性が認められた施設については安全確保の
改修、共用廃止、撤去など必要な措置を講じます。</t>
  </si>
  <si>
    <t>本町では既に必要な耐震工事を終えていますが、今後も耐震基準の見直しや災害後の緊急
点検などに基づく補強など、必要な措置を継続して行います。</t>
  </si>
  <si>
    <t>日本建築学会発行の「建築物の耐久計画に関する考え方」によると建物の寿命は、構造、立地条件、使用状況の違いなどにも左右されるが、日々の施設の点検等により劣化、破損あるいはその拡大を未然に防ぐ計画的な保全を実施すると耐用年数より10年から30年延命することが可能となることから、当町では耐用年数から概ね20年の延命を目標に定め、定期的な点検と適切な保全管理を実施していきます。
なお、大規模改修の周期は、構造別による耐用年数に20年を加えた年数の半分が経過した時点で検討するものとします。
また、基本的に更新が予定されていないものや平屋の特定用途の建物などについては大規模改修工事については実施しません。</t>
  </si>
  <si>
    <t>誰もが安心・安全に利用しやすい施設となるために、公共施設等の改修・更新等を
行う際には、利用者ニーズや施設の状況を踏まえ、ユニバーサルデザイン化を進め
ます。</t>
  </si>
  <si>
    <t>新規整備を抑制し、機能の複合化等による既存施設の有効活用を検討します。</t>
  </si>
  <si>
    <t>各所管課が予防保全の考え方を取り入れ自主点検を行い、経営戦略課と各施設所管課との間で、定期的に意見交換を行い、PDCAサイクルに基づき、必要に応じて改善していく。</t>
  </si>
  <si>
    <t>公共施設更新建替え周期については「3.4.5 長寿命化の実施方針」で定めた通り、「各構造別の耐用年数から概ね20年後」とします。
また、大規模改修の周期は上記の「建替え周期の半分が経過した時点」で検討しますが、更新を予定していないものや平屋の特定用途の建物などについては基本的に大規模な改修工事は実施しないこととします。</t>
  </si>
  <si>
    <t>個別施設計画の策定</t>
  </si>
  <si>
    <t>令和４０年には、1.3万人まで減少の見通し</t>
  </si>
  <si>
    <t>【公共施設】　52施設　69,744.5㎡
【インフラ】
　道路延長　310.9ｋｍ
　橋梁数　　　278橋
　公園面積　168/.01㎡
　上水道延長　136.6ｋｍ
　下水道延長　165ｋｍ</t>
  </si>
  <si>
    <t>■施設の数に目立った余剰がなく、公共施設の延床面積を削減していくためには、各施設の建替え時期にその他の施設についても併せてその後のあり方（統廃合・複合化等）を検討していくことが重要となります。
■このためには、既存の公共施設の老朽化・劣化状況を継続的に監視し、優先度の高い施設から順次更新を行いつつ、予防保全型の維持管理による長寿命化を推進し、建物の寿命を延ばしていくことが大前提となります。
■これに加えて、人口減少や少子高齢化、また社会情勢の変遷の影響による公共施設へのニーズ変化にも対応していくため、各施設の利用者数推移、利用目的の変化、維持管理コストの推移等、継続的に広範な視点で各施設を取り巻く状況を観察し、データを蓄積・分析を進めながら対応を検討していく必要があります。
■公共施設の更新費用試算結果、劣化状況調査によると、現時点で大規模改修が未実施であり劣化状況が深刻な施設が多く、建物改修費用がすぐに必要となっています。
■町の地域性・人口推移・財政状況及び公共施設の老朽化の現況より、それぞれ課題が抽出されており、これらは今後、さらに複雑に絡み合い、深刻化していくことが予想されます。</t>
  </si>
  <si>
    <t>過去５年間の公共施設における投資的経費　平均1.7億円</t>
  </si>
  <si>
    <t>・保有する公共施設に係る更新投資額は、35年間で293.0億円
・保有するインフラに係る更新投資額は、35年間で425.1億円</t>
  </si>
  <si>
    <t>従来型から長寿命化型にすべて切り替えた場合、更新費用試算額は、35年間の総額293.0億から102.3億円</t>
  </si>
  <si>
    <t>当初試算額年間8.4億円から2.9億円となり、年間5.5億円、約66%相当を削減できる見込</t>
  </si>
  <si>
    <t>■本計画の推進に当たっては、計画の推進担当部署を定め、財政担当部署及び各施設の担当部署（施設管理者）との組織横断的な連携・協力体制を構築して進行管理を行います。
■各施設の担当部署は、施設の老朽化・劣化状況、維持管理コストの継続的な分析を実施し、各施設の維持管理による財政負担を緩和するために活用できる財政措置等の情報を集中等の取り組みを行いつつ、町民ニーズに則った公共サービスを提供していくための主体の役割を担います。
■推進担当部署と財政担当部署は、施設担当各部署の情報を集約・整理して、財政計画との整合をとりながら、優先度の検討や、部署どうしの協議の場を設ける等、全体的な調整を行います。また、町民や議会との合意形成、周辺市町との情報共有や財産活用に当たっての連携（広域利用）のための調整等、対外的な調整については推進担当部署が行います。
■本計画策定時点では、総務課が推進担当部署と財政担当部署を兼ねる体制となっていますが、今後の社会情勢や、計画の進捗状況等を鑑みつつ、より適切な推進体制への見直しについても検討していきます。
■情報の共有方策として、一元的に整理されたデータを庁内LANの活用により各担当者が閲覧できるよう共有ルールを明確化します。また、職員研修や庁内広報等を通じて、全職員への啓発を推進していきます。</t>
  </si>
  <si>
    <t>単独の事業の効率化を実施しつつ積極的に民間資金等の活用（PFI）を検討し、できる限り財政負担を軽減します。また、同種の市町村事業との一括発注による効率化の検討や、施設特性に応じて維持管理へ住民参加の検討等、多様な主体との協働の推進及び財政負担の軽減を目指します。
■研究機関や建設業者等との共同研修を行う等、地域全体での技術力の確保・向上に努めます。</t>
  </si>
  <si>
    <t>(1) 施設管理者の知
(2) 基準類の整備識・技術の向上
(3) 定期点検の実施
(4) 点検結果の収集・蓄積・活用</t>
  </si>
  <si>
    <t>(1) 同種・類似リスクへの対応
(2) 建物の非構造部材の安全対策
(3) 利用見込みのない施設の除却</t>
  </si>
  <si>
    <t>ＢＣＰ（業務継続計画）対策の強化</t>
  </si>
  <si>
    <t>ユニバーサルデザイン化の導入検討</t>
  </si>
  <si>
    <t>必要な施設は適切に維持管理すると共に 、将来的な社会構造の変化やそれに伴う行政ニーズの変化を踏まえて、施設規模の見直しや機能の統廃合・集約化を検討</t>
  </si>
  <si>
    <t>施設保有量：削減率： ３０%</t>
  </si>
  <si>
    <t>固定資産台帳により、施設保有量を把握</t>
    <rPh sb="0" eb="6">
      <t>コテイシサンダイチョウ</t>
    </rPh>
    <rPh sb="10" eb="15">
      <t>シセツホユウリョウ</t>
    </rPh>
    <rPh sb="16" eb="18">
      <t>ハアク</t>
    </rPh>
    <phoneticPr fontId="1"/>
  </si>
  <si>
    <t>自治体のみで保有するのでは無く、周辺自治体と共同利用をすることで、維持管理コストの逓減を行うこと。</t>
  </si>
  <si>
    <t>■本計画の対象期間は、10年間の計画のため、「公共施設等総合管理計画の計画期間」で示したように、5年後を目途に、フォローアップとして全体計画及び個別計画の見直しを行うこととします。
■なお、本計画の内容については、社会経済情勢の変化により前提となる条件が大きく変わる可能性があるため、必要に応じて適宜見直しを行います。
■建物系の公共施設については、各施設の今後のあり方について全庁的な体制で検討を進めつつ、点検実施等の具体的な手法や優先順位について、柔軟に見直しを実施します。
■インフラ系の施設については、点検基準等の整備状況や新技術による効率的な点検の実施等、国や県、他市町村の動向にも注視しつつ、適宜見直しを実施します。</t>
  </si>
  <si>
    <t>こども園統合　６園→３園</t>
  </si>
  <si>
    <t>2045 年（令和 27 年）の人口は約 1 万
人、高齢化率は約 54%になるとされています。</t>
  </si>
  <si>
    <t>【公共建築物】
学校教育施設　51,103.00㎡
社会教育施設　27,134.95㎡
スポーツ施設　11,072.27㎡
コミュニティ施設　10353.30㎡
福祉・保健施設　14,328.10㎡
医療施設　4,409.31㎡
保育所　7,891.62㎡
レクリエーション・観光施設　15,597.98㎡
産業振興施設　4,428.36㎡
町営住宅　18,899.4㎡
土木、公園施設　599.46㎡　
消防・防災施設　3194.48㎡
環境衛生施設　2,051.02㎡
庁舎等業務施設　14,166.60㎡
その他施設　30,200.26㎡
【インフラ資産】
町道延長　609㎞
能動延長　87㎞
林道延長　272㎞
上水道管路延長（簡水含む）　311㎞
下水道管路延長（集排含む）　213㎞</t>
    <rPh sb="1" eb="6">
      <t>コウキョウケンチクブツ</t>
    </rPh>
    <rPh sb="8" eb="14">
      <t>ガッコウキョウイクシセツ</t>
    </rPh>
    <rPh sb="26" eb="32">
      <t>シャカイキョウイクシセツ</t>
    </rPh>
    <rPh sb="48" eb="50">
      <t>シセツ</t>
    </rPh>
    <rPh sb="68" eb="70">
      <t>シセツ</t>
    </rPh>
    <rPh sb="81" eb="83">
      <t>フクシ</t>
    </rPh>
    <rPh sb="84" eb="88">
      <t>ホケンシセツ</t>
    </rPh>
    <rPh sb="100" eb="104">
      <t>イリョウシセツ</t>
    </rPh>
    <rPh sb="115" eb="118">
      <t>ホイクショ</t>
    </rPh>
    <rPh sb="138" eb="142">
      <t>カンコウシセツ</t>
    </rPh>
    <rPh sb="154" eb="160">
      <t>サンギョウシンコウシセツ</t>
    </rPh>
    <rPh sb="171" eb="175">
      <t>チョウエイジュウタク</t>
    </rPh>
    <rPh sb="186" eb="188">
      <t>ドボク</t>
    </rPh>
    <rPh sb="189" eb="193">
      <t>コウエンシセツ</t>
    </rPh>
    <rPh sb="203" eb="205">
      <t>ショウボウ</t>
    </rPh>
    <rPh sb="206" eb="210">
      <t>ボウサイシセツ</t>
    </rPh>
    <rPh sb="220" eb="226">
      <t>カンキョウエイセイシセツ</t>
    </rPh>
    <rPh sb="237" eb="244">
      <t>チョウシャトウギョウムシセツ</t>
    </rPh>
    <rPh sb="258" eb="261">
      <t>タシセツ</t>
    </rPh>
    <rPh sb="278" eb="280">
      <t>シサン</t>
    </rPh>
    <rPh sb="282" eb="286">
      <t>チョウドウエンチョウ</t>
    </rPh>
    <rPh sb="292" eb="296">
      <t>ノウドウエンチョウ</t>
    </rPh>
    <rPh sb="301" eb="305">
      <t>リンドウエンチョウ</t>
    </rPh>
    <rPh sb="311" eb="318">
      <t>ジョウスイドウカンロエンチョウ</t>
    </rPh>
    <rPh sb="319" eb="321">
      <t>カンスイ</t>
    </rPh>
    <rPh sb="321" eb="322">
      <t>フク</t>
    </rPh>
    <rPh sb="330" eb="337">
      <t>ゲスイドウカンロエンチョウ</t>
    </rPh>
    <phoneticPr fontId="1"/>
  </si>
  <si>
    <t>【公共建築】
人口減少等による施設の利用ニーズの変化を鑑みて、公共建築物の統廃合や複合化・集約化など施設の配置再編や利活用を検討するとともに、コスト削減を達成していくことが目下の課題です。また、1970年代～1980年代に多く建設された公共建築物が、2040（令和22）年前後に更新時期を迎えるために、更新費用のグラフに大きなヤマが表れています。その時期の費用負担をいかに平準化するかが、長期的な課題と言えます。
【インフラ資産】
本町は広大な面積を有するため、生活の基盤となるインフラ資産の総量も多くなる傾向にあります。農業集落排水や公共下水道等は比較的新しい資産ですが、道路、上水道、簡易水道など老朽化が懸念される資産も多く、これらを今後も維持しようとすると多くの経費が必要となることが予想されます。</t>
  </si>
  <si>
    <t>【公共施設】
今後40年間で約805億円、年平均約20.1億円
【インフラ施設】
今後40年間で約650.3億円、年平均約16.3億円</t>
  </si>
  <si>
    <t>【公共施設】
今後40年間で約700億円、年平均17.5億円</t>
  </si>
  <si>
    <t>【公共施設】
今後40年間で105億円、年平均約0.6億円を削減</t>
    <rPh sb="20" eb="23">
      <t>ネンヘイキン</t>
    </rPh>
    <rPh sb="23" eb="24">
      <t>ヤク</t>
    </rPh>
    <phoneticPr fontId="1"/>
  </si>
  <si>
    <t>全体を一元的に管理する実施組織を設置し、組織横断的な調整機能を発揮しつつ、進捗の管理を行うとともに方針の改定や目標の見直しを行う。</t>
  </si>
  <si>
    <t>躯体の老朽化や建築設備の作動不良等による事故を未然に防ぎ、建築物の安全性を確保するため、関係法令で義務付けられた点検を実施する。</t>
  </si>
  <si>
    <t>施設を長寿命化するために、施設の機能が損なわれてから対応する「事後保全」でなく、計画的な修繕を行う「予防保全」を基本とし、長寿命化及び今後の修繕等に係る費用の低減を図る。</t>
  </si>
  <si>
    <t>公共施設等の劣化や損傷による事故など、不適切な維持管理は人命にも関わることから、点検・診断による状況把握で必要な箇所へ応急措置を実施し、安全確保のための修繕を実施する。</t>
  </si>
  <si>
    <t>法令等により、耐震化が必要である建築物に加え、防災拠点に位置付けられている施設など、法令上の位置づけや用途を勘案して、未対応施設について実施する。</t>
  </si>
  <si>
    <t>現行の平均的な施設の更新周期を延長させ、施設の特性に応じた物理的な耐用年数の目標を設けて長寿命化に取り組み、予防保全によりライフサイクルコスト（LCC）を縮減する。</t>
  </si>
  <si>
    <t>「ユニバーサルデザイン2020行動計画」におけるユニバーサルデザインの街づくりについての考え方を参考に、対応が必要な施設について、優先度や対応スケジュールについて検討する。</t>
  </si>
  <si>
    <t>公共施設等の再編や最適な配置を推進する場合には、まちづくりの視点を持って、地域や地区の特性と町の財政負担のバランスを総合的に考慮して進める。</t>
  </si>
  <si>
    <t>【延床面積等に関する目標】
10年間で公共建築物の延床面積ベースで10%縮減する。</t>
    <rPh sb="1" eb="6">
      <t>ノベユカメンセキトウ</t>
    </rPh>
    <rPh sb="7" eb="8">
      <t>カン</t>
    </rPh>
    <rPh sb="10" eb="12">
      <t>モクヒョウ</t>
    </rPh>
    <phoneticPr fontId="1"/>
  </si>
  <si>
    <t>新たな公会計制度導入に伴う固定資産台帳の整備を進め、各施設の管理コスト等を明確にする。</t>
  </si>
  <si>
    <t>基本方針1
　総量の適正化
基本方針2
　長寿命化の推進
基本方針3
　資産の有効活用の推</t>
  </si>
  <si>
    <t>近隣市町村との相互利用や共同運営、国と地方公共団体が連携した地域の国公有財産の最適利用について検討する。</t>
  </si>
  <si>
    <t>庁内横断的な実施組織が主体となり、今後の地域の状況や財政状況の変化に応じて、適宜見直す。特に進捗が遅れている取組みについては、調整会議等を開催して課題を整理し、解決方法を検討する。</t>
  </si>
  <si>
    <t>適宜見直し</t>
    <rPh sb="0" eb="4">
      <t>テキギミナオ</t>
    </rPh>
    <phoneticPr fontId="1"/>
  </si>
  <si>
    <t>公共建築物の分類ごとに基本方針を示している。</t>
  </si>
  <si>
    <t xml:space="preserve">【R3】
・町営住宅解体
（松原2戸）
【R4】
・町営住宅解体
（松原2戸、清水1戸）
・谷汲文化会館東部分館解体
・坂内ライスセンター譲渡
【R5】
・旧横蔵小学校譲渡
・広瀬集会場譲渡
・坂内コミュニティセンター譲渡
・広東集会場譲渡
・坂内生活改善センター譲渡
・坂西多目的センター譲渡
・町営住宅解体
（清水3戸）
・観音山遊歩道下公衆トイレ
【R6】
旧小島公民館解体
町営住宅解体
（清水1戸、萩永1戸）
旧久瀬中学校譲渡
</t>
    <rPh sb="182" eb="183">
      <t>キュウ</t>
    </rPh>
    <rPh sb="183" eb="188">
      <t>オジマコウミンカン</t>
    </rPh>
    <rPh sb="188" eb="190">
      <t>カイタイ</t>
    </rPh>
    <rPh sb="191" eb="197">
      <t>チョウエイジュウタクカイタイ</t>
    </rPh>
    <rPh sb="199" eb="201">
      <t>キヨミズ</t>
    </rPh>
    <rPh sb="202" eb="203">
      <t>コ</t>
    </rPh>
    <rPh sb="204" eb="206">
      <t>ハギナガ</t>
    </rPh>
    <rPh sb="207" eb="208">
      <t>コ</t>
    </rPh>
    <rPh sb="210" eb="216">
      <t>キュウクゼチュウガッコウ</t>
    </rPh>
    <rPh sb="216" eb="218">
      <t>ジョウト</t>
    </rPh>
    <phoneticPr fontId="1"/>
  </si>
  <si>
    <t>将来人口予測について分析を行った結果、平成19 年をピークに人口は減少し続け、令和2（2020）年の総人口は22,952人であり、平成19（2007）年時点と比べて1,605人の減少となっています。
年齢３区分別で見てみると、年少人口（0歳から14歳）と生産年齢人口（15歳から64歳）が減少していくのに対して、65歳以上の人口は増加しており、高齢化が進むことが分かります。</t>
  </si>
  <si>
    <t>【公共施設】
庁舎施設5152.42㎡、消防施設345.3㎡、児童福祉施設3498.1㎡、保健・福祉施設1212.22㎡、衛生施設997.49㎡、水道施設1488㎡、農業施設1532.92㎡、産業施設3260㎡、公園606㎡、公営住宅4586.91㎡、排水施設36.82㎡、小学校29010.9㎡、中学校17321㎡、社会教育施設37970.56㎡、普通財産施設1472㎡
【インフラ施設】
道路2000780㎡、橋梁340橋、トンネル2箇所、上水道176611m</t>
    <rPh sb="1" eb="3">
      <t>コウキョウ</t>
    </rPh>
    <rPh sb="3" eb="5">
      <t>シセツ</t>
    </rPh>
    <rPh sb="7" eb="9">
      <t>チョウシャ</t>
    </rPh>
    <rPh sb="9" eb="11">
      <t>シセツ</t>
    </rPh>
    <rPh sb="20" eb="22">
      <t>ショウボウ</t>
    </rPh>
    <rPh sb="22" eb="24">
      <t>シセツ</t>
    </rPh>
    <rPh sb="31" eb="33">
      <t>ジドウ</t>
    </rPh>
    <rPh sb="33" eb="35">
      <t>フクシ</t>
    </rPh>
    <rPh sb="35" eb="37">
      <t>シセツ</t>
    </rPh>
    <rPh sb="45" eb="47">
      <t>ホケン</t>
    </rPh>
    <rPh sb="48" eb="50">
      <t>フクシ</t>
    </rPh>
    <rPh sb="50" eb="52">
      <t>シセツ</t>
    </rPh>
    <rPh sb="61" eb="63">
      <t>エイセイ</t>
    </rPh>
    <rPh sb="63" eb="65">
      <t>シセツ</t>
    </rPh>
    <rPh sb="73" eb="75">
      <t>スイドウ</t>
    </rPh>
    <rPh sb="75" eb="77">
      <t>シセツ</t>
    </rPh>
    <rPh sb="83" eb="85">
      <t>ノウギョウ</t>
    </rPh>
    <rPh sb="85" eb="87">
      <t>シセツ</t>
    </rPh>
    <rPh sb="96" eb="98">
      <t>サンギョウ</t>
    </rPh>
    <rPh sb="98" eb="100">
      <t>シセツ</t>
    </rPh>
    <rPh sb="106" eb="108">
      <t>コウエン</t>
    </rPh>
    <rPh sb="113" eb="115">
      <t>コウエイ</t>
    </rPh>
    <rPh sb="115" eb="117">
      <t>ジュウタク</t>
    </rPh>
    <rPh sb="126" eb="128">
      <t>ハイスイ</t>
    </rPh>
    <rPh sb="128" eb="130">
      <t>シセツ</t>
    </rPh>
    <rPh sb="137" eb="140">
      <t>ショウガッコウ</t>
    </rPh>
    <rPh sb="149" eb="152">
      <t>チュウガッコウ</t>
    </rPh>
    <rPh sb="159" eb="161">
      <t>シャカイ</t>
    </rPh>
    <rPh sb="161" eb="163">
      <t>キョウイク</t>
    </rPh>
    <rPh sb="163" eb="165">
      <t>シセツ</t>
    </rPh>
    <rPh sb="175" eb="177">
      <t>フツウ</t>
    </rPh>
    <rPh sb="177" eb="179">
      <t>ザイサン</t>
    </rPh>
    <rPh sb="179" eb="181">
      <t>シセツ</t>
    </rPh>
    <rPh sb="192" eb="194">
      <t>シセツ</t>
    </rPh>
    <rPh sb="196" eb="198">
      <t>ドウロ</t>
    </rPh>
    <rPh sb="207" eb="209">
      <t>キョウリョウ</t>
    </rPh>
    <rPh sb="212" eb="213">
      <t>ハシ</t>
    </rPh>
    <rPh sb="219" eb="221">
      <t>カショ</t>
    </rPh>
    <rPh sb="222" eb="225">
      <t>ジョウスイドウ</t>
    </rPh>
    <phoneticPr fontId="5"/>
  </si>
  <si>
    <t>大野町の所有する公共施設は、高度経済成長期後半からバブル期にかけて、公共サービスの増加等に伴い建築されてきました。現状で保有している施設は93施設（194棟）です。
築40年以上経過した建物は全体の24.5％となっています。
建築後50年を経過したものも約6.3％程度あり、大規模修繕や耐震補強工事等が実施されていても、寿命による建て替えが必要な施設もあります。</t>
  </si>
  <si>
    <t>40年間で約496.2億円</t>
  </si>
  <si>
    <t>40年間で約391.3億円</t>
  </si>
  <si>
    <t>40年間で104.9億円削減できる見込み</t>
  </si>
  <si>
    <t>総務課を中心として、関係する全部署・施設管理者と横断的に情報共有する推進体制とし、新地方公会計制度の導入に伴う財務諸表整備も併せて行います。</t>
  </si>
  <si>
    <t>今後想定される公共施設の建て替え・複合化等に伴う建設工事や、施設点検などの維持管理、また運営の効率化を図り、高水準の公共サービスを維持していくためにPPP/PFIの適用可能性を検討します。民間活力の活用の他、地域への移譲等、公共施設の状況に応じた適切な維持管理を積極的に推進していく予定です。</t>
  </si>
  <si>
    <t>国や県等が実施する研修制度等を積極的に活用し、施設管理者の知識・技術力を底上げします。また、点検・診断基準に従い、定期的な点検を確実に実施していきます。</t>
    <rPh sb="0" eb="1">
      <t>クニ</t>
    </rPh>
    <rPh sb="2" eb="3">
      <t>ケン</t>
    </rPh>
    <rPh sb="3" eb="4">
      <t>トウ</t>
    </rPh>
    <rPh sb="5" eb="7">
      <t>ジッシ</t>
    </rPh>
    <rPh sb="9" eb="11">
      <t>ケンシュウ</t>
    </rPh>
    <rPh sb="11" eb="13">
      <t>セイド</t>
    </rPh>
    <rPh sb="13" eb="14">
      <t>トウ</t>
    </rPh>
    <rPh sb="15" eb="18">
      <t>セッキョクテキ</t>
    </rPh>
    <rPh sb="19" eb="21">
      <t>カツヨウ</t>
    </rPh>
    <rPh sb="23" eb="25">
      <t>シセツ</t>
    </rPh>
    <rPh sb="25" eb="28">
      <t>カンリシャ</t>
    </rPh>
    <rPh sb="29" eb="31">
      <t>チシキ</t>
    </rPh>
    <rPh sb="32" eb="35">
      <t>ギジュツリョク</t>
    </rPh>
    <rPh sb="36" eb="38">
      <t>ソコア</t>
    </rPh>
    <rPh sb="46" eb="48">
      <t>テンケン</t>
    </rPh>
    <rPh sb="49" eb="51">
      <t>シンダン</t>
    </rPh>
    <rPh sb="51" eb="53">
      <t>キジュン</t>
    </rPh>
    <rPh sb="54" eb="55">
      <t>シタガ</t>
    </rPh>
    <rPh sb="57" eb="60">
      <t>テイキテキ</t>
    </rPh>
    <rPh sb="61" eb="63">
      <t>テンケン</t>
    </rPh>
    <rPh sb="64" eb="66">
      <t>カクジツ</t>
    </rPh>
    <rPh sb="67" eb="69">
      <t>ジッシ</t>
    </rPh>
    <phoneticPr fontId="5"/>
  </si>
  <si>
    <t>一次評価（客観的な評価）⇒二次評価（施設利用計画・特性を考慮）⇒維持・管理・運営方針の決定</t>
  </si>
  <si>
    <t>点検診断等により施設の危険箇所が発見された場合は、速やかに安全対策を実施したのちに同種の施設についても、早急に点検を実施し、事故の未然防止に努めます。</t>
  </si>
  <si>
    <t>約8割の施設で、耐震補強工事が完了している状況である。</t>
    <rPh sb="0" eb="1">
      <t>ヤク</t>
    </rPh>
    <rPh sb="2" eb="3">
      <t>ワリ</t>
    </rPh>
    <rPh sb="4" eb="6">
      <t>シセツ</t>
    </rPh>
    <rPh sb="8" eb="10">
      <t>タイシン</t>
    </rPh>
    <rPh sb="10" eb="12">
      <t>ホキョウ</t>
    </rPh>
    <rPh sb="12" eb="14">
      <t>コウジ</t>
    </rPh>
    <rPh sb="15" eb="17">
      <t>カンリョウ</t>
    </rPh>
    <rPh sb="21" eb="23">
      <t>ジョウキョウ</t>
    </rPh>
    <phoneticPr fontId="5"/>
  </si>
  <si>
    <t>(1) 予防保全の実施
(2) 計画的な大規模修繕の実施</t>
  </si>
  <si>
    <t>施設の修繕や更新等をする際には、ユニバーサルデザイン化を検討し、誰にでも利用しやすい施設とすることを目指します。</t>
  </si>
  <si>
    <t>今後は、既存施設の有効利用の活用観点から、原則として新設は他の施設の統合を前提とします。</t>
  </si>
  <si>
    <t>公共施設の総量削減目標
令和３年度から令和７年度　1.8％
４０年間　14％</t>
  </si>
  <si>
    <t>固定資産台帳活用</t>
    <rPh sb="0" eb="2">
      <t>コテイ</t>
    </rPh>
    <rPh sb="2" eb="4">
      <t>シサン</t>
    </rPh>
    <rPh sb="4" eb="6">
      <t>ダイチョウ</t>
    </rPh>
    <rPh sb="6" eb="8">
      <t>カツヨウ</t>
    </rPh>
    <phoneticPr fontId="5"/>
  </si>
  <si>
    <t>町の歳入額はここ数年横ばいの状況であること、また今後の地方交付税等の財源見通しも不透明なことから、未利用・未活用資産の積極的な売却・貸付を通じた財源確保や、利用料金をはじめとした利用者負担について再検討することが必要</t>
  </si>
  <si>
    <t>一次評価の結果に加え、各施設の特性を踏まえ、周辺市町と連携は可能かを判断基準しています。</t>
    <rPh sb="0" eb="2">
      <t>イチジ</t>
    </rPh>
    <rPh sb="2" eb="4">
      <t>ヒョウカ</t>
    </rPh>
    <rPh sb="5" eb="7">
      <t>ケッカ</t>
    </rPh>
    <rPh sb="8" eb="9">
      <t>クワ</t>
    </rPh>
    <rPh sb="11" eb="14">
      <t>カクシセツ</t>
    </rPh>
    <rPh sb="15" eb="17">
      <t>トクセイ</t>
    </rPh>
    <rPh sb="18" eb="19">
      <t>フ</t>
    </rPh>
    <rPh sb="22" eb="24">
      <t>シュウヘン</t>
    </rPh>
    <rPh sb="24" eb="26">
      <t>シチョウ</t>
    </rPh>
    <rPh sb="27" eb="29">
      <t>レンケイ</t>
    </rPh>
    <rPh sb="30" eb="32">
      <t>カノウ</t>
    </rPh>
    <rPh sb="34" eb="36">
      <t>ハンダン</t>
    </rPh>
    <rPh sb="36" eb="38">
      <t>キジュン</t>
    </rPh>
    <phoneticPr fontId="5"/>
  </si>
  <si>
    <t>全体計画、個別計画の順に策定し、計画に則った方策の実施、検証のサイクル（PDCA）を5年周期で行い、見直しながら適切な施設維持管理を進めていきます。</t>
  </si>
  <si>
    <t>具体的な取り組み方針に基づき、個別の施設についての方針を類型別に策定します。策定に当たっては、「インフラ長寿命化基本計画」において示された記載すべき事項を踏まえた内容とします。なお、既に計画を策定している分野においては、計画改定時に、不足している項目を盛り込むなど必要な見直しを行います。</t>
  </si>
  <si>
    <t>今後の計画推進のための庁内体制整備の準備</t>
    <rPh sb="0" eb="2">
      <t>コンゴ</t>
    </rPh>
    <rPh sb="3" eb="5">
      <t>ケイカク</t>
    </rPh>
    <rPh sb="5" eb="7">
      <t>スイシン</t>
    </rPh>
    <rPh sb="11" eb="13">
      <t>チョウナイ</t>
    </rPh>
    <rPh sb="13" eb="15">
      <t>タイセイ</t>
    </rPh>
    <rPh sb="15" eb="17">
      <t>セイビ</t>
    </rPh>
    <rPh sb="18" eb="20">
      <t>ジュンビ</t>
    </rPh>
    <phoneticPr fontId="5"/>
  </si>
  <si>
    <t>・総人口はR2からR42まで32％減少。
・老年人口は5％の減少、年少人口は52％の減少、生産年齢人口は44％の減少。</t>
  </si>
  <si>
    <t>【公共施設】
　町民文化系施設　10,483㎡
　社会教育系施設　2,223㎡
　ｽﾎﾟｰﾂ・ﾚｸﾘｴｰｼｮﾝ系施設　11,911㎡
　学校教育系施設　38,427㎡
　子育て支援施設　6,922㎡
　保健・福祉施設　2,545㎡
　行政系施設　6,050㎡
　公営住宅　8,516㎡
　供給処理施設　2,072㎡
　普通財産・その他施設　1,278㎡
　　計　90,384㎡
【インフラ】
　道路403km
　橋梁2,495m
　公園206,351㎡
　下水道（公共下水道）124km、下水道（農業集落排水）55km
　上水道205km</t>
  </si>
  <si>
    <t>公共施設の老朽化（全体の65％が築30 年を経過）
将来的な人口減少・人口構造の変化（年少人口・生産年齢人口が減少、老年人口が増加）等限られた財源の中での
老朽化対策が課題</t>
  </si>
  <si>
    <t>公共施設（建物）の維持管理経費
過去3年間の平均で17.6億円
公共施設（建物）の更新費
過去5年間の累計32.4億円、年平均6.5億円
インフラの更新費
過去5年間の累計39.6億円、年平均7.9億円</t>
  </si>
  <si>
    <t>【公共施設】
今後39年間で約357億円
【インフラ施設】
今後39年間で約562億円</t>
  </si>
  <si>
    <t>【公共施設】
今後39年間で約272億円
【インフラ施設】
今後39年間で約444億円</t>
  </si>
  <si>
    <t>【公共施設】
今後39年間で24%の費用削減
【インフラ施設】
今後39年間で21%の費用削減</t>
  </si>
  <si>
    <t>全庁的な体制で検討を進めつつ、点検等を実施し、柔軟に見直しを実施する。</t>
  </si>
  <si>
    <t>PPP/PFIによる民間資本、ノウハウの活用や広域化による近隣自治体との連携を含めて運営方法について検討し、ライフサイクルコストを最小化できる方法を採用する。</t>
  </si>
  <si>
    <t> 法定点検のほか、定期点検、日常的な職員による点検の実施、必要に応じて専門家による診断や国の直轄診断等を活用し、劣化箇所、要修繕箇所の把握に努める。
 施設の修繕、改修等の履歴を蓄積し、施設の劣化周期、修繕、改修費用の予測に活用する。</t>
  </si>
  <si>
    <t>公共施設等の統廃合や維持更新についての方針、実施状況、優先順位などを協議、決定する全庁的な協議体の設置を検討する。</t>
  </si>
  <si>
    <t> 法定点検、定期点検、日常点検により危険箇所の発見に努める。
 安全性の確保を優先した改修、修繕を実施し、安全性の確保ができず危険の大きい施設については利用停止も含めて対策を行っていく。</t>
  </si>
  <si>
    <t> 災害時に重要な施設や大きな被害が予想される施設に対しては耐震改修、耐震化を優先的に実施していく。
 耐震改修、耐震化の実施に合わせて、改修、建替え、修繕を実施するなど費用を最小化できるように努めていく。</t>
  </si>
  <si>
    <t>中長期的な視点で施設の更新・修繕・改修等を計画的に実施することにより、更新費の削減と平準化を目指す。</t>
  </si>
  <si>
    <t xml:space="preserve"> 「ユニバーサルデザイン2020行動計画」（平成29年2月20日ユニバーサルデザイン2020関係閣僚会議決定）、「岐阜県福祉のまちづくり条例」（岐阜県）及び町の「池田町障がい者福祉計画」（令和3年3月）を踏まえ、誰もが快適に利用しやすい公共施設等となるようユニバーサルデザイン化の推進を図る。</t>
  </si>
  <si>
    <t>「地球温暖化対策計画」（令和３年10月22日閣議決定）、「岐阜県地球温暖化防止・気候変動適応計画」及び「岐阜県温室効果ガス排出抑制率先実行計画」（岐阜県）、町の「地球温暖化対策実行実行計画」（令和2年3月）を踏まえ、公共施設等においても地球温暖化の最大の原因である二酸化炭素の排出量の削減など脱炭素化に向けた取り組みの推進を図る。</t>
  </si>
  <si>
    <t>利用率の低下した施設、老朽化や安全性に問題がある施設については、建替え、大規模改修を実施し継続して使用する施設以外については、廃止を検討する。</t>
  </si>
  <si>
    <t>更新費用や施設需要の変化を見通し、効率的な運営で維持管理費用の削減やサービスの向上を検討する。
計画的な修繕により公共施設等を長く利用することで、更新費用の削減と平準化を図っていく。</t>
  </si>
  <si>
    <t>10年間の長期計画のため、中間時点の5年を目途にフォローアップを実施する。</t>
  </si>
  <si>
    <t>実施なし</t>
    <rPh sb="0" eb="2">
      <t>ジッシ</t>
    </rPh>
    <phoneticPr fontId="1"/>
  </si>
  <si>
    <t>総人口は令和7年では平成27年の人口と大差は見られないが、年齢別では令和7年には若年層の人口が減少している。生産年齢人口の老年人口に対する割合は平成27年時点で老人1人に対し生産年齢人口2.8人だったものが令和7年時点では老人1人に対し生産年齢人口2.5人になるものと推計されている。</t>
  </si>
  <si>
    <t>公共施設の保有量は延床面積の合計で64,305㎡あり、インフラについては道路延長104km、橋梁765m、公園施設111,084㎡、下水道設備については処理場2,495㎡、管渠105km、上水道設備については配水場236㎡、管渠108km、その他に防火水槽9基、特殊井戸71基、消火栓616基、農業用井戸25基がある。</t>
  </si>
  <si>
    <t xml:space="preserve">公共施設等の現状及び将来の見通しから、「人口」「財政」「施設」の課題を整理した本町の抱える現状と課題は以下のとおりです。
① 人口
・ 人口減少は比較的緩やかですが、人口構造は年少人口の減少、老年人口の増加が一貫して続いていくことが推計されています。人口構造の変化により学校教育系施設、子育て支援系施設の需要が減少、高齢者福祉施設の需要が上昇することが想定されます。
・ 生産年齢人口の比率は減少を続け、老年人口を支える生産年齢人口は減少することにより、将来世代の負担増大が想定されます。
② 財政
・ 人口減少により地方税収が減少し、公共施設等の更新に充てることのできる財源が縮小することが想定されます。
・ 扶助費は一貫して増加しており、平成14年度からの14年間で3倍以上の水準になっています。扶助費等の義務的経費の増加により、公共施設等の更新に充てられる費用を圧迫することが想定されます。
③ 施設
(ア) 公共施設（建物）
・ 老朽化が進行し、延床面積全体の37％にあたる公共施設（建物）が築30年以上を経過しているため、機能の維持をするため現状の把握と改修を実施していく必要があります。
・ 人口減少、人口構造の変化により施設需要が変化することが想定されます。
・ 将来更新費は1.4億円／年の経費が不足することが想定されます。
(イ) 都市基盤施設（インフラ）
・ 老朽化が進行し、上水道管渠では全体の中で27％が耐用年数を過ぎており、機能を維持するため現状の把握と布設替えを実施していく必要があります。
・ 保有量は、道路、公園については県内18町で比較すると、人口1人当たりではあまり多くありませんが、行政面積当たりでは非常に多くなっており、将来の人口減少により負担となる可能性があります。
・ 将来更新費は3.5億円／年の経費が不足することが想定されます。
・ 耐震性が確保されていない施設があり、耐震化を促進していく必要があります。
(ウ) 公共施設等
・ 更新費には集中がみられ、公共施設（建物）の更新により令和12（2030）年度から令和17（2035）年度頃と、下水道管渠の更新により令和25（2043）年度から令和31（2049）年度頃に増加します。また耐用年数を過ぎた上水道管渠の布設替え、築30年以上を経過した公共施設の大規模改修で直近の5年間の更新費も高くなっています。
</t>
  </si>
  <si>
    <t>令和42年度までで公共施設については267億円、インフラについては311億円</t>
    <rPh sb="0" eb="2">
      <t>レイワ</t>
    </rPh>
    <rPh sb="5" eb="6">
      <t>ド</t>
    </rPh>
    <phoneticPr fontId="1"/>
  </si>
  <si>
    <t>令和42年度までの推計値で削減できる経費は、北方町旧庁舎の廃止により大規模改修5.7億円、建替え9.1億円、北方町公民館の廃止により大規模改修7.4億円、建替え5.9億円、街角ギャラリーこまきの廃止により大規模改修1.4億円、建替え1.2億円、北方小学校及び北方西小学校の統合により大規模改修10.4億円、建替え20.9億円、北方北保育園及び北方町立幼稚園の統合により大規模改修1.6億円、建替え3.2億円で合計67億円となります。</t>
  </si>
  <si>
    <t>本計画の推進のため、政策部門、財政部門、管財部門と各公共施設等の所管部門が連携し、全庁的な取組体制を構築します。</t>
  </si>
  <si>
    <t>・ PPP/PFIによる民間資本の活用、広域化による近隣自治体との連携を含めて運営形態の検討を行い、施設のライフサイクルコストの縮減を図ります。</t>
  </si>
  <si>
    <t>・ 法定点検に加え、日常的、定期的な点検を実施し、施設の不具合の把握に 努めます。
・ 職員の点検に加え、必要に 応じて専門家による診断や国による直轄診断等の支援制度を活用して 修繕箇所の把握に努めます。
・ 施設の過去の修繕状況等から、劣化周期の予測、修繕費用の予測を行っていきます。
・ 従来の点検方法に加え、新しい技術を積極的に導入するなど効率化を図っていきます。</t>
  </si>
  <si>
    <t>・ 故障や劣化による機能低下が顕在化してから修繕を行う 従来の「対 症 療法型」から 、 劣化が軽微な段階で修繕を実施し さらなる 劣化を防ぐ「予防保全型」の修繕 を行うことで施設の長寿命化を行います 。
・ 大規模改修、建替え、布設替え等の更新を行う際には更新費に加え、将来的 な 維持管理、修繕にかかる費用を含めたライフサイクルコストを縮減できる工法、構造を検討していきます。</t>
  </si>
  <si>
    <t xml:space="preserve">・ 法定点検や日常的、定期的な点検により危険箇所の発見に努めます。
・ 点検、診断で劣化が認められた施設については、安全確保を最優先とし修繕、改修を行っていきます。 早期に 安全が確保できない施設については利用を停止するなどの措置を行います。
・ 避難所の整備を促進し、施設の機能維持を図るとともに、住民への周知や災害情報の共有方法などソフト面での改善により、災害時に施設が有効に機能して被害を最小化できるよう努めます。
</t>
  </si>
  <si>
    <t>・ リスクマネジメントの観点を取り入れ、災害時の損傷によるリスクが高い施設に対して、優先的に耐震化などの補強を実施し、安全性と機能を確保していきます。
・ 今後も長期に利用が予想される施設については 耐震化を行う際に長寿命化も考慮し、大規模改修を合わせて実施 するなど、費用の縮減に努めます。</t>
  </si>
  <si>
    <t>・ 施設の現状の把握と中長期的な視点に立って、計画的な施設の維持管理、修繕、更新により機能の維持と費用の削減を目指します。
・ 国が推奨する上水道アセットマネジメント計画、下水道ストックマネジメント計画、橋梁長寿命化修繕計画など中長期的な施設管理計画の策定を積極的に行い、公共施設（建物） やその他の施設についても保有量の最適化計画や長寿命化修繕計画などを検討していきます。</t>
  </si>
  <si>
    <t>令和元年の改正時に、記載すべきであったが漏れていた。
計画期間の満了時期が近く、更新が必要であるため、その際に対応する予定。</t>
    <rPh sb="0" eb="2">
      <t>レイワ</t>
    </rPh>
    <rPh sb="2" eb="4">
      <t>ガンネン</t>
    </rPh>
    <rPh sb="5" eb="8">
      <t>カイセイジ</t>
    </rPh>
    <rPh sb="10" eb="12">
      <t>キサイ</t>
    </rPh>
    <rPh sb="20" eb="21">
      <t>モ</t>
    </rPh>
    <rPh sb="27" eb="31">
      <t>ケイカクキカン</t>
    </rPh>
    <rPh sb="32" eb="34">
      <t>マンリョウ</t>
    </rPh>
    <rPh sb="34" eb="36">
      <t>ジキ</t>
    </rPh>
    <rPh sb="37" eb="38">
      <t>チカ</t>
    </rPh>
    <rPh sb="40" eb="42">
      <t>コウシン</t>
    </rPh>
    <rPh sb="43" eb="45">
      <t>ヒツヨウ</t>
    </rPh>
    <rPh sb="53" eb="54">
      <t>サイ</t>
    </rPh>
    <rPh sb="55" eb="57">
      <t>タイオウ</t>
    </rPh>
    <rPh sb="59" eb="61">
      <t>ヨテイ</t>
    </rPh>
    <phoneticPr fontId="1"/>
  </si>
  <si>
    <t>・ 利用を休止している施設については廃止を検討します。
・ 老朽化し建替えが必要な施設については他施設 と の複合化や機能移転を検討し、保有施設の増加を抑制していきます。
・ 現在の利用状況や、今後の人口推移等を勘案して施設需要の変化を見通し、サービス の提供時間、提供エリア等のソフト面での改善による統廃合の可能性についても検討していきます。</t>
  </si>
  <si>
    <t>各公共施設等の用途ごとに長寿命化修繕計画などの個別計画の策定を進め、PDCAサイクルの実施により、計画のフォローアップを行っていきます。</t>
  </si>
  <si>
    <t>予防保全型の修繕により長寿命化を行い、更新費の削減、平準化に努めます。</t>
  </si>
  <si>
    <t>・公共施設等適正管理推進事業債（集約化）（令和元年度～令和４年度）
　北方学園構想に係る取組
・公共施設等適正管理推進事業債（転用事業）（令和４年度）
　高齢者ふれあい健康センターの多世代交流施設への転用
・公共施設等適正管理推進事業債（長寿命化事業）（令和５年度）
　勤労青少年ホームの改修</t>
  </si>
  <si>
    <t>総人口は減少。（平成72年まで減少を続け、平成6年のピーク時から約4割減少）</t>
  </si>
  <si>
    <t>【公共施設】
27棟数：31,814㎡
【インフラ】
一般道路　
　実延長：126,642ｍ　　道路面積：597,928㎡
自転車歩行者道
　実延長：15,342ｍ　道路面積39,779㎡
橋りょう　　橋りょう数４４橋　橋りょう面積2,570㎡
上水道延長65,548ｍ　下水道延長61,664ｍ
合計：640,277万㎡</t>
  </si>
  <si>
    <t>○ 本計画は、公共施設と橋りょうは 2019（令和元）年度末時点の状況、道路・上下水道及び財政状況については 2020（令和2）年度末時点の状況を基に策定したものである。
○ 本計画は、「インフラ長寿命化計画（2013（平成 25）年 11 月 インフラ老朽化対策の推進に関する関係省庁連絡会議決定）」に基づく本町の「インフラ長寿命化計画（行動計画）」及び 2014（平成 26）年 4 月に総務大臣通知により各地方公共団体に策定要請のあった本町の「公共施設等総合管理計画」に位置づけるものとする</t>
  </si>
  <si>
    <t>過去10年間の平均で3.9億円</t>
    <rPh sb="0" eb="2">
      <t>カコ</t>
    </rPh>
    <phoneticPr fontId="1"/>
  </si>
  <si>
    <t>今後 40 年間における公共施設の単純更新費用の総額は約 129.9 億円、
1 年あたり平均で約 3.2 億円が必要となる見込みである</t>
    <rPh sb="0" eb="2">
      <t>コンゴ</t>
    </rPh>
    <rPh sb="6" eb="8">
      <t>ネンカン</t>
    </rPh>
    <rPh sb="12" eb="14">
      <t>コウキョウ</t>
    </rPh>
    <rPh sb="14" eb="16">
      <t>シセツ</t>
    </rPh>
    <rPh sb="17" eb="19">
      <t>タンジュン</t>
    </rPh>
    <rPh sb="19" eb="21">
      <t>コウシン</t>
    </rPh>
    <rPh sb="21" eb="23">
      <t>ヒヨウ</t>
    </rPh>
    <rPh sb="24" eb="26">
      <t>ソウガク</t>
    </rPh>
    <rPh sb="27" eb="28">
      <t>ヤク</t>
    </rPh>
    <rPh sb="35" eb="37">
      <t>オクエン</t>
    </rPh>
    <rPh sb="41" eb="42">
      <t>ネン</t>
    </rPh>
    <rPh sb="45" eb="47">
      <t>ヘイキン</t>
    </rPh>
    <rPh sb="48" eb="49">
      <t>ヤク</t>
    </rPh>
    <rPh sb="54" eb="56">
      <t>オクエン</t>
    </rPh>
    <rPh sb="57" eb="59">
      <t>ヒツヨウ</t>
    </rPh>
    <rPh sb="62" eb="64">
      <t>ミコ</t>
    </rPh>
    <phoneticPr fontId="1"/>
  </si>
  <si>
    <t>長寿命化の考え方に基づく建物系公
共施設の適切な維持を検討する。ただし、施設の老朽化に伴い、計画外の修繕や更新を迫ら
れる可能性もある。そこで、予防保全型の維持管理・修繕を徹底することにより、不測の事
態が生じないよう努める必要がある</t>
  </si>
  <si>
    <t>・公共施設等の管理においては、全庁的な取り組みが必要であることから、関連部署の職
員に対して本計画の概要と、今後のデータ収集管理方針に関する説明会を実施する。
・ 建物系公共施設、インフラ資産の種類ごとに、維持管理等に必要な知識・技術は異なる。
そこで、維持管理等にあたる者は、研修会・講習会などへ積極的に参加し、施設の種類
に応じた維持管理に関する高度な知識・技術の習得・向上に努めるものとする。
・ 施設の現状を迅速かつ正確に把握するため、点検・診断等の委託業者や利用団体などと
の情報共有の体制を構築する。</t>
  </si>
  <si>
    <t>効率的に維持管理を実施するため、施設の民間への譲渡・売却や、民間のノウハウ・資
金などを活用する PFI/PPP の導入など、民間活力の活用を検討する</t>
  </si>
  <si>
    <t>・建物系公共施設については、予防保全型の維持管理を実施するために、施設に応じて定
期的な点検・診断を実施し、老朽化や劣化箇所等の早期把握に努める。また、把握した
情報は、維持管理・修繕・更新等に活用できるように、わかりやすく管理する。
・ インフラ資産についても同様とする。なお、既に長寿命化計画が策定されている場合は、
それに則るものとする</t>
  </si>
  <si>
    <t>・ 施設又は施設類型ごとに長寿命化計画の策定に努め、計画的な維持管理・修繕・更新等
によってトータルコストの縮減と平準化を図る。
・ 維持管理・修繕・更新等は、点検・診断を踏まえ、施設、部位、機器、部品などの別に
優先順位を付けて実施する。
・ 維持管理・修繕・更新等にあたっては、最新技術の調査・導入や効率的な運用により、
ライフサイクルコストの低減に配慮する。
・ 効率的に維持管理を実施するため、施設の民間への譲渡・売却や、民間のノウハウ・資
金などを活用する PFI/PPP の導入など、民間活力の活用を検討する。
・ 建物の設備等は、更新に合わせて省エネルギー性の高い機器を導入し、運営経費の削減
並びに環境負荷の低減に努める。</t>
  </si>
  <si>
    <t>・日常的な点検を通して、危険性の早期発見に努める。
・必要な対策を、適切な時期に確実に実施することにより、安全確保を図る。
・ 施設に高度の危険性が認められた場合は、計画を前倒して対策を実施するほか、利用見
込みなども勘案し、統廃合等を検討する。</t>
  </si>
  <si>
    <t xml:space="preserve"> ・建物系公共施設に関しては、既に全ての建物で耐震性を確保しており、今後も適正な管
理に努めるものとする。
・インフラ資産に関しては、災害時の人命と輸送道路確保、サービス断絶時の影響度等を
考慮して優先順位を付けた上で計画的に耐震性を確保する</t>
  </si>
  <si>
    <t>・公共施設等の維持管理・更新の検討にあたっては、安全性を確保した上で、長寿命化（修
繕、予防保全等）を第一義として考える。
・施設類型ごとに長寿命化計画を策定（既に策定済みの施設は計画を活用）に努め、計画
的に対策を進める。
・長寿命化計画は社会情勢や施設ニーズ等の変化に合わせて、継続的な見直しを実施す
る</t>
  </si>
  <si>
    <t>・誰もが使いやすいよう、建物系公共施設や道路・歩道等の更新や改修時にはユニバーサ
ルデザイン化及びバリアフリー化を検討する</t>
  </si>
  <si>
    <t>・本町の建物系公共施設は必要最小限度で整備されており、現時点で計画期間における
施設の統合や廃止は見込まれない。ただし将来、人口減少が進むなどの情勢変化があっ
た場合には、施設の統廃合等を検討し、身の丈に合った施設規模へと施設総量の適正
化・スリム化を図る。
・建物系公共施設の統廃合を検討する場合には、維持管理コストの他、利用者の利便性や
住民ニーズ等を総合的に勘案する。また、アンケートやワークショップを通じて、若い
世代を含めた住民との合意形成に努める。
・インフラ資産の統廃合は考えにくいため、長寿命化などを通して、効率的・計画的な維
持管理に努める</t>
  </si>
  <si>
    <t>本計画のフォローアップは、PDCAサイクルで実施する。</t>
    <rPh sb="0" eb="1">
      <t>ホン</t>
    </rPh>
    <rPh sb="1" eb="3">
      <t>ケイカク</t>
    </rPh>
    <rPh sb="22" eb="24">
      <t>ジッシ</t>
    </rPh>
    <phoneticPr fontId="1"/>
  </si>
  <si>
    <t>無し</t>
    <rPh sb="0" eb="1">
      <t>ナ</t>
    </rPh>
    <phoneticPr fontId="1"/>
  </si>
  <si>
    <t>10年間で336人減（▲6.0％）、20年間で749人減（▲13.5％）。</t>
  </si>
  <si>
    <t>【公共施設】（R2.3.31現在）
　庁舎等：15棟、3,555㎡
　町民文化系施設：4棟、5,860㎡
　子育て支援施設：3棟、3,575㎡
　保健福祉施設：3棟、1,225㎡
　社会教育系施設：1棟、555㎡
　スポーツレクリエーション系施設：2棟、2,093㎡
　学校教育系施設：1棟、6,321㎡
　公園：2棟、610㎡
　公営住宅：2棟、9,946㎡
【インフラ施設】（R2.3.31現在）
　道路：道路舗装139km、橋梁50橋、上水道59km、下水道66㎞</t>
  </si>
  <si>
    <t>将来的な人口減少・人口構造の変化（年少人口・生産年齢人口が減少、老年人口が増加）等限られた財源の中での老朽化対策が課題</t>
  </si>
  <si>
    <t>公共施設2.9億円/年、インフラ施設7.5億円/年）</t>
  </si>
  <si>
    <t>公共施設1.9億円/年、インフラ施設3.3億円/年）</t>
  </si>
  <si>
    <t>公共施設▲1.0億円/年、インフラ施設▲4.2億円/年）</t>
  </si>
  <si>
    <t>公共施設等の総合的な維持管理を推進する必要があるため、職員一人ひとりの役割に応じた知識の習得が必要になることもあり、職員研修の実施を検討し、情報の共有と意識の醸成を図っていきます。</t>
  </si>
  <si>
    <t>　点検・診断等は、建築物の機能や性能を適切に保つために、建築物や設備機器の異常・劣化等の状態を調査することであり、不具合が大きなトラブルにつながる前に必要に応じた対応措置を行い、施設を適正に維持管理していくための重要な作業のひとつです。したがって、法律や国の技術基準等に準拠し、既存の長寿命化計画に照らし合わせて、適正に調査及び点検、診断を実施します。
　また、法令に定められた点検はもとより、日常的に施設の不具合等に気を配り、早期発見に努めるため、データを集積、記録して残しておくことが重要です。そこで、調査及び点 検した結果は、この計画の見直しに反映できるよう、データを集約、蓄積、一元管理する仕組みを構築し、実行します。</t>
  </si>
  <si>
    <t>　適切な点検や診断の実施により、従来までの対処法的な修繕ではなく、予防保全型による維持管理を可能とすることに加え、環境負荷への低減や事業費の平準化等ライフサイクルコスト全体に留意することが重要です。
　そのために、躯体の健全性を確認し、良好な建物は長期に使用するため、特に重要な部位（屋根・屋上・外壁）は点検・診断に基づき早期の劣化対策を実施するなど、施設別に、検討 を進めていきます。</t>
  </si>
  <si>
    <t>　公共施設は、行政サービスを不特定多数の人に提供する場であり、災害発生時等には、避難施設としても利用されるなど、施設の安全性は特に重要です。既存の施設については、適切な点検や診断の実施により、早期に危険部位を解消するなど、計画的な安全確保に向けた仕組みづくりが必要です。また、新規の建設に際しては、地震や火災、水害などに強く、防災機能の確保を図るとともに、子ども、高齢者、障がい者など様々な人の利用も念頭に置いたユバーサルデザインに配慮した施設 運営に努めます。
　そこで、施設利用者の安全確保を最優先として各種対策に取り組むとともに、点検診断等の結果から異常が認められる施設については、早期に修繕、改修などの対策を検討します。</t>
  </si>
  <si>
    <t>　本町では、耐震性を有しない公共施設等について順次耐震化を進めておりますが、災害時のライフラインの確保及び避難場所としての機能確保を最優先として、引き続き耐震化に取り組んでいきます。
 また、耐震改修の実施の際には、ライフサイクルコストを考慮した経済的有益性の検討により、長寿命化につながる改修を併せて実施するよう検討を進めていきます。
　加えて、地震はいつ、どこで、どのくらいの規模で発生するかが予測できないため、ハード的な耐震化のみならず、日ごろの訓練などソフト的な部分での補完対策も検討します。</t>
  </si>
  <si>
    <t>　予防保全の実施により、おのずと施設の長寿命化は図れますが、一方で、建設当時公共施設に求められていたニーズが変化してきていることも事実です。全ての施設を単に長寿命化するのではなく、その施設を利用して提供されているサービスが将来にわたって必要なものであるのか、その規模は変化していないかなど、サービス面からも検証し、現在のニーズに適合する計画的な長寿命化の実施を検討します。
　なお、既に長寿命化計画が策定されている公共施設等については、当該計画の内容を踏まえ、連携と整合性を図り、長寿命化を推進していきます。</t>
  </si>
  <si>
    <t>　新規の建設に際しては、地震や火災、水害などに強く、防災機能の確保を図るとともに、子ども、高齢者、障がい者など様々な人の利用も念頭に置いたユバーサルデザインに配慮した施設運営に努めます。</t>
  </si>
  <si>
    <t>　将来的な人口減少を視野に入れれば、施設の整理・統合や複合化等により、施設の機能を維持しながら、施設の総量を縮減していくことも維持管理の手法のひとつです。複合化等による施設の再編にあたっては、地域特性によって公共施設に求められるニーズも異なることから、地域単位での検討も必要となります。
　公共施設については、学校に関して「公立小学校・中学校の適正規模・適正配置等に関する手引」が出されるなど、施設に応じて配置基準や目安が決められているものもあるため、これらと現状及び将来の動向を勘案し、適正な配置を実現できるよう に統合や廃止を推進していきます。
　具体的には、町有地については、遊休・余剰資産の売却等により、管理コストの縮減と新たな投資財源の捻出に努め、建物については、建設から 30 年を超えるもので長期の活用が見込まれないもの、広く住民の使用に供されていないものは、廃止を基本とします。また、廃止した施設で、売却・貸付などが見込めない場合は、安全性を考慮して、取り壊しを基本とします。</t>
  </si>
  <si>
    <t>　地方公会計制度の一環で整備している固定資産台帳は、本町全体の施設マネジメントに活用できる情報源となるため、今後、より一層、各施設の担当課の意識を高め、更新の精度を上げて情報の充実を図り、施設別セグメント分析を行うなど、公会計で作成する財務書類も活用するなどして、多角的に施設の維持管理運営に当たることとします。</t>
  </si>
  <si>
    <t>本計画で定めた方針や内容について、不断の見直しを行うためにも、計画（Plan ）、実行 Do ）、評価（ Check ）、改善 Action ）のプロセスを順に実施するＰＤＣＡマネジメントサイクルによる、適切な実績評価や分析及び進捗管理を行います。</t>
  </si>
  <si>
    <t>　本町は、施設の数が少なく、どの施設も町民生活に直結する欠かすことのできない施設のため、施設の削減や削減目標の設定を、現段階では考えておりません。そのため、 ここでは、 適切な施設維持管理に向けて、施設類型ごとの状況や基本方針を耐用年数での分類、ライフサイクル期に応じて個別に定めます。</t>
  </si>
  <si>
    <t>人口ビジョンでは将来人口の目標を、2040年に9,100人、2060年に8,100人を維持することを目標としている。</t>
  </si>
  <si>
    <t>【公共施設】
庁舎等　3,939㎡　消防施設　691㎡　文化施設　168㎡
集会施設　3,882㎡　保育園等　4,117㎡
ｽﾎﾟｰﾂ施設　1,740㎡　学校　19,304㎡
その他教育施設　758㎡　公営住宅　9,096㎡
その他　2,080㎡
【インフラ】
道路　　178,150ｍ（776,754㎡）
橋梁　　115橋（4,421㎡）
上水道　119,656ｍ（259㎡）
下水道　135,813ｍ（140㎡）
公園　　9箇所（130,177㎡）</t>
  </si>
  <si>
    <t>【1.人口】
　人口ビジョンに基づくと本町は人口減少が進行し、2040年の時点では約9,100人と推計されています。人口構造の変化に伴う公共施設の利用者ニーズの変化や少子高齢化に伴う扶助費の増加による財政圧迫、若い世代への財政負担の増加等が懸念されます。
【2.公共施設等の老朽化】
　本町の歳入状況を見ると、町税が横ばいである一方、歳出状況を見ると、扶助費が増加傾向にあります。今後はさらなる人口減少及び高齢化の影響が予測され、公共施設等に充てられる費用は減少していくことが懸念されます。一方で、公共施設等は老朽化が進行しており、今後、公共施設等の更新等の時期が集中して訪れると、財政圧迫も想定され、更新等が困難な施設が生じるなど、老朽化に伴う公共サービスの質の低下等も懸念されます。
【3.公共施設等の更新等の費用】
　少子高齢化に伴う町税の減少や扶助費などの増加に伴い、今後、投資的経費として充てられる財源は減少すると考えられます。一方で、公共施設等は老朽化による更新等が必要となります。
本町における公共施設とインフラ資産を合わせた2021年度から2054年度までの更新等費用の見通しは総額で約390億円、1年あたりの平均では約11.5億円かかると想定されています。
　2015年度から2020年度までの6カ年の投資的経費の平均は、普通会計分については約5.3億円、企業会計分については約4.9億円であり、1年あたりの平均約10.2億円となっており、両者を単純に比較した場合、1年あたり1.3億円が不足することとなります。</t>
  </si>
  <si>
    <t>2021年度から2054年度
総額：約390億円
平均：11.5億円</t>
  </si>
  <si>
    <t>従来型の維持管理を実施した場合の更新等費用は、2021年度から2054年度までの総額で約390億円、1年あたりの平均では約11.5億円かかる想定となります。一方で、長寿命化型の維持管理を実施した場合の更新等費用は、総額で約362億円、1年あたりの平均では約10.6億円かかる想定となり、長寿命化により1年あたり約0.9億円の費用縮減効果が見込まれます。</t>
  </si>
  <si>
    <t>１．全庁的な取組体制の構築
　公共施設等の管理については、施設区分（公共施設、道路、橋りょう等）毎に各部局において管理されているのが現状です。また、公共施設等のあり方はまちづくり・防災面の施策とも関係性が強いため、部署横断的な全庁の推進体制を構築し、関係部局の連携を強化し、総合管理計画の取組を推進していきます。
２．公共施設等の情報の管理・集約
　公共施設等の情報を集約し一元管理することで、中長期的な維持管理・更新等の経費の見込みを把握し、計画的な財政計画と予算の平準化が可能となります。
固定資産台帳のデータ等を活用し、地方公会計と連動して情報の一元管理と共有化を図り、施設の現状分析や更新等に関する経費の見込みを把握するなど、計画的・効率的な公共施設等の管理に積極的に取組んでいきます。
３．保有する財産（未利用資産等）の活用
　少子高齢化に伴い公共施設等の利用者ニーズが変化していくなかで、公共施設等の統廃合等を行うことで未利用・低利用となる施設の発生も懸念されます。売却の促進、民間活力の活用、地域活性化に資する施設として利活用するなど、保有する財産を有効活用し、公共施設等にかかる財政負担の軽減を図ります。
４．町民との協働
　公共施設等の抱える課題の解決は、施設を利用する町民の理解と協力が不可欠なため、町民と行政が問題意識を共有し、これらの課題解決に向けて協働して取組んでいくことが重要です。広報誌やホームページ等による情報発信のほか、公共施設等の情報のオープンデータ化に取組むなど、積極的な情報開示・共有化を図りながら、公共施設等のあり方を含めた課題に対して、町民と協働して取組んでいきます。</t>
  </si>
  <si>
    <t>　今後は人口減少や高齢化等の影響による町税の減少や扶助費の増加に伴い、財政状況は厳しさを増し、公共施設等の投資的経費に充てることができる費用は減少していくことも懸念されます。公共施設等のサービス水準を維持していくためには、公共施設等の長寿命化とあわせて、計画的・効率的な維持管理が求められます。
　そのため、長寿命化によるトータルコストの縮減とあわせて、統廃合等による公共施設の保有量の適正化、維持管理費の合理化、民間活力の活用など更なる取組を推進していきます。</t>
  </si>
  <si>
    <t>・公共施設等の管理状況を踏まえ、専門的な知識を有する技術者が、安全性や老朽化の状況等を把握・整理し、施設への影響を把握するため定期的な点検・診断等を行います。
・点検・診断等を行う施設管理者の技術力確保や点検・診断結果を生かした中長期的な計画の作成によるメンテナンスサイクルの構築等に取組んでいきます。</t>
  </si>
  <si>
    <t xml:space="preserve">・公共施設等を長期的かつ安全に利用し、また、財政負担の集中を避けるため、更新等に対しては事後保全的な維持管理を行う従来型の対策ではなく、損傷が軽微である早期段階から予防的な維持管理を行う長寿命化型の対策を計画的に行います。
・更新等の実施に当たっては、緊急性や施設の重要性を検討し、優先順位を定めたうえで、実施時期の調整を行うことにより財政負担の平準化を図ります。
</t>
  </si>
  <si>
    <t>・点検・診断等により危険性が高いと判定された施設については、緊急性や施設の重要性を勘案して、立入禁止や利用休止など必要な安全措置を講じた上で、必要な更新等を実施して安全確保を図ります。
・老朽化や利用状況等の理由により供用廃止した施設のうち、転用や売却が困難な公共施設は、将来的に更新等費用は継続的に必要となるため、原則として解体・撤去するものとし、町民の安全確保とともに、町の財政負担の縮減に努めます。</t>
  </si>
  <si>
    <t>・町民の安全、安心を確保し、地震被害の軽減を図るため、公共施設の耐震化とあわせて、ブロック塀の倒壊防止対策、窓ガラス等の落下防止対策、天井の落下防止対策など総合的な安全対策を推進していきます。
・インフラ施設については、災害時の救援活動や緊急輸送道路ネットワーク等の施設の重要性等の優先度を踏まえて、計画的に耐震性を確保していきます。</t>
  </si>
  <si>
    <t>・長期的な利用を想定する施設については、目標耐用年数までの利用が可能なように、効果的・計画的な保全を実施することで、施設の長寿命化を図るとともに、トータルコストの縮減に努めます。
・施設類型に応じた長寿命化計画を策定し、メンテナンスサイクルを適切に運用し、トータルコストを縮減・平準化します。</t>
  </si>
  <si>
    <t>・本格的な高齢社会の到来を控え、誰もが安全・安心に社会参加できる生活空間の形成に向けて、年齢、性別、障がいの有無、国籍などに関わらず、町全体が誰でも使いやすいような施設づくりに取組んでいきます。
・公共施設等の整備・更新等の際にはすべての人々が円滑に利用できる居住・生活環境のユニバーサルデザイン化を推進していきます。</t>
  </si>
  <si>
    <t>　公共施設等の適正な管理においては、経常的に必要な光熱費、維持管理等のコストを含めたライフサイクルコストの縮減を考慮する必要があります。更に「第３次川辺町地球温暖化対策実行計画」で定める温室効果ガス排出量の削減目標の実現に向けて、公共施設の更新等の際には太陽光発電等の再生可能エネルギーを積極的に導入します。また、更新等や維持管理等において排出される温室効果ガスの削減にも取組みながら、脱炭素社会の実現も推進していきます。</t>
  </si>
  <si>
    <t xml:space="preserve">・将来にわたり利用の減少等が見込まれる施設については、施設の老朽化状況や利用者ニーズを勘案し、用途変更や集約化、複合化等に努めるなど、施設の適正配置を図り、維持管理等に係る財政負担の軽減を図ります。
・統廃合等により不要と判断した施設については、廃止・売却等を積極的に検討し、保有する施設の総量の適正化に努めます。
・統廃合の際には、民間施設の代替利用など、民間活力の導入も積極的に検討します。
</t>
  </si>
  <si>
    <t>【統合や廃止の推進方針】
　廃止、売却等の積極的検討及び施設総量の適正化
【延床面積等に関する目標】
　民間施設の代替利用などによる民間活力の積極的な導入検討
【トータルコストの縮減】
　長寿命化を図り目標耐用年数まで利用を可能とし、トータルコストを縮減
【平準化等に関する目標】
　施設類型ごと計画を策定し、メンテナンスサイクルを構築し平準化を図る</t>
  </si>
  <si>
    <t xml:space="preserve">　固定資産台帳のデータ等を活用し、地方公会計と連動して情報の一元管理と共有化を図り、施設の現状分析や更新等に関する経費の見込みを把握するなど、計画的・効率的な公共施設等の管理に積極的に取組んでいきます。
</t>
  </si>
  <si>
    <t>　売却の促進、民間活力の活用、地域活性化に資する施設として利活用するなど、保有する財産を有効活用し、公共施設等にかかる財政負担の軽減を図ります。</t>
  </si>
  <si>
    <t xml:space="preserve"> 施設の維持管理・更新等を取り巻く課題には本町単体だけでなく、他の地方公共団体や民間事業者等、多方面との連携を深めながら取組の実効性を高め、本計画の推進を図ります。</t>
  </si>
  <si>
    <t>　総合管理計画を計画的かつ効率的に推進していくために、人口構造、社会情勢など刻々と変化する公共施設を取り巻く環境に対して、継続的な見直しと計画の充実を図ることが重要です。
　また、維持管理・更新等に係る中長期的な経費の見込みやその財源等については、類似施設の統廃合、国庫補助金、地方財政措置のある町債などの活用を図るとともに、総合管理計画の進捗状況等を適宜評価し、個別施設計画の策定に伴い実施する点検・診断や個別施設計画に記載した対策・成果の内容等を反映させるなど、効果的に対策を推進していきます。</t>
  </si>
  <si>
    <t>　維持管理・更新等に係る中長期的な経費の見込みやその財源等については、類似施設の統廃合、国庫補助金、地方財政措置のある町債などの活用を図るとともに、総合管理計画の進捗状況等を適宜評価し、個別施設計画の策定に伴い実施する点検・診断や個別施設計画に記載した対策・成果の内容等を反映させるなど、効果的に対策を推進していきます。</t>
  </si>
  <si>
    <t>　公共施設等に関する課題を踏まえた上で、健全な財政運営を維持していくため、公共施設の更新等に係る費用の削減とあわせて、施設の老朽化状況、利用状況のほか、社会情勢や利用者ニーズを考慮しつつ、再編等の手法により公共施設の保有量の適正化を図ります。また、民間活力の活用による効率的な維持管理及び運営等を推進していきます。
【再編手法】
集約化
複合化
用途変更
減築
除去
民間施設の活用
民間活力の導入
民営化</t>
  </si>
  <si>
    <t>平成22年の人口に比べ令和22年には57%減少、令和42年には35%にまで減少。
令和22年の目標人口約2,700人。</t>
  </si>
  <si>
    <t>【公共施設】
行政系施設・・・6施設、2,822㎡
町民文化系施設・・・3施設、4,686㎡
子育て支援施設・・・3施設、1,775㎡
保険・福祉施設・・・2施設、1,687㎡
社会教育系施設・・・1施設、1,246㎡
スポーツ系施設・・・1施設、3,990㎡
学校教育系施設・・・7施設、15,785㎡
町営住宅・・・7施設、4,610㎡
その他・・・9施設、1,350㎡
【インフラ資産】
道路延長・・・115㎞
橋りょう・・・163橋
上水道管延長・・・91㎞
下水道管延長･･･28㎞
公園数・・・2箇所</t>
  </si>
  <si>
    <t>令和22年の時点において平成22年と比べ年少人口40％、生産年齢人口は45％、老年人口は79％まで減少すると推測され、人口構造の変化に伴う公共施設の利用ニーズの変化や、高齢者増加に伴う扶助費の増加による財政圧迫等が懸念される。</t>
  </si>
  <si>
    <t>【公共施設】
今後25年間で総額138.36億円、1年あたり約5.95億円
【インフラ資産】
今後25年間で総額129.56億円、1年あたり約5.18億円</t>
  </si>
  <si>
    <t>公共施設等については、耐用年数までの使用を可能とするため。定期点検や修繕による予防保全に努めるとともに、計画的な機能改善による施設の長寿命化を推進します。
今後とも継続的に利用が見込まれると判断される施設については、維持管理経費や利用状況を考慮しつつ長寿命化を推進することで、更新費用の削減に努めます。
経費の見込みにつきましては、総合管理計画に記載はないが、個別施設計画に記載しています。
（個別施設計画記載事項）
計画期間：2021～2045　25年間
経費見込：7.95憶円</t>
  </si>
  <si>
    <t>公共施設等については、耐用年数までの使用を可能とするため。定期点検や修繕による予防保全に努めるとともに、計画的な機能改善による施設の長寿命化を推進します。
今後とも継続的に利用が見込まれると判断される施設については、維持管理経費や利用状況を考慮しつつ長寿命化を推進することで、更新費用の削減に努めます。
経費の見込みにつきましては、総合管理計画に記載はないが、個別施設計画に記載しています。
（個別施設計画記載事項）
計画期間：2021～2045　25年間
経費見込：3.4憶円</t>
  </si>
  <si>
    <t>公有財産台帳による継続した資産管理を行う。
職員一人ひとりが公共施設マネジメントの意義や必要性、本計画の趣旨や内容を理解するため意識の共有化を図る。</t>
  </si>
  <si>
    <t>公共施設等についてはその利用状況、自然環境及び経年変化等に応じて劣化や損傷の進行が異なることから、各施設の特性等を考慮したうえで対症療法的な事後保全ではなく計画的な予防保全の視点から点検・診断を実施する。</t>
  </si>
  <si>
    <t>・施設の重要度や劣化状況、利用者の変化などに対応する公共施設等のあり方や、機能の見直しに応じて長期的な視点で優先度を付け、計画的に改修・更新を行う。
・不具合が生じてから必要となる修繕などを行う対症療法的な維持管理から、計画的な点検、診断及び修繕などを行う予防保全的な維持管理への転換を推進する。</t>
  </si>
  <si>
    <t>日常的、定期的な点検・診断結果に基づいて、公共施設等の劣化状況を把握するとともに、災害などに備え、ソフト・ハードの両面から安全性の確保を図っていく。
安全の確保に当たっては、防災拠点であるか、多くの住民の利用がある施設であるかなどの視点から、優先度を検討する。</t>
  </si>
  <si>
    <t>平常時における利用者の安全を確保するとともに、災害時には防災拠点や避難所としての機能が求められ、耐震性を確保する必要がある。
災害時における拠点施設としての機能確保の観点から、必要となる公共施設等の耐震改修整備を重要度・優先度に応じ計画的・効果的に推進していく。</t>
  </si>
  <si>
    <t>耐用年数までの使用を可能とするため、定期点検や修繕による予防保全に努めるとともに、計画的な機能改善による施設の長寿命化を推進します。
今後とも継続的に利用が見込まれると判断される施設については、維持管理経費や利用状況を考慮しつつ長寿命化を推進することで、更新費用の削減に努めます。</t>
  </si>
  <si>
    <t>ユニバーサルデザインの街づくりの考え方を踏まえ、障がいの有無、年齢、性別、人種等にかかわらず多様な人々が利用しやすい施設となるよう、改修や更新の際には、ユニバーサルデザイン科の検討を行います。</t>
  </si>
  <si>
    <t>令和3年度に改正したため、記載なし。</t>
  </si>
  <si>
    <t>・将来の更新費用などの圧縮を図る観点から、施設需要の変化に応じて質と量を最適化する。
・人口の推移や財政状況、近隣施設、施設の整備状況・運営状況・利用率に照らして推進していく。</t>
  </si>
  <si>
    <t>公共施設等を良好な状態で保持し、将来に引き継いでいくために、公共施設等に関する情報の一元的な管理や、各所管課にとらわれず、総合的かつ計画的な維持管理を実現するため体制の整備を行っていきます。
核施設の長寿命化に向け、品質の維持・向上及び継続的な業務改善活動を推進するマネジメント手法である「ＰＤＣＡサイクル」の確立を推進します。</t>
  </si>
  <si>
    <t>施設類型ごとの個別施設計画を策定しており、計画的な維持保全を推進します。計画の実施に当たっては、施設特性を考慮の上、重要度・緊急性等を判断して優先度をつけ実施していく。</t>
  </si>
  <si>
    <t>実施無し</t>
    <rPh sb="0" eb="2">
      <t>ジッシ</t>
    </rPh>
    <rPh sb="2" eb="3">
      <t>ナ</t>
    </rPh>
    <phoneticPr fontId="1"/>
  </si>
  <si>
    <t>平成27年では生産年齢人口の割合は53%となっているが、2060年には47%へ減少する。また、総人口についても年々減少し、生産年齢人口および年少人口は長期にわたって減少する見通し。</t>
  </si>
  <si>
    <t xml:space="preserve">【公共施設】122施設、309棟、総延床面積8.1万㎡
【インフラ】公園97.3ha、9か所、道路1,095路線、実延長476km、橋梁169橋、1.6km、上水道施設浄水場4施設、管路延長198km、下水道施設、公共下水道、管渠延長122.6km、処理場2か所
</t>
  </si>
  <si>
    <t>他町と比較し、人口一人当たりの公共施設等保有量が多く、住民負担が大きい。特に大幅な人口減少や少子高齢化の進行により、現役世代（生産年齢人口）の負担が大きく、老朽化した公共施設等の更新費の確保、更新時期の平準化の必要性、更新財源の確保が困難となる可能性がある。</t>
  </si>
  <si>
    <t>公共施設
４０年間で２４０億円
インフラ施設
４５年間で６５６億円</t>
  </si>
  <si>
    <t>公共施設
４０年間で１３２億円</t>
  </si>
  <si>
    <t>公共施設
４０年間で１０８億円</t>
  </si>
  <si>
    <t>持続可能なマネジメントを確立するため、公共施設やインフラ施設の維持管理や運営などに携わる部門が連携するとともに、ＰＤＣＡ（計画・実行・評価・改善）サイクルを活用し、全庁的な推進体制の構築を検討する。</t>
  </si>
  <si>
    <t>施設の建替えや大規模改修にあたっては、国の財政処置、必要に応じてPPP/PFIなどの導入活用を検討し、財源の確保に努めます。</t>
  </si>
  <si>
    <t>公共施設については、法定点検に加えて、職員による定期的な目視点検により劣化状況を確実に把握します。
インフラ施設については、国の指針に沿った適切な点検診断を確実に実施するとともに、日々のパトロールなどを実施します。</t>
  </si>
  <si>
    <t>事後保全から予防保全への転換を進め、国の財政措置や必要に応じてPPP/PFIなどの導入活用を検討し財源の確保に努める。</t>
  </si>
  <si>
    <t>点検診断により劣化の進行が認められる公共施設等について、安心・安全に利用できるように改修などを優先的に検討します。</t>
  </si>
  <si>
    <t>主要な施設で、耐震性が低い施設のうち、今後も長期にわたって維持していく施設については、優先的に耐震改修の実施を検討します。</t>
  </si>
  <si>
    <t>公共施設は予防保全を導入し、インフラ施設は策定済みの計画等に沿った適切な事業を実施する。ライフサイクルコストを縮減し、施設の更新時期を平準化することで将来更新費の不足額の解消を目指す。</t>
  </si>
  <si>
    <t>「ユニバーサルデザイン2020行動計画」における考え方等を踏まえ、公共施設等の改修・更新等を行う際には、誰もが安全委安心して利用できるように、ユニバーサルデザイン化の採用を検討します。</t>
  </si>
  <si>
    <t>必要な機能を他施設に移転することで必要な機能については維持し、行政として実施する必要性が少ない施設は廃止を検討する。利用者が限定される施設は維持管理を含め譲渡を検討する。また廃止や統廃合による未利用施設等は民間への貸し付けや売却、跡地の転用、地域への譲渡や貸与等による有効活用を目指す。</t>
  </si>
  <si>
    <t xml:space="preserve">本計画に基づく実施計画の立案、実施計画に対する町民や議会等への情報共有、事業の実施というPDCAサイクルを基本に毎年度フォローアップし進捗状況や取組効果を把握し情報発信をしっかり行う。
</t>
  </si>
  <si>
    <t>計画期間内において、適宜計画を見直す。</t>
  </si>
  <si>
    <t>公共施設は、各施設とも集約化の検討や長寿命化による更新時期の集中回避を図る。インフラ施設は、長寿命化の検討を柱とし、安全確保と計画的な整備、維持管理を実施する。</t>
  </si>
  <si>
    <t>【解体・移譲】
平成28年度赤薙消防詰所移譲削減
平成29年度～令和元年度公営住宅一部解体削減
平成29年度～平成30年度教員住宅等解体削減
【新築】
平成28年度潮見住宅新築
令和元年度ファミリーセンター南公衆トイレ新築
【改修・修繕】
平成28年度～令和元年度本庁電気設備等更新
平成28年度久田見・福地消防センター電気設備等更新
令和元年度熊野神社公衆トイレ改修
令和2年度コーポやおつ屋上等防水改修</t>
    <rPh sb="1" eb="3">
      <t>カイタイ</t>
    </rPh>
    <rPh sb="4" eb="6">
      <t>イジョウ</t>
    </rPh>
    <rPh sb="8" eb="10">
      <t>ヘイセイ</t>
    </rPh>
    <rPh sb="12" eb="14">
      <t>ネンド</t>
    </rPh>
    <rPh sb="14" eb="16">
      <t>アカナ</t>
    </rPh>
    <rPh sb="16" eb="18">
      <t>ショウボウ</t>
    </rPh>
    <rPh sb="18" eb="20">
      <t>ツメショ</t>
    </rPh>
    <rPh sb="20" eb="22">
      <t>イジョウ</t>
    </rPh>
    <rPh sb="22" eb="24">
      <t>サクゲン</t>
    </rPh>
    <rPh sb="25" eb="27">
      <t>ヘイセイ</t>
    </rPh>
    <rPh sb="29" eb="31">
      <t>ネンド</t>
    </rPh>
    <rPh sb="32" eb="34">
      <t>レイワ</t>
    </rPh>
    <rPh sb="34" eb="36">
      <t>ガンネン</t>
    </rPh>
    <rPh sb="36" eb="37">
      <t>ド</t>
    </rPh>
    <rPh sb="37" eb="41">
      <t>コウエイジュウタク</t>
    </rPh>
    <rPh sb="41" eb="43">
      <t>イチブ</t>
    </rPh>
    <rPh sb="43" eb="45">
      <t>カイタイ</t>
    </rPh>
    <rPh sb="45" eb="47">
      <t>サクゲン</t>
    </rPh>
    <rPh sb="48" eb="50">
      <t>ヘイセイ</t>
    </rPh>
    <rPh sb="52" eb="54">
      <t>ネンド</t>
    </rPh>
    <rPh sb="55" eb="57">
      <t>ヘイセイ</t>
    </rPh>
    <rPh sb="59" eb="61">
      <t>ネンド</t>
    </rPh>
    <rPh sb="61" eb="63">
      <t>キョウイン</t>
    </rPh>
    <rPh sb="63" eb="65">
      <t>ジュウタク</t>
    </rPh>
    <rPh sb="65" eb="66">
      <t>トウ</t>
    </rPh>
    <rPh sb="66" eb="68">
      <t>カイタイ</t>
    </rPh>
    <rPh sb="68" eb="70">
      <t>サクゲン</t>
    </rPh>
    <rPh sb="72" eb="74">
      <t>シンチク</t>
    </rPh>
    <rPh sb="76" eb="78">
      <t>ヘイセイ</t>
    </rPh>
    <rPh sb="80" eb="82">
      <t>ネンド</t>
    </rPh>
    <rPh sb="82" eb="84">
      <t>シオミ</t>
    </rPh>
    <rPh sb="84" eb="86">
      <t>ジュウタク</t>
    </rPh>
    <rPh sb="86" eb="88">
      <t>シンチク</t>
    </rPh>
    <rPh sb="89" eb="91">
      <t>レイワ</t>
    </rPh>
    <rPh sb="91" eb="93">
      <t>ガンネン</t>
    </rPh>
    <rPh sb="93" eb="94">
      <t>ド</t>
    </rPh>
    <rPh sb="103" eb="104">
      <t>ミナミ</t>
    </rPh>
    <rPh sb="104" eb="106">
      <t>コウシュウ</t>
    </rPh>
    <rPh sb="109" eb="111">
      <t>シンチク</t>
    </rPh>
    <rPh sb="113" eb="115">
      <t>カイシュウ</t>
    </rPh>
    <rPh sb="116" eb="118">
      <t>シュウゼン</t>
    </rPh>
    <rPh sb="120" eb="122">
      <t>ヘイセイ</t>
    </rPh>
    <rPh sb="124" eb="126">
      <t>ネンド</t>
    </rPh>
    <rPh sb="127" eb="129">
      <t>レイワ</t>
    </rPh>
    <rPh sb="129" eb="131">
      <t>ガンネン</t>
    </rPh>
    <rPh sb="131" eb="132">
      <t>ド</t>
    </rPh>
    <rPh sb="132" eb="134">
      <t>ホンチョウ</t>
    </rPh>
    <rPh sb="134" eb="139">
      <t>デンキセツビトウ</t>
    </rPh>
    <rPh sb="139" eb="141">
      <t>コウシン</t>
    </rPh>
    <rPh sb="142" eb="144">
      <t>ヘイセイ</t>
    </rPh>
    <rPh sb="146" eb="148">
      <t>ネンド</t>
    </rPh>
    <rPh sb="148" eb="151">
      <t>クタミ</t>
    </rPh>
    <rPh sb="152" eb="154">
      <t>フクチ</t>
    </rPh>
    <rPh sb="154" eb="156">
      <t>ショウボウ</t>
    </rPh>
    <rPh sb="160" eb="164">
      <t>デンキセツビ</t>
    </rPh>
    <rPh sb="164" eb="165">
      <t>トウ</t>
    </rPh>
    <rPh sb="165" eb="167">
      <t>コウシン</t>
    </rPh>
    <rPh sb="168" eb="170">
      <t>レイワ</t>
    </rPh>
    <rPh sb="170" eb="173">
      <t>ガンネンド</t>
    </rPh>
    <rPh sb="173" eb="177">
      <t>クマノジンジャ</t>
    </rPh>
    <rPh sb="177" eb="179">
      <t>コウシュウ</t>
    </rPh>
    <rPh sb="182" eb="184">
      <t>カイシュウ</t>
    </rPh>
    <rPh sb="185" eb="187">
      <t>レイワ</t>
    </rPh>
    <rPh sb="188" eb="190">
      <t>ネンド</t>
    </rPh>
    <rPh sb="196" eb="198">
      <t>オクジョウ</t>
    </rPh>
    <rPh sb="198" eb="199">
      <t>トウ</t>
    </rPh>
    <rPh sb="199" eb="201">
      <t>ボウスイ</t>
    </rPh>
    <rPh sb="201" eb="203">
      <t>カイシュウ</t>
    </rPh>
    <phoneticPr fontId="1"/>
  </si>
  <si>
    <t>本町の人口は一貫して減少傾向にあり、２０４０年の人口は、４，１３０人まで減少し、２０４５年には７５歳以上人口が５０％を超えると推計。</t>
    <rPh sb="59" eb="60">
      <t>コ</t>
    </rPh>
    <rPh sb="63" eb="65">
      <t>スイケイ</t>
    </rPh>
    <phoneticPr fontId="1"/>
  </si>
  <si>
    <t>【公共建築物】
・市民文化系施設　8棟　延床面積8404.45㎡
・ｽﾎﾟｰﾂ・ﾚｸﾘｴｰｼｮﾝ系施設　130棟　延床面積10501.45㎡
・産業系施設　26棟　延床面積3198.29㎡
・学校教育系施設　79棟　延床面積34554.6㎡
・子育て支援施設　7棟　延床面積2764.08㎡
・保健、福祉施設　12棟　延床面積3562.18㎡
・行政系施設　45棟　延床面積4935.78㎡
・公営住宅　124棟　延床面積11342.65㎡
・その他　36棟　延床面積7874.15㎡
合計　467棟　87137.63㎡
【インフラ施設】
・一般道路　総延長277,166m
・トンネル　総延長1,253m
・橋梁　橋数307橋
・簡易水道管路306,925m</t>
    <rPh sb="9" eb="11">
      <t>シミン</t>
    </rPh>
    <rPh sb="11" eb="13">
      <t>ブンカ</t>
    </rPh>
    <rPh sb="13" eb="14">
      <t>ケイ</t>
    </rPh>
    <rPh sb="14" eb="16">
      <t>シセツ</t>
    </rPh>
    <rPh sb="197" eb="199">
      <t>コウエイ</t>
    </rPh>
    <rPh sb="266" eb="268">
      <t>シセツ</t>
    </rPh>
    <rPh sb="271" eb="273">
      <t>イッパン</t>
    </rPh>
    <rPh sb="273" eb="275">
      <t>ドウロ</t>
    </rPh>
    <rPh sb="276" eb="279">
      <t>ソウエンチョウ</t>
    </rPh>
    <rPh sb="294" eb="297">
      <t>ソウエンチョウ</t>
    </rPh>
    <rPh sb="305" eb="307">
      <t>キョウリョウ</t>
    </rPh>
    <rPh sb="308" eb="309">
      <t>ハシ</t>
    </rPh>
    <rPh sb="309" eb="310">
      <t>スウ</t>
    </rPh>
    <rPh sb="313" eb="314">
      <t>キョウ</t>
    </rPh>
    <rPh sb="316" eb="318">
      <t>カンイ</t>
    </rPh>
    <rPh sb="318" eb="320">
      <t>スイドウ</t>
    </rPh>
    <rPh sb="320" eb="322">
      <t>カンロ</t>
    </rPh>
    <phoneticPr fontId="1"/>
  </si>
  <si>
    <t>・道路・・・舗装打ち換えを15年周期として、更新単価を設定
・橋梁・・・耐用年数を60年と設定し、更新単価を設定
・簡易水道施設・・・管路の耐用年数を40年と設定し、更新単価を設定</t>
  </si>
  <si>
    <t>・公共建築物・・・30年後に大規模改修、60年度に建替えとし更新単価を設定</t>
  </si>
  <si>
    <t xml:space="preserve">公会計固定資産台帳に登録されている固定資産について、耐用年数が到来した場合には長寿命化更新を行うこととし、計画期間内の建物施設に係る長寿命化更新費および維持管理費を、一般的とされる取得価額約172.9億円の4倍の約691.6億円として設定。40年間の当初更新費用の約1,022.3億円を試算し、長寿命化更新を行った場合の更新費用約約691.6億円を減算し、コストメリット約330.7億円と試算。
</t>
    <rPh sb="104" eb="105">
      <t>バイ</t>
    </rPh>
    <rPh sb="117" eb="119">
      <t>セッテイ</t>
    </rPh>
    <rPh sb="122" eb="124">
      <t>ネンカン</t>
    </rPh>
    <rPh sb="143" eb="145">
      <t>シサン</t>
    </rPh>
    <rPh sb="194" eb="196">
      <t>シサン</t>
    </rPh>
    <phoneticPr fontId="1"/>
  </si>
  <si>
    <t>公共施設の保有状況調査を継続的に行い、年度ごとに公共施設の全体像を把握することとする。各部署において個別施設計画を策定し、所管する公共施設の計画的な管理を実施する。町全体の管理方針の統一と、情報の共有を図るために、全庁横断的な協議会を設置する。</t>
  </si>
  <si>
    <t>ＰＩＦを用いた公共施設等の整備と運営による、良質な公共サービスの提供と経済の活性化</t>
    <rPh sb="4" eb="5">
      <t>モチ</t>
    </rPh>
    <rPh sb="7" eb="9">
      <t>コウキョウ</t>
    </rPh>
    <rPh sb="9" eb="11">
      <t>シセツ</t>
    </rPh>
    <rPh sb="11" eb="12">
      <t>トウ</t>
    </rPh>
    <rPh sb="13" eb="15">
      <t>セイビ</t>
    </rPh>
    <rPh sb="16" eb="18">
      <t>ウンエイ</t>
    </rPh>
    <rPh sb="22" eb="24">
      <t>リョウシツ</t>
    </rPh>
    <rPh sb="25" eb="27">
      <t>コウキョウ</t>
    </rPh>
    <rPh sb="32" eb="34">
      <t>テイキョウ</t>
    </rPh>
    <rPh sb="35" eb="37">
      <t>ケイザイ</t>
    </rPh>
    <rPh sb="38" eb="41">
      <t>カッセイカ</t>
    </rPh>
    <phoneticPr fontId="1"/>
  </si>
  <si>
    <t>メンテナンスサイクルの構築、点検・診断マニュアルの作成、管理者による日常的な点検、町民による劣化・損壊の報告による安全確保と長寿命化</t>
    <rPh sb="11" eb="13">
      <t>コウチク</t>
    </rPh>
    <rPh sb="14" eb="16">
      <t>テンケン</t>
    </rPh>
    <rPh sb="17" eb="19">
      <t>シンダン</t>
    </rPh>
    <rPh sb="25" eb="27">
      <t>サクセイ</t>
    </rPh>
    <rPh sb="28" eb="31">
      <t>カンリシャ</t>
    </rPh>
    <rPh sb="34" eb="37">
      <t>ニチジョウテキ</t>
    </rPh>
    <rPh sb="38" eb="40">
      <t>テンケン</t>
    </rPh>
    <rPh sb="41" eb="43">
      <t>チョウミン</t>
    </rPh>
    <rPh sb="46" eb="48">
      <t>レッカ</t>
    </rPh>
    <rPh sb="49" eb="51">
      <t>ソンカイ</t>
    </rPh>
    <rPh sb="52" eb="54">
      <t>ホウコク</t>
    </rPh>
    <rPh sb="57" eb="59">
      <t>アンゼン</t>
    </rPh>
    <rPh sb="59" eb="61">
      <t>カクホ</t>
    </rPh>
    <rPh sb="62" eb="66">
      <t>チョウジュミョウカ</t>
    </rPh>
    <phoneticPr fontId="1"/>
  </si>
  <si>
    <t>ライフサイクルコストの削減、事業量と費用の平準化による費用の適正化</t>
    <rPh sb="27" eb="29">
      <t>ヒヨウ</t>
    </rPh>
    <rPh sb="30" eb="33">
      <t>テキセイカ</t>
    </rPh>
    <phoneticPr fontId="1"/>
  </si>
  <si>
    <t>・予防保全による危険への早期対応、バリアフリー、ユニバーサルデザインの推進による事故等の防止</t>
    <rPh sb="1" eb="3">
      <t>ヨボウ</t>
    </rPh>
    <rPh sb="3" eb="5">
      <t>ホゼン</t>
    </rPh>
    <rPh sb="8" eb="10">
      <t>キケン</t>
    </rPh>
    <rPh sb="12" eb="14">
      <t>ソウキ</t>
    </rPh>
    <rPh sb="14" eb="16">
      <t>タイオウ</t>
    </rPh>
    <rPh sb="35" eb="37">
      <t>スイシン</t>
    </rPh>
    <rPh sb="40" eb="42">
      <t>ジコ</t>
    </rPh>
    <rPh sb="42" eb="43">
      <t>トウ</t>
    </rPh>
    <rPh sb="44" eb="46">
      <t>ボウシ</t>
    </rPh>
    <phoneticPr fontId="1"/>
  </si>
  <si>
    <t>災害対策拠点等の優先的対応、非構造部材と付属設備の耐震化、地震以外の災害への対応、インフラ復旧計画の策定による災害への対応</t>
    <rPh sb="0" eb="2">
      <t>サイガイ</t>
    </rPh>
    <rPh sb="2" eb="4">
      <t>タイサク</t>
    </rPh>
    <rPh sb="4" eb="6">
      <t>キョテン</t>
    </rPh>
    <rPh sb="6" eb="7">
      <t>トウ</t>
    </rPh>
    <rPh sb="8" eb="11">
      <t>ユウセンテキ</t>
    </rPh>
    <rPh sb="11" eb="13">
      <t>タイオウ</t>
    </rPh>
    <rPh sb="14" eb="15">
      <t>ヒ</t>
    </rPh>
    <rPh sb="15" eb="17">
      <t>コウゾウ</t>
    </rPh>
    <rPh sb="17" eb="19">
      <t>ブザイ</t>
    </rPh>
    <rPh sb="20" eb="22">
      <t>フゾク</t>
    </rPh>
    <rPh sb="22" eb="24">
      <t>セツビ</t>
    </rPh>
    <rPh sb="25" eb="28">
      <t>タイシンカ</t>
    </rPh>
    <rPh sb="29" eb="31">
      <t>ジシン</t>
    </rPh>
    <rPh sb="31" eb="33">
      <t>イガイ</t>
    </rPh>
    <rPh sb="34" eb="36">
      <t>サイガイ</t>
    </rPh>
    <rPh sb="38" eb="40">
      <t>タイオウ</t>
    </rPh>
    <rPh sb="45" eb="47">
      <t>フッキュウ</t>
    </rPh>
    <rPh sb="47" eb="49">
      <t>ケイカク</t>
    </rPh>
    <rPh sb="50" eb="52">
      <t>サクテイ</t>
    </rPh>
    <rPh sb="55" eb="57">
      <t>サイガイ</t>
    </rPh>
    <rPh sb="59" eb="61">
      <t>タイオウ</t>
    </rPh>
    <phoneticPr fontId="1"/>
  </si>
  <si>
    <t>長期利用を見据えた設計と建設、予防保全による寿命の延長、長寿命化改修による耐震性の回復と向上、長寿命化対象施設の選定による長期利用と費用の削減</t>
    <rPh sb="56" eb="58">
      <t>センテイ</t>
    </rPh>
    <rPh sb="61" eb="63">
      <t>チョウキ</t>
    </rPh>
    <rPh sb="63" eb="65">
      <t>リヨウ</t>
    </rPh>
    <rPh sb="66" eb="68">
      <t>ヒヨウ</t>
    </rPh>
    <rPh sb="69" eb="71">
      <t>サクゲン</t>
    </rPh>
    <phoneticPr fontId="1"/>
  </si>
  <si>
    <t>安全性確保の実施方針の一部として記載</t>
    <rPh sb="0" eb="3">
      <t>アンゼンセイ</t>
    </rPh>
    <rPh sb="3" eb="5">
      <t>カクホ</t>
    </rPh>
    <rPh sb="6" eb="8">
      <t>ジッシ</t>
    </rPh>
    <rPh sb="8" eb="10">
      <t>ホウシン</t>
    </rPh>
    <rPh sb="11" eb="13">
      <t>イチブ</t>
    </rPh>
    <rPh sb="16" eb="18">
      <t>キサイ</t>
    </rPh>
    <phoneticPr fontId="1"/>
  </si>
  <si>
    <t>断熱、日光遮断など省エネ効果の向上と再生可能エネルギーの利用などにより、光熱費削減だけでなく、環境負荷の軽減にも貢献する</t>
    <rPh sb="0" eb="2">
      <t>ダンネツ</t>
    </rPh>
    <rPh sb="3" eb="5">
      <t>ニッコウ</t>
    </rPh>
    <rPh sb="5" eb="7">
      <t>シャダン</t>
    </rPh>
    <rPh sb="9" eb="10">
      <t>ショウ</t>
    </rPh>
    <rPh sb="12" eb="14">
      <t>コウカ</t>
    </rPh>
    <rPh sb="15" eb="17">
      <t>コウジョウ</t>
    </rPh>
    <rPh sb="18" eb="20">
      <t>サイセイ</t>
    </rPh>
    <rPh sb="20" eb="22">
      <t>カノウ</t>
    </rPh>
    <rPh sb="28" eb="30">
      <t>リヨウ</t>
    </rPh>
    <rPh sb="36" eb="39">
      <t>コウネツヒ</t>
    </rPh>
    <rPh sb="39" eb="41">
      <t>サクゲン</t>
    </rPh>
    <rPh sb="47" eb="49">
      <t>カンキョウ</t>
    </rPh>
    <rPh sb="49" eb="51">
      <t>フカ</t>
    </rPh>
    <rPh sb="52" eb="54">
      <t>ケイゲン</t>
    </rPh>
    <rPh sb="56" eb="58">
      <t>コウケン</t>
    </rPh>
    <phoneticPr fontId="1"/>
  </si>
  <si>
    <t>同種の施設が複数ある場合、それらを集約し、１つの施設に人員と費用を集中してサービス向上を目指す。</t>
  </si>
  <si>
    <t>固定資産台帳の異動更新時に共有コードを通して「施設データべー」更新も同時並行で行う</t>
    <rPh sb="0" eb="2">
      <t>コテイ</t>
    </rPh>
    <rPh sb="2" eb="4">
      <t>シサン</t>
    </rPh>
    <rPh sb="4" eb="6">
      <t>ダイチョウ</t>
    </rPh>
    <rPh sb="7" eb="9">
      <t>イドウ</t>
    </rPh>
    <rPh sb="9" eb="11">
      <t>コウシン</t>
    </rPh>
    <rPh sb="11" eb="12">
      <t>ジ</t>
    </rPh>
    <rPh sb="13" eb="15">
      <t>キョウユウ</t>
    </rPh>
    <rPh sb="19" eb="20">
      <t>トオ</t>
    </rPh>
    <rPh sb="23" eb="25">
      <t>シセツ</t>
    </rPh>
    <rPh sb="31" eb="33">
      <t>コウシン</t>
    </rPh>
    <rPh sb="34" eb="36">
      <t>ドウジ</t>
    </rPh>
    <rPh sb="36" eb="38">
      <t>ヘイコウ</t>
    </rPh>
    <rPh sb="39" eb="40">
      <t>オコナ</t>
    </rPh>
    <phoneticPr fontId="1"/>
  </si>
  <si>
    <t>未利用地等を一元管理し、活用の可能性の少ない未利用地等の売却処分により収益を活用する</t>
    <rPh sb="0" eb="4">
      <t>ミリヨウチ</t>
    </rPh>
    <rPh sb="4" eb="5">
      <t>トウ</t>
    </rPh>
    <rPh sb="6" eb="8">
      <t>イチゲン</t>
    </rPh>
    <rPh sb="8" eb="10">
      <t>カンリ</t>
    </rPh>
    <rPh sb="12" eb="14">
      <t>カツヨウ</t>
    </rPh>
    <rPh sb="15" eb="18">
      <t>カノウセイ</t>
    </rPh>
    <rPh sb="19" eb="20">
      <t>スク</t>
    </rPh>
    <rPh sb="22" eb="26">
      <t>ミリヨウチ</t>
    </rPh>
    <rPh sb="26" eb="27">
      <t>トウ</t>
    </rPh>
    <rPh sb="28" eb="30">
      <t>バイキャク</t>
    </rPh>
    <rPh sb="30" eb="32">
      <t>ショブン</t>
    </rPh>
    <rPh sb="35" eb="37">
      <t>シュウエキ</t>
    </rPh>
    <rPh sb="38" eb="40">
      <t>カツヨウ</t>
    </rPh>
    <phoneticPr fontId="1"/>
  </si>
  <si>
    <t>計画、実施、評価及び改善をPDCAサイクルに沿って繰り返し行い、5年ごとに計画の見直しを実施する。</t>
    <rPh sb="44" eb="46">
      <t>ジッシ</t>
    </rPh>
    <phoneticPr fontId="1"/>
  </si>
  <si>
    <t>インフラ施設の維持管理費の抑制と公共施設の統廃合による保有の適正化</t>
    <rPh sb="4" eb="6">
      <t>シセツ</t>
    </rPh>
    <rPh sb="7" eb="9">
      <t>イジ</t>
    </rPh>
    <rPh sb="9" eb="12">
      <t>カンリヒ</t>
    </rPh>
    <rPh sb="13" eb="15">
      <t>ヨクセイ</t>
    </rPh>
    <rPh sb="16" eb="18">
      <t>コウキョウ</t>
    </rPh>
    <rPh sb="18" eb="20">
      <t>シセツ</t>
    </rPh>
    <rPh sb="21" eb="24">
      <t>トウハイゴウ</t>
    </rPh>
    <rPh sb="27" eb="29">
      <t>ホユウ</t>
    </rPh>
    <rPh sb="30" eb="33">
      <t>テキセイカ</t>
    </rPh>
    <phoneticPr fontId="1"/>
  </si>
  <si>
    <t>・総人口はR2からR22まで62.2％減。（R2：2,016人⇒R22：1,254人）　・高齢化率R2年：46.4％からR22年には人口減少の影響を受けて46.3％と減少する見込み。</t>
  </si>
  <si>
    <t>Ｒ2年度末【公共施設】143施設：36,312.99㎡【インフラ施設】道路総延長：119,519m      橋梁総延長：1,696m　　水道総延長：120,901m　　　下水総延長：2,421m</t>
  </si>
  <si>
    <t>・公共施設数が多いと共に更新や修繕費用に負担を感じている為、人口や児童数の減少に伴い施設数の見直しが迫られている。</t>
  </si>
  <si>
    <t>・過去5年間（Ｈ23～Ｈ27）の平均投資的経費　公共施設1.7億円　インフラ施設1.5億円【公共施設】今後10年間で総額23億円、年平均2.3億円。【インフラ】今後10年間で総額15億円、年平均1.5億円。</t>
  </si>
  <si>
    <t>総務省提供ソフトを使用し、このまま公共施設を全て保有し続けた場合の必要コストを資産した。（40年間）</t>
    <rPh sb="0" eb="3">
      <t>ソウムショウ</t>
    </rPh>
    <rPh sb="3" eb="5">
      <t>テイキョウ</t>
    </rPh>
    <rPh sb="9" eb="11">
      <t>シヨウ</t>
    </rPh>
    <rPh sb="17" eb="19">
      <t>コウキョウ</t>
    </rPh>
    <rPh sb="19" eb="21">
      <t>シセツ</t>
    </rPh>
    <rPh sb="22" eb="23">
      <t>スベ</t>
    </rPh>
    <rPh sb="24" eb="26">
      <t>ホユウ</t>
    </rPh>
    <rPh sb="27" eb="28">
      <t>ツヅ</t>
    </rPh>
    <rPh sb="30" eb="32">
      <t>バアイ</t>
    </rPh>
    <rPh sb="33" eb="35">
      <t>ヒツヨウ</t>
    </rPh>
    <rPh sb="39" eb="41">
      <t>シサン</t>
    </rPh>
    <rPh sb="47" eb="49">
      <t>ネンカン</t>
    </rPh>
    <phoneticPr fontId="1"/>
  </si>
  <si>
    <t>令和３年度の改定時に基本方針のみ記載し、経費の見込みは記載していなかった。次回改定時に記載を検討する。</t>
    <rPh sb="0" eb="2">
      <t>レイワ</t>
    </rPh>
    <rPh sb="3" eb="4">
      <t>ネン</t>
    </rPh>
    <rPh sb="4" eb="5">
      <t>ド</t>
    </rPh>
    <rPh sb="6" eb="8">
      <t>カイテイ</t>
    </rPh>
    <rPh sb="8" eb="9">
      <t>ジ</t>
    </rPh>
    <rPh sb="10" eb="12">
      <t>キホン</t>
    </rPh>
    <rPh sb="12" eb="14">
      <t>ホウシン</t>
    </rPh>
    <rPh sb="16" eb="18">
      <t>キサイ</t>
    </rPh>
    <rPh sb="20" eb="22">
      <t>ケイヒ</t>
    </rPh>
    <rPh sb="23" eb="25">
      <t>ミコ</t>
    </rPh>
    <rPh sb="27" eb="29">
      <t>キサイ</t>
    </rPh>
    <rPh sb="37" eb="39">
      <t>ジカイ</t>
    </rPh>
    <rPh sb="39" eb="41">
      <t>カイテイ</t>
    </rPh>
    <rPh sb="41" eb="42">
      <t>ジ</t>
    </rPh>
    <rPh sb="43" eb="45">
      <t>キサイ</t>
    </rPh>
    <rPh sb="46" eb="48">
      <t>ケントウ</t>
    </rPh>
    <phoneticPr fontId="1"/>
  </si>
  <si>
    <t>令和３年度改定時に記載していなかった。次回改定時に記載を検討する。</t>
    <rPh sb="0" eb="2">
      <t>レイワ</t>
    </rPh>
    <rPh sb="3" eb="5">
      <t>ネンド</t>
    </rPh>
    <rPh sb="5" eb="7">
      <t>カイテイ</t>
    </rPh>
    <rPh sb="7" eb="8">
      <t>ジ</t>
    </rPh>
    <rPh sb="9" eb="11">
      <t>キサイ</t>
    </rPh>
    <rPh sb="19" eb="21">
      <t>ジカイ</t>
    </rPh>
    <rPh sb="21" eb="23">
      <t>カイテイ</t>
    </rPh>
    <rPh sb="23" eb="24">
      <t>ジ</t>
    </rPh>
    <rPh sb="25" eb="27">
      <t>キサイ</t>
    </rPh>
    <rPh sb="28" eb="30">
      <t>ケントウ</t>
    </rPh>
    <phoneticPr fontId="1"/>
  </si>
  <si>
    <t>各施設の所管部署を横断的に管理し、効率的に維持管理する目的で、村長を中心とした全庁的な取込み体制を構築し、情報共有を図ります。</t>
    <rPh sb="0" eb="1">
      <t>カク</t>
    </rPh>
    <rPh sb="1" eb="3">
      <t>シセツ</t>
    </rPh>
    <rPh sb="4" eb="6">
      <t>ショカン</t>
    </rPh>
    <rPh sb="6" eb="8">
      <t>ブショ</t>
    </rPh>
    <rPh sb="9" eb="12">
      <t>オウダンテキ</t>
    </rPh>
    <rPh sb="13" eb="15">
      <t>カンリ</t>
    </rPh>
    <rPh sb="17" eb="19">
      <t>コウリツ</t>
    </rPh>
    <rPh sb="19" eb="20">
      <t>テキ</t>
    </rPh>
    <rPh sb="21" eb="25">
      <t>イジカンリ</t>
    </rPh>
    <rPh sb="27" eb="29">
      <t>モクテキ</t>
    </rPh>
    <rPh sb="31" eb="33">
      <t>ソンチョウ</t>
    </rPh>
    <rPh sb="34" eb="36">
      <t>チュウシン</t>
    </rPh>
    <rPh sb="39" eb="42">
      <t>ゼンチョウテキ</t>
    </rPh>
    <rPh sb="43" eb="45">
      <t>トリコ</t>
    </rPh>
    <rPh sb="46" eb="48">
      <t>タイセイ</t>
    </rPh>
    <rPh sb="49" eb="51">
      <t>コウチク</t>
    </rPh>
    <rPh sb="53" eb="55">
      <t>ジョウホウ</t>
    </rPh>
    <rPh sb="55" eb="57">
      <t>キョウユウ</t>
    </rPh>
    <rPh sb="58" eb="59">
      <t>ハカ</t>
    </rPh>
    <phoneticPr fontId="1"/>
  </si>
  <si>
    <t>主要な全施設について、法的点検に加え、必要に応じて任意の点検を行い、施設整備の劣化状況、安全性等を把握します。その診断結果をもとに、施設の利用率、効用等を考慮したうえで、各施設の保全対策の優先度を決定します。（CE）</t>
    <rPh sb="0" eb="2">
      <t>シュヨウ</t>
    </rPh>
    <rPh sb="3" eb="4">
      <t>ゼン</t>
    </rPh>
    <rPh sb="4" eb="6">
      <t>シセツ</t>
    </rPh>
    <rPh sb="11" eb="13">
      <t>ホウテキ</t>
    </rPh>
    <rPh sb="13" eb="15">
      <t>テンケン</t>
    </rPh>
    <rPh sb="16" eb="17">
      <t>クワ</t>
    </rPh>
    <rPh sb="19" eb="21">
      <t>ヒツヨウ</t>
    </rPh>
    <rPh sb="22" eb="23">
      <t>オウ</t>
    </rPh>
    <rPh sb="25" eb="27">
      <t>ニンイ</t>
    </rPh>
    <rPh sb="28" eb="30">
      <t>テンケン</t>
    </rPh>
    <rPh sb="31" eb="32">
      <t>オコナ</t>
    </rPh>
    <rPh sb="34" eb="36">
      <t>シセツ</t>
    </rPh>
    <rPh sb="36" eb="38">
      <t>セイビ</t>
    </rPh>
    <rPh sb="39" eb="41">
      <t>レッカ</t>
    </rPh>
    <rPh sb="41" eb="43">
      <t>ジョウキョウ</t>
    </rPh>
    <rPh sb="44" eb="46">
      <t>アンゼン</t>
    </rPh>
    <rPh sb="46" eb="47">
      <t>セイ</t>
    </rPh>
    <rPh sb="47" eb="48">
      <t>トウ</t>
    </rPh>
    <rPh sb="49" eb="51">
      <t>ハアク</t>
    </rPh>
    <rPh sb="57" eb="59">
      <t>シンダン</t>
    </rPh>
    <rPh sb="59" eb="61">
      <t>ケッカ</t>
    </rPh>
    <rPh sb="66" eb="68">
      <t>シセツ</t>
    </rPh>
    <rPh sb="69" eb="72">
      <t>リヨウリツ</t>
    </rPh>
    <rPh sb="73" eb="75">
      <t>コウヨウ</t>
    </rPh>
    <rPh sb="75" eb="76">
      <t>トウ</t>
    </rPh>
    <rPh sb="77" eb="79">
      <t>コウリョ</t>
    </rPh>
    <rPh sb="85" eb="86">
      <t>カク</t>
    </rPh>
    <rPh sb="86" eb="88">
      <t>シセツ</t>
    </rPh>
    <rPh sb="89" eb="91">
      <t>ホゼン</t>
    </rPh>
    <rPh sb="91" eb="93">
      <t>タイサク</t>
    </rPh>
    <rPh sb="94" eb="97">
      <t>ユウセンド</t>
    </rPh>
    <rPh sb="98" eb="100">
      <t>ケッテイ</t>
    </rPh>
    <phoneticPr fontId="1"/>
  </si>
  <si>
    <t>・公共施設等の種類ごとに、耐用年数経過後に、現在と同じ量（面積、延長）で更新すると仮定し、「数量×更新単価」にて、調査年度から40年度分の更新費用を試算しています。（CG）</t>
  </si>
  <si>
    <t>危険性が認められた施設については、原則として評価の内容に従って、速やかに安全確保の改修及び長寿命化対策を実施します。（CI）</t>
    <rPh sb="0" eb="3">
      <t>キケンセイ</t>
    </rPh>
    <rPh sb="4" eb="5">
      <t>ミト</t>
    </rPh>
    <rPh sb="9" eb="11">
      <t>シセツ</t>
    </rPh>
    <rPh sb="17" eb="19">
      <t>ゲンソク</t>
    </rPh>
    <rPh sb="22" eb="24">
      <t>ヒョウカ</t>
    </rPh>
    <rPh sb="25" eb="27">
      <t>ナイヨウ</t>
    </rPh>
    <rPh sb="28" eb="29">
      <t>シタガ</t>
    </rPh>
    <rPh sb="32" eb="33">
      <t>スミ</t>
    </rPh>
    <rPh sb="36" eb="40">
      <t>アンゼンカクホ</t>
    </rPh>
    <rPh sb="41" eb="43">
      <t>カイシュウ</t>
    </rPh>
    <rPh sb="43" eb="44">
      <t>オヨ</t>
    </rPh>
    <rPh sb="45" eb="49">
      <t>チョウジュミョウカ</t>
    </rPh>
    <rPh sb="49" eb="51">
      <t>タイサク</t>
    </rPh>
    <rPh sb="52" eb="54">
      <t>ジッシ</t>
    </rPh>
    <phoneticPr fontId="1"/>
  </si>
  <si>
    <t>平常時の安全確保だけではなく、災害時の拠点施設としての機能を確保するため、懸念のある建物ある場合、緊急度及び優先順位を判断し、耐震性を備えた既存の建物に機能を移転させる方法を基本方針として災害に備えます。（CK）</t>
    <rPh sb="0" eb="3">
      <t>ヘイジョウジ</t>
    </rPh>
    <rPh sb="4" eb="6">
      <t>アンゼン</t>
    </rPh>
    <rPh sb="6" eb="8">
      <t>カクホ</t>
    </rPh>
    <rPh sb="15" eb="17">
      <t>サイガイ</t>
    </rPh>
    <rPh sb="17" eb="18">
      <t>ジ</t>
    </rPh>
    <rPh sb="19" eb="21">
      <t>キョテン</t>
    </rPh>
    <rPh sb="21" eb="23">
      <t>シセツ</t>
    </rPh>
    <rPh sb="27" eb="29">
      <t>キノウ</t>
    </rPh>
    <rPh sb="30" eb="32">
      <t>カクホ</t>
    </rPh>
    <rPh sb="37" eb="39">
      <t>ケネン</t>
    </rPh>
    <rPh sb="42" eb="44">
      <t>タテモノ</t>
    </rPh>
    <rPh sb="46" eb="48">
      <t>バアイ</t>
    </rPh>
    <rPh sb="49" eb="52">
      <t>キンキュウド</t>
    </rPh>
    <rPh sb="52" eb="53">
      <t>オヨ</t>
    </rPh>
    <rPh sb="54" eb="56">
      <t>ユウセン</t>
    </rPh>
    <rPh sb="56" eb="58">
      <t>ジュンイ</t>
    </rPh>
    <rPh sb="59" eb="61">
      <t>ハンダン</t>
    </rPh>
    <rPh sb="63" eb="66">
      <t>タイシンセイ</t>
    </rPh>
    <rPh sb="67" eb="68">
      <t>ソナ</t>
    </rPh>
    <rPh sb="70" eb="72">
      <t>キゾン</t>
    </rPh>
    <rPh sb="73" eb="75">
      <t>タテモノ</t>
    </rPh>
    <rPh sb="76" eb="78">
      <t>キノウ</t>
    </rPh>
    <rPh sb="79" eb="81">
      <t>イテン</t>
    </rPh>
    <rPh sb="84" eb="86">
      <t>ホウホウ</t>
    </rPh>
    <rPh sb="87" eb="89">
      <t>キホン</t>
    </rPh>
    <rPh sb="89" eb="91">
      <t>ホウシン</t>
    </rPh>
    <rPh sb="94" eb="96">
      <t>サイガイ</t>
    </rPh>
    <rPh sb="97" eb="98">
      <t>ソナ</t>
    </rPh>
    <phoneticPr fontId="1"/>
  </si>
  <si>
    <t>危険な施設は速やかに安全確保並びに長寿命化対策を施し、利用率等の低い施設は廃止し、施設としての機能移転を検討する。（CM）</t>
    <rPh sb="0" eb="2">
      <t>キケン</t>
    </rPh>
    <phoneticPr fontId="1"/>
  </si>
  <si>
    <t>多様な人々が利用しやすいように施設の移動空間、行為空間、情報、環境、安全を考慮した生活環境のデザインを検討していきます。（CO)</t>
    <rPh sb="0" eb="2">
      <t>タヨウ</t>
    </rPh>
    <rPh sb="3" eb="5">
      <t>ヒトビト</t>
    </rPh>
    <rPh sb="6" eb="8">
      <t>リヨウ</t>
    </rPh>
    <rPh sb="15" eb="17">
      <t>シセツ</t>
    </rPh>
    <rPh sb="18" eb="20">
      <t>イドウ</t>
    </rPh>
    <rPh sb="20" eb="22">
      <t>クウカン</t>
    </rPh>
    <rPh sb="23" eb="27">
      <t>コウイクウカン</t>
    </rPh>
    <rPh sb="28" eb="30">
      <t>ジョウホウ</t>
    </rPh>
    <rPh sb="31" eb="33">
      <t>カンキョウ</t>
    </rPh>
    <rPh sb="34" eb="36">
      <t>アンゼン</t>
    </rPh>
    <rPh sb="37" eb="39">
      <t>コウリョ</t>
    </rPh>
    <rPh sb="41" eb="43">
      <t>セイカツ</t>
    </rPh>
    <rPh sb="43" eb="45">
      <t>カンキョウ</t>
    </rPh>
    <rPh sb="51" eb="53">
      <t>ケントウ</t>
    </rPh>
    <phoneticPr fontId="1"/>
  </si>
  <si>
    <t>将来の人口減や少子高齢化に伴う地域のあり方や人口対策など、さまざまな観点から検討の上、公共施設のあり方について見直しを行うことにより、適正な配置と効率的な管理運営を目指し、将来にわたって真に必要となる公共サービスを持続可能なものとするよう検討していきます。（CS)</t>
    <rPh sb="0" eb="2">
      <t>ショウライ</t>
    </rPh>
    <rPh sb="3" eb="5">
      <t>ジンコウ</t>
    </rPh>
    <rPh sb="5" eb="6">
      <t>ゲン</t>
    </rPh>
    <rPh sb="7" eb="12">
      <t>ショウシコウレイカ</t>
    </rPh>
    <rPh sb="13" eb="14">
      <t>トモナ</t>
    </rPh>
    <rPh sb="15" eb="17">
      <t>チイキ</t>
    </rPh>
    <rPh sb="20" eb="21">
      <t>カタ</t>
    </rPh>
    <rPh sb="22" eb="24">
      <t>ジンコウ</t>
    </rPh>
    <rPh sb="24" eb="26">
      <t>タイサク</t>
    </rPh>
    <rPh sb="34" eb="36">
      <t>カンテン</t>
    </rPh>
    <rPh sb="38" eb="40">
      <t>ケントウ</t>
    </rPh>
    <rPh sb="41" eb="42">
      <t>ウエ</t>
    </rPh>
    <rPh sb="43" eb="45">
      <t>コウキョウ</t>
    </rPh>
    <rPh sb="45" eb="47">
      <t>シセツ</t>
    </rPh>
    <rPh sb="50" eb="51">
      <t>カタ</t>
    </rPh>
    <rPh sb="55" eb="57">
      <t>ミナオ</t>
    </rPh>
    <rPh sb="59" eb="60">
      <t>オコナ</t>
    </rPh>
    <rPh sb="67" eb="69">
      <t>テキセイ</t>
    </rPh>
    <rPh sb="70" eb="72">
      <t>ハイチ</t>
    </rPh>
    <rPh sb="73" eb="76">
      <t>コウリツテキ</t>
    </rPh>
    <rPh sb="77" eb="79">
      <t>カンリ</t>
    </rPh>
    <rPh sb="79" eb="81">
      <t>ウンエイ</t>
    </rPh>
    <rPh sb="82" eb="84">
      <t>メザ</t>
    </rPh>
    <rPh sb="86" eb="88">
      <t>ショウライ</t>
    </rPh>
    <rPh sb="93" eb="94">
      <t>シン</t>
    </rPh>
    <rPh sb="95" eb="97">
      <t>ヒツヨウ</t>
    </rPh>
    <rPh sb="100" eb="102">
      <t>コウキョウ</t>
    </rPh>
    <rPh sb="107" eb="109">
      <t>ジゾク</t>
    </rPh>
    <rPh sb="109" eb="111">
      <t>カノウ</t>
    </rPh>
    <rPh sb="119" eb="121">
      <t>ケントウ</t>
    </rPh>
    <phoneticPr fontId="1"/>
  </si>
  <si>
    <t>・固定資産台帳を活用して策定しています。（DX)</t>
  </si>
  <si>
    <t>近隣の自治体と公有財産（施設等）を相互利用するなど、自治体間での連携を図り、広域的な視点からも必要な公共サービスの提供を幅広く検討していきます。（EB)</t>
    <rPh sb="0" eb="2">
      <t>キンリン</t>
    </rPh>
    <rPh sb="3" eb="6">
      <t>ジチタイ</t>
    </rPh>
    <rPh sb="7" eb="11">
      <t>コウユウザイサン</t>
    </rPh>
    <rPh sb="12" eb="14">
      <t>シセツ</t>
    </rPh>
    <rPh sb="14" eb="15">
      <t>トウ</t>
    </rPh>
    <rPh sb="17" eb="19">
      <t>ソウゴ</t>
    </rPh>
    <rPh sb="19" eb="21">
      <t>リヨウ</t>
    </rPh>
    <rPh sb="26" eb="30">
      <t>ジチタイカン</t>
    </rPh>
    <rPh sb="32" eb="34">
      <t>レンケイ</t>
    </rPh>
    <rPh sb="35" eb="36">
      <t>ハカ</t>
    </rPh>
    <rPh sb="38" eb="41">
      <t>コウイキテキ</t>
    </rPh>
    <rPh sb="42" eb="44">
      <t>シテン</t>
    </rPh>
    <rPh sb="47" eb="49">
      <t>ヒツヨウ</t>
    </rPh>
    <rPh sb="50" eb="52">
      <t>コウキョウ</t>
    </rPh>
    <rPh sb="57" eb="59">
      <t>テイキョウ</t>
    </rPh>
    <rPh sb="60" eb="62">
      <t>ハバヒロ</t>
    </rPh>
    <rPh sb="63" eb="65">
      <t>ケントウ</t>
    </rPh>
    <phoneticPr fontId="1"/>
  </si>
  <si>
    <t>定期的に進捗確認を行うとともに、必要に応じて方針や目標の見直しを行います。（EF)</t>
    <rPh sb="0" eb="2">
      <t>テイキ</t>
    </rPh>
    <rPh sb="2" eb="3">
      <t>テキ</t>
    </rPh>
    <rPh sb="4" eb="6">
      <t>シンチョク</t>
    </rPh>
    <rPh sb="6" eb="8">
      <t>カクニン</t>
    </rPh>
    <rPh sb="9" eb="10">
      <t>オコナ</t>
    </rPh>
    <rPh sb="16" eb="18">
      <t>ヒツヨウ</t>
    </rPh>
    <rPh sb="19" eb="20">
      <t>オウ</t>
    </rPh>
    <rPh sb="22" eb="24">
      <t>ホウシン</t>
    </rPh>
    <rPh sb="25" eb="27">
      <t>モクヒョウ</t>
    </rPh>
    <rPh sb="28" eb="30">
      <t>ミナオ</t>
    </rPh>
    <rPh sb="32" eb="33">
      <t>オコナ</t>
    </rPh>
    <phoneticPr fontId="1"/>
  </si>
  <si>
    <t>村の公共施設等の現状と課題を踏まえ、長期的な視点で目指すべき基本的な管理方針を定め、全庁的な体制で取り組んでいきます。（EJ）</t>
    <rPh sb="0" eb="1">
      <t>ムラ</t>
    </rPh>
    <rPh sb="2" eb="4">
      <t>コウキョウ</t>
    </rPh>
    <rPh sb="4" eb="6">
      <t>シセツ</t>
    </rPh>
    <rPh sb="6" eb="7">
      <t>トウ</t>
    </rPh>
    <rPh sb="8" eb="10">
      <t>ゲンジョウ</t>
    </rPh>
    <rPh sb="11" eb="13">
      <t>カダイ</t>
    </rPh>
    <rPh sb="14" eb="15">
      <t>フ</t>
    </rPh>
    <rPh sb="18" eb="21">
      <t>チョウキテキ</t>
    </rPh>
    <rPh sb="22" eb="24">
      <t>シテン</t>
    </rPh>
    <rPh sb="25" eb="27">
      <t>メザ</t>
    </rPh>
    <rPh sb="30" eb="32">
      <t>キホン</t>
    </rPh>
    <rPh sb="32" eb="33">
      <t>テキ</t>
    </rPh>
    <rPh sb="34" eb="36">
      <t>カンリ</t>
    </rPh>
    <rPh sb="36" eb="38">
      <t>ホウシン</t>
    </rPh>
    <rPh sb="39" eb="40">
      <t>サダ</t>
    </rPh>
    <rPh sb="42" eb="45">
      <t>ゼンチョウテキ</t>
    </rPh>
    <rPh sb="46" eb="48">
      <t>タイセイ</t>
    </rPh>
    <rPh sb="49" eb="50">
      <t>ト</t>
    </rPh>
    <rPh sb="51" eb="52">
      <t>ク</t>
    </rPh>
    <phoneticPr fontId="1"/>
  </si>
  <si>
    <t>【廃止・更新】Ｈ28旧五加保育所を解体し、高齢者福祉施設に更新。【改修】Ｈ28～Ｒ元年度はなのき会館・別館大規模修繕工事を実施。【譲渡】Ｈ29旧東白川村商業開発協同組合店舗を㈱東白川。越原地域集会場を譲渡【廃止】Ｒ1中根荘3・4号解体【更新】Ｒ1診療所並びに老健施設を更新。【譲渡】Ｒ2～3こもれびの里周辺施設を企業開発計画に伴い譲渡。【廃止】Ｒ3中根荘1・2号解体</t>
  </si>
  <si>
    <t>2060年（令和42年）には約1.1万人まで減少すると推測</t>
  </si>
  <si>
    <t>【公共施設】（R2.3.31現在）
(大分類：施設機能数,　延床面積)
行政系施設：2,　5,918.24㎡
防災施設：7,　1,422.55㎡
小学校・中学校：6,　29,542.00㎡
その他の教育施設：2,　1,700.33㎡
保育園：3,　2,126.81㎡
子育て支援施設：3,　1,395.67㎡
高齢者福祉施設：4,　804.73㎡
公民館：4,　4,992.54㎡
町営住宅等：6,　8,474.00㎡
文化・観光・農業施設：12,　4,261.98㎡
スポーツ・レクリエーション施設：1,　2,549.00㎡
その他の供用施設：6,　1,862.37㎡
遊休公共施設：2,　1,111.24㎡
公園：12,　1,224.72㎡
【インフラ施設】(R2.3.31現在)
（資産：数量）
道路：274,497m
橋りょう：155橋
上水道：221,408m
下水道：129,927m
トンネル：1箇所,　160m
公園：12箇所,　949,042㎡(敷地面積)</t>
  </si>
  <si>
    <t>　扶助費の増加や、人口減少に伴う税収の減少等に伴い、今後、投資的経費として充てられる財源は減少傾向となると考えられる一方で、公共施設等の老朽化も進んでいる。すべての施設を単純更新すると費用が膨大になるため、耐震性能が著しく低いものと判断した施設にあっては単純更新とし、その他の施設にあっては長寿命化対策を施すことで経費削減に取り組む。
　町民ニーズの変化などに対応し、施設の統合、廃止、複合化、用途変更、減築などを行い、身の丈に合った施設規模へと施設総量の適正化・スリム化に努める。</t>
  </si>
  <si>
    <t>【公共施設】
（～2054年までの33年）
総額：約295.1億円
１年当たり：約8.9億円
【インフラ】
（～2054年までの33年）
総額：約425.7億円
１年当たり：約12.9億円</t>
  </si>
  <si>
    <t>長期的な利用が望まれる施設に関しては、適切な時期に大規模改修を実施するなど、計画的に施設の長寿命化を図る。
インフラ資産 に関しては、類型ごとに長寿命化計画を策定（既に策定済みの施設は計画を活用）し、予防保全型の維持管理に努める。</t>
  </si>
  <si>
    <t>単純更新ではなく長寿命化対策を施すことによって経費の削減に取り組む ことで、 公共施設の長寿命化対策による効果額は約90.8億円、１年当たりの効果額は約2.8億円となります。</t>
  </si>
  <si>
    <t>・ 個別施設計画などの進捗状況を課長会議の場で情報共有を図る。
・ 点検・診断などの委託業者や利用団体などと連携し、施設状況の把握に努める。
・ 近隣自治体との施設の相互利用・機能補完などによる自治体の枠を超えた広域連携を検討する。</t>
    <rPh sb="88" eb="90">
      <t>キノウ</t>
    </rPh>
    <rPh sb="90" eb="92">
      <t>ホカン</t>
    </rPh>
    <phoneticPr fontId="1"/>
  </si>
  <si>
    <t>身の丈に合った施設規模へと施設総量の適正化・スリム化に努めると共に、民間への譲渡・売却や、民間のノウハウ・資金などを活用するPFI/PPPの導入など、民間活力を最大限に活用することを検討する</t>
  </si>
  <si>
    <t>①公共施設については、施設に応じて定期的な 点検・診断を実施し、老朽化や劣化箇所等を把握することなどの予防保全型の維持管理に努め、品質の安定化に努める。
②インフラ資産についても同様に、巡視・パトロールにより定期的な点検・診断を実施し、老朽化や劣化箇所等の把握に努める 。</t>
  </si>
  <si>
    <t>① 社会情勢や予算などとのバランスをとりながら、効果的な維持管理・修繕・更新等を図るため、施設又は施設類型ごとに予防保全の考え方を踏まえ、計画的な維持管理に努める。
② 点検・診断を通して、優先順位を付けつつ維持管理・修繕・更新等を実施する。
③ 維持管理・修繕・更新等の方法は、先端技術等の積極的な調査・導入を検討し、維持管理・運営に係るコストの削減に努める。
④ 建物の設備等に関して、環境負荷の低減対策を講じ、省エネルギーや運営経費の削減に努める。
⑤ 事情変化に合わせた計画変更も視野に入れ、適切・柔軟な実施方針とする。</t>
  </si>
  <si>
    <t>①日常的な点検を実施すること で、危険性の迅速な発見に努めます。また、必要な対策を適切な時期に実施し、安全確保を図る。
②安全確保 の面からも、高度の危険性が認められた施設に関しては、 早急に優先順位の見直しを行う。</t>
  </si>
  <si>
    <t>①公共施設に関しては、優先順位を付けて耐震化を進めてきましたが、耐震性能が不十分な施設も残っています。老朽化の度合いも勘案しながら、優先順位を付けて、補強工事、建替え、統廃合等により耐震性能確保を進める。
②安全確保 の面からも、高度の危険性が認められた施設に関しては、早急に優先順位の見直しを行います。</t>
  </si>
  <si>
    <t>① 長期的な利用が望まれる施設に関しては、適切な時期に大規模改修を実施するなど、計画的に施設の長寿命化を図る。
② インフラ資産に関しては、類型ごとに長寿命化計画を策定（既に策定済みの施設は計画を活用）し、予防保全型の維持管理に努める。</t>
  </si>
  <si>
    <t>①公共施設等の長寿命化に加え、障がいの有無、年齢、性別、人種等に関わらず多様な人々が利用しやすい町有 施設の実現を目指して、施設固有の状況などを踏まえ、ユニバ ーサルデザイン化 を図る。
②対象は全ての施設における建築物及び建築物に 附属する設備等とし、法令等を踏まえた推進を図る。</t>
  </si>
  <si>
    <t>① 御嵩町地球温暖化防止対策実行計画(事務事業編) に定める温室効果ガス排出量の削減目標を踏まえ、太陽光発電などの再生可能エネルギーや蓄電池システムの公共施設への導入、ＬＥＤ照明など省エネ性能に優れた機器等の導入による消費エネルギーの省力化など、脱炭素化に向けた取り組みを推進する。
② 今後、公共施設を更新する際においては、建物におけるエネルギー消費量を大きく削減できる公共施設のZEB化についても検討する。</t>
  </si>
  <si>
    <t>① 町民ニーズの変化などに対応し、施設の統廃合等を行い、身の丈に合った施設規模へと施設総量の適正化・スリム化に努めると共に、民間への譲渡・売却や、民間のノウハウ・資金などを活用するPFI/PPP※の導入など、民間活力を最大限に活用することを検討し、特に施設の利用状況が少ないものについては、積極的に統廃合等を検討する。
② 本町は旧の御嵩町、中町、伏見町、上之郷村が合併し、2015年（平成27年）に合併60年の節目を迎えたが、今も旧の地区の意識が残っている。そのため、地区間で類似施設が複数あることにより、財政を圧迫していく一つの要因となっている。個別施設計画を参考に、「各地区の公共施設を地区ごとに複合化して機能を残していくのか」「地区にこだわりなく統合、廃止して適正規模にしていくのか」などを考慮し、ユニバーサルデザイン化を踏まえつつ町民と合意形成を図りながら改定していく。
③ インフラ資産への統廃合等の導入は現時点では現実的でないため、インフラ資産は長寿命化などを通して、施設の予防保全及び維持管理費の削減に努める。</t>
  </si>
  <si>
    <t>② 延床面積などに関する目標
2054年までに現在の公共施設の延床面積から２割(約1.3万㎡に相当)削減を目安とする。
(2055年時点での人口は現在から２割減少していると想定されているため)
③ トータルコストの縮減
2054年までの金額について
【公共施設】
155.5億円、4.7億円/年 の削減を目標
(過去の投資的経費から算出)
　②にて用いた算出方法を用いると
　76.5億円の削減を目標
　（最低限の削減目安として記載）
【インフラ】
226.0億円、6.8億円/年 の削減を目標
(過去の投資的経費から算出)</t>
  </si>
  <si>
    <t>有形固定資産のうち、土地以外の償却資産（建物や工作物等）の取得価額に対する減価償却累計額の割合を計算することにより、耐用年数に対して減価償却がどこまで進んでいるか把握する。
一般的な目安として有形固定資産減価償却率は35～50%と言われているが、御嵩町の有形固定資産減価償却率は76.8%で償却率が高い傾向にある。</t>
  </si>
  <si>
    <t>(統合や廃止の推進方針 より)
 町民ニーズの変化などに対応し、施設の統廃合等を行い、身の丈に合った施設規模へと施設総量の適正化・スリム化に努めると共に、民間への譲渡・売却や、民間のノウハウ・資金などを活用するPFI/PPP※の導入など、民間活力を最大限に活用することを検討し、特に施設の利用状況が少ないものについては、積極的に統廃合等を検討する。</t>
  </si>
  <si>
    <t>（総合的かつ計画的な管理を実現するための体制の構築方針より）
④公共施設に関しては、近隣自治体との施設の相互利用・機能補完など、自治体の枠を超えた広域連携を 検討する。</t>
  </si>
  <si>
    <t>公共施設等の耐用年数・劣化状況・耐震性能だけでなく、町としてあるべき行政サービス水準、必要機能などを総合的に勘案しながら、庁議のメンバーを中心に、整備等をする施設の優先順位付けを行い、そこから施設又は施設類型ごとの個別施設計画を策定した。個別施設計画については定期的に見直すほか、施設カルテを毎年更新し、常に最新の内容としている。</t>
  </si>
  <si>
    <t>公共施設の施設類型別の状況及び管理に関する基本方針として13の施設類型ごとにそれぞれに応じた今後の基本方針を記載</t>
  </si>
  <si>
    <t>・ 2021年３月(令和３年３月)に個別施設管理計画を策定した。
・ 2016年(平成28年)に防災コミュニティセンターを建設、その一部に消防団第一分団詰所を統合した。</t>
  </si>
  <si>
    <t>国立社会保障・人口問題研究所の将来推計では、2040年には現在の数値から19.3%の減と予想されているが、白川村第６次総合計画において2040年に現在の人口を維持することを目指す。</t>
  </si>
  <si>
    <t>インフラ
道路429,984㎡
橋梁5,754㎡
農林道55,717m
上下水道59,020㎡
建築係
39,812㎡</t>
  </si>
  <si>
    <t>記載なし。改訂時に記載すべきであったが漏れていた。
次回改訂時に必要事項を盛り込む予定。</t>
    <rPh sb="0" eb="2">
      <t>キサイ</t>
    </rPh>
    <rPh sb="5" eb="7">
      <t>カイテイ</t>
    </rPh>
    <rPh sb="7" eb="8">
      <t>ジ</t>
    </rPh>
    <rPh sb="9" eb="11">
      <t>キサイ</t>
    </rPh>
    <rPh sb="19" eb="20">
      <t>モ</t>
    </rPh>
    <rPh sb="26" eb="28">
      <t>ジカイ</t>
    </rPh>
    <rPh sb="28" eb="30">
      <t>カイテイ</t>
    </rPh>
    <rPh sb="30" eb="31">
      <t>ジ</t>
    </rPh>
    <rPh sb="32" eb="34">
      <t>ヒツヨウ</t>
    </rPh>
    <rPh sb="34" eb="36">
      <t>ジコウ</t>
    </rPh>
    <rPh sb="37" eb="38">
      <t>モ</t>
    </rPh>
    <rPh sb="39" eb="40">
      <t>コ</t>
    </rPh>
    <rPh sb="41" eb="43">
      <t>ヨテイ</t>
    </rPh>
    <phoneticPr fontId="1"/>
  </si>
  <si>
    <t>記載なし。改訂時に記載すべきであったが漏れていた。
次回改訂時に必要事項を盛り込む予定。</t>
  </si>
  <si>
    <t>法定点検のほか、不具合の情報を常に把握するため、施設管理者による日常的・定期的な目視点検や劣化状況の把握等を行う。点検・診断結果は、記録として蓄積することで、その後の維持管理、修繕及び更新時にも活用する。</t>
    <rPh sb="0" eb="2">
      <t>ホウテイ</t>
    </rPh>
    <rPh sb="2" eb="4">
      <t>テンケン</t>
    </rPh>
    <rPh sb="8" eb="11">
      <t>フグアイ</t>
    </rPh>
    <rPh sb="12" eb="14">
      <t>ジョウホウ</t>
    </rPh>
    <rPh sb="15" eb="16">
      <t>ツネ</t>
    </rPh>
    <rPh sb="17" eb="19">
      <t>ハアク</t>
    </rPh>
    <rPh sb="24" eb="26">
      <t>シセツ</t>
    </rPh>
    <rPh sb="26" eb="29">
      <t>カンリシャ</t>
    </rPh>
    <rPh sb="32" eb="35">
      <t>ニチジョウテキ</t>
    </rPh>
    <rPh sb="36" eb="39">
      <t>テイキテキ</t>
    </rPh>
    <rPh sb="40" eb="42">
      <t>モクシ</t>
    </rPh>
    <rPh sb="42" eb="44">
      <t>テンケン</t>
    </rPh>
    <rPh sb="45" eb="47">
      <t>レッカ</t>
    </rPh>
    <rPh sb="47" eb="49">
      <t>ジョウキョウ</t>
    </rPh>
    <rPh sb="50" eb="52">
      <t>ハアク</t>
    </rPh>
    <rPh sb="52" eb="53">
      <t>トウ</t>
    </rPh>
    <rPh sb="54" eb="55">
      <t>オコナ</t>
    </rPh>
    <rPh sb="57" eb="59">
      <t>テンケン</t>
    </rPh>
    <rPh sb="60" eb="62">
      <t>シンダン</t>
    </rPh>
    <rPh sb="62" eb="64">
      <t>ケッカ</t>
    </rPh>
    <rPh sb="66" eb="68">
      <t>キロク</t>
    </rPh>
    <rPh sb="71" eb="73">
      <t>チクセキ</t>
    </rPh>
    <rPh sb="81" eb="82">
      <t>ゴ</t>
    </rPh>
    <rPh sb="83" eb="85">
      <t>イジ</t>
    </rPh>
    <rPh sb="85" eb="87">
      <t>カンリ</t>
    </rPh>
    <rPh sb="88" eb="90">
      <t>シュウゼン</t>
    </rPh>
    <rPh sb="90" eb="91">
      <t>オヨ</t>
    </rPh>
    <rPh sb="92" eb="94">
      <t>コウシン</t>
    </rPh>
    <rPh sb="94" eb="95">
      <t>ジ</t>
    </rPh>
    <rPh sb="97" eb="99">
      <t>カツヨウ</t>
    </rPh>
    <phoneticPr fontId="1"/>
  </si>
  <si>
    <t>点検・診断等の結果による劣化箇所の有無や兆候を早期に把握する予防保全型管理により機能の保全・向上と長寿命化を図る。ライフサイクルコストの縮減を目指す。管理運営にあたっては、ＰＰＰ/ＰＦＩなどの民間活力の活用を検討。</t>
    <rPh sb="0" eb="2">
      <t>テンケン</t>
    </rPh>
    <rPh sb="3" eb="5">
      <t>シンダン</t>
    </rPh>
    <rPh sb="5" eb="6">
      <t>トウ</t>
    </rPh>
    <rPh sb="7" eb="9">
      <t>ケッカ</t>
    </rPh>
    <rPh sb="12" eb="14">
      <t>レッカ</t>
    </rPh>
    <rPh sb="14" eb="16">
      <t>カショ</t>
    </rPh>
    <rPh sb="17" eb="19">
      <t>ウム</t>
    </rPh>
    <rPh sb="20" eb="22">
      <t>チョウコウ</t>
    </rPh>
    <rPh sb="23" eb="25">
      <t>ソウキ</t>
    </rPh>
    <rPh sb="26" eb="28">
      <t>ハアク</t>
    </rPh>
    <rPh sb="30" eb="32">
      <t>ヨボウ</t>
    </rPh>
    <rPh sb="32" eb="35">
      <t>ホゼンガタ</t>
    </rPh>
    <rPh sb="35" eb="37">
      <t>カンリ</t>
    </rPh>
    <rPh sb="40" eb="42">
      <t>キノウ</t>
    </rPh>
    <rPh sb="43" eb="45">
      <t>ホゼン</t>
    </rPh>
    <rPh sb="46" eb="48">
      <t>コウジョウ</t>
    </rPh>
    <rPh sb="49" eb="53">
      <t>チョウジュミョウカ</t>
    </rPh>
    <rPh sb="54" eb="55">
      <t>ハカ</t>
    </rPh>
    <rPh sb="68" eb="70">
      <t>シュクゲン</t>
    </rPh>
    <rPh sb="71" eb="73">
      <t>メザ</t>
    </rPh>
    <rPh sb="75" eb="77">
      <t>カンリ</t>
    </rPh>
    <rPh sb="77" eb="79">
      <t>ウンエイ</t>
    </rPh>
    <rPh sb="96" eb="98">
      <t>ミンカン</t>
    </rPh>
    <rPh sb="98" eb="100">
      <t>カツリョク</t>
    </rPh>
    <rPh sb="101" eb="103">
      <t>カツヨウ</t>
    </rPh>
    <rPh sb="104" eb="106">
      <t>ケントウ</t>
    </rPh>
    <phoneticPr fontId="1"/>
  </si>
  <si>
    <t>避難所として指定されている施設を優先的に修繕や改修、建て替えを検討し安全性の確保を推進。老朽化し今後とも利用見込みのない施設については廃止、解体、除却等を検討します。</t>
    <rPh sb="0" eb="3">
      <t>ヒナンジョ</t>
    </rPh>
    <rPh sb="6" eb="8">
      <t>シテイ</t>
    </rPh>
    <rPh sb="13" eb="15">
      <t>シセツ</t>
    </rPh>
    <rPh sb="16" eb="19">
      <t>ユウセンテキ</t>
    </rPh>
    <rPh sb="20" eb="22">
      <t>シュウゼン</t>
    </rPh>
    <rPh sb="23" eb="25">
      <t>カイシュウ</t>
    </rPh>
    <rPh sb="26" eb="27">
      <t>タ</t>
    </rPh>
    <rPh sb="28" eb="29">
      <t>カ</t>
    </rPh>
    <rPh sb="31" eb="33">
      <t>ケントウ</t>
    </rPh>
    <rPh sb="34" eb="37">
      <t>アンゼンセイ</t>
    </rPh>
    <rPh sb="38" eb="40">
      <t>カクホ</t>
    </rPh>
    <rPh sb="41" eb="43">
      <t>スイシン</t>
    </rPh>
    <rPh sb="44" eb="47">
      <t>ロウキュウカ</t>
    </rPh>
    <rPh sb="48" eb="50">
      <t>コンゴ</t>
    </rPh>
    <rPh sb="52" eb="54">
      <t>リヨウ</t>
    </rPh>
    <rPh sb="54" eb="56">
      <t>ミコ</t>
    </rPh>
    <rPh sb="60" eb="62">
      <t>シセツ</t>
    </rPh>
    <rPh sb="67" eb="69">
      <t>ハイシ</t>
    </rPh>
    <rPh sb="70" eb="72">
      <t>カイタイ</t>
    </rPh>
    <rPh sb="73" eb="75">
      <t>ジョキャク</t>
    </rPh>
    <rPh sb="75" eb="76">
      <t>トウ</t>
    </rPh>
    <rPh sb="77" eb="79">
      <t>ケントウ</t>
    </rPh>
    <phoneticPr fontId="1"/>
  </si>
  <si>
    <t>耐震性が低い施設から優先的に対策。必要に応じて耐震改修とあわせて、長寿命化へ向けた大規模改修を実施。非構造部材の耐震対策。橋梁、管路、設備等の耐震化を推進。緊急輸送道路及びライフライン当施設の耐震対策。</t>
    <rPh sb="0" eb="3">
      <t>タイシンセイ</t>
    </rPh>
    <rPh sb="4" eb="5">
      <t>ヒク</t>
    </rPh>
    <rPh sb="6" eb="8">
      <t>シセツ</t>
    </rPh>
    <rPh sb="10" eb="13">
      <t>ユウセンテキ</t>
    </rPh>
    <rPh sb="14" eb="16">
      <t>タイサク</t>
    </rPh>
    <rPh sb="17" eb="19">
      <t>ヒツヨウ</t>
    </rPh>
    <rPh sb="20" eb="21">
      <t>オウ</t>
    </rPh>
    <rPh sb="23" eb="25">
      <t>タイシン</t>
    </rPh>
    <rPh sb="25" eb="27">
      <t>カイシュウ</t>
    </rPh>
    <rPh sb="33" eb="37">
      <t>チョウジュミョウカ</t>
    </rPh>
    <rPh sb="38" eb="39">
      <t>ム</t>
    </rPh>
    <rPh sb="41" eb="44">
      <t>ダイキボ</t>
    </rPh>
    <rPh sb="44" eb="46">
      <t>カイシュウ</t>
    </rPh>
    <rPh sb="47" eb="49">
      <t>ジッシ</t>
    </rPh>
    <rPh sb="50" eb="51">
      <t>ヒ</t>
    </rPh>
    <rPh sb="51" eb="53">
      <t>コウゾウ</t>
    </rPh>
    <rPh sb="53" eb="55">
      <t>ブザイ</t>
    </rPh>
    <rPh sb="56" eb="58">
      <t>タイシン</t>
    </rPh>
    <rPh sb="58" eb="60">
      <t>タイサク</t>
    </rPh>
    <rPh sb="61" eb="63">
      <t>キョウリョウ</t>
    </rPh>
    <rPh sb="64" eb="66">
      <t>カンロ</t>
    </rPh>
    <rPh sb="67" eb="69">
      <t>セツビ</t>
    </rPh>
    <rPh sb="69" eb="70">
      <t>トウ</t>
    </rPh>
    <rPh sb="71" eb="74">
      <t>タイシンカ</t>
    </rPh>
    <rPh sb="75" eb="77">
      <t>スイシン</t>
    </rPh>
    <rPh sb="78" eb="80">
      <t>キンキュウ</t>
    </rPh>
    <rPh sb="80" eb="82">
      <t>ユソウ</t>
    </rPh>
    <rPh sb="82" eb="84">
      <t>ドウロ</t>
    </rPh>
    <rPh sb="84" eb="85">
      <t>オヨ</t>
    </rPh>
    <rPh sb="92" eb="95">
      <t>トウシセツ</t>
    </rPh>
    <rPh sb="96" eb="98">
      <t>タイシン</t>
    </rPh>
    <rPh sb="98" eb="100">
      <t>タイサク</t>
    </rPh>
    <phoneticPr fontId="1"/>
  </si>
  <si>
    <t>財政負担とのバランスを考慮しつつ適切な事業を実施。予防保全型管理へ移行することにより施設の長寿命化を図る。</t>
    <rPh sb="0" eb="2">
      <t>ザイセイ</t>
    </rPh>
    <rPh sb="2" eb="4">
      <t>フタン</t>
    </rPh>
    <rPh sb="11" eb="13">
      <t>コウリョ</t>
    </rPh>
    <rPh sb="16" eb="18">
      <t>テキセツ</t>
    </rPh>
    <rPh sb="19" eb="21">
      <t>ジギョウ</t>
    </rPh>
    <rPh sb="22" eb="24">
      <t>ジッシ</t>
    </rPh>
    <rPh sb="25" eb="27">
      <t>ヨボウ</t>
    </rPh>
    <rPh sb="27" eb="29">
      <t>ホゼン</t>
    </rPh>
    <rPh sb="29" eb="30">
      <t>カタ</t>
    </rPh>
    <rPh sb="30" eb="32">
      <t>カンリ</t>
    </rPh>
    <rPh sb="33" eb="35">
      <t>イコウ</t>
    </rPh>
    <rPh sb="42" eb="44">
      <t>シセツ</t>
    </rPh>
    <rPh sb="45" eb="49">
      <t>チョウジュミョウカ</t>
    </rPh>
    <rPh sb="50" eb="51">
      <t>ハカ</t>
    </rPh>
    <phoneticPr fontId="1"/>
  </si>
  <si>
    <t>すべての施設において建築物及び付属設備いおいて、障がいの有無、年齢、性別、人種にかかわらず様々な人々が利用しやすい施設の実現。</t>
    <rPh sb="4" eb="6">
      <t>シセツ</t>
    </rPh>
    <rPh sb="10" eb="13">
      <t>ケンチクブツ</t>
    </rPh>
    <rPh sb="13" eb="14">
      <t>オヨ</t>
    </rPh>
    <rPh sb="15" eb="17">
      <t>フゾク</t>
    </rPh>
    <rPh sb="17" eb="19">
      <t>セツビ</t>
    </rPh>
    <rPh sb="24" eb="25">
      <t>ショウ</t>
    </rPh>
    <rPh sb="28" eb="30">
      <t>ウム</t>
    </rPh>
    <rPh sb="31" eb="33">
      <t>ネンレイ</t>
    </rPh>
    <rPh sb="34" eb="36">
      <t>セイベツ</t>
    </rPh>
    <rPh sb="37" eb="39">
      <t>ジンシュ</t>
    </rPh>
    <rPh sb="45" eb="47">
      <t>サマザマ</t>
    </rPh>
    <rPh sb="48" eb="50">
      <t>ヒトビト</t>
    </rPh>
    <rPh sb="51" eb="53">
      <t>リヨウ</t>
    </rPh>
    <rPh sb="57" eb="59">
      <t>シセツ</t>
    </rPh>
    <rPh sb="60" eb="62">
      <t>ジツゲン</t>
    </rPh>
    <phoneticPr fontId="1"/>
  </si>
  <si>
    <t>今後の人口・財政見通しや将来のまちづくりを踏まえ、また施設の利用状況を勘案して公共施設等の総量の適正化を図るため、必要に応じて「廃止」「転用」「統廃合」「複合化」「規模縮小」「移譲」を検討。</t>
    <rPh sb="0" eb="2">
      <t>コンゴ</t>
    </rPh>
    <rPh sb="3" eb="5">
      <t>ジンコウ</t>
    </rPh>
    <rPh sb="6" eb="8">
      <t>ザイセイ</t>
    </rPh>
    <rPh sb="8" eb="10">
      <t>ミトオ</t>
    </rPh>
    <rPh sb="12" eb="14">
      <t>ショウライ</t>
    </rPh>
    <rPh sb="21" eb="22">
      <t>フ</t>
    </rPh>
    <rPh sb="27" eb="29">
      <t>シセツ</t>
    </rPh>
    <rPh sb="30" eb="32">
      <t>リヨウ</t>
    </rPh>
    <rPh sb="32" eb="34">
      <t>ジョウキョウ</t>
    </rPh>
    <rPh sb="35" eb="37">
      <t>カンアン</t>
    </rPh>
    <rPh sb="39" eb="41">
      <t>コウキョウ</t>
    </rPh>
    <rPh sb="41" eb="43">
      <t>シセツ</t>
    </rPh>
    <rPh sb="43" eb="44">
      <t>トウ</t>
    </rPh>
    <rPh sb="45" eb="47">
      <t>ソウリョウ</t>
    </rPh>
    <rPh sb="48" eb="51">
      <t>テキセイカ</t>
    </rPh>
    <rPh sb="52" eb="53">
      <t>ハカ</t>
    </rPh>
    <rPh sb="57" eb="59">
      <t>ヒツヨウ</t>
    </rPh>
    <rPh sb="60" eb="61">
      <t>オウ</t>
    </rPh>
    <rPh sb="64" eb="66">
      <t>ハイシ</t>
    </rPh>
    <rPh sb="68" eb="70">
      <t>テンヨウ</t>
    </rPh>
    <rPh sb="72" eb="75">
      <t>トウハイゴウ</t>
    </rPh>
    <rPh sb="77" eb="80">
      <t>フクゴウカ</t>
    </rPh>
    <rPh sb="82" eb="84">
      <t>キボ</t>
    </rPh>
    <rPh sb="84" eb="86">
      <t>シュクショウ</t>
    </rPh>
    <rPh sb="88" eb="90">
      <t>イジョウ</t>
    </rPh>
    <rPh sb="92" eb="94">
      <t>ケントウ</t>
    </rPh>
    <phoneticPr fontId="1"/>
  </si>
  <si>
    <t>今後の方針に照らして取組を評価し、全体計画及び個別施設計画の見直しをおこなう。総量の縮減や施設の再編・再配置の実現を目指す。</t>
    <rPh sb="0" eb="2">
      <t>コンゴ</t>
    </rPh>
    <rPh sb="3" eb="5">
      <t>ホウシン</t>
    </rPh>
    <rPh sb="6" eb="7">
      <t>テ</t>
    </rPh>
    <rPh sb="10" eb="12">
      <t>トリクミ</t>
    </rPh>
    <rPh sb="13" eb="15">
      <t>ヒョウカ</t>
    </rPh>
    <rPh sb="17" eb="19">
      <t>ゼンタイ</t>
    </rPh>
    <rPh sb="19" eb="21">
      <t>ケイカク</t>
    </rPh>
    <rPh sb="21" eb="22">
      <t>オヨ</t>
    </rPh>
    <rPh sb="23" eb="25">
      <t>コベツ</t>
    </rPh>
    <rPh sb="25" eb="27">
      <t>シセツ</t>
    </rPh>
    <rPh sb="27" eb="29">
      <t>ケイカク</t>
    </rPh>
    <rPh sb="30" eb="32">
      <t>ミナオ</t>
    </rPh>
    <rPh sb="39" eb="41">
      <t>ソウリョウ</t>
    </rPh>
    <rPh sb="42" eb="44">
      <t>シュクゲン</t>
    </rPh>
    <rPh sb="45" eb="47">
      <t>シセツ</t>
    </rPh>
    <rPh sb="48" eb="50">
      <t>サイヘン</t>
    </rPh>
    <rPh sb="51" eb="54">
      <t>サイハイチ</t>
    </rPh>
    <rPh sb="55" eb="57">
      <t>ジツゲン</t>
    </rPh>
    <rPh sb="58" eb="60">
      <t>メザ</t>
    </rPh>
    <phoneticPr fontId="1"/>
  </si>
  <si>
    <t>公共施設(建築物)35年大規模改修65年で建て替え
道路15年、橋梁60年、上水道40年、下水道50年で更新を実施。</t>
  </si>
  <si>
    <t>平成27年10月に策定した人口ビジョンの30年後の推計値によると、総人口は約18％減少（約16.1万人）し、高齢化率は約29％から約36%まで上昇する。</t>
  </si>
  <si>
    <t>【公共建築物】347施設　延床面積約　689,203㎡
【道路】1級幹線　36路線　45,714ｍ
2級幹線　92路線　101,676ｍ
その他路線　4,258路線　834,685ｍ
【橋梁】695橋　7,406ｍ
【農道】445路線　182,595ｍ
【林道】13路線　41,374ｍ
【都市公園】147施設
【河川】準用河川　28本　43,882ｍ
普通河川　257本　226,048ｍ
【漁港】3か所　156施設
【上水道】水源地　16箇所
配水池　37箇所
管路　1,053,415ｍ
【下水道】処理場　7施設
管路　532,769ｍ</t>
  </si>
  <si>
    <t>【利用需要の視点】
市全体や地域の需要の変化を踏まえたサービスを維持しつつ、最適な施設配置を図らなければならない。
【老朽化の視点】
一斉に更新期を迎えることが想定されることから、効率的に老朽化を解消していかなければならず、誰もが安心して快適に利用できるよう、適切に整備、維持管理していかなければならない。
【財政運営の視点】
施設に関する費用の抑制や、経費の平準化、歳入の確保が必要となる。</t>
  </si>
  <si>
    <t>【公共施設】
今後30年間で約1,596億円、年平均約53億円
【インフラ施設】
今後30年間で約1,541億円、年平均約51億円</t>
  </si>
  <si>
    <t>【公共施設】
今後30年間で約1,481億円、年平均約49億円
【インフラ施設】
今後30年間で約1447億円、年平均約48億円</t>
  </si>
  <si>
    <t>【公共施設】
30年間で約115億円
【インフラ】
30年間で約94億円</t>
  </si>
  <si>
    <t>庁内で推進体制を構築し、外部委員による推進会議を開催するなど進捗管理を行い、個別施設計画の作成を進める。
計画はその時々の変化や進捗状況を踏まえ適宜見直す。</t>
  </si>
  <si>
    <t>施設の更新や大規模改修に係る費用の効率化を図るとともに、今後も市民サービスを提供するために必要な施設は、定期的な点検や診断を行う。</t>
  </si>
  <si>
    <t>施設の更新や大規模改修に係る費用の効率化を図るとともに、今後も市民サービスを提供するために必要な施設は、定期的な点検や診断を行った上で必要な修繕を加え、市民が安心して安全に使用できるように、適切な維持管理を実施する。</t>
  </si>
  <si>
    <t>東日本大震災後の大規模災害に対する意識の高まりに対応した防災機能の充実など、投資に対する定量的、定性的な効果を検証した上で、必要な施設の高性能化に取り組む。</t>
  </si>
  <si>
    <t>1981年の建築基準法の改正による新耐震基準に対応していない施設の耐震化など、投資に対する定量的、定性的な効果を検証した上で、必要な施設の高性能化に取り組む。</t>
  </si>
  <si>
    <t>これまでの事後保全的な維持管理を予防保全的な維持管理にすることで、施設の長寿命化に取り組む。</t>
  </si>
  <si>
    <t>多様な利用者に配慮したユニバーサルデザインの導入や、ランニングコストの低減につながる省エネルギー設備の導入など、投資に対する定量的、定性的な効果を検証した上で、必要な施設の高性能化に取り組む。</t>
  </si>
  <si>
    <t>ランニングコストの低減につながる省エネルギー設備の導入など、投資に対する定量的、定性的な効果を検証した上で、必要な施設の高性能化に取り組む。</t>
  </si>
  <si>
    <t>利用者の居住圏域が重なる施設や利用率の低い施設、老朽化が進行している施設などは、その需要に応じた施設規模を検討し、同じ種類の複数の施設を統合した新施設の整備や、既存施設の低・未利用のスペースを活用して統合することで効率化を図るとともに、需要見込みの低い施設の廃止を行う。</t>
  </si>
  <si>
    <t>【公共建築物】
（延床面積等に関する目標）
今後30年間で現在の公共建築物の総延床面積を15％から20％縮減
（ト－タルコストの縮減）
今後30年間で現在の公共建築物のトータルコストを年平均約53億円から約45億円まで縮減
【インフラ施設】
数値目標はなし
現状量維持</t>
  </si>
  <si>
    <t>統廃合や複合化などにより、施設としての役割を終えて余剰となった資産（土地・建物）の貸付や売却を行うことで、歳入確保を図る。</t>
  </si>
  <si>
    <t>市民の需要が多様化する中で、個々の自治体における行政サービスの維持や新しい需要に対応するため、地域の複数の自治体が協力し、新たな施設の共同整備や行政サービスの一元化など、サービスの広域連携を行う。</t>
  </si>
  <si>
    <t>ＰＤＣＡサイクルによる取り組みの実施と進捗状況の検証のもと、本市の総合計画の見直しと併せ、総合計画に基づくまちづくりの指針に沿った計画の見直しを行い、市勢の変化に則した公共施設マネジメントを推進する。</t>
  </si>
  <si>
    <t>計画の見直し時等。</t>
  </si>
  <si>
    <t>各施設類型の現状や課題を整理し、それぞれの特性に応じて基本方針に掲げた11の取り組みの手法を組み合わせ、施設類型ごとに「サービス」「ハード」「コスト」の最適化に向けて取り組む。</t>
  </si>
  <si>
    <t>・【H25年度】３つの小学校と１つの中学校を合築した静浦小中一貫学校を整備した。
・【H26年度】１つの地区で市民窓口、老人福祉施設、温泉施設を集約化し、地区センターを合築した地域拠点施設を設置した。
・【R2年度】小学校を改修し中学校を集約した戸田小中一貫学校を整備した。
・【R2年度】中学校を改修し、２つの小学校を集約した長井崎小中一貫学校を整備した。</t>
  </si>
  <si>
    <t>・総人口はH22からH67まで47.7%減
・生産年齢人口はH22からH67まで55.2%減</t>
  </si>
  <si>
    <t>【公共施設】 公共施設　204,672.4㎡
 【インフラ】 道路 276,798m 、橋梁　1,324m、都市公園等　32箇所、上水道　421,792m、下水道　124,687m、温泉　64,785.9m</t>
  </si>
  <si>
    <t>・人口減少と年齢構成の変化への対応
・更新費用等に係る財政負担の抑制への対応
・施設機能の維持・向上への対応</t>
  </si>
  <si>
    <t xml:space="preserve">【公共施設】
40年間で約779.6億円
</t>
  </si>
  <si>
    <t xml:space="preserve">【公共施設】
40年間で約467.8億円
</t>
  </si>
  <si>
    <t xml:space="preserve">【公共施設】
40年間で約311.9億円
</t>
  </si>
  <si>
    <t>・公共施設マネジメント推進会議の設置 
・事前協議制度の導入 
・フォローアップの実施</t>
  </si>
  <si>
    <t>民間活力の活用（PPP/PFIの導入、指定管理者制度の導入、包括委託の実施等）</t>
  </si>
  <si>
    <t>人口減少や少子高齢化に伴う市民ニーズの変化を考慮したうえで、今後も維持すべき施設については適切に点検・診断等を実施します。学校等の不特定多数の人が利用する特殊建築物については、法定点検（建築基準法第12条の定期点検）の実施、それ以外の施設については職員による日常的な点検の実施等、定期的・計画的に施設の点検・診断と、その結果を踏まえた適切な対応を行うことで施設の劣化を未然に防ぎます。</t>
  </si>
  <si>
    <t>・予防保全型の維持管理の推進
・施設横断的な包括管理の検討・推進
・受益者負担の適正化</t>
  </si>
  <si>
    <t>・施設の耐震化
・用途廃止した建物の速やかな除却</t>
  </si>
  <si>
    <t>耐震化が実施されていない建物については、施設の必要性を判断したうえで、統廃合や更新を行い、耐震性能の向上目指します。地震発生等に伴う災害被害の防止・軽減を図るため、インフラ施設を含む公共施設の耐震化を計画的に進めます。</t>
  </si>
  <si>
    <t>・予防保全型維持管理導入に伴う長寿命化対策
・インフラ施設の効率的な維持管理や計画的な整備を進めながら長寿命化を図る。</t>
  </si>
  <si>
    <t>すべての市民にとって住みやすい、まちづくりのためには、建築物、道路等の施設において、高齢者や障がい者のほか、子育て世代や外国人等の方が利用するうえでの障壁（バリア）をなくす（フリー）施策である、バリアフリー化を進めていくことが必要です。
加えて、バリアフリーの考え方を更に発展させ、全ての人が利用しやすい施設とするために設計・計画段階から「年齢、性別、国籍、個人の能力等に関わらず、全ての人が円滑に利用できるように建物や生活環境、製品などを作り上げる」というユニバーサルデザインの考えによる施設整備も求められます。</t>
  </si>
  <si>
    <t>本市では、2022（令和４）年９月に、「ゼロカーボンシティ宣言」を表明しており、2050（令和３２）年までにＣＯ２排出量実質ゼロ（カーボンニュートラル）を目指すこと、2030（令和12）年度までに温室効果ガスを2013（平成25）年度から46%削減することを目指すことを表明しています。新熱海市役所の地球にやさしいオフィスプラン２１の内容を踏まえ、公共施設の計画的な改修等による脱炭素化の推進を進めます。
具体的には今後の施設の新築、改築をする際は、環境に配慮した工事を推進するとともに、省エネ性能の高い施設設備を整備するなど、適正な管理に努めます。</t>
  </si>
  <si>
    <t>選択と集中による施設の適正化 老朽化した建物の廃止や用途廃止済みの施設や未利用財産については、計画的な除却を進め。施設の状況に応じて、貸付や売却により収入の確保に努める。</t>
  </si>
  <si>
    <t xml:space="preserve">公共施設の延床面積を 20年間で40％削減することを目指す。
</t>
  </si>
  <si>
    <t>地方公会計の情報、特に固定資産台帳から得られる情報は、各事業・施設について効率的・効果的な対策の検討を可能にするものであり、本計画に基づく具体的な取組等の検討においても固定資産台帳から算出可能な有形固定資産減価償却率の推移等は、その前提となることから、今後も毎年度、決算年度の翌年度末までに固定資産台帳、及び財務書類を適切に作成・更新を進めていきます。</t>
  </si>
  <si>
    <t>・選択と集中による施設の適正化 老朽化した建物の廃止や用途廃止済みの施設や未利用財産については、計画的な除却を進め。施設の状況に応じて、貸付や売却により収入の確保に努めます。</t>
  </si>
  <si>
    <t>公共施設等に関する課題への対応は市単独では限界があるため、県や市町と連携して、相互利用や共同運用を検討していきます。</t>
  </si>
  <si>
    <t>計画期間である20年を5年毎の4期に分けたアクションプランを作成。また進捗状況等について公表し、市民ニーズを踏まえて計画の見直しを行う。</t>
  </si>
  <si>
    <t>・庁舎施設、消防・防災施設、小学校・中学校施設、幼稚園・保育園施設、生涯学習施設、文化施設、
・スポーツ・レクリエーション施設、
福祉施設、医療保険施設、市営住宅、公園施設、環境施設、その他施設、道路、橋梁、公園、水道、下水道、温泉、土地に関する基本的な方針を記載
（P75～98参照）</t>
  </si>
  <si>
    <t>・年少人口（14歳以下）と生産年齢人口（15～64歳）は減少し、老年人口（65歳以上）は増加すると推計されている。
・今後も総人口が減少していく中で、生産年齢人口の割合が減少を続け、少子高齢化が更に進行することが予想される。</t>
  </si>
  <si>
    <t>【公共施設(R5.3)】
30.8万㎡
【インフラ(R5.3)】
道路：537.1km、橋りょう：363橋、普通河川：75.7km、上水道：422.6km、下水道：352.3km、農道：62.1km、林道：17.0㎞、一般廃棄物処理施設：8施設、公園：158箇所(都市公園以外：97箇所)、グラウンド：８箇所</t>
  </si>
  <si>
    <t>保有している公共建築物のうち、建設から40年以上が経過している施設は約15万㎡で全体の48.2％を占めている（令和5年3月末時点）。
また、施設を長期的に維持していくためには、建設から40年程度で大規模改修が必要であり、今後、多額の経費負担が見込まれる。</t>
  </si>
  <si>
    <t>【公共建築物】
30年間で1,674億円
【インフラ】
30年間で1,422億円</t>
  </si>
  <si>
    <t>【公共建築物】
30年間で1,196億円
【インフラ】
30年間で900億円</t>
  </si>
  <si>
    <t>【公共建築物】
30年間で478億円
【インフラ】
30年間で523億円</t>
  </si>
  <si>
    <t>公共建築物の集約化・複合化などに係る取組みを主導・支援するとともに、修繕・改修・更新の全体的な管理を行う集約型の統括組織として、公共財産保全課を設置している。</t>
  </si>
  <si>
    <t>PPP/PFI 等の手法による民間活力の導入を検討する。</t>
  </si>
  <si>
    <t>公共建築物の屋上防水、外壁、分電盤、空調機などの部位部材・設備については、施設管理者が日常的な点検を行いく。
また、包括管理業務委託対象施設については、包括管理事業者による定期的な診断を実施していく。
なお、点検・診断した結果・記録はデータベース化し、情報として蓄積して、今後のメンテナンスに活用していく。</t>
  </si>
  <si>
    <t>・公共建築物の更新（建替え）に関して、経費を削減するため、できる限り長寿命化を図り、また建設する場合の延べ面積は、原則、同等以下の規模とする。
・長寿命化施設については長期間使用することから、目標使用年数の半分が経過したところで、機能向上や市民ニーズに対応した大規模改修を実施する。
・修繕については、点検・診断により把握した破損箇所、劣化箇所について実施していく。
・重要な部位部材・設備については、予防保全の観点から、破損していなくても目標使用年数が経過した段階で修繕や取り換えを計画していく。
・公共建築物は年度ごとの予算の平準化を図るため、施設の対策内容や劣化状況、またその部位部材・設備の重要度などから優先順位を設定し、修繕計画へ反映させていく。
・インフラ系施設は、維持管理に大きなコストが必要となるため、日常的・定期的な点検・診断結果に基づいて効率的・効果的な維持管理を行い、長期的な視点で維持管理コストを平準化・適正化していく。</t>
  </si>
  <si>
    <t>・日常点検や定期点検により劣化状況を把握し、利用者の安全に関わる箇所については、最優先で対応する。
・公共建築物については、屋上設置物や外壁において、劣化による落下の可能性があることから、点検・診断により確実にその劣化状況を把握し、破損等が見つかった場合は、早急に修繕を行う。
・防火対象物、エレベーターなどの設備については、法定点検の結果を注視し、指摘事項に対しては確実に対応していく。</t>
  </si>
  <si>
    <t>・公共建築物は、令和5年4月1日現在の耐震化率（耐震性能ランクⅠ）は99.19％となっている。このため、躯体の耐震性は確保されている状況にありますが、引き続き、建物の天井等落下防止対策等、必要な対策を講じていく。
・インフラ系施設については、個別施設計画に基づき、耐震化工事を計画的に実施しているため、引き続き、安全・安心なサービスが提供できるように努めていく。</t>
  </si>
  <si>
    <t>・今後も保持していく施設については、定期的な点検や修繕による予防保全や計画的な機能改善改修により、長寿命化を推進します。
・長寿命化の推進にあたっては、目標使用年数、予防保全を含む修繕・改修メニューとその実施時期、実施方法について指針を定める。
・既に長寿命化計画が策定されている施設については、各計画の内容を十分に踏まえ、全庁的な観点での整合を図りながら、公共施設等のマネジメント全体として推進していく。</t>
  </si>
  <si>
    <t>・公共施設等を新設・更新する際には、ユニバーサルデザインに配慮した設計となるよう検討する。
・公共建築物は、ユニバーサルデザインに対応していないものが多くあるため、現状を把握するとともに、大規模改修などに併せて、適切なユニバーサルデザイン化を進める。</t>
  </si>
  <si>
    <t>本市を取り巻く環境の変化、国・県の計画や温室効果ガス排出量の削減目標、第3次三島市環境基本計画や地球温暖化対策地方公共団体実行計画【区域施策編】等との整合を図りながら、新たな「地球にやさしい率先行動計画【第5版】」を策定し、温室効果ガス排出量の削減目標を定め、その削減に努める。公共施設に係る温室効果ガス排出量削減のための取組みとして、以下の取組み方針を掲げていく。
①公共施設の省エネルギー化の推進
建築物等の建設や設備等の導入に際し、省エネルギー化を推進するとともに、施設の管理運営面において、省エネに向けた運用改善を行う。
・建築物やインフラ施設などにおける断熱性能や遮熱性能の向上に伴う省エネルギー化の
推進
・高効率な設備・機器の導入における省エネルギー化の推進
・施設の管理運営における省エネルギー化の推進
②再生可能エネルギーの導入
公共施設への再生可能エネルギーの利活用について調査研究を行う。
・公共施設への太陽光発電設備等の導入検討
・新たな一般廃棄物処理施設への焼却熱を利用した発電設備等の導入検討</t>
  </si>
  <si>
    <t>公共建築物については、利用者の利便性を考慮し、同じ建物にあった方が良い機能については、集約化や複合化による統合を検討していく。
また、施設総量の削減に向けて、利用率の低い施設については、規模縮小のうえでの集約化や複合化、廃止を検討していく。
なお、集約化や複合化、廃止による市民サービスの低下をできる限り抑えるため、財政状況を考慮する中で、代替サービスの実施を検討していく。</t>
  </si>
  <si>
    <t>【公共建築物】
30年間で総延べ床面積を17.3%削減</t>
  </si>
  <si>
    <t>統一的な基準による財務書類等の作成にあたっては、固定資産台帳を整備・更新し補助簿として活用することが求められているため、固定資産台帳の整備・更新に際して得た固定資産に関する様々な情報を公共施設等の管理運営に役立て、公共施設等の更新や維持管理等と地方公会計制度を一体で推進していく。</t>
  </si>
  <si>
    <t>計画に基づいて、公共施設等の集約化や複合化事業などで最適化を図ることにより、未利用となる土地や建物等が生じることから、廃止が計画されている施設については、当該計画の段階から他の行政目的での利活用の可能性を優先的に検討していくとともに、PPP/PFI手法での活用の可能性についても検証を行っていく。
また、他の用途での利用が見込まれない土地や建物等においては、原則として、民間への売却を進めていきますが、売却が難しい場合などには、定期借地契約等による貸付けを行うことにより、資産の有効活用を図ることで、自主財源の確保にも取り組んでいく。
また、用途廃止となる土地や建物等が商業地域や近隣商業地域であった場合には、まちづくりの観点から、まちなかリノベーション推進計画や観光戦略アクションプランなどとの整合性を考慮した上での検討も進めていく。</t>
  </si>
  <si>
    <t>建設コスト、保全コスト（維持管理・修繕等）、使用終了時コスト（解体処分）の削減に向けて、近隣自治体との施設の共同運営の可能性について検討していく。
なお、令和3年8月18日に三島市、裾野市、長泉町の２市１町で「富士山南東スマートフロンティア推進協議会」を発足しており、様々な地域課題の解決に向けて、広域連携による取組みを進め、民間事業者との連携や先進技術の活用などの検討を行っている。</t>
  </si>
  <si>
    <t>公共施設保全計画担当部長を長として、施設所管課長から構成される庁内組織により、計画の進捗管理を行う。</t>
  </si>
  <si>
    <t>施設類型ごとに施設の現状と課題、管理に関する基本的な方針について記載</t>
  </si>
  <si>
    <t>令和4年度から施設管理に関する包括的民間委託を開始</t>
  </si>
  <si>
    <t>富士宮市人口ビジョンによる人口の見通しでは、合計特殊出生率が上昇し、社会増減が均衡した場合、平成22年をピークに人口減少に転じ、平成27年に13万人いた人口は40年後の令和37年には約11万3千人（約▲1万7千人、約▲13％）となる。</t>
  </si>
  <si>
    <t>【公共建築物】インフラ除く
令和3年度
　総合管理計画対象面積35万㎡
【インフラ施設】
　平成28年度
　総合管理計画対象面積2.2万㎡
・道路延長1,144,004m　6,140,027㎡
・橋梁延長7,283m　40,665㎡
・歩道橋　233m　747㎡
・水道管路延長　726,516m
・下水道管渠延長　327,553m</t>
  </si>
  <si>
    <t>市が保有する公共施設のうち建築物については、延べ床面積総計35.3万㎡であり、その内訳は学校教育施設が最も多く全体の半分近くを占めている。また、築年数が30年を超える建築物は全体の53.1％に達しており、半数以上の老朽化が進んでいる。
公共建築物の大規模改修や建替えが特定の時期に集中することが予想されるが、将来的な人口減少・生産年齢人口の減少・高齢者割合の増加により、税収が伸び悩むことが考えられるため、財源の確保に向けた取組み、人口構成の変化を踏まえた施設の見通しが必要となる。</t>
  </si>
  <si>
    <t>公共建築物　1,541.6億円
インフラ施設　2,150.3億円</t>
  </si>
  <si>
    <t>公共施設で合計857.6億円</t>
  </si>
  <si>
    <t>期間40年間で、総額684億円の削減効果を見込む。</t>
  </si>
  <si>
    <t>①マネジメント統括部署の設置
②公共施設等に関する情報の一元管理
③必要に応じ、施設所管部署、企画、財政、行革を含めた庁内プロジェクトの設置</t>
  </si>
  <si>
    <t>新たに整備が必要な施設については、稼働率の状況、同種のサービスを行っている民間施設の有無、民間企業で代替できるサービスか等を検証する。
大規模改修や建替えなど突出した資金需要が発生し、地方債の発行条件を満たさない場合、又は民間のノウハウでコスト削減が期待できる場合などには、民間との連携による公共サービスの提供（PPP/PFI）を行う。</t>
  </si>
  <si>
    <t xml:space="preserve">【維持管理】
①施設点検の実施
施設管理担当職員への研修を実施し、点検の基準や頻度を統一する。
②維持管理業務の見直し
設備点検業務、清掃業務、警備業務委託など複数施設で一括して発注・契約することでコスト削減を図る。
</t>
  </si>
  <si>
    <t>【更新】
財政負担の軽減・平準化を行うため、建替えの前倒し、多機能化、集約化、用途変更、民間等への移譲、用途変更、譲渡、廃止などについて検討し、施設総量の抑制を図る。</t>
  </si>
  <si>
    <t>長寿命化計画などによる棟の工事優先度に沿った順位付けを行い、併せて予算査定に反映させる仕組みを導入し、安全確保に努める。</t>
  </si>
  <si>
    <r>
      <t>構造体の補強、特定天井（吊り店天井であり、高さが６メートルを超える天井の部分でその水平投影面積が２００㎡を超えるもの）の改修、非構造部の改修について、防災・減</t>
    </r>
    <r>
      <rPr>
        <sz val="11"/>
        <color theme="1"/>
        <rFont val="ＭＳ Ｐゴシック"/>
        <family val="3"/>
        <charset val="128"/>
      </rPr>
      <t>災に関する各種の財政措置（補助金や地方債）などを活用して推進していく。</t>
    </r>
    <rPh sb="79" eb="80">
      <t>サイ</t>
    </rPh>
    <phoneticPr fontId="14"/>
  </si>
  <si>
    <t>施設ごとの長寿命化計画に基づき、修繕又は改修を実施し、工事費の縮減や平準化を図る。
①長寿命化の判断
・建替えの工事金額に比べて妥当な延命効果といえるか、妥当性を判断する。
・存続するべき施設か、施設の必要性を判断する。
②予防保全型の導入
劣化の兆候が見られた時点で早めに修繕し、劣化を進行させないことにより長寿命化を図る。</t>
  </si>
  <si>
    <t>すべての人が安全で快適に利用できる施設とするため、改修や建替えを行う際には、利用者ニーズや施設の状況を踏まえ、主に一般の方が利用する施設を優先してユニバーサルデザイン化を進める。</t>
  </si>
  <si>
    <t>「富士宮市ゼロカーボン推進戦略」、「第５次富士宮市地球温暖化対策実行計画（事務事業事編）」及び「富士宮市の公共施設における太陽光発電設備等の導入及びカーボンニュートラルLPGの導入の推進に関する取扱いについて」に基づき、再生可能エネルギーの導入を推進するとともに省エネルギーなど環境保全に配慮した施設の設備により脱炭素化に向けて取り組む。</t>
  </si>
  <si>
    <t>適正な施設総量を実現するため、多機能化、集約化、民間移譲、用途変更、譲渡、除却を検討する。</t>
  </si>
  <si>
    <t>【公共施設】
②今後40年間で対象施設の総延床面積を30％縮減。
③・長寿命化計画の実施により、今後40年間で総額344億円を削減する。
・維持管理費削減策の実施により、今後40年間で総額48億円）を削減する。
・総延床面積を30％削減し今後40年間で総額292億円を削減する。
【インフラ】
施設の長寿命化や省インフラ等による更新費用の抑制に向けた取り組みを進める。</t>
  </si>
  <si>
    <t>統一的な基準に基づく新地方公会計制度の導入に伴い、今後整備が予定されている固定資産台帳を有効に活用し、公共施設等の維持管理・修繕・更新等に係る中長期的な経費見込みの推計やセグメント分析を実施し、総合管理計画の基本方針の一つにもなっている施設の多機能化・集約化の促進を図る。</t>
  </si>
  <si>
    <t>老朽化で機能を停止している施設などは、用途廃止を進める。</t>
  </si>
  <si>
    <t>行政区域に捉われることなく、広域的に連携した取組みを進め、将来の人口減少局面において市域を越えた施設の利用を図り、行政サービスの維持向上と経費削減に向けた相互利用の仕組みやその可能性等を検討する。また、広域的な連携取組を強化するため、県レベルでの公共施設等のデータの共有化やベータベースの構築についても検討する。</t>
  </si>
  <si>
    <t>①総合管理計画などの策定・改訂
②計画に基づき、公共施設の維持管理、多機能化、更新等を実施
③施設点検、財務データ、市民等の意見などから取組みを検証
④費用縮減策の見直し、施設移転、多機能化などの推進
①～④を繰り返すものとする。</t>
  </si>
  <si>
    <t>・10年ごとの再編計画改訂時
・前提条件等の大きな変化があった際には随時改訂</t>
  </si>
  <si>
    <t>施設類型ごとの方針を記載。
（１）市民交流及び社会教育施設
（２）スポーツ及びレクリエーション施設
（３）学校教育施設
（４）医療・保健・福祉及び子育て支援施設
（５）行政系施設
（６）市営住宅
（７）供給処理施設
（８）企業会計施設
（９）その他公共建築物
（10）道路施設
（11）企業会計施設</t>
  </si>
  <si>
    <t>・総人口は平成22年度から減少傾向
・令和42年には約3.7万人まで減少する見込み</t>
  </si>
  <si>
    <t>公共施設（延床面積）　307,516.3㎡
道路延長　392,943ｍ
橋梁　173橋
林道延長　24,263ｍ
農道延長　55,286ｍ
上水道管路延長　530,438ｍ
浄水施設　5か所
ポンプ場施設　29か所
配水場　60か所
下水道管路延長　146,074ｍ
浄化センター　5か所
中継ポンプ場　3か所
公園（都市公園）　20か所</t>
  </si>
  <si>
    <t>公共施設等の維持管理や更新に対する取組を従来どおり継続していくと、その費用は多額なものとなり、結果的に財政運営が困難となるおそれが生じ、今後の行政サービスに重大な影響を及ぼすことが懸念される。そうした中で、早期に公共施設等の管理計画の取組を進める体制を整備し、推進することで、今後の施設の改修・更新時期を見通した、中長期的な視点による計画的な管理に取り組む必要がある。</t>
  </si>
  <si>
    <t>2,115.8億円
（平成27年度から令和36年度までの総額。インフラを含む。）</t>
  </si>
  <si>
    <t>1,654.7億円
（平成27年度から令和36年度までの総額　年平均約41億円、インフラを含む。）</t>
  </si>
  <si>
    <t>461.1億円
（平成27年度から令和36年度までの総額　インフラを含む。）</t>
  </si>
  <si>
    <t>・市有財産について長期的な視点に基づく利活用を総合的に検討する組織として伊東市有財産ファシリティマネジメント検討委員会の設置。
・ファシリティマネジメント推進の担当課として総務部資産経営課の設置。
・資産経営課を中心に組織横断的な調整機能を発揮させた進行管理を行うとともに、計画や目標の見直しを行う。</t>
  </si>
  <si>
    <t>指定管理者も含め、民間事業者等の持つノウハウや資金の積極的な導入を検討するなど、施設の整備や管理における民間活力の導入を図り、財政負担の軽減とサービス水準の向上を図る。</t>
  </si>
  <si>
    <t>主に業者委託による法定点検はもとより、必要に応じ職員の任意調査・点検を実施し、公共施設等の劣化状況を把握していく。あわせて、耐震診断等の診断記録を蓄積することにより、公共施設等の老朽化対策や本計画の見直しに活用していく。</t>
  </si>
  <si>
    <t>「老朽化が急速に進展する中、『新しく造ること』から『賢く使うこと』への重点化が課題である。」（平成25年6月14日閣議決定「経済財政運営と改革の基本方針～脱デフレ・経済再生～」）を基本認識とし、公共施設等に掛かるライフサイクルコストの縮減及び費用の平準化を目指すため、各個別施設計画等に沿った維持管理、修繕、更新等を実施していく。</t>
  </si>
  <si>
    <t>点検・診断により、構造的に危険性が認められた公共施設等については、評価の内容に沿って安全確保のための改修を実施するが、より高度の危険性が認められた公共施設等は、総合的な判断により改修せずに供用廃止を検討することとする。また、老朽化や利用率減少等により供用廃止し、かつ、転用や売却が困難な公共施設等については、周囲の安全確保を配慮し、取壊しを進めていく。</t>
  </si>
  <si>
    <t>点検・診断を充実させることにより、危険箇所の把握に努め、早期に危険除去を実施していく。また、平常時の安全確保のみならず、災害時の拠点施設としての機能を確保することを踏まえ、災害に強い建築物や公共施設の整備を図るため、「伊東市が所有する公共建築物耐震化計画」に基づき、耐震化を進めていく。</t>
  </si>
  <si>
    <t>点検・診断に基づく総合的かつ計画的な管理によって、公共施設等の長寿命化を図っていく。また、これまでの事後保全的な維持管理を予防保全的な維持管理にすることで、施設の長寿命化に取り組む。</t>
  </si>
  <si>
    <t>全ての国民が、障がいの有無、年齢等にかかわらず、等しく基本的人権を享有するかけがえのない個人として尊重されるものであるとの理念に基づき、多様な利用者に配慮したユニバーサルデザインの導入を図っていく。</t>
  </si>
  <si>
    <t>地域の自然的社会的条件に応じた温室効果ガス排出量の削減等のための総合的かつ計画的な施策を推進するため、伊東市地球温暖化対策実行計画（第4次エコアクションプラン）を策定しており、この計画に基づいて太陽光等自然エネルギーの活用や温室効果ガスの低減に資する素材の選択をするなど脱炭素化を推進していく。</t>
  </si>
  <si>
    <t>公共施設等の統合や廃止の決定・実施については、老朽化や利用状況の調査等により、そのまま維持することが不適当と認められる場合には、公共施設等の供用を廃止し、統合や転用などの利活用の検討又は解体、売却を検討していく。</t>
  </si>
  <si>
    <t>地方公会計（固定資産台帳）を活用により公共施設等の状況について整理を実施。</t>
  </si>
  <si>
    <t>毎年度の予算編成作業前にPDCAサイクルによる進捗状況のチェックを行い、継続的な取組を推進していくとともに、進捗状況の検証結果をもとに適宜本計画の見直しを行う。また、歳入の減少や国の制度改正など試算の前提条件に変更が生じた場合についても適宜見直しを行う。
公共施設等を実際に利用し、市税により支えている多くの市民と行政が問題意識を共有し、将来のあるべき姿について幅広い議論を進めるために、施設に関する情報や評価結果を積極的に開示していく。</t>
  </si>
  <si>
    <t>施設類型ごとに基本方針を設定。</t>
  </si>
  <si>
    <t>旧消防庁舎、市営住宅の解体
（平成28年度、除却事業に係る地方債）
レストラン・観光案内所（スカイポート亀石）の解体
（令和4年度、除却事業に係る地方債）</t>
  </si>
  <si>
    <t>・総人口はH27からR27の30年間で約23％減少
・高齢人口割合はH27からR27の30年間で10.9％上昇、生産年齢人口割合は8.7％下降</t>
  </si>
  <si>
    <t>（公共建築物）
延床面積：341,185.94㎡
（インフラ）
市道：実延長1,120,520.3ｍ、面積5,053,736.21㎡
橋りょう：1,136橋、延長8,695.3ｍ
上水道：管きょ延長816,050ｍ
下水道：管きょ延長66,764ｍ</t>
  </si>
  <si>
    <t>公共建築物の中で老朽化目安とされる築30年を経過している建物は60%を占めている。
過去５年間の実績から今後の修繕・更新に充てることができる額は年平均39.0億円
耐用年数到来時に単純更新する場合、修繕・更新に要する額は年平均60.4億円
公共施設等の修繕や更新に充てられる投資的経費の確保が一層困難になる</t>
  </si>
  <si>
    <t>今後40年間で約2,417.1億円</t>
  </si>
  <si>
    <t>今後40年間で約2,161.3億円</t>
  </si>
  <si>
    <t>40年間で約255.8億円</t>
  </si>
  <si>
    <t>この計画に基づく一連の取組を全庁的に展開させるため、行政経営部資産活用課資産経営担当が、資産経営会議での協議を経て決定された事項に基づき、施設類型別の方針の策定・見直しなどの取組を統括。
公共施設等所管課は、所管する公共施設等の日常的な維持管理に努めるとともに、施設類型別の方針に沿って、個々の公共施設等の管理に関する具体的な計画（個別計画）を策定し、事業を実施。</t>
  </si>
  <si>
    <t>民間事業者との連携手法として指定管理者制度やPFI制度などの活用を幅広く検討する。</t>
  </si>
  <si>
    <t>劣化の状況を把握するため、巡回建物点検による日常的な巡視のほか、建物劣化状況調査による点検・診断を定期的に実施し、履歴を蓄積する。
巡視・点検・診断や簡易な保全作業を適切に実施するため、マニュアルの整備を進める。実施方法の検討にあたっては、法令で義務付けられている点検や検査で得られた成果の活用を通して、効率的な実施が可能となるように配慮する。
点検・診断の履歴は、劣化に伴う安全性の低下を未然に防ぐための取組の推進や、更新・統廃合・長寿命化の検討に活用する。</t>
  </si>
  <si>
    <t>品質：日常的な巡視のほか、点検・診断を定期的に実施し、履歴を蓄積する。事後保全から予防保全への転換を図る。
保有量：人口減少に伴い公共施設等が過剰な状態になる可能性があることを踏まえ保有量を削減する。
管理費：従来の手法にとらわれない発想で縮減を図る。</t>
  </si>
  <si>
    <t>品質の適正化に向けた取組を進めたとしても安全性を確保できないと判断された公共施設等は、供用を停止する。
公共施設等の供用を停止した場合は、安全の確保に向け必要な措置を講じる。措置に必要な費用に対してどれだけ効果が得られるか検証し、将来のニーズの動向などを踏まえ、除却も含めて安全確保の方法を検討する。</t>
  </si>
  <si>
    <t>公共施設等が地震発生時に機能を喪失することがないよう、施策上重要な位置づけにある公共施設のうち耐震性能が十分でないものから、優先的に耐震化を進める。
耐震化の実施にあたっては、長寿命化の実施時期との整合に留意し、効率的な事業の実施に努める。</t>
  </si>
  <si>
    <t>個々の公共施設に対し長寿命化を実施した場合と長寿命化を実施せずに更新した場合のそれぞれのトータルコストを比較した上で判断する。個別施設計画（長寿命化計画）が作成された施設は計画の内容に沿って取組を進める。</t>
  </si>
  <si>
    <t>新たに整備する建物系公共施設については、移動等円滑化に関する基準に適合を図り、既存の施設についても、同基準に適合させるよう努める。
公共施設の整備・改修においては、すべての人が円滑に利用できる居住・生活環境のユニバーサルデザイン化を推進する。</t>
  </si>
  <si>
    <t>公共施設等を将来どのくらい持つことが可能かについて把握した上で、老朽化の進行状況やニーズの動向に応じて公共施設等の統合や廃止を進める。</t>
  </si>
  <si>
    <t>計画期間中における経費削減割合の目安を28％とする。</t>
  </si>
  <si>
    <t>公共施設劣化状況調査、公共施設包括管理業務委託の建物巡回点検で得られた建物と設備のデータは台帳として整備し、一元的に管理する。
台帳の整備にあたっては、固定資産台帳の整備のために用いたデータを使用し、データの更新は固定資産台帳の更新作業と連携する。</t>
  </si>
  <si>
    <t>行政サービスを安定的に提供し続けるために、人口減少、少子高齢化等の社会情勢の変化に伴い、低・未利用となった資産を行政目的以外の用途により活用するため、公民連携手法の活用を通して市の財源確保及び維持管理経費の縮減等を図る。</t>
  </si>
  <si>
    <t>公共施設等の広域的な利活用や、市域を越えた再編の可能性について調査研究を進める。</t>
  </si>
  <si>
    <t>この計画に基づく一連の取組を確実に推進するため、ＰＤＣＡサイクルに基づき進行状況を管理。
公共施設等を取り巻く環境の変化に応じ、この計画に基づく取組全体の実施状況を評価し、この計画を見直す。</t>
  </si>
  <si>
    <t>総合的かつ計画的な管理に関する基本的な方針を踏まえ、公共施設等の類型ごとに課題を整理した上で、「アンチエイジング」「スリム化」「低コスト化」を進めるにあたっての戦略の方向性を示す。</t>
  </si>
  <si>
    <t>【平成29年度】
川根地区多目的集会施設の地元移管
【令和２年度】
・公共施設包括管理委託
・民間提案制度の実施</t>
  </si>
  <si>
    <t>平成25年</t>
  </si>
  <si>
    <t>総人口は減少する一方で老年人口は増加する見通し</t>
  </si>
  <si>
    <t>【公共建築物】
一般公共建築物：579千平方メートル
市営住宅：128千平方メートル
プラント施設：15千平方メートル
【土木系インフラ】
道路延長：1,265キロメートル
橋りょう数：979橋
河川延長：205キロメートル
公園面積：215.3ha
【公営企業】
病院：35千平方メートル
上水道：導送配水管延長1,232キロメートル
下水道：下水管延長832キロメートル</t>
  </si>
  <si>
    <t>人口減に伴い税収は入は減少する一方、社会保障経費等の増加により、財政状況は一段と厳しくなるものと予想されることから、公共施設の更新に充てられる投資的経費の支出は更に抑制されることとなる。更新費用の抑制に当たっては、市民への適正な公共サービスの提供を継続しながら、限られた財政状況の中で資産を有効活用する必要があり、既存施設の廃止も含めた抜本的な取組を行っていく。</t>
  </si>
  <si>
    <t>【建築物】
一般公共建築物：今後40年間で平均年間約64億円
市営住宅：今後70年間で平均年間約8億円
プラント施設：ごみ処理施設は今後30年間で平均年間約5億円、生活排水処理施設は今後50年間で平均年間約1億円
病院：年間約4億円
70年間で5740億円
【土木系インフラ】
道路：今後20年間で平均年間約18億円
橋りょう：今後60年間で平均年間約6億円
河川：既存施設の維持に平均年間約7億円
公園：既存施設の維持に平均年間約1億円
上水道：今後40年間で平均年間約31億円
下水道：今後50年間で平均年間約27億円
70年間で6,300億円</t>
  </si>
  <si>
    <t>【建築物】
一般公共建築物：今後40年間で平均年間約47億円
市営住宅：今後70年間で平均年間約8億円
プラント施設：ごみ処理施設は今後30年間で平均年間約5億円、生活排水処理施設は今後50年間で平均年間約1億円
病院：年間約4億円
70年間で5740億円
【土木系インフラ】
道路：今後20年間で平均年間約18億円
橋りょう：今後60年間で平均年間約6億円
河川：既存施設の維持に平均年間約7億円
公園：既存施設の維持に平均年間約1億円
上水道：今後40年間で平均年間約31億円
下水道：今後50年間で平均年間約27億円
70年間で6,300億円</t>
  </si>
  <si>
    <t>一般公共建築物　年間▲17億円
総額1,190億円</t>
  </si>
  <si>
    <t>・行政改革推進本部において施設の再編や新規整備の可否等について施設所管課に対する指揮命令を行う。
・行政改革推進本部に「公共施設マネジメント推進部会」を設置し、総合的な視点からマネジメントが進められるよう再編に方策を検討する。
・施設の複合化等により一棟の建物に複数の部署が関与する場合は、関連部署によるプロジェクトチームを設置し、検討を行っていくことで効率的な事業推進を図る。</t>
  </si>
  <si>
    <t>原則２　　公共サービスを精査した上で、継続して活用していくべき一般公共建築物については、長寿命化、予防保全の導入等により一般公共建築物の更新・修繕費用の軽減化、平準化を
図るとともに、民間活力を積極的に導入することで施設の維持管理費用の縮減を図ります。
方策２－３　民間活力の導入により一般公共建築物の更新費用及び維持管理費用を縮減します。
・　一般公共建築物の更新等を行う際には、民間の資金、経営能力、技術的能力の活用、いわゆるＰＦＩ事業の導入等により、事業コストの削減を図ります。また、指定管理者制度の導入や民間委託の拡大により維持管理費用を縮減します。</t>
  </si>
  <si>
    <t xml:space="preserve">方策２－２　一般公共建築物の計画的な保全体制を整備します。
・　施設所管課は、建築物の維持管理に係る専門的なノウハウを有しておらず、また、担当者も数年で異動することが多いため、建築物の補修修繕は、不具合が生じてから対応する事後保全型になっていました。そのため、日常の施設管理手順や自主点検の方法を整備するとともに、一元的な保全体制を確立し、計画的な維持修繕を行います。
</t>
  </si>
  <si>
    <t xml:space="preserve">方策２－１　一般公共建築物の長寿命化を推進します。
・　建築物の長寿命化を図り、建築物を長く大事に使っていくことで更新費用を縮減することができます。そのために、予防保全の考え方を導入することで建築物の老朽化が進行する前に適切な修繕を行うとともに、費用の平準化を図ります。
方策２－２　一般公共建築物の計画的な保全体制を整備します。
・　施設所管課は、建築物の維持管理に係る専門的なノウハウを有しておらず、また、担当者も数年で異動することが多いため、建築物の補修修繕は、不具合が生じてから対応する事後保全型になっていました。そのため、日常の施設管理手順や自主点検の方法を整備するとともに、一元的な保全体制を確立し、計画的な維持修繕を行います。
方策２－３　民間活力の導入により一般公共建築物の更新費用及び維持管理費用を縮減します。
・　一般公共建築物の更新等を行う際には、民間の資金、経営能力、技術的能力の活用、いわゆるＰＦＩ事業の導入等により、事業コストの削減を図ります。また、指定管理者制度の導入や民間委託の拡大により維持管理費用を縮減します。
</t>
  </si>
  <si>
    <t>方策２－２　一般公共建築物の計画的な保全体制を整備します。
・　施設所管課は、建築物の維持管理に係る専門的なノウハウを有しておらず、また、担当者も数年で異動することが多いため、建築物の補修修繕は、不具合が生じてから対応する事後保全型になっていました。そのため、日常の施設管理手順や自主点検の方法を整備するとともに、一元的な保全体制を確立し、計画的な維持修繕を行います。</t>
  </si>
  <si>
    <t>富士市は公共施設の耐震化が完了しているため、本計画にて記載なし</t>
  </si>
  <si>
    <t>本市の公共施設を取り巻く現状と課題から、将来にわたり持続的に公共施設における公共
サービスを提供していくためには、人口減少や少子高齢化など人口構造の変化に応じた適切
な施設配置を検証していくとともに、一般公共建築物の維持保全に係る財政負担の軽減を図
っていかなければなりません。また、更新や大規模改修の際には、昨今の社会ニーズを考慮
し、公共施設における省エネ・脱炭素化の推進やDX・ICT 技術、そしてユニバーサルデザ
インの導入等も不可欠になります。</t>
  </si>
  <si>
    <t>方策３－２ 一般公共建築物を資産として捉え、効果的な運用により収益を生み出します。
・ 施設の統廃合により生じた余剰施設などは、経営資源と捉え、民間への貸付け、売
却等の効率的な運用を図ります。これによって生じた資金は基金化するなどし、将来
的な施設更新の原資として活用します。また、施設の設置目的や利用実態、民間施設
の動向等を考慮して受益者負担を見直すことで、施設の継続性、公平性を確保してい
きます。</t>
  </si>
  <si>
    <t>②今後40年間で一般公共建築物の延床面積を20％削減</t>
  </si>
  <si>
    <t>施設の統廃合により生じた余剰施設などは、経営資源と捉え、民間への貸付け、売却等の効率的な運用を図る</t>
  </si>
  <si>
    <t>第五次総合計画の満了期間であるR2年度までを第1期とし、再編計画や短期保全計画を策定し、事業を進め、第六次総合計画と連動する第2期では人口推計や施設の利用状況などにより施設のあり方を再検討する。</t>
  </si>
  <si>
    <t>公共施設マネジメントを推進していく上で実効性を確保していくため、原則として施設ごとに個別施設計画を策定する。特に一般公共建築物については、分野を超えた取組が必要となることから、横断的な調整を図るため、公共施設再編計画を策定し、必要に応じて施設用途ごとに個別計画を策定する。</t>
  </si>
  <si>
    <t>・富士川第一幼稚園の富士川第一小学校への統合（H27）
・富士川第二幼稚園と松千代保育園の統合による幼保園化（H27）
・富士川まちづくりセンターの遊休スペースへの児童クラブの複合化（H27）
・富士川地域福祉センターの民間移管（H27）
・ひかりの丘の民間移管（H27）
・新富士駅都市施設の民間企業への貸付（借り受けた企業が改修・商業施設化）（H30）
・富士見台小学校の空き教室への児童クラブの複合化(R2）
・富士川第二小学校と富士川第二中学校の小中一貫校化（Ｒ４）
・大淵第二小学校の廃校→民間活用（現在進行中）
・吉原第三中学校と吉原東中学校の統合（Ｒ６）
・廃校となった吉原東中学校の民間活用（現在進行中）</t>
  </si>
  <si>
    <t>令和２年</t>
    <rPh sb="0" eb="2">
      <t>レイワ</t>
    </rPh>
    <rPh sb="3" eb="4">
      <t>ネン</t>
    </rPh>
    <phoneticPr fontId="15"/>
  </si>
  <si>
    <t>　令和42年度には社人研推計で13.0万人が見込まれており、様々な施策を展開して13.5万人以上の人口を目指してはいるが、人口減少は避けられない状況である。
　年代別人口はすべての年齢区分で人口が減少するが、15歳以上65歳未満及び15歳未満の割合が減少から維持･増加へ、65歳以上の割合が減少へと年齢構成の変化が見込まれる。</t>
  </si>
  <si>
    <t>　公共建築物及びインフラ資産の建物（以下、「公共建築物等」という）は、施設数、面積とも増加傾向である。
【公共建設物等】
　768施設　延床面積計　約57.6万㎡
　　　　　　　　　　　　　　　　　(市民一人当たり3.4㎡)
【インフラ資産等】
　道路：2,052,231ｍ　橋りょう：1,662箇所
　河川： 9
　上水道管路
　　管路：1,387,468ｍ　建物:37施設
　下水道管路
　　管路：  974,948ｍ　建物:14施設</t>
  </si>
  <si>
    <t>【公共建設物等】
　昭和40年代から50年代にかけて施設整備が大きく進んだため整備後30年以上が経過してる建物の占める割合は、施設数ベースで48.1％、延床面積ベースで63.8％となっている。特に、教育施設は整備後30年以上を経過しているものが多く、今後、老朽化に対応した大規模修繕や更新のニーズが高まることになる。
【インフラ資産】
　特に橋りょうや上水道管路の一部が、昭和20年～４0年代から設置されていることから、計画的な更新が求められている。今後は、昭和の終わり頃から整備が本格化した下水道管渠も含め、さらなる老朽化に対応した大規模修繕や更新のニーズが高まることになる。</t>
  </si>
  <si>
    <t>【公共建築物等】
今後40年間で約2,489億円
【インフラ資産】
今後40年間で約2,923億円</t>
  </si>
  <si>
    <t>【公共建築物等】
今後40年間で約2,094億円
【インフラ資産】
今後40年間で約1,340億円</t>
  </si>
  <si>
    <t>資産経営課が、各所管課との調整を行い、公共施設等の状況を把握するなど、中心的役割を果たす。</t>
  </si>
  <si>
    <t>新たな民間活力の手法として、ＰＰＰ（官民連携）やＰＦＩ（民間能力の活用）、ＰＦＳ（成果連動型民間委託）の導入について検討する。</t>
  </si>
  <si>
    <t>取り組みⅠ：「財産管理」の見直し
〇法定点検や日常点検等の履歴を集積・蓄積し効果的な維持管理・更新等を推進します。</t>
  </si>
  <si>
    <t>取り組みⅡ：「質」の見直し
定期的に修繕を行うことでトータルコスト(建替更新・維持補修等費用の合計) の縮減、平準化に取り組む。</t>
  </si>
  <si>
    <t>取り組みⅡ：「質」の見直し
○事後保全型修繕（対症療法的に劣化の進んだ公共施設補修）から予防保全型修繕
（劣化が進む前に計画的に点検や診断を行う修繕）への転換に取り組みます。
取り組みⅢ：「量」の見直し
〇点検・診断等により危険性が認められた場合は、緊急度に応じ施設の継続性を踏まえたうえで安全対策を講じます。</t>
  </si>
  <si>
    <t>取り組みⅢ：「量」の見直し
○施設の規模縮小化や複合化を行う際には、新しい建設技術の導入やシンプルな構造を選択する等、建設・修繕費用の抑制を検討します。ライフサイクルコストを考慮し長期にわたり維持管理がしやすい施設となるよう検討します。
○大規模改修に関する整備については、中長期的な総量規制の範囲内で費用対効果を考慮し取り組みます。</t>
  </si>
  <si>
    <t>取り組みⅡ：「質」の見直し
事後保全型修繕（対症療法的に劣化の進んだ公共施設補修）から予防保全型修繕（劣化が進む前に計画的に点検や診断を行う修繕）への転換に取り組む。</t>
  </si>
  <si>
    <t>取り組みⅡ：「質」の見直し
「ユニバーサルデザイン2020行動計画」（平成29年2月）におけるユニバ―サルデザインの街づくりの考え方を踏まえ、公共施設等の整備にあたっては、誰もが利用しやすい施設整備を目指します。なお、既存施設については、長寿命化年数等を考慮して改修時期及び改修内容等を検討します。</t>
  </si>
  <si>
    <t>取り組みⅡ：「質」の見直し
令和3年10月に改定された「地球温暖化対策計画」を踏まえ、温室効果ガス排出量の削減等に取り組む。
　具体的には、太陽光発電の導入、建築物におけるＺＥＢの実現、省エネルギー改修及びＬＥＤ照明の導入等について検討する。</t>
  </si>
  <si>
    <t>取り組みⅢ：「量」の見直し 
市民ニーズや利用状況等の検証結果に基づき、施設の集約化や複合化、転用などに取り組み、市民サービスの確保に努める。</t>
  </si>
  <si>
    <t>施設廃止による未利用施設や跡地等については、売却・賃貸等を基本に進める。</t>
  </si>
  <si>
    <t>○近隣市町等との連携について検討します。（施設を共同利用する広域化の検討）</t>
  </si>
  <si>
    <t>公共施設等のライフサイクルと政策立案、予算化、実施に至るプロセスを一体的に連動させ、整備計画の立案、整備の実施、施設状況の評価・分析、見直しといった公共施設等におけるＰＤＣＡサイクルを機能させる仕組みやルール作りを関連部署との連携のもとに進め、施設を最適な状態で管理運営し続けるマネジメントサイクルを確立する。</t>
  </si>
  <si>
    <t xml:space="preserve">　「Ⅳ．公共施設等マネジメントに関する基本的な方針」を踏まえ、以下では、公共建築物及びインフラ資産の施設類型ごとに基本的な方針を整理している。
表を定めて、「基本的な方針」については、「Ⅳ．３．基本目標達成のための３つの見直し方針」に準ずることを前提としつつ、各類型の特性を見定めたうえで、方向性も含め記載している。
</t>
  </si>
  <si>
    <t>平成27年度と令和27年度で比較すると、総人口は10.3万人に減少、年少人口の割合は13.2％から10.2％に減少し、高齢者人口の割合は27.8％から40.1％に増加する。</t>
  </si>
  <si>
    <t>【建物系公共施設】
234施設（361,045.8㎡）
【土木インフラ施設】
道路：実延長934,157.07m、面積5,319,959.78㎡
橋梁：1,216橋（8,316.44m）
上水道：配水管902,606.8m、導水管12,398.3m
下水道：汚水管渠171,321.5m
温泉管：4,556m</t>
  </si>
  <si>
    <t>本市が保有する建物系公共施設は、対象施設数は234施設、建物棟数は622棟、延床面積は361,045.8㎡となっており、施設用途別の延床面積の内訳を見ると、学校教育施設が約163,753.3㎡で最も多く全体の45.4％を占め、次いで医療施設が36,033.8㎡で全体の10.0％を占め、市営住宅施設が27,456.0㎡で全体の7.6％を占めている。
建物系公共施設の延床面積の築年別整備状況をみると、昭和50 年代から昭和60 年代にかけて建築された建物が多くを占めている。昭和57年には市立総合病院が整備されるなど、最も多くの施設が整備された。一般的に大規模改修や設備更新などが必要とされる建築から30年を経過した施設を築年別延床面積割合でみると、建物棟数372棟、延床面積約22.81万㎡となっており、棟数では全体の61％、延床面積では63％を占めているため、多くの建物が設備の更新等が必要な状況となっている。</t>
  </si>
  <si>
    <t>【建物系公共施設】
総事業費約1,399.5億円
40年間の平均約35.0億円/年
【土木インフラ施設】
総事業費約2,617.7億円
40年間の平均約65.4億円/年</t>
  </si>
  <si>
    <t>【建物系公共施設】
総事業費約1,056.4億円
40年間の平均約26.4億円/年
【土木インフラ施設】
総事業費約2,039.2億円
40年間の平均約51.0億円/年</t>
  </si>
  <si>
    <t>【建物系公共施設】
総事業費約343.2億円
40年間の平均約8.6億円/年
【土木インフラ施設】
総事業費約578.4送円
40年間の平均約14.5億円/年</t>
  </si>
  <si>
    <t>各部局が所管する公共施設等の情報について横断的かつ一元的な管理を行い、公共施設等を効率的に維持管理することができる統括管理部門を設置し、財政部局と直接的又は密接に連携することで、市の経営戦略を支援できる組織体制とする。</t>
  </si>
  <si>
    <t>公共施設等の一部またはすべての運営を民間に託し、より効率的な維持管理を実現することや民間機能を併設することで相乗効果が見込まれる施設は公民連携の手法を取り入れることが有効と考えられるため、PFI法によるPFIやコンセッション方式、指定管理者制度等の導入について検討し、民間ノウハウ、資金等を最大限活用する。</t>
  </si>
  <si>
    <t>公共施設等は経年劣化等から生じる老朽化等の進行に伴い本来の機能が低下するため、施設の劣化及び機能低下を防ぎ、施設等が安全、安心かつ快適に利用できるよう定期的な点検・診断等を実施する。また、点検・診断等を民間事業者等に委託する場合は、点検・診断等が契約通りに実施されているか確実に報告を受け、施設の状況を的確に確認・把握します。さらに、日々の管理業務の品質の安定と効率化を図るため、点検・診断の発注や報告に係る仕様書を標準化し、これらの情報を記録し、集積・蓄積するため、統合したデータベースを構築する。</t>
  </si>
  <si>
    <t>維持管理等の個別計画を策定済みの施設では確実に維持管理計画を実施するとともに必要に応じた見直しを行い、今後策定する施設では予防保全型の計画を策定する。修繕・小規模改修については公共団体と管理会社が役割分担し速やかな対応ができる体制を構築する。補修や大規模改修の工法については最新の工法を検討し、費用対効果の高い工法を選定する。</t>
  </si>
  <si>
    <t>点検、診断等により危険性が認められた施設や老朽化等に伴う施設の安全性の確保のための対処等を行う。</t>
  </si>
  <si>
    <t>平常時の安全だけでなく、災害時の防災拠点・避難施設の機能確保の視点を含む公共施設等の耐震化等を行う。</t>
  </si>
  <si>
    <t>今後も継続的に提供していく施設には耐用年数まで使用可能とするための保全措置を講じ、ライフサイクルコストの縮減も視野に入れた長寿命化を推進する。</t>
  </si>
  <si>
    <t>、平成18年12月20日に施行された「高齢者、障害者等の移動等の円滑化の促進に関する法律」、「静岡県福祉のまちづくり条例」に基づき、新たに整備する建物系公共施設については、移動等円滑化に関する基準に適合するものとし、既存の施設についても、同基準に適合させるように努める。
公共施設の整備・改修においては、すべての人々が円滑に利用できる居住・生活環境（住宅、建築物、歩行空間、公園、河川空間、港湾空間等）のユニバーサルデザイン化を推進していく。</t>
  </si>
  <si>
    <t>再⽣可能エネルギーや省エネルギー施設の導入を推進しており、公共施設の整備・改修に合わせたLED照明の導入や高効率空調機器の導入など、脱炭素化事業への取組みを推進していく。</t>
  </si>
  <si>
    <t>建物系公共施設を対象として、 近隣施設・類似施設の有無や防災対策、利用者の動向などの視点の定性的な分析を勘案したうえで、公共施設等を総合的に評価し、総量の最適化と合わせて、施設の集約化・複合化・統廃合・廃止も視野に入れた効率的・効果的な機能の再編を計画的に推進する。</t>
  </si>
  <si>
    <t>今後40年間で建物系公共施設の施設総量を23.5％削減する。
今後40年間で建物系公共施設の将来費用328.2億円を削減する。</t>
  </si>
  <si>
    <t>公共施設等の戦略的経営に資するため、公共施設等の総合的かつ一元的な維持管理に向けて、統合データベースを構築し、新公会計における固定資産台帳との連携が図れるようにする。</t>
  </si>
  <si>
    <t>施設総量を抑制してできた土地や建物の余剰資産や市が保有している遊休資産は、積極的に民間への貸し付けや売却を図り、まちの活性化を実現するとともに、売却益は公共施設の整備・運営の財源に充当していく。</t>
  </si>
  <si>
    <t>建物系公共施設を主として、近隣自治体と施設を共同で利用し合うことで、相互に機能を補完するとともに、行政サービス向上と経費の削減を図る。広域的な利用が可能な建物系公共施設については、近隣自治体を含めた広域的な連携の可能性やあり方を研究します。</t>
  </si>
  <si>
    <t>本計画におけるＰＤＣＡサイクルを確実に実施していくために、更新のタイミングや実施内容について、以下のように明確にする。
【計画期間30年（H27～R26）】
・10年ごとの更新時の実施内容
① 施設の状況、人口・財政状況の時点更新
② 各施設の個別施設計画の反映
③ 管理に関する基本的な方針の見直し
④ 目標値に対する評価
⑤ 現状を踏まえた目標値の見直し 等</t>
  </si>
  <si>
    <t>施設類型ごとの管理に関する基本的な方針を６つの項目（①点検・診断等、②維持管理・修繕・更新等、③安全確保、④耐震化、⑤長寿命化、⑥統合や廃止）に分けて整理し、施設の安心・安全の確保やトータルコストの縮減・平準化の実現に向けて取り組む。</t>
  </si>
  <si>
    <t>【平成29～30年度】
学校施設の余裕教室を公民館に転用し、旧公民館を解体することで施設総量の削減を行った。（公共施設最適化事業債を活用）</t>
  </si>
  <si>
    <t>2040年の目標人口11万人
高齢化率は2040年に32.1％となる見込</t>
  </si>
  <si>
    <t>【建築物系】
庁舎施設22,933.0㎡(4施設)　集会施設27,214.7㎡(28施設)
社会教育・文化施設16,985.1㎡(14施設)
ｽﾎﾟｰﾂ･ﾚｸﾘｴｰｼｮﾝ施設23,606.9㎡(14施設)
学校・教育施設169,246.5㎡(36施設) 
子育て支援施設14,718.2㎡(36施設)
保健・医療・福祉施設22,931.2㎡(21施設)
住宅施設34,128.5㎡(15施設) 商業・産業施設11,330.9㎡(14施設)
消防施設4,885.0㎡((3施設)    環境・衛生施設7,363.0㎡(4施設)
その他施設6,780.0㎡( 5施設)
【インフラ施設】
道路1,981.9km、トンネル12本1,105.4m、標識112箇所
歩道橋2橋、照明灯1,322箇所、カーブミラー4,260箇所
橋梁1,375橋13,848m、河川295河川398,629m、水門･樋門24箇所
上水道管路1,055,676m、配水池30池、浄水場7施設
ポンプ場46施設、事務所等4施設
下水道:公共下水管渠285.8km、コミプラ管渠12.1km
農集排管渠71.2km、処理場3施設9,097㎡
浄化センター管理棟3施設、農集排4施設、コミプラ3施設
中継ポンプ場1施設、浄化槽1,758基、マンホール8,093個
マンホールポンプ107箇所、公共桝（(公共下水)11,943箇所
公共桝(農集排)1,719箇所、公園215箇所、ため池222箇所</t>
  </si>
  <si>
    <t>市が保有する建築物系公共施設の延床面積合計は362,123㎡であり、学校・教育施設が最も多く全体の約47％を占め、住宅施設、集会施設、ｽﾎﾟｰﾂ･ﾚｸﾘｴｰｼｮﾝ施設等が続いている。
建築物系公共施設は昭和50年代に整備されたものが多く、全体の58％が築30年以上経過しており、今後、大量に整備されたこれらの施設が更新時期を迎えることとなる。</t>
  </si>
  <si>
    <t>【建築物系公共施設】
　今後47年間で総額約1,928億円、年平均約41.0億円
【道路・橋梁】
　今後47年間で総額約1,544億円、年平均約32.9億円
【上水道】
　今後47年間で総額約1,337億円、年平均約28.4億円
【下水道】
　今後47年間で総額約900億円、年平均約19.2億円</t>
  </si>
  <si>
    <t>【建築物系公共施設】
　今後47年間で総額約1,107億円、年平均約23.5億円
【道路・橋梁】
　今後47年間で総額約720億円、年平均約15.3億円
【上水道】
　今後47年間で総額約891億円、年平均約19.0億円
【下水道】
　今後47年間で総額約363億円、年平均約7.7億円</t>
  </si>
  <si>
    <t>【建築物系公共施設】
　今後47年間で総額821億円、年平均17.5億円
【道路・橋梁】
　今後47年間で総額824億円、年平均17.6億円
【上水道】
　今後47年間で総額446億円、年平均9.5億円
【下水道】
　今後47年間で総額537億円、年平均11.5億円</t>
  </si>
  <si>
    <t>建築物系公共施設のマネジメントと、インフラの長寿命化対策等は、現は分野ごとに取組を進めているが、将来的には一体的にマネジメントを行い、財政負担軽減や事業平準化を検討していく。
今後、インフラ施設を含む公共施設全体の総合的な管理を効率的・機能的に行うには、まちづくり全般を見渡し、資産経営の観点から、戦略的
に全体の総合調整を行う必要があるため、専任部署を設置し、総合管理計画の進行管理等を行いつつ、関係部門が連携を図りながら、全庁的に推進していく。
さらに、公共施設マネジメント推進には予算が不可欠であることから、事業優先度や予算配分の仕組づくりについても検討していく必要がある。</t>
  </si>
  <si>
    <t>指定管理者制度やＰＦＩ等を積極的に取り入れ、民間の技術、ノウハウ、資金等の活用を検討していく。</t>
  </si>
  <si>
    <t>定期的な点検及び情報集積を図り、保全に関する計画や総合管理計画自体の見直しに反映させる。</t>
  </si>
  <si>
    <t>老朽化した建物を建て替える際には、複合化を前提として面積を従前より縮減し、新たな公共施設を建設する場合には、保有総量の範囲内で多機能化・複合化されたものとなるようにする。</t>
  </si>
  <si>
    <t>点検等により危険性が認められた場合には、その後の活用方法に合わせ、安全確保に取り組んでいく。</t>
  </si>
  <si>
    <t>災害時の拠点施設としての機能が必要な施設については、耐震化を図っていく。</t>
  </si>
  <si>
    <t>予防保全（故障する前に改修・修繕を行うこと）による施設・設備の維持管理を積極的に行い、安全性や利便性などを考慮し、施設の使用期間を定めた上で、必要な改修・修繕を計画的に実施し、これにより、トータルコストの縮減・平準化を目指す。今後建設予定の施設に関しては、より一層の長寿命化を可能とする仕様を検討する。</t>
  </si>
  <si>
    <t>誰もが安全・安心な生活を送るため、「ユニバーサルデザイン2020 行動計画」（H29.2.20ユニバーサルデザイン2020 関係閣僚会議決定）や「静岡県福祉のまちづくり条例」におけるユニバーサルデザインの街づくりの考え方を踏まえ、公共施設等の改修・更新等を行う際には、利用者のニーズに柔軟に対応できるよう、様々な利用者の視点を大切にした整備に努める。</t>
  </si>
  <si>
    <t>市内では老朽化した施設が多くあり、財政状況を踏まえると全ての施設を更新・維持することは困難な状況でであることから、施設の統廃合や機能の集約、複合化により、保有総量を圧縮していく。</t>
  </si>
  <si>
    <t>延床面積等に関する目標
今後47年間で、建築物系公共施設の延床面積を25％（90,531㎡）削減する。</t>
  </si>
  <si>
    <t>施設の状況や、利用状況、コスト状況、固定資産台帳等、公共施設等に関する様々な情報を一元的に把握・管理するとともに、それらの情報について庁内のみならず、市民との情報共有を推進する。</t>
  </si>
  <si>
    <t>再配置等により余剰となる公共施設・土地は、原則として解体または譲渡し、財産処分を進め、地域や民間事業者等の利活用による地域活性化を図るものする。
余剰となる公共施設・土地の利活用・財産処分の検討については、地域や民間事業者等と協議しながら進めていく必要があるため、実際に余剰となる時期よりも早い段階から地
域や民間事業者等と必要な情報共有を図りつつ検討を進める。</t>
  </si>
  <si>
    <t>単独で施設を保有するのではなく、近隣自治体施設の相互利用など、広域連携の可能性を検討していく。</t>
  </si>
  <si>
    <t>全体的な基本方針を示すものであるため、建築物系公共施設とインフラを合わせて、公共施設等の一体的・総合的な調整を図りながら推進し、ＰＤＣＡサイクル等の進行管理について検討していく。</t>
  </si>
  <si>
    <t>長期的な取組となることから、国の制度変更や社会情勢等の変化に応じて、適宜見直しを図りながら内容の充実を図る。</t>
  </si>
  <si>
    <t>施設類型別に施設保有状況の概要及び今後の方向性を記載している。</t>
  </si>
  <si>
    <t>H26-H28
       体育館の統合
H29 学校給食調理場8か所の統合
　　　(新学校給食センターの建設)
H31-R04
        公立幼稚園の廃止及び認定
　　　 こども園化
R02 温泉施設民間譲渡
R04 南部学校給食センターの統合
R05 キャンプ場・温泉施設民間譲渡
R06 旧幼稚園の民間譲渡
　　　　　　　　　　　　　　　　　　　　　など</t>
    <rPh sb="151" eb="152">
      <t>キュウ</t>
    </rPh>
    <rPh sb="152" eb="155">
      <t>ヨウチエン</t>
    </rPh>
    <rPh sb="156" eb="160">
      <t>ミンカンジョウト</t>
    </rPh>
    <phoneticPr fontId="3"/>
  </si>
  <si>
    <t>・総人口はH27からR42まで21.2%減少
生産年齢人口割合の減少と老年人口割合の増加が予測されており、人口構成が変化することが見込まれる</t>
  </si>
  <si>
    <t>【公共建築物】（令和3年3月末時点）
422,594㎡
【インフラ】（令和3年3月末時点）
道路（道路延長）1,073km
河川（河川延長）105km
農林施設（農道）318km
公園施設（都市公園・緑地等）169箇所
上水道（管路延長）895km
下水道（管路延長）315km</t>
  </si>
  <si>
    <t xml:space="preserve">（1）老朽化への対応と安全性の確保
・経年による施設の老朽化が進行することが見込まれているため、施設を適切な状態で維持管理することが求められる
・危機管理対策を念頭において、計画的に適切な措置を講じることが必要
（2）限られた財源での対応
・人口減少と少子高齢化に伴い、より一層のコスト縮減などによる財源の確保が求められる
・施設の規模や配置、運営や管理のあり方を検討することが必要
（3）“新たな日常”と“脱炭素社会”への対応
・多様化する市民ニーズを的確に捉え、全ての人が安全で快適に利用できるよう公共施設の機能充実を図ることが必要
・公共施設の整備や維持管理においても地球温暖化対策が求められる
</t>
  </si>
  <si>
    <t>【建築物】
今後25年間で総額806.2億円、年平均32.2億円
【インフラ】
今後25年間で総額1,179.6億円、年平均47.2億円</t>
  </si>
  <si>
    <t>【建築物】
今後25年間で総額161.1億円、年平均6.4億円
【インフラ】
今後25年間で総額421.8億円、年平均16.9億円</t>
  </si>
  <si>
    <t>【建築物】
今後25年間で総額645.1億円
【インフラ】
今後25年間で総額757.8億円</t>
  </si>
  <si>
    <t>部局横断的に総合的かつ計画的な視点で本方針を実行する体制によりアセットマネジメントを推進する
公共施設総合管理委員会
－検討部会－作業部会</t>
  </si>
  <si>
    <t xml:space="preserve">施設の整備や管理に、民間事業者等の資金やノウハウを活用することで、効果的かつ効率的に行政サービスを提供する
維持管理に関するコストを比較検討し、民間施設の活用を含めた効率的な運営に努める
</t>
  </si>
  <si>
    <t>実態調査や点検・診断を行い、施設の劣化度や劣化範囲を把握することにより、長期的な修繕計画を作成するとともに、予防保全を計画的に実施する</t>
  </si>
  <si>
    <t>中長期的な視点に立った適切な維持管理を行う
施設の更新にあたっては、将来的なニーズを考慮し、複合化や集約化を検討するなど、最も効果的な適正規模での施設の更新を行う</t>
  </si>
  <si>
    <t>公共施設を市民が安全・安心して利用することができるように施設を適切に維持管理する
学校教育施設や児童福祉施設について、安全確保に留意した維持管理を推進する</t>
  </si>
  <si>
    <t>災害時の主な避難所となる学校教育施設や集会施設などは、引き続き耐震性を維持し、道路・橋りょう等についても都市基盤の機能低下を最小限に食い止めるため、計画的に耐震化や修繕を実施する</t>
  </si>
  <si>
    <t>公共施設の実態調査や点検・診断を行い、施設の劣化度や劣化範囲を把握することにより、長期的な修繕計画（個別施設計画）を作成するとともに、予防保全を計画的に実施し、ライフサイクルコストの縮減と財政負担の平準化を図り、公共施設の長寿命化を推進する</t>
  </si>
  <si>
    <t>年齢や障害の有無などに関わらず、誰もが安全で安心して快適に利用することができるユニバーサルデザインの考え方に基づく公共施設の整備を推進する</t>
  </si>
  <si>
    <t>公共施設の省エネルギー化や再生可能エネルギー設備の導入など、グリーン化を推進し、環境負荷の低減を図る</t>
  </si>
  <si>
    <t>市民ニーズや機能・効果などを踏まえ、サービス水準を確保しつつ、施設総量の適正化を推進する
将来的に有効活用されなくなった施設は用途変更、複合化、集約化、廃止を検討する</t>
  </si>
  <si>
    <t>施設の廃止により生じる跡地については、効果的な利活用が見込めない場合には、原則売却する</t>
  </si>
  <si>
    <t>広域的に利用されている施設の状況を検証し、機能分担の充実や周辺自治体との広域連携を強化し、施設の利活用促進を図る</t>
  </si>
  <si>
    <t>アセットマネジメント基本方針及び施設分類ごとの個別施設計画に基づき、取組成果の評価や効果の検証を行いながら、アセットマネジメントを継続的に推進する</t>
  </si>
  <si>
    <t>藤枝市総合計画の策定時期や施設分類ごとの個別施設計画、その他社会情勢の変化に対応し、適宜実施する</t>
  </si>
  <si>
    <t>施設分類ごとに策定した個別施設計画に基づき、計画的な改修・更新等を実施することにより公共施設の長寿命化と改修・更新等費用の平準化や縮減を図る</t>
  </si>
  <si>
    <t>平成30年度から毎年度、公共施設等適正管理推進事業債を活用した、公共施設の長寿命化を実施</t>
  </si>
  <si>
    <t>・総人口は、2045年には8.4万人、2060年には7.6万人に減少する見込み。
・施策効果を加味して人口を増加させても、その内訳は65歳以上の高齢者人口の増加であり、0-14歳の年少人口及び15-64歳の生産年齢人口は減少傾向の見込み。</t>
  </si>
  <si>
    <t>公共施設等：約30万㎡
道路：3,396路線、868,310m
橋梁：392橋、3,522m
河川：229,980m
農業用用排水路：20施設、21,198m
水道施設（管渠等）：556,942m
下水道施設（管渠等）：152,320m
その他水処理施設（管渠等）：2施設、16,637m</t>
  </si>
  <si>
    <t>・今後も、行政サービスを適正なレベルで提供し続けていくためには、施設の維持管理・更新需要も増加していくことが予測され、計画的に対処していくことが必要である。
・将来的な人口減少に対応した公共施設等の適正規模を検討する必要がある。これまで人口が増加する傾向が続いてきたが、減少する傾向は経験がない状況である。
・ニーズの変化に対応した公共施設等の役割についても検討する必要がある。高齢者人口の増加等、人口構成の変化に伴い公共施設等に対するニーズも変化することが予想される。</t>
  </si>
  <si>
    <t xml:space="preserve">【建築物】
従来型整備の場合、計画期間の合計約836億円（平均33.4億円／年）
</t>
  </si>
  <si>
    <t>【建築物】
長寿命化型整備の場合、計画期間の合計約542億円（平均20.8億円／年）</t>
  </si>
  <si>
    <t>建築物について、従来型整備を長寿命化型整備とした場合、約294億円の整備費が削減される。</t>
  </si>
  <si>
    <t>管財課が主管課となり、公共施設等を管理する体制を強化する。特に部門横断的に調整が必要な場合は、ワーキング・グループ等を組織するとともに、企画部門・財政部門・その他関係部署と連携をとる。</t>
  </si>
  <si>
    <t>点検・診断等については、まず利用や事故等に伴う破損等の状況把握のほか、経年劣化・損傷を把握するための日常的な巡視・パトロールを実施する。そして、さらに専門的見地からの状況把握を行うために定期的な点検・診断を実施する。また、点検・診断等によらず同様の構造・工法等による危険性が指摘され、利用者の安全確保に重大な懸念が生じる場合は、当該公共施設等に限らず、同様の危険性が推測される類似の施設全体において、点検・診断等を実施し、安全確保に努めるものとする。</t>
  </si>
  <si>
    <t>予防保全型維持管理の考え方を取り入れると共に、公共施設等のライフサイクルコストの縮減・平準化を目指す。</t>
  </si>
  <si>
    <t>安全確保の実施方針については、劣化が著しく安全を確保できない公共施設等については、速やかに使用を中止し、安全対策等の措置を講ずるものとする。ただし、老朽化等により供用廃止され、かつ、今後とも利用見込みのない公共施設等については、立入禁止措置を実施し、必要に応じて施設の除却等を行うなど、安全確保対策を実施するものとする。</t>
  </si>
  <si>
    <t>「御殿場市有公共建築物耐震化実施計画表」（平成20年度）に基づき、公共施設等の耐震化は概ね完了しているが、今後も引き続き耐震化を進めていく。</t>
  </si>
  <si>
    <t>公共施設等の長寿命化を進め、財政負担を平準化する。具体的には個別施設で計画を策定し、各計画で長寿命化の方針を定める。</t>
  </si>
  <si>
    <t>誰もが利用しやすく暮らしやすいまちづくりを目指し、公共施設等の改修、更新等に当たっては、ユニバーサルデザインに対応した施設整備に取り組み、バリアフリー化を推進する。</t>
  </si>
  <si>
    <t>「ゼロカーボンシティ」の実現に向けて取り組む。具体的には、再生可能エネルギー、蓄電池システムを活用した設備の公共施設への導入、既存設備の省エネルギー型や温室効果ガス排出量の少ない機器への転換等について、経済性や施設特性も考慮しながら推進する。</t>
  </si>
  <si>
    <t>原則として公共施設等の更新に当たっては、必要性や役割を再検討し、必要であれば統合や廃止、他目的への転換や複合施設化も検討する。</t>
  </si>
  <si>
    <t>御殿場市総合計画・基本計画の改定に合わせ、概ね5年ごとに見直しを行う。見直しに当たっては、「御殿場市公共施設等総合管理計画庁内検討委員会」で検討後、必要に応じて外部有識者による審議会が評価したのち、議会に報告し公表する。</t>
  </si>
  <si>
    <t>概ね5年</t>
  </si>
  <si>
    <t>特になし</t>
  </si>
  <si>
    <t>・総人口はH28からR42まで約９％減
・総合計画との整合性を図った数値</t>
  </si>
  <si>
    <t>【公共建築物】
23万㎡
【インフラ】
箇所数　1,312箇所
総延長　2,213㎞
敷地面積　757万㎡
道路　1,108km　638.5万㎡
農道　77km
橋りょう　916箇所　9km
トンネル　12箇所　1km
立体交差　28箇所
河川　20km
遊水地　3箇所　2.6万㎡
調整池　125箇所　13.4万㎡
排水機場・揚水機場　5箇所
水門　1箇所
都市公園　84箇所　85.8万㎡
その他の公園　96箇所　5万㎡
管路（上水道）　781km
配水場　10箇所　2万㎡
浄水場　1箇所　0.1万㎡
その他　14箇所
管路（下水道）　217km
下水処理場　2箇所　9万㎡
その他　15箇所</t>
  </si>
  <si>
    <t>①公共施設等の老朽化
市内公共施設の半数以上が建築後30年を経過し、老朽化に伴う事故発生リスクが高まっている。
②人口減少と少子高齢化の進行
人口減少や少子高齢化による学校教育系施設、高齢者福祉施設に対するニーズの変化が考えられる。
③公共施設等の更新に係る財政負担
将来更新費用を試算した結果、現在保有する施設と同規模・同水準での更新は困難。
また、生産年齢人口の減少による地方税収の減少や高齢化による扶助費の増加により、財政負担の増加が想定される。
よって、公共施設等の更新費用と財源との均衡を図ることが課題となっている。</t>
  </si>
  <si>
    <t>公共建築物及びインフラ資産を合わせた今後40年間での1年当たり平均更新費用は74.0億円となっている。
合計金額　2,962億円</t>
  </si>
  <si>
    <t>直近40年での更新費用総額は、495.5億円</t>
  </si>
  <si>
    <t>対策等の効果額は585.2億円</t>
    <rPh sb="0" eb="3">
      <t>タイサクナド</t>
    </rPh>
    <rPh sb="4" eb="6">
      <t>コウカ</t>
    </rPh>
    <phoneticPr fontId="14"/>
  </si>
  <si>
    <t>全庁的な取り組み
庁内検討会をはじめとする全庁的な推進体制を持って認識の共有化を図るとともに、個別施設にかかる検討については関係部署の連携を密にして取り組む。
市民等との協働による取り組み
利用状況の継続的な把握を行うとともに、市民アンケートによる市民ニーズの把握、適切な情報提供や意見聴取により市民と行政の相互理解と共通認識の上で、持続的かつ適切な公共サービスの提供に努める。</t>
  </si>
  <si>
    <t>民間のノウハウの活用により、安価で質の高い公共サービスの提供が期待できる施設については、指定管理者制度やPPP/PFI手法の積極的な導入を図る。</t>
  </si>
  <si>
    <t>施設の安全性が持続的に確保されるよう点検・診断を実施し、それに基づきメンテナンスを行う。
本市には塩害の影響が懸念される海沿いの施設もあるなど、施設のおかれた環境によって建物の状況は様々であるため、きめ細かな点検・診断に基づく保全管理に努めていく。</t>
  </si>
  <si>
    <t>施設の安全性が持続的に確保されるよう点検・診断を実施し、それに基づきメンテナンスを行う。
公共サービスの水準を維持しながら、施設全体の保有量の適正化を図るため、市民ニーズや施設の利用状況等に基づいた上で、施設の更新時において、施設の集約化や複合化を含めた統廃合による施設総保有量の縮減について検討を行う。
公共施設等の管理運営コストの縮減を図る観点から、光熱水費や委託費などの縮減に努める。</t>
  </si>
  <si>
    <t>点検・診断の結果、危険性が認められた施設については、施設の利用状況などを踏まえ、更新、回収、廃止等を検討する。
廃止した（する）施設のうち、売却・貸付などが見込めないものや、将来にわたって活用する見込みがないものは、老朽化による破損等により周辺の環境や治安に悪影響を与えないよう、解体、除去することを基本とする。</t>
  </si>
  <si>
    <t>建築後30年以上経過したものが多く、老朽化の進行や耐震性不足にともなう施設の改修や更新、長寿命化などを図っていく必要が生じている。
「アセットマネジメント計画」に基づき基幹管路耐震化事業、配水支管更新事業、小口径老朽管更新事業、水道施設（ﾊｺﾓﾉ）更新事業により効率的な施設更新に努めていく。（上水道設備）</t>
  </si>
  <si>
    <t>損傷が軽微である段階において予防保全的に修繕を行い、適切な状態の施設を保つとともに、長寿命化（より長持ちさせる）に取り組む。
長寿命化により施設の整備から更新までの期間を延伸することで、中長期的なコスト効率性の向上も図るとともに、時間的猶予を作ることで、将来更新費用に対する負担の平準化を図る。</t>
  </si>
  <si>
    <t>施設の安全性が持続的に確保されるよう点検・診断を継続的に行うとともに、それらの結果に基づき、適切なメンテナンスを行う。
統廃合など施設保有量の適正化を進めるにあたっては、施設の地理的配置のあり方、まちづくりへの影響について考慮しながら、市内の各拠点・各地域に求められている機能の充足が図られるよう、まちづくりに関する政策と連携し、施設の配置を行っていく。</t>
  </si>
  <si>
    <t>本市は、令和４年２月に、温室効果ガス排出量を2050 年までに実質ゼロにする「ゼロカーボンシティ」を宣言している。
今後、太陽光発電の導入、建築物におけるZEB の実現、省エネルギー改修の実施及びLED 照明等の導入を進める。</t>
  </si>
  <si>
    <t>市民ニーズや施設の利用状況等に基づいた上で、施設の更新時において、施設の集約化や複合化を含めた統廃合による施設総保有量の縮減について検討を行う。</t>
  </si>
  <si>
    <t>平準化目標のみ記載あり</t>
  </si>
  <si>
    <t>施設の利用状況等に基づき、施設の適正な規模を把握するとともに、類似施設や周辺施設との間で余剰スペースの有効活用を図っていく。
なお、学校施設など利用者の区域が設定されている施設については、利用区域の再編などについても検討していく。
その他、施設類型ごとの管理に関する基本的な方針に記載あり。</t>
  </si>
  <si>
    <t>上水道設備
「静岡県水道広域化推進プラン」に基づき水道業務の広域化による事業の効率化についても検討を進めていく。
下水道設備
広域連携による効率化についても検討を進めていく。</t>
  </si>
  <si>
    <t xml:space="preserve">PDCAサイクルにより、施設の状況を適切に把握した上で施設の更新や今後のあり方など再編について検討するため、定期的に施設データを更新し、データに基づく客観的な評価を行うとともに、必要に応じて劣化診断などを行う。
また、取り組み効果の検証（フォローアップ）を行い、必要に応じて計画の改訂を行う。
</t>
  </si>
  <si>
    <t>必要に応じて計画の改訂を行う</t>
  </si>
  <si>
    <t>公共施設等のマネジメントに関する基本的な方針に基づき、公共建築物、インフラ資産等の各類型の特性を見定めたうえで、今後、個別施設の公共施設マネジメントを推進していく。</t>
  </si>
  <si>
    <t>売却　消防署関連敷地を建物付き
　　　　で売却（R1）
　　　　市民体育館敷地を建物付き
　　　　で売却（R1）
　　　　浄化センター跡地を建物付き
　　　　で売却（R1）
統合　幼稚園と保育所を統合しこど
　　　　も園設立（H29）
　　　　幼稚園、保育所を統合し子
　　　　育てセンターを設立（R4）
廃止　市営住宅団地を廃止（R2）
　　　　幼稚園、保育所を廃止
解体　市営住宅町団地を解体（R2）
　　　　幼稚園を解体（R5）
転用　袋井市総合センターを改修し
　　　　袋井市教育会館を設立（R2）
その他
　　　　公共施設の長寿命化に関す
　　　　る事業の推進並びに公共施
　　　　設等の計画的な更新及び活
　　　　用に必要な経費の財源に充
　　　　てるため、袋井市公共施設
　　　　等適正管理基金を設置
　　　　（H30）</t>
  </si>
  <si>
    <t>・総人口はH27の約2.3万人からR37には約0.9万人まで減少。
・生産年齢人口比率はH27の約51%からR37には約41%まで減少。
・高齢化人口比率はH27の約39%からR37には約49%まで増加。</t>
  </si>
  <si>
    <t>【公共施設】
R3：97.508㎡
【インフラ】
○市道　236.1㎞/858,682㎡
○農道　23.5㎞/95,393㎡
○林道　21.0㎞/74,908㎡
○橋梁　1.8㎞/8,641㎡
○上水道　管路203.4㎞／施設6,823㎡
○下水道　管路77.4㎞/10,044㎡
○漁業集落排水　管路1.6㎞/施設400㎡
○漁港
防波堤1,806m/船揚場831m/物揚場790ｍ/護岸2,531ｍ/導流堤42m/その他（突堤等）410m/泊地131,730㎡/その他（航路）3,142㎡
○公園　90.7㏊
○河川　準用河川48.7㎞/普通河川55.5㎞</t>
  </si>
  <si>
    <t>【市の概況、人口】
・沿岸部が南海トラフ巨大地震の浸水想定区域
・「下田市将来人口ビジョン」ではR37（2055）には約0.9万人まで減少する見込み
【財政】
・H22以降地方税は減収傾向
・生産年齢人口の減少により更なる減収が見込まれる
・高齢化社会の進行による扶助費の増加
⇒今後の公共施設等の整備に充当できる財源を、現在の水準で維持することが困難となることが予想される
【公共施設等】
・築30年以上を経過している施設は68,021㎡で、全体の69.8%を占めており、今後これら公共施設の老朽化に対応していく必要がある
・旧耐震基準の公共施設は25,351㎡で26.0%であり、社会教育系施設、公営住宅、行政系施設は耐震化が必要な施設の割合が高い
・H28以降、具体的な取組も進めているものの、R3現在、削減率は2.3%に留まっており更なる減築や統廃合を進めていく必要がある</t>
  </si>
  <si>
    <t>【公共施設】
今後40年間で約427.6億円
【インフラ施設】
今後40年間で約489.5億円</t>
  </si>
  <si>
    <t>【公共施設】
今後40年間で242.3億円
【インフラ施設】
今後40年間で394.8億円</t>
  </si>
  <si>
    <t>【公共施設】
今後40年間で185.3億円
【インフラ施設】
今後40年間で94.7億円</t>
  </si>
  <si>
    <t>公共施設等マネジメントに主体的に取り組む部署が中心となり、施設所管部署と連携し、全庁的な取組体制を構築。
・全庁的な調整や合意形成を行う場として庁内検討組織（公有財産有効活用検討委員会）を設置。</t>
  </si>
  <si>
    <t>【公共施設】
・適正な点検・診断を施すことにより、損傷や故障の発生に伴い改修等を行う「事後保全」から、機能の低下の兆候を検出し、事前に使用不可能な状態を避けるために行う「予防保全」に転換し、計画的な保全を目指します。
・施設管理者等が自ら行う「日常点検」と、建築基準法や各種法令等により義務付けられている「法定検査」を計画的に実施し、施設や設備の劣化や損傷等の状況把握に努める。
【インフラ資産】
・施設管理者等による「日常点検」、各種法令に則った「法定点検」、専門家による診断等を組み合わせ、「事後保全」から「予防保全」に転換し、計画的に点検・診断を実施し、施設の劣化や損傷等の状況把握に努めます。
・点検・診断の結果、得られた施設の状態や対策履歴の情報を記録するとともに、次期点検・診断に活用するメンテナンスサイクル（点検→診断→措置→記録）を構築し、継続的に取り組みます。</t>
  </si>
  <si>
    <t>【公共施設】
・各施設における部位・部材等の改修等の周期や点検・診断の結果を踏まえ、適切な時期に改修等を実施することにより施設性能の維持を図る
・更新や新規整備を行う場合は、機能（公共サービス）の複合化や集約化を原則とし、人口の動向や市民需要、周辺施設の立地状況及び類似施設の状況等を踏まえ、適正な規模を検討するとともに、利便性に配慮した適正な施設配置を目指す
・施設の更新等にあたっては、外見やデザインより機能性や効率性を重視するものとし、省エネ対応機器の導入等によりトータルコストの縮減を目指す。また、転用のしやすい構造にするなど、整備後の市民ニーズの変化にも対応できるような視点も取り入れる
【インフラ】
・費用対効果や経済波及効果を考慮するとともに、リスクベースメンテナンスの考え方を基に整備の優先順位を定めるなど、効果的・計画的に新設及び更新、維持保全を実施する
・施設の整備や更新にあたっては、長期にわたって維持管理しやすい素材の使用を検討する</t>
  </si>
  <si>
    <t>【公共施設】
・点検・診断等により、危険性が認められた施設については、早期に更新、改修、解体等の対策を講じます。
・供用廃止となっている施設や、今後利用する見込みのない施設については、財産処分上の制約、法令、まちづくりに係る諸計画等との整合などを考慮し、解体、除去等の対策を講じます。
【インフラ】
・点検・診断等により、劣化や損傷等が確認された施設については、速やかに修繕・改修等の必要な措置を講じます。
・高度の危険性が確認された施設については、速やかに立入禁止措置等を行い、周辺環境への影響を考慮し、復旧作業や除却等の必要な措置を講じます。</t>
  </si>
  <si>
    <t>【公共施設】
・耐震診断が未実施である施設については、施設の今後のあり方を踏まえたうえで、計画的に耐震診断を実施します。
・耐震性を満たしていない施設については、施設の耐用年数や老朽度、利用状況を勘案のうえ、更新、耐震化、廃止などの判断を早期に行い、計画的に耐震改修を実施します。
・耐震補強工事等を実施する際には、不要な階や部屋等の減築も検討し、耐震性の向上と延床面積の縮減を図ります。
【インフラ】
・利用者の安全確保や安定した供給等が行われるように、各施設の特性や緊急性、重要性を考慮のうえ、計画的に耐震化を進めます。</t>
  </si>
  <si>
    <t>【公共施設】
・施設の目視点検に基づく総合劣化度評価により優先順位を判断することも含め、個別施設計画に基づき、計画的に長寿命化を推進し、ライフサイクルコストの抑制・平準化を図ります。
【インフラ】
・原則として、計画的に長寿命化を推進し、ライフサイクルコストの抑制・平準化を図ります。
・既に個別施設計画が策定されているインフラ資産については、当該計画に基づき長寿命化を推進します。</t>
  </si>
  <si>
    <t>【公共施設】
・障がい者、高齢者などが社会生活をしていくうえでの障壁となるものを取り除くためのバリアフリー化に加え、公共施設を誰でも使いやすいものに向上させるため、ユニバーサルデザイン化を推進します。
・施設更新時におけるバリアフリー、ユニバーサルデザインの導入だけでなく、既存の施設等についても、施設固有の状況（利用者、立地、敷地形状等）を踏まえて、適宜、導入を検討します。
・原則、施設等の更新時に加え、長寿命化に係る改修や大規模改修などに合わせて、バリアフリー、ユニバーサルデザインを導入することとしますが、利用者からのニーズや、影響する範囲なども総合的に勘案し、効果的と見込まれる場合は、単独による改修を検討し、速やかな対応に努めます。
【インフラ】
・市民ニーズや関係法令等におけるユニバーサルデザインのまちづくりの考え方を踏まえ、誰もが安全・安心で快適に利用できるよう、ユニバーサルデザイン化を推進します。</t>
  </si>
  <si>
    <t>【公共施設】
・人口動向や財政状況等を踏まえ、必要な公共サービスの水準を維持していくため、施設の更新時等において施設の集約化、複合化を含めた統廃合の可能性を検討します。
・施設の利用状況や運営状況、費用の状況、地理的条件などにより施設評価を実施するとともに、住民意向やまちづくりの視点も踏まえ、施設の再編を検討します。
・施設の目視点検に基づく総合劣化度評価により、統廃合の優先順位を判断していきます。
・統廃合・複合化に際しては、総量適正化の観点から延床面積縮減のため、原則、既存施設と同等面積以下とすることとします。また、既存の余剰スペースを積極的に有効活用します。
【インフラ】
・今後の社会情勢の変化や市民需要、財政状況等を踏まえ、必要に応じて整備計画の見直しなどを行い、適正な供給を図ります。</t>
  </si>
  <si>
    <t>延床面積を今後40年間で30％削減</t>
  </si>
  <si>
    <t>行政目的が廃止された行政財産や普通財産については、「下田市公有財産活用方針」に基づき、活用等を図り、市民の貴重な財産を有効に活用する
・施設の廃止により生じる跡地は、迅速に売却や貸付等を検討し、有効活用を図る
・行政目的が廃止された行政財産については、老朽化、耐震性、利用状況等から判断して、現状での使用が困難な施設については、原則解体・撤去を実施、特に市有地以外に立地している施設については、解体・撤去後に貸主に返却する
・山林やその他の環境、景観等の保護が必要と思われる財産については、原則貸付とする</t>
  </si>
  <si>
    <t>・広域的な課題への対応や公共施設の相互利用などを適切に行うために、国・県・近隣自治体との連携を図ります。</t>
  </si>
  <si>
    <t>ＰＤＣＡサイクルにより、取組の進捗管理や改善を行い、本計画を着実に推進する。</t>
  </si>
  <si>
    <t>概ね10年を見直しの基本とし、更に５年の前期・後期に分け５年ごとに中間見直しを行う。</t>
  </si>
  <si>
    <t>施設類型ごとの基本方針を設定。</t>
  </si>
  <si>
    <t>・公民館の廃止（Ｒ2-Ｒ3）
・消防団詰所の統廃合（Ｒ4～）
・市内４中学校を１校に集約（Ｒ4）
・幼稚園の廃止（Ｒ4）</t>
    <rPh sb="50" eb="53">
      <t>ヨウチエン</t>
    </rPh>
    <rPh sb="54" eb="56">
      <t>ハイシ</t>
    </rPh>
    <phoneticPr fontId="3"/>
  </si>
  <si>
    <t>2045年には40,363人とピーク時（2010年）の74％まで減少すると推計。このうち、生産年齢人口は21,367人(ピーク時の58％）、年少人口は4,842人（ピーク時の42％）に減少。</t>
  </si>
  <si>
    <t>平成31年</t>
  </si>
  <si>
    <t>【公共建築物】151,704.97㎡
【インフラ資産】
①道路：1,938路線、657,568.8ｍ、3,058,399㎡
②橋梁：296橋、27,915㎡
③上水道：約366km
④下水道：約108km</t>
  </si>
  <si>
    <t>１　人口・財政面
① 生産年齢人口の減少に伴う収入減
② 年少人口の減少に伴う児童生徒数の減少
③ 社会保障費や扶助費の増加に伴う投資的経費の圧縮
④ 市民の施設維持改修費負担の増加
⑤ 借地料の継続的な発生による財政への影響
他</t>
  </si>
  <si>
    <t>【公共建築物】今後40年間で総額665.9億円、年平均16.6億円
【インフラ資産】今後40年間で総額885.4億円、年平均22.1億円</t>
  </si>
  <si>
    <t>無</t>
    <rPh sb="0" eb="1">
      <t>ナ</t>
    </rPh>
    <phoneticPr fontId="14"/>
  </si>
  <si>
    <t>独自に「公共施設等中期財政シミュレーション」を毎年作成し、施設ごとに、今後15年間における具体的な修繕計画と事業費（財源としての補助金、一般財源、起債を含む）について、財政部局と協議し、財源確保の確実性を踏まえて「実効性のある精緻な計画」を作成し、活用しているため。</t>
    <rPh sb="0" eb="2">
      <t>ドクジ</t>
    </rPh>
    <rPh sb="120" eb="122">
      <t>サクセイ</t>
    </rPh>
    <rPh sb="124" eb="126">
      <t>カツヨウ</t>
    </rPh>
    <phoneticPr fontId="14"/>
  </si>
  <si>
    <t>部局横断的な検討の場として「公共施設等マネジメントプロジェクトチーム（略称：FMPT)]と、「行政改革推進本部」による意思決定。</t>
  </si>
  <si>
    <t>施設運営・更新等の効率化、公共サービスの質的向上、財政負担の軽減が図られる事業については、PPPやPFIの導入を検討する。</t>
  </si>
  <si>
    <t>施設管理者による定期的な点検を行う仕組みを構築し、公共建築物の経年による劣化状況を事前に把握する。
公共建築物チェックシートを利用した施設所管課による施設点検</t>
  </si>
  <si>
    <t>今後も継続して活用する公共建築物のうち、学校教育系施設、子育て支援施設、行政系施設（庁舎）を優先に、安全確保を図る</t>
  </si>
  <si>
    <t>点検・診断等により危険性が認められた公共建築物は、施設管理者等によりすみやかに立ち入り禁止等の安全措置をおこなったうえで、対応方針を検討する。</t>
  </si>
  <si>
    <t>耐震化は完了している。</t>
  </si>
  <si>
    <t>優先順位を設定し順次長寿命化改修を行い、長期にわたり既存施設の利用を図る。</t>
  </si>
  <si>
    <t>公共施設等の改修時等の際には、ユニバーサルデザイン化を推進する。</t>
  </si>
  <si>
    <t>新規の公共建築物の整備や更新は総量規制の範囲内で実施する。</t>
  </si>
  <si>
    <t>②延床面積等に関する目標
今後30年（2016～2045年度）で現在の公共建築物の延床面積ベースで30％縮減する。</t>
  </si>
  <si>
    <t>情報を積極的に活用するなど、地方公会計制度改革の取組みとの連携を図る。</t>
  </si>
  <si>
    <t>未利用となった土地は「未利用財産活用に関する標準フロー」に基づき、すみやかに全庁的な確認を経たうえで売却を検討する。</t>
  </si>
  <si>
    <t>公共建築物の建て替えにあたっては近隣市町と連携し、広域による再編の可能性を検討する。</t>
  </si>
  <si>
    <t>毎年、施設所管課に進捗報告を求め検証し、その内容を公表するなどPDCAサイクルを回し、本計画のスパイラルアップを図る。</t>
  </si>
  <si>
    <t>施設類型ごとに、方針、全体工程表、実施内容（１年ごと）を明記。</t>
  </si>
  <si>
    <t>【長寿命化対策を行った施設】
7施設
【用途廃止等を行った施設】
10施設、▲5,933.04㎡
【減築した施設】
1施設、▲61.00㎡</t>
  </si>
  <si>
    <t>・総人口はH17からR22まで約12％減
・老年人口はH17から35年間で約72％増
・生産年齢人口はH17から35年間で約31％減</t>
  </si>
  <si>
    <t>【公共施設】H27：23万㎡、R3：22万㎡
【インフラ(道路、橋りょう)】H27：349万㎡、R3：355万㎡
【インフラ（上水道、下水道）】H27：52万m、R3：54万m</t>
  </si>
  <si>
    <t>令和3年4月時点で約5万9千人の人口は、20年後には約5万3千人となる見込みであり、少子高齢化の進行も踏まえて、公共施設等の縮減や再配置の検討が必要。
人口の減少や社会経済状況の変化により税収が減収していく見込みであるため、施設やインフラに対する維持管理や更新費用のための財源確保が大変厳しいものになっていく。</t>
  </si>
  <si>
    <t>今後35年間で
公共建築物　809.8億円
インフラ　　　 763.5億円</t>
  </si>
  <si>
    <t>今後35年間で総額1344.0億円、年平均38.4億円
【公共施設】今後35年間で総額580.5億円、年平均16.6億円
【インフラ】今後35年間で総額763.5億円、年平均21.8億円</t>
  </si>
  <si>
    <t>【期間】35年間
【経費の見込み（公共施設）】
229.3億円（1年あたり6.5億円）
約28％の削減</t>
  </si>
  <si>
    <t>「公共施設マネジメント検討会」において部局横断的な公共施設等の適正管理の取組検討を行っていく。また、「公共施設マネジメント担当部署」にて、公共建築物・インフラ資産の情報の集約・管理や、本計画・個別施設計画（長寿命化計画など）の進捗管理を行っていく。
公共建築物・インフラ資産の所管課は、本計画と相互に連携を図り、公共マネジメントを実行していく。</t>
  </si>
  <si>
    <t>包括施設管理業務委託の実施により、民間のノウハウや技術を活用し、業務の効率化や全庁的な公共建築物の安全・安心の向上を図る。</t>
  </si>
  <si>
    <t xml:space="preserve">点検マニュアルの整備及び講習会の実施を検討する。
施設管理者による点検業務（定期点検・日常点検）の強化及び効率化を図るとともに、点検結果や修繕履歴等のデータベース化を行うことで、公共施設の長寿命化を図り、老朽化対策等に生かす。
</t>
  </si>
  <si>
    <t>定期的及び日常的な点検により状態を的確に把握し、適切な維持管理を行う。
包括施設管理業務委託の実施により、民間のノウハウや技術を活用し、業務の効率化や全庁的な公共建築物の安全・安心の向上を図る。
「事後保全型」から「予防保全型」へと転換し、公共施設等の更新・改修を実施する。</t>
  </si>
  <si>
    <t>施設の安全確保については、各種の点検により、その危険性が認められる場合や、健全度評価から基準値を下回ることが予想される場合には、適切な改修を実施する。ただし、改修に高額の費用を要する場合や、改修による大きな効果が期待できないなどの場合には、総合的な判断として、改修を行わず、施設の廃止を検討する。</t>
  </si>
  <si>
    <t>耐震診断の結果を踏まえて、耐震化が十分でないものについては、耐震化に要する費用や利用状況を考慮しつつ、耐震化を検討する。</t>
  </si>
  <si>
    <t xml:space="preserve">本市において既に策定されている「湖西市営住宅長寿命化計画」「湖西市学校施設長寿命化計画」「湖西市橋梁長寿命化修繕計画」については、本計画における方向性や方針と整合性を図りつつ、各計画の内容を踏まえて長寿命化を推進する。
今後新たに策定する個別の長寿命化計画については、本計画における方向性や方針と整合性を図る。
</t>
  </si>
  <si>
    <t>公共施設等の更新・改修に当たっては、「ユニバーサル２０２０行動計画」（平成29年２月20日関係閣僚会議決定）におけるユニバーサルデザインの街づくりの考え方を踏まえ、誰もが利用しやすい施設となることを目標に、ユニバーサルデザイン化※を推進する。</t>
  </si>
  <si>
    <t xml:space="preserve">本来の設置目的による役割を終えた施設や利用者数が少ない施設、また、老朽化により使用停止となった施設で代替施設がある場合には供用を廃止する。現在の規模や機能を維持したまま更新することが不適当と判断される施設については、他用途の公共建築物との複合化、転用、売却または減築等の検討を行う。。
</t>
  </si>
  <si>
    <t>②延床面積等に関する目標
【公共施設】
1.原則として新規施設は建設しない
2.今後30年間で総延床面積20％縮減
【インフラ】
維持管理を効率化することによりコスト縮減を図る</t>
  </si>
  <si>
    <t>行政区域の枠に捉われることなく、施設の特性や利用者の状況を踏まえて、広域的な観点で公共建築物の効率的な活用を図る。
合併前にフルセット主義※で整備された施設について、統廃合を推進する。</t>
  </si>
  <si>
    <t>湖西市公共施設再配置個別計画の５年ごとの見直しに合わせて、公共施設マネジメント検討会にて評価・見直しを実施する。</t>
  </si>
  <si>
    <t>施設類型ごとの管理に関する基本的な方針を策定。</t>
  </si>
  <si>
    <t xml:space="preserve">【平成27年度】除却：新所原・花の山・住吉西南住宅
【平成29年度】除却：市民会館
【平成30年度】除却：勤労青少年ホーム・豊田会館　譲与：世代間交流室・むつみ荘
【令和３年度】除却：新居弁天わんぱくランド、湖西市旧環境センター　譲与：鷲津コミュニティ防災センター・表鷲津コミュニティ防災センター
【令和４年度】除却：住吉西北住宅、旧法務局新居出張所　譲与：旧湖西市交番施設
【令和５年度】除去：内山保育園　譲与：老人福祉センター、中之郷倉庫
</t>
  </si>
  <si>
    <t>・総人口はR27までには2.1万人まで減少
・生産年齢人口は46％まで減少</t>
  </si>
  <si>
    <t>【公共施設】　R3：１９６施設　18.7万㎡
【道路】　989.8㎞　389万㎡
【農道】　40.5㎞
【林道】　135.4㎞
【橋梁】　679橋　6.6㎞　3.1万㎡
【上水道】　314.2㎞　7施設
【簡易水道】　58.5㎞　6施設
【下水道】　150.5㎞　5施設　
【農業集落排水】　31.4㎞ 5施設
【農業用灌漑用水】　41.2㎞　
【公園】　18公園　16.9ha　　
【河川（準用河川）】　95河川　85.3㎞
【河川（普通河川　水路）】　378河川　286.3㎞　</t>
  </si>
  <si>
    <t>・【人口減少・少子高齢化】総人口は、一貫して減少が続いている。令和２年が約2.8万人、令和27年には約2.1万人まで減少する見込み。少子高齢化も更に進行し、令和27年には高齢化率が４割を超える見込み。
・【厳しい財政状況】歳入の面では、生産年齢人口の減少に伴う地方税の減収や、合併算定替えの特例措置の段階的廃止などにより、歳入が減少。歳出の面では、義務的経費のうち扶助費が増加傾向にあり、今後、高齢化社会の進行に伴い、扶助費が更に増加していくことが予想される。
・【市町村合併による施設の重複】総務省の「公共施設状況調（令和元年度（2019年度）」によると、本市の公共施設の1人当たり延床面積は約6.6㎡/人であり、全国（約2.6㎡/人）、静岡県内伊豆半島・東部市部（約3.52㎡/人）を上回っている状況。また、市町村合併前に各町がそれぞれに施設整備を進めてきたこともあり、公共施設の重複、余剰や地域偏在などの課題が生じている。</t>
  </si>
  <si>
    <t>【公共施設】
今後35年間で675億円
【インフラ施設】
今後35年間で954.3億円</t>
  </si>
  <si>
    <t>【一般財産】
今後35年間で597.6億円
【インフラ資産】
今後35年間で757.2億円</t>
  </si>
  <si>
    <t>【公共施設】
35年間で77.4億円
【インフラ】
35年間で197.1億円</t>
  </si>
  <si>
    <t>１．全庁的な取組体制の構築
２．情報の一元管理
３．PDCAサイクルによる計画の推進
４．議会・市民との情報共有
５．個別施設計画の改定</t>
  </si>
  <si>
    <t>PPP/PFIの導入、指定管理施設の指定管理者への有価譲渡、民間施設を利用した公共サービスの提供など、民間活力の効果的な活用に努める。</t>
  </si>
  <si>
    <t>・事後保全型から予防保全型の維持管理への転換を推進
・日常点検や法定点検を計画的に行い、劣化状況の把握に努め、得られた結果に基づき継続的なメンテナンスサイクルを構築する。</t>
  </si>
  <si>
    <t>・事後保全型から予防保全型の維持管理への転換を推進
・省エネルギー対策等による光熱水費の削減、民間活力（指定管理者制度、包括的民間委託等）の導入による経常的な経費削減
・個別施設計画に従い、維持管理・修繕・更新を実施。</t>
  </si>
  <si>
    <t>・点検・診断等により劣化や損傷が確認された施設は、速やかに修繕・改修をする。
・供用廃止や利用見込みのない施設・高度な危険性が確認された施設は立ち入り禁止措置をする。また、解体・除却などの必要な措置を講じ、周囲への環境配慮をする。</t>
  </si>
  <si>
    <t>・耐震診断未実施の施設は計画的に診断を実施する。
・耐震化が必要な施設は、耐震化・廃止・更新などを早期に行う。</t>
  </si>
  <si>
    <t>・長寿命化によりLCCの縮減が見込まれる施設を対象にし、長寿命化を行い、LCCの抑制と平準化を図る。
・予防保全の観点から、建物の修繕や回収を計画的に実施することで、施設性能低下を長期間に渡り維持する。
・大規模改修では原状回復だけではなく、時代のニーズに合わせた性能や機能を備える</t>
  </si>
  <si>
    <t>・ユニバーサルデザイン２０２０行動計画における街づくりの考えを方を踏まえ推進する。
・改修・更新の実施に合わせて多機能トイレや手すりの整備などを推進する。</t>
  </si>
  <si>
    <t>カーボンニュートラルの方向を実施するために、低酸素素材の使用、省エネルギー設備や再生資材を優先使用する。
・公共施設の維持管理や更新において国の支援制度を利用し、カーボンニュートラルを推進する。</t>
  </si>
  <si>
    <t>・老朽化、利用状況、コストのもと施設評価を行い、市民の意向も踏まえ、施設の再編に取り組む
・施設更新時は、機能の集約化、複合化、減築など、規模の適正化を図る。
・施設廃止後の跡地等は、売却を目標とし、必要に応じて貸付などを行い、有効活用を図る。</t>
  </si>
  <si>
    <t>②公共施設の保有量の目標として、延床面積を令和38年度までに40%～57%削減</t>
  </si>
  <si>
    <t>施設ごとに施設所管課が把握している施設情報について、一元的に管理・共有化するために、施設情報のデータベース化を進め、施設情報を継続的に更新し、活用できる仕組みを構築する。</t>
  </si>
  <si>
    <t>未利用資産の売却・貸付、広告事業、ネーミングライツ※など、施設等の有効活用による財源確保を図る。</t>
  </si>
  <si>
    <t>取組の進捗管理や改善を行い、本計画を着実に推進していく。</t>
  </si>
  <si>
    <t>施設類型（12分類）ごとに基本方針を掲げている。</t>
  </si>
  <si>
    <t>・集会施設を地元自治会へ譲渡（令和３年度　松ケ瀬多目的集会場、４年度　清水農林漁家・婦人活動促進施設）
・子育て支援施設・小学校の集約化（令和２年度　修善寺東こども園建替え）
・小学校・中学校の複合化（令和４年度　中伊豆教職員住宅解体、令和６年度修善寺・天城・中伊豆中学校を伊豆中学校に統合）
・老朽化施設の対応（令和５年度　東原団地解体、令和６年度青羽根団地解体）</t>
    <rPh sb="18" eb="20">
      <t>ネンド</t>
    </rPh>
    <rPh sb="21" eb="22">
      <t>マツ</t>
    </rPh>
    <rPh sb="23" eb="24">
      <t>セ</t>
    </rPh>
    <rPh sb="24" eb="27">
      <t>タモクテキ</t>
    </rPh>
    <rPh sb="27" eb="30">
      <t>シュウカイジョウ</t>
    </rPh>
    <rPh sb="35" eb="37">
      <t>シミズ</t>
    </rPh>
    <rPh sb="37" eb="39">
      <t>ノウリン</t>
    </rPh>
    <rPh sb="39" eb="41">
      <t>ギョカ</t>
    </rPh>
    <rPh sb="42" eb="44">
      <t>フジン</t>
    </rPh>
    <rPh sb="44" eb="46">
      <t>カツドウ</t>
    </rPh>
    <rPh sb="46" eb="48">
      <t>ソクシン</t>
    </rPh>
    <rPh sb="48" eb="50">
      <t>シセツ</t>
    </rPh>
    <rPh sb="75" eb="78">
      <t>シュゼンジ</t>
    </rPh>
    <rPh sb="78" eb="79">
      <t>ヒガシ</t>
    </rPh>
    <rPh sb="82" eb="83">
      <t>エン</t>
    </rPh>
    <rPh sb="118" eb="120">
      <t>レイワ</t>
    </rPh>
    <rPh sb="121" eb="123">
      <t>ネンド</t>
    </rPh>
    <rPh sb="123" eb="126">
      <t>シュゼンジ</t>
    </rPh>
    <rPh sb="127" eb="129">
      <t>アマギ</t>
    </rPh>
    <rPh sb="130" eb="133">
      <t>ナカイズ</t>
    </rPh>
    <rPh sb="133" eb="136">
      <t>チュウガッコウ</t>
    </rPh>
    <rPh sb="137" eb="139">
      <t>イズ</t>
    </rPh>
    <rPh sb="139" eb="142">
      <t>チュウガッコウ</t>
    </rPh>
    <rPh sb="143" eb="145">
      <t>トウゴウ</t>
    </rPh>
    <rPh sb="148" eb="151">
      <t>ロウキュウカ</t>
    </rPh>
    <rPh sb="151" eb="153">
      <t>シセツ</t>
    </rPh>
    <rPh sb="154" eb="156">
      <t>タイオウ</t>
    </rPh>
    <rPh sb="157" eb="159">
      <t>レイワ</t>
    </rPh>
    <rPh sb="160" eb="162">
      <t>ネンド</t>
    </rPh>
    <rPh sb="163" eb="167">
      <t>ヒガシバラダンチ</t>
    </rPh>
    <rPh sb="167" eb="169">
      <t>カイタイ</t>
    </rPh>
    <rPh sb="170" eb="172">
      <t>レイワ</t>
    </rPh>
    <rPh sb="173" eb="175">
      <t>ネンド</t>
    </rPh>
    <rPh sb="175" eb="180">
      <t>アオハネダンチ</t>
    </rPh>
    <rPh sb="180" eb="182">
      <t>カイタイ</t>
    </rPh>
    <phoneticPr fontId="14"/>
  </si>
  <si>
    <t>人口は令和２年時点で、31,103人であるが、御前崎市人口ビジョンでは、40年後の令和42年に25,786人（▲17％）と予測している。年代別人口においては、老年人口の割合が増加し、生産年齢人口の割合が減少していく。</t>
  </si>
  <si>
    <t>【公共施設】
市民文化系施設：11施設、15,780㎡・社会教育系施設：4施設、4,657㎡
学校教育系施設：9施設、54,679㎡・ｽﾎﾟｰﾂﾚｸﾘｴｰｼｮﾝ系施設：8施設、12,287㎡・子育て支援施設：13施設、14,478㎡・福祉保健施設：8施設、12,565㎡・行政系施設：20施設、21,169㎡・公営住宅：10施設、21,389㎡・公園：26施設、1,518㎡・その他：16施設、2,106㎡・上水道施設：6施設、788㎡・下水道施設：8施設、4,446㎡・医療施設：10施設、21,450㎡
【インフラ資産】
道路延長：560.95km・橋梁：274橋・トンネル2カ所・河川：197河川・河川延長：14.45km・農道：43.77㎞・農業集落排水処理施設6箇所・農業集落排水処理施設管路延長：132.5km・都市公園：5箇所・上水道管路延長：447.7km・浄水場：1箇所・配水池：8箇所・下水道管路延長：131.7km・浄化センター：2カ所</t>
  </si>
  <si>
    <t>【公共施設】
施設の老朽化、修繕状況の把握の有無、行政サービスに係るコストの市民１人あたり負担額の増加（1人当たり47万9,000円）、管理方法のばらつき、受益者負担の不均衡、市民ニーズの変化、施設機能の重複、専門的技術を有する人材確保・育成、施設の更新時期の集中
【インフラ資産】
資産の詳細な状態把握や定期的な点検等の実施、長寿命化計画や保全計画等の策定、専門的技術を有する人材確保・育成、市民ニーズの変化、今後の維持保全に係る経費の増加</t>
  </si>
  <si>
    <t>【公共施設】
計画期間24年間の年平均で17億9,000万円
（総額429憶6,000万円）</t>
  </si>
  <si>
    <t>【公共施設】
計画期間24年間の年平均で15億6,000万円
（総額374憶4,000万円）</t>
  </si>
  <si>
    <t>【公共施設】
計画期間24年間の年平均で2億3,000万円減
（総額55憶2,000万円減）</t>
  </si>
  <si>
    <t>公共施設マネジメント推進を全庁的に進めるため、推進体制を構築した。
公共施設マネジメント庁内推進会議（施設管理担当課長級）、ワーキング部会（施設管理担当者級）</t>
  </si>
  <si>
    <t>PPP/PFIなどの手法を用い、民間活力を施設整備や管理に導入することを検討する。</t>
  </si>
  <si>
    <t>維持すべき施設は、耐震化や計画的な保全を行い、施設性能の維持、長寿命化を図る。</t>
  </si>
  <si>
    <t>公共施設のユニバーサルデザイン化は新築時や大規模改修時に随時実施し、高齢者・障がい者・子育て世代が利用しやすい施設とする。</t>
  </si>
  <si>
    <t>有効活用がされていない施設は、統合や転用、廃止（解体・譲渡・売却）を進める。</t>
  </si>
  <si>
    <t>②延床面積等に関する目標
建て替え時に延床面積を20％減する。
③ト－タルコストの縮減
中長期的視点からの計画的な施設保全を行い、トータルとして経費圧縮に努める。
④平準化等に関する目標
施設改築、大規模修繕等に係る財政負担の平準化に努める。</t>
  </si>
  <si>
    <t>有形固定資産減価償却率を用いて、施設が耐用年数に応じて更新されているかの指標として活用している。</t>
  </si>
  <si>
    <t>近隣市との施設の相互利用などの広域連携や、民間施設の利活用・貸借も選択肢として検討する。</t>
  </si>
  <si>
    <t>データの一元化と施設評価を行い、今後も維持すべき施設と改善を図るべき施設を明確化し、各施設に対し評価に基づく予算づけを行う。</t>
  </si>
  <si>
    <t>個別施設計画や公共施設マネジメント用途分類別基本方針、ストック計画、長寿命化計画を基に各施設の考え方、方向性について利用用途分類ごとに整理した。</t>
  </si>
  <si>
    <t>・庁内の推進体制の整備
・公共施設適正配置基本構想の検証
・公共施設マネジメント出前講座
・市民向け講演会
・公共施設白書の作成
・市民アンケートの実施
・公共施設マネジメント用途分類別基本方針の策定
・個別施設計画の策定</t>
  </si>
  <si>
    <t>社人研が平成22年の国勢調査管理に基づき、平成26年に公表した令和42年の推計人口は31280人</t>
  </si>
  <si>
    <t>【公共施設172,909㎡】
行政系施設17,245㎡、コミュニティ施設6,470㎡、文科系施設12,432㎡、社会教育系施設1,107㎡、スポーツ・レクリエーション系施設8,364㎡、学校教育系施設66,305㎡、子育て支援施設1,893㎡、福祉系施設6,706㎡、医療系施設19,591㎡、上下水道施設9,762㎡、ごみ処理施設3,318㎡、その他施設19,716㎡
【インフラ】
道路9983㎞、橋梁614橋、トンネル225ｍ、上水道374.3㎞、下水道85.3㎞、公園51カ所</t>
  </si>
  <si>
    <t>建物（普通会計）の更新費用等の推計上では、平成29年度から令和２年までの実績額と令和３年度から令和28年度までの推計額を比較すると、年間約3.1億円が実績額よりも上回ることが予想される。
　また、人口減少及び少子高齢化が進行することによる影響を考慮すると、歳入総額の大きば増加は見込めないことが想定され、健全な財政運営に向けて対策を講じていく必要がある。</t>
  </si>
  <si>
    <t>令和3年度から令和12年度までの10年間407.75（億円）</t>
  </si>
  <si>
    <t>令和３年度から令和12年度までの10年間
302.81（億円）</t>
  </si>
  <si>
    <t>令和３年度から令和12年度までの10年間104.94（億円）</t>
  </si>
  <si>
    <t>「公有財産有効利用検討委員会」において、全庁的に公共施設マネジメントの推進に取り組む。</t>
  </si>
  <si>
    <t xml:space="preserve">建物を更新する際は、民間への払い下げや、複合化、PPP／PFIの活用を検討する。 </t>
  </si>
  <si>
    <t>・建物の老朽化により修繕コストが上昇傾向にある施設は、点検・診断等を行い、今後の修繕や更新に活用する。
・特定建築物やインフラは、必要な定期点検等を確実に実施する。
・点検・診断等データの蓄積を行い、問題がある箇所の優先順位を明確にした上で、対応方法の検討などに活用する。</t>
  </si>
  <si>
    <t>・今後の維持修繕コスト削減・平準化のため、点検診断等のデータにより、予防的な修繕を検討する。
・建物を更新する際は、民間への払い下げや、複合化、PPP/PFIの活用を検討する。
・建物の維持管理データとして、維持・修繕・更新データ及び、点検診断データを活用する。</t>
  </si>
  <si>
    <t>・点検や診断結果等により判明した危険個所については、速やかに修繕を実施し、安全確保に努める。
・防災機能として必要な施設は、老朽化への対応をしつつ維持管理します。
・防災施設などを含めた公共施設への太陽光発電など、新エネルギーシステムの導入に努めます。</t>
  </si>
  <si>
    <t>・旧耐震基準による建物は。耐震診断の実施や耐震補強を検討する。
・水道管路や配水池等重要基幹施設の耐震整備等を検討する。</t>
  </si>
  <si>
    <t>・施設やインフラにおいて、点検・診断・維持・修繕等のデータを活用し、計画的な修繕を実施し長寿命化を図る。
・「舗装個別施設計画」「橋梁長寿命化修繕計画」など、個別に策定された長寿命化計画については、各計画に基づいて実行する。
・耐震化実施済みの公共施設や新耐震基準の公共施設については、築80年維持できるよう効率的な維持管理を行い、長寿命化を図る。</t>
  </si>
  <si>
    <t>「ユニバーサルデザイン2020　行動計画」（ユニバーサルデザイン2020　関係閣僚会議決定）における、ユニバーサルデザインの街づくりについての考え方を参考に、ユニバーサルデザインの対応が必要な施設について、優先度や対応スケジュールの検討をする。
・誰もが安心して生活できる「ひとにやさしいまちづくり」を目指し、建物や道路、公園などの施設についてユニバーサルデザイン化の推進に努める。</t>
  </si>
  <si>
    <t>今後の少子高齢化や人口減少に伴い、利用者が減少する施設については、利用形態など機能の観点を含め、統合や複合化を選択</t>
  </si>
  <si>
    <t>令和3年度から令和12年度までに、更新費用等については10年間で302.8億円以内（年平均30.3億円）とする。</t>
  </si>
  <si>
    <t>対象とする公共施設は固定資産台帳に名称が記載されている施設としている。</t>
  </si>
  <si>
    <t>公有財産有効利用検討委員会において、総合計画の見直しに合わせ、本計画の進捗状況を確認し、今後の対策を検討する。</t>
  </si>
  <si>
    <t>５年～10年</t>
  </si>
  <si>
    <t>【建物系施設】
①施設総量の適正化
②長寿命化の推進
③施設の有効活用
【インフラ系施設】
インフラ施設（道路・上下水道施設）については、市民生活における重要性及び施設種別ごとの特性を考慮し、中長期的な経営視点に基づくそれぞれの個別計画等に則した総量の適正化を図る。</t>
  </si>
  <si>
    <t>・幼保再編事業による施設の移管及び解体
・市役所東館建築の際、老朽化した町部地区センターを統合</t>
  </si>
  <si>
    <t>平成57年には、4万1千人まで減少し、平成29年の約80％の人口規模になると予想されている。</t>
  </si>
  <si>
    <t>【公共施設】
H26：172,922㎡
【インフラ資産】
H25：道路658,137m
橋りょう3,091m
上水道260,441m
下水道165,959m
農道140m
林道19,866m
農業用灌漑用水20,100m</t>
  </si>
  <si>
    <t>・人口減少、少子高齢化への対応
・厳しい財政状況への対応
・公共施設の老朽化への対応</t>
  </si>
  <si>
    <t>【公共施設】
平成28年度から令和27年度までの30年間で約635億円
【インフラ資産】
平成28年度から令和27年度までの30年間で約677億円</t>
  </si>
  <si>
    <t>【公共施設】
平成28年度から令和27年度までの30年間で約428.5億円
【インフラ資産】
平成28年度から令和27年度までの30年間で約617.7億円</t>
  </si>
  <si>
    <t>【公共施設】
平成28年度から令和27年度までの30年間で約206億円
【インフラ資産】
平成28年度から令和27年度までの30年間で約59億円</t>
  </si>
  <si>
    <t>所管課ごとに保有する公共施設の維持管理や情報把握し最適化を推進していたが、今後は、専任部署が所管課ごとに保有する公共施設の情報を共有する中で一元管理し、市全体における「全体最適化」の視点で、全庁的な取組体制を構築する。</t>
  </si>
  <si>
    <t>【公共施設】　
日常的・定期的な点検や診断を導入することにより、損傷や故障の発生に伴い修繕を行う「事後保全」から、機能の低下の兆候を検出し、事前に使用不可能な状態を避けるために行う「予防保全」に転換し、計画的な保全に努める。
【インフラ資産】
施設性能を可能な限り維持し、長期にわたり使用できるよう、「事後保全」から「予防保全」への転換を図る。</t>
  </si>
  <si>
    <t>【公共施設】
公共施設の整備に当たっては、PPPやPFIなどを検討するとともに、効率的な維持管理や収入の確保に努めるなど、ライフサイクルコスト(生涯費用)の縮減や行政サービス維持向上につなげていく。
【インフラ資産】
インフラ資産は、予防保全型の維持管理に努め、コストの抑制と平準化を図っていく。</t>
  </si>
  <si>
    <t>点検・診断の結果、劣化状況などから危険性が認められた施設については、施設の利用状況や優先度を踏まえ、改修、更新、解体などを検討し、安全性の確保に努める。
また、供用廃止となっている公共施設や、今後利用する見込みのない施設については、周辺環境への影響を考慮し、解体、除去などを検討し、安全性の確保に努める。</t>
  </si>
  <si>
    <t>【公共施設】
耐震化にあたっては、公共施設の再配置の観点から継続して使用していく施設を対象とする。また、該当する施設は、耐震診断の結果などを考慮したうえで、段階的に耐震化を推進する。
【インフラ資産】
利用者の安全性確保や安定した供給・処理が行われることが極めて重要なため、各施設の特性や緊急性、重要性を考慮のうえ、点検結果に基づき耐震化を推進する。</t>
  </si>
  <si>
    <t>【公共施設】
施設の長寿命化にあたっては、長寿命化改善を実施することによりライフサイクルコストの縮減を見込むことができる施設を対象とする。
【インフラ資産】
施設特性を考慮のうえ安全性や経済性を踏まえつつ、損傷が軽微な段階で予防的な修繕を行うことなどにより施設の長寿命化を図り、コストの抑制や平準化に努める。</t>
  </si>
  <si>
    <t>公共施設等の改修や更新等を行う際には、利用者の性別、年齢、国籍、障がいの有無などに関わらず、利用しやすいものになるよう、ユニバーサルデザインへの対応に努める。</t>
  </si>
  <si>
    <t>【公共施設】
大規模改修や更新などを実施する際は、二酸化炭素排出量削減に向け、自然エネルギーの導入や省エネ対策などを積極的に行う。
【インフラ資産】
大規模改修や更新などを実施する際は、二酸化炭素排出量削減に向けた取組などを積極的に行う。</t>
  </si>
  <si>
    <t>【公共施設】
公共施設の統合整備及び適正配置については、現状の施設の有効利用や必要に応じて他用途へ転用を図るなど、利便性や地域の特殊性などに配慮するとともに、財政事情を考慮しながら計画的に進める。
【インフラ資産】
インフラ資産は、今後の社会・経済情勢の変化や市民のニーズを踏まえながら、財政状況を考慮して、中長期的な視点から必要な施設の整備を計画的に行う。</t>
  </si>
  <si>
    <t>【公共施設】（139施設）
②公共施設の保有量（延床面積）を、今後30年間で25％削減
③公共施設の整備コスト（維持管理コストは除く）を、今後30年間で8％削減
④今後30年間で投資的経費設定額約14憶円/年
【インフラ資産】
計画的な維持管理を推進し、コストの抑制と平準化を図る</t>
  </si>
  <si>
    <t>公共施設マネジメントを全庁的に実施するとともに、施設カルテの活用などによる定期的な評価・検証を行い、結果を踏まえて費用の削減や機能の更新などを実施する。</t>
  </si>
  <si>
    <t>必要に応じて計画を見直す。</t>
  </si>
  <si>
    <t>施設類型ごと現状と課題を分析し、施設の集約化やあり方の検討、適切な維持管理、管理運営、長寿命化、耐震化、建替え、複合化、廃止・移転、補修、整備等、図る。</t>
  </si>
  <si>
    <t>・平成28年度から令和元年度にかけて公営住宅等長寿命化計画に基づき岩戸公営住宅21棟を解体した。
・火葬場について、施設の老朽化が進んでいることや、将来的に施設規模が不足することから、令和２年度に新火葬場を整備した。
・し尿処理場について、施設の老朽化が進んでいることなどにより、令和３年度に新し尿処理施設を整備した。
・令和</t>
    <rPh sb="161" eb="163">
      <t>レイワ</t>
    </rPh>
    <phoneticPr fontId="3"/>
  </si>
  <si>
    <t>総人口は、平成7年から減少に転じ、令和27年には29,287人となると予測しており、今後大幅な人口の減少が見込まれる。
また、令和27年には、平成2年に比べ幼年人口は22.8％、生産年齢人口は36.5％に減少し、老年人口は150％に増加することが予測されており、生産年齢人口と老年人口が逆転することが見込まれる。</t>
  </si>
  <si>
    <t xml:space="preserve">【公共施設】
124施設　151,326㎡
【インフラ施設】
道路　755.5㎞
橋梁　555橋
トンネル　2箇所
道路照明灯　214基
河川延長　135.3㎞
都市公園等　13箇所
上水道管路延長　333.8㎞、排水池　17箇所
集落排水処理施設管路延長　3.9㎞
避難タワー　9箇所
</t>
  </si>
  <si>
    <t>現在ある公共施設の全てを維持するには、今後40年間で680億円、1年当たり17.1億円もの費用が必要。仮に、直近5年間の公共施設にかかる投資的経費の平均である6.6億円の財源を今後も確保できたとしても、全ての公共施設を更新するための財源不足累計額は416億円程度に達する。
さらに、今後の生産年齢人口の減少による税収減や少子高齢化による社会保障関係費の増加など厳しい状況を考慮すると、これまでと同水準の投資的経費を維持することは困難であり、40年後までに延床面積の40％程度縮減を目指すこととし、これを最終目標に、中期目標（20年後）を20％に設定し、公共建築物の現状や必要性などを考慮しながら、計画的な縮減を図る。</t>
  </si>
  <si>
    <t>【公共建築物】
30年間で総額565億円
【インフラ】
30年間で総額422億円（一般会計のみ）</t>
  </si>
  <si>
    <t>【公共建築物】
30年間で総額448億円
【インフラ】
30年間で総額175億円（一般会計のみ）</t>
  </si>
  <si>
    <t>【公共建築物】
30年間で総額117億円
【インフラ】
30年間で総額247億円（一般会計のみ）</t>
  </si>
  <si>
    <t>市長、副市長、教育長、理事、部長相当職によって構成する対話による協働のまちづくり推進本部により市の方針を決定。施設担当課の係長級によって構成する個別施設計画策定推進部会を設置し、担当レベルでの研究、企画案の検討などを行い、検討推進本部による検討の素案を策定。</t>
  </si>
  <si>
    <t>民間活力を活かした施設運営
・施設の修繕や管理業務について、指定管理者制度やＰＦＩ（Private Finance Initiative）など公民が連携したＰＰＰ（Public Private Partnership）手法や民営化の導入を検討し、民間の知識やノウハウ、創意工夫を最大限に活用。
・インフラ資産（道路や橋りょう等）については、新技術や新制度の導入を検討し、支出の削減や適切な水準の確保など、維持管理の効率化を図る。</t>
  </si>
  <si>
    <t>・定期的な点検や診断に基づいた計画的な修繕を行うことにより、適正な保全を図る。
・法定点検と日常点検の重要性。
・保全状況や劣化状況などの情報を一元化管理し、質の向上と財政負担の平準化を図る。</t>
  </si>
  <si>
    <t>・利用実態や市民ニーズなどに照らして現状の使用料や維持管理コスト、運営方法に問題がないか検証し、必要に応じて見直しを行い、効果的・効率的な運営を図る。
・これまでの事後保全から予防保全へと転換し、中長期的視点に立った公共施設の修繕や長寿命化などを図り、公共施設の適正な管理を図る。
・人口の減少や厳しい財政見通しを踏まえ、将来ニーズにあった公共施設の再配置や複合化などを検討し、公共施設の総量管理を図る。</t>
  </si>
  <si>
    <t>・予防安全性
・事後安全性</t>
  </si>
  <si>
    <t>牧之原市耐震改修促進計画を策定し、施設の分類ごとに別途整備計画に則り耐震性能及び老朽度を考慮し、優先度の高い施設から順次改修を行う計画。</t>
  </si>
  <si>
    <t>公共施設の長寿命化の推進
・今後も活用していく公共施設は、計画保全により建物の品質を維持し、改修や建て替えの周期をできるだけ長期化する「長寿命化」への推進を図る。
・公共施設の長寿命化により、更新（改修や建て替え）時期の集中化を避け、更新費用の平準化と財政負担の軽減を図る。
・インフラ資産は、道路、橋りょうといった施設種別ごとの特性や施設の重要性を考慮した計画的な維持管理を行う。</t>
  </si>
  <si>
    <t>・都市計画マスタープラン
・バリアフリー法に基づき、公共建築物、道路、公園、住宅、その他不特定多数の人が利用する民間施設等においてユニバーサルデザイン化を推進し、高齢者や障害者だけでなく誰もが安全で利用しやすい都市環境づくりを進める。</t>
  </si>
  <si>
    <t>・牧之原市環境基本計画から一部抜粋
・令和３年１月、令和32年までに温室効果ガス排出量を実質ゼロとするゼロカーボンシティを宣言した。
・公共施設における太陽光発電、LED照明、蓄電池など再生可能エネルギーや省エネ設備などの導入を積極的に行う。</t>
  </si>
  <si>
    <t>・時代の変遷により、市民ニーズが変化したもの、市民ニーズが大幅に減少した施設は、施設機能の廃止を含めた検討を行い、効果的な施設総量の縮減に取り組む。
・新規の施設整備は、既存施設の有効活用や民間施設の活用を図るなどにより、原則として行わない。ただし、まちづくりの戦略上、必要な場合は、面積拡大分の代替施設の縮減や効率性向上の検討などにより、総量増加への影響を極力抑制する。
・大規模改修や建て替えが必要となる施設は、延床面積の縮小や同一用途施設の集約化、用途の異なる施設を複合的に配置する複合化など、効率性の向上と施設総量縮減に取り組む。</t>
  </si>
  <si>
    <t>②延床面積等に関する目標
　今後20年間で現在の公共建築物の延床面積ベースで約20％縮減する。
【公共施設】
・新規整備は原則行わない。
・長寿命化により、更新（改修や建替え）時期の集中化を避け、更新費用の平準化と財政負担の軽減を図る。</t>
  </si>
  <si>
    <t>株式会社TKC
固定資産管理システム
導入</t>
  </si>
  <si>
    <t>・未来志向での考え方で進めるとともに、現実にある施設の新たな使い方や価値を発見することで、施設を賢く、有益に活用する。
・原則として新たな施設はつくらず、今ある施設を活かす。残すことができる施設は残して、現在の状況に合った使い方に賢く転換する。
・利用効率が悪い施設などの状況を分析し、無理や無駄を省く使い方を考える。また、耐震などの安全性が不十分な施設は、早期に改修または廃止を検討する。
・利用率の低い施設は、施設の面積当たりのコストが割高になるなど、公平性が損なわれる恐れがあるため、他の用途への転換や複合化を進める。</t>
  </si>
  <si>
    <t>計画の実行性を確保するため、ＰＤＣＡサイクルに沿って計画の進捗管理を行う。
施設分類別の方向性は、中長期的な視点の必要性を考慮し、概ね20年後を想定した内容を記載しているが、社会情勢や本市の政策動向等によって公共施設等を取り巻く環境は変化し得るため、市の最上位計画である総合計画と整合を図りながら、4年間の計画期間毎に計画の更新と見直しを行う。
また、各種計画策定や見直しなどにより施設マネジメントの方向性に変更が生じた場合や点検等により対策手法が変更となった場合にも、適宜更新と見直しを行う。</t>
  </si>
  <si>
    <t>今後の20年間（平成28年度から令和17年度）における施設分類別の方向性を以下の分類のとおり整理する。
１　分類
・第１　庁舎施設
・第２　コミュニティ施設
・第３　保健福祉施設
・第４　子育て施設
・第５　観光産業施設
・第６　市営住宅
・第７　防災施設（消防、排水機場等）
・第８　学校施設
・第９　文化施設
・第10　体育施設
・第11  その他施設
・第12　建物以外のインフラ系施設
・第13　広域で設置する施設</t>
  </si>
  <si>
    <r>
      <t xml:space="preserve">【R６年度】
保育園民営化、中学校プール附属棟除却
【R３～R５年度】
保育園民営化（４園）、市営住宅、公民館、体育館等を除却
</t>
    </r>
    <r>
      <rPr>
        <sz val="11"/>
        <color theme="1"/>
        <rFont val="ＭＳ Ｐゴシック"/>
        <family val="3"/>
        <charset val="128"/>
      </rPr>
      <t>【H29～R２年度】
・市営住宅、消防団詰所等を除却
【H30年度】
・廃校（小学校）で民間主体による運営を開始
・総合健康福祉センターを拡充（健康福祉部門の集約）</t>
    </r>
    <rPh sb="3" eb="5">
      <t>ネンド</t>
    </rPh>
    <rPh sb="7" eb="10">
      <t>ホイクエン</t>
    </rPh>
    <rPh sb="10" eb="13">
      <t>ミンエイカ</t>
    </rPh>
    <rPh sb="14" eb="17">
      <t>チュウガッコウ</t>
    </rPh>
    <rPh sb="20" eb="22">
      <t>フゾク</t>
    </rPh>
    <rPh sb="22" eb="23">
      <t>トウ</t>
    </rPh>
    <rPh sb="23" eb="25">
      <t>ジョキャク</t>
    </rPh>
    <rPh sb="100" eb="102">
      <t>ハイコウ</t>
    </rPh>
    <phoneticPr fontId="14"/>
  </si>
  <si>
    <t>合計特殊出生率は2040年に2.07達成見込み。社会移動は2040年移動の均衡が実現していくモデル。目標人口　2040年6,762人</t>
  </si>
  <si>
    <t>公共建築物6.08万㎡
インフラ施設
　町道　323路線、延長185,378.30ｍ、
　橋りょう　95橋、面積6,134.63㎡
　トンネル　1箇所、延長284ｍ
　農道　22路線、延長9,973ｍ、
　林道　5路線、延長11,628.90ｍ、
　上水道　管路延長137,345.60ｍ、施設42箇所
　都市下水路　延長3,860ｍ
　公園等　25箇所、面積39,607.53㎡
　漁港　4漁港</t>
  </si>
  <si>
    <t>築40年以上経過している建物が全体の4割以上あり老朽化が進行している。
今後の大規模修繕・更新に関する費用も財源不足が予想される。
人口の減少に伴い、施設利用率が低下するなど施設の有効活用を図る必要が生じる可能性がある。</t>
  </si>
  <si>
    <t>公共建築物
平成29年度から令和38年度までの40年間で672億円必要。</t>
  </si>
  <si>
    <t>公共建築物
令和4年度から13年度までの10年間で51億円必要。</t>
    <rPh sb="29" eb="31">
      <t>ヒツヨウ</t>
    </rPh>
    <phoneticPr fontId="3"/>
  </si>
  <si>
    <t>10年間で約5億円</t>
  </si>
  <si>
    <t>本計画は、長期的な取り組みとなることから、評価の結果や社会情勢の変化なども踏まえ、必要に応じて目標や方針を適宜見直し、内容の充実を図る。</t>
  </si>
  <si>
    <t>住民サービスの向上を図るため、PPPやPFI、指定管理者制度など更なる民間活力の導入や民間資本の活用を図り、管理運営コストを縮減し、縮減した費用を維持管理・更新費用として活用するとともに、公民連携による代替機能の導入を検討する。</t>
  </si>
  <si>
    <t>担当職員や委託業者による点検や診断により劣化状況の把握に努めるとともに 、点検や診断の基準を作成し、 適正な施設管理を進める。 また、点検や診断結果を蓄積して、維持管理や修繕及び更新時、また本計画の見直しの際の基礎データとして活用する。</t>
  </si>
  <si>
    <t>中長期的な修繕計画を策定し、予防保全型の維持管理への転換を図り、施設の長寿命化を進めライフサイクルコストの縮減を図る。</t>
  </si>
  <si>
    <t xml:space="preserve">インフラ施設については、 住民 生活を継続するために必要不可欠な施設であることから、高度な危険性が認められた場合には、早急に補修・更新を実施し、安全性を確保する。
</t>
  </si>
  <si>
    <t>町では、災害時の拠点となる学校、庁舎等の公共建築物について、耐震診断の実施状況や実施結果をもとにした耐震性に係るリストを作成し、住民に周知しているとともに、東伊豆町耐震改修促進計画（H28.4）を策定し、町が所有する公共建築物の耐震化の目標を設定し、耐震化を進めています。耐震性が無い建物については、施設の状況に応じて売却、移転、解体等を検討していく。
インフラ施設は、ライフラインとして住民生活に直結しており、道路や橋梁等は地震による崩壊が人命につながる重大な事故に発展する危険性が高いため、安全性確保の観点からも、優先的に耐震化その他必要な対策を進める必要がある。対応方法は施設ごとに異なるため、個別施設計画において個々に定め、必要性や優先性を考慮した上で、早急に安全性確保のための改善や更新を行う。</t>
  </si>
  <si>
    <t>個別施設計画を作成し、計画に基づき予防保全的な修繕・改善を実施して、施設の長寿命化を図る。</t>
  </si>
  <si>
    <t>公共施設の改修・更新を行う場合には、多くの市民が利用しやすいよう、ユニバーサルデザインの考え方を取り入れて施設の環境整備を図る。</t>
  </si>
  <si>
    <t>住民のニーズに的確に対応しながら、施設や機能の整理・統合を図り、施設総量の適正化を進める。</t>
  </si>
  <si>
    <t>【公共施設】
②全体面積２２％縮減、新規の施設整備は適正規模での減築、複合化・集約化
【インフラ】
町民のライフラインを支える重要な施設であることから、数値目標は定めないが、施設の長寿命化や民間ノウハウの活用などによる維持管理費用の削減に向けた取り組みや、適正な受益者負担のあり方のついて検討する。</t>
  </si>
  <si>
    <t>有形固定資産減価償却率の推移及び延床面積の推移などは固定資産台帳を活用した。公会計財務書類から収入支出の検討を行い財務指標による分析を行った。</t>
  </si>
  <si>
    <t>整備した固定資産台帳を公表し未利用資産等の活用を進める。廃止した資産については除却等を検討する。</t>
  </si>
  <si>
    <t>今後も人口が減少することが予測されていることから、利用頻度が乏しい施設などについては、他の施設で代替が可能かどうか、事業規模として町単独で行うのではなく、広域連携等により事業統合などの可能性など、多角的な面からインフラ施設の維持を行うための検討を進める。</t>
  </si>
  <si>
    <t>計画の実施状況の評価や検証、情報共有に努めるとともに、総合計画や予算との連携を図りながら、適宜評価・改善を実施していく。</t>
  </si>
  <si>
    <t>必要に応じ目標や方針等を適宜見直し、内容の充実を図る。</t>
  </si>
  <si>
    <t>町が保有している68施設を、施設の所管部署や施設の性格を踏まえ、10施設用途（16種類）に分類し、施設別に維持管理の方向性について整理する。</t>
  </si>
  <si>
    <t>Ｈ30年度　小学校の統合（3校から2校）
Ｈ30年度　幼稚園の統合（3園から2園）
Ｈ30年度　介護予防拠点施設の閉鎖
Ｈ30年度　アスド会館売却
Ｒ2年度　白田コミュニティ広場トイレ閉鎖</t>
  </si>
  <si>
    <t>令和27年（2045年）3,828人
（うち年少人口341人、生産年齢人口1,526人、老年人口1,961人）</t>
  </si>
  <si>
    <t>【公共建築物】（令和3年12月末現在）
85施設、約38,659㎡
【インフラ】
（町道） 894路線、24.3万m
（農道） 17路線、1.0万m
（林道） 6路線、0.8万m
（橋梁） 171橋
（公園） 1箇所
（都市下水路） 0.3万m
（海岸保全施設） 0.1万m
（漁港） 1箇所、0.2万m
（上水道） 7.2万m</t>
  </si>
  <si>
    <t>〇老朽化が進行
築40年を経過した建物が、従前計画策定時の平成28年では4％であったが、令和3年では27.5%に増加し、老朽化が進行している。
〇厳しい財政状況への対応
人口減少、高齢化の進展、生産年齢人口減少に伴い、町税収入の増加が見込めない中で、社会保障経費の増大等、財政状況は一層厳しくなる。
〇一定の時期に建設が集中
昭和54年から昭和58年の5年間に学校教育施設を中心とした多くの建物が建設されており、更新時期が集中することで、多額の費用を要する。</t>
  </si>
  <si>
    <t>【公共建築物】
今後30年間で114.2億円
【インフラ資産】
今後30年間で70.9億円</t>
  </si>
  <si>
    <t>【公共建築物】
今後30年間で73.0億円
【インフラ資産】
今後30年間で70.9億円</t>
    <rPh sb="27" eb="29">
      <t>シサン</t>
    </rPh>
    <rPh sb="31" eb="33">
      <t>コンゴ</t>
    </rPh>
    <rPh sb="35" eb="37">
      <t>ネンカン</t>
    </rPh>
    <rPh sb="42" eb="44">
      <t>オクエン</t>
    </rPh>
    <phoneticPr fontId="15"/>
  </si>
  <si>
    <t>【公共建築物】
30年間で約41.2億円</t>
  </si>
  <si>
    <t>公共施設等を所管する担当課間で維持管理に関する情報を共有し、維持管理の適正化を図る。
全庁的な観点から維持管理を総合的かつ計画的に進めて行くための体制構築を検討する。</t>
  </si>
  <si>
    <t>本町では指定管理者制度の導入を進めているが、ＰＰＰやＰＦＩ、指定管理者制度など更なる民間活力の導入や民間資本の活用を図り、管理運営コストを縮減し、縮減した費用を維持管理・更新費用として活用する。</t>
  </si>
  <si>
    <t>・職員等による日常的な点検を実施し、公共建物の劣化状況の把握に努める。
・点検履歴を蓄積し、維持管理や修繕及び更新時、又は本計画の見直しの際の基礎データとして活用する。</t>
  </si>
  <si>
    <t>維持管理：劣化が生じた場合の応急的な事後保全から、劣化が生じる前に修繕周期や点検等の結果を踏まえた予防保全型の維持管理を進め、トータルコスト縮減や予算の平準化を図る。</t>
  </si>
  <si>
    <t>・点検や診断の結果を踏まえ、施設の安全性ｎ確保が困難となった施設については、使用を避けるなどの対策を行い、安全確保のための工事の実施や建物の取り壊し等について方針を定め、方針に従った事業の実施を進め、安全を確保する。
・老朽化等により共用停止した施設については、侵入防止などの応急措置を行い、今後の利活用方策や売却等を検討する。</t>
  </si>
  <si>
    <t>・河津町耐震改修促進計画（平成28年3月）に基づき、耐震診断及び耐震化、解体、建替等の検討を行い、公共建築物の耐震化を進める。</t>
  </si>
  <si>
    <t>・個別管理計画や個別の長寿命化計画を踏まえた予防保全型の維持管理を進め、ライフサイクルコストの縮減を実現する。また、今後も予防保全型の維持管理を通じた維持管理費用の縮減効果が高い公共建物や土木インフラでは、長寿命化計画を策定し、維持管理コストの縮減に向けた取り組みを進める。</t>
  </si>
  <si>
    <t>・ユニバーサルデザイン2020行動計画（平成29年2月20日ユニバーサルデザイン2020関係閣僚会議決定）におけるユニバーサルデザインの街づくりの考え方を踏まえ、公共建築物の更新及び大規模な改善工事の実施にあわせて、誰もが使用しやすい施設整備の取り組みを進める。</t>
  </si>
  <si>
    <t>・施設や機能について、追加・整理・統合を図り、施設の最適化を進める。なお、廃止すべきと判断された公共建築物については、利用を中止し、他の行政需要としての利活用や除却して土地を売却するなど、多角的な検討を行う。</t>
  </si>
  <si>
    <t>・固定資産台帳の整備により、網羅的に把握される資産の状況を広く地域において共有し、民間事業者とも連携を図りつつ、未利用財産等の活用を進める。</t>
  </si>
  <si>
    <t>・整理や統合等により使用しなくなった建物は除却するとともに、町有地は公的利用の検討や賃貸借による利活用の検討等を行った上で売却し、売却で得た収入を維持管理・更新費用として活用する。</t>
  </si>
  <si>
    <t>・今後の人口減少に備え、機能を維持しながら他の施設で代替が可能かどうか、事業規模として那智単独で行うのではなく、広域連携等により事業統合の可能性の検討などを行う。</t>
  </si>
  <si>
    <t>・計画の実施状況の把握や検証、情報共有に努めるとともに、総合計画や予算との連携を図りながら、適宜、評価・改善を実施していく。本計画は長期的な取り組みとなることから、評価の結果や社会情勢の変化なども踏まえ、必要に応じて目標や方針等を見直し、内容の充実を図る。</t>
  </si>
  <si>
    <t>・評価の結果や社会情勢の変化なども踏まえ、必要に応じて目標や方針等を見直し、内容の充実を図る。</t>
  </si>
  <si>
    <t>・長寿命化計画（個別管理計画）に基づき、計画的な修繕や定期点検における結果を踏まえた修繕・改修等により、適切な維持管理を行う。</t>
  </si>
  <si>
    <t>・町立幼稚園を３園から１園に集約
・河津町公共施設個別管理計画策定
・河津町橋梁長寿命化修繕計画策定
・河津町学校施設長寿命化計画策定
・町立小学校を３校から１校に統合</t>
  </si>
  <si>
    <t>人口ビジョンで令和27年の
総人口：5,726人
老年人口：2,727人
生産年齢人口：2,437人</t>
  </si>
  <si>
    <t>公共施設の総延床面積：51,405㎡
道路延長：232,041m
橋りょう数：239橋
上水道（管路延長）：98,524ｍ
簡易水道（管路延長）：19,273ｍ
下水道（管路延長）：28,962ｍ</t>
  </si>
  <si>
    <t>地方税・地方交付税ともに減少傾向にあり、歳入減少が見込まれるため、選択と集中による経費の更なる削減が必要</t>
  </si>
  <si>
    <t>有</t>
    <rPh sb="0" eb="1">
      <t>ア</t>
    </rPh>
    <phoneticPr fontId="14"/>
  </si>
  <si>
    <t>年平均17.2億円
公共施設160.6億円(40年間の総額の見込み金額）
主要インフラ420.2億円(40年間の総額の見込み金額）
その他インフラ106.8億円(40年間の総額の見込み金額）</t>
    <rPh sb="0" eb="3">
      <t>ネンヘイキン</t>
    </rPh>
    <rPh sb="7" eb="9">
      <t>オクエン</t>
    </rPh>
    <phoneticPr fontId="14"/>
  </si>
  <si>
    <t>年平均14.8億円
公共施設71.1億円(30年間の総額の見込み金額）
主要インフラ307.6億円(30年間の総額の見込み金額）
その他インフラ72.9億円(30年間の総額の見込み金額）</t>
  </si>
  <si>
    <t>年平均差額2.4億円×30年＝72億円</t>
    <rPh sb="0" eb="3">
      <t>ネンヘイキン</t>
    </rPh>
    <rPh sb="3" eb="5">
      <t>サガク</t>
    </rPh>
    <rPh sb="8" eb="10">
      <t>オクエン</t>
    </rPh>
    <rPh sb="13" eb="14">
      <t>ネン</t>
    </rPh>
    <rPh sb="17" eb="19">
      <t>オクエン</t>
    </rPh>
    <phoneticPr fontId="14"/>
  </si>
  <si>
    <t>　本計画の策定、推進及び情報管理・共有に向けては、町長を本部長とし、副町長、教育長、各課長等で構成する「南伊豆町公共施設等総合管理計画推進本部」を設置し、全庁的な取り組み体制の構築を図っていきます 。
　推進本部は「南伊豆町公共施設等総合管理計画推進本部会議」と「南伊豆町公共施設等総合管理計画推進事務局」により構成され、本計画を推進する中心的役割を果たします。 推進本部は、各施設等所管課と連携しながら、本計画に関する情報提供を行いつつ、資料収集、意見聴取を実施していきます。また 、町民や議会へも 、情報提供と意見聴取を図り、本計画の推進を図っていきます。</t>
  </si>
  <si>
    <t>　施設等の損傷や腐食、経年劣化等による破損等は、未然の防止または軽微な段階での発見・対応が重要であり、施設管理者による日常点検と、法律等に基づく定期点検による予防保全的な視点での点検を実施してきます。
　また、これらの点検・診断により、各施設の現状を適切に把握するとともに、点検・診断結果をシステム管理し、点検・診断履歴の蓄積を図ります。</t>
  </si>
  <si>
    <t>　維持管理は、点検・診断等に基づく計画的な修繕を基本とし、未然防止または軽微な段階での対策を行う予防保全型の維持管理に取り込むことによる緊急的な修繕工事等の抑制を図り維持管理費の縮減を推進します。
　特定の地域住民に限定した施設等については、地域との合意形成により施設の譲渡や地域住民主体の維持管理体制を進めます。
　施設の運営については、PPPの導入を積極的に検討し、民間事業者等の資金や経営等技術能力の活用による運営経費等の縮減や質の高いサービスの提供を図ります。
　また、施設等の修繕については、施設等の重要度や住民ニーズ、点検・診断結果を踏まえた中長期的な計画を進めます。</t>
  </si>
  <si>
    <t>　多くの人が利用する公共施設等は、安全を最優先とした整備と管理運営に努めます。
　特に旧耐震基準の公共施設について、計画的に耐震改修、用途廃止、更新などを進めるともに、陥没、損傷など、生命・身体に危険を及ぼす可能性があると判明した公共施設等は、速やかに立入制限、応急修繕などの措置を講じます。</t>
  </si>
  <si>
    <t>　本町では、建物について順次 耐震診断が実施され、 耐震改修が必要な建物については改修工事を進めています。現在予定されている耐震改修 工事の工程を確実に実施し、安全な公共施設の管理に努めます。
　またライフライン等住民生活に 直接影響が及ぶインフラ施設においても計画的な実施の検討を進めます。</t>
  </si>
  <si>
    <t>　損傷が明らかになってから修繕等を行う「事後保全型の維持管理」ではなく、修繕等を計画的に行う「予防保全型の維持管理」を基本に、健全な状態を維持しながら公共施設等の長寿命化を図り、ライフサイクルコストの縮減に努めます。
　その際、企画・基本設計・実施設計並びに運用管理など各段階の概算・逆算額の比較検討など建築物の長期にわたる総合的な経済性についてライフサイクルコスト 評 価法の活用など各種手法等により調査検討していきます。
　また、新たに施設を建設する際には、長期間利用できる仕様について、設計段階から検討します。</t>
  </si>
  <si>
    <t>　施設等の 改修、更新等を行う際に、高齢者、障害者をはじめ誰もが、安全に安心して円滑で快適に利用できるようユニバーサルデザインの導入を図ります。</t>
  </si>
  <si>
    <t>　公共施設の更新及び新設については、現状と比較し同等規模以下、必要最小限の規模とし、他の施設との複合化についても検討することにより費用の抑制と全体的な総量の適正化に努めます。
　公共施設の統廃合については、施設の更新時に施設の複合化及び民間施設の活用を含め施設総量の管理及び更新費用の抑制等財政負担の軽減を検討します。
　なお、施設の廃止等を検討する場合は、行政サービス水準や機能の維持向上に十分留意します。
　また、設置目的を終えた利用見込みのない施設については、地域のニーズや社会情勢等を踏まえ 、譲渡や取壊し等処分を検討し、ライフサイクルコストの縮減、財政負担の軽減及び施設総量の適正化に努めます。
　施設の利用状況や人口構成の変化に伴う住民ニーズ等を踏まえ、各施設の必要性や配置状況、機能の 代替性を見直し、総量の検討を適時行 うともに、 広域連携による近隣市町村や民間施設の活用による住民サービスの提供についても検討を進めます 。</t>
  </si>
  <si>
    <t>　本計画のフォローアップについては、推進本部及び総務課が中心となり、各施設を所管する所属に取り組み状況を照会し、結果を集約します。
　この結果から課題の整理を行い、本計画や個別施策・事業の改善方針を決定し、次年度の取り組みにつ なげていきます。</t>
  </si>
  <si>
    <t>①取り組み状況の把握
↓
②課題の整理
↓
③改善方針の決定
↓
④次年度取り組み
↓
①へ戻る</t>
  </si>
  <si>
    <t>・公共施設 ・道路橋梁 ・上水道 ・簡易水道 ・簡易水道 ・その他工作物</t>
  </si>
  <si>
    <t>2045年　推計人口　3,820人
（うち、年少人口8.0％、生産年齢人口41.7％、老年人口50.3％）</t>
  </si>
  <si>
    <t>【公共施設】
延床面積 45,800.92㎡
【インフラ】
道路 1,185.030㎡
 橋梁 146橋
 トンネル 1箇所
 公園 9箇所
 上水道（管路） 53,125ｍ
 集落排水施設 3箇所
 温泉（管路） 15,371ｍ</t>
  </si>
  <si>
    <t xml:space="preserve">【公共施設】
築30年以上経過しているものが全体の約4分の3あり、老朽化が進んでる。
人口減少等による財政状況の悪化が懸念されていることから、施設の長寿命化を図りながら、適切な維持管理を進める必要がある。
更新が必要な施設については、厳しい財政事情であるため、更新時期が集中しないように優先順位を検討しながら事業を実施していく。
また、大規模施設については、町単独ではなく、近隣市町と連携しながら広域化事業としての取り組み、民間の活力を利用すること等、多角的な検討を進めていく。
【インフラ】
町民のライフラインであることから、老朽化による重大な事故を未然に防ぐ必要があるが、公共施設同様、その財源確保が課題となる。
また、人口減少等における施設の維持管理の必要性についても検討していく必要がある。
</t>
  </si>
  <si>
    <t>【公共施設】
40年間で約161.5億円、年平均約4.0億円
【インフラ】
40年間で約95.7億円、年平均約2.4億円</t>
  </si>
  <si>
    <t>改訂時に、個別施設管理計画の整備が間に合っていない施設があったため、反映できなかった。</t>
    <rPh sb="0" eb="2">
      <t>カイテイ</t>
    </rPh>
    <rPh sb="2" eb="3">
      <t>ジ</t>
    </rPh>
    <rPh sb="5" eb="7">
      <t>コベツ</t>
    </rPh>
    <rPh sb="7" eb="9">
      <t>シセツ</t>
    </rPh>
    <rPh sb="9" eb="11">
      <t>カンリ</t>
    </rPh>
    <rPh sb="11" eb="13">
      <t>ケイカク</t>
    </rPh>
    <rPh sb="14" eb="16">
      <t>セイビ</t>
    </rPh>
    <rPh sb="17" eb="18">
      <t>マ</t>
    </rPh>
    <rPh sb="19" eb="20">
      <t>ア</t>
    </rPh>
    <rPh sb="25" eb="27">
      <t>シセツ</t>
    </rPh>
    <rPh sb="34" eb="36">
      <t>ハンエイ</t>
    </rPh>
    <phoneticPr fontId="14"/>
  </si>
  <si>
    <t>改訂時に、個別施設管理計画の整備が間に合っていない施設があったため、反映できなかった。</t>
  </si>
  <si>
    <t>公共施設は、事業費の平準化や維持管理水準の適正化を図るため、庁内で情報を共有する体制の構築、長期的・全体的な視野に立った維持管理の推進をしていく。
インフラは、目的に沿った人員配置や人材育成に努め、技術力を蓄積していく。</t>
  </si>
  <si>
    <t>PPPやPFIなど、さらなる民間活力の導入や民間資本の活用を図り、管理運営コストを縮減し、縮減した費用を維持管理・更新費用として活用していく。</t>
  </si>
  <si>
    <t>【公共施設】
委託業者による点検だけではなく、適正な施設の管理を図るため、必要に応じて、職員等による日常的な点検を実施し、公共建築物の劣化状況の把握に努める。
【インフラ】
担当職員や委託業者による日常的な見回りや点検とともに、町民や職員からの情報提供を受け、維持管理に役立てている。
今後は、対象施設を明確にしたうえで基準を作成し、適切な点検や診断を実施していく。</t>
  </si>
  <si>
    <t>【公共施設】
中長期の修繕計画に基づき施設の長寿命化を図りライフサイクルコストを縮減。
修繕等は、修繕計画と点検・診断等を踏まえ、優先順位等を検討し実施していく。
更新等は、今後の人口減少等を踏まえ、近隣市町との広域行政の可能性、他施設との複合化や集約化の検討等による施設総量の適正化を図っていく。
【インフラ】
適切な保全により長寿命化を図るため、計画的な維持管理、修繕、更新等を進める。新規整備は施設総量の適正化を図りながら実施していく。</t>
  </si>
  <si>
    <t>【公共施設】
点検や診断の結果を踏まえ、施設の安全性の確保が困難となった施設については、町民等の使用を避けるなどの対策を行い、安全確保のための工事の実施や、建物の取り壊し等について方針を定め、方針に従った事業の実施を進め、施設利用者の安全を確保する。
【インフラ】
安全・安心な町民生活を継続するために必要不可欠な施設であることから、高度な危険性が認められた場合には、早急に補修・更新を実施し、安全性を確保する。
職員等による日常的な点検・診断において発見した軽微な劣化については、必要に応じて発見した段階で補修する。</t>
  </si>
  <si>
    <t>【公共施設】
災害時の拠点となる学校、庁舎等の公共建築物等について、耐震診断の実施状況や実施結果をもとにした耐震性に係るリストを作成している。
松崎町耐震改修促進計画に基づき、町が所有する公共建築物の耐震化の目標を定め、耐震化を進めている。
【インフラ】
公共土木施設の多くは、ライフラインとして町民生活に直結しており、これらの施設の地震による被害を最小限に抑えることは、町民の安心の確保につながるとともに、道路や橋梁等は、地震による施設の崩壊が人命につながる重大な事故に発展する危険性が高いため、安全確保の観点からも、優先的に耐震化その他必要な対策を進める必要がある。</t>
  </si>
  <si>
    <t xml:space="preserve">【公共施設】
予防保全的な維持管理や耐久性の向上に資する改善を計画的に実施することにより、建物の長寿命化が図られ、ライフサイクルコストが縮減することから、延床面積が大きい施設を中心に個別施設計画を作成し、適切に維持管理を行い、建物の長寿命化を図っていく。
【インフラ】
劣化・損傷が顕著となった段階で対策を実施する事後保全型の管理から、定期的な点検・診断結果を踏まえ、劣化・損傷が軽微な段階で対策を実施する予防保全型の管理により転換を行い、公共土木施設の適切な維持管理に努め、施設の長寿命化を図っていく。
今後は、劣化状況等の点検結果などのデータを蓄積し、それらの分析により、より適切な維持管理や更新等の計画にフィードバックさせ、維持管理費用の低減を図っていく。
</t>
  </si>
  <si>
    <t>【公共施設】
公共建築物の更新及び大規模な改善工事の実施にあわせて、誰もが利用しやすい施設整備を進める。
【インフラ】
土木インフラの更新等の実施にあわせて、誰もが利用しやすい施設整備を進める。</t>
  </si>
  <si>
    <t xml:space="preserve">【公共施設】
将来予測される財源不足に備え、町民ニーズに的確に対応しながら、施設や機能の整理・統合を図り、施設総量の適正化を進めていく。
利用されていない施設については、耐震補強費用など利活用に必要な費用などとの費用対効果を勘案しながら、今後の施設活用の方向性について検討を進めていく。
廃止すべきと判断された施設については、利用を中止し、他の行政需要としての利活用や、除却し土地を売却するなどによる歳入の確保など、多角的な検討を行っていく。
【インフラ】
町民生活を支える必要不可欠な施設であるため、原則として施設の統合や廃止は行わず、施設の長寿命化や民間ノウハウの活用などにより、維持管理費用の削減に向けた取り組みを進めていく。
一方で、今後も人口が減少することが予測されていることから、利用頻度が乏しい施設などについては、他の施設で代替が可能かどうか、事業規模として町単独で行うのではなく、広域連携等により事業統合などの可能性があるかどうかなど、多角的な面からインフラ機能の維持を行うための検討を進めていく。
</t>
  </si>
  <si>
    <t>延床面積等に関する目標
今後40年間で現在の公共建築物の延べ床面積で58％減少する。</t>
  </si>
  <si>
    <t>固定資産台帳について資産の用途や売却可能区分等を含め公表しており、町の保有する資産の状況を広く地域に共有することで未利用資産等の活用を推進していく。</t>
  </si>
  <si>
    <t xml:space="preserve">【公共施設】
総合計画や予算との連携を図りながら、適宜、評価・改善を実施していく。
評価の結果や社会情勢の変化なども踏まえ、必要に応じて目標や方針等を適宜見直し、内容の充実を図っていく。
【インフラ】
総合計画や予算との連携を図りながら、適宜、評価・改善を実施していく。
</t>
  </si>
  <si>
    <t>施設の所管する担当課や施設の性格を踏まえ10施設用途に分類し施設別に維持管理の方向性について整理している</t>
  </si>
  <si>
    <t>・総人口は2020年から2040年までに37.1%減
・2030年の高齢化率 54.8％</t>
  </si>
  <si>
    <t>【公共施設】
　5.1万㎡
【インフラ】
　道路184km、66万㎡
　橋梁159橋、0.07万㎡
　上水道 99km
　温泉 10km</t>
  </si>
  <si>
    <t>・築30年以上約66％、10年後には約81％が築30年以上を経過する。
・町民１人あたりの公共施設延床面積は6.82㎡で多い。
・公共施設の投資的経費は毎年約７.8億円が不足する。
・特定の時期に大規模修繕や更新費用が集中する傾向にある。
・高齢化や若年層の減少により、利用者は特定の年齢層や利用時間帯など偏りが生じてきている。
・インフラ施設は、設計段階で人口増加を見込み整備しているため、設備過剰や稼働率低下が発生している。</t>
  </si>
  <si>
    <t>【公共施設】
40年間で約259.1億円、年平均約6.5億円
【インフラ】
40年間で約207.1億円、年平均約5.2億円</t>
  </si>
  <si>
    <t>【公共施設のみ】
30年間で約76.1億円、年平均約2.5億円</t>
  </si>
  <si>
    <t>【公共施設のみ】
30年間で約136.9億円、年平均約4.6億円</t>
  </si>
  <si>
    <t>・各所管課において、施設類型ごとの方針・目標の策定やフォローアップを行うとともに、公共施設マネジメント会議への必要な情報提供を行っている。
・公共施設マネジメント会議を設置し、全庁的な方針・目標の策定、情報共有やフォローアップを実施している。</t>
  </si>
  <si>
    <t>点検･診断･修繕の履歴を蓄積し、以降の点検･診断等に活用していく。法で定める点検を確実に実施していくと共に、専門的な知見･ノウハウが必要となる点検･診断については、民間の専門家を活用するなど、効率的な実施体制を検討する。</t>
  </si>
  <si>
    <t>太陽光発電などの自然エネルギーの積極的利用により施設の運用面におけるコスト削減や、ライフサイクルコストの低減に繋がるような維持管理・修繕等の方法について検討する。</t>
  </si>
  <si>
    <t>点検・診断等で劣化・損傷等により、安全面や施設の運営に支障をきたす事態が想定される場合は、速やかな修繕・改修について検討する。新耐震基準に適合していない公共施設等や老朽化により、今後とも利用見込みのない公共施設等は、速やかな除却等を含めて検討する。
また、津波浸水域における公共施設（特に災害避難所）については引き続き対応を検討していく。</t>
  </si>
  <si>
    <t>学校教育施設を中心に主な公共施設等の新耐震基準への対応が行われ、インフラを含め必要な施設においての耐震化は今後も継続して行っていく。
東南海地震への今後の発生が予想される災害時の拠点施設やライフラインとして、重要な機能を併せ持っており、発災時においてこれらの機能を十分に発揮できるよう、これまでに引き続き計画的に耐震化の措置を講じていく。</t>
  </si>
  <si>
    <t>法で定める定期的な点検等による情報活用や適切な維持管理により、公共施設等の長寿命化に繋げていく。</t>
  </si>
  <si>
    <t>「ユニバーサルデザイン2020行動計画」（ユニバーサルデザイン2020関係閣僚会議決定）における、ユニバーサルデザインの街づくりについての考え方を参考に、優先度や対応スケジュールについて検討していく。</t>
  </si>
  <si>
    <t>町民へのサービスを維持することを考慮しながら、老朽化した公共施設等については更新のタイミングに併せ、施設の複合化･集約化を検討するほか、近隣市町との広域的な利用ついて検討していく。</t>
  </si>
  <si>
    <t>「統合や廃止の推進方針」で、町民へのサービスを維持することを考慮しながら、老朽化した公共施設等については更新のタイミングに併せ、施設の複合化･集約化を検討するほか、近隣市町との広域的な利用ついて検討していく。</t>
  </si>
  <si>
    <t>個別施設計画の進捗管理及び見直しは、ＰＤＣＡサイクルを記載した予算要求調書兼事業評価シートを活用し、毎年度の当初予算要求時に行う。</t>
  </si>
  <si>
    <t>基礎評価の結果（方向性）と合わせ、総合評価に反映する。</t>
  </si>
  <si>
    <t>【平成28年度】
　・新たに診療所を整備
　・新たに消防団詰所を整備
【平成29年度】
　・旧診療所を解体
　・旧分団詰所を解体
【平成30年度】台帳数値の修正
【令和元年度】コスト情報を更新
【令和２年度】未使用施設を追加</t>
  </si>
  <si>
    <t>今後も減少傾向が続き、令和42年には約3.0万人まで減少する見込み。
　令和２年では年少人口が約11.8％、生産年齢人口が約54.9％、高齢者人口が約33.3％となっているが、令和42年には年少人口が約9.0％、生産年齢人口が約50.0％、高齢者人口が約41.0％となる見込みであり、人口構造が変化することが予想される。</t>
  </si>
  <si>
    <t>公共施設（令和3年3月末時点）
　住民文化系施設　７施設　延床面積　7,960㎡
　社会教育系施設　２施設　延床面積　4,172㎡
　ｽﾎﾟｰﾂ・ﾚｸﾘｴｰｼｮﾝ系施設　６施設　延床面積　4,951㎡
　学校教育系施設　７施設　延床面積　48,105㎡
　子育て支援施設　17施設　延床面積　7,481㎡
　保健・福祉施設　５施設　延床面積　7,632㎡
　行政系施設　７施設　延床面積　12,388㎡
　公営住宅　５施設　延床面積　4,565㎡
　公園　６施設　延床面積　288㎡
　供給処理施設　11施設　延床面積13,284㎡
　その他　４施設　延床面積　1,111㎡
　合計　74施設　延床面積　111,936㎡
インフラ施設（令和3年3月末時点）
　道路　町道　515.9㎞、2,305,558㎡
　　　　　農道　5.3㎞、27,875㎡
　　　　　林道　12.4㎞、48,734㎡
　　　　　橋梁　203橋、1.9㎞、11,978㎡
　上水道　管路　206.5㎞
　下水道　管路　109.3㎞
　　　　　　 施設　１施設　延床面積553㎡
　都市下水路　7.8㎞
　河川　準用河川　３河川　0.9㎞
　　　　　普通河川　43河川　62.0㎞
　公園　33施設、381,987.15㎡
　　</t>
  </si>
  <si>
    <t>＜需要の変化への対応＞
　本町の総人口は、今後も減少傾向が続く見込みであり、高齢化も進行し、令和42年には高齢化率が40％を超える見込みである。また、近年の地区別の人口の推移は、全体的に減少傾向であるが、地区によって増減幅にばらつきがあるため、人口構造の変化等による需要の変化や地域の特性等に対抗した施設規模や配置等の適正化を図る必要がある。
　また、改修・更新の実施に合わせて、ユニバーサルデザインを取り入れ、高齢者・障害者等の利用を想定した施設機能の向上を図る必要がある。
＜厳しい財政状況への対応＞
　歳入面では、生産年齢人口の減少などにより、歳入額が減少することが想定され、歳出面では、高齢化の進行等に伴う扶助費の増加等により、公共施設等の整備に充当できる財源を現在の水準で確保することが困難になることが想定されるため、今後の厳しい財政状況を見据えて、施設の維持管理・運営にかかるコストの縮減や財源の確保を図る必要がある。
＜施設の老朽化への対応＞
　保有する多くの公共施設の朽化が進行しており、施設の更新や改修が必要となる時期を順次迎え、更新や改修には多額の費用を要することや更新時期が集中することが想定されるため、公共施設については個別施設計画に基づく長寿命化対策を確実に実行し、施設の安全性の確保と、更新や改修にかかる費用の抑制・平準化を図るとともに、環境負荷の低減や効率性と経済性に配慮した施設の整備や維持管理が必要となる。
＜防災・減災対策への対応＞
　近年、全国各地において豪雨や大規模地震等による自然災害が多発しおり、公共施設等は、町民の生命、財産を守るために、災害時に避難所や防災・復旧活動拠点等として機能する必要があるため、自然災害リスクを考慮した配置等の防災・減災対策に取り組む必要がある。
＜SDGｓを踏まえた環境対策、脱炭素の取り組みへの対応＞
　環境対策、脱炭素の取組み等の、社会・経済情勢の変化や国の動向の変化等への対応のため、今後の施設改修に対する事業や施設の維持・管理において、財源の確保に努める必要がある。</t>
  </si>
  <si>
    <t>公共施設
計画期間内（35年）
　　395.7億円
　年平均
　　11.3億円
インフラ施設
　計画期間内（35年）
　　580.4億円
　年平均
　　16.6億円</t>
  </si>
  <si>
    <t>公共施設
　計画期間内（35年）
　　381.7億円
　年平均
　　10.9億円</t>
  </si>
  <si>
    <t>公共施設
　計画期間内（35年）
　　14.0億円
　年平均
　　0.4億円</t>
  </si>
  <si>
    <t>全庁的な取組体制の構築
　公共施設等マネジメントに主体的に取り組む部署が中心となり、施設所管課等の関連部署と連携し、全庁的な取組体制を構築するとともに、全庁的な調整や合意形成を行う場として町内検討組織を設置する。
情報の一元管理
　施設所管課が把握している施設情報について、一元的に管理・共有化するために施設情報のデータベース化を進め、施設情報を継続的に更新し、活用できる仕組みを構築する。</t>
  </si>
  <si>
    <t>PPP/PFIの導入や、民間施設を利用した公共サービスの提供等、民間活力の効果的な活用に努める。</t>
  </si>
  <si>
    <t>公共施設
　個別施設計画に基づき計画的な点検・診断及び修繕等を行い「予防保全型の維持管理」への転換を推進する。
インフラ施設
　費用対効果や経済波及効果を考慮するとともに、リスクベースメンテナンスの考えを基に効果的・計画的に維持管理・修繕・更新等を実施する。
　施設の整備や更新にあたっては、長期にわたって維持管理しやすい材料を使用するなどの改善を図る。</t>
  </si>
  <si>
    <t>公共施設
　更新や新規整備を行う場合は、人口の動向や住民ニーズ、周辺施設の立地状況及び類似施設の状況等を踏まえ適正な規模を検討するとともに効率的な施設配置を目指す。
　施設の更新にあたっては、スケルトンインフィル工法を取入れ転用のしやすい工法にするなど、整備後の柔軟な利活用を目指すとともに、外見やデザインより性能や効率性を重視するものとし省エネ対応機器の導入等により、トータルコストの縮減を目指す。
インフラ施設
　費用対効果や経済波及効果を考慮するとともに、リスクベースメンテナンスの考えを基に効果的・計画的に維持管理・修繕・更新等を実施する。
　施設の整備や更新にあたっては、長期にわたって維持管理しやすい材料を使用するなどの改善を図る。</t>
  </si>
  <si>
    <t>公共施設
点検・診断等により危険性が認められた施設については、早期に改修、解体、更新等の対策を講じます。
共用廃止となっている施設や、今後利用する見込みのない施設については周辺環境への影響を考慮し、解体、除去等の対策を講じます。
インフラ資産
点検・診断等により劣化や損傷等が確認された施設については、速やかに修繕、改修等の必要な措置を講じます。
高度の危険性が確認された施設については、速やかに立入禁止措置などを行い、周辺環境への影響を考慮し、復旧作業や除去等の必要な措置を講じます。</t>
  </si>
  <si>
    <t>公共施設
耐震診断が未実施の施設については、施設の今後のあり方を踏まえたうえで、計画的に耐震診断を実施します。
耐震性が不十分な施設については、施設の耐用年数や老朽度を勘案のうえ、耐震化、廃止、更新などの判断を早期に行い計画的に耐震化を進めます。
インフラ資産
利用者の安全確保や安定した供給等が行われるよう、各施設の特性や緊急性、重要性を考慮のうえ、計画的に耐震化を進めます。</t>
  </si>
  <si>
    <t xml:space="preserve">公共施設
　継続して保有し続ける施設のうち、長寿命化することによりライフサイクルコストの縮減が見込める施設を対象として個別施設計画に基づき長寿命化を推進し、ライフサイクルコスト抑制・平準化を図る。
　構造別に建物の標準使用年数を設定し、予防保全を図る建物については、建物の使用年数を目標使用年数まで延命化する。
　大規模改修の際には、経年劣化の回復のみならず、時代のニーズに合わせ、建物の性能・機能を向上させる。
</t>
  </si>
  <si>
    <t>「ユニバーサルデザイン2020行動計画」におけるユニバーサルデザインの街づくりの考え方を踏まえ、障害の有無、年齢、性別にかかわらず、多様な人々が安全・安心で快適に利用できるユニバーサルデザイン化を推進します。
改修・更新の実施に合わせて、ユニバーサルデザインのまちづくりの考えを取り入れ、不特定多数の利用を前提に、移動円滑化のための新たなピクトグラム整備（誘導サインなど）、障害者等用駐車スペース、多機能トイレ、手摺等の整備など、「ユニバーサルデザイン」に係る改修等を推進します。</t>
  </si>
  <si>
    <t>低炭素素材の使用、省エネルギー設備や再生産資材を優先使用し、今後の公共施設の維持管理や更新において、「太陽光発電の導入」、「建築物におけるZEBの実現」、「省エネルギー改修の実現」、「LED照明の導入」を推進する。</t>
  </si>
  <si>
    <t>　人口動向や財政状況を踏まえ、必要な公共サービスを維持していくため施設の更新時等において施設の集約化、複合化を含めた統廃合の可能性を検討する。
　利用状況や運営状況、費用の状況、地理的条件等により施設の評価を実施するとともに、住民意向やまちづくりの視点も踏まえ施設の再編を検討する。
　統廃合・複合化に際しては、総量適正化の観点から延床面積縮減のため、原則、既存施設と同等面積以下することとし、既存の余剰スペースを積極的に有効活用する。
　低未利用施設については、今後の需要の見込や財政状況を踏まえ、廃止や用途変更等、客観的な視点から今後の在り方を検討する。
　施設廃止により生じた跡地は、売却や貸し付けを行い、有効活用を図り、借地にある公共施設は、施設の利便性や環境に配慮し可能な限り町有地又は町有地化する等、将来の負担軽減に努める。</t>
  </si>
  <si>
    <t>②公共施設の保有量の目標：延床面積を令和38年度までに25％削減する。</t>
  </si>
  <si>
    <t>未利用施設の売却及び貸付の実施</t>
  </si>
  <si>
    <t>広域的な課題への対応や公共施設の相互利用などを適切に行うために、国・県・近隣自治体との連携を図ります。</t>
  </si>
  <si>
    <t>取組の進捗管理や改善を行い、本計画を着実に推進する</t>
  </si>
  <si>
    <t xml:space="preserve">＜集会施設＞
◆施設の老朽化状況、利用状況等に応じて、改修、更新、地域への譲渡などを検討し、運営の効率化を図るために、適宜、民間活力の導入などを検討する。
◆特に、「函南町立間宮地区公民館」、「函南町西部コミュニティセンター」、「函南町農村環境改善センター」は、施設状況から計画的な修繕・更新を優先実施する。
＜文化施設＞
◆施設の老朽化状況、利用状況等に応じて、改修、更新、地域への譲渡などを検討する。また、運営の効率化を図るために、適宜、民間活力の導入などを検討する。
◆特に、「函南町文化センター」は、機械設備が今後５年を目途に更新時期を迎えることから、機械設備更新を検討する。
＜図書館＞・＜博物館等＞
◆新しい建物ため、運営の効率化を図るために、民間活力の導入などを検討するとともに、予防保全型の維持管理を実施します。計画的な修繕・更新を実施する。
＜スポーツ施設＞
◆運営の効率化を図るために、適宜、民間活力の導入などを検討し、稼働率の向上を検討するとともに、今後の利用状況、経営状況等に応じて、改修、更新、料金の見直しなど、今後の施設のあり方について検討を行う。
◆老朽化が進む「函南町体育館」の継続利用のために、予防保全型の維持管理により、計画的な修繕・更新を実施する。
＜レクリエーション施設・観光施設＞
◆立木立キャンプ場は利用状況に応じて、改修、更新、料金の見直し、民間譲渡などを検討する。
◆道の駅「伊豆ゲートウェイ函南」、川の駅「伊豆ゲートウェイ函南」は、指定管理者等と連携し、効率的な運営に努め、予防保全型の維持管理により、計画的な修繕・更新を実施する。
＜学校教育系施設＞
◆安全・安心な教育環境を確保するために、小中学校校舎や体育館、武道場、給食室等各種施設については、予防保全型の維持管理により、計画的な修繕・更新を実施することとし、教育内容・教育方法の多様化や児童・生徒の生活様式の変化に対応できるように、施設整備を進める。また、多様な児童・生徒が利用できる学校施設とするため、ユニバーサルデザインやバリアフリー化を進める。
◆施設の老朽化状況、児童・生徒数や余裕教室数の状況等を勘案して、余裕教室の活用においては、学校教育利用と併せて、地域中心にあることから地域まちづくりに活かせる機能導入による複合的活用を図る。
◆函南小学校、丹那小学校、東小学校は、劣化している部位について、今後５年を目途に更新を実施し、老朽化対策を図る。また、西小学校、桑村小学校については、今後10年以内を目途に全面的な更新を図る。
◆函南中学校は、劣化している部位について、今後５年を目途に更新を実施し、老朽化対策を図る。また、東中学校については、今後10年以内を目途に全面的な更新を図る。
◆施設の改築時においては、今後は少子化傾向を踏まえ、今後の施設のあり方について検討を行う。
◆待機児童解消対策として、民間保育園の開設を令和５年４月1日に予定。
◆幼稚園、保育園の園舎については、予防保全型の維持管理により、計画的な修繕・更新を実施する。丹那幼稚園の室内、機械設備については、今後５年を目途に更新を実施し、老朽化対策を図る。
◆今後の需要動向、民間保育園の開設等を勘案し、既存幼稚園のあり方、幼稚園のこども園化等を検討し、運営の効率化を図るために、民間活力の導入などを検討する。
〇高齢者の増加や利用特性の変化、障害者などに対応できる施設整備を進める。また、多様な世代層の利用、障害者利用、関係者利用ができる施設とするため、ユニバーサルデザイン化やバリアフリー化を進める。
＜保健福祉施設＞
◆予防保全型の維持管理により、計画的な修繕・更新を実施する。
◆利用状況等に応じて、改修、更新を実施し、運営の効率化を図るために、適宜、民間活力の導入などを検討する。
◆函南町ふれあいセンターは、低利用状況や老朽化を判断し継続利用について検討する。
＜高齢者関係施設＞
◆予防保全型の維持管理により、計画的な修繕・更新を実施し、利用状況等に応じて、改修、更新を実施し、運営の効率化を図るために、適宜、民間活力の導入などを検討する。また、今後の維持管理を適正に判断し継続利用について検討する。
＜障害福祉施設＞
◆予防保全型の維持管理により、計画的な修繕・更新を実施する。「函南町わかくさ共同作業所」の機械設備については、今後10年以内を目途に更新を実施し、老朽化対策を図り、また指定管理者等と連携し、効率的な運営に努める。
＜庁舎等＞
◆平常時の利用者の安全確保だけでなく、災害時の拠点としての機能確保が必要であることから、予防保全型の維持管理により、計画的な修繕・更新を実施します。また、屋根屋上については、更新周期にもとづき、今後５年を目途に部位の更新を図ります。
＜消防施設＞
◆消火活動等を行う際の拠点となる重要な施設であるため、計画的な点検や修繕等の実施により、施設の適切な維持管理に努める。老朽化状況に応じて、順次、改修や更新等を実施する。
◆「函南町町営住宅長寿命化計画」、「地域住宅計画」に基づき、計画的に改修、更新、廃止等を実施する。
◆更新にあたっては、借り上げ方式の導入についても検討する。
◆広域連携など今後の施設のあり方について検討する。
◆「落合排水機場」「稲妻排水機場」「蛇ケ橋ポンプ場」「函南町ごみ焼却場・リサイクルプラザ」「函南町堆肥生産プラント」の主要な建物については、予防保全型の維持管理により、計画的な修繕・更新を実施する。
◆「落合排水機場」の機械設備、電気設備、「稲妻排水機場」の内部、「函南町ごみ焼却場・リサイクルプラザ」の機械設備、電気設備については、劣化状況等を考慮し、今後５年以内を目途に更新を実施し、老朽化対策を図る。
◆老朽化した排水機場については、県のストックマネジメント事業により、改修・更新等を実施する。
</t>
  </si>
  <si>
    <t>表のため省略</t>
  </si>
  <si>
    <t>国（国立社会保障・人口問題研究所の推計）では2065年までに19,071人まで減少すると予測されている。一方、清水町で試算した将来展望では、28,126人（▲3,992人）となっている。</t>
  </si>
  <si>
    <t>【公共建築物】
98施設　総延床面積82,363.66㎡
・学校教育施設　　　          　　約42.0千㎡
・行政・防災施設　　　           　約 8.8千㎡
・子育て支援施設　　　　　　　　 約 7.9千㎡
・スポーツレクリエーション施設　約 6.4千㎡
【インフラ施設】
道路　582路線　約124㎞　約748千㎡
橋梁　76橋　338.3ｍ　2,188㎡
公園　25か所　約96千㎡（借地含む）
下水道　約99.4㎞、整備済み372.7ha、普及率66.7％　
ポンプ場２棟（965.54㎡）　
マンホールポンプ22か所</t>
  </si>
  <si>
    <t>本町の公共建築物の多くは、昭和40年代、50年代に整備され、半数以上が建築後30年以上を経過している。その結果公共施設等の管理等において、ア施設老朽化への対応、イ人口減少への対応、ウ財政状況への対応と課題が見込まれている。</t>
  </si>
  <si>
    <t>公共建築物とインフラ施設を合わせた、今後30年間に必要となる費用の概算総額は、約831.9億円</t>
  </si>
  <si>
    <t>長寿命化を考慮すると約619.9億円で単年度平均費用は約20.7憶円となっている。長寿命化を考慮した場合の30年間の縮減額は約212.0憶円と見込まれる。</t>
  </si>
  <si>
    <t>長寿命化を考慮した場合の30年間の縮減額は212.0億円が見込まれる。</t>
  </si>
  <si>
    <t>公共施設等の総合的かつ計画的な管理は、様々な側面からの検討が必要なため、施設所管課をはじめ、組織横断的な連携により活用し、点検・修繕・建替等の変更が行われた際には検証していく。そのためには、職員一人ひとりが公共施設等に関する現状を把握し、必要に応じて研修会等を開催し、全庁的な推進体制をもって関係部署間の連携を図りながら取り組む。</t>
  </si>
  <si>
    <t>民間の活力を活用する制度導入を検討し、適切な役割分担を認識し、「民間にできることは民間に」の理念のもと、町が提供しているサービスをより効率的、効果的に実施できるよう努める。</t>
  </si>
  <si>
    <t>　公共施設等の安全性を確保し、良好な状態を保つため、法に基づく点検と施設管理者による定期的な点検・診断を行う。
　また、点検・診断の結果は、データベース化することにより情報として蓄積・管理し、情報の共有化を図る。</t>
  </si>
  <si>
    <t>長期的な視点で見据えたうえで作成することから、30年間を計画期間とする。
今後の社会経済情勢や住民ニーズの変化等を踏まえて、必要に応じて見直しを行う。</t>
  </si>
  <si>
    <t>　危険性が認められた公共建築物については、利用状況や優先度を踏まえながら計画的な改修、解体、更新等を検討する。</t>
  </si>
  <si>
    <t>・　耐震基準が改正された昭和56年以前に整備された公共建築物については、すべて耐震化が完了している。
・　インフラ施設については、整備計画に基づき、耐震化工事を実施していることから、引き続き、安全・安心なサービスが提供できるよう耐震化に努める。</t>
  </si>
  <si>
    <t>機能的な改善を図るとともに維持管理において計画的な保全に努め、公共施設等の長寿命化を図る。</t>
  </si>
  <si>
    <t>「ユニバーサルデザイン2020行動計画」におけるユニバーサルの街づくりの考え方を踏まえ、公共施設等の計画的な改修等において、ユニバーサルデザイン化の推進を図る。</t>
  </si>
  <si>
    <t>老朽化や利用状況、人口や財政状況を考慮し、統合・転用・複合化・廃止等も視野に入れ、今後、公共建築物の再配置や再編について検討する。
なお、統合や複合化等を進める際には、指定管理者制度、PPP/PFI事業の導入等も含め多様な選択枝からもっとも効果的・効率的なサービスが提供できるよう手法を検討する。</t>
  </si>
  <si>
    <t>公共施設等に関する情報は、公共施設マネジメントシステムを導入し、固定資産台帳などとあわせて一元的に管理する体制を構築する。</t>
  </si>
  <si>
    <t>近隣自治体と施設を相互利用するなどの広域的な連携についても検討する。</t>
  </si>
  <si>
    <t>・公共施設等の総合的かつ計画的な管理は、様々な側面からの検討が必要なため、施設所管課をはじめ、組織横断的な連携により推進していくとともに、施設情報を一元的に管理し、日常業務の中で活用し、点検・修繕・建替等の変更が行われた際には検証していく。
・本計画の推進にあたっては、全庁的な取組体制をとり、公共施設の設置、維持管理を行っていくとともに社会情勢の急激な変化や関連計画の策定・変更が生じた場合には適宜見直す。</t>
  </si>
  <si>
    <t>社情勢の急激な変化や関連計画の策定・変更が生じた場合には適宜見直す。</t>
    <rPh sb="0" eb="1">
      <t>シャ</t>
    </rPh>
    <rPh sb="1" eb="3">
      <t>ジョウセイ</t>
    </rPh>
    <phoneticPr fontId="3"/>
  </si>
  <si>
    <t>本町における建築物は原則、長寿命化を推進する。</t>
  </si>
  <si>
    <t>清水町公共施設等個別施設計画作成</t>
  </si>
  <si>
    <t>令和17年（2035年）まで人口は増加し、その後人口は維持される推計だが、生産年齢人口は2025年をピークに減少傾向となり、老齢人口は増加傾向となる予測</t>
  </si>
  <si>
    <t>【公共施設】
　行政系施設：8棟、11,160㎡
　学校教育系施設：6棟、42,675㎡
　社会教育系施設：4棟、6,489㎡
　スポーツ・レクリエーション系施設：5棟、13,964㎡
　町民文化系施設：1棟、5,395㎡
　保健・福祉施設：3棟、7,235㎡
　子育て支援施設：14棟、8,131㎡
　産業系施設：1棟、342㎡
　公営住宅：2棟、3,981㎡
　公園：21棟、396㎡
　その他施設：3棟、4,649㎡
【インフラ資産】
　町道：801路線、230,244ｍ農道：7路線、1,885ｍ林道：3路線、7,153m橋梁：137橋、3,297ｍ上水道：施設9箇所、管路 191,618ｍ下水道：管渠 107,289ｍ</t>
  </si>
  <si>
    <t>本町が将来にわたり持続可能なまちを築くためには、人口減少に歯止めをかけるとともに、少子高齢化や人口減少に対応したまちづくりを推進することが重要と考える。</t>
  </si>
  <si>
    <t>今後40年間で総額約1，384億円</t>
  </si>
  <si>
    <t>今後40年間で1,384億円、年平均34.6億円
今後10年で346億円のところ334.5億円にコスト削減見込み</t>
  </si>
  <si>
    <t>今後10年間で総額約11.5億円</t>
  </si>
  <si>
    <t>施設管理担当部署の担当職員を中心とし、企画財政課が横断的に公共建築物全体の情報を管理、集約して機能することで、総合的かつ計画的な施設管理に努める。</t>
  </si>
  <si>
    <t>コミュニティ施設、文化施設等にはその利用目的が重複する等、統廃合を検討すべきものがあるので、PPP、PFIの活用を視野に入れた上で、維持管理コストの削減に努めていく。</t>
  </si>
  <si>
    <t>目視、打診等による定期的な点検・診断を実施し劣化状況を把握する。点検・診断にあたっては、施設管理を行う職員の意識啓発や点検マニュアル等を整備する。</t>
  </si>
  <si>
    <t>基本的には現状の施設数を維持
コミュニティ施設、文化施設においては利用目的が重複する部分もあるためPFI等の手法の導入による維持管理コストの削減を検討する。</t>
  </si>
  <si>
    <t>点検・診断の結果、不具合が判明した場合は、危険個所の内容に応じて公共施設の使用中止、修繕など迅速に対応する。また、用途廃止し利活用が見込めない公共施設については、適正な管理を行うと共に、早期の処分に努める。</t>
  </si>
  <si>
    <t>上水道については、水道ビジョンに基づき維持管理を進めているが、施設の老朽化や人口減少による水道使用量の減少などを踏まえ、新たな水道ビジョンや経営戦略を今後策定し、これらに基づき施設や管路の更新や耐震化などの維持管理を進めていく。</t>
  </si>
  <si>
    <t>更新コストの削減や平準化の効果が期待でき、本町が保有する必要性を検討した上で、公共施設の更新コストよりもコストが低く抑えられると判断した場合、長寿命化を進め、長寿命化が適さない場合は、不具合や損傷に応じた修繕を行い、安全性の確保に努める。</t>
  </si>
  <si>
    <t>公共施設の改修・更新を行う場合には、多くの町民が利用しやすいよう、ユニバーサルデザインの考え方を取り入れて施設や環境の整備に努める。</t>
  </si>
  <si>
    <t>公共施設の優先順位に基づき、優先度の低い施設は廃止を検討し、必要な施設は単独の施設整備を避け、統合化を進めることで保有総量の削減に努める。</t>
  </si>
  <si>
    <t>用途を廃止した公共施設は、施設の解体、売却等により処分を検討する。用途変更が見込まれる場合には施設の再利用を検討する。</t>
  </si>
  <si>
    <t>近隣自治体と公共施設等を共同で利用し合うことで、相互に機能を補完するとともに、効率的な町民サービスの向上を図るため、近隣自治体との連携による共同運用の検討を進める。</t>
  </si>
  <si>
    <t>本計画は、すべての公共施設等の総合的な管理に関する全庁的な計画として位置づけ、町の最上位計画である「第５次長泉町総合計画」と整合する必要があるため、計画の進捗管理・評価・改善といった毎年度のPDCAサイクルを確立しながら計画の実効性を高める。</t>
  </si>
  <si>
    <t>各施設類型ごとに施設の方針を定めている。</t>
  </si>
  <si>
    <t>【令和３年度】
　・中央保育園の予防保全による施設改修
　・桃沢幼稚園の予防保全による施設改修
　・在宅福祉総合センターいずみ郷の予防保全による設備改修</t>
  </si>
  <si>
    <t>令和27年には1.2万人割り込む見込み。特に年少人口は令和2年から令和27年にかけて2,100人から900人まで減少することが推計される。</t>
  </si>
  <si>
    <t>公共施設】R3.12：12.2万㎡
【土木インフラ】R2.3：町道　45.5万ｍ　農道　0.4万ｍ　林道　3.5万ｍ　町道橋梁　183橋　林道橋梁　5橋　上水道　水源施設　20ヶ所　配水施設　22ヶ所　水道管路　17.3万ｍ　下水道　管路　2.3万ｍ　公園　33ヶ所　14.5万㎡</t>
  </si>
  <si>
    <t>・築30年以上経過しているものが全体の約６割あり、老朽化が進行している
・将来、大規模修繕や更新費用の財源不足が懸念される
・本町における適正な公共施設数を検討する
・地球温暖化の進行</t>
  </si>
  <si>
    <t>生涯学習施設：40年間で135億円
学校施設等：40年間で211億円</t>
  </si>
  <si>
    <t>生涯学習施設：40年間で77億円
学校施設等：40年間で170億円</t>
  </si>
  <si>
    <t>生涯学習施設：40年間で58億円（年間約1.5億円）
学校施設等：40年間で41億円（年間約１億円）</t>
  </si>
  <si>
    <t>公共施設等を所管する部署間で維持管理に関する情報を共有し、維持管理の適正化を図るため、公共施設等マネジメント委員会を設置し、全庁的な観点及び中長期的な観点から維持管理及び施設の在り方、統廃合等を検討していく。</t>
  </si>
  <si>
    <t>PPPやPFI、指定管理者制度など更なる民間活力の導入や民間資本の活用を図り、管理運営コストを縮減し、縮減した費用を維持管理・更新費用として活用する。</t>
  </si>
  <si>
    <t>委託業者による点検だけでなく、職員等による日常点検を実施し、公共建築物の劣化状況の把握に努める。</t>
  </si>
  <si>
    <t>事後保全型の維持管理から、延べ床面積が大きな施設を中心として中長期的な修繕計画を作成し、予防保全型の維持管理への転換を図り、施設の長寿命化を進め、ライフサイクルコストの縮減を図る。</t>
  </si>
  <si>
    <t>施設の安全性の確保が困難となった施設については、町民等の使用を避ける等の対策を行い、安全確保のための工事の実施や、建物の取り壊し等について方針を定め、施設利用者の安全を確保する。</t>
  </si>
  <si>
    <t>小山町地域防災計画及び「小山町地震対策アクションプログラム2013」に基づき、今後の利活用の方向性を踏まえて耐震診断及び耐震補強を実施し、適切な対応を行う。</t>
  </si>
  <si>
    <t>予防保全的な維持管理や耐久性の向上に資する改善を計画的に実施することにより、建物の長寿命化が図られ、ライフサイクルコストが縮減することから、必用に応じ個別施設計画を作成し、適切に維持管理を行い、建物の長寿命化を図る。</t>
  </si>
  <si>
    <t>「ユニバーサルデザイン2020行動計画」におけるユニバーサルデザインの街づくりの考え方を踏まえ、公共建築物の更新及び大規模な改善工事の実施にあわせて、誰もが使用しやすい施設整備の取り組みを進める。</t>
  </si>
  <si>
    <t>公共施設の更新や改修、大規模修繕に当たっては、自然採光や通風等の自然エネルギーの活用、外壁や開口部に耐熱性能の高い建具等の使用による冷暖房負荷の低減、施設屋上への太陽光パネルの設置等により維持管理コストにも配慮した省エネルギーの取組みを行い、カーボンニュートラル実現に向けて公共施設の脱炭素化を推進する。</t>
  </si>
  <si>
    <t>将来予測される財源不足に備え、町民ニーズに的確に対応しながら、施設や機能の整理・統合を図り、施設の最適化を進める。現在利用されていない施設については、耐震補強費用など利活用に必要な費用などとの費用対効果を勘案しながら、今後の施設利用の方向性について検討を進める。なお、廃止すべきと判断された公共建築物については、利用を中止し、他の行政需要としての利活用や、利活用の可能性のない場合、建築物を除却し土地の売却などによる歳入の確保など、多角的に検討する。</t>
  </si>
  <si>
    <t>①今後40年間、公共建築物の大規模修繕や更新（建替）に充当できる費用は約362.9億円と推計されるが、約465.9億円が必要と試算され、約103.0億円財源不足が見込まれ、公共建築物の最適化への取組みが必要。
②現在保有する建物約12.3万㎡⇒更新可能な建物約9.0万㎡（約3.3万㎡、約27％削減）</t>
  </si>
  <si>
    <t>本町では固定資産台帳についてその有効活用がされていないことから、固定資産台帳システムを併せて活用していく。</t>
  </si>
  <si>
    <t>施設の利用実態を踏まえ、町民のニーズに的確に対応するため、管理・運用面も含め、施設や機能の整理・統合による機能転換や再編に柔軟に取組み、施設の最適化を進める。また、建替時は地域の特性や利用ニーズに合致する場合は複合化を図り、単独での施設を削減し、公共施設や防災の拠点性を高め、施設の最適化を進める。</t>
  </si>
  <si>
    <t>更新等について、今後の人口減少等を踏まえ、近隣市町との広域行政の可能性の検討などを踏まえた上で、他施設との複合化や集約化の検討を行い、施設の最適化を進める。</t>
  </si>
  <si>
    <t>本計画を推進するために、Ｐｌａｎ⇒Ｄｏ⇒Ｃｈｅｃｋ⇒Ａｃｔｉｏｎの４つの視点に基づくＰＤＣＡサイクルによる進捗管理を行うことを検討していく。進捗管理に当たっては、計画の実施状況の把握や検証、情報共有に努めるとともに、総合計画や予算との連携を図りながら、適宜、評価・改善を実施していく。</t>
  </si>
  <si>
    <t>本町が保有している102施設を、施設の所管部署や施設の性格を踏まえ、11施設用途（21類型）に分類し、施設用と別に維持管理の方向性について整理する。</t>
  </si>
  <si>
    <t>令和３年度　すばしりこども園集約化（公共施設適正管理事業債）</t>
  </si>
  <si>
    <t>平成27年度に策定した「吉田町人口ビジョン」に基づき、平成57年（2045年）の長期展望について、現状と同程度の設定している。</t>
  </si>
  <si>
    <t>【公共施設：Ｈ28】
82施設（棟数180棟）
総延床面積92,649.55㎡
（面積内訳）
・町民文化系施設1千㎡
・社会教育系施設6千㎡
・ｽﾎﾟｰﾂ・ﾚｸﾘｴｰｼｮﾝ系施設7千㎡
・学校教育系施設3万㎡
・子育て支援施設8千㎡
・保健・福祉施設5千㎡
・行政系施設8千㎡
・公営住宅9千㎡
・基盤施設9千㎡
【インフラ資産：Ｈ27】
一般道路228,957ｍ
橋りょう数248橋　実延長1,945ｍ　面積12,911㎡
下水道管総延長69,251ｍ
上水道管総延長300,285ｍ
津波避難タワー15施設　6,482㎡</t>
  </si>
  <si>
    <t>今後は、人口減少、少子化高齢化の進行に伴い、厳しい財政状況が予想されるな中、公共施設等を適正に維持していかなければなりません。
将来の更新費用の見通しでは、町が保有する公共施設等を今後もこのまま維持することは厳しい状況にあると試算されています。
これらの状況を踏まえ、本町における公共施設等マネジメントの基本目標として、持続可能なサービスの提供、安全で安心な施設の提供、新たなニーズに対応した町民サービスの提供、環境負荷の低減の４目標を設定し、財政負担の軽減や平準化を図ります。</t>
  </si>
  <si>
    <t>大規模改修及び更新にかかる費用の総額
インフラ資産に要する投資的経費</t>
  </si>
  <si>
    <t>長寿命化計画が策定されていないため、計画に記載されていない。</t>
    <rPh sb="0" eb="6">
      <t>チョウジュミョウカケイカク</t>
    </rPh>
    <rPh sb="7" eb="9">
      <t>サクテイ</t>
    </rPh>
    <rPh sb="18" eb="20">
      <t>ケイカク</t>
    </rPh>
    <rPh sb="21" eb="23">
      <t>キサイ</t>
    </rPh>
    <phoneticPr fontId="14"/>
  </si>
  <si>
    <t>建物系の施設マネジメントと、インフラ資産の長寿命化対策等は、現状においては、課ごとに取組を進めていますが、将来的には、一体的にマネジメントを行い、財政負担の軽減化や年度ごとの平準化を検討します。そのためには、関係部門が協議や連携を図りながら、吉田町まちづくりに関する各種の計画や、施設種類ごとの長寿命化計画事業と総合調整を行い、全庁に渡る統括的な推進を図ります。また、本管理計画の推進に伴う、事業優先度や予算配分の仕組みづくりについても、連携して検討を行います。</t>
  </si>
  <si>
    <t>持続的に安全が確保されるよう必要な点検・診断を継続的に行うとともに、点検・診断結果に基づき、適切なメンテナンスを行います。あわせて、点検等の記録を蓄積することにより、公共施設等の老朽化対策や本計画の見直しに活用していきます。</t>
  </si>
  <si>
    <t>の点検・診断結果を踏まえ、適切な時期に修繕を実施することにより機能の維持を図ります。</t>
  </si>
  <si>
    <t>構造的に危険性が認められた公共施設等については、施設の利用状況など を踏まえ、更新、改修、廃止等を検討し、安全を確保します。</t>
  </si>
  <si>
    <t>施設の老朽化の進行や今後の需要も考慮のうえ、耐震補強の優先順位を検討し、計画的に耐震化を推進します。</t>
  </si>
  <si>
    <t>・今後新たに策定する各施設の個別計画については、より実効性のあるものとするため、施設の耐用年数と維持管理経費について、基本的な数値目標を設定。また、本計画における方針と整合を図る。
・インフラ資産については、施設特性を考慮のうえ安全性や経済性を踏まえ、損傷が軽微な段階で予防的な修繕を行うなどにより施設の長寿命化を図り、トータルコストの縮減や予算の平準化を図る。</t>
  </si>
  <si>
    <t>総合管理計画が未改訂であり、記載がされていない</t>
    <rPh sb="8" eb="10">
      <t>カイテイ</t>
    </rPh>
    <phoneticPr fontId="14"/>
  </si>
  <si>
    <t>必要な公共サービスの水準を維持していくため、施設の更新時において施設の統合、複合化を含めた統廃合の可能性を検討します。</t>
  </si>
  <si>
    <t>施設の廃止により生じる跡地は、売却等の処分により、将来的に維持していく施設の維持管理・整備費用のための財源確保として活用を図る。</t>
  </si>
  <si>
    <t>ＰＤＣＡサイクルによる進行管理を行い、公共施設全般のマネジメントに関する進行管理についても併せて検討する。今後歳入の減少や国の制度改正など、試算の前提条件に変更が生じた場合は、適宜見直しを行う。</t>
  </si>
  <si>
    <t>適宜見直し</t>
  </si>
  <si>
    <t>町民文化系施設
　・耐震化未実施の施設については、老朽化が進行していることから、今後も耐震補強工事を実施しない。適正な管理に基づく、維持補修コストの縮減を推進。
　・施設の利用状況や運営コスト、近隣施設との利用圏域の重複等も勘案しながら、施設の在り方について検討を進めていく。
　・老朽化が進んでいる施設については、劣化状況に応じて、応急措置や小規模な修繕等を実施しつつ、破損の拡大を防ぐことにより、可能な限り現有施設を維持。修繕が建物の柱部分に及ぶような大規模なものとなる場合には、延命を図ることをせずに解体。
・施設の更新の時期を迎えるときに、地域の住民が事業主体となって建設事業を進めていただくように十分協議し、対応策を定めていく。
※社会教育系施設、スポーツ・レクリエーション系施設、学校教育系施設、子育て支援施設、保健・福祉施設、行政系施設についてもそれぞれ記載あり</t>
  </si>
  <si>
    <t>本町の総人口は一貫して減少傾向であり、令和2年では6,206人となっている。国立人口問題研究所の推計によると、令和27年の総人口は約3,000人となる見通し。
年齢3階層別の割合は、令和2年の生産年齢人口が43.9％、高齢者人口は49.1％となっている。令和27年には生産年齢人口が34.1％まで減少する見通し。</t>
  </si>
  <si>
    <t>公共施設　8.4万㎡
道路　199.6㎞、83.0万㎡
林道　222.4㎞、83.8万㎡
橋梁　2.0㎞、1.0万㎡
水道施設（管路）　198.3㎞、
水道施設（施設）　0.4万㎡
公園　2.6ha
防火水槽　348基</t>
  </si>
  <si>
    <t>&lt;需要の変化への対応&gt;
人口減少と高齢化が更に進む見込みであるため、人口構造や需要の変化に対応した施設の規模・配置の適正化を図る必要がある。
高齢者、障害者などの利用を想定した施設機能の向上を図る必要がある。
&lt;財政状況への対応&gt;
高齢化により、扶助費など義務的経費の増加が予想されるため、施設の維持管理・運営コストの縮減や財源確保を図る必要がある。
&lt;施設の老朽化への対応&gt;
個別施設計画に基づき長寿命化対策を講じることで、更新や改修経費の抑制・平準化を図る必要がある。
&lt;防災・減災対策への対応&gt;
自然災害発生時に公共施設としての機能するよう、施設の耐震化、土砂災害等の自然災害リスクを考慮した配置などの取組みを進める必要がある。
&lt;環境対策、脱炭素への取組みへの対応&gt;
SDGsを踏まえた環境対策、脱炭素への取組みのため、国・県の補助制度を活用するなど財源確保を検討していくことが必要である。</t>
  </si>
  <si>
    <t>&lt;公共施設&gt;
35年間で約440.2億円
年平均で約12.6億円
＜インフラ＞
35年間で約286.7億円
年平均で約8.2億円</t>
  </si>
  <si>
    <t>35年間で約663.8億円
年平均で約19億円
＜差額＞
35年間で約60億円
年平均で約1.7億円</t>
  </si>
  <si>
    <t>35年間で63.1億円
年平均で約1.7億円</t>
  </si>
  <si>
    <t>公共施設等マネジメントに主体的に取り組む部署が中心となり、施設所管課との連携による全庁的な取り組み体制を構築する。
全庁的な調整や合意形成のための庁内組織を設置する。</t>
  </si>
  <si>
    <t>〇計画的な点検・診断の実施
施設ごとに定められた基準等に基づき、計画的に点検・診断を行い、その結果を踏まえて、必要な対策を適切な時期に実施します。
また、施設管理者等が自ら行う「日常点検」は、点検マニュアルを作成し、点検・修繕履歴等を蓄積して維持管理等に活用します。
〇メンテナンスサイクルの構築
点検・診断・修繕等の措置の履歴情報を記録し、次期の点検・診断等に活用するという「メンテナンスサイクル」（点検 → 診断 → 措置 → 記録）を構築し、継続的に取り組んでいきます。</t>
  </si>
  <si>
    <t>〇予防保全型の維持管理
個別施設計画に基づき計画的な点検・診断及び修繕等を行う「予防保全型の維持管理」への転換を推進します。部位部材等の修繕周期や点検・診断結果等を踏まえ、適切な時期に修繕等を実施することにより施設の性能低下や事故等を未然に防ぎ、良好で安全な状態の保持に努めます。
〇計画的な更新等の実施
更新や新規整備を行う場合は、人口の動向や住民ニーズ、周辺施設の立地状況及び類似施設の状況等を踏まえ適正な規模を検討するとともに、効率的な施設配置を目指します。施設の劣化状況や利用状況等を総合的に勘案し、施設評価や優先度の設定等を行い、計画的に更新や改修等を行います。
〇時代の要請への対応
更新や改修等の際には、ＳＤＧｓを踏まえたバリアフリー化、ユニバーサルデザイン対応、脱炭素対応を推進し、耐震化、防災対策など、時代の要請に対応するために必要となる施設の性能向上に努めます
〇効率的・効果的な維持管理・運営
効率的・効果的な維持管理・運営を実現するため、施設の長寿命化、省エネルギー対策、民間活力の導入（指定管理者制度、包括的民間委託など）などに取り組み、トータルコストの縮減に努めます。</t>
  </si>
  <si>
    <t>〇劣化や損傷等への措置
点検・診断等で劣化や損傷等が確認された施設については、速やかに修繕・改修等の必要な措置を講じます。
〇危険施設等の措置
高度の危険性が確認された施設や老朽化により今後とも利用見込みのない施設については、立入禁止措置などを行い、周辺環境への影響を考慮しながら、施設の除却等の対策を講じます。</t>
  </si>
  <si>
    <t>〇耐震化の推進
公共施設等は、平常時の利用者の安全確保だけでなく災害時の拠点施設やライフライン施設の機能確保が必要となるため、施設の重要性や耐震性能等を勘案し、計画的に耐震化を推進します。</t>
  </si>
  <si>
    <t>〇長寿命化の推進（公共施設・インフラ資産）
（公共施設）
今後も継続的に保有する施設のうち、長寿命化によりライフサイクルコスト（LCC）の縮減を見込むことができる施設については、予防保全型の計画的な維持管理による長寿命化を推進します。
長期的に安全で快適に使用するため、予防保全的な観点から、部材や設備の耐用年数、劣化状況等を把握して、修繕・改修周期を設定し、建物の修繕や改修を計画的に実施することで、劣化の進行を遅らせ、施設性能の低下を長期間おさえていきます。
大規模改修等を実施する際には、経年劣化した建物の原状回復だけでなく、時代のニーズに合わせ、建物の性能・機能も向上させます。
（インフラ資産）
原則として、個別施設計画を策定済みの施設については、本計画と整合を図ります。
個別施設計画を策定していない施設は、早期に策定することとし、策定までの間は日常の点検などから、維持管理方針を設定しライフサイクルコストの抑制・平準化を図ります。</t>
  </si>
  <si>
    <t xml:space="preserve">〇ユニバーサルデザインの推進
「ユニバーサルデザイン2020行動計画」におけるユニバーサルデザインのまちづくりの考え方を踏まえ、障害の有無、年齢、性別にかかわらず、多様な人々が安全・安心で快適に利用できるユニバーサルデザイン化を推進します。
改修・更新の実施に合わせて、ユニバーサルデザインのまちづくりの考えを取り入れ、不特定多数の利用を前提に、移動円滑化のための新たなピクトグラム整備（誘導サインなど）、障害者等用駐車スペース、多機能トイレ、手摺等の整備など、「ユニバーサルデザイン」に係る改修等を推進します。
</t>
  </si>
  <si>
    <t>〇カーボンニュートラルの推進
カーボンニュートラルの方向を実施するために、低炭素素材の使用、省エネルギー設備や再生産資材を優先使用します。
国では、今後の公共施設の維持管理や更新において、「太陽光発電の導入」、「建築物におけるＺＥＢ※の実現」、「省エネルギー改修の実現」、「ＬＥＤ照明の導入」を推奨しており、国の支援を受け推進します。
更新する建築物については、企画段階からあらかじめ長寿命化に必要な施設性能、ユニバーサルデザイン、脱炭素化性能を備えた部位・設備別の資材の採用を検討します。また、既存建築物の改修等においては、適用可能な設計を選択して採用することとします。</t>
  </si>
  <si>
    <t>〇施設総量の適正化（公共施設・インフラ資産）
【公共施設】
中長期的な視点により、町が施設を保有・管理する必要性、老朽化状況、需要見込み等を総合的に勘案し、更新、統合、廃止等を計画的に進め、総量の適正化を図ります。
施設の利用状況や運営状況、費用の状況、地理的条件などにより施設評価を実施するとともに、住民意向やまちづくりの視点も踏まえ、施設の再編を検討します。
統廃合・複合化に際しては、総量適正化の観点から延床面積縮減のため、原則、既存施設と同等面積以下とすることとします。また、既存の余剰スペースを積極的に有効活用します。
低未利用施設については、今後の需要見込みや財政状況等を踏まえ、廃止や用途変更など、客観的な視点から施設の今後のあり方を検討します。
施設の廃止により生じる跡地は、売却や貸付等を行い、有効活用を図ります。また、借地にある公共施設は、施設の更新時に利便性や環境に配慮し可能な限り町有地又は町有地化するなど、将来の負担軽減に配慮します。
【インフラ資産】
インフラ資産については、今後の社会情勢の変化や住民ニーズ、財政状況等を踏まえ、必要に応じて整備計画の見直しなどを行い、適正な供給を図ります。</t>
  </si>
  <si>
    <t>低未利用施設は、今後の需要見込みや財政状況を踏まえ、廃止や用途変更などを検討する。
施設廃止により生じる跡地は、売却や貸付等を行い、有効活用を図る。</t>
  </si>
  <si>
    <t>ＰＤＣＡ（計画、実施、評価、改善）サイクルにより取組の進捗管理や改善を行い、本計画を着実に推進する。</t>
  </si>
  <si>
    <t>&lt;町民文化系施設&gt;老朽化状況、利用状況により、改修、更新、地域譲渡を検討。運営効率化のため民間活力の導入を適宜検討。
&lt;社会教育系施設&gt;計画的な修繕等の実施による適切な管理。運営効率化のため民間活力の導入を適宜検討。
&lt;スポーツ・レクリエーション施設&gt;民間活力を活用しながら、利用促進、サービス向上、コスト縮減を図る。
&lt;産業系施設&gt;老朽化状況、利用状況により、改修、更新、廃止、民間譲渡、売却を検討する。
&lt;学校教育系施設&gt;計画的に改修や更新を実施する。余裕教室の有効活用、複合化などを検討する。
&lt;子育て支援施設&gt;老朽化状況、利用状況により改修、更新、廃止、民間活力の導入を検討する。
&lt;保健・福祉施設&gt;計画的な修繕を実施し、維持管理に努める。民間活力の活用により効率的な運営、サービス向上、コスト縮減を図る。
&lt;医療施設&gt;老朽化状況、利用状況により改修、更新、民間譲渡等を検討する。
&lt;行政系施設&gt;個別施設計画に基づき長寿命化を推進する。
&lt;公営住宅&gt;町営住宅等長寿命化計画に基づき、計画的な改修、更新、廃止等を実施する。
&lt;公園&gt;老朽化状況、利用状況により改修、更新等を実施する。
&lt;供給処理施設&gt;寸又峡焼却場は廃止し解体する方針。
&lt;その他&gt;計画的な修繕により維持管理に努める。低未利用施設等は、老朽化状況や設置目的、利用状況、今後の利用見込み等により廃止、転用、貸付、譲渡等、有効活用を図る。</t>
  </si>
  <si>
    <t>【平成28年度】
&lt;更新&gt;農林業センター事務所
&lt;廃止&gt;農林業センター堆肥舎、教職員住宅すみれ
&lt;譲渡&gt;スクールバス車庫（久保尾）
【平成29年度】
&lt;廃止&gt;町営住宅野志本団地、中川根ごみ処理場、環境美化センター、元青部小学校</t>
  </si>
  <si>
    <t>　森町の2040（令和22）年における人口は13,680人となり、2060（令和42）年には9,848人になると推計されている。これは2015（平成27）年比で約46.8%の減少となる。
階層別に見ると、生産年齢人口が2060（令和42）年に6,675人と2010（平成22）年比で42.5%の減少、老年･年少人口は20%前後の減少が見込まれている。</t>
  </si>
  <si>
    <t>公共施設127施設(延べ床面積87,760㎡)、一般道路(町道)L=371.5km、自転車歩行車道(町道)L=2.56km、橋りょう 286橋（15m未満：229橋、15m以上：57橋）、林道橋 22橋（４m以上）、上水道導水管L=7.6km・送水管L=1.0km・配水管　L=185.9km、配水池３施設(延べ面積　600㎡)、ポンプ場１施設(延べ床面積　50㎡)、下水道　L=39.5km、浄化センター　１施設(延べ床面積1,631㎡)</t>
  </si>
  <si>
    <t> 公共施設の中で、学校教育施設が全体の30.7％を占めるなど、特定の分野に偏り。
 2030（令和12）年度に築30年以上の建築物が約90%以上。
 防災機能の強化・バリアフリーや環境に配慮した施設運営が求められる。
 今後10年間の公共施設等の更新費用として、公共施設（建物）が99億円、インフラ（上下水道、道路、橋りょう）の整備費用が98億円見込まれる。
 特定の時期に建設を行ったため、今後10年間は大規模修繕に多額のコストが見込まれ、それ以降の20年間は施設の更新が必要。
 受益者負担の適正化が必要。
 大規模な施設や民間と競合する施設において稼働率が伸びない。人口減少により、さらなる稼働率の低下も懸念。
 少子高齢化や防災面の強化など、行政サービスのニーズに変化。
 公民連携や公民共同の施設運営が必要。
 個別施設計画を策定しているが、予算の制約等により十分な維持修繕が実施されず、定期点検(法定)で発見されて実施する修繕以外は、対症療法的な事後保全となっている。
 旧耐震基準での耐震補強が未実施の施設は、安全面に課題。</t>
  </si>
  <si>
    <t>【建築物】
10年間で150億93百万円
【インフラ】
10年間で124億76百万円
【合計】
10年間で275億69百万円</t>
  </si>
  <si>
    <t>【建築物】
10年間で108億19百万円
【インフラ】
10年間で98億17百万円
【合計】
10年間で206億36百万円</t>
  </si>
  <si>
    <t>【建築物】
10年間で42億74百万円削減
【インフラ】
10年間で26億59百万円削減
【合計】
10年間で69億33百万円削減</t>
  </si>
  <si>
    <t>副町長を委員長とする「公共施設マネジメント委員会」を設置し、町長の指示のもと全庁的に取り組む。</t>
  </si>
  <si>
    <t>建物を更新する際は、民間への払下げや、複合化、PPP／PFIの活用を検討する。</t>
  </si>
  <si>
    <t>・建物の老朽化により修繕コストが上昇傾
　向にある施設は、点検診断を行い、今後
　の修繕や更新に活用する。
・特殊建築物やインフラは、必要な定期点
　検等を確実に実施する。
・点検・診断等データの蓄積を行い、問題
　がある箇所の優先順位を明確にし、対
　応方法の検討など今後の修繕に活用す
　る。</t>
  </si>
  <si>
    <t> 今後の維持修繕コスト削減・平準化の
   ため、点検診断等のデータにより、予防
   的な修繕を検討する。
 行政サービスのデジタル化の点につい
   ても考慮し、デジタル化の進捗状況に
   より、既存建物の使い方やスペースの
   見直しを行い、建物スペースの有効利
   用を検討する。
 建物を更新する際は、民間への払下げ
   や、複合化、PPP／PFIの活用を検討す
   る。
 建物の維持管理データとして、維持・修
   繕・更新データ及び点検診断データを活
   用していく。</t>
  </si>
  <si>
    <t>・危険箇所については、点検や診断結果
　から優先的に修繕を実施し、安全確保
　に努める。
・遊休施設は、安全確保の観点から、
　個々の状況を確認しつつ、優先順位に
　より取壊しを考える。
・防災機能として必要な施設は、老朽化へ
　の対応をしつつ、維持管理していく。</t>
  </si>
  <si>
    <t>・新耐震基準による耐震診断の実施を検
　討する。
・インフラ関係は、上水道の石綿管布設替
　を含め、管路や配水池等重要基幹施設
　の耐震整備等を検討する。</t>
  </si>
  <si>
    <t> 施設やインフラにおいて点検・診断・維持・
  修繕等のデータを活用して計画的な修繕を実施し、長寿命化を図る。
 「森町町営住宅長寿命化計画」「森町橋梁
  長寿命化修繕計画」など、個別に策定され
   た長寿命化計画については、各計画に基
   づいて実行していく。
 耐震化実施済みの施設や新耐震基準の
   施設については、築80年維持できるよう、
   効率的な維持管理を行い、長寿命化を図
   る。</t>
  </si>
  <si>
    <t>・「ユニバーサルデザイン2020行動計画」に
  おける、ユニバーサルデザインの街づくり
  についての考え方を参考に、ユニバーサ
  ルデザインの対応が必要な施設について
  は、優先度や対応スケジュールについて、
  検討の上、対応する。</t>
  </si>
  <si>
    <t>・計画的に各施設へＬＥＤ照明や節水機能を
  備えた蛇口に変更することによる光熱水費
  の削減、再生可能エネルギー（太陽光パネ
  ルの設置等）で維持管理費を縮減する。</t>
  </si>
  <si>
    <t> 今後の少子高齢化や人口減少に伴い、
   利用者が減少する施設については、利用
   形態など機能の観点を含め、統合や複合
   化を選択肢として検討していく。
 民間との競合が激しい施設や、実質的な
  管理運営を民間が行っている施設は、民
   間への譲渡を含め検討していく。
 広域的な連携については一部事務組合
   などの取組を今後とも継続する。</t>
  </si>
  <si>
    <t>【平準化等に関する目標】
・公共施設等に関する維持補修費及び普通
  建設事業費の合計は、３年間の平均がお
  おむね8.5億円以下。
【延べ床面積等に関する目標】
・ 行政サービス維持の観点から、町民一人
  当たりの公共施設延べ床面積
　（2045（令和27）年度の総延べ床面積
　70,000㎡以下）を維持することを目安。
【トータルコストの縮減】
・2021（令和３）年度からの10年間におい
 て、 個別施設計画に基づく確実な事業の
 実施を行い、普通会計における公共施設
 等の更新費用等の効果額を36億円以上。</t>
  </si>
  <si>
    <t>年度当初の５月に「固定資産台帳」の見直し依頼を統括課から所管課に行う。
９月に前年度決算と整合させて固定資産台帳を統括課で確定する。
10月に施設所管課は、個別施設計画の修正作業を行う。
11月に施設所管課にて個別施設計画と整合するように次年度予算を入力する。
１月の公共施設マネジメント委員会において、個別施設計画の進捗を確認するとともに、個別施設計画の見直し結果や当該年度以降の取組等について協議を行う。</t>
  </si>
  <si>
    <t>将来的に利活用の計画がなく、町有財産として保有する必要性の低い財産については、利活用の可否を判断した上で、優先順位を定め、順次民間への売却・貸付け等を検討する。</t>
  </si>
  <si>
    <t>・広域的な連携につい
　ては、一部事務組合
　などの取組を今後と
　も継続する。</t>
  </si>
  <si>
    <t>総合管理計画の全庁的な基本方針・目標のフォローアップは５年ごとに行い、必要に応じて見直しを行う。</t>
  </si>
  <si>
    <t>公共施設(12類型)とインフラ(５類型）ごとに課題と基本方針を整備している。</t>
  </si>
  <si>
    <t>公共施設等適正管理推進事業債を活用し、町有施設の長寿命化を推進した。</t>
  </si>
  <si>
    <t>・人口は令和42年時点で低位推移では28.7万人、中位推移では30.9万人、高位推移では32.8万人になるものと推計
・中位推移を用い、老年人口は令和32年まで増加傾向を辿り、年少人口、生産年齢人口は、減少傾向にある。令和42年時点での年少人口：生産年齢人口：老年人口の構成比は12.4％：51.8％：35.7％になると推計</t>
  </si>
  <si>
    <t>建物のの延べ床面積1,381,319㎡
学校：487,366㎡
市営住宅：287,136㎡
その他：606,817㎡
インフラ
道路
路線数：13,444　総延長：3,438Km　道路面積17,711,386㎡
橋梁　総数1,304橋
河川等　総数80河川　総延長：118Km　排水路含め　延長1,278Km
水道施設　管路延長：2,202Km
下水道施設　管路延長：1,553Km</t>
    <rPh sb="0" eb="2">
      <t>タテモノ</t>
    </rPh>
    <rPh sb="4" eb="5">
      <t>ノ</t>
    </rPh>
    <rPh sb="6" eb="9">
      <t>ユカメンセキ</t>
    </rPh>
    <rPh sb="20" eb="22">
      <t>ガッコウ</t>
    </rPh>
    <rPh sb="32" eb="34">
      <t>シエイ</t>
    </rPh>
    <rPh sb="34" eb="36">
      <t>ジュウタク</t>
    </rPh>
    <rPh sb="48" eb="49">
      <t>タ</t>
    </rPh>
    <rPh sb="65" eb="67">
      <t>ドウロ</t>
    </rPh>
    <rPh sb="68" eb="70">
      <t>ロセン</t>
    </rPh>
    <rPh sb="70" eb="71">
      <t>スウ</t>
    </rPh>
    <rPh sb="79" eb="82">
      <t>ソウエンチョウ</t>
    </rPh>
    <rPh sb="91" eb="93">
      <t>ドウロ</t>
    </rPh>
    <rPh sb="93" eb="95">
      <t>メンセキ</t>
    </rPh>
    <rPh sb="107" eb="109">
      <t>キョウリョウ</t>
    </rPh>
    <rPh sb="110" eb="112">
      <t>ソウスウ</t>
    </rPh>
    <rPh sb="117" eb="118">
      <t>ハシ</t>
    </rPh>
    <rPh sb="119" eb="121">
      <t>カセン</t>
    </rPh>
    <rPh sb="121" eb="122">
      <t>トウ</t>
    </rPh>
    <rPh sb="123" eb="125">
      <t>ソウスウ</t>
    </rPh>
    <rPh sb="127" eb="129">
      <t>カセン</t>
    </rPh>
    <rPh sb="130" eb="133">
      <t>ソウエンチョウ</t>
    </rPh>
    <rPh sb="140" eb="143">
      <t>ハイスイロ</t>
    </rPh>
    <rPh sb="143" eb="144">
      <t>フク</t>
    </rPh>
    <rPh sb="146" eb="148">
      <t>エンチョウ</t>
    </rPh>
    <rPh sb="156" eb="158">
      <t>スイドウ</t>
    </rPh>
    <rPh sb="158" eb="160">
      <t>シセツ</t>
    </rPh>
    <rPh sb="161" eb="163">
      <t>カンロ</t>
    </rPh>
    <rPh sb="163" eb="165">
      <t>エンチョウ</t>
    </rPh>
    <rPh sb="174" eb="177">
      <t>ゲスイドウ</t>
    </rPh>
    <rPh sb="177" eb="179">
      <t>シセツ</t>
    </rPh>
    <rPh sb="180" eb="182">
      <t>カンロ</t>
    </rPh>
    <rPh sb="182" eb="184">
      <t>エンチョウ</t>
    </rPh>
    <phoneticPr fontId="5"/>
  </si>
  <si>
    <t>インフラ系施設は、建物系施設と同様に昭和４０年代以降に集中的に整備されており、施設ごとに特性や諸元が異なるものの、今後多くの施設で更新時期を迎えます。
②長寿命化による維持・更新費用
令和１７年度までの維持・更新費用を確保するため、年約４５億円の財源確保または経費の抑制を図ることを目標に掲げ、公共施設等の最適化を目指しています。また、施設の設置目的の見直しや必要とされる機能の検討を行いながら複合化や集約化等を推進し、保有量を削減することにより費用を低減させるとともに、ピーク（更新の山）を崩して平準化を図る必要があります。
③将来世代の負担
公共施設の最適化にあたっては、行政サービスに対する将来世代の負担と便益のバランスに留意し、保有量の削減などにより将来世代の負担軽減に努める必要があります。
④利用者ニーズを踏まえた設置目的のあり方
利用者のニーズを的確に把握して変化に対応する必要があり、施設の運用方法だけでなく、設置目的を柔軟に見直していくことや施設機能の必要性を精査することが必要と考えます。</t>
  </si>
  <si>
    <t xml:space="preserve">
建物　年平均　約94億円
橋りょう　年平均　約13億円
道路　年平均　約56億円
河川等　年平均　約18億円
水道施設　年平均　約63億円
下水道施設　年平均　約105億円</t>
    <rPh sb="1" eb="3">
      <t>タテモノ</t>
    </rPh>
    <rPh sb="4" eb="7">
      <t>ネンヘイキン</t>
    </rPh>
    <rPh sb="8" eb="9">
      <t>ヤク</t>
    </rPh>
    <rPh sb="11" eb="13">
      <t>オクエン</t>
    </rPh>
    <rPh sb="14" eb="15">
      <t>キョウ</t>
    </rPh>
    <rPh sb="29" eb="31">
      <t>ドウロ</t>
    </rPh>
    <rPh sb="42" eb="44">
      <t>カセン</t>
    </rPh>
    <rPh sb="44" eb="45">
      <t>トウ</t>
    </rPh>
    <rPh sb="56" eb="58">
      <t>スイドウ</t>
    </rPh>
    <rPh sb="58" eb="60">
      <t>シセツ</t>
    </rPh>
    <rPh sb="61" eb="64">
      <t>ネンヘイキン</t>
    </rPh>
    <rPh sb="65" eb="66">
      <t>ヤク</t>
    </rPh>
    <rPh sb="68" eb="70">
      <t>オクエン</t>
    </rPh>
    <rPh sb="71" eb="74">
      <t>ゲスイドウ</t>
    </rPh>
    <rPh sb="74" eb="76">
      <t>シセツ</t>
    </rPh>
    <rPh sb="77" eb="80">
      <t>ネンヘイキン</t>
    </rPh>
    <rPh sb="81" eb="82">
      <t>ヤク</t>
    </rPh>
    <rPh sb="85" eb="86">
      <t>オク</t>
    </rPh>
    <rPh sb="86" eb="87">
      <t>エン</t>
    </rPh>
    <phoneticPr fontId="5"/>
  </si>
  <si>
    <t>現在の公共施設等を今までの管理方法により更新を行った場合、今後50年間の年平均で約349億円かかるが、長寿命化による管理方法への転換を行った場合、今後50年間の維持・更新費用は年平均で約268億円となる。</t>
  </si>
  <si>
    <t>年平均約81億円の削減効果が見込まれる。</t>
  </si>
  <si>
    <t>これまで本市では、建物系施設のファシリティマネジメントの推進にあたり、全庁的な取組体制としてファシリティマネジメント推進会議とファシリティマネジメント統括部門（FM 統括部門）の専任部署を設置し、建物の有効活用、効率的な維持管理等を総合的に企画・管理・運用するとともに、建物施設に関する情報を一元管理する体制を構築してきました。
今後は、この体制の対象範囲にインフラ系施設を加え、公共施設等を総合的に管理して効率的な維持管理を行っていきます。建物系施設の個別施設計画（施設保全計画）についてはファシリティマネジメント統括部門が管理を行い、建物系施設の一部（市営住宅、市民病院、競輪場）とインフラ系施設の個別施設計画については各所管部局が作成し管理していきます。</t>
  </si>
  <si>
    <t>指定管理者制度やＰＰＰ／ＰＦＩ等の民間の資金、ノウハウ等を活用して効果的・効率的な施設の更新や管理運営を積極的に行う必要があります。</t>
  </si>
  <si>
    <t>施設の状況を常に把握するためには、各種法定点検だけでなく各施設における日常的な点検が重要であるため、日常点検のポイントや基本的な内容を踏まえた「施設管理者施設保全マニュアル」により、施設の安全性向上や長寿命化につなげるための日常点検等を実施します。</t>
  </si>
  <si>
    <t>・長期に活用する施設においては、予算の平準化を踏まえた計画的な施設改修を実施します。
・これまで所管ごとに予算化されていた修繕費等を段階的に集約し、事後保全から予防保全への対応を実施し、計画的かつ効率的な建物の維持管理及び長寿命化に取り組みます。
・指定管理者制度やＰＰＰ／ＰＦＩ等民間の資金、ノウハウ等を活用して、公共施設等の維持管理や更新を効果的かつ効率的に行います。</t>
  </si>
  <si>
    <t>・公共施設は、利用する人にとって安全な施設でなくてはならないため、日常点検、法定点検等により不備や危険性が認められた場合は、迅速に対応して施設を訪れる人々の安全を確保します。</t>
  </si>
  <si>
    <t>・多くの公共施設が避難所機能を有するため、耐震化により災害の被害を最小限に抑制することが重要です。本市では既に構造躯体(くたい)の耐震化は完了しているため、今後は天井材や照明器具などの非構造部材の耐震化を進めていきます。</t>
  </si>
  <si>
    <t>継続して使用する建物については、「施設保全計画」にもとづく予防保全や改良保全などの計画的な施設保全により施設の長寿命化を図り、維持管理費用の将来負担を軽減します。</t>
  </si>
  <si>
    <t>これまでの多くの公共施設は、特定の利用者を対象としたサービスを提供するためにそれぞれに適した施設内容にてバリアフリーの整備をしてきました。これからは、多種多様な障害者や高齢者、妊婦や子ども連れなど多世代の利用者が、安全・安心に施設を利用できるように、複合化や集約化、改良保全（大規模改修）に併せて、バリアフリーを含め、わかりやすいデザインや使いやすいデザインなどを推進していきます。</t>
  </si>
  <si>
    <t>環境に配慮した施設運営の実施
・状況に応じた機械の運転方法の変更などにより、効率的な施設運営を行うことで、エネルギー削減に努めます。
・維持管理コストの最適化を図るためＥＳＣＯ事業 やＢＥＭＳ の導入を検討し、緑化など環境に配慮した施設を目指し、積極的に環境対策に取り組みます。</t>
  </si>
  <si>
    <t>地域コミュニティ形成の推進など本市の特徴を踏まえると、総量を一律に減らすことは現実的でありませんが、機能を維持させたうえでの統合や利用需要の少ない施設、設置効果が少ない施設、民間と競合する施設などの廃止は可能と考えます。
統廃合の実施にあたっては、施設評価により必要性を精査するとともに、校区別人口の動向や立地の適正化などの考え方を踏まえて、複数の目的や機能を持たせる複合化、同じ目的や機能を持つ施設の集約化、民間の施設や活力の活用、広域連携による施設の共同利用などを検討します。
また、新たな行政需要には、転用、複合化、類似する機能の統合など既存施設の活用を基本として対応していくこととします。</t>
  </si>
  <si>
    <t>③年平均約45億円の財源確保または経費の抑制を図る。</t>
  </si>
  <si>
    <t>・今後の人口減少や年齢構成の変化、市民ニーズや社会情勢の変化、維持管理コストの抑制などを考慮し、既存施設の見直しと、統合や施設の複合化などにより、市有資産の有効活用を図ります。
・既存の遊休資産（建物、土地）や将来的に利用が見込めない資産（建物、土地）の積極的な売却や貸付を視野に入れ、市有資産の縮減と収入確保に努めます。
・施設における遊休空間については、貸付や用途変更等の有効活用を推進します。</t>
  </si>
  <si>
    <t>・文化施設やスポーツ施設など市域やエリアをカバーする施設については、広域的利用の観点から、隣接する市町村との相互利用を視野に入れ、本市を含め近隣市町村の施設の有効活用、維持管理費の軽減を検討します。</t>
  </si>
  <si>
    <t>人口動向、社会経済情勢、財政状況などが策定時点と著しい乖離が見込まれる場合には、方針期間内であっても必要に応じて内容を見直す。</t>
  </si>
  <si>
    <t>施設所管課が行う建物系施設の施設管理について、「１．現状」や「２．課題」を踏まえたうえで以下の４つの取組項目を「３．課題を踏まえた取組」で示します。
①点検・診断等の実施
②維持管理・修繕・更新等の実施
③安全確保の実施
④統合や廃止の考え方
記載有</t>
    <rPh sb="123" eb="125">
      <t>キサイ</t>
    </rPh>
    <rPh sb="125" eb="126">
      <t>アリ</t>
    </rPh>
    <phoneticPr fontId="5"/>
  </si>
  <si>
    <t>・平成23年度に豊橋市ファシリティマネジメント推進基本方針を策定。
・平成24年度に施設評価を実施し平成25年度に結果を公表。
・平成25年度に施設廃止計画を策定し、施設の廃止を実施。
・平成26年度に施設保全計画（公共施設等総合管理計画にもとづく個別施設計画の位置づけ）を策定し、計画的な改修・更新を実施。
・平成29年度に公共施設白書を作成。
・令和元年度に第2回施設評価を実施。
・令和2年度に第２次施設廃止計画と、総合管理方針の追補版となる施設再配置の考え方を策定。</t>
  </si>
  <si>
    <t>・総人口はR17まで増加し、その後緩やかに減少する。現状とR37はほぼ同水準となる。
・生産年齢人口はR12までほぼ現状維持だが、その後、R37にかけて現状の12％減少する。</t>
  </si>
  <si>
    <t>【公共施設等（R２）】
約124万㎡
・コミュニティ関連施設（地域活動拠点）
　14館、18,088㎡
・コミュニティ関連施設（学区活動拠点）
　89箇所、36,782㎡
・ホール・会館施設
　５箇所、32,044㎡
・図書館・博物館等
　10箇所、41,262㎡
・広域多機能拠点施設
　５箇所、47,845㎡
・体育館・運動施設
　104箇所、21,842㎡
・体験学習・レクリエーション施設
　６箇所、1,840㎡
・産業振興施設
　６箇所、12,719㎡
・小中学校
　67校、461,224㎡
・その他の学校・教育施設
　１校と４箇所、12,978㎡
・保健衛生施設
　３箇所、13,866㎡
・高齢者福祉施設
　８箇所、15,985㎡
・障がい者福祉施設
　２箇所、8,065㎡
・児童福祉施設（保育所等）
　38箇所、39,267㎡
・児童福祉施設（放課後児童クラブ）
　49箇所、4,627㎡
・その他福祉施設
　１箇所、2,125㎡
・市営住宅等
　28団地2905戸、174,988㎡
・病院施設
　１箇所、67,293㎡
・診療所施設
　２箇所、938㎡
・庁舎等
　７箇所、71,240㎡
・消防施設（消防本部・署所等）
　10箇所、12,761㎡
・消防施設（消防団車庫警備室）
　107箇所、5,675㎡
・学校給食センター
　４箇所、16,426㎡
・防災施設
　128箇所、1,886㎡
・その他行政施設
　60箇所、12,231㎡
【インフラ（R２）】
・道路　6,936路線、2,137km
　トンネル：１箇所、横断歩道橋：10橋、大型標識：47基、道路照明灯：2,884基
・橋りょう　948橋、10,927ｍ
・河川　189河川、200ｋｍ
・農業施設　ため池、112箇所　排水機場、４箇所
・公園　582箇所、270ha
・林道施設　林道：109路線145km、林道橋：27橋190ｍ
・ごみ処理施設　７箇所、55,578㎡
・上水道施設　施設：166箇所、管路：2,368ｋｍ
・下水道施設　管渠：1,817ｋｍ、ポンプ施設：148箇所
・農業集落排水施設　管渠：118km、マンホールポンプ：119箇所、処理場：10箇所</t>
    <rPh sb="1" eb="5">
      <t>コウキョウシセツ</t>
    </rPh>
    <rPh sb="5" eb="6">
      <t>ナド</t>
    </rPh>
    <phoneticPr fontId="5"/>
  </si>
  <si>
    <t>【公共施設】
長寿命化によりライフサイクルコストを縮減し、さらに今後は新規事業を行わなかったとしても、多額の不足が生じることが判明した。
その不足を解消するためには、保有する施設規模を15％程度縮減する必要がある。
【インフラ】
今後も本市が魅力ある都市の発展に資するためには、新規の整備が必要不可欠である。そのため、不足額５％以上の縮減に向けて、今後より一層の長寿命化へ向けた取組みなどが必要となる。</t>
  </si>
  <si>
    <t>【公共施設】
今後35年間で約7,659億円
【インフラ施設】
今後35年間で約7,457億円</t>
  </si>
  <si>
    <t>【公共施設】
今後35年間で5,860億円（年平均：167.4億円）
【インフラ施設】
今後35年間で5,163億円（年平均：147.5億円）</t>
  </si>
  <si>
    <t>【公共施設】
35年間で約1,799億円
【インフラ】
35年間で約2,294億円</t>
  </si>
  <si>
    <t>組織の垣根を越えた分析・対策が必要となるため、副市長を議長、教育長や関係部課長を委員とする会議を設置して、計画の策定や施設個別課題への対策の検討の場としている。</t>
  </si>
  <si>
    <t>総量の縮減に際しては、サービス水準の維持を目指す。また、PFI事業などを始めとする公民連携による機能向上の検討をあわせて行う。</t>
  </si>
  <si>
    <t>すでに構築された点検・診断・修繕・更新等のメンテナンスサイクルを着実に継続していく。
定期点検：建築点検１回/３年・設備点検１回/１年
自主点検：建築点検１回/１年・設備点検２回/１年
（自主点検のスキルアップ研修の定期実施）</t>
  </si>
  <si>
    <t>・計画的な予防保全による施設の長寿命化
・不断の見直しによる施設総量の縮減
・メンテナンスサイクルの構築・実践による適正な維持管理
・組織横断的な取組みの推進
・数値目標を明示し、財政と連動させていく
・議会・市民との問題意識の共有を図り、協働して取り組む</t>
  </si>
  <si>
    <t>・点検等により危険性が認められた部材は、早急に修繕又は更新を実施して安全性の確保に努める。
・ 施設目的を終えて不要となった施設については、事故の発生を防止する対策を講じた後、用地を含めた再利用の検討又は除却を推進する。
・ 建築物の非構造部材（外壁、吊天井等）、防災設備、昇降設備等の法改正があった場合は、緊急性を考慮した優先順位の検討を行った上で、改修等により法令に適合させる措置を講ずる。</t>
  </si>
  <si>
    <t>本市では「建築物耐震改修促進計画」に基づき耐震化を推進しており、市有建築物についてほぼ100％の耐震化率を達成している。</t>
  </si>
  <si>
    <t>【ハコモノ】
・施設の長寿命化に係る改修は、今後の施設の必要性を十分に検討し、計画的に実施する。
・特に築40年前後の大規模改修については、周辺建物との複合化や、改修程度、適正規模を整理し、適正配置の検討を行ったうえで実施する。
・多額の経費がかかる長寿命化改修が必要となる時期を契機とし、施設のあり方について不断の見直しを行うことで、十分な投資効果が得られるよう努める。
【インフラ】
・ハコモノ同様、既存施設の更新だけでも財源不足が生じる。
・計画的・効率的なインフラの長寿命化により改修・更新コストの縮減を図る。
・改修・更新コスト縮減により不足額以上の財源を生み出すことで、魅力ある都市の発展に資する新規整備のための財源とする。</t>
  </si>
  <si>
    <t>公共施設等の改修・更新にあたっては、市民ニーズや関係法令等を踏まえ、多様な利用者に配慮したユニバーサルデザインへの対応に努める。</t>
  </si>
  <si>
    <t>・令和３年10月、「脱炭素社会の実現に資する等のための建築物等における木材の利用の促進に関する法律」が新たに施行された。建築物等に木材を利用することは、炭素貯蔵につながり、ゼロカーボンシティを目指す本市にとっても、脱炭素に向けた取組みとして有用である。
・本市では令和２年に民間事業者との共同出資による地域電力会社「㈱岡崎さくら電力」を設立し、エネルギーの地産地消および低炭素化の実現に向けた取組みとして、市内の公共施設への電力供給の切替えを実施した。現在取組みを進めている照明設備のLED化等を始めとする公共施設の省エネ化とともに、ゼロカーボンシティの実現に向けた取組みの推進と維持管理コストの削減により、持続可能な公共施設サービスの提供を図る。</t>
  </si>
  <si>
    <t>・施設の更新や大規模改修等の際に、機能の統合（複合化、集約化）や見直しによる廃止等により、公共施設サービス水準の維持を目指しながら、総量縮減の取組みを進める。
・「地域」や「学区」等、一定のエリアに配置され、市民サービスを提供している施設については、エリアマネジメントモデルの考え方を踏まえながら、合理的な統廃合の検討を行う。
・施設の経過年数に関わらず、民間に同様・類似のサービスがある場合や、利用が特定の市民のみに限定され、かつ日常生活に格別欠かせないとはいえない場合については、公共施設サービスのあり方の見直しを行い、民間事業者への譲渡や機能の統廃合等の検討を積極的に行う。
・施設としての役割を終えるなどにより不要となった建物については、総量の縮減に資する売却や解体を積極的に行っていく。ただし、他の目的で有効利用が図れる場合は転用についても検討する。
・市民と問題意識の共有を図り、協働して複合化や統廃合を進める。</t>
  </si>
  <si>
    <t>【公共施設】
②今後40年間で延床面積15%程度縮減する。
【インフラ】
③長寿命化等の取り組みにより、将来コストを5％程度縮減する。
基金を活用し、平準化を図る。</t>
  </si>
  <si>
    <t>公共施設における、サービス提供手法の変化などにより既存施設の一部分が空きスペースとなった際などは、「市有財産の有効活用に関する基本方針」に基づき、公共施設の有効活用による歳入の確保と歳出の縮減を図る。</t>
  </si>
  <si>
    <t>・平成17 年度竣工のシビックプラザは、コンサートホールを有する文化施設・支所・公民館等を複合化したものであるだけでなく、ハローワーク・税務署・法務局を含む広域的複合施設となっている。また、ごみ処理や消防無線などの行政施設についても、周辺市町との広域化を図ってきた。
・今後も同様に、施設特性や整備時期など条件が整えば、広域的な施設利用にかかる検討を行っていく。</t>
  </si>
  <si>
    <t>計画の進捗確認に留まらず、蓄積事例の分析や新たに明らかとなった要素の条件追加などにより、計画のさらなる充実を図り、個別施設計画の策定や老朽化対策の施工に反映する。</t>
  </si>
  <si>
    <t>岡崎市総合計画に合わせ、５年ごとに計画見直しを行う。</t>
  </si>
  <si>
    <t>全体方針を前提として類型別方針を定め、ハコモノについては「学校」「市営住宅」などに分類、インフラについては「道路」「橋りょう」などに分類し、それぞれの保有状況を確認して管理方針を検討する。</t>
  </si>
  <si>
    <t>【平成29年度】
平成18年に合併した額田地域の旧役場とその周辺施設を統合して新施設を建設した。</t>
  </si>
  <si>
    <t>平成27年から令和37年（40年間）で、
・総人口約10％減少　
・老年人口約17％増加　
・高齢化率約７ポイント増加　
・生産年齢人口約２３％減少　
・年少人口約２％減少</t>
  </si>
  <si>
    <t>【公共建築物※】（R3.4.1時点）
　390箇所（1,301棟）、総延床面積103万㎡　
　※延床面積50㎡以上のもの
【主なインフラ】（R3.4.1時点）
　・道路　幹線道路　282,366m（2,626,243㎡）
             生活道路　2,054,419m（9,839,406㎡）
　・橋梁　905橋
　・横断歩道橋　9橋
　・都市公園等　166箇所（2,050,677㎡）
　・上水道管路　2,441km
　・下水道管路　1,461km</t>
  </si>
  <si>
    <t>・公共施設等の老朽化の進行
・公共施設等の更新等に係る財源不足
・公共施設等の利用需要の変化</t>
  </si>
  <si>
    <t>【公共建築物】
今後40年間で総額
4,427億円、年平均111
億円
【インフラ】
今後40年間で総額
6,271億円、年平均156
億円</t>
  </si>
  <si>
    <t>【公共建築物】
今後40年間で総額
3,926億円、年平均98
億円
【インフラ】
今後40年間で総額
4,527億円、年平均113
億円</t>
  </si>
  <si>
    <t>今後40年間の経費として、長寿命化の対策を反映した場合は211億円/年、反映しない場合は267億円/年であり、その効果額として56億円/年の削減を見込む。</t>
  </si>
  <si>
    <t>・全庁横断的な権限を持ち、かつ潤滑剤的
な役割を担う専任部署(総括管理者)を組織した。
・総括管理者は、各施設管理者に長寿命化等の計画方針を示し、継続して適正な施設量に関する方策を検討する。
・施設管理者は、施設を適正に管理し、長寿命化を図り、更新や大規模修繕等を実施する際には、総括管理者に報告し、他施設との合築等を検討する。</t>
  </si>
  <si>
    <t>維持管理・修繕・建替え等の実施にあたっては、中長期的な視点に立ったトータルコストの縮減・平準化を図るため、PPP/PFIの活用を基本とした資金調達の方法を意識して取り組む。</t>
  </si>
  <si>
    <t>・点検・診断等の履歴をデータベース化し、
施設情報を確実に蓄積し、活用することにより、公共施設等の損傷を早期に把握する。
・部や課の枠を超えた全庁横断的な包括管理委託の可能性や点検・診断等の手法についても検討し、一層の効率化を図る。
・点検・診断等により高度の危険性が認められた公共施設等については、速やかに利用を中止し、緊急修繕を実施する。</t>
  </si>
  <si>
    <t>・施設の質・量・コストが最適な状態に保たれるよう、原則として予防保全型管理による維持管理、修繕、建替え等を実施する。
・維持管理・修繕・建替え等の実施にあたっては、中長期的な視点に立ったトータルコストの縮減・平準化を図る。
・建替えの際には、本計画趣旨に沿った合
築や複合化等を盛り込んだものを優先的に整備する。</t>
  </si>
  <si>
    <t>老朽化し利用見込みのない公共施設等に
ついては、市民の安全確保の観点から、速やかに解体・撤去をおこなう。</t>
  </si>
  <si>
    <t>平成25年2月に策定した「一宮市建築物耐
震改修促進計画（改訂版）」における公共建築物の耐震化率は100％になった。橋梁や上下水道をはじめとするインフラ資産についても耐震化を推進していく。</t>
  </si>
  <si>
    <t>老朽化の状況や利用状況等を総合的に評
価した上で、今後も継続的に使用していくと判断される施設については、期待される耐用年数までの使用を可能にするため、大規模改修等による効果的かつ計画的な予防保全措置を講じるとともに、ライフサイクルコストの縮減も視野に入れた長寿命化を推進する。</t>
  </si>
  <si>
    <t>公共施設等の修繕建替え等の実施にあ
たっては、ユニバーサルデザインの考え方
を踏まえて、障害の有無、年齢、性別、、人種等にかかわらず、誰もが利用しやすいし施設となるようユニバーサル化に努めていく。</t>
  </si>
  <si>
    <t>・本来の設置目的による役割を終えた施設や利用状況が低い施設等は、供用の廃止を検討する。
・現在の規模や機能を維持したまま更新す
ることが不適当と判断される施設について
は、その他の公共建築物との合築やダウンサイジング等を検討する。</t>
  </si>
  <si>
    <t>【公共建築物】
延床面積を今後40年間で15％縮減する。</t>
  </si>
  <si>
    <t>老朽化し利用見込みのない公共施設等については、市民の安全確保の観点から、速やかに解体・撤去する。</t>
  </si>
  <si>
    <t>公共サービスの広域化の観点から、近隣自治体と公共施設を共同で利用し合うことで、相互に機能を補完するとともに、公共サービスの向上と維持・運営に係る費用の削減に努める。</t>
  </si>
  <si>
    <t>中間となる令和3年度にＰＤＣＡサイクルによる見直しを行い内容を充実させている。
P:総合管理計画の策定
D：計画に基づく施設管理
C：計画の進捗管理
A:計画の見直し</t>
  </si>
  <si>
    <t>施設類型ごとの現状や見通しを確認し、そ
れを踏まえて取り組むべき内容をまとめている。</t>
  </si>
  <si>
    <t>・浅井と西成の消防出張所を廃止して、「浅井・西成消防出張所」を建設
・老朽化が進む産業体育館を、近
隣の公共施設の神山公民館と神山いきいきセンターとの複合施設「いちのみや中央プラザ」として建替え</t>
  </si>
  <si>
    <t>2010 年（平成 22 年）の 132,224 人をピークに減少に転じており、2050 年（令和 32 年）には 96,262 人まで減少することが予測されています。</t>
  </si>
  <si>
    <t>【公共施設】
339,702㎡（255施設）
【主なインフラ】
道路施設　　606,456ｍ
橋梁施設　　311橋
公園　　　313箇所
上水道管路　762,621ｍ
下水道管路　476,965ｍ</t>
  </si>
  <si>
    <t>課題１ 公共施設等の老朽化
課題２ 人口構造及び公共施設等のあり方の変化
課題３ 厳しい財政状況</t>
  </si>
  <si>
    <t>期間…34年間
公共建築物…約1,365億円（約40億円/年）
全体…約2,878億円（約85億円/年）</t>
  </si>
  <si>
    <t>期間…34年間
公共建築物…約1,195億円（約35億円/年）</t>
  </si>
  <si>
    <t>期間…34年
減少額…約5億円/年</t>
  </si>
  <si>
    <t>「公共施設等総合管理計画推進本部会議」「公共施設等総合管理計画推進本部調整部会」を設置し、全庁的で具体的な協議を行っています。</t>
  </si>
  <si>
    <t>ＰＰＰ／ＰＦＩ優先的検討規程 に基づき、ＰＰＰ／ＰＦＩ等、民間企業の提案による運営手法の導入を検討します。</t>
  </si>
  <si>
    <t>安全な公共施設等として、安心して快適に利用で
きるよう、定期的な点検・診断等をするよう努めます。</t>
  </si>
  <si>
    <t>点検・診断等の結果から、計画的に適切な維持管理・修繕・更新等を行う、『予防保全』の考え方に基づいた取組を進めます。更新時には、従来の更新方法と併せて、PPP/PFI など民間活力等による手法の検討や、複合化の検討を行います。</t>
  </si>
  <si>
    <t>市民が安心・安全に利用できるよう施設の適切な維持管理に努める。</t>
  </si>
  <si>
    <t>耐震対策の推進、防災機能の確保等により安全を確保します。</t>
  </si>
  <si>
    <t xml:space="preserve">長寿命化計画を含む個別施設計画を策定している公共施設等については、個別施設計画に基づく維持管理等を行い、本計画に合わせて個別施設計画も継続的に見直します。今後新たに策定する個別施設計画については、本計画との整合性を図ります。長寿命化することで、公共施設等を長く使用し、財政負担の軽減を図ります。
</t>
  </si>
  <si>
    <t>公共施設等の改修、更新等を行う際には、ユニバーサルデザインの考え方を取り入れ、市民ニーズや社会情勢を踏まえた、誰もが利用しやすい施設を目指します。</t>
  </si>
  <si>
    <t xml:space="preserve">公共施設等の更新や改修の際には、脱炭素化の取組として、省エネルギーに配慮した機器や、再生可能エネルギー利用設備の導入等を検討します。
</t>
  </si>
  <si>
    <t>原則、これ以上公共建築物の数量や延床面積を増やしません。更新時等には、利用状況や立地、市民ニーズ等のほか、まちづくりの視点から、機能集約・廃止の検討を含め、必要な機能について検討します。</t>
  </si>
  <si>
    <t>投入可能な投資的経費から算出される更新可能な公共建築物の総量を更新可能な保有量とみなし、既に用途廃止済みの施設と合わせて、約 15%を全体から除いた約 29 万㎡を、本市の財政状況等を踏まえた更新可能な保有量とする。</t>
  </si>
  <si>
    <t>その資産を取得した目的や、利用状況などの基本的な情報を整理し、売却や貸付など利活用が可能となる資産を抽出した後、活用に当たってはその検討や意思決定、役割分担を全庁的に行う。</t>
  </si>
  <si>
    <t xml:space="preserve">効果的かつ効率的に市民サービスを提供していくため、近隣自治体と広域連携して公共施設等を整備・運営することによる、サービスの向上や必要経費削減の可能性について、検討します。
</t>
  </si>
  <si>
    <t>毎年立案している中期事業計画（向こう３か年分の実施計画）の中で、PDCA サイクルに沿って進捗管理を行います。</t>
  </si>
  <si>
    <t>基本方針に基づき、現状を踏まえ、施設類型ごとの基本方針を記載しています。</t>
  </si>
  <si>
    <t>・１公民館、１集会所、１支所を統合し、下品野地域交流センターを新設（令和元年）
・２中学校、５小学校を統合し、施設一体型小中一貫校にじの丘学園を新設（令和２年４月）
・保育園の民営化による施設保有量の削減
・市営住宅退去後の解体
・廃校となった学校の跡地活用</t>
  </si>
  <si>
    <t>国の将来人口推計ワークシートによる推計では2060年には84,000人に減少することが見込まれるが、今後の施策の効果により、2060年の人口として10万人程度を確保する。</t>
  </si>
  <si>
    <t>【建築物】（R3.3.31現在）
・市民文化系施設 29,340㎡
・社会教育系施設 10,280㎡
・ｽﾎﾟｰﾂ・ﾚｸﾘｴｰｼｮﾝ系施設 27,534㎡
・学校教育系施設 146,659㎡
・子育て支援施設 31,504㎡
・保健・福祉施設 2,123㎡
・行政系施設 16,604㎡
・公営住宅 66,979㎡
・供給処理施設 13,371㎡
・その他 19,333㎡
・下水道施設 10,675㎡
・医療施設 41,953㎡
・上水道施設 728㎡
・合計 417,083㎡</t>
  </si>
  <si>
    <t>（１）量の課題
　人口減少や高齢化の進行に伴うニーズの変化に対応するため、公共施設等の「量の見直し」を適切に対応する必要がある。
（２）品質の課題
　本市の公共施設等は、老朽化や機能の低下が進行している。公共施設等を長期的かつ健全な状態で維持するために、予防と保全の観点から事前に対応していく維持管理の視点が必要となる。　また、誰にでも使いやすい施設に改修するなど、福祉性能の向上のほか、環境負荷を減らすための省エネルギー改修など、環境性能の向上も必要になる。
（３）財務の課題
人口減少の進行等に伴って税収が減っていく可能性もあり、地方債に頼った財政運営は、将来世代への大きな負担となるため、新たな財源の確保やコスト縮減に向けた取組が必要となる。</t>
  </si>
  <si>
    <t>・建築物：約1,751億1,600万円
・インフラ
　・道路：約458億円
　・橋梁：約36億5,400万円
　・上水道：約724億4,000万円
　・下水道：約734億8,000万円
※令和4（2022）年度から令和43（2061）年度までの40年間の経費概算</t>
  </si>
  <si>
    <t>・建築物：約1,484億7,900万円
・インフラ
　・道路：約239億2,000万円
　・橋梁：約23億9,000万円
　・上水道：約461億2,000万円
　・下水道：約734億8,000万円
※令和4（2022）年度から令和43（2061）年度までの40年間の経費概算</t>
  </si>
  <si>
    <t>・建築物：約266億3,700万円
・インフラ
　・道路：約218億8,000万円
　・橋梁：約12億6,400万円
　・上水道：約263億2,000万円
※令和4（2022）年度から令和43（2061）年度までの40年間の経費概算</t>
  </si>
  <si>
    <t>公共施設等を所管する課の職員で構成されるプロジェクトチームを構成。</t>
  </si>
  <si>
    <t>施設等の更新等に際しては、国の「多様なPPP/PFI手法導入を優先的に検討するための指針」に示される対象事業について、民間の技術・ノウハウ、資金等を活用するPPP/PFIの導入を検討していく。</t>
  </si>
  <si>
    <t>公共施設等は、設備に係る法定点検だけでなく、職員等が定期的な点検を実施するルールを明確化するとともに、必要に応じて、専門家による詳細な診断等を実施する。
 インフラについては、国の技術基準等に準拠しつつ、適正に点検・診断等を実施する。</t>
  </si>
  <si>
    <t>予防と保全の観点から事前に対応していく維持管理の視点を取り入れ、安心して利用できる環境づくりに努める。指定管理者制度を導入している公共施設等については、修繕等について、本市と管理委託業者の役割分担を明確にし、速やかな対応ができる体制を構築する。
　また、更新等に際しては、民間の技術・ノウハウ、資金等を活用するPPP/PFIの導入を検討する。
なお、機能としては必要であるものの、現在の規模を維持したまま更新することが不適当と判断される建築物については、複合化または減築等を行う。</t>
  </si>
  <si>
    <t>利用者の安全を第一に考え、点検・診断等を実施するとともに、安全確保のための措置を行う。なお、危険性が認められた建築物については、施設の利用状況や改修費用等を総合的に判断し、改修せずに供用を廃止する場合もある。</t>
  </si>
  <si>
    <t>本市では、令和 2 年度末時点の建築物（非木造のうち、２階以上または延床面積 200 ㎡超のもの）の耐震化の状況は 98.5％であり、耐震化が未実施の施設は建替えが予定されている。</t>
  </si>
  <si>
    <t>ライフサイクルコストの低減を目指して長寿命化を図る。建築物の目標耐用年数80年を実現するために、予防と保全の観点から事前に対応していく維持管理の視点を取り入れ、日常的な修繕に加え、適切な時期に改修を行う必要がある。また、社会情勢の変化により、市民からの要求性能レベルの上昇にも応えていく必要もある。
また、インフラについては、各分野において策定されている長寿命化計画等に基づき、ライフサイクルコストの低減に寄与する効率的な管理を図る。</t>
  </si>
  <si>
    <t>施設整備、改修にあたっては、障がいの有無、年齢、性別、言語等にかかわらず誰もが利用しやすいユニバーサルデザインに配慮するよう努める。 
また、施設整備、改修にあたっては、“ゼロカーボンシティはんだ”の実現に向け、ZEB17 化の検
討や太陽光発電設備の導入等を行うことにより、省エネルギーの徹底と再生可能エネルギーを活用するよう努める。</t>
  </si>
  <si>
    <t>施設整備、改修にあたっては、“ゼロカーボンシティはんだ”の実現に向け、ZEB17化の検討や太陽光発電設備の導入等を行うことにより、省エネルギーの徹底と再生可能エネルギーを活用するよう努める。</t>
  </si>
  <si>
    <t>建築物において、本来の設置目的による役割を終えた施設や設置した当初より利用者数が大幅に減った施設、老朽化により使用停止となった施設で代替施設がある場合には統合・廃止を検討する。
また、供用廃止した施設については、除却または売却、貸付等を行っていく。</t>
  </si>
  <si>
    <t>基本的な方針として、「建築物の新たなニーズに対しては、既存施設の有効活用、統合・廃止等を検討し、原則、施設総量は平成27年度末時点の総量を超えない範囲とする。」ことを挙げ、施設総量（延床面積）について、平成27年度末時点を上限値として設定した。</t>
  </si>
  <si>
    <t>公共施設等の情報については、固定資産台帳のデータを活用して、一元的な管理を行い、庁内での情報共有を図る。</t>
  </si>
  <si>
    <t>供用廃止した施設については、除却または売却、貸付等を行っていく。</t>
  </si>
  <si>
    <t>本市では、当初計画（平成 28 年度）の策定にあたり、公共施設等を所管する課の職員で構成される「半田市公共施設等総合管理計画策定プロジェクトチーム」により、庁内横断的に作業を進め、その後、所管する課により個別施設管理計画を策定。</t>
  </si>
  <si>
    <t>点検・診断等の結果をもとに、社会情勢・市民ニーズの変化や技術革新を踏まえ、５年サイクルを基本としたPDCAサイクルにより、柔軟に見直しを行う。</t>
  </si>
  <si>
    <t>施設類型ごとの個別施設計画を策定し、計画的な維持保全を推進する。本計画において、企業会計に係る建築物及びインフラも含めたすべての公共施設について、更新等の再整備と管理に関する基本的な方針を定める。</t>
  </si>
  <si>
    <t>平成 28 年度 旧ふたば園の廃止 
平成 29 年度 半田市野外活動センター、上池東住宅、城ノ上住宅の廃止 
令和 2 年度 病院医師住宅の廃止</t>
  </si>
  <si>
    <t>今後の人口は、緩やかに減少していくものと予測。
人口構成は、65歳以上の高齢者人口が増加する一方、年少人口や生産年齢人口は減少する見通し。</t>
  </si>
  <si>
    <t>【公共施設(R02)】総延床面積：716,213㎡
・行政施設（18施設）：61,561.12㎡
・学校教育施設（56施設）：341,343.14㎡
・市民文化施設（19施設）：58,899.61㎡
【インフラ(R02)】
・〔道路〕道路：1,241,902ｍ(8,347,011㎡)/橋梁：326橋/横断歩道橋：19橋/門型標識：1基
・〔河川〕河川：11本(9,190ｍ)/ポンプ設備：12箇所/樋門・樋管：36箇所/堰：1箇所/揚排水機場：2箇所/雨水貯留施設：65箇所
・〔公園〕公園：491箇所/墓園：1箇所/建築物(延床面積100㎡以上)：4箇所
・〔上水道〕管路：1,332,509ｍ/浄水施設：2箇所/配水池：26箇所/ポンプ場：7箇所
・〔下水道〕管渠：1,291,643ｍ/処理場：3箇所/ポンプ場：5箇所/雨水貯留施設：4箇所
・〔農業用〕堰：14箇所/ポンプ設備：4箇所/ため池：63箇所
・〔環境プラント〕クリーンセンター・処分場：3箇所/プラント施設：1箇所</t>
    <rPh sb="11" eb="13">
      <t>ソウノ</t>
    </rPh>
    <rPh sb="13" eb="16">
      <t>ユカメンセキ</t>
    </rPh>
    <rPh sb="27" eb="31">
      <t>ギョウセイシセツ</t>
    </rPh>
    <rPh sb="34" eb="36">
      <t>シセツ</t>
    </rPh>
    <rPh sb="50" eb="56">
      <t>ガッコウキョウイクシセツ</t>
    </rPh>
    <rPh sb="59" eb="61">
      <t>シセツ</t>
    </rPh>
    <rPh sb="76" eb="82">
      <t>シミンブンカシセツ</t>
    </rPh>
    <rPh sb="85" eb="87">
      <t>シセツ</t>
    </rPh>
    <phoneticPr fontId="1"/>
  </si>
  <si>
    <t>■人口
人口構成は、65歳以上の高齢者人口が増加する一方、年少人口や生産年齢人口は減少する見通し。
■財政
所得金額の総額の減少に伴い、個人市民税の収入は減少していく見通しで、支出においては、少子高齢化の進行から扶助費の割合が増加しており、今後もこの傾向は続いていくことが見込まれる。
■公共建築物
公共施設等の建築物については、2021（令和３）年度には、1986（昭和61）年度以前に建てられた築35年以上の施設が約51％となっており、計画期間終了後の25年後にはそれらの施設が建築年数60年を経過することになります。今後、資産の老朽化を表す指標である、有形資産減価償却率の上昇により、必要となる維持管理費も増加していくことが考えられる。</t>
  </si>
  <si>
    <t>維持管理費の推移
H29:82億円
H30:86億円
R01:84億円
R02:95億円</t>
  </si>
  <si>
    <t>計画期間25年間で
普通会計／公共施設　　　2,206億円
普通会計／インフラ資産　1,217億円
企業会計／公共施設　　　   434億円
企業会計／インフラ資産　3,493億円</t>
  </si>
  <si>
    <t>計画期間25年間で
普通会計／公共施設　　　1,840億円
普通会計／インフラ資産　1,055億円
企業会計／公共施設　　　   434億円
企業会計／インフラ資産　1,721億円</t>
  </si>
  <si>
    <t>計画期間25年間で
普通会計／公共施設　　　  366億円
普通会計／インフラ資産　  162億円
企業会計／公共施設　　　   　　　0円
企業会計／インフラ資産　1,772億円</t>
  </si>
  <si>
    <t>・マネジメント部署が、公共施設及びインフラ資産の所管部署と組織横断的な情報共有を図り、施設等全体のマネジメントを行う。
・職員研修を実施し、全庁的な理解を進める。
・公共施設カルテを公表し、行政と市民との共通理解を図る。</t>
  </si>
  <si>
    <t>施設の更新等に際して、PPP/PFIなどの民間活力の導入について検討する。</t>
  </si>
  <si>
    <t>施設利用者の安全性を最優先し、建物の点検等の機会を通じ、老朽化の進行状況について把握し、早期発見、早期改修に努める</t>
    <rPh sb="4" eb="5">
      <t>シャ</t>
    </rPh>
    <phoneticPr fontId="1"/>
  </si>
  <si>
    <t>予測されている大地震などに備え、公共施設の安全性の向上を図る</t>
  </si>
  <si>
    <t>期待される耐用年数まで施設を使用するため、効果的かつ計画的な保全措置を講じ、長期にわたって活用できるように努める。</t>
  </si>
  <si>
    <t>公共施設の改修や更新を行う際には、誰もが安全で快適に利用できる施設となるよう、施設の状況や利用者ニーズを踏まえ、ユニバーサルデザイン化を進める</t>
    <rPh sb="17" eb="18">
      <t>ダレ</t>
    </rPh>
    <rPh sb="20" eb="22">
      <t>アンゼン</t>
    </rPh>
    <rPh sb="23" eb="25">
      <t>カイテキ</t>
    </rPh>
    <rPh sb="26" eb="28">
      <t>リヨウ</t>
    </rPh>
    <rPh sb="31" eb="33">
      <t>シセツ</t>
    </rPh>
    <phoneticPr fontId="1"/>
  </si>
  <si>
    <t>５年に１度、評価の低い施設について、市民アンケート等により市民ニーズを調査し、長期的な視点から施設のあり方（集約化、複合化、建替え、大規模改修、現状維持、廃止等）を検討。</t>
  </si>
  <si>
    <t>公共施設データの集約を行い、固定資産台帳と連動した施設台帳の整備</t>
  </si>
  <si>
    <t>施設の集約等により空いた建物や土地を貸付・売却するなど、積極的かつ戦略的に活用し、新しいサービスの創出や維持管理に充てる財源の確保を目指す。</t>
  </si>
  <si>
    <t>近隣自治体と施設を共同利用する「広域化」、国や県が保有する庁舎や公営住宅など、市内に存在する公共施設も含めた適正配置など、公共施設の広域的な連携について検討</t>
  </si>
  <si>
    <t>施設管理について、毎年度PDCAサイクルにより、長期活用や維持管理コスト縮減を目指す。
また、５年に１度、施設評価の低い施設について、あり方検討を行う。</t>
  </si>
  <si>
    <t>行政施設：施設の安全性を確保し、誰もが利⽤しやすい施設への対応に努める。
市民文化施設：⽂化施設としての機能を充実するとともに、施設の適正な保有量を検討。
集会施設：今後の利⽤率等を踏まえ、適正な保有量を確保。
スポーツ・レクリエーション施設：設備の更新に要する費⽤を平準化するとともに、利⽤率や今後の利⽤者ニーズなど多角的な視点から今後の施設の保有量を検討。
福祉施設：予防保全を推進するとともに、将来的な利⽤需要等を踏まえ、適正な保有量を確保。
子育て支援施設：⺠間活⼒や既存施設の有効活⽤などを推進し、財政支出の縮減に努める。
産業施設：施設の収益性を上げる取組を継続して実施。
公営住宅：春日井市市営住宅総合再生計画に基づき、安全安心な住宅を供給。
医療・保健施設：計画的な予防保全を推進するとともに、適切な維持管理を⾏う。
学校教育施設：１ 小中学校については、適正な規模を維持し、施設の⻑寿命化を促進。
２ 調理場については、建物の耐震性を満たすとともに、調理工程を新衛生基準に適合させるための整備を⾏う。
その他施設：今後の利⽤需要を⾒通し、施設の適正な保有量を検討。
道路：計画的な修繕等を実施し、財政⽀出の平準化や縮減に取り組む。
河川：予防保全を推進するとともに、災害時に対応可能な設備を充実させる。
公園：公園施設⻑寿命化計画に基づき、適切な管理を⾏う。
上水道：水道事業経営戦略に基づき、適切な管理を⾏う。
下水道：公共下水道事業経営戦略に基づき、施設の整備や適切な管理を⾏う。
農業用：農業⽤施設更新計画に基づき⽼朽化対策を促進し、農業⽤水の安定供給に努る。
環境プラント：定期的な点検や予防保全を推進し、施設の安定的な操業を継続。</t>
  </si>
  <si>
    <t>令和３年度に子どもの家２施設を小学校校舎内へ移設</t>
  </si>
  <si>
    <t>令和42年度には145，772人となり、平成22年度からの50年間で約80％の水準まで減少すると予測される。総人口に対する生産年齢人口は50年間で約10ポイント減少し、老年人口は約14ポイント増加する。</t>
  </si>
  <si>
    <t>【公共建築物】（保全対象）
庁舎	23,367 ㎡
文化施設	22,401 ㎡
保健施設	5,345 ㎡
高齢者福祉施設	13,133 ㎡
障害者福祉施設	497 ㎡
その他福祉施設	3,667 ㎡
児童福祉施設	6,071 ㎡
保育園	21,473 ㎡
観光施設	3,761 ㎡
地区市民館等	13,805 ㎡
公営住宅施設	78,532 ㎡
消防施設	5,364 ㎡+E1:BG11
防災施設	1,206 ㎡
学校施設	223,090 ㎡
生涯学習施設	17,110 ㎡
体育施設(有人施設)	20,260 ㎡
【公共建築物】（保全対象外）
体育施設
（無人施設）	292,369㎡
医療施設	66,640㎡
建物床	4,552㎡
その他施設	3,894㎡
立体駐車場	38,477㎡
平面駐車場	14,990㎡
消防・防災施設	2,183㎡	消防団詰所
	371㎡	水防倉庫
	801㎡	防災倉庫
	121基	防災無線施設
【プラント系施設】
衛生処理施設	建築物が主体	26,098㎡
	上記以外	1,842㎡
学校教育施設	給食センター	6,598㎡
【インフラ系施設】
道路施設	市道	1,757km	市道(幹線道路1,765,914㎡、生活道路7,214,978㎡)
		4,097基	道路照明灯
		217基	道路案内標識（車道用81基、歩道用37基、歩車道兼用99基）
		3,702本	街路樹（桜並木等含む）
	市道関連施設	710橋	橋梁（14.5ｍ以上135橋、14.5ｍ未満575橋）
		7橋	歩道橋
		3箇所	駅自由通路
	林道	74km	林道（142,651㎡）
河川管理施設	河川管理施設	32km	準用河川
		51km	普通河川
		1箇所	樋門・樋管
		27箇所	調整池（71,181㎡）
漁港施設	漁港施設	1漁港	海岸施設（コンクリート構造物1式、航路1式、荷捌き所1式）
港湾施設	港湾施設	1港湾	護岸施設（3,172m）
公園・緑地	都市公園	107箇所	都市公園（建築物129基、遊具等434基、その他7,529基）
	児童遊園等	95箇所	児童遊園・ちびっこ広場（建築物33基、遊具365基）
	その他広場等	36箇所	緑地、広場　等（建築物7基、遊具23基）
農業用施設	用排水路・ため池等	37箇所	ため池（191,800㎡）
		1箇所	ため池（西部土地区画整理事業地内）（8,000㎡）
	ポンプ場	5箇所	排水機場
水道施設	建築物	65箇所	水源、浄水施設、配水池、ポンプ所
	建築以外	1,298km	管路施設
下水道施設	建築物	5箇所	処理施設、ポンプ場
	建築以外	1,135km	管路施設（汚水・雨水）
		68箇所	樋門・樋管</t>
  </si>
  <si>
    <t>本市の現状や課題から認識される将来を見据えた課題は、大きく分けると①公共施設等の老朽化への対応、②人口減少・少子高齢化への対応、③厳しい財政状況への対応の3点と考えられます。
基本認識①公共施設等の老朽化への対応
公共建築物
昭和40年代後半から50年代にかけて建設された施設が多く、既に半数以上の施設が建設から30年以上経過しています。そのため、中には老朽化が著しく進行していながら、大規模改修が実施されていない、いわゆる工事の積み残しが生じています。
プラント系施設・インフラ系施設
整備年度が古い上水道や今後も新規整備が計画されている下水道など分野ごとに異なる事情を抱えていますが、都市基盤施設として市民の生活に欠かせない施設であり、安全・安心な生活を送るために適切に管理が行われている必要があります。
基本認識②人口減少・少子高齢化への対応
出生率の低下に伴う少子化の進展等により、市全体の人口が減少に転じていく一方で、高齢化により老年人口は増大してきています。また、地域別に見た場合では、西部中校区、中部中校区で都市化の進展により人口増加が見られますが、その他の地域では市全体よりも早いスピードで人口が減少していきます。
公共建築物
これまで人口増加に伴い、施設面積を増加させ住民サービスの向上を図ってきましたが、今後は人口減少に伴い利用ニーズも減ることが想定されるため、延床面積を適切な面積とし、新たなニーズへ対応する必要があります。
プラント系施設・インフラ系施設
公共建築物と同様に、人口減少に伴う需要量の減少が予測されています。立地適正化計画による都市機能の集約化に伴い、地域の実情に合わせた選択と集中が必要となってきます。
基本認識③厳しい財政状況への対応
本市の財政状況は、今後少子化に伴う生産年齢人口の減少により、市税収入は減少すると見込まれています。一方で高齢化に伴う老年人口の増加により、扶助費及び介護保険や後期高齢者医療への繰出金は増加傾向です。
公共建築物・プラント系施設・インフラ系施設
公共施設等の維持更新のために必要な投資的経費に対する財源が益々不足することが予想されていることから、平成24年3月には「豊川市公共施設整備基金条例」を制定し、公共施設等の更新に対応可能となるよう基金の積立てを行っています。
また、予防保全的な管理による長寿命化対策により、増加する改修・更新にかかる将来コストの縮減を図ることに加え、財源の確保や効率的な維持管理に向けた組織体制の構築を図っていく必要があります。</t>
  </si>
  <si>
    <t>【公共施設（保全対象計画）】
今後44年間で2,107億円
【インフラ施設＋公共施設（保全対象計画外）】
今後44年間で4,261億円</t>
  </si>
  <si>
    <t>【公共施設（保全対象計画）】
今後44年間で1,803億円
【インフラ施設＋公共施設（保全対象計画外）】
今後44年間で2,463億円</t>
  </si>
  <si>
    <t>【公共施設（保全対象計画）】
今後44年間で304億円
【インフラ施設＋公共施設（保全対象計画外）】
今後44年間で1,798億円</t>
  </si>
  <si>
    <t>財産管理課において、公共施設等の情報を一元的に管理・集約する。
公共施設等の効率的な改修・更新、維持保全にかかる本計画を確実に遂行するため、行政部門での行政経営、企画部門での政策立案、財政部門での予算編成にあたって、本計画の推進を担う財産部門との連携を強化します。また、同じく財産部門と、実際の改修・更新等の施工及び維持保全を行う関係各課が最適に連携する体制づくりを目指します。</t>
  </si>
  <si>
    <t>【維持管理・修繕・更新の実施方針】
更新の際には、多様な主体との連携として、公民連携（PPP・PFI）の活用も視野に資金調達の方法や事業手法を検討します。
【総合的かつ計画的な管理を実現するための体制の構築方針】
既に指定管理者制度を導入しており、民間のノウハウを活用した公共サービスの向上効果も見られることから、対象となる施設の拡大を検討します。また、PPP及びPFIの更なる活用についても検討します。なお、維持管理を担う地元民間業者の育成も重要な課題となります。</t>
  </si>
  <si>
    <t>建物の日常的な維持管理手引きを活用し、施設管理者による日常点検や建築専門家による定期的な劣化調査を実施します。ただし、事後保全の対象となる建築物については、簡易点検とします。また、構造躯体の劣化状況を継続的に把握していきます。</t>
  </si>
  <si>
    <t>日常的な維持管理においては、建物の日常的な維持管理手引きを活用し、建物を管理する一般職員が着目すべき状況や内容を整理して実施します。修繕工事にあたっては、点検結果および施設の重要度から工事優先度を設定し、優先度の高い工事から実施します。
修繕履歴や劣化状況等のデータを整備・蓄積し、施設の状況を的確に把握することで、適切な更新・修繕を行える環境を構築します。
公共サービスの提供にあたり、存続すべき施設については、長寿命化を図った上で適切な規模に更新していきます。なお、更新の際には、多様な主体との連携として、公民連携（PPP・PFI）の活用も視野に資金調達の方法や事業手法を検討します。</t>
  </si>
  <si>
    <t>法定・日常点検の適切な実施により施設の劣化・故障を早期に発見し、構造躯体に与える影響の度合いや、施設利用の安全性の観点により、適切な対応を図ります。
点検・診断等により危険箇所が発見されて場合は、第三者被害を未然に防止するために緊急修繕を実施します。</t>
  </si>
  <si>
    <t>豊川市建築物耐震改修促進計画において、豊川市地域防災計画に位置付けられた指定避難所の建築物（学校、保育園、保険・福祉施設、体育館等）の耐震化は完了しています。
今後は、構造躯体以外の非構造部材の耐震化を推進すると共に、減災化の考え方も取り入れ、豊川市役所地震対策業務継続計画を実現できるよう取り組んでいきます。</t>
  </si>
  <si>
    <t>公共建築物のうち、予防保全の対象施設については、日常的な維持修繕に加え、適切な時期に大規模改修を実施することで長寿命化を図った上で、真に必要な施設を更新していきます。
一方で、事後保全の対象施設についても適切な管理を実施してます。</t>
  </si>
  <si>
    <t>「ユニバーサルデザイン2020行動計画」（平成29年2月20日ユニバーサルデザイン2020関係閣僚会議決定）、「人にやさしい街づくりの推進に関する条例」（愛知県）及び「第4次豊川市障害者福祉基本計画」（令和3年3月）における考え方等を踏まえ、誰もが快適に利用しやすい公共施設等となるようユニバーサルデザイン化の推進を図ります。</t>
  </si>
  <si>
    <t>「地球温暖化対策計画」（令和3年10月22日閣議決定）、「豊川市環境基本計画2020」（令和2年3月）における考え方等を踏まえ、脱炭素社会の実現に向け、「第3次豊川市役所地球温暖化対策実行計画【豊川市公共施設環境率先行動計画】」（令和3年3月）に基づき、公共施設において率先的な再生可能エネルギーの導入及び消費エネルギーの省力化を推進し、施設の脱炭素化に努めます。
また、国・地方脱炭素実現会議（令和3年6月9日）で決定された「地方脱炭素ロードマップ」における目標である、自治体の建築物及び土地において、2030年には設置可能な建築物等の約50％に太陽光発電設備を導入し、2040年には100％導入することを目指します。</t>
  </si>
  <si>
    <t>当初の設置目的を果たし、供用を廃止することが妥当と判断した施設については、他用途への転換や民間への貸付・売却を検討した上で、活用が困難な場合には撤去・解体し、跡地の有効利用を検討します。
公共施設の再編にあたり、豊川市公共施設適正配置計画で掲げられた「公共施設の新たな価値の創出“人が集い、市民交流を促す場を創造する”」という将来像を実現するために5つの重点取組「①市全体の行政サービスの見直しと庁舎等の機能集約・用途転用、②機能重複するコミュニティ施設の集約・統廃合、③人口減少に伴う学校教育施設等の総量縮減と多機能化の推進、④更新期を迎える文化施設、保健施設の機能重複解消と魅力・機能向上の推進、⑤機能重複する体育施設（有人施設）の集約と多機能化の推進」を実践していきます。
また、今後10年間において優先度の高い「モデルエリア」を選定し、再配置を推進していきます。</t>
  </si>
  <si>
    <t>【公共建築物】
50年間
②保有面積の縮減目標30％
③公共建築物のトータルコストの縮減目標43％</t>
  </si>
  <si>
    <t>地方公会計（固定資産台帳）の活用として、公共施設マネジメントに資する情報と固定資産台帳の情報を紐付けることにより、保有する公共施設等の情報の管理を効率的に行うことを検討します。</t>
  </si>
  <si>
    <t>施設重視の施設整備から機能（サービス）優先の施設活用へ転換し、民間に任せられるものは移管を進めるなど、サービス提供のあり方自体について検討し、余裕施設や遊休土地の有効活用が必要となります。</t>
  </si>
  <si>
    <t>公共施設等の効率的な改修・更新、維持保全にかかる本計画を確実に遂行するため、行政部門での行政経営、企画部門での政策立案、財政部門での予算編成にあたって、本計画の推進を担う財産部門との連携を強化します。また、同じく財産部門と実際の改修・更新等の施工及び維持保全を行う関係各課が最適に連携する体制づくりを目指します。関係各課は、それぞれが管理する個別施設について、維持管理計画（長寿命化計画等）の立案を行っていきます。</t>
  </si>
  <si>
    <t>PDCAサイクルの考え方に基づき、長期的な社会情勢の変化に対応し、計画の確実な推進を図ります。</t>
  </si>
  <si>
    <t>【公共建築物】
公共建築物は、豊川市公共施設適正配置計画及び豊川市公共施設中長期保全計画に基づき、本市が保有する施設総量の適正化を図り、持続可能な公共サービスの提供のあり方を検討していきます。
【プラント系施設・インフラ系施設】
プラント系施設およびインフラ系施設は、市民が日常生活を送る上で欠くことができない重要なライフラインであり、その場所にあってこそ機能を発揮する性質を有しているため、公共建築物のように統廃合や再配置による効率化は現実的ではありません。しかし、限られた財源の中で持続可能な公共サービスを提供しなければならないため、効率的な維持管理を行っていく必要があります。</t>
  </si>
  <si>
    <t>支所庁舎のうち未利用であった一部を県、国に貸付。
老人憩の家を地元譲渡及び除却。
保育園・地区市民館の統廃合。
公共施設再編整備。</t>
  </si>
  <si>
    <t>令和42年には、平成27年から約20％減少。
平成22年は年少人口14％、生産年齢人口63％、老齢人口23％であるが、令和42年には年少人口15％、生産年齢人口53％、老齢人口32％になる。</t>
  </si>
  <si>
    <t>【津島市の公共施設等をとりまく現状】
①施設の老朽化
➢築30年以上経過した施設が総延床面積の約5割を占め、大規模改修が必要となる。
➢公共施設等の老朽化に伴い、維持管理、修繕、更新にかかる経費が増大する。
②厳しい財政状況
➢少子化に起因する生産年齢人口の減少に伴い、税収が減少する。
➢高齢化が進むことにより社会保障費が増大し、公共施設への投資可能額が減少する。
③利用形態の変化
➢人口構造の変化や民間サービスの充実に伴い、公共施設等を必要とする公共サービスのニーズが変化する。
【現状から見えてくる課題】
①施設の安全性の確保
➢老朽化に伴う損傷等により、事故の発生や公共サービスの提供が滞り、市民生活に影響を及ぼすことが懸念される。
②財政負担の軽減
➢多くの施設が一斉に老朽化するため改修費や更新費が集中する。
➢厳しい財源の中、維持管理費の削減や効率的な運用が望まれる。
③公共施設等の最適化
➢現在の供給形態と今後の需要のミスマッチに対応した、公共サービスのあり方の見直しが求められる。</t>
  </si>
  <si>
    <t>【一般会計分】
40年間で平均31.5億円／年度（公共建築物21.7億、インフラ9.8億）、総額1,259.8億円
【企業会計分】
40年間で平均13.5億円／年度、総額538.5億円</t>
    <rPh sb="1" eb="3">
      <t>イッパン</t>
    </rPh>
    <rPh sb="3" eb="5">
      <t>カイケイ</t>
    </rPh>
    <rPh sb="5" eb="6">
      <t>ブン</t>
    </rPh>
    <rPh sb="10" eb="12">
      <t>ネンカン</t>
    </rPh>
    <rPh sb="13" eb="15">
      <t>ヘイキン</t>
    </rPh>
    <rPh sb="91" eb="93">
      <t>オクエン</t>
    </rPh>
    <phoneticPr fontId="1"/>
  </si>
  <si>
    <t>40年間で平均21.9億円／年度（公共建築物15.1億、インフラ6.8億）、総額875.6億円
【企業会計分】
40年間で平均9.0億円／年度、総額360.1億円</t>
  </si>
  <si>
    <t>【一般会計分】
40年間で平均9.6億円／年度（公共建築物6.6億円、インフラ3.0億円）、総額384.2億円の削減
【企業会計分】
40年間で平均4.5億円／年度、総額178.4億円の削減</t>
  </si>
  <si>
    <t>公共施設等の総合的かつ計画的な管理を円滑かつ効果的に推進するため、公共施設等総合管理計画推進会議のもとに、関係各課による部会を組織し、全庁を挙げて取り組む。</t>
  </si>
  <si>
    <t>施設の更新に際しては、イニシャルコストに加えて、維持管理経費を考慮するとともに、民間のノウハウや資金を活用するPPP/PFIの導入可能性についても検討する。</t>
  </si>
  <si>
    <t xml:space="preserve">施設の不具合による事故の発生を未然に防ぐとともに、市民に快適な公共サービスや都市基盤を提供するために、公共施設等の定期的な点検・診断を実施する。公共建築物の点検・診断作業は、施設類型や所管課によって作業精度に差異が生じないよう、実施する。
従来から実施しているアウトソーシングによる効率化を引き続き実施し、さらに包括発注の導入について検討する。
また、点検・診断結果を蓄積することにより、老朽化の進捗状況や傾向を把握し、修繕計画や長寿命化計画等の策定に活用する。
</t>
  </si>
  <si>
    <t xml:space="preserve">不具合が生じてから修繕等の対策を実施する、従来の事後保全型の維持管理から、健全度の状況を把握しながら、積極的に対策を行う予防保全型の維持管理へ転換し、健全度を保った上での長寿命化やLCC（ライフサイクルコスト）の軽減を図る。
修繕や維持管理作業と併せて、照明のLED化や太陽光などの自然エネルギーやリサイクル材の活用など環境負荷を軽減するための施策を実施する。
従来から実施している、指定管理者制度の継続・拡大や包括発注の導入による維持管理の効率化について検討する。
施設の更新に際しては、イニシャルコストに加えて、維持管理経費を考慮するとともに、民間のノウハウや資金を活用するPPP/PFIの導入可能性についても検討する。
</t>
  </si>
  <si>
    <t xml:space="preserve">公共施設等は、安全性の確保が最優先されることから、点検・診断の実施時に、その危険性が確認された場合には、速やかに修繕等の対応を行う。特に避難所などの災害時の拠点施設となる施設については、確実な安全確保を図る。
点検・診断結果をもとにして、計画的に修繕を実施することにより、安全性を確保し、事故等を未然に防止する。また、修繕により安全性を確保することが困難な場合には、施設の廃止や更新について検討し、廃止する施設については速やかに使用停止等の措置を取る。
都市基盤であるインフラ施設については、市民の利用を制限することは難しいが、安全性に応じて、廃止（撤去）や通行規制の実施を検討する。
</t>
  </si>
  <si>
    <t xml:space="preserve">本市では、南海トラフを震源とする大地震等に備えて、「津島市耐震改修促進計画」（平成26年9月）を策定し、民間の建築物を含めた耐震化を推進している。
既に構造部材の耐震化が完了した施設についても、必要に応じて吊り天井など非構造部材の耐震化を実施する。
上・下水道施設は耐震診断を実施するとともに、必要に応じて優先度や管路の更新のタイミングを考慮し、順次耐震化する。
</t>
  </si>
  <si>
    <t xml:space="preserve">公共建築物については、予防保全型の維持管理に転換し、日常的な修繕に加えて、耐用年数の中間付近で大規模修繕を実施することにより施設の長寿命化を図る。また、長寿命化に向けては、市内の全ての公共施設等を対象として、計画的に実施する。
インフラ施設については個別施設計画として、所管省庁の発行するガイドラインや指針等に従った、長寿命化計画などを作成し、予防保全型の維持管理を行い、長寿命化を図る。
</t>
  </si>
  <si>
    <t xml:space="preserve">本市では、各所管部署が特定の個人・団体を対象としたサービスを提供するために、それぞれに適した施設内容を検討して整備されてきた。しかし、既存の公共施設では、価値観やライフスタイルが変化し、また、高齢化の進展や、障害者数の増加等に伴い多様化したニーズに対応することは容易ではない。
今後、老朽化の進行した施設の改修や更新の際には、高齢者や障害者、妊婦や子ども連れも安心して利用できるよう、バリアフリー・ユニバーサルデザインの考え方を踏まえた施設整備を検討する。
</t>
  </si>
  <si>
    <t>修繕や維持管理作業と併せて、照明のLED化や太陽光などの自然エネルギーやリサイクル材の活用など環境負荷を軽減するための施策を実施する。</t>
  </si>
  <si>
    <t xml:space="preserve">人口が減少傾向を示し、厳しい財政状況が予測されるため、必要な公共サービスを見直すとともに、施設総量の縮減を行う。
老朽化が著しい施設については、施設機能の維持について、施設の設置目的や社会的要請等から、その必要性を再検討し、現在の規模及び機能を維持する必要性が認められないと判断される場合は、廃止や他用途への転用、または複合化や統合を検討する。
廃止の検討にあたっては、ファシリティマネジメントの手法を取り入れ、地元や民間への譲渡など、最適な資産活用を検討する。また、施設の機能と誘致距離を考慮した、広域化についても検討する。
都市基盤であるインフラ施設についても利用形態の変更により今後の利用が見込まれないと判断された施設については、廃止（撤去）を検討する。
</t>
  </si>
  <si>
    <t>【公共建築物】
2056年度までに延床面積ベースで31％削減する。</t>
    <rPh sb="12" eb="14">
      <t>ネンド</t>
    </rPh>
    <phoneticPr fontId="1"/>
  </si>
  <si>
    <t>市民生活に真に必要な行政サービスをより効果的、効率的に提供し、関連する事業の進捗状況や社会経済情勢、人口動向の変化などを踏まえ、「第4次津島市総合計画」、「津島市公共施設再構築基本計画」、個別計画等の関連計画との整合性を確保するため、必要に応じて5年を目途に見直しを行い、計画に示される方針に基づく実践を継続的に推進する。</t>
  </si>
  <si>
    <t>【平成26年度】
彩雲館を民間移譲
【平成28年度】
神守祖父母の家を町内会に無償譲渡
神島田保育園を民間移譲
【令和2年度】
中央公民館を廃止、解体
【令和3年度】
かるがも園を民間移譲</t>
  </si>
  <si>
    <t>令和22年には老年人口の割合が31.9 ％となり、市全体のほぼ３人に１人が老年人口になると予想される。</t>
  </si>
  <si>
    <t>【公共建築物】（R2.3.31現在）
令和2度末時点：268,355㎡
学校36.7％、病院施設13.6％
【土木インフラ施設】
令和2年度末時点
道路453,188m、駅前広場・ポケット広場20箇所、橋梁188橋、準用河川1,987m、護岸施設5,368m、都市公園等82箇所、児童遊園・ちびっ子広場41箇所、農道54,242m、農業用排水路109,455m、管路施設（水道）495,873m、管路施設（公共下水道）375,468m、管路施設（雨水）126,082m、公共駐車場2箇所、防災同報無線20基など</t>
  </si>
  <si>
    <t>生産年齢人口の減少による市税収入の減少、高齢化に伴う扶助費の増加の影響により、公共建築物の維持更新にかける投資的経費の減少が予測されることから、更新等に対する財源が不足することが予測され、現在の施設規模のまま維持することは困難。</t>
  </si>
  <si>
    <t>今後40年間に必要とする 更新等費用は、 1,441億円（約 36.0億円/年）となり、財政シミュレーションの投資的経費（約15.7億円/年）と比較した場合、約20.3億円/年が不足する見込みとなる。</t>
  </si>
  <si>
    <t>今後 40 年間に必要とする更新等費用は 、937 億円（約 23.4 億円 /年）となり 、財 政シミュレーションの投資的経費 （約 15.7 億円 /年） と比較した場合、約 7.7億円/年が不足する 見込みとなる。</t>
  </si>
  <si>
    <t>コストは必要となるが、施設の長寿命化によるライフサイクルコストの削減効果により、現状の維持管理方法（事後保全型）の場合と比較して、今後 40 年間に必要とする更新等費用は、1,,441億円（約 36.0 億円 /年）から 937 億円（約 23.4 億円 /年）になり、削減額は 504 億円（約 12.6 億円 /年）、率にして約 35 ％削減されることとなる。</t>
  </si>
  <si>
    <t>財政課が工事・予算の総合調整を図り、施設の所管部局、財政部局及び企画部局と連携し、全庁的に公共施設のマネジメントを推進する。</t>
    <rPh sb="0" eb="2">
      <t>ザイセイ</t>
    </rPh>
    <phoneticPr fontId="1"/>
  </si>
  <si>
    <t>従来の委託・指定管理者制度の活用だけでなく、新たな官民連携の手法を取り入れることについても取り組んでいく必要があるが、民間のノウハウや資金、アイデア等を活用できる仕組みとして導入を検討する。</t>
  </si>
  <si>
    <t>・公共建築物については、法令等に基づく設置基準に従い、定期的な点検を実施する。 また 今後は、施設管理者による点検業務 （日常点検・定期点検）を実施する。
・土木インフラ施設については、施設ごとに国の基準等に従い 、劣化・損傷の程度を把握するため、 定期的な点検を実施する。</t>
  </si>
  <si>
    <t>これまでの異常や故障が発生してから対応を行う、いわゆる事後保全型の修繕・更新方法を改め、今後は、利用者に対するリスク管理の観点や施設の長寿命化に向けた予防保全型の修繕・更新方法を実施する。</t>
  </si>
  <si>
    <t>・公共施設等は、第一に利用者の安心・安全を担保することが必要。また、万一の災害に対する備えや実際に被災した場合の損害を最小限にとどめ 、早期の復旧が行われる等、常に機能性を保持できるような体制を確保する。
・防災や減災対策等の各種計画と連携する中で、公共施設等がその機能を発揮し続けるために、安全性能の向上など、災害外力に耐える対策を推進する。</t>
  </si>
  <si>
    <t>・公共建築物については小規模な附属建物を除き、「碧南市建築物耐震改修促進計
画」に基づき、耐震診断及び耐震改修を完了している。避難所は、災害時に多くの市民が利用する公共施設であることから、災害時の被害を最小限にとどめるよう優先的に非構造部材（天井落下、ガラス飛散など）の耐震化を推進する。
・土木インフラ施設の多くはライフラインとして市民生活に直結しているため、災害時における被害を最小限にとどめることが重要である。そのため、引き続き計画的に耐震化を推進する。また、土木インフラ施設は、施設ごとに形状や構造等 の特性 が異なるため、特性を考慮し、個別施設計画に基づき、耐震化を推進する。</t>
  </si>
  <si>
    <t>公共建築物については、建物の劣化及び老朽度、必要性を見極めたうえで徹底的にフル活用を行うが、供用開始から概ね40 年が経過した時点で大規模 改修 を行 うこ とで耐用年数を 80年程度に 延ばし、長寿命化を図る。
土木インフラ施設については、施設総量の削減は困難であるケースが多いため、個別施設分野ごとに適切な頻度で施設点検を実施し、劣化状況を把握しつつ、計画的な修繕を実施し、目標耐用年数を延ばすこと で、長寿命化を図る。</t>
  </si>
  <si>
    <t>公共施設等の改修や更新等を行う際には、市民ニーズや関係法令等におけるユニバーサルデザインの街づくりの考え方を踏まえ、障がいの有無、年齢、性別、人種等に関わらず、誰もが利用しやすいようユニバーサルデザインへの対応に努める。碧南市では「碧南市都市計画マスタープラン2019～2030 」において、 公共施設や駅周辺におけるユニバーサルデザインの推進を目標に掲げる。</t>
  </si>
  <si>
    <t>庁舎ＬＥＤ照明整備事業を推進し、消費電力の削減及び二酸化炭素の排出抑制を図る。</t>
  </si>
  <si>
    <t>建物の更新のタイミングに合わせ、現在の規模や機能を維持したまま更新することが不適当と判断される施設については、複合化や多機能化などの適正化手法により、総延床面積全体の 10 ％削減を目標とする。</t>
  </si>
  <si>
    <t>複合化や多機能化などの適正化手法により、総延床面積全体の10 ％削減を目標とする。</t>
  </si>
  <si>
    <t>固定資産台帳の情報を元に公共施設マネジメントの所管部局が毎年度公共施設カルテを作成し、各部局が閲覧可能として、修繕や更新費用の参考資料とする。</t>
  </si>
  <si>
    <t>低未利用地や施設内の空きスペースについて、民間への貸与・売却等により有効活用を図る 。</t>
  </si>
  <si>
    <t>関連する事業の進捗状況や社会経済情勢、人口動向の変化などを踏まえ、関連計画との整合性を確保するた め、必要に応じて3年から5年を目途に見直すことにより、本計画に示す総合的かつ計画的な管理に関する基本方針に基づく実践を継続的に推進する。</t>
  </si>
  <si>
    <t>累計施設ごとに現状、課題、マネジメント方針を記載</t>
  </si>
  <si>
    <t>令和12年に約15.5万人とピークを迎える見込みで、その後緩やかな減少に転じるものの、令和27年は約15.2万人と今後25年間はほぼ横ばいで推移する見込み</t>
  </si>
  <si>
    <t>【建物】
約57万㎡（令和3年3月31日時点）
【インフラ】
道路：道路実延長 780km、道路敷総実面積5.2km2、路線数 2,769路線
橋梁：橋数 312橋、延長 3.67km
公園：箇所数 208箇所、総面積 1,455,821㎡
河川等管理施設：都市型排水機場 14機場、農業用排水機場 13機場、準用河川 20河川、河川延長 12.2km
ため池・農業用水路：ため池数 20箇所、農業用水路延長 202.5km、農業用排水路延長  166.4km
農道：路線数 217路線、延長 21.7km
上水道：浄水場 1箇所、配水場 3箇所、増圧施設 1箇所、配水管布設総延長 797.2km
下水道：下水道布設総延長 839.5km、ポンプ場 3箇所、マンホールポンプ場 24箇所</t>
  </si>
  <si>
    <t>今後10年間については、これまでと同等の投資が可能であると仮定すると、理論上は既存の公共施設等を維持していくことが可能
今後40年間の長期的視点で考えると、過去の投資実績額の平均を上回る見込みとなるため、維持管理等に係る経費の縮減や財源確保に向けて、更に積極的な取組が必要</t>
  </si>
  <si>
    <t>【建物】
40年間で年度平均約60億円
【インフラ】
40年間で年度平均約57億円</t>
  </si>
  <si>
    <t>【建物】
40年間で年度平均約45億円
【インフラ】
40年間で年度平均約35億円</t>
  </si>
  <si>
    <t>【建物】
40年間で年度平均約15億円
【インフラ】
40年間で年度平均約22億円</t>
  </si>
  <si>
    <t>・公共施設等マネジメント統括部署による継続的な運用、進捗管理の実施
・公共施設等に関する情報の一元管理
・公共施設等の劣化状況の把握と保全の実行</t>
  </si>
  <si>
    <t>・施設の建替え等を行う場合は、財政負担の軽減を図るために、PFI事業などの取組を検討
・PPPによる民間活力の導入による維持管理費等の費用縮減の可能性を検討</t>
  </si>
  <si>
    <t>【建物】
・保守点検費の縮減のため、保守点検契約を一括化
【インフラ】
・定期的な点検によるインフラの損傷程度の早期把握、対策の評価</t>
  </si>
  <si>
    <t>【建物】
・建物の質の確保
・変化する施設ニーズへの対応
・維持管理費の縮減と平準化
【インフラ】
・定期的な点検による劣化状況の把握と必要に応じた更新等の処置
・財政負担の平準化とライフサイクルコストの縮減
・安全性や経済性及び維持管理の改善</t>
  </si>
  <si>
    <t>【建物】
・適切な内容・タイミングで改修
・各施設管理者を対象に、建物の管理方法について、定期的な研修等の実施
【インフラ】
・機能の高度化
・新技術・新制度、国の支援措置等を最大限活用</t>
  </si>
  <si>
    <t>【建物】
・地震への備えを万全にして市民の安全を確保
【インフラ】
・耐震化や災害対策、バリアフリー等への対応の推進</t>
  </si>
  <si>
    <t>【建物】
・修繕や改修を計画的・予防的に実施
・建物の耐用年数を延ばし、建替えの回数を減らすことで、ライフサイクルコストを縮減
【インフラ】
・各インフラの現状を的確に把握した上で、インフラ種別ごとに適切な長寿命化対策を検討</t>
  </si>
  <si>
    <t>公共施設の維持管理について、ユニバーサルデザインなどの考え方を取り入れ、市民ニーズや環境問題など変化し続ける社会情勢に対応し、持続可能な社会の実現に向けた取組を実施</t>
  </si>
  <si>
    <t>公共施設の維持管理について、カーボンニュートラルなどの考え方を取り入れ、市民ニーズや環境問題など変化し続ける社会情勢に対応し、持続可能な社会の実現に向けた取組を実施</t>
  </si>
  <si>
    <t>建物の老朽化や施設機能の低下により、建替えや配置の見直しが必要となった場合は、類似施設の統合や用途が異なる施設の複合化・共用化等の手法を採用</t>
  </si>
  <si>
    <t>施設ニーズの変化により、転用可能施設や余剰スペースなどが生じた場合は、必要に応じ、用途変更や貸付を積極的に活用するとともに、貸付や売却、定期借地権等の手法を実施することにより、施設から生み出す収益を確保</t>
  </si>
  <si>
    <t>ＰＤＣＡサイクルによって継続的な改善を実施するため、公共施設等マネジメント統括部署が公共施設等に関する劣化状況やソフト情報などを収集し、継続的な実態把握や情報の一元的な管理を実施</t>
  </si>
  <si>
    <t>【建物】
・施設用途別に配置状況、老朽化状況、利用状況、財務状況の視点から現状の分析を行い、相対的に課題のある施設は、状況を改善するための方策を検討
【インフラ】
・インフラ種別ごとにその特性に応じた取組を推進</t>
  </si>
  <si>
    <t>長寿命化（建物の耐用年数80年）を実現するための予防保全の実施</t>
  </si>
  <si>
    <t>総人口は2050年までに約37万人となる見通し
高齢化率は2050年までに約33.4％となる見通し</t>
    <rPh sb="0" eb="3">
      <t>ソウジンコウ</t>
    </rPh>
    <rPh sb="8" eb="9">
      <t>ネン</t>
    </rPh>
    <rPh sb="12" eb="13">
      <t>ヤク</t>
    </rPh>
    <rPh sb="15" eb="17">
      <t>マンニン</t>
    </rPh>
    <rPh sb="20" eb="22">
      <t>ミトオ</t>
    </rPh>
    <rPh sb="24" eb="27">
      <t>コウレイカ</t>
    </rPh>
    <rPh sb="27" eb="28">
      <t>リツ</t>
    </rPh>
    <rPh sb="33" eb="34">
      <t>ネン</t>
    </rPh>
    <rPh sb="37" eb="38">
      <t>ヤク</t>
    </rPh>
    <rPh sb="46" eb="48">
      <t>ミトオ</t>
    </rPh>
    <phoneticPr fontId="1"/>
  </si>
  <si>
    <t>公共建築物は2023年３月末時点で1,071施設、総床面積1,714,715 ㎡となっている。施設類型別の内訳をみると、学校教育系施設が総延床面積の39.4％（674,848 ㎡）を占め、最も多く、次いでスポーツ・レクリエーション・観光施設が12.4％（213,420 ㎡）となっている。
【公共施設】（2023年３月末時点）
　市民文化系施設：25施設、66,397㎡
　社会教育系施設：60施設、95,800㎡
　スポーツ・レクリエーション・観光施設265施設、213,420㎡
　産業系施設：17施設、28,963㎡
　学校教育系施設：116施設、674,848㎡
　子育て支援施設：86施設、85,126㎡
　行政系施設：196施設、125,718㎡
　福祉保健施設：31施設、62,669㎡
　医療施設：3施設、29,014㎡
　市営住宅：47施設、148,762㎡
　供給処理施設：48施設、64,957㎡
　その他施設：177施設、119,041㎡
【インフラ施設】（2023年３月末時点）
　道路：舗装2,446km（市道延長2,589km）、橋りょう1,187橋、横断歩道橋41橋、トンネル3本、シェッド2基、大型カルバート4か所、道路土工構造物1,107基、門型標識7基、大型標識227基、道路情報板標識47基、道路照明灯　約6,200基
　河川：準用河川103河川（総延長161.4km）、普通河川468河川（総延長528.4km）、樋門・樋管20施設、調整池119施設、学校貯留施設7施設、雨水管路75地区、放水路7施設（総延長10.1km）、法定外水路60箇所
　農業土木：農道630km、農道橋123か所、用排水路1,643km、揚水機場35施設、排水機場7施設、樋門・樋管49施設、防災重点ため池109か所、その他ため池109か所
　林道：林道234路線（総延長440.9km）、林道橋55橋
　公園：都市公園191箇所15,479施設、地域広場589箇所3,235施設
　水道：導水管47km、送水管338km、配水管3,300km、取水場60施設、浄水場34施設、配水場（配水池）165施設、ポンプ棟127施設、その他施設（減圧水槽・管理棟・事務棟等）55施設
　下水道：管路施設1,664km、処理施設19施設、ポンプ施設264施設
【土地】（2023年３月末時点）
　土地：行政財産1,306ha、普通財産1,508ha</t>
    <rPh sb="0" eb="5">
      <t>コウキョウケンチクブツ</t>
    </rPh>
    <rPh sb="22" eb="24">
      <t>シセツ</t>
    </rPh>
    <rPh sb="176" eb="178">
      <t>シセツ</t>
    </rPh>
    <rPh sb="198" eb="200">
      <t>シセツ</t>
    </rPh>
    <rPh sb="231" eb="233">
      <t>シセツ</t>
    </rPh>
    <rPh sb="252" eb="254">
      <t>シセツ</t>
    </rPh>
    <rPh sb="494" eb="496">
      <t>ホドウ</t>
    </rPh>
    <rPh sb="556" eb="560">
      <t>ドウロジョウホウ</t>
    </rPh>
    <rPh sb="560" eb="561">
      <t>イタ</t>
    </rPh>
    <rPh sb="561" eb="563">
      <t>ヒョウシキ</t>
    </rPh>
    <rPh sb="565" eb="566">
      <t>キ</t>
    </rPh>
    <rPh sb="573" eb="574">
      <t>ヤク</t>
    </rPh>
    <rPh sb="987" eb="989">
      <t>トチ</t>
    </rPh>
    <rPh sb="1004" eb="1006">
      <t>トチ</t>
    </rPh>
    <rPh sb="1007" eb="1011">
      <t>ギョウセイザイサン</t>
    </rPh>
    <rPh sb="1019" eb="1023">
      <t>フツウザイサン</t>
    </rPh>
    <phoneticPr fontId="1"/>
  </si>
  <si>
    <t>　これまで、公共施設等の管理は、施設の安全・安心の確保や⾧寿命化に必要な対策を中心に実施してきた。しかし、人口増加に合わせて集中的に整備した公共施設等の老朽化の進展や更新時期の到来等により、2030 年代後半以降は、維持管理、更新に係る経費が大幅に増加する見通しであり、本市の財政運営に大きな影響を与えることが懸念される。
　さらに、人口減少、少子化・人生100 年時代の進展に加え、デジタル化などの技術革新等による変化が激しい時代においては、公共施設等の利用形態も大きく変化する見込み。
　そのため、公共施設等の管理は、安全・安心の確保を基本としつつ、経費の縮減や社会環境の変化への柔軟な対応に向けた管理手法等の見直しや最適化の取組を計画的に展開するとともに、保有資産の有効活用による都市の活力向上や歳入確保に取り組むなど、将来のまちづくりなども含めた総合的な視点を持ち、将来
にわたり公共施設等の適切な管理を行うことが必要となる。</t>
  </si>
  <si>
    <t>本市の公共施設等の更新、改修、修繕等に係る経費は施設の老朽化の進行や更新時期を迎える施設の増加に伴い、増大していく見込みであり、経費の抑制や平準化に向けた取組を進める必要がある。</t>
  </si>
  <si>
    <t>普通建設事業マネジメント体制において部局横断的に取り組む。また、効果的かつ効率的な事業の実施や経費の縮減及び平準化に向けて、民間活力の活用、特定財源の確保に積極的に取り組むとともに、基金を活用をしながら必要な取組を着実に推進する。</t>
  </si>
  <si>
    <t>特に未利用や低利用の財産は、民間活力の活用などにより、早期の有効活用に向けた取組を推進する。</t>
  </si>
  <si>
    <t>〇公共建築物
・施設管理者による定期点検や建基法等による法定点検を実施し、施設の状況把握に努める。
・点検結果等の情報を集約し、修繕計画等に反映することで、結果の有効活用を図る。
〇道路
・道路施設の状況を施設の特性に応じて詳細かつ的確に把握する点検を実施し、その結果を基に施設の健全度評価や適切な措置を行う。
・絶えず変化していく道路状況を常時安全な状態に保つよう、道路全般の状況を把握する巡視を実施し、安全な道路環境確保を最優先に、効果的かつ効率的で持続可能な維持管理を行う。
〇河川・農業土木
・診断は、統一的な結果となるよう判定方法を確立する。その上で、点検・診断・評価により施設の健全性を判断し、効率的な管理を実施する。
〇林道
・パトロール員による日常パトロール及び林業従事者、市民による日常監視を実施するとともに排水施設等の災害要因となるものは、定期点検を実施する。
・林道橋の現場条件等に応じて管理手法を設定した上で点検し、施設の健全化を判断する。
〇公園
・日常点検、定期点検を実施し、点検・補修履歴の管理を行い、施設の安全・安心な利用を推進する。
〇水道
・管路は、日常点検（巡視点検）やＡＩ技術を活用した漏水調査の結果に基づき、修繕等を適切に行う。
・施設は、日常点検（巡視点検）に現場点検システムを活用し、日々の点検結果をシステムに反映する。
〇下水道
・腐食しやすい施設、劣化しやすい施設、重要性の高い施設等を考慮してリスク評価を行い、点検・調査計画を策定して実施する。施設の耐用年数や健全度予測を考慮して、適切な時期に点検・調査を実施する。
・点検・調査結果や健全度の判定結果等の情報を蓄積し、データベースを構築しながら、これを活用して点検・調査計画の定期的な見直しを行い、精度や効果の向上を図る。</t>
    <rPh sb="245" eb="247">
      <t>ノウギョウ</t>
    </rPh>
    <rPh sb="247" eb="249">
      <t>ドボク</t>
    </rPh>
    <phoneticPr fontId="1"/>
  </si>
  <si>
    <t>〇公共建築物
・点検・診断等の結果を踏まえ、緊急性を判定するとともに、緊急性に応じ計画的かつ適切に対応することで、施設の安全・安心の確保や利用者の活動に対する影響の最小化を図る。
・施設の点検等で危険箇所を発見した場合は、全庁で情報共有を行うとともに、同種又は竣工年次が近い施設についても順次点検等を実施し、事故の未然防止に努める。
・建物の耐久面・機能面から老朽化が著しいと思われる施設については、早期の更新等を検討する。
〇道路
・点検や巡視等で危険と判断された施設は、直ちに通行止め等の交通規制を行い利用者の安全を確保する。利用状況等により存続の必要性がある施設については修繕又は更新を実施し、構造上の安全性を確保したうえで交通規制を解除する。
〇河川
・重要度の高い河川施設について、日常巡視と定期点検を行い、巡視・点検結果に基づく対策を適切に実施することで施設の破損や災害時の被害拡大及び事故の未然防止に努める。
・災害対策において重要な河川施設については、地元自治区や市民との連携により、施設損傷等の情報を共有し、災害時の被害拡大防止の観点から修繕の必要性を判断し、安全確保に取り組む。
〇農業土木
・定期点検等で危険箇所を発見した場合は、同種又は竣工年次が近い施設についても順次、点検等を実施し、事故の未然防止に努める。
〇林道
・林道の日常パトロールや施設の定期点検、通報（地元自治区、市民、林業従事者等）により安全の確保ができないと判断される緊急性の高いものについては、速やかに修繕を行うことで安全性の確保を図る。
〇公園
・点検結果における判定で修繕及び補修を実施する。ただし、部位により修繕ができない場合及び危険度等を総合的に判断して更新を実施する。
〇水道
・管路や施設について、予期せぬ異常や故障によって施設全体の機能が停止することがないように、「水道ストックマネジメント計画」に基づく点検・調査を確実に実施し、適切な維持管理をすることで、安全性の確保を図る。
〇下水道
・下水道施設について、予期せぬ異常や故障によって施設全体の機能が停止することがないよう、「下水道ストックマネジメント計画」を確実に実施することで、安全性の確保を図る。</t>
  </si>
  <si>
    <t>公共施設等の改修・更新に合わせて、市民のニーズや関係法令等におけるユニバーサルデザインの考え方を踏まえた対応に努める。</t>
  </si>
  <si>
    <t>2050 年ゼロカーボンシティの実現に向けて、市役所は事業所として温室効果ガス排出量を2030 年度に50%削減（2013 年度比）、2050 年度に実質ゼロとすることを目指する。目標の実現に向けて、2030 年度までに公共施設等における照明のLED 化を行うとともに、公共建築物の屋根や市有地の遊休スペースを有効活用し再生可能エネルギーの導入を推進する。
また、施設の⾧寿命化対策や更新の時期に省エネ化を図るなど、脱炭素化の推進に向けて総合的な取組を展開する。</t>
  </si>
  <si>
    <t>公共施設等の安全性を確保しつつ、将来にわたり適切に管理を行っていくため、本計画は以下の２点を目標指標とする。
① 「計画期間内における施設の老朽化に起因する重大事故ゼロの継続」を達成する。
② 経費が大幅に増加する見通しの状況においても「計画期間内の公共施設等の維持管理・更新に係る経費（修繕・改修・更新などのハード対策）は、現状の200～220 億円／年を維持」する。</t>
  </si>
  <si>
    <t>地方公会計の財務書類の補足資料として、毎年度、固定資産台帳を作成し、今後も固定資産台帳による老朽化の状況把握等に努める。</t>
  </si>
  <si>
    <t>市有財産は、適正保有と将来的な維持管理経費の削減に向けた多様な利活用の推進を図る。特に未利用や低利用の財産は、民間活力の活用などにより、早期の有効活用に向けた取組を推進する。</t>
  </si>
  <si>
    <t>汚水処理場のうち一部の施設については、流域下水道への接続を推進し、施設の統廃合を進めていく。</t>
  </si>
  <si>
    <t>本計画の推進に関する取組について適宜フォローアップを行うとともに、財政、人口、施設需要などの社会環境の変化を踏まえ、おおむね10 年程度を目安に見直しを検討する。</t>
  </si>
  <si>
    <t>（１） 公共建築物
予防保全と事後保全による最適な管理手法の設定や⾧寿命化に取り組む。
（２） インフラ施設
施設の特性や重要度等に応じ、予防保全型と事後保全型の維持管理を適切に組み合わせ、効果的かつ効率的な管理を行う。</t>
  </si>
  <si>
    <t>北部給食センターと藤岡給食センターを集約し、新北部給食センターとした。
藤岡支所・藤岡交流館を合築にて集約した。若園交流館・若園中学校技術棟を合築した。</t>
    <rPh sb="56" eb="58">
      <t>ワカゾノ</t>
    </rPh>
    <rPh sb="58" eb="61">
      <t>コウリュウカン</t>
    </rPh>
    <rPh sb="62" eb="64">
      <t>ワカゾノ</t>
    </rPh>
    <rPh sb="64" eb="67">
      <t>チュウガッコウ</t>
    </rPh>
    <rPh sb="67" eb="70">
      <t>ギジュツトウ</t>
    </rPh>
    <rPh sb="71" eb="73">
      <t>ガッチク</t>
    </rPh>
    <phoneticPr fontId="1"/>
  </si>
  <si>
    <t>総人口は、今後も緩やかに増加し、2030年の19.4万人をピークに減少に転ずる予想。</t>
  </si>
  <si>
    <t>【道路】　125万ｍ、759万㎡
【橋りょう】　515橋、2.4万㎡
【横断歩道橋等】　
横断歩道18橋　大型ボックスカルバート２橋
【河川】　29,670ｍ
【雨水関連施設】　23台　17,350㎡
【公園】　935,084㎡
【上水道】　1,061,706ｍ
【下水道】　  737,357ｍ
（令和３年３月３１日現在）</t>
  </si>
  <si>
    <t>市全体の将来人口は2030年頃まで増加するものの将来的には減少し、高齢化率が上昇しニーズも変化する見込み。
生産年齢人口減少による歳入の減少、老年人口増加により扶助料と繰出金が増加し、公共施設等の投資的経費が減少する懸念がある。</t>
  </si>
  <si>
    <t>本市が目指す維持管理の方法では、約88.1億円/年から約67.0億円/年に減少させることができると考えます。公共施設等全体においては、本市が目指す維持管理の方法に変更することで21.1億円/年の縮減効果があると試算から分かります。</t>
    <rPh sb="0" eb="1">
      <t>ホン</t>
    </rPh>
    <rPh sb="1" eb="2">
      <t>シ</t>
    </rPh>
    <rPh sb="3" eb="5">
      <t>メザ</t>
    </rPh>
    <rPh sb="6" eb="8">
      <t>イジ</t>
    </rPh>
    <rPh sb="8" eb="10">
      <t>カンリ</t>
    </rPh>
    <rPh sb="11" eb="13">
      <t>ホウホウ</t>
    </rPh>
    <rPh sb="16" eb="17">
      <t>ヤク</t>
    </rPh>
    <rPh sb="21" eb="23">
      <t>オクエン</t>
    </rPh>
    <rPh sb="24" eb="25">
      <t>ネン</t>
    </rPh>
    <rPh sb="27" eb="28">
      <t>ヤク</t>
    </rPh>
    <rPh sb="32" eb="33">
      <t>オク</t>
    </rPh>
    <rPh sb="33" eb="34">
      <t>エン</t>
    </rPh>
    <rPh sb="35" eb="36">
      <t>ネン</t>
    </rPh>
    <rPh sb="37" eb="39">
      <t>ゲンショウ</t>
    </rPh>
    <rPh sb="49" eb="50">
      <t>カンガ</t>
    </rPh>
    <rPh sb="54" eb="56">
      <t>コウキョウ</t>
    </rPh>
    <rPh sb="56" eb="58">
      <t>シセツ</t>
    </rPh>
    <rPh sb="58" eb="59">
      <t>ナド</t>
    </rPh>
    <rPh sb="59" eb="61">
      <t>ゼンタイ</t>
    </rPh>
    <rPh sb="67" eb="69">
      <t>ホンシ</t>
    </rPh>
    <rPh sb="70" eb="72">
      <t>メザ</t>
    </rPh>
    <rPh sb="73" eb="75">
      <t>イジ</t>
    </rPh>
    <rPh sb="75" eb="77">
      <t>カンリ</t>
    </rPh>
    <rPh sb="78" eb="80">
      <t>ホウホウ</t>
    </rPh>
    <phoneticPr fontId="1"/>
  </si>
  <si>
    <t>本市が目指す維持管理の方法では、約88.1億円/年から約67.0億円/年に減少させることができると考えます。公共施設等全体においては、本市が目指す維持管理の方法に変更することで21.1億円/年の縮減効果があると試算から分かります。</t>
  </si>
  <si>
    <t>公共施設等の管理に関する方針や複合化等に向けた部署間の調整を行う総合管理部門、施設の修繕・更新等の計画管理を担う営繕部門、日常点検や保全業務を行う所管課が連携する体制により、計画の進行管理を行う。</t>
  </si>
  <si>
    <t>公共建築物を経営資産と捉え、民間事業者の優れたアイデアや経営の効率化に寄与できる方法を検討して、民間資金やノウハウを活用したPPPやPFIなど公民連携について研究を進める。</t>
  </si>
  <si>
    <t>公共建築物は、施設管理者による日常点検の実施及び点検の効率化を図るとともに、施設保全課は定期点検の結果や改修履歴等を集約し、データベース化をすることで、適正に管理を行い安全性を高めます。
インフラ施設は、国の基準や指針に従い、適切な頻度で点検を実施し、老朽化の状況を把握した上で健全度の診断を行う。</t>
    <rPh sb="0" eb="2">
      <t>コウキョウ</t>
    </rPh>
    <rPh sb="2" eb="5">
      <t>ケンチクブツ</t>
    </rPh>
    <rPh sb="7" eb="12">
      <t>シセツカンリシャ</t>
    </rPh>
    <rPh sb="15" eb="17">
      <t>ニチジョウ</t>
    </rPh>
    <rPh sb="17" eb="19">
      <t>テンケン</t>
    </rPh>
    <rPh sb="20" eb="22">
      <t>ジッシ</t>
    </rPh>
    <rPh sb="22" eb="23">
      <t>オヨ</t>
    </rPh>
    <rPh sb="24" eb="26">
      <t>テンケン</t>
    </rPh>
    <rPh sb="27" eb="30">
      <t>コウリツカ</t>
    </rPh>
    <rPh sb="31" eb="32">
      <t>ハカ</t>
    </rPh>
    <rPh sb="38" eb="40">
      <t>シセツ</t>
    </rPh>
    <rPh sb="40" eb="43">
      <t>ホゼンカ</t>
    </rPh>
    <rPh sb="44" eb="48">
      <t>テイキテンケン</t>
    </rPh>
    <rPh sb="49" eb="51">
      <t>ケッカ</t>
    </rPh>
    <rPh sb="52" eb="56">
      <t>カイシュウリレキ</t>
    </rPh>
    <rPh sb="56" eb="57">
      <t>トウ</t>
    </rPh>
    <rPh sb="58" eb="60">
      <t>シュウヤク</t>
    </rPh>
    <rPh sb="68" eb="69">
      <t>カ</t>
    </rPh>
    <rPh sb="76" eb="78">
      <t>テキセイ</t>
    </rPh>
    <rPh sb="79" eb="81">
      <t>カンリ</t>
    </rPh>
    <rPh sb="82" eb="83">
      <t>オコナ</t>
    </rPh>
    <rPh sb="84" eb="87">
      <t>アンゼンセイ</t>
    </rPh>
    <rPh sb="88" eb="89">
      <t>タカ</t>
    </rPh>
    <rPh sb="98" eb="100">
      <t>シセツ</t>
    </rPh>
    <rPh sb="102" eb="103">
      <t>クニ</t>
    </rPh>
    <rPh sb="104" eb="106">
      <t>キジュン</t>
    </rPh>
    <rPh sb="107" eb="109">
      <t>シシン</t>
    </rPh>
    <rPh sb="110" eb="111">
      <t>シタガ</t>
    </rPh>
    <rPh sb="113" eb="115">
      <t>テキセツ</t>
    </rPh>
    <rPh sb="116" eb="118">
      <t>ヒンド</t>
    </rPh>
    <rPh sb="119" eb="121">
      <t>テンケン</t>
    </rPh>
    <rPh sb="122" eb="124">
      <t>ジッシ</t>
    </rPh>
    <rPh sb="126" eb="129">
      <t>ロウキュウカ</t>
    </rPh>
    <rPh sb="130" eb="132">
      <t>ジョウキョウ</t>
    </rPh>
    <rPh sb="133" eb="135">
      <t>ハアク</t>
    </rPh>
    <rPh sb="137" eb="138">
      <t>ウエ</t>
    </rPh>
    <rPh sb="139" eb="142">
      <t>ケンゼンド</t>
    </rPh>
    <rPh sb="143" eb="145">
      <t>シンダン</t>
    </rPh>
    <rPh sb="146" eb="147">
      <t>オコナ</t>
    </rPh>
    <phoneticPr fontId="1"/>
  </si>
  <si>
    <t>今までの事後保全的な対応から、予防保全型の維持管理・更新等を実施する。
また、施設の更新時には、建設費に加え運営費や維持管理費も含めた公民連携の手法を検討していく。</t>
  </si>
  <si>
    <t>公共施設は、施設利用における事故を未然に防ぐために、施設管理者が安全点検を実施します。また、万一の事故や災害が発生した時の損害を最小限にとどめ、被害拡大を防ぐため施設保全課と連携して早期の復旧に努めます。</t>
    <rPh sb="0" eb="2">
      <t>コウキョウ</t>
    </rPh>
    <rPh sb="2" eb="4">
      <t>シセツ</t>
    </rPh>
    <rPh sb="6" eb="8">
      <t>シセツ</t>
    </rPh>
    <rPh sb="8" eb="10">
      <t>リヨウ</t>
    </rPh>
    <rPh sb="14" eb="16">
      <t>ジコ</t>
    </rPh>
    <rPh sb="17" eb="19">
      <t>ミゼン</t>
    </rPh>
    <rPh sb="20" eb="21">
      <t>フセ</t>
    </rPh>
    <rPh sb="26" eb="28">
      <t>シセツ</t>
    </rPh>
    <rPh sb="28" eb="31">
      <t>カンリシャ</t>
    </rPh>
    <rPh sb="32" eb="36">
      <t>アンゼンテンケン</t>
    </rPh>
    <rPh sb="37" eb="39">
      <t>ジッシ</t>
    </rPh>
    <rPh sb="46" eb="48">
      <t>マンイチ</t>
    </rPh>
    <rPh sb="49" eb="51">
      <t>ジコ</t>
    </rPh>
    <rPh sb="52" eb="54">
      <t>サイガイ</t>
    </rPh>
    <rPh sb="55" eb="57">
      <t>ハッセイ</t>
    </rPh>
    <rPh sb="59" eb="60">
      <t>トキ</t>
    </rPh>
    <rPh sb="61" eb="63">
      <t>ソンガイ</t>
    </rPh>
    <rPh sb="64" eb="67">
      <t>サイショウゲン</t>
    </rPh>
    <rPh sb="72" eb="74">
      <t>ヒガイ</t>
    </rPh>
    <rPh sb="74" eb="76">
      <t>カクダイ</t>
    </rPh>
    <rPh sb="77" eb="78">
      <t>フセ</t>
    </rPh>
    <rPh sb="81" eb="83">
      <t>シセツ</t>
    </rPh>
    <rPh sb="83" eb="86">
      <t>ホゼンカ</t>
    </rPh>
    <rPh sb="87" eb="89">
      <t>レンケイ</t>
    </rPh>
    <rPh sb="91" eb="93">
      <t>ソウキ</t>
    </rPh>
    <rPh sb="94" eb="96">
      <t>フッキュウ</t>
    </rPh>
    <rPh sb="97" eb="98">
      <t>ツト</t>
    </rPh>
    <phoneticPr fontId="1"/>
  </si>
  <si>
    <t>公共建築物について、災害時に備えて耐震性が確保される必要があるため、耐震診断の結果を踏まえて耐震改修を行いました。インフラ施設については、重要橋りょうや重要管路を中心に耐震補強や耐震化を進めてまいります。</t>
    <rPh sb="34" eb="36">
      <t>タイシン</t>
    </rPh>
    <rPh sb="36" eb="38">
      <t>シンダン</t>
    </rPh>
    <rPh sb="39" eb="41">
      <t>ケッカ</t>
    </rPh>
    <rPh sb="42" eb="43">
      <t>フ</t>
    </rPh>
    <rPh sb="46" eb="48">
      <t>タイシン</t>
    </rPh>
    <rPh sb="48" eb="50">
      <t>カイシュウ</t>
    </rPh>
    <rPh sb="51" eb="52">
      <t>オコナ</t>
    </rPh>
    <rPh sb="61" eb="63">
      <t>シセツ</t>
    </rPh>
    <rPh sb="69" eb="71">
      <t>ジュウヨウ</t>
    </rPh>
    <rPh sb="71" eb="72">
      <t>キョウ</t>
    </rPh>
    <rPh sb="76" eb="78">
      <t>ジュウヨウ</t>
    </rPh>
    <rPh sb="78" eb="80">
      <t>カンロ</t>
    </rPh>
    <rPh sb="81" eb="83">
      <t>チュウシン</t>
    </rPh>
    <rPh sb="84" eb="86">
      <t>タイシン</t>
    </rPh>
    <rPh sb="86" eb="88">
      <t>ホキョウ</t>
    </rPh>
    <rPh sb="89" eb="91">
      <t>タイシン</t>
    </rPh>
    <rPh sb="91" eb="92">
      <t>カ</t>
    </rPh>
    <rPh sb="93" eb="94">
      <t>スス</t>
    </rPh>
    <phoneticPr fontId="1"/>
  </si>
  <si>
    <t>本市において既に策定されている「安城市公共建築物保全計画」等と方向性や方針の整合を図り、長寿命化を目指した管理を実施していく。</t>
  </si>
  <si>
    <t>「ユニバーサル社会の実現に向けた諸施策の総合的かつ一体的な推進に関する法律」を踏まえ、ユニバーサルデザイン化を推進することとし、誰もが安全・安心な生活を送るため、利用者ニーズに柔軟に対応できるような整備に努めます。</t>
    <rPh sb="7" eb="9">
      <t>シャカイ</t>
    </rPh>
    <rPh sb="10" eb="12">
      <t>ジツゲン</t>
    </rPh>
    <rPh sb="13" eb="14">
      <t>ム</t>
    </rPh>
    <rPh sb="16" eb="19">
      <t>ショシサク</t>
    </rPh>
    <rPh sb="20" eb="22">
      <t>ソウゴウ</t>
    </rPh>
    <rPh sb="22" eb="23">
      <t>テキ</t>
    </rPh>
    <rPh sb="25" eb="27">
      <t>イッタイ</t>
    </rPh>
    <rPh sb="27" eb="28">
      <t>テキ</t>
    </rPh>
    <rPh sb="29" eb="31">
      <t>スイシン</t>
    </rPh>
    <rPh sb="32" eb="33">
      <t>カン</t>
    </rPh>
    <rPh sb="35" eb="36">
      <t>リツ</t>
    </rPh>
    <rPh sb="38" eb="39">
      <t>フ</t>
    </rPh>
    <rPh sb="52" eb="53">
      <t>カ</t>
    </rPh>
    <rPh sb="53" eb="54">
      <t>カ</t>
    </rPh>
    <rPh sb="55" eb="57">
      <t>スイシン</t>
    </rPh>
    <rPh sb="64" eb="65">
      <t>ダレ</t>
    </rPh>
    <rPh sb="67" eb="69">
      <t>アンゼン</t>
    </rPh>
    <rPh sb="70" eb="72">
      <t>アンシン</t>
    </rPh>
    <rPh sb="73" eb="75">
      <t>セイカツ</t>
    </rPh>
    <rPh sb="76" eb="77">
      <t>オク</t>
    </rPh>
    <rPh sb="81" eb="84">
      <t>リヨウシャ</t>
    </rPh>
    <rPh sb="88" eb="90">
      <t>ジュウナン</t>
    </rPh>
    <rPh sb="91" eb="93">
      <t>タイオウ</t>
    </rPh>
    <rPh sb="99" eb="101">
      <t>セイビ</t>
    </rPh>
    <rPh sb="102" eb="103">
      <t>ツト</t>
    </rPh>
    <phoneticPr fontId="1"/>
  </si>
  <si>
    <t>本市の人口構成や市民サービス等の変化から、既存施設の規模や機能を維持したまま更新することが、維持管理コストと比較して負担が大きいと判断される施設については、機能面等で重複が見られる他分野の施設や同種の施設等の有無を含めて総合的に判断し、改修・更新の時期にあわせて、存廃を含めたあり方と再配置の検討を行う。</t>
  </si>
  <si>
    <t>計画期間内における施設の老朽化に起因する重大事故ゼロ</t>
    <rPh sb="0" eb="2">
      <t>ケイカク</t>
    </rPh>
    <rPh sb="2" eb="5">
      <t>キカンナイ</t>
    </rPh>
    <rPh sb="9" eb="11">
      <t>シセツ</t>
    </rPh>
    <rPh sb="12" eb="15">
      <t>ロウキュウカ</t>
    </rPh>
    <rPh sb="16" eb="18">
      <t>キイン</t>
    </rPh>
    <rPh sb="20" eb="24">
      <t>ジュウダイジコ</t>
    </rPh>
    <phoneticPr fontId="1"/>
  </si>
  <si>
    <t>維持管理コストの負担が大きいと判断される施設については、修繕・更新の時期に合わせ、存廃を含め在り方、再配置の検討を行う。</t>
  </si>
  <si>
    <t>本計画は３５年間を見据えた長期にわたる計画のため、中長時期のフォローアップとして、５～１０年間を目途に計画の見直しを行う。ただし、社会経済情勢の変化や関連する計画（総合計画、まち・ひと・しごと創生総合戦略等）の策定・変更などの実行計画により、PDCAサイクルを活用して進めていく。</t>
  </si>
  <si>
    <t>公共建築物、インフラ施設の所管課において、個別施設計画などの施設の長寿命化を図る計画を策定し、公共施設総合管理計画と相互に連携を図る。</t>
  </si>
  <si>
    <t>PFI事業の導入
（平成２５年度：中心市街地拠点整備事業）</t>
  </si>
  <si>
    <t>・総人口はR42までに約4％減
・生産年齢人口はR42までに約11％減
・総人口の約3人に1人が高齢者となる予想</t>
  </si>
  <si>
    <t>【公共施設】
R3：540,399.93㎡（R3年度建設の学校給食センターを含む））
【インフラ】
R2：道路（延長約2,013,778ｍ、9,991,366㎡）、橋りょう（橋長7,721ｍ）、歩道橋（橋長156.23ｍ）、トンネル（延長1,434ｍ）、準用河川（延長10,951ｍ）、普通河川（延長17,970ｍ）、漁港（6漁港）、海岸保全施設（6地区海岸）、公園・緑地等（1,258,040㎡）、上水道（延長1,358,542ｍ）、下水道（延長約1,055,951ｍ）、雨水関連施設（延長39,001ｍ）、ため池（貯水量755.4千トン）、飲料水兼用耐震性貯水槽（容量960㎥）、防火水槽（375基）、災害用トイレ（貯留量551.3㎥）
【プラント】
R2：上水道施設（配水場等19か所）、下水処理施設（し尿処理場等23か所）、ごみ処理施設（クリーンセンター等7か所）、ポンプ場（公共下水・雨水4か所）、排水機場（77か所）</t>
    <rPh sb="24" eb="26">
      <t>ネンド</t>
    </rPh>
    <rPh sb="26" eb="28">
      <t>ケンセツ</t>
    </rPh>
    <rPh sb="29" eb="31">
      <t>ガッコウ</t>
    </rPh>
    <rPh sb="31" eb="33">
      <t>キュウショク</t>
    </rPh>
    <rPh sb="38" eb="39">
      <t>フク</t>
    </rPh>
    <rPh sb="87" eb="88">
      <t>ハシ</t>
    </rPh>
    <rPh sb="101" eb="102">
      <t>ハシ</t>
    </rPh>
    <rPh sb="167" eb="169">
      <t>カイガン</t>
    </rPh>
    <rPh sb="169" eb="171">
      <t>ホゼン</t>
    </rPh>
    <rPh sb="171" eb="173">
      <t>シセツ</t>
    </rPh>
    <rPh sb="175" eb="177">
      <t>チク</t>
    </rPh>
    <rPh sb="177" eb="179">
      <t>カイガン</t>
    </rPh>
    <rPh sb="259" eb="261">
      <t>チョスイ</t>
    </rPh>
    <rPh sb="261" eb="262">
      <t>リョウ</t>
    </rPh>
    <rPh sb="272" eb="275">
      <t>インリョウスイ</t>
    </rPh>
    <rPh sb="275" eb="277">
      <t>ケンヨウ</t>
    </rPh>
    <rPh sb="284" eb="286">
      <t>ヨウリョウ</t>
    </rPh>
    <rPh sb="303" eb="306">
      <t>サイガイヨウ</t>
    </rPh>
    <rPh sb="310" eb="312">
      <t>チョリュウ</t>
    </rPh>
    <rPh sb="312" eb="313">
      <t>リョウ</t>
    </rPh>
    <rPh sb="390" eb="391">
      <t>ジョウ</t>
    </rPh>
    <rPh sb="392" eb="394">
      <t>コウキョウ</t>
    </rPh>
    <rPh sb="394" eb="396">
      <t>ゲスイ</t>
    </rPh>
    <rPh sb="397" eb="399">
      <t>アマミズ</t>
    </rPh>
    <phoneticPr fontId="5"/>
  </si>
  <si>
    <t xml:space="preserve">公共施設については、人口の増減や人口構成の変化に応じて施設の総量の適正化（削減）を検討することが必要。そして、財源に見合う施設の維持・更新を実施し、また行政サービスのあり方についても施設総量の適正化に対応したサービスの提供が求められる。
インフラ・プラントについては、安全・安心なライフラインの確保を最優先とし、効率的に長寿命化を進めることで経費の縮減と平準化を図りながら、新規整備・改修・更新を実施していくことが求められる。
</t>
  </si>
  <si>
    <t>【公共施設】
今後37年間で約2,054億円
【インフラ・プラント】
今後37年間で約5,135億円</t>
  </si>
  <si>
    <t>【公共施設】
今後37年間で約1,819億円
【インフラ・プラント】
今後37年間で約3,469億円</t>
  </si>
  <si>
    <t>【公共施設】
今後37年間で約235億円
【インフラ・プラント】
今後37年間で約1,666億円</t>
  </si>
  <si>
    <t>公共施設等マネジメントの一元的な管理、施設の効率的な維持管理を行うため、資産経営局が中心となり、関係部局との連携・調整、情報共有等を図り、総合管理計画の推進及び進行管理の総括を行う。</t>
  </si>
  <si>
    <t>中長期的な視点から、維持管理と保全に係る経費の縮減・平準化を図る
事後保全ではなく、予防保全の維持管理を取り入れる</t>
  </si>
  <si>
    <t>老朽化状態・施設機能より、優先的に更新・改修する施設を定める
広域的な視点から、施設の更新・改修する時期を検討する
施設の併設化・複合化を図る</t>
  </si>
  <si>
    <t>点検・診断等の結果に基づいて、危険性の認められる公共施設等のうち、学校や福祉施設など多くの市民が利用する施設、市庁舎等の利用頻度の高い施設、水道管等のライフラインに係る施設は早急に修繕を実施し、安全性を確保する。また、修繕のみでは安全性を確保できない場合は、費用対効果を勘案し、他施設への移転や大規模改修の実施、更新等について検討する。また、利用見込みもなく放置されている施設については、侵入防止などの措置を行い、早期撤去を検討する。</t>
    <rPh sb="0" eb="2">
      <t>テンケン</t>
    </rPh>
    <rPh sb="3" eb="5">
      <t>シンダン</t>
    </rPh>
    <rPh sb="5" eb="6">
      <t>ナド</t>
    </rPh>
    <rPh sb="7" eb="9">
      <t>ケッカ</t>
    </rPh>
    <rPh sb="10" eb="11">
      <t>モト</t>
    </rPh>
    <rPh sb="15" eb="18">
      <t>キケンセイ</t>
    </rPh>
    <rPh sb="19" eb="20">
      <t>ミト</t>
    </rPh>
    <rPh sb="24" eb="26">
      <t>コウキョウ</t>
    </rPh>
    <rPh sb="26" eb="28">
      <t>シセツ</t>
    </rPh>
    <rPh sb="28" eb="29">
      <t>ナド</t>
    </rPh>
    <rPh sb="33" eb="35">
      <t>ガッコウ</t>
    </rPh>
    <rPh sb="36" eb="38">
      <t>フクシ</t>
    </rPh>
    <rPh sb="38" eb="40">
      <t>シセツ</t>
    </rPh>
    <rPh sb="42" eb="43">
      <t>オオ</t>
    </rPh>
    <rPh sb="45" eb="47">
      <t>シミン</t>
    </rPh>
    <rPh sb="48" eb="50">
      <t>リヨウ</t>
    </rPh>
    <rPh sb="52" eb="54">
      <t>シセツ</t>
    </rPh>
    <rPh sb="55" eb="56">
      <t>シ</t>
    </rPh>
    <rPh sb="56" eb="58">
      <t>チョウシャ</t>
    </rPh>
    <rPh sb="58" eb="59">
      <t>ナド</t>
    </rPh>
    <rPh sb="60" eb="62">
      <t>リヨウ</t>
    </rPh>
    <rPh sb="62" eb="64">
      <t>ヒンド</t>
    </rPh>
    <rPh sb="65" eb="66">
      <t>タカ</t>
    </rPh>
    <rPh sb="67" eb="69">
      <t>シセツ</t>
    </rPh>
    <rPh sb="70" eb="72">
      <t>スイドウ</t>
    </rPh>
    <rPh sb="72" eb="73">
      <t>カン</t>
    </rPh>
    <rPh sb="73" eb="74">
      <t>ナド</t>
    </rPh>
    <rPh sb="82" eb="83">
      <t>カカ</t>
    </rPh>
    <rPh sb="84" eb="86">
      <t>シセツ</t>
    </rPh>
    <rPh sb="87" eb="89">
      <t>ソウキュウ</t>
    </rPh>
    <rPh sb="90" eb="92">
      <t>シュウゼン</t>
    </rPh>
    <rPh sb="93" eb="95">
      <t>ジッシ</t>
    </rPh>
    <rPh sb="97" eb="99">
      <t>アンゼン</t>
    </rPh>
    <rPh sb="99" eb="100">
      <t>セイ</t>
    </rPh>
    <rPh sb="101" eb="103">
      <t>カクホ</t>
    </rPh>
    <rPh sb="109" eb="111">
      <t>シュウゼン</t>
    </rPh>
    <rPh sb="115" eb="118">
      <t>アンゼンセイ</t>
    </rPh>
    <rPh sb="119" eb="121">
      <t>カクホ</t>
    </rPh>
    <rPh sb="125" eb="127">
      <t>バアイ</t>
    </rPh>
    <rPh sb="129" eb="131">
      <t>ヒヨウ</t>
    </rPh>
    <rPh sb="131" eb="132">
      <t>タイ</t>
    </rPh>
    <rPh sb="132" eb="134">
      <t>コウカ</t>
    </rPh>
    <rPh sb="135" eb="137">
      <t>カンアン</t>
    </rPh>
    <rPh sb="139" eb="140">
      <t>タ</t>
    </rPh>
    <rPh sb="140" eb="142">
      <t>シセツ</t>
    </rPh>
    <rPh sb="144" eb="146">
      <t>イテン</t>
    </rPh>
    <rPh sb="147" eb="150">
      <t>ダイキボ</t>
    </rPh>
    <rPh sb="150" eb="152">
      <t>カイシュウ</t>
    </rPh>
    <rPh sb="153" eb="155">
      <t>ジッシ</t>
    </rPh>
    <rPh sb="156" eb="158">
      <t>コウシン</t>
    </rPh>
    <rPh sb="158" eb="159">
      <t>ナド</t>
    </rPh>
    <rPh sb="163" eb="165">
      <t>ケントウ</t>
    </rPh>
    <rPh sb="171" eb="173">
      <t>リヨウ</t>
    </rPh>
    <rPh sb="173" eb="175">
      <t>ミコ</t>
    </rPh>
    <rPh sb="179" eb="181">
      <t>ホウチ</t>
    </rPh>
    <rPh sb="186" eb="188">
      <t>シセツ</t>
    </rPh>
    <rPh sb="194" eb="196">
      <t>シンニュウ</t>
    </rPh>
    <rPh sb="196" eb="198">
      <t>ボウシ</t>
    </rPh>
    <rPh sb="201" eb="203">
      <t>ソチ</t>
    </rPh>
    <rPh sb="204" eb="205">
      <t>オコナ</t>
    </rPh>
    <rPh sb="207" eb="209">
      <t>ソウキ</t>
    </rPh>
    <rPh sb="209" eb="211">
      <t>テッキョ</t>
    </rPh>
    <rPh sb="212" eb="214">
      <t>ケントウ</t>
    </rPh>
    <phoneticPr fontId="5"/>
  </si>
  <si>
    <t>耐震化が実施されていない公共施設については、本計画の方針に沿って施設の必要性を判断した上で、老朽化が進んでいるものや小規模なものなどは更新や統廃合を検討する。インフラ・プラントについては、地震による施設の崩壊が人命に繋がる重大事故に発展する可能性が高いため、優先的に耐震化その他必要な施策を進めていく。具体的な方策については個別施設計画において個々に定める。</t>
    <rPh sb="0" eb="2">
      <t>タイシン</t>
    </rPh>
    <rPh sb="2" eb="3">
      <t>カ</t>
    </rPh>
    <rPh sb="4" eb="6">
      <t>ジッシ</t>
    </rPh>
    <rPh sb="12" eb="14">
      <t>コウキョウ</t>
    </rPh>
    <rPh sb="14" eb="16">
      <t>シセツ</t>
    </rPh>
    <rPh sb="22" eb="23">
      <t>ホン</t>
    </rPh>
    <rPh sb="23" eb="25">
      <t>ケイカク</t>
    </rPh>
    <rPh sb="26" eb="28">
      <t>ホウシン</t>
    </rPh>
    <rPh sb="29" eb="30">
      <t>ソ</t>
    </rPh>
    <rPh sb="32" eb="34">
      <t>シセツ</t>
    </rPh>
    <rPh sb="35" eb="37">
      <t>ヒツヨウ</t>
    </rPh>
    <rPh sb="37" eb="38">
      <t>セイ</t>
    </rPh>
    <rPh sb="39" eb="41">
      <t>ハンダン</t>
    </rPh>
    <rPh sb="43" eb="44">
      <t>ウエ</t>
    </rPh>
    <rPh sb="46" eb="49">
      <t>ロウキュウカ</t>
    </rPh>
    <rPh sb="50" eb="51">
      <t>スス</t>
    </rPh>
    <rPh sb="58" eb="61">
      <t>ショウキボ</t>
    </rPh>
    <rPh sb="67" eb="69">
      <t>コウシン</t>
    </rPh>
    <rPh sb="70" eb="73">
      <t>トウハイゴウ</t>
    </rPh>
    <rPh sb="74" eb="76">
      <t>ケントウ</t>
    </rPh>
    <rPh sb="94" eb="96">
      <t>ジシン</t>
    </rPh>
    <rPh sb="99" eb="101">
      <t>シセツ</t>
    </rPh>
    <rPh sb="102" eb="104">
      <t>ホウカイ</t>
    </rPh>
    <rPh sb="105" eb="107">
      <t>ジンメイ</t>
    </rPh>
    <rPh sb="108" eb="109">
      <t>ツナ</t>
    </rPh>
    <rPh sb="111" eb="113">
      <t>ジュウダイ</t>
    </rPh>
    <rPh sb="113" eb="115">
      <t>ジコ</t>
    </rPh>
    <rPh sb="116" eb="118">
      <t>ハッテン</t>
    </rPh>
    <rPh sb="120" eb="123">
      <t>カノウセイ</t>
    </rPh>
    <rPh sb="124" eb="125">
      <t>タカ</t>
    </rPh>
    <rPh sb="129" eb="131">
      <t>ユウセン</t>
    </rPh>
    <rPh sb="131" eb="132">
      <t>テキ</t>
    </rPh>
    <rPh sb="133" eb="136">
      <t>タイシンカ</t>
    </rPh>
    <rPh sb="138" eb="139">
      <t>タ</t>
    </rPh>
    <rPh sb="139" eb="141">
      <t>ヒツヨウ</t>
    </rPh>
    <rPh sb="142" eb="143">
      <t>セ</t>
    </rPh>
    <rPh sb="143" eb="144">
      <t>サク</t>
    </rPh>
    <rPh sb="145" eb="146">
      <t>スス</t>
    </rPh>
    <rPh sb="151" eb="153">
      <t>グタイ</t>
    </rPh>
    <rPh sb="153" eb="154">
      <t>テキ</t>
    </rPh>
    <rPh sb="155" eb="157">
      <t>ホウサク</t>
    </rPh>
    <rPh sb="162" eb="164">
      <t>コベツ</t>
    </rPh>
    <rPh sb="164" eb="166">
      <t>シセツ</t>
    </rPh>
    <rPh sb="166" eb="168">
      <t>ケイカク</t>
    </rPh>
    <rPh sb="172" eb="174">
      <t>ココ</t>
    </rPh>
    <rPh sb="175" eb="176">
      <t>サダ</t>
    </rPh>
    <phoneticPr fontId="5"/>
  </si>
  <si>
    <t>公共施設は、これまでの対症療法的な事後保全型の維持管理から、異常の有無や兆候を事前に把握・予測することで、計画的に修繕を行い故障による停止や事故を防ぎ、建物の部材等を適切に保全するような管理をする。
長寿命化にあたっては、施設の重要性や点検・診断等を踏まえて、施設機能の更新優先度や維持管理方策を検討するなど、効率性や実施効果が最大となるように努める。
公共施設の新設から40 年で建物本体の大規模改修工事を実施することにより、目標耐用年数を80 年とし、長期に使用することでLCC を削減する。</t>
  </si>
  <si>
    <t>誰もが安全・安心な生活をおくるため、「ユニバーサルデザイン２０２０行動計画」におけるユニバーサルデザインの街づくりの考え方を踏まえ、利用者のニーズに柔軟に対応できるよう、様々な利用者の視点を大切にした整備に努める。公共施設等の改修・更新等を行う際には、「高齢者、障害者等の移動等の円滑化の促進に関する法律（バリアフリー法）」や、愛知県の「人にやさしい街づくりの推進に関する条例」に基づき、利用者ニーズや施設の状況を踏まえ、ユニバーサルデザイン化を進める。</t>
    <rPh sb="0" eb="1">
      <t>ダレ</t>
    </rPh>
    <rPh sb="3" eb="5">
      <t>アンゼン</t>
    </rPh>
    <rPh sb="6" eb="8">
      <t>アンシン</t>
    </rPh>
    <rPh sb="9" eb="11">
      <t>セイカツ</t>
    </rPh>
    <rPh sb="33" eb="35">
      <t>コウドウ</t>
    </rPh>
    <rPh sb="35" eb="37">
      <t>ケイカク</t>
    </rPh>
    <rPh sb="53" eb="54">
      <t>マチ</t>
    </rPh>
    <rPh sb="58" eb="59">
      <t>カンガ</t>
    </rPh>
    <rPh sb="60" eb="61">
      <t>カタ</t>
    </rPh>
    <rPh sb="62" eb="63">
      <t>フ</t>
    </rPh>
    <rPh sb="66" eb="69">
      <t>リヨウシャ</t>
    </rPh>
    <rPh sb="74" eb="76">
      <t>ジュウナン</t>
    </rPh>
    <rPh sb="77" eb="79">
      <t>タイオウ</t>
    </rPh>
    <rPh sb="85" eb="87">
      <t>サマザマ</t>
    </rPh>
    <rPh sb="88" eb="91">
      <t>リヨウシャ</t>
    </rPh>
    <rPh sb="92" eb="94">
      <t>シテン</t>
    </rPh>
    <rPh sb="95" eb="97">
      <t>タイセツ</t>
    </rPh>
    <rPh sb="100" eb="102">
      <t>セイビ</t>
    </rPh>
    <rPh sb="103" eb="104">
      <t>ツト</t>
    </rPh>
    <rPh sb="107" eb="109">
      <t>コウキョウ</t>
    </rPh>
    <rPh sb="109" eb="111">
      <t>シセツ</t>
    </rPh>
    <rPh sb="111" eb="112">
      <t>ナド</t>
    </rPh>
    <rPh sb="113" eb="115">
      <t>カイシュウ</t>
    </rPh>
    <rPh sb="116" eb="118">
      <t>コウシン</t>
    </rPh>
    <rPh sb="118" eb="119">
      <t>ナド</t>
    </rPh>
    <rPh sb="120" eb="121">
      <t>オコナ</t>
    </rPh>
    <rPh sb="122" eb="123">
      <t>サイ</t>
    </rPh>
    <rPh sb="127" eb="130">
      <t>コウレイシャ</t>
    </rPh>
    <phoneticPr fontId="5"/>
  </si>
  <si>
    <t>公共施設については、将来的な人口の動向や少子高齢化などの社会情勢の変化等を踏まえ、その必要性を検討する。必要でないと判断された施設については、他の用途施設として利活用できるかを検討して有効活用を図るものとし、他に利活用できない場合には廃止する。引き続き必要と判断された施設についても、更新の際には周辺施設や同種施設等との統合や、他施設と併設化・複合化することを検討する。
また合併により重複することとなった施設については、規模が類似する団体の状況を考慮した上で、可能なかぎり統廃合を検討する。この際、統合や廃止に当たっては、市民サービスの水準低下が伴うため、利用状況、運営状況、同種施設の整備状況等を踏まえて検討する。
なお、インフラ・プラントについては、社会生活を支える基盤施設のため、原則として廃止や統合は行わないが、人口減少や社会環境の変化により、需要が著しく低下した施設については、積極的に統廃合を検討する。</t>
  </si>
  <si>
    <t>【公共施設】
②延床面積等に関する目標　37年間の保有総量の削減目標を15％（約82,000 ㎡）とする。
③トータルコストの縮減
37年間のLCC 削減効果目標を235 億円とする。
【インフラ・プラント】
施設総量の削減は考えにくいため、各施設の重要度や人口減少に伴う需要の変化に応じた規模での施設更新を実施し、新設と更新のバランスをとりながら求められる水準のサービスの供給を維持していくものとする。</t>
  </si>
  <si>
    <t>公共施設については再配置計画（実施計画）等アクションプランを策定し、継続的な取組を実行する。</t>
  </si>
  <si>
    <t>計画において施設類型ごとの現状と課題を把握した上で、公共施設等の総合的かつ計画的な管理に関する基本的な方針を踏まえ、施設類型ごとの今後の管理に関する基本的な方針を示している。</t>
    <rPh sb="0" eb="2">
      <t>ケイカク</t>
    </rPh>
    <phoneticPr fontId="5"/>
  </si>
  <si>
    <t>計画において当初の計画策定年度である平成28 年度以降に、公共施設等の長寿命化対策や統廃合を行った実績を示している。</t>
    <rPh sb="0" eb="2">
      <t>ケイカク</t>
    </rPh>
    <phoneticPr fontId="5"/>
  </si>
  <si>
    <t>　蒲郡市は、１９５４年（昭和２９年）の市制施行後、１９６３年（昭和３８年）までの３度の合併に伴い、この間の人口は増加してきました。１９８５年（昭和６０年）時点で８５,５８０人まで増加し、その後、８２,０００人台まで減少、２０００年（平成１２年）以降は概ね横ばいで推移しています。国立社会保障・人口問題研究所（以下「社人研」という。）の将来推計では、２０４０年（平成５２年）には６６,０００人台まで減少することが予測されています。
　なお、本市は、地方創生に係る取り組みを推進していくことにより、合計特殊出生率の上昇、定住人口の増加を図り、２０６０年（平成７２年）時点の目標人口を６１,０００人と定めました。この場合、年少人口（０歳から１４歳）比率は１４．１％、生産年齢人口（１５歳から６４歳）比率は５３．０％、老年人口（６５歳以上）比率は３２．９％となる見通しです。</t>
  </si>
  <si>
    <t>・普通会計施設（建築物）：256数、297,513㎡
・普通会計施設（インフラ系）：
【道路】
（ 一般道路 ）：路線数 5,400 路線、延長 749,693 ｍ、面積 4,164,162 ㎡
（農道） 路線数 36 路線、延長 9,439 ｍ
（林道） 路線数 24 路線、延長 28,654 ｍ
（観光道路）路線数 33 路線、延長 13,305 ｍ
【橋りょう】
（橋りょう ）橋りょう数 308 橋、延長 2,157 ｍ、面積 14,438 ㎡
（跨線橋）跨線橋数 5 橋
（横断歩道）横断歩道数 4 橋
【その他道路施設】
（道路照明灯）灯数 1,055 基
（道路反射鏡）反射鏡数 1,475 基
【公園】
（ 都市公園・その他公園）箇所数 40 箇所、面積 272,500 ㎡
（児童遊園地等）箇所数 72 箇所、面積 37,814 ㎡
【河川】
（準用河川）河川数 18 河川、延長 19,464 ｍ
（普通河川）河川数 35 河川、延長 30,611 ｍ
（樋門） 箇所数 9 箇所
【港湾】（地方港湾）箇所数 1 箇所
【農業土木施設】（ため池） 箇所数 58 箇所
その他公営企業（建築物、インフラ系）記載あり</t>
  </si>
  <si>
    <t>（１）歳入の推移（普通会計）
　平成２８年度から令和２年度にかけて、歳入総額は大幅に増加しています。令和元年度においては、老朽化した公共施設等の更新に備え、モーターボート競走事業収益基金の創設に伴い、モーターボート競走事業会計より利益剰余金を雑入として受入れしたことによる増加、また、小中学校普通教室に空調設備を設置したことによる市債も大幅に増加しています。また令和２年度においては、新型コロナウイルス感染症の影響に伴い、特別定額給付金給付事業費による国庫支出金の増加が挙げられます。また自主財源の柱となる市税については、ほぼ横ばいですが、今後予想される少子化による生産年齢人口の減少及び新型コロナウイルス感染症の影響による景気の落ち込みなどにより、市税の減収が見込まれ、財源不足が生じると想定しています。
（２）歳出の推移（普通会計）
　平成２８年度から令和２年度にかけて、歳出総額は大幅に増加しています。令和元年度においては、普通建設事業費が大幅に増加しており、小中学校普通教室に空調設備を設置したことによるものです。また令和２年度においては、新型コロナウイルス感染症にかかる事業が増加となっています。また扶助費についても国の保育無償化の影響による給付費や障害福祉サービスの増加が大きな要因となっています。扶助費について年々増加傾向にあり、少子高齢化が進むことを踏まえると、今後さらに増加傾向が続くと想定しています。</t>
  </si>
  <si>
    <t>【期間】
令和3年度～令和12年度
【経費】
普通会計
建築物：36,200,000千円
インフラ等施設：41,708,030千円
合計：77,908,030千円</t>
  </si>
  <si>
    <t>【期間】
令和3年度～令和12年度
【経費】
普通会計
建築物：22,653,850千円
インフラ等施設：19,248,954千円
合計：41,902,804千円</t>
  </si>
  <si>
    <t>【期間】
令和3年度～令和12年度
【経費】
普通会計
建築物：△13,546,150千円
インフラ等施設：△22,459,076千円
合計：△36,005,226千円</t>
  </si>
  <si>
    <t>　本計画の推進を図るためには、横断的に情報を共有し、連携する必要があることから、今後、全庁的な体制づくりを構築して取り組んでいきます。</t>
  </si>
  <si>
    <t>建築基準法の定期点検などの各種法令に基づく点検を適正に実施します。</t>
  </si>
  <si>
    <t>　施設の重要度や劣化状況に応じて長期的な視点で優先順位をつけて、計画的に改修・更新します。
　事後保全的な維持管理から、予防保全的な維持管理を図ります。
　建物系施設の耐用年数到来年度を把握し、更新の時期を検討します。</t>
  </si>
  <si>
    <t>安全の確保については、災害拠点かどうか、多数の市民の利用がある施設であるかどうかなどの視点から、優先度を検討します。</t>
  </si>
  <si>
    <t>保有する施設について耐震性が不足する場合は、状況に応じた計画的な耐震化を進めていきます。</t>
  </si>
  <si>
    <t>今後も維持していく公共施設等については、個別施設計画を基本に修繕大規模改修等を行うことにより、長寿命化を図ります。</t>
  </si>
  <si>
    <t>公共施設等の改修や更新等を行う際には、障がいのある方、妊婦や子ども連れの方、高齢者の方等、誰もが安全・安心で快適に利用できるよう、バリアフリーに対応した計画及び設計とし、公共施設等の質を向上させるため、ユニバーサルデザイン化を推進します。</t>
  </si>
  <si>
    <t>少子高齢化や人口減少、外国人住民の増加など人口動態やＩＣＴ活用など、社会環境の変化の状況を踏まえ、サービス量に合った施設総量を精査
します。
公共施設等の大規模修繕や更新等に当たっては、今後の利用需要などその必要性を検討した上で、施設の複合化や統配合の視点を持ちながら、必要なサービス量を確保しつつ、持続可能で最適な規模となるように検討を進めて行きます。
普通会計の建物系施設については、施設の機能再編に向けて、集約化・複合化を推進します。今後も、順次、地区個別計画を策定し、それに基づく基本計画書から地区単位で集約化・複合化を推進します。
総量縮減は、投資的費用の有効活用の一つの手段であると捉え、既存の公共施設等の状態に捉われず、単純な面積縮減とすることなく、行政サービスとして必要な水準や機能などを意識して検討します。
公共施設等の必要性を十分に精査し、将来コストを見据えた保有量に抑えます。
当該サービスが公共施設等を維持しなければ提供できないか、民間により代替できないかなど、公共施設等とサービスの関係について十分に留意します。</t>
  </si>
  <si>
    <t>普通会計の建物系施設については、「蒲郡市公共施設マネジメント実施計画」により、建物の更新を行う建物については、その際に概ね３割の床面積を縮減するとしています。</t>
  </si>
  <si>
    <t>・ 全庁的に固定資産台帳のワークシートを活用し、各所管課が固定資産を把握し、資産データに基づくマネジメントを進めます。
・　固定資産台帳の整備で受けられる財務諸表を活用し、資産の適切な管理を目指します。
・ 職員全体の地方公会計における理解度を上げていくため、職員研修にて地方公会計の役割や必要性について理解、促進に努めていきます。</t>
  </si>
  <si>
    <t>　老朽化等により、供用廃止され、かつ今後も利用、効用等の低い公共施設等については、取り壊しを行い、安全の確保を図ります。</t>
  </si>
  <si>
    <t>　本計画は、関連する計画の見直しに併せて、定期的な見直しを実施します。また、今後市民のニーズや社会経済情勢の変化に応じて、適宜見直しを行います。
また、個別施設計画におけるＰＤＣＡサイクルによる進捗状況の結果、本計画の見直しが必要な場合には、適宜見直しを実施します。</t>
  </si>
  <si>
    <t xml:space="preserve">・　普通会計の建物系施設については、「蒲郡市公共施設マネジメント実施計画」により別途記載しています。
・　その他施設については、各個別施設計画等の計画に沿って維持管理を図ります。
</t>
  </si>
  <si>
    <t>【譲渡】
・みどり保育園を民間へ無償譲渡[平成２９年度]
・鹿島こども園を民間へ無償譲渡[平成２９年度]
【除却】
・ 旧豊橋土木事務所第四詰所解体工事[平成２９年度]
・宮成水防倉庫解体工事[平成３０年度]
・旧看護専門学校解体工事[令和元年度]
・三河大島海の家解体工事[令和元年度]
・市民プール解体工事[令和元年度]
・南部市民センター解体工事[令和２年度]
・大塚デイサービスセンター解体工事[令和２年度]
・西部防災センター解体工事[令和３年度]
塩津北保育園園舎解体工事[令和３年度]
【廃止】
・西郷池（ため池）の廃止[平成２９年度]
・門田児童遊園地の廃止[令和２年度]</t>
  </si>
  <si>
    <t>将来の人口を推計すると（基本推計値※）、43 年後の 2060 年（令
和 42 年）に人口は約 51,000 人になると予測しています。これは、現在から約 24,000 人減
少することになり、改善が必要なため、本市は基本推計値に対し約 10,000 人増加の 61,000
人を目指し取り組んでいくとしています。また、2060 年（令和 42 年）の 61,000 人の人口ビジ
ョン達成時点の年齢 3 区分別人口（図 2-2）を見ると、基本推計値に対し、年少人口比率で
は 4.8％増、生産年齢人口比率では 0.6％増、老年人口比率では 5.4％減</t>
  </si>
  <si>
    <t>【公共施設】17.8万㎡
【インフラ】①道路：車道670㎞、橋梁317橋、横断歩道橋1橋、トンネル1本、法面擁壁等77箇所、交通安全施設8,208基、道路植栽約1,400本、昇降機4基、電線共同溝1.1㎞、林道8.4㎞
②治水・利水：準用河川3.6㎞、都市下水路5.3㎞、用排水路307㎞、貯留施設19箇所、ため池133箇所、用水ポンプ施設5箇所、水処理施設1施設、可動堰92基、ビオトープ8箇所
③水道：管路467.7㎞、施設10施設
④公共下水道：管路251.4㎞、取付管10,655箇所、施設19箇所
⑤農業集落排水：管路8.1㎞、取付管143箇所、施設7箇所
⑥公園：都市公園73箇所、ちびっこ広場59箇所、児童遊園7箇所
⑦消防水利：防火水槽404基、消火栓493箇所</t>
  </si>
  <si>
    <t>・建築後 30 年以上経過し老朽化した施設量が 7 割存在（施設数では 6 割）
・全ての公共施設を保持した場合に必要な改修や更新に必要な財源の不足
・公共施設のあり方と市民の求めるニーズとの関係に変化
・コミュニティ形成に不可欠な公共施設の地域バランスに偏在</t>
  </si>
  <si>
    <t>30年間で約456億円（約15億円/年）</t>
  </si>
  <si>
    <t>約373億円（約12億円/年）</t>
  </si>
  <si>
    <t>30年間で83億円</t>
  </si>
  <si>
    <t>総合管理計画策定部署である経営改善課にて、公共施設等マネジメントを推進し、計画を実施、事業ごとに各部署を横断したプロジェクトチームを編成し推進する。個別施設計画についても主導し、施設所管課と連携しながら策定をし、総合管理計画に反映する。</t>
  </si>
  <si>
    <t>今後の公共施設等のマネジメントによって再整備が必要となった場合、特に公共建築物マネジメントにおいて、延床面積が 3,000m 2 を超える施設の建設・運用については、PPPやPFIを検討することで、行政サービスの質の向上と財政負担の軽減を図る。</t>
  </si>
  <si>
    <t>法定点検（法律や条例などで資格や実施要項などが定められている点検）の実施と並行して、日常的な点検・診断については各施設の担当職員や管理者でも実施可能な点検・診断手法を確立し、定期的かつ確実に実施する体制を整える。
そのため、現在の施設カルテや点検マニュアルなど点検・調査方法の見直し・整備を行う。</t>
  </si>
  <si>
    <t>中期的な視点も加え、施設の特性、規模、経済性、社会的影響、ネットワークの重要度等に応じた維持管理区分を設定し、メリハリを付けた効率的な維持管理を実践することで、管理施設全体の管理水準を保っていく。</t>
  </si>
  <si>
    <t>安全性が求められる設備や屋根・外壁については基本的に30～40年程度経過した時点で、長寿命化改修として全面的な改修を実施することを前提にマネジメント計画を策定する。</t>
  </si>
  <si>
    <t>本当に65年以上の使用が可能なのか公共建築物毎に検討するため、長寿命化改修前に施設の性状調査（劣化・耐震調査等）を実施し、改修費用の削減と利用期間・活用方法の見直しをあわせて行う。</t>
  </si>
  <si>
    <t>公共建築物のうち、次世代に引き継ぐものについては、目標使用年数として鉄筋コンクリート造建築物の標準耐用年数（「建設工事標準仕様書 JASS ５鉄筋コンクリート工事」日本建築学会）である 65 年以上使用し続けることを前提に維持管理計画を策定し、施設の長寿命化を目指す。</t>
  </si>
  <si>
    <t>公共施設等の改修、更新等を行う際には、社会情勢や市民ニーズの変化を踏まえた上で、利用者の性別、年齢、国籍、障害の有無などに関わらず、誰もが利用しやすい施設となるようユニバーサルデザイン化を図る。</t>
  </si>
  <si>
    <t>・令和3年2月に表明した「2050年ゼロカーボンシティ」の実現や2030年度の温室効果ガス排出量削減目標の達成に向け、関係計画（「第2次犬山市環境基本計画（令和3年3月策定）」、「第3次犬山市地球温暖化対策実行計画【事務事業編】（平成31年3月策定）」）に基づき、公共施設の脱炭素化を推進する。
１..LED照明の導入（省エネルギー）
2.太陽光発電設備の導入
3.ZEBの実現</t>
  </si>
  <si>
    <t>施設の複合化や統廃合は、効果の明確化とコスト等の効率化を必須とする。
・管理者が複数課にまたがる施設は、管理業務が複雑になるため、複合施設については管理手法を並行して検討
・施設量（延床面積）の増加や、財源負担の悪化を招く複合化や統廃合は不可
・条例等による使い勝手や用途変更の制限を考慮</t>
  </si>
  <si>
    <t>施設量の増加や、財政の悪化を招く複合化や統廃合は不可。
令和11年度末までに施設量（延床面積）を20％削減する。</t>
  </si>
  <si>
    <t>維持管理財源の不足への対応として、新たな資金調達の仕組みを構築することや、市民による施設管理の受け皿になるため、低・未利用地の売却や貸し付け、用途変更などによるインフラ施設用地の有効活用をはじめ、ネーミングライツの導入や広告収入などの新たな財源確保を推進する。</t>
  </si>
  <si>
    <t>広域での利用が可能な施設については近隣自治体との相互利用や共同運用を積極的に進める。
ごみ焼却施設（都市美化センター）についての広域連携を推進するため、2市2町からなる協議会を設置、平成29年4月より一部事務組合を設立して、令和7年度の新ごみ処理施設の稼動を目標として準備を進めている。</t>
  </si>
  <si>
    <t>総合管理計画策定部署である経営改善課にて、モデル事業の構想、計画を実施、事業ごとに各部署を横断したプロジェクトチームを編成し推進する。個別施設計画についても主導し、施設所管課と連携しながら策定をし、総合管理計画に反映する。</t>
  </si>
  <si>
    <t>①施設の複合化や統廃合は、効果の明確化とコスト等の効率化を必須とする。
②統合・廃止する施設の跡地は、売却等により公共施設マネジメントの財源とする。
③地域コミュニティの活動拠点を確保する。
④避難所及び投票所の指定施設は、十分な検討を行うが絶対条件とはしない。
⑤歴史的建造物（復原系３施設）は、文化的価値と安全性確保を踏まえ別途検討。
⑥廃棄物処理施設については、広域連携を図るなど別途検討。
⑦各施設の設備の更新・改修については、補助金の活用を検討し、実施する。</t>
  </si>
  <si>
    <t>①児童センター等で実施の児童クラブを小学校へ移転（平成27年度から継続）
②比較的規模の大きい施設の維持管理業務を一括で委託。これを参考に規模の小さい施設でもグルーピングをし、随時一括委託へ移行（平成25年度から継続）
③施設の契約電力等の見直し（平成25年度から継続）
④国際観光センターを市民交流センターと位置付け変更し、福祉会館の機能を移転したのち福祉会館を解体、跡地は史跡に資する便益施設を建設（平成29年度から継続）
⑤出張所・消防分団車庫をふれあいセンターに移転し、跡地を売却（平成29年度から継続）
⑥不用財産(土地)を整理、売却し、売却益を公共施設等管理基金に積み立てることによる各種マネジメントの財源確保</t>
  </si>
  <si>
    <t>・新型コロナウイルス感染症が収束に向かうことでその後の航空需要の回復とともに人口減少に歯止めがかかり、再び増加する見込み。
・しばらくは人口増加が継続する見込みだが、少子高齢化による子育て世代の減少により、2035(令和17)年頃をピークに人口減少に転じることが予測される。</t>
  </si>
  <si>
    <t>有</t>
    <rPh sb="0" eb="1">
      <t>アリ</t>
    </rPh>
    <phoneticPr fontId="1"/>
  </si>
  <si>
    <t>・建物等施設　305,752㎡
・道路　市道574,911m
・農道（市管理）　187,955ｍ
・橋りょう（市管理）　永久橋1,841m、木橋5m
・雨水管路（市管理）　19,743m
・汚水管路（市管理）　216,318m
・上水道（市管理）　555,500m</t>
  </si>
  <si>
    <t>・施設の老朽化の進行
・厳しい財政状況への対応
・人口構造の変化と公共施設に対するニーズの変化
・個別施設の具体的な取組を示す計画</t>
  </si>
  <si>
    <t>対象期間の平均</t>
    <rPh sb="0" eb="2">
      <t>タイショウ</t>
    </rPh>
    <rPh sb="2" eb="4">
      <t>キカン</t>
    </rPh>
    <rPh sb="5" eb="7">
      <t>ヘイキン</t>
    </rPh>
    <phoneticPr fontId="1"/>
  </si>
  <si>
    <t>建物：約40年間で243億円</t>
    <rPh sb="0" eb="2">
      <t>タテモノ</t>
    </rPh>
    <rPh sb="3" eb="4">
      <t>ヤク</t>
    </rPh>
    <rPh sb="6" eb="8">
      <t>ネンカン</t>
    </rPh>
    <rPh sb="12" eb="14">
      <t>オクエン</t>
    </rPh>
    <phoneticPr fontId="1"/>
  </si>
  <si>
    <t>・庁内体制の縦割りを排除し、経営的視点・全体最適の観点から、施設情報を一元管理する。
・今後の取組等について全庁横断的な会議において検討する。</t>
  </si>
  <si>
    <t>ＰＰＰ/ＰＦＩ(公民連携)等により民間の柔軟な発想や財源等の活用を図る。</t>
  </si>
  <si>
    <t>・各施設は、「施設点検マニュアル」により定期点検を実施の上、点検結果を適切に管理・分析し、効率的・効果的に維持管理を行う。
・インフラ施設は、国等の基準に基づき調査及び点検を実施する。</t>
  </si>
  <si>
    <t>施設が破損・故障してから修繕する「事後保全」から、点検。診断等の結果により計画的に維持管理・修繕・更新等を行う「予防保全」への転換に努める。
・施設の大規模改修(修繕)は、施設の特性・重要性・緊急性等を基準として計画的に実施する。</t>
  </si>
  <si>
    <t>・施設利用者の安全確保を最優先として各種対策を講じる。
・点検・診断等により、異常や危険性が認められた場合は、緊急修繕、使用中止、除却等の必要な措置を講じる。
・施設の用途を廃止後は、地方債等を活用して早期に除却する。</t>
  </si>
  <si>
    <t>・旧耐震基準の施設で利用を継続する場合は、施設の特性・重要性・緊急性等を基準として、計画的に耐震改修を実施し、耐震化率 100％を目指す。
・インフラ施設は、国等の基準に基づき耐震化を検討する。</t>
  </si>
  <si>
    <t>・劣化調査等により長寿命化が可能と判断した施設は、平均的な建替え周期を 60 年から 80 年に延長する。
・施設が破損・故障してから修繕する「事後保全」から、点検・診断等の結果により計画的に維持管理・修繕・更新等を行う「予防保全」への転換に努める。
・施設の大規模改修(修繕)は、施設の特性・重要性・緊急性等を基準として計画的に実施する。
・インフラ施設は、個別の長寿命化計画や方針等に沿って、計画的かつ効率的に長寿命化を図る。</t>
  </si>
  <si>
    <t>・施設等の更新時・長寿命化・大規模改修などに合わせ、必要なバリアフリー、ユニバーサルデザインを導入する。</t>
  </si>
  <si>
    <t>・「とこなめゼロカーボンシティ宣言」の実現に向け、施設等の修繕・更新に合わせて、太陽光発電などの省エネ性能の高い設備・機器や再生可能エネルギーを率先的に導入し、温室効果ガスの削減を図る。</t>
  </si>
  <si>
    <t>・施設の利用率、機能の優先度、更新にかかるコスト等を基準として、再配置・統廃合、多機能化・複合化などを検討する。</t>
  </si>
  <si>
    <t>・財務書類の作成に当たっては、「統一的な基準」に基づき、発生主義・複式簿記を導入するとともに、固定資産台帳を整備する。
・公共施設等の適正な管理に向けて、固定資産台帳等により保有する資産量やコスト構造を把握し、適切な保有量やライフサイクルコストも含めたコスト削減の検討に活用していく。</t>
  </si>
  <si>
    <t>・未利用となった施設及び土地は、民間へ売却または賃貸する。</t>
  </si>
  <si>
    <t>・近隣市町の施設との相互利用や民間施設を活用したサービスの提供について検討する。</t>
  </si>
  <si>
    <t>ＰＤＣＡサイクルによる見直し・改善を行いながら計画的な管理を進める。</t>
  </si>
  <si>
    <t>期間に関する記載なし</t>
    <rPh sb="0" eb="2">
      <t>キカン</t>
    </rPh>
    <rPh sb="3" eb="4">
      <t>カン</t>
    </rPh>
    <rPh sb="6" eb="8">
      <t>キサイ</t>
    </rPh>
    <phoneticPr fontId="1"/>
  </si>
  <si>
    <t>・市民文化施設、社会教育施設、スポーツレクリエーション施設、学校教育系施設、子育て支援施設、保健・福祉施設、行政系施設、公営住宅、公園、その他、普通財産（建物のみ）、企業会計施設、インフラ施設に分類し、各施設の現状・課題を踏まえた取組方針を記載している。
・詳細は総合管理計画p20-p32に記載のとおり。</t>
    <rPh sb="1" eb="3">
      <t>シミン</t>
    </rPh>
    <rPh sb="3" eb="5">
      <t>ブンカ</t>
    </rPh>
    <rPh sb="5" eb="7">
      <t>シセツ</t>
    </rPh>
    <rPh sb="8" eb="10">
      <t>シャカイ</t>
    </rPh>
    <rPh sb="10" eb="12">
      <t>キョウイク</t>
    </rPh>
    <rPh sb="12" eb="14">
      <t>シセツ</t>
    </rPh>
    <rPh sb="27" eb="29">
      <t>シセツ</t>
    </rPh>
    <rPh sb="30" eb="32">
      <t>ガッコウ</t>
    </rPh>
    <rPh sb="32" eb="34">
      <t>キョウイク</t>
    </rPh>
    <rPh sb="34" eb="35">
      <t>ケイ</t>
    </rPh>
    <rPh sb="35" eb="37">
      <t>シセツ</t>
    </rPh>
    <rPh sb="38" eb="40">
      <t>コソダ</t>
    </rPh>
    <rPh sb="41" eb="43">
      <t>シエン</t>
    </rPh>
    <rPh sb="43" eb="45">
      <t>シセツ</t>
    </rPh>
    <rPh sb="46" eb="48">
      <t>ホケン</t>
    </rPh>
    <rPh sb="49" eb="51">
      <t>フクシ</t>
    </rPh>
    <rPh sb="51" eb="53">
      <t>シセツ</t>
    </rPh>
    <rPh sb="54" eb="56">
      <t>ギョウセイ</t>
    </rPh>
    <rPh sb="56" eb="57">
      <t>ケイ</t>
    </rPh>
    <rPh sb="57" eb="59">
      <t>シセツ</t>
    </rPh>
    <rPh sb="60" eb="62">
      <t>コウエイ</t>
    </rPh>
    <rPh sb="62" eb="64">
      <t>ジュウタク</t>
    </rPh>
    <rPh sb="65" eb="67">
      <t>コウエン</t>
    </rPh>
    <rPh sb="70" eb="71">
      <t>タ</t>
    </rPh>
    <rPh sb="72" eb="74">
      <t>フツウ</t>
    </rPh>
    <rPh sb="74" eb="76">
      <t>ザイサン</t>
    </rPh>
    <rPh sb="77" eb="79">
      <t>タテモノ</t>
    </rPh>
    <rPh sb="83" eb="85">
      <t>キギョウ</t>
    </rPh>
    <rPh sb="85" eb="87">
      <t>カイケイ</t>
    </rPh>
    <rPh sb="87" eb="89">
      <t>シセツ</t>
    </rPh>
    <rPh sb="94" eb="96">
      <t>シセツ</t>
    </rPh>
    <rPh sb="97" eb="99">
      <t>ブンルイ</t>
    </rPh>
    <rPh sb="101" eb="104">
      <t>カクシセツ</t>
    </rPh>
    <rPh sb="105" eb="107">
      <t>ゲンジョウ</t>
    </rPh>
    <rPh sb="108" eb="110">
      <t>カダイ</t>
    </rPh>
    <rPh sb="111" eb="112">
      <t>フ</t>
    </rPh>
    <rPh sb="115" eb="117">
      <t>トリクミ</t>
    </rPh>
    <rPh sb="117" eb="119">
      <t>ホウシン</t>
    </rPh>
    <rPh sb="120" eb="122">
      <t>キサイ</t>
    </rPh>
    <rPh sb="129" eb="131">
      <t>ショウサイ</t>
    </rPh>
    <rPh sb="132" eb="134">
      <t>ソウゴウ</t>
    </rPh>
    <rPh sb="134" eb="136">
      <t>カンリ</t>
    </rPh>
    <rPh sb="136" eb="138">
      <t>ケイカク</t>
    </rPh>
    <rPh sb="146" eb="148">
      <t>キサイ</t>
    </rPh>
    <phoneticPr fontId="1"/>
  </si>
  <si>
    <t>【平成28年度】
公園の一部施設を除却。
【平成30年4月～】
保育園１園の民営化。
【平成30年度】
市営住宅の一部除却。
保育園の長寿命化。
【令和１年度】
市営住宅の一部除却。
体育練習場の除却。
【令和２年度】
市営住宅の一部除却。
【令和３年度】
市営住宅の一部除却。
【令和４年度】
市営住宅の一部除却
図書館の除却
【令和5年度】
市営住宅の一部除却</t>
    <rPh sb="141" eb="143">
      <t>レイワ</t>
    </rPh>
    <rPh sb="144" eb="146">
      <t>ネンド</t>
    </rPh>
    <rPh sb="148" eb="150">
      <t>シエイ</t>
    </rPh>
    <rPh sb="150" eb="152">
      <t>ジュウタク</t>
    </rPh>
    <rPh sb="153" eb="155">
      <t>イチブ</t>
    </rPh>
    <rPh sb="155" eb="157">
      <t>ジョキャク</t>
    </rPh>
    <rPh sb="158" eb="161">
      <t>トショカン</t>
    </rPh>
    <rPh sb="162" eb="164">
      <t>ジョキャク</t>
    </rPh>
    <rPh sb="166" eb="168">
      <t>レイワ</t>
    </rPh>
    <rPh sb="169" eb="171">
      <t>ネンド</t>
    </rPh>
    <phoneticPr fontId="1"/>
  </si>
  <si>
    <t>・総人口は2010年度をピークに減少に転じ、2055年度にかけ16.6％減
・老年人口は2010年度から2055年度にかけ18.8％増
・生産年齢人口は2010年度から2055年度にかけ29.7％減</t>
  </si>
  <si>
    <t>令和６年</t>
    <rPh sb="0" eb="2">
      <t>レイワ</t>
    </rPh>
    <rPh sb="3" eb="4">
      <t>ネン</t>
    </rPh>
    <phoneticPr fontId="5"/>
  </si>
  <si>
    <t>【公共施設】（令和６年４月）
105施設329棟214,937.0㎡
【インフラ施設】（令和６年４月時点）
道路施設：市道792km、橋梁・歩道橋184橋、地下道2箇所、道路照明灯1,784基、道路案内標識502基
河川施設：準用河川3.1㎞、調整池3基
下水道施設：雨水貯留施設13施設
公園・緑地：都市公園18施設
消防・防災施設：防火水槽435基
最終処分場：最終処分場1施設
上水道施設：管路施設783km、配水施設22施設
下水道施設：管路207㎞、マンホールポンプ14基</t>
    <rPh sb="45" eb="47">
      <t>レイワ</t>
    </rPh>
    <phoneticPr fontId="1"/>
  </si>
  <si>
    <t xml:space="preserve">既設施設の老朽化対策が課題であるが、試算結果から現在所有する公共施設等を全て更新すると、更新費用に対して50%程度しか財源が確保することができない。
また財源も人口減少と少子高齢化等による人口構造の変化の影響でさらに厳しい状況となることが見込まれている。
しかし、単に財政負担の軽減のみを目的とするのではなく、人口構造の変化やそれに伴う市民ニーズの変化への対応策、地域コミュニティ維持のための方策を組み込み、施設の統廃合等による総量やコストの縮減が、行政サービスの質の低下につながらないようにしなければならない。
</t>
  </si>
  <si>
    <t>○長寿命化対策前
【公共施設】
令和６年度から令和37年度までの平均：26.1億円／年（全て普通会計）
【インフラ】
令和６年度から令和37年度までの平均：23.6億円／年（普通会計分14.5億円／年、公営事業会計分9.1億円／年）</t>
  </si>
  <si>
    <t>○長寿命化対策後
【公共施設】
令和６年度から令和37年度までの平均：21.8億円／年（全て普通会計）
【インフラ】
令和６年度から令和37年度までの平均：未算出（普通会計分7.7億円／年、公営事業会計分は未算出）</t>
  </si>
  <si>
    <t>【公共施設】
令和６年度から令和37年度までの対策等の効果額平均：4.3億円／年（全て普通会計）
【インフラ】
令和６年度から令和37年度までの対策等の効果額平均：未算出（普通会計分6.8億円／年、公営事業会計分は未算出）</t>
  </si>
  <si>
    <t>公共施設マネジメントの専任部署や各施設所管部署の考えだけではなく、公共施設のマネジメント及びそれに係る予算措置、行政改革等、全庁の組織があらゆる面で一貫した考えのもとに連携し、庁内組織として公共施設マネジメント推進会議を設置するなど、一体的かつ円滑な推進を図っていく。</t>
  </si>
  <si>
    <t>積極的に活用し、民間の資金や技術・ノウハウを活用する。</t>
  </si>
  <si>
    <t>施設の特性に応じて適切な点検を実施し、施設の劣化や異常を速やかに把握する。点検結果から健全度を評価し、その結果を蓄積することにより、今後の本計画の見直しや長寿命化対策に活用する。</t>
  </si>
  <si>
    <t>【維持・修繕】
日常の点検・保守業務により、劣化や機能低下を早期に発見、修繕するとともに、施設の長寿命化に向けた予防保全型維持管理を実施する。
【更新・改修】
老朽化の進行した施設については、施設の複合化や減築についての検討を経た上で、更新・改修を実施する。公共施設等の更新・改修は、高額な費用を要するとともに、その後の維持・修繕や運営を考慮した長期的な視点に立った検討が必要となる。</t>
  </si>
  <si>
    <t>施設の安全確保については、各種の点検により、その危険性が認められる場合や、健全度評価から安全性の低下が予想される場合には、適切な修繕・改修を実施する。
ただし、修繕・改修に高額な費用を要する場や、改修による効果を期待することができない場合等は、施設の更新、廃止等を検討する。</t>
  </si>
  <si>
    <t>平成 27 年度（2015 年度）には全ての公共施設（躯体）の耐震化が完了しており、今後の施設改修等の際には、同時に吊り天井等の非構造部材の改修を実施するなど、効率的な手法を検討する。
また、インフラ施設については、上下水道や橋梁等の耐震性を確認し、優先順位を設定した上で、順次耐震化を進める。</t>
  </si>
  <si>
    <t>予防保全型維持管理を実施することとし、健全度を保ちながら耐用年数を延長し長寿命化を図っていくために、適切な時期に大規模改修等の計画的な改修を実施する。また、施設の改修や更新だけでなく、維持・運営についても手法を見直すなど、ライフサイクルコストの縮減を図る。</t>
  </si>
  <si>
    <t>老朽化の進行した施設の改修や更新の際には、高齢者や障害者、妊婦や子ども連れも安心して利用できるよう、バリアフリー・ユニバーサルデザインの考え方を踏まえた施設整備を推進する。</t>
  </si>
  <si>
    <t>LED照明の導入や太陽光発電の積極的な導入、高効率な省エネルギー設備への更新など、環境に配慮した施設建設・改修による脱炭素化の推進を図る。</t>
  </si>
  <si>
    <t>施設総量の縮減がサービスの低下につながらないよう、類似機能をもつ施設との統合や、異なる機能をもつ施設との複合化、施設の転用により、利便性が向上するような施設づくりを図る。利用者が少ない施設や本来の設置目的による役割を終えた施設、老朽化が著しい施設、民間で同様のサービスが実施されている施設等については、廃止や譲渡を推進する。また、更新を実施する際は、減築の可能性についても検討する。</t>
  </si>
  <si>
    <t>計画期間で公共施設のライフサイクルコスト289.7億円の縮減。</t>
    <rPh sb="0" eb="2">
      <t>ケイカク</t>
    </rPh>
    <phoneticPr fontId="1"/>
  </si>
  <si>
    <t>具体的な数値による縮減目標を設定し、本計画や個別施設計画に基づく適正化方策の実施状況や効果等を評価するとともに、市の人口構造や財政状況等の計画策定後の実情と乖離がないかなど検証し、個別施設計画等との上下関係にとらわれず、互いに反映しあいながら柔軟に公共施設マネジメントの推進を図っていく。</t>
  </si>
  <si>
    <t>【公共施設】
公共施設の管理に関する基本的な方針やその基本的な考え方を踏まえ、施設類型ごとの基本的な方針を定めるに当たり、各施設について評価を実施する。
【インフラ施設】
基本的な方針に加え、国の各省庁が示す指針を踏まえ、施設類型ごとの基本的な方針を定める。</t>
  </si>
  <si>
    <t>【令和元年度】
文化会館：外壁改修、舞台照明操作卓改修
保育園：空調設備改修
【令和2年度】
複合公共施設：実施設計、解体工事
【令和3年度】
複合公共施設：建設工事
【令和4年度】
保育園、学習等供用施設：給水管改修
【令和5年度】
市役所・消防庁舎（本署）：LED化
消防庁舎（東分署）：屋根改修
文化会館：展示室改修
公民館：給水管改修
【令和6年度】
市役所：防水改修
学校：空調設備改修
学校、学習等供用施設：LED化</t>
    <rPh sb="180" eb="183">
      <t>シヤクショ</t>
    </rPh>
    <rPh sb="184" eb="186">
      <t>ボウスイ</t>
    </rPh>
    <rPh sb="186" eb="188">
      <t>カイシュウ</t>
    </rPh>
    <rPh sb="189" eb="191">
      <t>ガッコウ</t>
    </rPh>
    <rPh sb="199" eb="201">
      <t>ガッコウ</t>
    </rPh>
    <phoneticPr fontId="1"/>
  </si>
  <si>
    <t>・令和27年は13.6万人となり、約12％(1.8万人)減少すると予測
・令和27年にかけて生産年齢人口は約24％減少する一方で高齢者人口は約16％増加</t>
  </si>
  <si>
    <t>公共建築物の保有状況（令和4年3月末時点）
　232施設　404,979㎡　　　　　　　　　　　　　　　　　　　　　　　　　　　インフラ施設・企業会計の施設に属する建築物の保有状況（令和4年3月末時点）　
　・道路【延長：908,874ｍ　敷設面積：5,427,449㎡】
　・橋梁【511橋　敷設面積：28,404㎡】
　・公園【192施設　3,434㎡】
　・駐車場等【16施設　28,049㎡】
　・環境施設【6施設　7,080㎡】
　・上水道施設【管延長925,192ｍ　11施設　4,330㎡】
　・下水道施設【管延長670,433ｍ　7施設　1,816㎡】
　・病院施設【10施設　65,064㎡】</t>
  </si>
  <si>
    <t>（1）人口減少社会・少子高齢化社会に対応した公共サービスの提供と施設総量の適正化
　施設の現状は重複施設など過剰な供給状況ではないが、今後人口減少等に伴い、将来的には施設総量の縮減への取り組みが必要となる。
（2）公共施設の老朽化への対応
（3）増大していく公共施設の大規模改修・建替えにかかる費用の軽減</t>
  </si>
  <si>
    <t>【公共建築物】
平成29年度から令和48年度までの50年間で総額2069.1億
【インフラ施設】今後40年間で
道路　678.2億円
橋梁　101.4億円
上水道　908.1億円
下水道　642.7億円</t>
  </si>
  <si>
    <t>【公共建築物】
建築物の寿命を80年に長寿命化し、さらに適正配置計画で示された統合や建替えによる規模縮小等の取り組みを反映した場合　1537.6億円</t>
  </si>
  <si>
    <t>【公共建築物】
50年で531.5億円削減でき、単年で約10.6億円削減</t>
  </si>
  <si>
    <t>これまでの施設所管ごとに施設単体をとらえた施設管理体制から、すべての公共施設を統括的、横断的に管理し、様々な角度から施設の最適化を検討できるマネジメント体制を整備する。</t>
  </si>
  <si>
    <t>公共施設の設計、建設、維持管理及び運営に、公民連携の導入をより積極的に促進し、民間企業等の持つ資金、運営面、ノウハウなどを活用することで、最小の経費でより市民満足度の高い公共サービスの提供に努める。</t>
  </si>
  <si>
    <t>定期的な施設の点検、診断を実施し、危険個所や不具合箇所に早期対応するよう努める。</t>
  </si>
  <si>
    <t>公共施設のメンテナンスを計画的に行い、長寿命化を実施することで、全体のライフサイクルコスト（ＬＣＣ）の縮減を図る。併せて、修繕、改修、建替え（更新）の時期が集中しないよう平準化することで、単年度にかかる財政負担の軽減を図る。</t>
  </si>
  <si>
    <t>定期的な施設の点検、診断を実施し、危険個所や不具合箇所に早期対応するよう努め、安全性の確保を図る。</t>
  </si>
  <si>
    <t>建物の柱、梁、耐力壁などの構造体について耐震診断を行い、耐震改修が必要とされた施設はすべて耐震補強済みだが、必ずしも耐震化のみで公共施設の安全性が確保されるものではなく、建物の老朽化や劣化への対策を行い安全性の確保を図る。</t>
  </si>
  <si>
    <t>日常的な施設点検により不具合箇所の早期発見に努め、適切に修繕を実施し、利用者の安全・安心の確保と安定的なサービスを提供していく。また、将来の修繕や改修時期を見据えた保全計画を作成し、できる限り計画に沿って修繕及び改修を行うことで予防保全を推進する。</t>
  </si>
  <si>
    <t>障がいの有無、年齢、性別、言語等にかかわらず多様な人々が利用しやすいユニバーサルデザインに配慮するほか、施設のバリアフリー化による利便性の向上化を推進し、社会的ニーズにも対応するなど、使いやすい施設とするよう努める。</t>
  </si>
  <si>
    <t>2050年までの脱炭素化社会の実現を目指すため、環境負荷の低減を図るための太陽光発電などによる自然エネルギーの活用、公共施設のLED照明化や、高効率な設備システムの導入等による省エネルギー化を行い、公共施設のZEB化の促進を図る。</t>
  </si>
  <si>
    <t>利用が少ない施設については、将来的な活用可能性などを検証し、地域の市民や団体、利用者等の意向を確認したうえで、適切な時期に他への転用、施設の廃止、統廃合などを検討する。</t>
  </si>
  <si>
    <t>行政目的に供していない土地、建物などの遊休資産は、活用の方針がなければ積極的に売却処分し、公共施設の建替え等のための財源を確保する。</t>
  </si>
  <si>
    <t>市の施設にこだわることなく国、県や民間の施設、更には近隣自治体との広域連携も検討する。</t>
  </si>
  <si>
    <t>総合管理計画は10年毎に更新し、5年毎に中間見直しを行う。また、社会情勢や本市の財政状況等が、大きく変化した場合も適宜見直しを行う。</t>
  </si>
  <si>
    <t>施設用途別に今後の方向性を記載している。</t>
  </si>
  <si>
    <t>　本市の人口は、2000（平成12）年の136,937人（年少人口：20,985人，生産年齢人口：96,042人、老年人口：19,910人）をピークに、ゆるやかに減少しています。
　将来の人口の見通しを、社人研推計をもとに年齢別にみると、年少人口・生産年齢人口が減少傾向である一方で、老年人口は増加傾向にあり、2045（令和27）年には41,938人となり、その後は減少する見通しです。</t>
  </si>
  <si>
    <t>○普通会計
   公共施設:287施設、399,817.43㎡
   インフラ:道路(実延長:1,719,633ｍ)、橋りょう(831橋、31,991㎡)
○企業会計
   公共施設:2施設、28,553.85㎡
   インフラ:上水道管延長1,009,807ｍ、公共下水道管延長308,623ｍ</t>
  </si>
  <si>
    <t>○本市の公共施設は、1970（昭和45）年度から1986（昭和61）年度にかけて建築された公共施設が多く、その結果、総延床面積の69.8％が建築後30年以上経過して老朽化が進行している。また、インフラ資産については、橋りょうの整備が1975（昭和50）年度に集中しており、40年以上が経過して老朽化が進行している状況。こうした中、施設の安全性を確保するとともに、市民ニーズや更新費用等を精査しながら、今後のあり方を検討する必要がある。
○老朽化している施設が更新の時期を迎えるに当たり、多額の費用が必要になる。また、合併に伴う普通交付税の合併算定替や合併特例債の終了、人口減少と少子高齢化の進行に伴う税収減と扶助費の増加等により、市の財政状況は今後厳しくなることが予想されるため、施設の更新費用を抑制、平準化することが必要。
○人口減少と少子高齢化の進行は、行政サービスにも大きな影響を与え、公共施設に対するニーズも大きく変化すると考える。総量の縮減を図って必要な財源を確保しつつ時代の変化に合わせてサービス内容を転換し、量の縮小と質の向上の両立を図ることが肝要と考えている。
○時代とともに多様化する市民ニーズに対応していくためには、全てを行政が担うのではなく、行政が果たすべき役割を明確にした上で、民間事業者との連携を深め、民間活力の導入を進めていく必要がある。</t>
  </si>
  <si>
    <t>【公共施設】
今後35年間で総額2,519.2億円、年平均72.0億円
【インフラ資産（道路・橋りょう・上下水道）】
今後35年間で総額2,196.6億円、年平均62.7億円</t>
  </si>
  <si>
    <t>【公共施設】
今後35年間で総額2,158.8億円、年平均61.7億円
【インフラ資産（道路・橋りょう・上下水道）】
今後35年間で総額1,138.4億円、年平均32.5億円</t>
  </si>
  <si>
    <t>【公共施設】
今後35年間で総額360.4億円、年平均10.3億円
【インフラ資産（道路・橋りょう・上下水道）】</t>
  </si>
  <si>
    <t>　市長を筆頭とする庁内の推進組織を中心に、組織横断的な取組みを進めながら公共施設等の適正化を進める。また、公共施設等の管理を一元的に行う部署の設置やマネジメントの前提となる情報やデータの一元化・共有化も検討する。</t>
  </si>
  <si>
    <t>　2023（令和５）年度末までにＰＰＰ／ＰＦＩ手法導入優先的検討規程を策定し、一定規模以上の施設整備事業については、ＰＰＰ／ＰＦＩ手法を優先的に検討していく。また、具体的な手続き等を定めるガイドラインについては、できる限り速やかに策定する。</t>
  </si>
  <si>
    <t>○定期的に点検を行い、必要があれば速やかに詳細な診断を行う。
○点検及び診断の結果に基づき、効率的・効果的な維持管理・修繕・更新に努める。
○インフラ資産については、国の技術基準等に準拠して、適正に調査、点検及び診断を実施する。
○公共施設については、施設所管課が点検を毎年度行うとともに、定期的に技術職員が専門的な視点で点検を行える体制を検討する。</t>
  </si>
  <si>
    <t>○公共施設ごとに基礎情報、収支状況、利用状況、修繕履歴等をまとめ、施設の状況を的確に把握するよう努める。
○対症療法的な事後保全ではなく、計画的に維持管理・修繕・更新等を行う予防保全に努める。
○大規模改造、長寿命化改修及び更新の際には、将来的に他用途への変更が容易となるような、また、維持管理の労力が最小限となる管理しやすい施設となるような設計を行う。</t>
  </si>
  <si>
    <t>○施設利用者の安全確保を最優先として、点検や診断の結果から異常が認められる施設について、早期に修繕、改修などの対策を講じる。
○災害時の安全性確保の観点から、高い危険性が認められた施設については、現状又は将来的な利用状況等を踏まえ、機能を他の公共施設に移管した上で、速やかに除却を検討する。
○主要な建物だけでなく、附属建物や塀・既製品の物置についても、敷地全体の安全が確保できるよう努める。</t>
  </si>
  <si>
    <t>○公共施設については、『稲沢市建築物耐震改修促進計画』に基づき、耐震化を進めます。
○インフラ資産についても、災害に備え、引き続き耐震化を進めます。</t>
  </si>
  <si>
    <t>○建物の目標耐用年数を80年と設定し、竣工後20年で機能回復の大規模改造、40年で機能向上の長寿命化改修、60年で再び大規模改造を行うことを改修の基本として、できる限り長寿命化を図る。インフラ資産についても、建物の目標耐用年数も参考にしつつ、安全性を確保した上で、できる限り長寿命化を図る。
○大規模改造や長寿命化改修は多額の費用を要することから、改修項目は機能回復や機能維持に必要な最小限のものとし、また、財政負担の平準化を図ることを検討する。</t>
  </si>
  <si>
    <t>○公共施設の改修・更新については、『ユニバーサルデザイン2020行動計画』における考え方等を踏まえ、人にやさしいユニバーサルデザインへの配慮に努め、高齢者や障害者等のみならず、全ての人にとって「使いやすい」「わかりやすい」ユニバーサルデザインに対応した施設整備に取り組む。</t>
  </si>
  <si>
    <t>○省エネルギー化の推進等により、光熱水費の縮減に努めるとともに、カーボンニュートラルに向けた取組みを進める。</t>
  </si>
  <si>
    <t>○急速に進む人口減少やＩＣＴ化といった時代の変化に合わせて、施設総量の適正化を図る。
○原則として、施設総量の増加に繋がるような施設の新設は行わない。
○同じような機能を持つ施設が複数あるものについては統廃合や集約化を、近接地にいくつかの公共施設が散らばっている場合は複合化を積極的に進める。
○改築にあたっては、現行の施設規模を単純に維持するのではなく、必要最小限の施設規模とすることを基本として検討する。
○大規模改造、長寿命化改修及び更新の前など、定期的に利用状況等を踏まえた施設のあり方を検証し、場合によっては目標耐用年数前であっても統廃合や集約化、複合化を検討する。</t>
  </si>
  <si>
    <t>施設の更新等費用の推計期間において、
公共施設のライフサイクルコスト
535.5億円（15.3億円／年）の縮減</t>
  </si>
  <si>
    <t>市の最上位計画である総合計画で「公共施設の再編・総量適正化の推進」を位置付け、アクションプランである推進計画において、ＰＤＣＡのマネジメントサイクルに沿った進捗管理を行う。</t>
  </si>
  <si>
    <t>「公共施設等の管理に関する基本的な考え方」における具体的な取組み（点検・診断等、維持管理・修繕・更新等、安全確保、耐震化、長寿命化、統合・廃止、官民連携）の観点から定めた施設類型ごとの基本方針に基づき、計画的な予防保全に努めつつ、施設の利用状況やニーズ、更新に係る費用などに鑑み、総量適正化に向けた施設のあり方を検討する。</t>
  </si>
  <si>
    <t>○有識者や公募市民で構成する「稲沢市公共施設のあり方検討委員会」において、平成23・24年度の2年間にわたり、公共施設の効果的な配置等の実現に向けた検討審議を行った。
○「稲沢市公共施設のあり方検討委員会」の提言をもとに、市の考え方として平成25年6月に取りまとめた「公共施設再編に関する考え方～20年先の未来のために～」に基づき、公共施設の再編を進めている。</t>
  </si>
  <si>
    <t>総人口は令和7年には42,035人、令和27年には33,734人まで減少。
老年人口割合は令和7年には39.5％、令和27年には43.0％。</t>
  </si>
  <si>
    <t>【公共施設等】
令和3年3月31日現在
302,446.21㎡
【インフラ系施設】
令和3年3月31日現在
市道　1,225.5km、トンネル　0.4km、橋梁　732箇所、水道管路　668.5km、水道施設　9,268.0㎡、下水道管路（汚水管）　111.6km、下水道管路（雨水管）　7.8km、下水道施設　596.5㎡、農業集落排水管渠　119.2km、農業集落排水施設　5,206.8㎡、公園　284,772㎡</t>
  </si>
  <si>
    <t>【人口】
人口減少と人口構成変化の影響で、需要の低くなる施設・需要の高まる施設が生じる。
【財政】
歳入：依存財源が6割を占める中、地方交付税の合併算定替措置が終了し、確保が大きな課題。
歳出：扶助費や社会保障関連費用が増加を続けており、経常経費削減が課題。
【建物系施設】
高度経済成長期に建設された施設が多く、今後一斉に建替時期を迎える。
【インフラ系施設】
道路をはじめ多くのインフラを保有しており、それらが一斉に老朽化を迎える。
【将来更新費用の推計】
現状規模のまま公共施設等（建築物系）を維持する場合、将来30年間で1年度当たり平均28.1億円、将来50年間で1年度当たり平均31.4億円の費用が必要。</t>
  </si>
  <si>
    <t>将来30年間で1年度当たり平均約28.1億円、将来50年間で1年度当たり平均約31.4億円</t>
  </si>
  <si>
    <t>個別施設計画で施設の方向性が長寿命化と示されている建物に周期を反映させ将来50年推計</t>
    <rPh sb="0" eb="2">
      <t>コベツ</t>
    </rPh>
    <rPh sb="2" eb="4">
      <t>シセツ</t>
    </rPh>
    <rPh sb="4" eb="6">
      <t>ケイカク</t>
    </rPh>
    <rPh sb="7" eb="9">
      <t>シセツ</t>
    </rPh>
    <rPh sb="10" eb="13">
      <t>ホウコウセイ</t>
    </rPh>
    <rPh sb="14" eb="17">
      <t>チョウジュミョウ</t>
    </rPh>
    <rPh sb="17" eb="18">
      <t>カ</t>
    </rPh>
    <rPh sb="19" eb="20">
      <t>シメ</t>
    </rPh>
    <rPh sb="25" eb="27">
      <t>タテモノ</t>
    </rPh>
    <rPh sb="28" eb="30">
      <t>シュウキ</t>
    </rPh>
    <rPh sb="31" eb="33">
      <t>ハンエイ</t>
    </rPh>
    <rPh sb="35" eb="37">
      <t>ショウライ</t>
    </rPh>
    <rPh sb="39" eb="40">
      <t>ネン</t>
    </rPh>
    <rPh sb="40" eb="42">
      <t>スイケイ</t>
    </rPh>
    <phoneticPr fontId="1"/>
  </si>
  <si>
    <t>個別施設計画において、長寿命化、維持、廃止と方向性が示された施設について反映させた場合</t>
    <rPh sb="0" eb="2">
      <t>コベツ</t>
    </rPh>
    <rPh sb="2" eb="4">
      <t>シセツ</t>
    </rPh>
    <rPh sb="4" eb="6">
      <t>ケイカク</t>
    </rPh>
    <rPh sb="11" eb="14">
      <t>チョウジュミョウ</t>
    </rPh>
    <rPh sb="14" eb="15">
      <t>カ</t>
    </rPh>
    <rPh sb="16" eb="18">
      <t>イジ</t>
    </rPh>
    <rPh sb="19" eb="21">
      <t>ハイシ</t>
    </rPh>
    <rPh sb="22" eb="25">
      <t>ホウコウセイ</t>
    </rPh>
    <rPh sb="26" eb="27">
      <t>シメ</t>
    </rPh>
    <rPh sb="30" eb="32">
      <t>シセツ</t>
    </rPh>
    <rPh sb="36" eb="38">
      <t>ハンエイ</t>
    </rPh>
    <rPh sb="41" eb="43">
      <t>バアイ</t>
    </rPh>
    <phoneticPr fontId="1"/>
  </si>
  <si>
    <t>公共施設のマネジメントの必要性を全庁的な課題として捉え、職員の意識改革を進めるとともに、効率的・効果的なマネジメントサイクルの構築を目指す。
また、公共施設マネジメント担当部局が総括的な進行管理を行い、施設所管部署と協力して具体的な取組を推進していく。</t>
  </si>
  <si>
    <t>施設の運営費や維持管理費も含めた経費削減のため、民間連携手法や指定管理者制度等の民間活力導入を検討する。</t>
  </si>
  <si>
    <t>【インフラ系施設】
各インフラの老朽化の状況や特性、社会情勢の変化を踏まえ、安定した整備水準維持のための点検を実施。</t>
  </si>
  <si>
    <t>【建築物系施設】
組織横断的な視点から、各年度に必要な改修・更新工事を決定。限られた予算内で施設の質を確保していくため、当該年度に工事の必要性、優先順位を精査する。また、計画的・予防的な改修を実施し、コストの平準化を実現する。
施設の維持管理費用も踏まえた財源確保を目的として、施設利用者の負担の適正化を検討していく。
【インフラ系施設】
点検結果に基づき適切な改修・更新時期を定め、更新費用の平準化、ライフサイクルコストの低減を実現する。また、改修・更新の際は、耐震性や今後想定される災害対策などの機能向上についても検討する。</t>
  </si>
  <si>
    <t>【インフラ系施設】
点検・診断により、各部位などの劣化や損傷の状況を把握し、危険や機能障害を回避します。</t>
    <rPh sb="5" eb="6">
      <t>ケイ</t>
    </rPh>
    <rPh sb="6" eb="8">
      <t>シセツ</t>
    </rPh>
    <rPh sb="10" eb="12">
      <t>テンケン</t>
    </rPh>
    <rPh sb="13" eb="15">
      <t>シンダン</t>
    </rPh>
    <rPh sb="19" eb="22">
      <t>カクブイ</t>
    </rPh>
    <rPh sb="25" eb="27">
      <t>レッカ</t>
    </rPh>
    <rPh sb="28" eb="30">
      <t>ソンショウ</t>
    </rPh>
    <rPh sb="31" eb="33">
      <t>ジョウキョウ</t>
    </rPh>
    <rPh sb="34" eb="36">
      <t>ハアク</t>
    </rPh>
    <rPh sb="38" eb="40">
      <t>キケン</t>
    </rPh>
    <rPh sb="41" eb="43">
      <t>キノウ</t>
    </rPh>
    <rPh sb="43" eb="45">
      <t>ショウガイ</t>
    </rPh>
    <rPh sb="46" eb="48">
      <t>カイヒ</t>
    </rPh>
    <phoneticPr fontId="1"/>
  </si>
  <si>
    <t>【建築物系施設】
耐震性のない施設は基本廃止の方向。必要性の高い施設は安全性を確保。休止・廃止施設は耐震化は実施しない。
【インフラ系施設】
改修・更新の際は、耐震性や今後想定される災害対策などの機能向上についても併せて検討します。</t>
    <rPh sb="1" eb="3">
      <t>ケンチク</t>
    </rPh>
    <rPh sb="3" eb="4">
      <t>ブツ</t>
    </rPh>
    <rPh sb="4" eb="5">
      <t>ケイ</t>
    </rPh>
    <rPh sb="5" eb="7">
      <t>シセツ</t>
    </rPh>
    <rPh sb="9" eb="12">
      <t>タイシンセイ</t>
    </rPh>
    <rPh sb="15" eb="17">
      <t>シセツ</t>
    </rPh>
    <rPh sb="18" eb="20">
      <t>キホン</t>
    </rPh>
    <rPh sb="20" eb="22">
      <t>ハイシ</t>
    </rPh>
    <rPh sb="23" eb="25">
      <t>ホウコウ</t>
    </rPh>
    <rPh sb="26" eb="29">
      <t>ヒツヨウセイ</t>
    </rPh>
    <rPh sb="30" eb="31">
      <t>タカ</t>
    </rPh>
    <rPh sb="32" eb="34">
      <t>シセツ</t>
    </rPh>
    <rPh sb="35" eb="38">
      <t>アンゼンセイ</t>
    </rPh>
    <rPh sb="39" eb="41">
      <t>カクホ</t>
    </rPh>
    <rPh sb="42" eb="44">
      <t>キュウシ</t>
    </rPh>
    <rPh sb="45" eb="47">
      <t>ハイシ</t>
    </rPh>
    <rPh sb="47" eb="49">
      <t>シセツ</t>
    </rPh>
    <rPh sb="50" eb="53">
      <t>タイシンカ</t>
    </rPh>
    <rPh sb="54" eb="56">
      <t>ジッシ</t>
    </rPh>
    <rPh sb="66" eb="67">
      <t>ケイ</t>
    </rPh>
    <rPh sb="67" eb="69">
      <t>シセツ</t>
    </rPh>
    <rPh sb="71" eb="73">
      <t>カイシュウ</t>
    </rPh>
    <rPh sb="74" eb="76">
      <t>コウシン</t>
    </rPh>
    <rPh sb="77" eb="78">
      <t>サイ</t>
    </rPh>
    <rPh sb="80" eb="83">
      <t>タイシンセイ</t>
    </rPh>
    <rPh sb="84" eb="86">
      <t>コンゴ</t>
    </rPh>
    <rPh sb="86" eb="88">
      <t>ソウテイ</t>
    </rPh>
    <rPh sb="91" eb="93">
      <t>サイガイ</t>
    </rPh>
    <rPh sb="93" eb="95">
      <t>タイサク</t>
    </rPh>
    <rPh sb="98" eb="100">
      <t>キノウ</t>
    </rPh>
    <rPh sb="100" eb="102">
      <t>コウジョウ</t>
    </rPh>
    <rPh sb="107" eb="108">
      <t>アワ</t>
    </rPh>
    <rPh sb="110" eb="112">
      <t>ケントウ</t>
    </rPh>
    <phoneticPr fontId="1"/>
  </si>
  <si>
    <t>【建築物系施設】
計画的・予防的な修繕や改修は、劣化の進行を遅らせることができる。内外装・設備は躯体より耐用年数が短く、耐用年数を迎えると建物機能低下をきたす可能性があるため、部位ごとに劣化状況の定期点検を実施し問題の早期発見に努める。そして、破損や機能低下が予見される時は早目の改修を行うこと、施設の機能に重大な影響を及ぼす部位は機能低下がなくても改修を重ねることにより、施設機能の低下を長期的に抑えることを目指す。
【インフラ系施設】
劣化状況や損傷程度の早期発見のため定期点検を実施し、その結果を基にインフラごとに長寿命化計画を策定する。インフラ管理は種別ごとに高い専門知識が必要なため、管理する部署が主体となって長寿命化対策を推進する。
また、新技術・新制度の活用推進、国等の支援を最大限活用した財源確保に努める。</t>
  </si>
  <si>
    <t>【建築物系施設】
ユニバーサルデザインの実現するための工事は優先順位を高める要因としている。
【インフラ系施設】
誰もが安心、安全に利用しやすい施設とするため、利用者のニーズや施設の状況など「ユニバーサルデザイン2020行動計画」におけるユニバーサルデザインの街づくりの考え方を踏まえ、公共施設等の計画的な改修によるユニバーサルデザイン化を推進します。</t>
  </si>
  <si>
    <t>【建築系施設】
環境負荷低減に貢献するもの（省エネルギー機能整備や二酸化炭素排出量削減等の環境面への配慮）している工事は優先順位を高める要因としている。</t>
  </si>
  <si>
    <t>【建築物系施設】
施設利用やコストの状況、老朽化を把握し、課題のある施設については複合化や集約化の手法を用いて解決を図る。長期に渡り課題の解決が困難な施設は廃止する。</t>
  </si>
  <si>
    <t>②延床面積等に関する目標
平成29年度から令和28年度までの30年間で、建築物系施設の延床面積を30％縮減する。</t>
  </si>
  <si>
    <t>資産の保有から活用へと転換して、施設の売却や賃貸等を進め、資産が生み出す価値や収益にも着目した方策を推進する。
用途廃止され、行政として利用のない施設は、賃貸や売却などによる積極的な歳出確保を行う。
廃園・廃校は地域住民の身近な施設であるが、できるかぎりの維持管理費縮減が求められるため、市有財産としての課題等をしっかり整理し、活用にあたっては地域や民間企業等が独立して事業展開できることを目指す。</t>
  </si>
  <si>
    <t>【建築系施設】
「広域・市域レベル」と「地域レベル」の２つに分類し、それぞれの配置の方向性を検討していきます。
また、市単独で施設を保有するのではなく、国、県、近隣市町村と連携や相互利用も含めて再配置等を検討します。集会施設や体育施設など、日常的に利用する施設だけではなく、大規模災害時の支援なども含めて広域連携のあり方を検討します。</t>
    <rPh sb="1" eb="3">
      <t>ケンチク</t>
    </rPh>
    <rPh sb="3" eb="4">
      <t>ケイ</t>
    </rPh>
    <rPh sb="4" eb="6">
      <t>シセツ</t>
    </rPh>
    <rPh sb="9" eb="11">
      <t>コウイキ</t>
    </rPh>
    <rPh sb="12" eb="14">
      <t>シイキ</t>
    </rPh>
    <rPh sb="20" eb="22">
      <t>チイキ</t>
    </rPh>
    <rPh sb="30" eb="32">
      <t>ブンルイ</t>
    </rPh>
    <rPh sb="39" eb="41">
      <t>ハイチ</t>
    </rPh>
    <rPh sb="42" eb="45">
      <t>ホウコウセイ</t>
    </rPh>
    <rPh sb="46" eb="48">
      <t>ケントウ</t>
    </rPh>
    <rPh sb="59" eb="62">
      <t>シタンドク</t>
    </rPh>
    <rPh sb="63" eb="65">
      <t>シセツ</t>
    </rPh>
    <rPh sb="66" eb="68">
      <t>ホユウ</t>
    </rPh>
    <rPh sb="76" eb="77">
      <t>クニ</t>
    </rPh>
    <rPh sb="78" eb="79">
      <t>ケン</t>
    </rPh>
    <rPh sb="80" eb="82">
      <t>キンリン</t>
    </rPh>
    <rPh sb="82" eb="85">
      <t>シチョウソン</t>
    </rPh>
    <rPh sb="86" eb="88">
      <t>レンケイ</t>
    </rPh>
    <rPh sb="89" eb="91">
      <t>ソウゴ</t>
    </rPh>
    <rPh sb="91" eb="93">
      <t>リヨウ</t>
    </rPh>
    <rPh sb="94" eb="95">
      <t>フク</t>
    </rPh>
    <rPh sb="97" eb="100">
      <t>サイハイチ</t>
    </rPh>
    <rPh sb="100" eb="101">
      <t>トウ</t>
    </rPh>
    <rPh sb="102" eb="104">
      <t>ケントウ</t>
    </rPh>
    <rPh sb="108" eb="110">
      <t>シュウカイ</t>
    </rPh>
    <rPh sb="110" eb="112">
      <t>シセツ</t>
    </rPh>
    <rPh sb="113" eb="115">
      <t>タイイク</t>
    </rPh>
    <rPh sb="115" eb="117">
      <t>シセツ</t>
    </rPh>
    <rPh sb="120" eb="123">
      <t>ニチジョウテキ</t>
    </rPh>
    <rPh sb="124" eb="126">
      <t>リヨウ</t>
    </rPh>
    <rPh sb="128" eb="130">
      <t>シセツ</t>
    </rPh>
    <rPh sb="137" eb="138">
      <t>オオ</t>
    </rPh>
    <rPh sb="138" eb="140">
      <t>キボ</t>
    </rPh>
    <rPh sb="140" eb="142">
      <t>サイガイ</t>
    </rPh>
    <rPh sb="142" eb="143">
      <t>ジ</t>
    </rPh>
    <rPh sb="144" eb="146">
      <t>シエン</t>
    </rPh>
    <rPh sb="149" eb="150">
      <t>フク</t>
    </rPh>
    <rPh sb="152" eb="154">
      <t>コウイキ</t>
    </rPh>
    <rPh sb="154" eb="156">
      <t>レンケイ</t>
    </rPh>
    <rPh sb="159" eb="160">
      <t>カタ</t>
    </rPh>
    <rPh sb="161" eb="163">
      <t>ケントウ</t>
    </rPh>
    <phoneticPr fontId="1"/>
  </si>
  <si>
    <t>計画期間を前期、中期、後期に分け、各期間当初に計画の見直しを行う。
併せて、計画の進捗管理・改善といったPDCAサイクルを進めながら、計画の実行性を高める。</t>
  </si>
  <si>
    <t>用途別に分類した施設ごとの整備方針を定め、広域・市域レベルと地域レベルの2つに分類して配置の方向性を検討する『広域化の検討』に基づいて施設の配置を考えていく。</t>
  </si>
  <si>
    <t>・財政健全化の一環として、実質地元で管理運営している集会施設等を地元地区へ譲渡した。
・作手総合支所の老朽化による建て替えに伴い、周辺の小学校と集会施設を集約化し、再編を実施。新しい小学校とつくで交流館は地域住民の活動拠点としての役割が発揮できるよう、地元住民、利用者、各種団体等多様な関係者が施設のあり方について議論した意見を設計に反映させた。</t>
  </si>
  <si>
    <t>・総人口は令和27年（2045年）に117,454人と推計し、その後、減少に転じ、令和42年（2060年）には、115,149人と推計。
・生産年齢人口は停滞し、生産年齢人口比率の低下が見込まれる。</t>
  </si>
  <si>
    <t>令和２年度末時点
【公共建築物】
37.2万㎡
【インフラ施設】
道路　559ｋｍ
橋りょう　道路橋119橋、歩道橋16橋
上水道施設　延長451km　施設面積2,350㎡
下水道施設　延長750km　施設面積31,132㎡
農業用用排水施設　延長10.9km　施設面積803㎡</t>
  </si>
  <si>
    <t>・人口構成の変化に伴う公共施設等に対するニーズの変化が想定され、ニーズに対応したサービスの提供についての検討が必要である。
・公共施設等の老朽化の進行に対応するため、適切な維持管理や更新が必要である。
・公共施設等の更新時期の集中に対して、計画的な維持管理や更新についての検討が必要である。
・生産年齢人口の停滞や扶助費の増大等により厳しい財政状況が想定されることを前提とした検討が必要である。</t>
  </si>
  <si>
    <t>令和3年度以降の４０年間（令和3～42年度）平均　65.3億円
公共施設
34.2億円
インフラ
31.1億円</t>
  </si>
  <si>
    <t>令和3年度以降の４０年間（令和3～42年度）平均　57.5億円
公共施設
26.4億円
インフラ
31.1億円</t>
  </si>
  <si>
    <t>令和3年度以降の４０年間（令和3～42年度）平均　7.8億円</t>
  </si>
  <si>
    <t>庁内横断的な推進体制により、全庁的に取り組む</t>
  </si>
  <si>
    <t>民間の資金やノウハウを活用した手法を、施設の特性に応じて、できる限り導入</t>
  </si>
  <si>
    <t>継続的な利用が見込まれる公共施設等は、予防保全による管理保全の視点に立って、劣化が進む前に計画的に点検や劣化診断に基づいて対策を行う。</t>
  </si>
  <si>
    <t xml:space="preserve">事後保全から予防保全へ転換・実行し、機能や性能の保持及び回復を図る
</t>
  </si>
  <si>
    <t>点検や診断等の結果、施設の危険度が高いと判断された場合は、危険の除去を行い、安全確保に努める。</t>
    <rPh sb="0" eb="2">
      <t>テンケン</t>
    </rPh>
    <rPh sb="3" eb="5">
      <t>シンダン</t>
    </rPh>
    <rPh sb="5" eb="6">
      <t>トウ</t>
    </rPh>
    <rPh sb="7" eb="9">
      <t>ケッカ</t>
    </rPh>
    <rPh sb="10" eb="12">
      <t>シセツ</t>
    </rPh>
    <rPh sb="13" eb="16">
      <t>キケンド</t>
    </rPh>
    <rPh sb="17" eb="18">
      <t>タカ</t>
    </rPh>
    <rPh sb="20" eb="22">
      <t>ハンダン</t>
    </rPh>
    <rPh sb="25" eb="27">
      <t>バアイ</t>
    </rPh>
    <rPh sb="29" eb="31">
      <t>キケン</t>
    </rPh>
    <rPh sb="32" eb="34">
      <t>ジョキョ</t>
    </rPh>
    <rPh sb="35" eb="36">
      <t>オコナ</t>
    </rPh>
    <rPh sb="38" eb="40">
      <t>アンゼン</t>
    </rPh>
    <rPh sb="40" eb="42">
      <t>カクホ</t>
    </rPh>
    <rPh sb="43" eb="44">
      <t>ツト</t>
    </rPh>
    <phoneticPr fontId="1"/>
  </si>
  <si>
    <t>「建築物耐震改修促進計画」に基づき、公共建築物を耐震化することを目標に取組を進める。また、施設の非構造部材についても耐震化を図る。
インフラ施設は、緊急輸送道路等の重要路線の橋りょうや、上下水道の幹線管路、河川及びため池の堤体等の耐震化を推進する。</t>
  </si>
  <si>
    <t>本計画、再編計画及びインフラ施設の長寿命化方針に基づいて、個別施設計画は継続的に見直しを行い、施設の長寿命化を図ります</t>
  </si>
  <si>
    <t>施設の改修・更新を行う際には、利用者のニーズに配慮するとともに、「高齢者、障碍者等の移動等の円滑化の促進に関する法律」、愛知県の「人にやさしい街づくりの推進に関する条例」等を踏まえ、ユニバーサルデザインに対応して、バリアフリーを行う。</t>
    <rPh sb="0" eb="2">
      <t>シセツ</t>
    </rPh>
    <rPh sb="3" eb="5">
      <t>カイシュウ</t>
    </rPh>
    <rPh sb="6" eb="8">
      <t>コウシン</t>
    </rPh>
    <rPh sb="9" eb="10">
      <t>オコナ</t>
    </rPh>
    <rPh sb="11" eb="12">
      <t>サイ</t>
    </rPh>
    <rPh sb="15" eb="18">
      <t>リヨウシャ</t>
    </rPh>
    <rPh sb="23" eb="25">
      <t>ハイリョ</t>
    </rPh>
    <rPh sb="33" eb="36">
      <t>コウレイシャ</t>
    </rPh>
    <rPh sb="37" eb="40">
      <t>ショウガイシャ</t>
    </rPh>
    <rPh sb="40" eb="41">
      <t>トウ</t>
    </rPh>
    <rPh sb="42" eb="44">
      <t>イドウ</t>
    </rPh>
    <rPh sb="44" eb="45">
      <t>トウ</t>
    </rPh>
    <rPh sb="46" eb="49">
      <t>エンカツカ</t>
    </rPh>
    <rPh sb="50" eb="52">
      <t>ソクシン</t>
    </rPh>
    <rPh sb="53" eb="54">
      <t>カン</t>
    </rPh>
    <rPh sb="56" eb="58">
      <t>ホウリツ</t>
    </rPh>
    <rPh sb="60" eb="63">
      <t>アイチケン</t>
    </rPh>
    <rPh sb="65" eb="66">
      <t>ヒト</t>
    </rPh>
    <rPh sb="71" eb="72">
      <t>マチ</t>
    </rPh>
    <rPh sb="76" eb="78">
      <t>スイシン</t>
    </rPh>
    <rPh sb="79" eb="80">
      <t>カン</t>
    </rPh>
    <rPh sb="82" eb="84">
      <t>ジョウレイ</t>
    </rPh>
    <rPh sb="85" eb="86">
      <t>トウ</t>
    </rPh>
    <rPh sb="87" eb="88">
      <t>フ</t>
    </rPh>
    <rPh sb="102" eb="104">
      <t>タイオウ</t>
    </rPh>
    <rPh sb="114" eb="115">
      <t>オコナ</t>
    </rPh>
    <phoneticPr fontId="1"/>
  </si>
  <si>
    <t>カーボンニュートラルの実現に向け、施設の改修・更新を行う際には、「建築物のエネルギー消費性能の向上に関する法律」等を踏まえ、省エネ性能の確保・向上の取組みを進めるとともに、再生可能エネルギーの導入拡大を推進</t>
  </si>
  <si>
    <t>公共建築物は、その必要性や存在意義を確認するとともに、施設の更新を行う際には、多機能化の視点による施設の複合化や近隣市との共同設置等による広域化を進め、保有施設総量の縮減を目指します。</t>
  </si>
  <si>
    <t>施設の延床面積等の最適な目標を設定</t>
  </si>
  <si>
    <t>公共施設等の適正な管理に向けて、固定資産台帳等により保有する資産量やコスト構造を把握し、適正な保有量やコスト削減の検討をに活用していきます</t>
  </si>
  <si>
    <t>複合化や集約化等により余剰となった施設等は、検討・活用を進めます。</t>
  </si>
  <si>
    <t>施設の更新を行う際には、多機能化の視点による施設の複合化や近隣市との共同設置等による広域化を進め、保有施設総量の縮減を目指す。</t>
  </si>
  <si>
    <t>本計画の推進に当たっては、再編計画の各アクションプランと個別施設計画の進行状況を確認すること</t>
  </si>
  <si>
    <t>公共施設等を類型分けし、類型ごとの管理に関する基本的方針を定めるもの</t>
  </si>
  <si>
    <t>【平成３０年度】
・青少年センターの廃止の方針決定を行った。
【令和５年度】
・緑陽コミュニティセンターを整備した。（敬老の家、市民館、児童館の廃止）
・東海市営温水プールの廃止の方針決定を行った。</t>
    <rPh sb="32" eb="34">
      <t>レイワ</t>
    </rPh>
    <rPh sb="40" eb="42">
      <t>リョクヨウ</t>
    </rPh>
    <rPh sb="53" eb="55">
      <t>セイビ</t>
    </rPh>
    <rPh sb="59" eb="61">
      <t>ケイロウ</t>
    </rPh>
    <rPh sb="62" eb="63">
      <t>イエ</t>
    </rPh>
    <rPh sb="64" eb="67">
      <t>シミンカン</t>
    </rPh>
    <rPh sb="68" eb="71">
      <t>ジドウカン</t>
    </rPh>
    <rPh sb="72" eb="74">
      <t>ハイシ</t>
    </rPh>
    <rPh sb="77" eb="79">
      <t>トウカイ</t>
    </rPh>
    <rPh sb="79" eb="81">
      <t>シエイ</t>
    </rPh>
    <rPh sb="81" eb="83">
      <t>オンスイ</t>
    </rPh>
    <phoneticPr fontId="1"/>
  </si>
  <si>
    <t>今後も土地区画整理事業の計画などがあることから、この人口増加の状況は、しばらく続くと考えられる。</t>
    <rPh sb="0" eb="2">
      <t>コンゴ</t>
    </rPh>
    <rPh sb="3" eb="11">
      <t>トチクカクセイリジギョウ</t>
    </rPh>
    <rPh sb="12" eb="14">
      <t>ケイカク</t>
    </rPh>
    <rPh sb="26" eb="28">
      <t>ジンコウ</t>
    </rPh>
    <rPh sb="28" eb="30">
      <t>ゾウカ</t>
    </rPh>
    <rPh sb="31" eb="33">
      <t>ジョウキョウ</t>
    </rPh>
    <rPh sb="39" eb="40">
      <t>ツヅ</t>
    </rPh>
    <rPh sb="42" eb="43">
      <t>カンガ</t>
    </rPh>
    <phoneticPr fontId="1"/>
  </si>
  <si>
    <t>公共建築物：95施設
市道：約484㎞
橋梁：204橋
上水管路：約482㎞
汚水管：約340㎞
雨水管：約37㎞</t>
    <rPh sb="0" eb="2">
      <t>コウキョウ</t>
    </rPh>
    <rPh sb="2" eb="4">
      <t>ケンチク</t>
    </rPh>
    <rPh sb="4" eb="5">
      <t>ブツ</t>
    </rPh>
    <rPh sb="8" eb="10">
      <t>シセツ</t>
    </rPh>
    <rPh sb="11" eb="13">
      <t>シドウ</t>
    </rPh>
    <rPh sb="14" eb="15">
      <t>ヤク</t>
    </rPh>
    <rPh sb="20" eb="22">
      <t>キョウリョウ</t>
    </rPh>
    <rPh sb="26" eb="27">
      <t>ハシ</t>
    </rPh>
    <rPh sb="28" eb="30">
      <t>ジョウスイ</t>
    </rPh>
    <rPh sb="30" eb="32">
      <t>カンロ</t>
    </rPh>
    <rPh sb="33" eb="34">
      <t>ヤク</t>
    </rPh>
    <rPh sb="39" eb="41">
      <t>オスイ</t>
    </rPh>
    <rPh sb="41" eb="42">
      <t>カン</t>
    </rPh>
    <rPh sb="43" eb="44">
      <t>ヤク</t>
    </rPh>
    <rPh sb="49" eb="52">
      <t>ウスイカン</t>
    </rPh>
    <rPh sb="53" eb="54">
      <t>ヤク</t>
    </rPh>
    <phoneticPr fontId="1"/>
  </si>
  <si>
    <t>小学校、中学校、保育園は、昭和40年～50年代に集中的に建築され、施設本体や付属設備の老朽化が進行している。上水管路、汚水、雨水管路については、一般的な耐用年数とされる40～50年目を迎えるものもみられ、今後インフラ施設の維持管理経費が増大していくことが見込まれる。今後は、扶助費、物件費などの経常的経費の増加も予想され、財政運営に大きく影響することが予想されるため、施設の複合化や計画的な財源の確保が必要となる。</t>
    <rPh sb="0" eb="3">
      <t>ショウガッコウ</t>
    </rPh>
    <rPh sb="4" eb="7">
      <t>チュウガッコウ</t>
    </rPh>
    <rPh sb="8" eb="11">
      <t>ホイクエン</t>
    </rPh>
    <rPh sb="13" eb="15">
      <t>ショウワ</t>
    </rPh>
    <rPh sb="17" eb="18">
      <t>ネン</t>
    </rPh>
    <rPh sb="21" eb="22">
      <t>ネン</t>
    </rPh>
    <rPh sb="22" eb="23">
      <t>ダイ</t>
    </rPh>
    <rPh sb="24" eb="26">
      <t>シュウチュウ</t>
    </rPh>
    <rPh sb="26" eb="27">
      <t>テキ</t>
    </rPh>
    <rPh sb="28" eb="30">
      <t>ケンチク</t>
    </rPh>
    <rPh sb="33" eb="35">
      <t>シセツ</t>
    </rPh>
    <rPh sb="35" eb="37">
      <t>ホンタイ</t>
    </rPh>
    <phoneticPr fontId="1"/>
  </si>
  <si>
    <t>公共施設等更新費用試算ソフトを用いて試算（公共建築物を始め、道路や上下水道などのインフラ施設を含めた既存の公共施設等を耐用年数まで使用し、全ての施設を同規模で更新すると仮定）すると、今後約1,340億円(1,337億円)必要となる見込み。</t>
    <rPh sb="0" eb="2">
      <t>コウキョウ</t>
    </rPh>
    <rPh sb="2" eb="4">
      <t>シセツ</t>
    </rPh>
    <rPh sb="4" eb="5">
      <t>トウ</t>
    </rPh>
    <rPh sb="5" eb="7">
      <t>コウシン</t>
    </rPh>
    <rPh sb="93" eb="94">
      <t>ヤク</t>
    </rPh>
    <rPh sb="107" eb="109">
      <t>オクエン</t>
    </rPh>
    <phoneticPr fontId="1"/>
  </si>
  <si>
    <t>30年間で約1,276億円の見込み
※学校施設の削減効果から算出</t>
    <rPh sb="2" eb="4">
      <t>ネンカン</t>
    </rPh>
    <rPh sb="5" eb="6">
      <t>ヤク</t>
    </rPh>
    <rPh sb="11" eb="13">
      <t>オクエン</t>
    </rPh>
    <rPh sb="14" eb="16">
      <t>ミコ</t>
    </rPh>
    <rPh sb="19" eb="21">
      <t>ガッコウ</t>
    </rPh>
    <rPh sb="21" eb="23">
      <t>シセツ</t>
    </rPh>
    <rPh sb="24" eb="26">
      <t>サクゲン</t>
    </rPh>
    <rPh sb="26" eb="28">
      <t>コウカ</t>
    </rPh>
    <rPh sb="30" eb="32">
      <t>サンシュツ</t>
    </rPh>
    <phoneticPr fontId="1"/>
  </si>
  <si>
    <t>学校施設のみ、以下のように記載している。
長寿命化により、40年間で約76億円の削減効果を見込んでいる。</t>
    <rPh sb="0" eb="4">
      <t>ガッコウシセツ</t>
    </rPh>
    <rPh sb="7" eb="9">
      <t>イカ</t>
    </rPh>
    <rPh sb="13" eb="15">
      <t>キサイ</t>
    </rPh>
    <rPh sb="21" eb="25">
      <t>チョウジュミョウカ</t>
    </rPh>
    <rPh sb="31" eb="33">
      <t>ネンカン</t>
    </rPh>
    <rPh sb="34" eb="35">
      <t>ヤク</t>
    </rPh>
    <rPh sb="37" eb="39">
      <t>オクエン</t>
    </rPh>
    <rPh sb="40" eb="44">
      <t>サクゲンコウカ</t>
    </rPh>
    <rPh sb="45" eb="47">
      <t>ミコ</t>
    </rPh>
    <phoneticPr fontId="1"/>
  </si>
  <si>
    <t>企画広報戦略課を中心に全庁的な情報管理・共有を行う。個別施設については、個別管理計画と総合計画に基づき、3年間のローリング方式で策定する実施計画において、公共施設等の維持管理・更新に係る財源を担保し、公共施設等総合管理計画の実効性を高める。</t>
    <rPh sb="0" eb="7">
      <t>キカクコウホウセンリャクカ</t>
    </rPh>
    <rPh sb="8" eb="10">
      <t>チュウシン</t>
    </rPh>
    <rPh sb="11" eb="14">
      <t>ゼンチョウテキ</t>
    </rPh>
    <rPh sb="15" eb="17">
      <t>ジョウホウ</t>
    </rPh>
    <rPh sb="17" eb="19">
      <t>カンリ</t>
    </rPh>
    <rPh sb="20" eb="22">
      <t>キョウユウ</t>
    </rPh>
    <rPh sb="23" eb="24">
      <t>オコナ</t>
    </rPh>
    <rPh sb="26" eb="28">
      <t>コベツ</t>
    </rPh>
    <rPh sb="28" eb="30">
      <t>シセツ</t>
    </rPh>
    <rPh sb="36" eb="38">
      <t>コベツ</t>
    </rPh>
    <rPh sb="38" eb="40">
      <t>カンリ</t>
    </rPh>
    <rPh sb="40" eb="42">
      <t>ケイカク</t>
    </rPh>
    <rPh sb="43" eb="47">
      <t>ソウゴウケイカク</t>
    </rPh>
    <rPh sb="48" eb="49">
      <t>モト</t>
    </rPh>
    <rPh sb="53" eb="55">
      <t>ネンカン</t>
    </rPh>
    <rPh sb="61" eb="63">
      <t>ホウシキ</t>
    </rPh>
    <rPh sb="64" eb="66">
      <t>サクテイ</t>
    </rPh>
    <rPh sb="68" eb="70">
      <t>ジッシ</t>
    </rPh>
    <rPh sb="70" eb="72">
      <t>ケイカク</t>
    </rPh>
    <rPh sb="77" eb="79">
      <t>コウキョウ</t>
    </rPh>
    <rPh sb="79" eb="82">
      <t>シセツトウ</t>
    </rPh>
    <rPh sb="83" eb="87">
      <t>イジカンリ</t>
    </rPh>
    <rPh sb="88" eb="90">
      <t>コウシン</t>
    </rPh>
    <rPh sb="91" eb="92">
      <t>カカワ</t>
    </rPh>
    <rPh sb="93" eb="95">
      <t>ザイゲン</t>
    </rPh>
    <rPh sb="96" eb="98">
      <t>タンポ</t>
    </rPh>
    <rPh sb="100" eb="102">
      <t>コウキョウ</t>
    </rPh>
    <rPh sb="102" eb="104">
      <t>シセツ</t>
    </rPh>
    <rPh sb="104" eb="105">
      <t>トウ</t>
    </rPh>
    <rPh sb="105" eb="107">
      <t>ソウゴウ</t>
    </rPh>
    <rPh sb="107" eb="111">
      <t>カンリケイカク</t>
    </rPh>
    <rPh sb="112" eb="115">
      <t>ジッコウセイ</t>
    </rPh>
    <rPh sb="116" eb="117">
      <t>タカ</t>
    </rPh>
    <phoneticPr fontId="1"/>
  </si>
  <si>
    <t>民間事業者などの持つノウハウを積極的に活用し、施設の設置や管理における官民の役割分担の適正化を図り、市民サービスの向上及び施設の設置目的の効果的な実現につなげる。</t>
    <rPh sb="0" eb="5">
      <t>ミンカンジギョウシャ</t>
    </rPh>
    <rPh sb="8" eb="9">
      <t>モ</t>
    </rPh>
    <rPh sb="15" eb="18">
      <t>セッキョクテキ</t>
    </rPh>
    <rPh sb="19" eb="21">
      <t>カツヨウ</t>
    </rPh>
    <rPh sb="23" eb="25">
      <t>シセツ</t>
    </rPh>
    <rPh sb="26" eb="28">
      <t>セッチ</t>
    </rPh>
    <rPh sb="29" eb="31">
      <t>カンリ</t>
    </rPh>
    <rPh sb="35" eb="37">
      <t>カンミン</t>
    </rPh>
    <rPh sb="38" eb="42">
      <t>ヤクワリブンタン</t>
    </rPh>
    <rPh sb="43" eb="46">
      <t>テキセイカ</t>
    </rPh>
    <rPh sb="47" eb="48">
      <t>ハカ</t>
    </rPh>
    <rPh sb="50" eb="52">
      <t>シミン</t>
    </rPh>
    <rPh sb="57" eb="60">
      <t>コウジョウオヨ</t>
    </rPh>
    <rPh sb="61" eb="63">
      <t>シセツ</t>
    </rPh>
    <rPh sb="64" eb="68">
      <t>セッチモクテキ</t>
    </rPh>
    <rPh sb="69" eb="71">
      <t>コウカ</t>
    </rPh>
    <rPh sb="71" eb="72">
      <t>テキ</t>
    </rPh>
    <rPh sb="73" eb="75">
      <t>ジツゲン</t>
    </rPh>
    <phoneticPr fontId="1"/>
  </si>
  <si>
    <t>道路、橋梁や上下水道施設において、定期的に点検する。</t>
  </si>
  <si>
    <t>の考え方で、維持管理・更新を実施する。
①ニーズ変化への適切な対応、②更新時期の平準化、③基金の有効活用、④民間活力の活用、⑤個別管理計画の策定、⑥耐震対策、⑦雨水流出抑制施設の設置、⑧ユニバーサルデザインの推進</t>
  </si>
  <si>
    <t>点検結果をもとに予防保全や更新を実施する。</t>
    <rPh sb="0" eb="4">
      <t>テンケンケッカ</t>
    </rPh>
    <rPh sb="8" eb="12">
      <t>ヨボウホゼン</t>
    </rPh>
    <rPh sb="13" eb="15">
      <t>コウシン</t>
    </rPh>
    <rPh sb="16" eb="18">
      <t>ジッシ</t>
    </rPh>
    <phoneticPr fontId="1"/>
  </si>
  <si>
    <t xml:space="preserve">学校や保育園などの公共建築物については、特定のものを除き耐震化は完了している。橋梁についても、橋長 15m 以上の道路橋梁の耐震化は、完了している。今後、上下水道管路などのインフラ施設に係る耐震化について、優先順位をつけて計画的に進める。 </t>
  </si>
  <si>
    <t>年度ごとの財政負担を低減させるため、計画的、予防的な修繕を行い、公共施設等の長寿命化を図る。屋上防水や外壁改修など、建物の躯体に影響するものについては、現状を十分に把握した上で、施設分類ごとの個別管理計画と営繕計画に基づき、計画的に長寿化を推進する。</t>
  </si>
  <si>
    <t xml:space="preserve">「大府市ユニバーサルデザイン基本方針」に基づき、差異、障がい・能力の如何を問わずに利用することができる施設の整備を検討するとともに、エレベータの設置についても高齢者や障がい者など、誰もが快適に利用できる環境整備に配慮する。 </t>
  </si>
  <si>
    <t>「大府市の公共施設等における新エネルギー・省エネルギー設備の導入に関する考え方」に基づき、公共建築物の新築や大規模改修時においては、新エネルギー、省エネルギー設備の導入について検討する。</t>
  </si>
  <si>
    <t xml:space="preserve">今後の人口構造の変化等を踏まえ、公共施設等の更新や新設時においては、施設規模の適正化、施設の複合化、用途・機能の転換、施設の広域利用など総合的な視点で公共施設等を有効活用する。 </t>
  </si>
  <si>
    <t>普通財産の保有・処分基準を定め、市有財産を経営資源と捉えた利活用を行う。</t>
  </si>
  <si>
    <t>公共施設等の更新や新設時において、施設の広域利用など総合的な視点で公共施設等を有効活用する。</t>
  </si>
  <si>
    <t>個別管理計画と総合計画に基づき、3年間のローリング方式で策定する実施計画において、財源を担保し、本計画の実効性を高める。</t>
  </si>
  <si>
    <t>公共施設等の分類ごとに利用需要や市民ニーズ、企業会計の経営方針などを踏まえた個別管理計画を策定し、第6次大府市総合計画に基づく実施計画において財源を担保することで公共施設等の総合的なマネジメントを推進する。</t>
  </si>
  <si>
    <t>2011年に公共建築物の再整備に関する基本方針として、「大府市公共建築物再整備計画」を策定し、計画的な改修・更新を行った。</t>
  </si>
  <si>
    <t>総人口は、2015(H27)年から2060(H72)年にかけて約1万2千人(約14.5％)の減少が見込まれる。</t>
    <rPh sb="0" eb="3">
      <t>ソウジンコウ</t>
    </rPh>
    <rPh sb="14" eb="15">
      <t>ネン</t>
    </rPh>
    <rPh sb="26" eb="27">
      <t>ネン</t>
    </rPh>
    <rPh sb="31" eb="32">
      <t>ヤク</t>
    </rPh>
    <rPh sb="33" eb="34">
      <t>マン</t>
    </rPh>
    <rPh sb="35" eb="37">
      <t>センニン</t>
    </rPh>
    <rPh sb="38" eb="39">
      <t>ヤク</t>
    </rPh>
    <rPh sb="46" eb="48">
      <t>ゲンショウ</t>
    </rPh>
    <rPh sb="49" eb="51">
      <t>ミコ</t>
    </rPh>
    <phoneticPr fontId="1"/>
  </si>
  <si>
    <t>【公共建築物】2023(R5)年４月１日現在
163施設
【インフラ施設】
道路延長：約589km
橋りょう：138橋
都市公園：74箇所
水道管：476.4km
下水道管：411.9km</t>
    <rPh sb="1" eb="3">
      <t>コウキョウ</t>
    </rPh>
    <rPh sb="3" eb="6">
      <t>ケンチクブツ</t>
    </rPh>
    <rPh sb="15" eb="16">
      <t>ネン</t>
    </rPh>
    <rPh sb="17" eb="18">
      <t>ガツ</t>
    </rPh>
    <rPh sb="19" eb="20">
      <t>ニチ</t>
    </rPh>
    <rPh sb="20" eb="22">
      <t>ゲンザイ</t>
    </rPh>
    <rPh sb="26" eb="28">
      <t>シセツ</t>
    </rPh>
    <rPh sb="34" eb="36">
      <t>シセツ</t>
    </rPh>
    <rPh sb="38" eb="42">
      <t>ドウロエンチョウ</t>
    </rPh>
    <rPh sb="43" eb="44">
      <t>ヤク</t>
    </rPh>
    <rPh sb="50" eb="51">
      <t>キョウ</t>
    </rPh>
    <rPh sb="58" eb="59">
      <t>ハシ</t>
    </rPh>
    <rPh sb="60" eb="64">
      <t>トシコウエン</t>
    </rPh>
    <rPh sb="67" eb="69">
      <t>カショ</t>
    </rPh>
    <rPh sb="70" eb="73">
      <t>スイドウカン</t>
    </rPh>
    <rPh sb="82" eb="85">
      <t>ゲスイドウ</t>
    </rPh>
    <rPh sb="85" eb="86">
      <t>カン</t>
    </rPh>
    <phoneticPr fontId="1"/>
  </si>
  <si>
    <t>①品質面の課題
公共建築物の約７割が建築後30年を経過
②コスト面の課題
人口減少による市税収入減少が見込まれる中、更新費用が一斉に発生
⓷数量面の課題
利用状況や財政を踏まえ適正な保有量とする必要がある</t>
    <rPh sb="1" eb="4">
      <t>ヒンシツメン</t>
    </rPh>
    <rPh sb="5" eb="7">
      <t>カダイ</t>
    </rPh>
    <rPh sb="8" eb="10">
      <t>コウキョウ</t>
    </rPh>
    <rPh sb="10" eb="13">
      <t>ケンチクブツ</t>
    </rPh>
    <rPh sb="14" eb="15">
      <t>ヤク</t>
    </rPh>
    <rPh sb="16" eb="17">
      <t>ワリ</t>
    </rPh>
    <rPh sb="18" eb="21">
      <t>ケンチクゴ</t>
    </rPh>
    <rPh sb="23" eb="24">
      <t>ネン</t>
    </rPh>
    <rPh sb="25" eb="27">
      <t>ケイカ</t>
    </rPh>
    <rPh sb="32" eb="33">
      <t>メン</t>
    </rPh>
    <rPh sb="34" eb="36">
      <t>カダイ</t>
    </rPh>
    <rPh sb="37" eb="41">
      <t>ジンコウゲンショウ</t>
    </rPh>
    <phoneticPr fontId="1"/>
  </si>
  <si>
    <t>計画改訂時から33年間（策定時から40年後まで）の更新等費用（一般会計分）
公共建築物及びインフラ施設のうち市道、橋りょう、更新等費用の算出には、総務省が公開している「公共施設更新費用試算ソフト（ver.2.10）」を用い、それ以外のインフラ施設については更新費用試算ソフトの考え方を参考に試算</t>
    <rPh sb="0" eb="2">
      <t>ケイカク</t>
    </rPh>
    <rPh sb="2" eb="5">
      <t>カイテイジ</t>
    </rPh>
    <rPh sb="9" eb="11">
      <t>ネンカン</t>
    </rPh>
    <rPh sb="12" eb="15">
      <t>サクテイジ</t>
    </rPh>
    <rPh sb="19" eb="21">
      <t>ネンゴ</t>
    </rPh>
    <rPh sb="25" eb="28">
      <t>コウシントウ</t>
    </rPh>
    <rPh sb="28" eb="30">
      <t>ヒヨウ</t>
    </rPh>
    <rPh sb="31" eb="36">
      <t>イッパンカイケイブン</t>
    </rPh>
    <rPh sb="38" eb="43">
      <t>コウキョウケンチクブツ</t>
    </rPh>
    <rPh sb="43" eb="44">
      <t>オヨ</t>
    </rPh>
    <rPh sb="49" eb="51">
      <t>シセツ</t>
    </rPh>
    <rPh sb="54" eb="56">
      <t>シドウ</t>
    </rPh>
    <rPh sb="57" eb="58">
      <t>キョウ</t>
    </rPh>
    <rPh sb="62" eb="67">
      <t>コウシントウヒヨウ</t>
    </rPh>
    <rPh sb="68" eb="70">
      <t>サンシュツ</t>
    </rPh>
    <rPh sb="73" eb="76">
      <t>ソウムショウ</t>
    </rPh>
    <rPh sb="77" eb="79">
      <t>コウカイ</t>
    </rPh>
    <rPh sb="84" eb="88">
      <t>コウキョウシセツ</t>
    </rPh>
    <phoneticPr fontId="1"/>
  </si>
  <si>
    <t>【建築物】
・小規模施設（50㎡未満）及び築40年以上の公共建築物は、更新費用試算ソフトと同様
・その他は、予防保全の考え方を取り入れ、60年から80年に長寿命化を見込み算出
【インフラ施設】
・道路、橋りょう、公園・緑地、農道について、予防保全の考え方を取り入れ、長寿命化を見込み算出
・その他は、更新費用試算ソフトと同様</t>
    <rPh sb="1" eb="4">
      <t>ケンチクブツ</t>
    </rPh>
    <rPh sb="7" eb="10">
      <t>ショウキボ</t>
    </rPh>
    <rPh sb="10" eb="12">
      <t>シセツ</t>
    </rPh>
    <rPh sb="16" eb="18">
      <t>ミマン</t>
    </rPh>
    <rPh sb="19" eb="20">
      <t>オヨ</t>
    </rPh>
    <rPh sb="21" eb="22">
      <t>チク</t>
    </rPh>
    <rPh sb="24" eb="27">
      <t>ネンイジョウ</t>
    </rPh>
    <rPh sb="28" eb="33">
      <t>コウキョウケンチクブツ</t>
    </rPh>
    <rPh sb="35" eb="39">
      <t>コウシンヒヨウ</t>
    </rPh>
    <rPh sb="39" eb="41">
      <t>シサン</t>
    </rPh>
    <rPh sb="45" eb="47">
      <t>ドウヨウ</t>
    </rPh>
    <rPh sb="51" eb="52">
      <t>タ</t>
    </rPh>
    <rPh sb="54" eb="58">
      <t>ヨボウホゼン</t>
    </rPh>
    <rPh sb="59" eb="60">
      <t>カンガ</t>
    </rPh>
    <rPh sb="61" eb="62">
      <t>カタ</t>
    </rPh>
    <rPh sb="63" eb="64">
      <t>ト</t>
    </rPh>
    <rPh sb="65" eb="66">
      <t>イ</t>
    </rPh>
    <rPh sb="70" eb="71">
      <t>ネン</t>
    </rPh>
    <rPh sb="75" eb="76">
      <t>ネン</t>
    </rPh>
    <rPh sb="77" eb="81">
      <t>チョウジュミョウカ</t>
    </rPh>
    <rPh sb="82" eb="84">
      <t>ミコ</t>
    </rPh>
    <rPh sb="85" eb="87">
      <t>サンシュツ</t>
    </rPh>
    <rPh sb="93" eb="95">
      <t>シセツ</t>
    </rPh>
    <rPh sb="98" eb="100">
      <t>ドウロ</t>
    </rPh>
    <rPh sb="101" eb="102">
      <t>キョウ</t>
    </rPh>
    <rPh sb="106" eb="108">
      <t>コウエン</t>
    </rPh>
    <rPh sb="109" eb="111">
      <t>リョクチ</t>
    </rPh>
    <rPh sb="112" eb="114">
      <t>ノウドウ</t>
    </rPh>
    <rPh sb="119" eb="123">
      <t>ヨボウホゼン</t>
    </rPh>
    <rPh sb="124" eb="125">
      <t>カンガ</t>
    </rPh>
    <rPh sb="126" eb="127">
      <t>カタ</t>
    </rPh>
    <rPh sb="128" eb="129">
      <t>ト</t>
    </rPh>
    <rPh sb="130" eb="131">
      <t>イ</t>
    </rPh>
    <rPh sb="133" eb="137">
      <t>チョウジュミョウカ</t>
    </rPh>
    <rPh sb="138" eb="140">
      <t>ミコ</t>
    </rPh>
    <rPh sb="141" eb="143">
      <t>サンシュツ</t>
    </rPh>
    <rPh sb="147" eb="148">
      <t>タ</t>
    </rPh>
    <rPh sb="150" eb="154">
      <t>コウシンヒヨウ</t>
    </rPh>
    <rPh sb="154" eb="156">
      <t>シサン</t>
    </rPh>
    <rPh sb="160" eb="162">
      <t>ドウヨウ</t>
    </rPh>
    <phoneticPr fontId="1"/>
  </si>
  <si>
    <t>予防保全型の管理を実施することによる縮減効果</t>
    <rPh sb="0" eb="5">
      <t>ヨボウホゼンガタ</t>
    </rPh>
    <rPh sb="6" eb="8">
      <t>カンリ</t>
    </rPh>
    <rPh sb="9" eb="11">
      <t>ジッシ</t>
    </rPh>
    <rPh sb="18" eb="22">
      <t>シュクゲンコウカ</t>
    </rPh>
    <phoneticPr fontId="1"/>
  </si>
  <si>
    <t>公共施設等の管理を総合的かつ計画的に実施していくため、全庁的な取組体制を構築し、市全体を対象に「全体最適化」の考え方を取り入れた全庁的な取組体制をとっていく。</t>
    <rPh sb="0" eb="4">
      <t>コウキョウシセツ</t>
    </rPh>
    <rPh sb="4" eb="5">
      <t>トウ</t>
    </rPh>
    <rPh sb="6" eb="8">
      <t>カンリ</t>
    </rPh>
    <rPh sb="9" eb="12">
      <t>ソウゴウテキ</t>
    </rPh>
    <rPh sb="14" eb="17">
      <t>ケイカクテキ</t>
    </rPh>
    <rPh sb="18" eb="20">
      <t>ジッシ</t>
    </rPh>
    <rPh sb="27" eb="30">
      <t>ゼンチョウテキ</t>
    </rPh>
    <rPh sb="31" eb="33">
      <t>トリクミ</t>
    </rPh>
    <rPh sb="33" eb="35">
      <t>タイセイ</t>
    </rPh>
    <rPh sb="36" eb="38">
      <t>コウチク</t>
    </rPh>
    <rPh sb="40" eb="43">
      <t>シゼンタイ</t>
    </rPh>
    <rPh sb="44" eb="46">
      <t>タイショウ</t>
    </rPh>
    <rPh sb="48" eb="53">
      <t>ゼンタイサイテキカ</t>
    </rPh>
    <rPh sb="55" eb="56">
      <t>カンガ</t>
    </rPh>
    <rPh sb="57" eb="58">
      <t>カタ</t>
    </rPh>
    <rPh sb="59" eb="60">
      <t>ト</t>
    </rPh>
    <rPh sb="61" eb="62">
      <t>イ</t>
    </rPh>
    <rPh sb="64" eb="67">
      <t>ゼンチョウテキ</t>
    </rPh>
    <rPh sb="68" eb="72">
      <t>トリクミタイセイ</t>
    </rPh>
    <phoneticPr fontId="1"/>
  </si>
  <si>
    <t>限られた財源の中で、市民へのサービス水準の維持・向上を図るため、PPP/PFIの導入などにより民間活力を積極的に活用する。</t>
    <rPh sb="0" eb="1">
      <t>カギ</t>
    </rPh>
    <rPh sb="4" eb="6">
      <t>ザイゲン</t>
    </rPh>
    <rPh sb="7" eb="8">
      <t>ナカ</t>
    </rPh>
    <rPh sb="10" eb="12">
      <t>シミン</t>
    </rPh>
    <rPh sb="18" eb="20">
      <t>スイジュン</t>
    </rPh>
    <rPh sb="21" eb="23">
      <t>イジ</t>
    </rPh>
    <rPh sb="24" eb="26">
      <t>コウジョウ</t>
    </rPh>
    <rPh sb="27" eb="28">
      <t>ハカ</t>
    </rPh>
    <rPh sb="40" eb="42">
      <t>ドウニュウ</t>
    </rPh>
    <rPh sb="47" eb="49">
      <t>ミンカン</t>
    </rPh>
    <rPh sb="49" eb="51">
      <t>カツリョク</t>
    </rPh>
    <rPh sb="52" eb="55">
      <t>セッキョクテキ</t>
    </rPh>
    <rPh sb="56" eb="58">
      <t>カツヨウ</t>
    </rPh>
    <phoneticPr fontId="1"/>
  </si>
  <si>
    <t>・日常点検、月・年点検などの定期点検を実施し、危険・故障につながる事項を早期に発見する。
・公共建築物については、建築基準法や各種法令で義務づけられた点検を、今後も確実に実施する。
・専門技師（職員又は委託）による点検の実施により精度を確保する。
・点検業務に包括的管理を導入し、効率化によりコストを縮減する。
・点検・診断結果を継続的に蓄積、分析することにより、劣化特性を把握し、修繕計画や長寿命化計画に活用する。
・点検、診断結果を公共施設カルテに反映し、公共施設マネジメントの基礎資料として活用する。</t>
  </si>
  <si>
    <t>・安全性や機能の水準を確保するために、適切な維持管理、修繕を実施する。
・維持管理業務に包括的管理を導入し、効率化によりコストを縮減する。
・個別施設計画をもとにした予防保全型の維持管理を実施し、施設の長寿命化を図り、LCC （ライフサイクルコスト）を縮減するとともに費用を平準化する。
・公共建築物を更新する際は、必要性を見極めた上で実施するとともに、原則として統廃合 ・複合化を実施し、施設総量を縮減する。
・大規模修繕や更新時には、省エネルギーに配慮した構造や設備を導入する。
・公共建築物の更新に当 た っては市民ニーズを的確に把握するとともに、莫大な費用が不可欠であるため、PPP/PFIの導入などにより、民間のノウハウと資金を積極的に活用する。</t>
  </si>
  <si>
    <t>・施設や都市基盤の安全確保を最優先事項として、維持管理や修繕、更新を実施する。
・定期点検の結果から施設の劣化特性を把握し、併せて健全度の把握による劣化予測を行うことにより、事故や故障を未然に防ぐための修繕、更新を実施する。
・著しく老朽化が進行している場合や、極めて高い危険が認められた場合には、施設の廃止や道路、橋りょうの通行規制などの利用制限を実施する。</t>
    <rPh sb="1" eb="3">
      <t>シセツ</t>
    </rPh>
    <rPh sb="4" eb="8">
      <t>トシキバン</t>
    </rPh>
    <rPh sb="9" eb="11">
      <t>アンゼン</t>
    </rPh>
    <rPh sb="11" eb="13">
      <t>カクホ</t>
    </rPh>
    <rPh sb="14" eb="17">
      <t>サイユウセン</t>
    </rPh>
    <rPh sb="17" eb="19">
      <t>ジコウ</t>
    </rPh>
    <rPh sb="23" eb="27">
      <t>イジカンリ</t>
    </rPh>
    <rPh sb="28" eb="30">
      <t>シュウゼン</t>
    </rPh>
    <rPh sb="31" eb="33">
      <t>コウシン</t>
    </rPh>
    <rPh sb="34" eb="36">
      <t>ジッシ</t>
    </rPh>
    <rPh sb="41" eb="45">
      <t>テイキテンケン</t>
    </rPh>
    <rPh sb="46" eb="48">
      <t>ケッカ</t>
    </rPh>
    <rPh sb="50" eb="52">
      <t>シセツ</t>
    </rPh>
    <rPh sb="53" eb="55">
      <t>レッカ</t>
    </rPh>
    <rPh sb="55" eb="57">
      <t>トクセイ</t>
    </rPh>
    <rPh sb="58" eb="60">
      <t>ハアク</t>
    </rPh>
    <rPh sb="62" eb="63">
      <t>アワ</t>
    </rPh>
    <rPh sb="65" eb="68">
      <t>ケンゼンド</t>
    </rPh>
    <rPh sb="69" eb="71">
      <t>ハアク</t>
    </rPh>
    <rPh sb="74" eb="76">
      <t>レッカ</t>
    </rPh>
    <rPh sb="76" eb="78">
      <t>ヨソク</t>
    </rPh>
    <rPh sb="79" eb="80">
      <t>オコナ</t>
    </rPh>
    <rPh sb="87" eb="89">
      <t>ジコ</t>
    </rPh>
    <rPh sb="90" eb="92">
      <t>コショウ</t>
    </rPh>
    <rPh sb="93" eb="95">
      <t>ミゼン</t>
    </rPh>
    <rPh sb="96" eb="97">
      <t>フセ</t>
    </rPh>
    <rPh sb="101" eb="103">
      <t>シュウゼン</t>
    </rPh>
    <rPh sb="104" eb="106">
      <t>コウシン</t>
    </rPh>
    <rPh sb="107" eb="109">
      <t>ジッシ</t>
    </rPh>
    <rPh sb="114" eb="115">
      <t>イチジル</t>
    </rPh>
    <rPh sb="117" eb="120">
      <t>ロウキュウカ</t>
    </rPh>
    <rPh sb="121" eb="123">
      <t>シンコウ</t>
    </rPh>
    <rPh sb="127" eb="129">
      <t>バアイ</t>
    </rPh>
    <rPh sb="131" eb="132">
      <t>キワ</t>
    </rPh>
    <rPh sb="134" eb="135">
      <t>タカ</t>
    </rPh>
    <rPh sb="136" eb="138">
      <t>キケン</t>
    </rPh>
    <rPh sb="139" eb="140">
      <t>ミト</t>
    </rPh>
    <rPh sb="144" eb="146">
      <t>バアイ</t>
    </rPh>
    <rPh sb="149" eb="151">
      <t>シセツ</t>
    </rPh>
    <rPh sb="152" eb="154">
      <t>ハイシ</t>
    </rPh>
    <rPh sb="155" eb="157">
      <t>ドウロ</t>
    </rPh>
    <rPh sb="158" eb="159">
      <t>キョウ</t>
    </rPh>
    <rPh sb="163" eb="167">
      <t>ツウコウキセイ</t>
    </rPh>
    <rPh sb="170" eb="174">
      <t>リヨウセイゲン</t>
    </rPh>
    <rPh sb="175" eb="177">
      <t>ジッシ</t>
    </rPh>
    <phoneticPr fontId="1"/>
  </si>
  <si>
    <t>・「知多市建築物耐震改修促進計画」に基づき、2016(H28)年度中に公共建築物の耐震化がほぼ完了した。
・照明灯や天井などの耐震化を引き続き行い、より安全な施設を目指す。
・上・下水道施設（管路・設備）における耐震化は、優先度を考慮した上で計画的に実施する。</t>
  </si>
  <si>
    <t>・施設の状況を考慮した上で、従来の事後保全型から予防保全型の維持管理に転換 して長寿命化を図り、併せてLCC（ライフサイクルコスト）を軽減する。
・長寿命化するため、所管省庁の指針やガイドラインなどをもとにした、個別計画を策定し、計画を確実に推進していく。
・インフラ施設は、点検により健全度を定期的に把握し、実績や劣化予測などから、更新年数の適正化を図る。</t>
    <rPh sb="167" eb="169">
      <t>コウシン</t>
    </rPh>
    <phoneticPr fontId="1"/>
  </si>
  <si>
    <t>・「第４次知多市障がい者計画」（令和３年２月策定）及び「知多市都市計画マスタープラン」（令和３年３月策定）を踏まえ、誰もが利用しやすく安全な公共施設等となるよ
う改修や更新等に当たっては、ユニバーサルデザイン、バリアフリーの考えを取り入れた整備を推進する。</t>
  </si>
  <si>
    <t>・令和３年８月23日に2050年までに二酸化炭素の排出量を実質ゼロにすることに挑戦する「ゼロカーボンシティちた宣言」を表明 しており、公共施設等の改修及び更新等に当たっては、ZEB化、省エネルギー設備や再生可能エネルギーの導入など、脱炭素化の視点を取り入れた整備を推進する。
・「第５次知多市庁内環境保全率先実行計画」（平成 31年３月策定）における考え方を踏まえ、LED照明の導入や太陽光発電の積極的な導入、高効率な省エネルギー設備への更新などにより、公共施設等の維持管理に要する経費の軽減を図る。</t>
    <rPh sb="39" eb="41">
      <t>チョウセン</t>
    </rPh>
    <rPh sb="59" eb="60">
      <t>ヒョウ</t>
    </rPh>
    <rPh sb="77" eb="79">
      <t>コウシン</t>
    </rPh>
    <rPh sb="98" eb="99">
      <t>セツ</t>
    </rPh>
    <rPh sb="156" eb="157">
      <t>ケイ</t>
    </rPh>
    <rPh sb="177" eb="178">
      <t>カタ</t>
    </rPh>
    <rPh sb="196" eb="197">
      <t>デン</t>
    </rPh>
    <phoneticPr fontId="1"/>
  </si>
  <si>
    <t>・施設の統廃合に加えて、空きスペースの活用による統廃合、複合化や他用途への転用など、既存の施設の有効活用を図る。
・施設の利用状況や建築物の劣化状況等を踏まえた、公共建築物の再配置について検討する。また、地震や洪水などの災害から市民の命を守るための「指定避難所」に指定されている施設の再配置については、地域防災計画を踏まえた上で検討する。
・利用圏域を考慮した、全市的な活用の推進、また近隣自治体との相互利用の拡大など、広域的な活用を推進することにより、施設総量を縮減します（フルセット主義からの脱却）。
・施設の利用状況や特性に応じて、民間や地元への譲渡について検討する。
・利用者が少なく、劣化が著しい施設については廃止を検討する。また、利用者は少
ないものの、老朽化が進んでいない建築物については、転用や複合化などと合わせて、売却を検討する。</t>
    <rPh sb="74" eb="75">
      <t>トウ</t>
    </rPh>
    <rPh sb="111" eb="112">
      <t>ガイ</t>
    </rPh>
    <phoneticPr fontId="1"/>
  </si>
  <si>
    <t>380.6億円（施設の更新等費用の推計期間中に見込まれる公共施設等に係る更新等費用の不足額）の縮減及び確保</t>
    <rPh sb="5" eb="7">
      <t>オクエン</t>
    </rPh>
    <rPh sb="8" eb="10">
      <t>シセツ</t>
    </rPh>
    <rPh sb="11" eb="14">
      <t>コウシントウ</t>
    </rPh>
    <rPh sb="14" eb="16">
      <t>ヒヨウ</t>
    </rPh>
    <rPh sb="17" eb="21">
      <t>スイケイキカン</t>
    </rPh>
    <rPh sb="21" eb="22">
      <t>チュウ</t>
    </rPh>
    <rPh sb="23" eb="25">
      <t>ミコ</t>
    </rPh>
    <rPh sb="28" eb="33">
      <t>コウキョウシセツトウ</t>
    </rPh>
    <rPh sb="34" eb="35">
      <t>カカ</t>
    </rPh>
    <rPh sb="36" eb="39">
      <t>コウシントウ</t>
    </rPh>
    <rPh sb="39" eb="41">
      <t>ヒヨウ</t>
    </rPh>
    <rPh sb="42" eb="45">
      <t>フソクガク</t>
    </rPh>
    <rPh sb="47" eb="49">
      <t>シュクゲン</t>
    </rPh>
    <rPh sb="49" eb="50">
      <t>オヨ</t>
    </rPh>
    <rPh sb="51" eb="53">
      <t>カクホ</t>
    </rPh>
    <phoneticPr fontId="1"/>
  </si>
  <si>
    <t>これまで所管部署が個々に収集、蓄積していた公共施設等に関する情報に加え、地方公会計情報（固定資産台帳）、修繕履歴や利用状況、施設に係る費用などの効率的な維持管理に必要な各種情報（施設台帳など）を一元的に整理し、庁内ネットワークで共有していく。また、これらのデータは、セキュリティを確保した上で、全庁において広く活用していくことを検討する。</t>
    <rPh sb="4" eb="8">
      <t>ショカンブショ</t>
    </rPh>
    <rPh sb="9" eb="11">
      <t>ココ</t>
    </rPh>
    <rPh sb="12" eb="14">
      <t>シュウシュウ</t>
    </rPh>
    <rPh sb="15" eb="17">
      <t>チクセキ</t>
    </rPh>
    <rPh sb="21" eb="25">
      <t>コウキョウシセツ</t>
    </rPh>
    <rPh sb="25" eb="26">
      <t>トウ</t>
    </rPh>
    <rPh sb="27" eb="28">
      <t>カン</t>
    </rPh>
    <rPh sb="30" eb="32">
      <t>ジョウホウ</t>
    </rPh>
    <rPh sb="33" eb="34">
      <t>クワ</t>
    </rPh>
    <phoneticPr fontId="1"/>
  </si>
  <si>
    <t>空きスペース活用による統廃合、複合化や他用途への転用など、既存施設の有効活用を図る。</t>
  </si>
  <si>
    <t>・市内全域及び近隣の自治体が保有する施設を含めた広域的な活用により施設を縮減する。</t>
    <rPh sb="1" eb="5">
      <t>シナイゼンイキ</t>
    </rPh>
    <rPh sb="5" eb="6">
      <t>オヨ</t>
    </rPh>
    <rPh sb="7" eb="9">
      <t>キンリン</t>
    </rPh>
    <rPh sb="10" eb="13">
      <t>ジチタイ</t>
    </rPh>
    <rPh sb="14" eb="16">
      <t>ホユウ</t>
    </rPh>
    <rPh sb="18" eb="20">
      <t>シセツ</t>
    </rPh>
    <rPh sb="21" eb="22">
      <t>フク</t>
    </rPh>
    <rPh sb="24" eb="27">
      <t>コウイキテキ</t>
    </rPh>
    <rPh sb="28" eb="30">
      <t>カツヨウ</t>
    </rPh>
    <rPh sb="33" eb="35">
      <t>シセツ</t>
    </rPh>
    <rPh sb="36" eb="38">
      <t>シュクゲン</t>
    </rPh>
    <phoneticPr fontId="1"/>
  </si>
  <si>
    <t>本市の公共施設マネジメントが計画的かつ円滑に推進されるよう、PDCAサイクルに沿った計画の進捗管理を行う。</t>
    <rPh sb="0" eb="2">
      <t>ホンシ</t>
    </rPh>
    <rPh sb="3" eb="7">
      <t>コウキョウシセツ</t>
    </rPh>
    <rPh sb="14" eb="17">
      <t>ケイカクテキ</t>
    </rPh>
    <rPh sb="19" eb="21">
      <t>エンカツ</t>
    </rPh>
    <rPh sb="22" eb="24">
      <t>スイシン</t>
    </rPh>
    <rPh sb="39" eb="40">
      <t>ソ</t>
    </rPh>
    <rPh sb="42" eb="44">
      <t>ケイカク</t>
    </rPh>
    <rPh sb="45" eb="49">
      <t>シンチョクカンリ</t>
    </rPh>
    <rPh sb="50" eb="51">
      <t>オコナ</t>
    </rPh>
    <phoneticPr fontId="1"/>
  </si>
  <si>
    <t>本計画は、長期間に渡ることから計画の進捗や社会的環境を踏まえて、随時見直しを行い、個別計画と整合を図った計画とする。</t>
    <rPh sb="0" eb="1">
      <t>ホン</t>
    </rPh>
    <rPh sb="1" eb="3">
      <t>ケイカク</t>
    </rPh>
    <rPh sb="5" eb="8">
      <t>チョウキカン</t>
    </rPh>
    <rPh sb="9" eb="10">
      <t>ワタ</t>
    </rPh>
    <rPh sb="15" eb="17">
      <t>ケイカク</t>
    </rPh>
    <rPh sb="18" eb="20">
      <t>シンチョク</t>
    </rPh>
    <rPh sb="21" eb="24">
      <t>シャカイテキ</t>
    </rPh>
    <rPh sb="24" eb="26">
      <t>カンキョウ</t>
    </rPh>
    <rPh sb="27" eb="28">
      <t>フ</t>
    </rPh>
    <rPh sb="32" eb="34">
      <t>ズイジ</t>
    </rPh>
    <rPh sb="34" eb="36">
      <t>ミナオ</t>
    </rPh>
    <rPh sb="38" eb="39">
      <t>オコナ</t>
    </rPh>
    <rPh sb="41" eb="45">
      <t>コベツケイカク</t>
    </rPh>
    <rPh sb="46" eb="48">
      <t>セイゴウ</t>
    </rPh>
    <rPh sb="49" eb="50">
      <t>ハカ</t>
    </rPh>
    <rPh sb="52" eb="54">
      <t>ケイカク</t>
    </rPh>
    <phoneticPr fontId="1"/>
  </si>
  <si>
    <t>施設類型ごとに施設数、主な施設名、現状、課題及び方針を記載している。</t>
    <rPh sb="0" eb="4">
      <t>シセツルイケイ</t>
    </rPh>
    <rPh sb="7" eb="10">
      <t>シセツスウ</t>
    </rPh>
    <rPh sb="11" eb="12">
      <t>オモ</t>
    </rPh>
    <rPh sb="13" eb="16">
      <t>シセツメイ</t>
    </rPh>
    <rPh sb="17" eb="19">
      <t>ゲンジョウ</t>
    </rPh>
    <rPh sb="20" eb="22">
      <t>カダイ</t>
    </rPh>
    <rPh sb="22" eb="23">
      <t>オヨ</t>
    </rPh>
    <rPh sb="24" eb="26">
      <t>ホウシン</t>
    </rPh>
    <rPh sb="27" eb="29">
      <t>キサイ</t>
    </rPh>
    <phoneticPr fontId="1"/>
  </si>
  <si>
    <t>〇平成29年度（廃止）、令和２年度（解体）
　旧知多市民病院への保健・医療・福祉施設の集約化に伴う保健センター等の移転により、旧保健センターを廃止し、建物を解体
〇令和元年度（譲渡）
　障害福祉サービス事業所やまもも第１を民営化し、運営事業者を支援するため、旧障がい者活動センターやまもも第１の建物を無償譲渡
〇令和元年度（廃止）
　施設の老朽化及び民間事業者による市内デイサービスセンターの増加により、デイサービス事業を終了し、施設を廃止
〇令和３年度（廃止）、令和４年度（解体）
　西知多医療厚生組合による健康増進施設の整備に合わせ、老朽化した旧海浜プールを廃止し、建物を解体
〇令和５年度（廃止、譲渡）
　保育ニーズ等の変化に対応するため、建物を改修して民間事業者に無償譲渡</t>
  </si>
  <si>
    <t>合計特殊出生率の増加目標（2030（平成42）年に1.8、2040（平成52）年に2.07）が本市でも実現すると仮定した場合、2060（平成72）年には総人口67,684 人になると推計される。
本市の人口移動における大幅な転出超過が見られる年齢（0～4 歳→5～9 歳、30～34 歳→35～39 歳、35～39 歳→40～44 歳）の移動率を3 割向上させることを目標とする場合、2060（平成72）年には総人口70,076 人となる。</t>
  </si>
  <si>
    <t>【公共施設】
15.7万㎡
【インフラ】
道路－161.3万m
橋梁-76橋
上水道-29.2万m
下水道-21.5万m
公園-29.5万㎡
河川-0.8万m
排水路-3.5万m</t>
  </si>
  <si>
    <t>今後、公共施設とインフラ資産の更新費用に毎年18.9 億円が必要になる。現在投資している11.9 億円より7.0 億円多く、将来へ負担を残さないためにも早急な対策が必要になっている。しかしながら、公共施設等が果たす役割は大きく、容易に減らすことはできない。まずは、新しい施設を増やさずに、求められる機能にシフトすることや、経費の抑制や余剰スペースを減らし、効率化することが重要。</t>
  </si>
  <si>
    <t>一般会計（公共施設＋インフラ資産（上・下水道除く））の試算結果として、今後40 年間で必要となる将来コストは約1,106.2 億円となり、１年当たりの整備額は約27.7 億円/年となる。
企業会計（水道会計）の試算結果として、今後40 年間で必要となる水道管路の将来コストは約199.0 億円となり、１年当たりの整備額は約5.0 億円/年となる。
特別会計（下水道会計）の下水道（汚水管、雨水管）の試算結果として、今後40 年間で必要となる将来コストは約262.1 億円となり、１年当たりの整備額は約6.6 億円/年となる。</t>
  </si>
  <si>
    <t>中長期的な経費の見込において算出した 試算結果 は総務省設定による事後保全的な管理方法のため、コスト縮減に配慮した管理水準の設定や予防保全型の維持管理を取り入れた本市が予定する維持管理について試算を行う。</t>
  </si>
  <si>
    <t>一般会計（公共施設＋インフラ資産（上・下水道除く））の試算結果として、今後40 年間で必要となる将来コストは約755.8 億円となり、１年当たりの整備額は約18.9 億円/年となる。
企業会計（水道会計）の試算結果として、今後40 年間で必要となる水道管路の将来コストは約
144.7 億円となり、１年当たりの整備額は約3.6 億円/年となる。</t>
  </si>
  <si>
    <t>本計画による各取組を推進するため、施設の状態や修繕履歴等の情報を全庁内で共有するとともに、定期的に各施設所管課を集めた会議等で全庁横断的な計画推進体制を構築。</t>
  </si>
  <si>
    <t>公共施設においては、限られた財源の中で多種多様な全ての公共施設を市単独で保有することは困難な状況であるため、民間による公共サービス提供の代替可能性の検討や民間ノウハウの活用、民間への移譲を進めるとともに、周辺都市との相互利用を今後も進め、適切な役割分担による施設整備や施設運営を進めていく。
またインフラ資産においては、異なるインフラ資産分野間の連携、設計から施工までのプロセス間の連携、管理委託契約等の複数年化、これまでの仕様規定による発注から性能規定化など官民連携の推進を検討していく。</t>
  </si>
  <si>
    <t>建築の専門知識を有する技術者により、継続的な点検を実施すると共に、施設の状態や修繕履歴等の情報を記録および蓄積し、今後の点検・診断等に活用する。</t>
  </si>
  <si>
    <t>公共施設の維持管理・更新等については、知立市公共施設保全計画に基づき、中長期的な視点から財政負担の縮減と平準化に向けた維持管理・修繕・更新等を実施し、設備類の更新時には、省エネ機器の採用などにより、ライフサイクルコストの縮減に配慮する。
公共施設の維持管理・更新等については、点検・診断等の結果に基づき、施設毎の特性や劣化状況に応じて保全の優先度を設定し、計画的に維持管理・修繕・更新等を実施する。また、市民の安全を確保した上で適切な維持管理水準を設定することで、ランニングコストの縮減を図る。</t>
  </si>
  <si>
    <t>点検・診断等により危険性が認められた施設については、安全・安心に利用できるよう緊急的に維持修繕等の対策を講じる。</t>
  </si>
  <si>
    <t>知立市耐震改修促進計画に基づき耐震改修を実施しており、全ての公共施設について耐震性を有している。</t>
  </si>
  <si>
    <t>公共施設においては、知立市公共施設保全計画に基づき、100㎡以上の建物については、長寿命化対策として、屋根、外壁、設備（キュービクル、昇降機、空調機等）の予防保全を行うことでRC造80年、S造60年の供用期間を目標として、長寿命化を図る。
インフラ資産においては、分野ごとの長寿命化計画に基づき、計画的に予防保全型の維持管理・修繕等を実施することで施設を長寿命化し、ライフサイクルコストの縮減と経費の平準化を図る。さらに、インフラ資産の新設、更新を行う際には、ランニングコストの縮減に寄与する新技術や高耐久の仕様を積極的に採用し、長寿命化を図る。</t>
  </si>
  <si>
    <t>年齢、性別、国籍の違いや、障がいの有無などを問わず、誰もが生活しやすいまちをめざし、公共施設の整備や改修改善の際には、知立市ユニバーサルデザイン基本計画に基づいた整備と点検・修繕を行う。</t>
  </si>
  <si>
    <t>公共施設においては、公共施設に求められる機能の確保及び配置を考慮し、地域の賑わいを創出する拠点並びに効率的な運営を行うため、大規模改修や更新のタイミングでの複合化を検討する。また、施設総量（延床面積）の保有量を抑えるために、複合化や統合・廃止に向け公共施設の適正配置を検討する。
インフラ資産においては、必要なインフラ機能を維持しながら更新等を行うため、整備当初よりも極端に利用者数が少なくなっているなどの場合、その必要性について廃止を含めて検討する。また、総合計画や都市計画マスタープラン、立地適正化計画などの、将来のまちづくり方針を踏まえ、集約型都市構造の構築を見据えながら、新規整備予定の見直しも視野に入れ、検討する。</t>
  </si>
  <si>
    <t>【公共施設】
複合化の検討
保有量を増加しない
ライフサイクルコストの縮減
②延床面積等に関する目標　H27比3.5％の削減
官民連携、広域連携
【インフラ】
ライフサイクルコストの縮減
新規整備の見直し検討</t>
  </si>
  <si>
    <t>限られた財源の中で多種多様な全ての公共施設を市単独で保有することは困難な状況であるため、民間による公共サービス提供の代替可能性の検討や民間ノウハウの活用、民間への移譲を進めるとともに、周辺都市との相互利用を今後も進め、適切な役割分担による施設整備や施設運営を進めていく 。</t>
  </si>
  <si>
    <t>基本方針に掲げた各種取り組みの推進状況や検討状況について、関係部署を集めた会議等を行い、PDCA サイクルのもと情報共有、水平展開、本計画の見直し等を検討する。</t>
  </si>
  <si>
    <t>施設類型ごとの個別施設計画を策定し、計画的な維持保全を推進する。
施設管理に関する基本的な方針としては下記のとおりとする。
【方針1】複合化による適正保有量の実現と新たな賑わいの創出
　〇現状で利用者が少ない集会施設等は、統合や転用などを検討する。
　〇学校施設は、少子高齢化の進展で将来的に余裕教室等が増加した際は、他施設の複合化を検討する。
　プール棟は、民間委託や統合等を検討する。
【方針2】計画的な維持管理による長寿命化及び省コスト化
　〇知立市役所の現業棟のような、主体となる建物に付随する付属棟等は、長寿命化のための大規模改修を行わず、建替のタイミングで方針を検討する。
【方針3】官民連携、広域連携の視点に立った施設整備及び施設運営
　〇保育園は、園児数の将来的な動向を踏まえ、民営化を視野にいれつつ現状維持する。</t>
  </si>
  <si>
    <t>施設設備の保守点検業務の包括委託
PPS事業者からの電気調達
学校の空き教室を活用した児童クラブの設置
保育園舎、道路照明灯等リース</t>
  </si>
  <si>
    <t>総人口：2020年までは微増傾向、2060年の推計人口はおよそ66,300人
年代別人口：2020年の高齢化率は全国平均28.6％を下回っているが、2060年には35％を超える見通し</t>
  </si>
  <si>
    <t>【公共建築物】2021.4.1時点
合計延床面積　188,254㎡
【インフラ施設】
道路：338,211m、（2,160,668㎡）
橋梁：1,238m、（8,301㎡）
上水道管路：399,694m
上水道建築物：911㎡
下水道管路（汚水）：297,063m
下水道管路（雨水）：116,250m
下水道建築物：19,923㎡
公園：広場等面積：633,128㎡
公園建築物：951㎡
河川：2,850m
農業用施設：農業用水路（開水路28,135m、管水路18,889m）、ため池379,374㎡</t>
  </si>
  <si>
    <t xml:space="preserve">○公共施設等の老朽化への対応
・老朽化が進行しているため、今後大規模な改修や更新の時期が到来する。
・老朽化の進んだ施設は点検を重点的に実施するなど、安全・安心の確保に努める必要がある。
・計画的な維持管理と長寿命化の推進、中長期的なコストの縮減・財政負担の平準化が必要。
○人口減少・少子高齢化への対応
・近い将来人口減少期を迎え、市税等の減少や、 高齢化の進行に伴う扶助費の増加などが予想される。
・施設の転用による有効活用や適正な保有量の検討が必要。
・限られた財源の中で適切に維持管理していく必要がある。
○公共建築物の総量と配置状況への対応
・全体保有量は決して多くないが、集会施設延床面積は他自治体を上回る。
・集会施設以外の施設も含め、適正な配置の検討を行っていく必要がある。
</t>
  </si>
  <si>
    <t>公共建築物（普通会計）：40年間で806.1億円（1年当たり20.2億円）
インフラ施設（普通会計）：40年間で410.0億円（1年当たり10.2億円）
インフラ施設（企業会計）：1,104.3億円（1年当たり27.6億円）
公共施設全体：40年間で2,320.4億円（1年当たり58.0億円）</t>
  </si>
  <si>
    <t>公共建築物（普通会計）：40年間で549.4億円（1年当たり13.7億円）
インフラ施設（普通会計）：40年間で410.0億円（1年当たり10.2億円）
インフラ施設（企業会計）：441.4億円（1年当たり11.0億円）
公共施設全体：40年間で1,400.8億円（1年当たり35.0億円）</t>
  </si>
  <si>
    <t>公共建築物（普通会計）：40年間で256.7億円（1年当たり6.4億円）
インフラ施設（普通会計）：なし
インフラ施設（企業会計）：663.0億円（1年当たり16.6億円）
公共施設全体：40年間で919.6億円（1年当たり23.0億円）</t>
  </si>
  <si>
    <t>公共施設等マネジメントの先導役となる組織として財産経営課を設置。令和3年4月には、財政と財産の一体的な管理運用を推進するとともに、公共施設の総括機能を強化するため、財政部局と一体化させ、財政課に名称変更。市長をトップとした尾張旭市公共施設等マネジメント推進本部を組織し、全庁的な推進体制の構築を図る。</t>
  </si>
  <si>
    <t>更新時は、従来の更新方法と併せて民間事業者の技術ノウハウ、資金を活用するPPP/PFIに基づく新たな手法の検討など、最も効率的・効果的な運営手法の検討を行う。</t>
  </si>
  <si>
    <t>・継続的な点検・診断の実施
・点検マニュアルの整備と対応状況の共有化</t>
  </si>
  <si>
    <t>・「事後保全型」から「予防保全型」への転換
・市民ニーズを考慮した機能性や安全性の向上
・PPP/PFIに基づく新たな手法の検討
・公共施設カルテによる施設評価</t>
  </si>
  <si>
    <t>・安全確認に係る点検・評価の実施
・劣化状況の把握
・取り壊し施設と継続保有施設の検討
・同種・類似リスクへの対応</t>
    <rPh sb="1" eb="5">
      <t>アンゼンカクニン</t>
    </rPh>
    <rPh sb="6" eb="7">
      <t>カカ</t>
    </rPh>
    <rPh sb="8" eb="10">
      <t>テンケン</t>
    </rPh>
    <rPh sb="11" eb="13">
      <t>ヒョウカ</t>
    </rPh>
    <rPh sb="14" eb="16">
      <t>ジッシ</t>
    </rPh>
    <rPh sb="18" eb="22">
      <t>レッカジョウキョウ</t>
    </rPh>
    <rPh sb="23" eb="25">
      <t>ハアク</t>
    </rPh>
    <rPh sb="27" eb="28">
      <t>ト</t>
    </rPh>
    <rPh sb="29" eb="30">
      <t>コワ</t>
    </rPh>
    <rPh sb="31" eb="33">
      <t>シセツ</t>
    </rPh>
    <rPh sb="34" eb="40">
      <t>ケイゾクホユウシセツ</t>
    </rPh>
    <rPh sb="41" eb="43">
      <t>ケントウ</t>
    </rPh>
    <rPh sb="45" eb="47">
      <t>ドウシュ</t>
    </rPh>
    <rPh sb="48" eb="50">
      <t>ルイジ</t>
    </rPh>
    <rPh sb="55" eb="57">
      <t>タイオウ</t>
    </rPh>
    <phoneticPr fontId="5"/>
  </si>
  <si>
    <t>・耐震化の継続
・非構造部材の安全対策
・災害時拠点施設及び避難所の機能確保</t>
    <rPh sb="1" eb="4">
      <t>タイシンカ</t>
    </rPh>
    <rPh sb="5" eb="7">
      <t>ケイゾク</t>
    </rPh>
    <rPh sb="9" eb="10">
      <t>ヒ</t>
    </rPh>
    <rPh sb="10" eb="12">
      <t>コウゾウ</t>
    </rPh>
    <rPh sb="12" eb="14">
      <t>ブザイ</t>
    </rPh>
    <rPh sb="15" eb="17">
      <t>アンゼン</t>
    </rPh>
    <rPh sb="17" eb="19">
      <t>タイサク</t>
    </rPh>
    <rPh sb="21" eb="23">
      <t>サイガイ</t>
    </rPh>
    <rPh sb="23" eb="24">
      <t>ジ</t>
    </rPh>
    <rPh sb="24" eb="26">
      <t>キョテン</t>
    </rPh>
    <rPh sb="26" eb="28">
      <t>シセツ</t>
    </rPh>
    <rPh sb="28" eb="29">
      <t>オヨ</t>
    </rPh>
    <rPh sb="30" eb="33">
      <t>ヒナンジョ</t>
    </rPh>
    <rPh sb="34" eb="36">
      <t>キノウ</t>
    </rPh>
    <rPh sb="36" eb="38">
      <t>カクホ</t>
    </rPh>
    <phoneticPr fontId="5"/>
  </si>
  <si>
    <t>・長寿命化計画の推進
・計画的な大規模改修</t>
  </si>
  <si>
    <t>誰もが使用しやすい施設となるようユニバーサルデザイン化を図る。</t>
    <rPh sb="0" eb="1">
      <t>ダレ</t>
    </rPh>
    <rPh sb="3" eb="5">
      <t>シヨウ</t>
    </rPh>
    <rPh sb="9" eb="11">
      <t>シセツ</t>
    </rPh>
    <rPh sb="26" eb="27">
      <t>カ</t>
    </rPh>
    <rPh sb="28" eb="29">
      <t>ハカ</t>
    </rPh>
    <phoneticPr fontId="5"/>
  </si>
  <si>
    <t>・市民との情報共有と合意形成
・施設評価による優先順位等の選定</t>
  </si>
  <si>
    <t>現在保有する施設等を削減せず、将来的に全て保有し続けることは難しく、少なくとも公共建築物の延床面積を増加させることは避けなければならない。</t>
  </si>
  <si>
    <t>今回の改訂に当たり、固定資産台帳を活用し、有形固定資産減価償却率の推移を確認した。将来的には、公共施設等の維持管理に係る中長期的な経費の見込み額の見直しなどに固定資産台帳を活用することを検討する。</t>
  </si>
  <si>
    <t>効率的かつ効果的な公共サービスを提供するため、本市独自で全ての施設を整備・運営するのではなく、近隣自治体との広域連携で整備・運営する手法を検討する。</t>
    <rPh sb="0" eb="3">
      <t>コウリツテキ</t>
    </rPh>
    <rPh sb="5" eb="8">
      <t>コウカテキ</t>
    </rPh>
    <rPh sb="9" eb="11">
      <t>コウキョウ</t>
    </rPh>
    <rPh sb="16" eb="18">
      <t>テイキョウ</t>
    </rPh>
    <rPh sb="23" eb="27">
      <t>ホンシドクジ</t>
    </rPh>
    <rPh sb="28" eb="29">
      <t>スベ</t>
    </rPh>
    <rPh sb="31" eb="33">
      <t>シセツ</t>
    </rPh>
    <rPh sb="34" eb="36">
      <t>セイビ</t>
    </rPh>
    <rPh sb="37" eb="39">
      <t>ウンエイ</t>
    </rPh>
    <rPh sb="47" eb="52">
      <t>キンリンジチタイ</t>
    </rPh>
    <rPh sb="54" eb="58">
      <t>コウイキレンケイ</t>
    </rPh>
    <rPh sb="59" eb="61">
      <t>セイビ</t>
    </rPh>
    <rPh sb="62" eb="64">
      <t>ウンエイ</t>
    </rPh>
    <rPh sb="66" eb="68">
      <t>シュホウ</t>
    </rPh>
    <rPh sb="69" eb="71">
      <t>ケントウ</t>
    </rPh>
    <phoneticPr fontId="5"/>
  </si>
  <si>
    <t>ＰＤＣＡサイクルの運用による進捗管理を行いながらフォローアップを実施。</t>
  </si>
  <si>
    <t>現状・課題とともに、基本方針、①点検・診断等の実施方針、②維持管理・修繕・更新等の実施方針、③安全確保の実施方針、④耐震化の実施方針、⑤長寿命化の実施方針、⑥統合や廃止の推進方針、関連する計画名等について、施設類型ごとに記載。</t>
  </si>
  <si>
    <t>【解体】
・旧市民会館（平成30年度）
・井田テニスコート及び井田第2テニスコート（平成30年度）
【売却】
・旧第二学校給食共同調理場（平成29年度）
・環境事業センター（令和2年度）
【長寿命化対策】
※原則1億円以上の公共建築物の改修工事
・文化会館改修工事（平成28～30年度）
・旭丘小学校トイレ改修工事（平成29、30年度）
・白鳳小学校大規模改造工事（平成29、30年度）
・市役所北庁舎等空調設備改修工事（令和元年度）
・旭中学校大規模改造工事（令和元、2年度）</t>
  </si>
  <si>
    <t>総人口は、令和２２年まで微増傾向。年少人口は平成22年に既にピークを迎え、総人口に占める割合も年々減少していくと予測される。生産年齢人口は令和１２年にピークを迎えるが、その後も年少人口と同様に総人口に占める割合は年々減少し、老年人口においても令和４２年には減少に転じる。</t>
  </si>
  <si>
    <t>【公共施設】
10.7万㎡
【インフラ】
道路：201.7㎞
橋梁：772.22m
公園：12.36a
上水道：224㎞
下水道：185㎞</t>
  </si>
  <si>
    <t>【人口の課題】将来推計において総人口は増加傾向を示しているが、第2次産業の就業率が高い地域性から、景気の動向に左右されやすいことが課題であり、企業の市外への流出を抑制するとともに、新たな企業を誘致し、雇用の場を創出する必要がある。【財政の課題】今後、高齢化が進行し、社会保障費は増大一方、生産年齢人口がほぼ横ばいに推移するということから、第2次産業の就業率の高い高浜市にあっては、税収増が望めず、厳しい財政状態になると予想される。</t>
  </si>
  <si>
    <t>【公共施設】
40年間で832.2億円
【インフラ】
40年間で373.2億円</t>
  </si>
  <si>
    <t>【公共施設】
総量圧縮及び長寿命化により、40年間で640.3億円
【インフラ】
更新時期や更新内容の見直しにより、40年間で279.2億円</t>
  </si>
  <si>
    <t>【公共施設】
総量圧縮及び長寿命化により、191.9億円の削減
【インフラ】
更新時期や更新内容の見直しにより、94.0億円の削減</t>
  </si>
  <si>
    <t>【大方針実現に向けての5つの柱】
①中長期的な視点からのマネジメント
②施設の実態を踏まえ、「機能の複合化」・「単一目的施設から多目的に」に転換するマネジメント
③市民・民間事業者との問題意識の共有・協働を推進するマネジメント
④近隣自治体との連携・相互利用の拡大
⑤全庁を挙げた問題意識の共有・体制整備と財政と連動したマネジメント</t>
  </si>
  <si>
    <t>【公共施設】
『市民・民間事業者との問題意識の共有・協働を推進するマネジメント』ハコモノ施設の整備、・運営において、指定管理者制度やPFI等のPPP手法を導入するなど、民間活力を活用し、より効果的かつ効率的なサービスを諮ります。
【インフラ】
『民間活力(PPP/PFI)などの導入の検討』指定管理者制度やPFI等のPPP手法を導入するなど、民間活力を活用し、インフラの維持管理・更新の効率化、サービスの質的向上、財政負担の軽減につながる手法を検討します。</t>
  </si>
  <si>
    <t>公共サービスの基本として、すべての市民が安全・安心に利用することのできる施設を提供することが非常に重要です。このため、老朽化が進む施設の改修や更新を進めるとともに、定期的な点検・診断等により危険が察知された場合には緊急的な対策を講じます。</t>
  </si>
  <si>
    <t>【施設の長寿命化】
これまでの建物の維持・更新の在り方を見直すとともに、財政負担の軽減と計画的な財政支出を図るため、建物の維持・改修への継続的な投資による施設の長寿命化を進めます。</t>
    <rPh sb="5" eb="7">
      <t>ジュミョウ</t>
    </rPh>
    <phoneticPr fontId="1"/>
  </si>
  <si>
    <t xml:space="preserve">未利用施設であり、今後も老朽化等により利用見込みのない施設については、防災・事故防止の観点から施設を早期に解体撤去します。
非構造部材の安全対策（外壁、ガラス、天井の落下防止対策等）を進め、災害時の損傷や落下等を防ぎます。
</t>
  </si>
  <si>
    <t>今後も利用する施設において、耐震化が必要なものについては耐震改修を実施します。中でも、多数の住民が利用する施設、災害時における避難施設・避難所に指定されている施設については、優先的に実施を検討します。</t>
  </si>
  <si>
    <t>公共施設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します。</t>
  </si>
  <si>
    <t>脱炭素化に向けて、「第３次高浜市地球温暖化対策実行計画」の基づき、施設・設備の改善等に際して、環境に配慮した工事の実施、環境負荷の低減に配慮した施設整備、電気使用量の削減、街路灯(水銀灯)や公園照明の省エネルギー化等の取り組みを推進します。</t>
  </si>
  <si>
    <t>【機能の複合化・運営の見直し・統廃合等による総量の圧縮】
公共施設あり方計画の対象施設から、機能の複合化や機能移転等によって施設の総量圧縮を図る施設と、今後も維持していくとした施設の棲み分けを行い、削減効果を試算します。</t>
  </si>
  <si>
    <t>【公共施設】
①新たなハコモノ施設はつくらないことを前提に、学校を地域コミュニティの拠点賭して位置づけ、他の施設との複合化を視野に入れた、施設の改修、建替えを行う。
②総量圧縮（面積23.7%削減）
③②に加え長寿命化対策等による維持管理コストの削減
【インフラ】
LCCを恭慮した効率的な長寿命化対策等による維持管理コストの削減</t>
  </si>
  <si>
    <t>【システム化等による一元化したマネジメント】
施設状況を把握するため、所管グループが個別に管理しているハコモノ施設に関するデータを一元管理するための固定資産台帳等を活用しマネジメントに活かすとともに、そのデータの収集・更新をシステム化して、施設の改修・建替え等にあたっての優先順位や全体方針との調整等、全庁で統一した考え方に基づいた推進体制、状況に応じた見直しができる体制を整備します。</t>
  </si>
  <si>
    <t>行政サービスを維持していくための財源確保として、機能の複合化や機能移転等、施設の総量圧縮により生じた未利用資産について、資産の売却、貸付などの方法について検討していく。</t>
  </si>
  <si>
    <t>本市は、碧南市、刈谷市、安城市、知立市の5市を管轄する衣浦東部広域行政圏にあり、図書館や市民ホール等の文化施設、グラウンドやコート等のスポーツ施設において相互利用がされています。また、消防活動を担っている衣浦東部広域連合においても、この圏域で組織しています。さらに刈谷市を「中心市」とする衣浦定住自立圏を形成しています。今後、更なる近隣市との連携を踏まえながら、市民の利便性の向上を目指した取組みを進めます。</t>
  </si>
  <si>
    <t>高浜市総合計画にあわせて更新を行う。</t>
  </si>
  <si>
    <t>市民の方々にサービスを提供するために施設を活用するとして、機能を重視しており、施設の大規模改修や建替え等の更新時期に合わせて、機能の複合化や機能の集約化を図ることにより、サービスを低下させることなく、これまで以降のサービスが提供できるようにすること。</t>
  </si>
  <si>
    <t>・リース方式による市役所本庁舎の建替え行い、庁舎面積の圧縮、費用の平準化を図った。
・PFI方式による高浜小学校の建替えを決定。複合化施設を建設。
・勤労青少年ホームの跡地利用として、民間のスポーツクラブを誘致。</t>
  </si>
  <si>
    <t>・総人口は約15％減少（47,060人⇒39,985人）
・老年人口（65歳以上）は約9％増加（11,347人⇒12,373人）
・生産年齢人口（15～64歳）は約26％減少
（29,281人⇒21,626人）
・年少人口（0～14歳）は約7％減少（6,432人⇒5,986人）</t>
  </si>
  <si>
    <t>・公共施設：77施設・124棟・102,289㎡
・道路：249,198m
・橋りょう：129橋
・用排水路：44,341m
・都市公園：19か所
・上水道管路：229,099m
・下水道管路：129,820m</t>
  </si>
  <si>
    <t>本市が保有する公共建築物の延床面積の割合について、用途別に着目すると、学校が47.0％と最も多くの割合を占めている。次いで 、庁舎等、スポーツ施設の順に、延床面積の割合が高くなっている。
また整備時期をみると、人口が急激に増加した昭和40年代から昭和50年代にかけて、学校教育系施設を中心として、集中的に整備が行われてきた。現段階では施設整備のピークは過ぎており、市の施設の大半を占める学校教育系施設をはじめとして、約７割の施設が建設されてから30年を超えており、全体的に老朽化が進行している状況であると言える。</t>
  </si>
  <si>
    <t>今後40年間で
・公共建築物：約119億円（今後40年間の経費を約453億円→約334億円に縮減）
・インフラ資産（普通会計）：約80億円（今後40年間の経費を約236億円→約156億円に縮減）
・インフラ資産（上水道・下水道）：約117億円（今後40年間で経費を約245億円→約128億円に縮減）</t>
  </si>
  <si>
    <t>今後40年間で
・公共建築物：約119億円（今後40年間の経費を約453億円→約334億円に縮減）
・インフラ資産（普通会計）：約80億円（今後40年間の経費を約236億円→約156億円に縮減）
・インフラ資産（上水道・下水道）：約117億円（今後40年間で経費を約245億円→約128億円に縮減</t>
  </si>
  <si>
    <t>岩倉市公共施設等総合管理計画、岩倉市公共施設再配置計画及び岩倉市公共施設長寿命化計画に基づく取組みを進捗管理するため、公共施設等総合管理計画推進本部及び公共施設等総合管理計画推進部会を設置する。</t>
  </si>
  <si>
    <t>・質の高い公共サービスを継続的かつ効果的に提供するため、指定管理者制度、PPP/PFIなどの手法を用い、民間活力を施設の整備や管理に積極的に導入するなど、民間事業者等の資金やノウハウの活用を検討する。</t>
    <rPh sb="1" eb="2">
      <t>シツ</t>
    </rPh>
    <rPh sb="3" eb="4">
      <t>タカ</t>
    </rPh>
    <rPh sb="5" eb="7">
      <t>コウキョウ</t>
    </rPh>
    <rPh sb="12" eb="15">
      <t>ケイゾクテキ</t>
    </rPh>
    <rPh sb="17" eb="20">
      <t>コウカテキ</t>
    </rPh>
    <rPh sb="21" eb="23">
      <t>テイキョウ</t>
    </rPh>
    <rPh sb="28" eb="30">
      <t>シテイ</t>
    </rPh>
    <rPh sb="30" eb="33">
      <t>カンリシャ</t>
    </rPh>
    <rPh sb="33" eb="35">
      <t>セイド</t>
    </rPh>
    <rPh sb="46" eb="48">
      <t>シュホウ</t>
    </rPh>
    <rPh sb="49" eb="50">
      <t>モチ</t>
    </rPh>
    <rPh sb="52" eb="54">
      <t>ミンカン</t>
    </rPh>
    <rPh sb="54" eb="56">
      <t>カツリョク</t>
    </rPh>
    <rPh sb="57" eb="59">
      <t>シセツ</t>
    </rPh>
    <rPh sb="60" eb="62">
      <t>セイビ</t>
    </rPh>
    <rPh sb="63" eb="65">
      <t>カンリ</t>
    </rPh>
    <rPh sb="66" eb="69">
      <t>セッキョクテキ</t>
    </rPh>
    <rPh sb="70" eb="72">
      <t>ドウニュウ</t>
    </rPh>
    <rPh sb="77" eb="79">
      <t>ミンカン</t>
    </rPh>
    <rPh sb="79" eb="82">
      <t>ジギョウシャ</t>
    </rPh>
    <rPh sb="82" eb="83">
      <t>トウ</t>
    </rPh>
    <rPh sb="84" eb="86">
      <t>シキン</t>
    </rPh>
    <rPh sb="92" eb="94">
      <t>カツヨウ</t>
    </rPh>
    <rPh sb="95" eb="97">
      <t>ケントウ</t>
    </rPh>
    <phoneticPr fontId="1"/>
  </si>
  <si>
    <t>・日頃の施設の点検業務（日常点検、定期点検）を十分に行い、利用者の安全確保に重点をおいて、施設の状態を正確に把握する。
・委託仕様書の内容を標準化し、部や課の枠を越えた全庁横断的な包括管理委託の可能性についても検討し、一層の効率化を図る。
・点検作業は、施設の異常の正確な把握と適切な管理水準での劣化進行の管理を行うため、専門知識を有する技術職が継続的に実施する。
・点検・診断した結果・記録はデータベース化し、情報として蓄積することで、施設の損傷の早期把握や劣化特性の把握など、今後のメンテナンスに効率的に活用していく。
・点検・診断に係る基準を統一しマニュアルを作成することで、日々の管理業務の品質の安定と効率化を図る。</t>
  </si>
  <si>
    <t>・今後、個別施設計画を策定する施設については、原則として予防保全型管理の考えを取り入れ、計画に沿った維持管理、修繕、更新等を実施する。
・維持管理費や光熱水費の縮減につながる仕様、高耐久性部材等の採用など新しい技術や考え方を積極的に取り入れ、維持管理・修繕・更新等を合理的に進める。
・PPP/PFIの活用により、民間の資金やノウハウを活用し、社会変化に対応したサービスの向上を目指すとともに、トータルコストの縮減・平準化に取組む。
・更新費用の確保を図るため、施設保有量の縮減や維持管理・ 運営費の見直し等による財源の充当を実施する。</t>
  </si>
  <si>
    <t>・岩倉市業務継続計画(BCP)に基づき、早期の復旧が可能な体制を構築することで、万一の事故・事件の発生や災害で被災した場合の被害を最小限にとどめる。
・修繕の必要性が高いと判断される施設から、優先的に修繕を実施する。また、高度な危険性が認められた施設については、速やかに利用を中止し、緊急修繕を実施する。
・老朽化が著しい施設及び利用見込みのない施設については、市民の安全確保の観点から、統廃合・複合化等の実施方針に基づき、速やかに廃止等を検討する。</t>
  </si>
  <si>
    <t>・「岩倉市耐震改修促進計画(改訂版)（平成26年（2014年）3月策定）」に基づき、公共建築物の耐震化を平成29年度までに完了する。今後は、新たな「岩倉市耐震改修促進計画（令和3年（2021年）3月策定）」に基づき、照明や天井等の非構造部材についても、災害時の安全性を確保するため耐震化を検討していく。</t>
  </si>
  <si>
    <t>・確実な点検・診断により施設の健全性評価を実施し、利用状況等も含め、今後も継続的に利用すると判断される施設は、予防保全型の管理へと転換し、期待される耐用年数までの使用を可能にする長寿命化を目指す。
・再配置計画及び長寿命化計画を策定し、ライフサイクルコストを縮減するとともに、建替え更新時期の集中化を回避し、歳出予算の平準化を図る。</t>
  </si>
  <si>
    <t>・施設の改修や更新等をする際には、「ユニバーサルデザイン2020行動計画（平成29年2月20日ユニバーサルデザイン2020関係閣僚会議決定）」及び「岩倉市ユニバーサルデザイン振興指針（平成16年（2004年）4月策定）」におけるユニバーサルデザインのまちづくりの考え方を踏まえ、すべての人が安全で安心して利用できるユニバーサルデザインの導入を推進する。</t>
  </si>
  <si>
    <t>・公共建築物の最適な配置の実現に向けて、現在の利用状況、劣化状況及び今後の人口構造の変化等を考慮したうえで 、施設の必要性や配置バランス等を検証するとともに 、施設を保有しない公共サービスの提供のあり方を検討する。
・現在の規模や機能を維持したまま更新することが不適当と判断される施設については、他施設との複合化や規模の縮小等を検討する。また、建物性能が高い施設については、多機能化するなど積極的な利活用を検討する。
・本来の設置目的による役割を終えた施設や利用状況が低い施設等については、廃止等を検討する。
・施設の廃止等により生じる跡地は 、原則として貸付や売却による収益の確保に努める。
・広域での利用が可能な施設は、近隣自治体と連携し共同利用することで、公共施設の機能及びサービスを維持し、維持・運営に係る経費の縮減を図る。</t>
  </si>
  <si>
    <t>【公共建築物】
・今後40年間において、公共建築物の延床面積を約13％（約1.3万㎡）縮減する。
・新規整備については原則実施せず、統廃合・複合化などの手法により、施設総量や施設配置の最適化を目指す。
【インフラ資産】
・廃止や用途転用などの取組みが困難なことから、個別施設の長寿命化計画を策定し、予防保全型の維持管理に転換することで、ライフサイクルコストの縮減を目指す。</t>
  </si>
  <si>
    <t>長寿命化計画や個別施設計画等に基づく各施策について、施設情報（コスト情報、利用状況及び修繕履歴等）をデータベースに蓄積・整理するとともに、カルテ等を活用して「見える化」することで、施策の効果検証を毎年度実施する。また、それらの計画に見直しが必要な場合は、全庁横断的な視点に立ち、総合管理計画をはじめとした各計画の整合性に留意しながら改善を実施する。</t>
  </si>
  <si>
    <t>５年間隔を目途に、PDCAサイクルによる随時見直しを行う。</t>
  </si>
  <si>
    <t>公共建築物全体の管理に関する基本的な方針は、次の７分野を実施方針としてとりまとめる。
①点検・診断等の実施方針
②維持管理・修繕・更新等
③安全確保
④耐震化
⑤ユニバーサルデザイン化
⑥長寿命化
⑦統廃合・複合化等</t>
  </si>
  <si>
    <t>・平成26年度に公共施設現況調査を実施し、そのデータをもとに、平成27年度に公共施設白書を作成した。
・公共施設等総合管理計画の基本方針を受け、公共施設の統廃合や複合化等の再配置についての方針を定めた公共施設再配置計画と、修繕・更新等の方針について定めた公共施設長寿命化計画を平成30年度に策定した。なお、策定にあたり、学校施設長寿命化計画及び公立保育園適正配置方針の内容を反映させた。
・令和３年度に再配置計画案としていた岩倉北小学校屋内運動場等複合施設を整備し、学校施設と放課後児童クラブ施設の複合化を行った。</t>
  </si>
  <si>
    <t>・平成21年の68,939人をピークに減少局面に入っており、平成66年にはピーク時から23.8％減少して、52,551人になると推計
・生産年齢人口は、平成26年の43,065人から30.3％減少し、平成66年には30,027人と総人口よりも加速度的に減少
・老年人口は、平成26年の15,878人から、ピーク時の平成56年には14.1％増加し18,119人に達する見込み、その後平成66年には16,828人まで減少
・老年人口と生産年齢人口の比率は、平成26年で1：2.7であったものが、平成66年には1：1.8となり、一人当たりが高齢者を支える負担が大きくなるとともに、社会保障費の増大が懸念</t>
  </si>
  <si>
    <t>〇公共建築物
　・103施設196棟　
〇インフラ資産
　・一般道路　362.0km
　・橋梁　101橋
　・下水道　247.1km</t>
  </si>
  <si>
    <t>【品質面】多くの公共施設が1970年～1985年に建設されており、大規模改修の先送りが生じているため、更新時期が集中することを回避する必要がある。
【数量面】今後の人口減少に伴い施設保有量を適正に保つ必要がある。
【コスト面】少子高齢化に伴う税収減、社会保障費の増加から益々投資的経費の不足が予想されるため、新たな財源の確保やコスト縮減に向けた施策が必要となる。</t>
  </si>
  <si>
    <t>総務省より提供されている公共施設更新費用試算ソフトを活用し、本市が現在保有する公共建築物を今後も保有し続けたと仮定した場合に必要となる更新費用等の将来コストを試算</t>
    <rPh sb="0" eb="3">
      <t>ソウムショウ</t>
    </rPh>
    <rPh sb="5" eb="7">
      <t>テイキョウ</t>
    </rPh>
    <rPh sb="12" eb="16">
      <t>コウキョウシセツ</t>
    </rPh>
    <rPh sb="16" eb="22">
      <t>コウシンヒヨウシサン</t>
    </rPh>
    <rPh sb="26" eb="28">
      <t>カツヨウ</t>
    </rPh>
    <rPh sb="30" eb="32">
      <t>ホンシ</t>
    </rPh>
    <rPh sb="33" eb="35">
      <t>ゲンザイ</t>
    </rPh>
    <rPh sb="35" eb="37">
      <t>ホユウ</t>
    </rPh>
    <rPh sb="39" eb="44">
      <t>コウキョウケンチクブツ</t>
    </rPh>
    <rPh sb="45" eb="47">
      <t>コンゴ</t>
    </rPh>
    <rPh sb="48" eb="50">
      <t>ホユウ</t>
    </rPh>
    <rPh sb="51" eb="52">
      <t>ツヅ</t>
    </rPh>
    <rPh sb="55" eb="57">
      <t>カテイ</t>
    </rPh>
    <rPh sb="59" eb="61">
      <t>バアイ</t>
    </rPh>
    <rPh sb="62" eb="64">
      <t>ヒツヨウ</t>
    </rPh>
    <rPh sb="67" eb="72">
      <t>コウシンヒヨウトウ</t>
    </rPh>
    <rPh sb="73" eb="75">
      <t>ショウライ</t>
    </rPh>
    <rPh sb="79" eb="81">
      <t>シサン</t>
    </rPh>
    <phoneticPr fontId="5"/>
  </si>
  <si>
    <t>長寿命化計画に基づき、予防保全型管理として２０１６年から２０９５年までの８０年間に必要となる将来コストを試算</t>
    <rPh sb="0" eb="6">
      <t>チョウジュミョウカケイカク</t>
    </rPh>
    <rPh sb="7" eb="8">
      <t>モト</t>
    </rPh>
    <rPh sb="11" eb="13">
      <t>ヨボウ</t>
    </rPh>
    <rPh sb="13" eb="18">
      <t>ホゼンガタカンリ</t>
    </rPh>
    <rPh sb="25" eb="26">
      <t>ネン</t>
    </rPh>
    <rPh sb="32" eb="33">
      <t>ネン</t>
    </rPh>
    <rPh sb="38" eb="40">
      <t>ネンカン</t>
    </rPh>
    <rPh sb="41" eb="43">
      <t>ヒツヨウ</t>
    </rPh>
    <rPh sb="46" eb="48">
      <t>ショウライ</t>
    </rPh>
    <rPh sb="52" eb="54">
      <t>シサン</t>
    </rPh>
    <phoneticPr fontId="5"/>
  </si>
  <si>
    <t>予防保全管理型とした場合、８０年間に必要となる将来コストの試算結果が約１，０３９億円。
事後保全管理型とした場合、８０年間に必要となる将来コストの試算結果が約１，４４３億円。
対策等の効果額は、８０年間で約４０４億円となる。</t>
    <rPh sb="0" eb="7">
      <t>ヨボウホゼンカンリガタ</t>
    </rPh>
    <rPh sb="10" eb="12">
      <t>バアイ</t>
    </rPh>
    <rPh sb="15" eb="17">
      <t>ネンカン</t>
    </rPh>
    <rPh sb="18" eb="20">
      <t>ヒツヨウ</t>
    </rPh>
    <rPh sb="23" eb="25">
      <t>ショウライ</t>
    </rPh>
    <rPh sb="29" eb="33">
      <t>シサンケッカ</t>
    </rPh>
    <rPh sb="34" eb="35">
      <t>ヤク</t>
    </rPh>
    <rPh sb="40" eb="42">
      <t>オクエン</t>
    </rPh>
    <rPh sb="44" eb="51">
      <t>ジゴホゼンカンリガタ</t>
    </rPh>
    <rPh sb="54" eb="56">
      <t>バアイ</t>
    </rPh>
    <rPh sb="59" eb="61">
      <t>ネンカン</t>
    </rPh>
    <rPh sb="62" eb="64">
      <t>ヒツヨウ</t>
    </rPh>
    <rPh sb="67" eb="69">
      <t>ショウライ</t>
    </rPh>
    <rPh sb="73" eb="77">
      <t>シサンケッカ</t>
    </rPh>
    <rPh sb="78" eb="79">
      <t>ヤク</t>
    </rPh>
    <rPh sb="84" eb="86">
      <t>オクエン</t>
    </rPh>
    <rPh sb="88" eb="91">
      <t>タイサクトウ</t>
    </rPh>
    <rPh sb="92" eb="95">
      <t>コウカガク</t>
    </rPh>
    <rPh sb="99" eb="101">
      <t>ネンカン</t>
    </rPh>
    <rPh sb="102" eb="103">
      <t>ヤク</t>
    </rPh>
    <rPh sb="106" eb="107">
      <t>オク</t>
    </rPh>
    <rPh sb="107" eb="108">
      <t>エン</t>
    </rPh>
    <phoneticPr fontId="5"/>
  </si>
  <si>
    <t>①公共施設等マネジメント組織体制の構築
　部署横断的な権限を持つ専任部署を組織し、施設の一元管理、町内全体の調整機能の発揮、全体計画の進行管理、方針の改定や目標の見直しを行う機能を持たせる。予算編成においては、全体計画を見据えた優先順位付けを行う。
②指定管理者制度、PPP及びPFIの活用体制の構築
　効率的な公共施設等の管理を行うため、指定管理者制度等の活用を検討する。
③職員研修の実施
　担当職員の技術研修、講演会等を通じて職員の啓発に努め、施設マネジメント等に対する意識の向上に努める。</t>
  </si>
  <si>
    <t>基本指針③　官民連携による財源の確保
　公共サービスの民間代替性を考慮し、民間に任せた方がコスト、サービス維持の観点から有利な場合には、PFI／PPP、包括委託などの官民連携を積極的に進める。</t>
  </si>
  <si>
    <t>①施設の点検として、その時点の劣化状況を把握し、利用者の安全を確保することに加え、履歴を記録し、蓄積して今後の老朽化対策等に活かすことが重要であり、専任部署の専門知識を有する技師により、本市が所有する公共施設等を市民共通の資産として捉え、公平な視点から適正な管理水準を定めていく。
②施設の診断として、経年的な施設の状況を把握するため、その記録を蓄積して施設毎に評価を行い、施設の課題と優先度を判断し、長寿命化計画の策定に活用していく。</t>
  </si>
  <si>
    <t>①維持管理・修繕の実施方針として、修繕や小規模改修に対しては、市と管理委託業者が役割の分担を決めて速やかな対応ができる体制を構築していく。また、維持管理及び修繕を計画的・効率的に行い、維持管理費・修繕費を平準化し、建物にかかるトータルコストを縮減するため、全庁横断的な包括管理委託の導入を検討する。
②更新・改修の実施方針として、長寿命化計画を策定し、予防保全対策を実施していくことが重要。また、公共施設等の更新時には、PPP/PFIの活用を積極的に検討する方針とする。</t>
  </si>
  <si>
    <t>①安全確保の実施方針として、危険性が認められた施設については、評価の内容に沿って安全確保の改修を実施し、高い危険性が認められた公共施設等の供用廃止という視点からは、総合的な判断により改修せずに供用廃止を検討する場合もある。また、利用面の理由により供用廃止した施設のうち転用や売却が困難な公共施設等は、起債などを活用して除去（解体）するものとし、市民の安全確保に努める。</t>
  </si>
  <si>
    <t>①耐震化の実施方針として、市有建築物の耐震化率100％（現在は、面積ベースで94％）を目指し、耐震改修を進めている。また、「豊明市地域防災計画」に位置付けられた避難所については、優先的に対策を進めた結果、全ての施設で耐震性能を有している。</t>
    <rPh sb="1" eb="4">
      <t>タイシンカ</t>
    </rPh>
    <rPh sb="5" eb="9">
      <t>ジッシホウシン</t>
    </rPh>
    <rPh sb="13" eb="18">
      <t>シユウケンチクブツ</t>
    </rPh>
    <rPh sb="19" eb="23">
      <t>タイシンカリツ</t>
    </rPh>
    <rPh sb="28" eb="30">
      <t>ゲンザイ</t>
    </rPh>
    <rPh sb="32" eb="34">
      <t>メンセキ</t>
    </rPh>
    <rPh sb="43" eb="45">
      <t>メザ</t>
    </rPh>
    <rPh sb="47" eb="51">
      <t>タイシンカイシュウ</t>
    </rPh>
    <rPh sb="52" eb="53">
      <t>スス</t>
    </rPh>
    <rPh sb="62" eb="71">
      <t>トヨアケシチイキボウサイケイカク</t>
    </rPh>
    <rPh sb="73" eb="75">
      <t>イチ</t>
    </rPh>
    <rPh sb="75" eb="76">
      <t>ツ</t>
    </rPh>
    <rPh sb="80" eb="83">
      <t>ヒナンジョ</t>
    </rPh>
    <rPh sb="89" eb="92">
      <t>ユウセンテキ</t>
    </rPh>
    <rPh sb="93" eb="95">
      <t>タイサク</t>
    </rPh>
    <rPh sb="96" eb="97">
      <t>スス</t>
    </rPh>
    <rPh sb="99" eb="101">
      <t>ケッカ</t>
    </rPh>
    <rPh sb="102" eb="103">
      <t>スベ</t>
    </rPh>
    <rPh sb="105" eb="107">
      <t>シセツ</t>
    </rPh>
    <rPh sb="108" eb="112">
      <t>タイシンセイノウ</t>
    </rPh>
    <rPh sb="113" eb="114">
      <t>ユウ</t>
    </rPh>
    <phoneticPr fontId="5"/>
  </si>
  <si>
    <t>①総合的かつ計画的な管理として、定期的な点検・診断に基づく予防保全型の管理によって、公共施設等の長寿命化を図っていく。
②計画的な保全、長寿命化計画として、30年ごとの大規模改修工事を経て、建物の建替周期を80年に延ばし、ライフサイクルコストの低減を目指す。また、インフラ資産については、各分野において策定されている長寿命化計画に基づき、ライフサイクルコストの低減に寄与する効率的な管理を実現していく。</t>
    <rPh sb="1" eb="4">
      <t>ソウゴウテキ</t>
    </rPh>
    <rPh sb="6" eb="9">
      <t>ケイカクテキ</t>
    </rPh>
    <rPh sb="10" eb="12">
      <t>カンリ</t>
    </rPh>
    <rPh sb="16" eb="19">
      <t>テイキテキ</t>
    </rPh>
    <rPh sb="20" eb="22">
      <t>テンケン</t>
    </rPh>
    <rPh sb="23" eb="25">
      <t>シンダン</t>
    </rPh>
    <rPh sb="26" eb="27">
      <t>モト</t>
    </rPh>
    <rPh sb="29" eb="34">
      <t>ヨボウホゼンガタ</t>
    </rPh>
    <rPh sb="35" eb="37">
      <t>カンリ</t>
    </rPh>
    <rPh sb="42" eb="47">
      <t>コウキョウシセツトウ</t>
    </rPh>
    <rPh sb="48" eb="52">
      <t>チョウジュミョウカ</t>
    </rPh>
    <rPh sb="53" eb="54">
      <t>ハカ</t>
    </rPh>
    <rPh sb="61" eb="64">
      <t>ケイカクテキ</t>
    </rPh>
    <rPh sb="65" eb="67">
      <t>ホゼン</t>
    </rPh>
    <rPh sb="68" eb="74">
      <t>チョウジュミョウカケイカク</t>
    </rPh>
    <rPh sb="80" eb="81">
      <t>ネン</t>
    </rPh>
    <rPh sb="84" eb="91">
      <t>ダイキボカイシュウコウジ</t>
    </rPh>
    <rPh sb="92" eb="93">
      <t>ヘ</t>
    </rPh>
    <rPh sb="95" eb="97">
      <t>タテモノ</t>
    </rPh>
    <rPh sb="98" eb="100">
      <t>タテカ</t>
    </rPh>
    <rPh sb="100" eb="102">
      <t>シュウキ</t>
    </rPh>
    <rPh sb="105" eb="106">
      <t>ネン</t>
    </rPh>
    <rPh sb="107" eb="108">
      <t>ノ</t>
    </rPh>
    <rPh sb="122" eb="124">
      <t>テイゲン</t>
    </rPh>
    <rPh sb="125" eb="127">
      <t>メザ</t>
    </rPh>
    <rPh sb="136" eb="138">
      <t>シサン</t>
    </rPh>
    <rPh sb="144" eb="147">
      <t>カクブンヤ</t>
    </rPh>
    <rPh sb="151" eb="153">
      <t>サクテイ</t>
    </rPh>
    <rPh sb="158" eb="164">
      <t>チョウジュミョウカケイカク</t>
    </rPh>
    <rPh sb="165" eb="166">
      <t>モト</t>
    </rPh>
    <rPh sb="180" eb="182">
      <t>テイゲン</t>
    </rPh>
    <rPh sb="183" eb="185">
      <t>キヨ</t>
    </rPh>
    <rPh sb="187" eb="190">
      <t>コウリツテキ</t>
    </rPh>
    <rPh sb="191" eb="193">
      <t>カンリ</t>
    </rPh>
    <rPh sb="194" eb="196">
      <t>ジツゲン</t>
    </rPh>
    <phoneticPr fontId="5"/>
  </si>
  <si>
    <t>①ユニバーサルデザイン化の推進方針として、公共施設等の改修、更新等を行う際には、社会情勢や市民ニーズの変化を踏まえた上で、利用者の性別、年齢、国籍、障がいの有無等に関わらず、誰もが利用しやすい施設となるようユニバーサルデザイン化を図る。</t>
    <rPh sb="11" eb="12">
      <t>カ</t>
    </rPh>
    <rPh sb="13" eb="17">
      <t>スイシンホウシン</t>
    </rPh>
    <rPh sb="21" eb="26">
      <t>コウキョウシセツトウ</t>
    </rPh>
    <rPh sb="27" eb="29">
      <t>カイシュウ</t>
    </rPh>
    <rPh sb="30" eb="33">
      <t>コウシントウ</t>
    </rPh>
    <rPh sb="34" eb="35">
      <t>オコナ</t>
    </rPh>
    <rPh sb="36" eb="37">
      <t>サイ</t>
    </rPh>
    <rPh sb="40" eb="44">
      <t>シャカイジョウセイ</t>
    </rPh>
    <rPh sb="45" eb="47">
      <t>シミン</t>
    </rPh>
    <rPh sb="51" eb="53">
      <t>ヘンカ</t>
    </rPh>
    <rPh sb="54" eb="55">
      <t>フ</t>
    </rPh>
    <rPh sb="58" eb="59">
      <t>ウエ</t>
    </rPh>
    <rPh sb="61" eb="64">
      <t>リヨウシャ</t>
    </rPh>
    <rPh sb="65" eb="67">
      <t>セイベツ</t>
    </rPh>
    <rPh sb="68" eb="70">
      <t>ネンレイ</t>
    </rPh>
    <rPh sb="71" eb="73">
      <t>コクセキ</t>
    </rPh>
    <rPh sb="74" eb="75">
      <t>ショウ</t>
    </rPh>
    <rPh sb="78" eb="81">
      <t>ウムトウ</t>
    </rPh>
    <rPh sb="82" eb="83">
      <t>カカ</t>
    </rPh>
    <rPh sb="87" eb="88">
      <t>ダレ</t>
    </rPh>
    <rPh sb="90" eb="92">
      <t>リヨウ</t>
    </rPh>
    <rPh sb="96" eb="98">
      <t>シセツ</t>
    </rPh>
    <rPh sb="113" eb="114">
      <t>カ</t>
    </rPh>
    <rPh sb="115" eb="116">
      <t>ハカ</t>
    </rPh>
    <phoneticPr fontId="5"/>
  </si>
  <si>
    <t>①脱炭素化の推進方針として、費用対効果を検証し、各種補助金等を有効活用しながら公共施設等の環境への配慮を検討する。</t>
    <rPh sb="1" eb="5">
      <t>ダツタンソカ</t>
    </rPh>
    <rPh sb="6" eb="10">
      <t>スイシンホウシン</t>
    </rPh>
    <rPh sb="14" eb="19">
      <t>ヒヨウタイコウカ</t>
    </rPh>
    <rPh sb="20" eb="22">
      <t>ケンショウ</t>
    </rPh>
    <rPh sb="24" eb="30">
      <t>カクシュホジョキントウ</t>
    </rPh>
    <rPh sb="31" eb="35">
      <t>ユウコウカツヨウ</t>
    </rPh>
    <rPh sb="39" eb="44">
      <t>コウキョウシセツトウ</t>
    </rPh>
    <rPh sb="45" eb="47">
      <t>カンキョウ</t>
    </rPh>
    <rPh sb="49" eb="51">
      <t>ハイリョ</t>
    </rPh>
    <rPh sb="52" eb="54">
      <t>ケントウ</t>
    </rPh>
    <phoneticPr fontId="5"/>
  </si>
  <si>
    <t>設置目的の役割を終えた施設や利用者数が大幅に減少した施設、老朽化により使用停止となった施設で代替施設がある場合には供用を廃止する。また、現在の規模や機能を維持したまま更新することが不適当と判断した施設は、複合化、転用、売却、減築等の検討を行う。民間代替可能施設については、公共施設を保有しないなどの検討を行う。また、広域連携の観点から、フルセット主義の整備から脱却し、同一料金での利用等により近隣市町との相互利用を図る。</t>
  </si>
  <si>
    <t>【公共施設】
・新規整備は原則行わない
・（総量縮減目標）今後40年間で公共建築物の総量を30％縮減する
【インフラ】
・ライフサイクルコストの低減</t>
  </si>
  <si>
    <t>公共施設等の一元的管理のため、H28に固定資産台帳を整備し、公会計制度による財政の運用を開始する。</t>
  </si>
  <si>
    <t>施設の統廃合・複合化を推進し、跡地の賃貸、売却により遊休資産の有効活用や施設更新費用へ充当する。</t>
  </si>
  <si>
    <t>【現在の広域連携の取組】尾三地区自治体間連携
愛知中部水道企業団
尾三消防組合
東部知多衛生組合
愛知県競馬組合</t>
    <rPh sb="1" eb="3">
      <t>ゲンザイ</t>
    </rPh>
    <rPh sb="4" eb="8">
      <t>コウイキレンケイ</t>
    </rPh>
    <rPh sb="9" eb="11">
      <t>トリクミ</t>
    </rPh>
    <rPh sb="12" eb="13">
      <t>オ</t>
    </rPh>
    <rPh sb="13" eb="14">
      <t>サン</t>
    </rPh>
    <rPh sb="14" eb="16">
      <t>チク</t>
    </rPh>
    <rPh sb="16" eb="19">
      <t>ジチタイ</t>
    </rPh>
    <rPh sb="19" eb="20">
      <t>カン</t>
    </rPh>
    <rPh sb="20" eb="22">
      <t>レンケイ</t>
    </rPh>
    <rPh sb="23" eb="25">
      <t>アイチ</t>
    </rPh>
    <rPh sb="25" eb="27">
      <t>チュウブ</t>
    </rPh>
    <rPh sb="27" eb="29">
      <t>スイドウ</t>
    </rPh>
    <rPh sb="29" eb="31">
      <t>キギョウ</t>
    </rPh>
    <rPh sb="31" eb="32">
      <t>ダン</t>
    </rPh>
    <rPh sb="33" eb="34">
      <t>オ</t>
    </rPh>
    <rPh sb="34" eb="35">
      <t>サン</t>
    </rPh>
    <rPh sb="35" eb="37">
      <t>ショウボウ</t>
    </rPh>
    <rPh sb="37" eb="39">
      <t>クミアイ</t>
    </rPh>
    <rPh sb="40" eb="42">
      <t>トウブ</t>
    </rPh>
    <rPh sb="42" eb="44">
      <t>チタ</t>
    </rPh>
    <rPh sb="44" eb="46">
      <t>エイセイ</t>
    </rPh>
    <rPh sb="46" eb="48">
      <t>クミアイ</t>
    </rPh>
    <rPh sb="49" eb="51">
      <t>アイチ</t>
    </rPh>
    <rPh sb="51" eb="52">
      <t>ケン</t>
    </rPh>
    <rPh sb="52" eb="54">
      <t>ケイバ</t>
    </rPh>
    <rPh sb="54" eb="56">
      <t>クミアイ</t>
    </rPh>
    <phoneticPr fontId="1"/>
  </si>
  <si>
    <t>公共施設長寿命化計画及び公共施設適正配置計画に基づき、公共施設等の建設や大規模改修、統廃合、更新を実施し、再評価を行ったうえで公共施設等総合管理計画を改訂する。</t>
  </si>
  <si>
    <t>【公共施設】
①総量縮減目標のシミュレーションによる縮減目標の設定（40年間で30％縮減）
②今後のマネジメント方針として3階層マネジメント法を導入
【インフラ】
長寿命化と維持管理業務の包括的・長期的なマネジメントによるライフサイクルコストの低減</t>
  </si>
  <si>
    <t>【計画等】
公共施設適正配置計画（R1）
個別施設計画（R3）
【取組み】
〇学校統廃合を実施し、双峰小学校と唐竹小学校を統合して二村台小学校（元双峰小学校）を設置（R2）
〇唐竹小学校跡施設を活用して共生交流プラザを整備し、施設の集約化・複合化
・整備工事実施設計（R2）
・整備工事（R3　R4開所）
・歴史民俗資料収蔵庫を解体（R3）
・どんぐり学園を閉鎖
・市民交流センターを閉鎖
・子育て支援センターを移設し規模を縮小
〇老人憩いの家を地域へ移管し、施設保有量を縮減（R4、Ｒ5）</t>
  </si>
  <si>
    <t>老年人口が1.7倍（17,230人→29,524人）に増加し、総人口は令和１７年度をピークに約1.1倍増加（87,977人→100,545人）する見込み</t>
    <rPh sb="0" eb="4">
      <t>ロウネンジンコウ</t>
    </rPh>
    <rPh sb="8" eb="9">
      <t>バイ</t>
    </rPh>
    <rPh sb="16" eb="17">
      <t>ニン</t>
    </rPh>
    <rPh sb="24" eb="25">
      <t>ニン</t>
    </rPh>
    <rPh sb="27" eb="29">
      <t>ゾウカ</t>
    </rPh>
    <rPh sb="31" eb="34">
      <t>ソウジンコウ</t>
    </rPh>
    <rPh sb="35" eb="37">
      <t>レイワ</t>
    </rPh>
    <rPh sb="39" eb="41">
      <t>ネンド</t>
    </rPh>
    <rPh sb="46" eb="47">
      <t>ヤク</t>
    </rPh>
    <rPh sb="50" eb="51">
      <t>バイ</t>
    </rPh>
    <rPh sb="51" eb="53">
      <t>ゾウカ</t>
    </rPh>
    <rPh sb="60" eb="61">
      <t>ニン</t>
    </rPh>
    <rPh sb="69" eb="70">
      <t>ニン</t>
    </rPh>
    <rPh sb="73" eb="75">
      <t>ミコ</t>
    </rPh>
    <phoneticPr fontId="1"/>
  </si>
  <si>
    <t>【公共施設】
市民文化系　8,655㎡、社会教育系　7,689㎡、スポーツ・レクリエーション系　20,408㎡、学校教育系　135,142㎡、子育て支援　13,279㎡、保健・福祉　14,169㎡、行政系　10,184㎡、公園　264㎡
【インフラ】
道路　424,715ｍ、河川　20ｋｍ、治山・砂防施設　1箇所、公園　173箇所、下水道　284ｋｍ等</t>
  </si>
  <si>
    <t>市民一人あたりの保有量は全国の類似団体の平均よりも少ない状況。今後は、老年人口の増加に伴う扶助費の増加などにより、市を取り巻く財政状況は、より一層厳しくなるものと想定される。</t>
    <rPh sb="0" eb="2">
      <t>シミン</t>
    </rPh>
    <rPh sb="2" eb="4">
      <t>ヒトリ</t>
    </rPh>
    <rPh sb="8" eb="11">
      <t>ホユウリョウ</t>
    </rPh>
    <rPh sb="12" eb="14">
      <t>ゼンコク</t>
    </rPh>
    <rPh sb="15" eb="19">
      <t>ルイジダンタイ</t>
    </rPh>
    <rPh sb="20" eb="22">
      <t>ヘイキン</t>
    </rPh>
    <rPh sb="25" eb="26">
      <t>スク</t>
    </rPh>
    <rPh sb="28" eb="30">
      <t>ジョウキョウ</t>
    </rPh>
    <rPh sb="31" eb="33">
      <t>コンゴ</t>
    </rPh>
    <phoneticPr fontId="1"/>
  </si>
  <si>
    <t>公共建築物については建築後30年で大規模修繕（更新の約６割）を実施し、建築後60年で更新を行う。インフラ資産については道路、橋梁及び下水道の 3 分野は総務省試算ソフト、その他の施設は公的資料に基づき独自に試算を行った。</t>
    <rPh sb="0" eb="5">
      <t>コウキョウケンチクブツ</t>
    </rPh>
    <rPh sb="10" eb="13">
      <t>ケンチクゴ</t>
    </rPh>
    <rPh sb="15" eb="16">
      <t>ネン</t>
    </rPh>
    <rPh sb="17" eb="22">
      <t>ダイキボシュウゼン</t>
    </rPh>
    <rPh sb="23" eb="25">
      <t>コウシン</t>
    </rPh>
    <rPh sb="26" eb="27">
      <t>ヤク</t>
    </rPh>
    <rPh sb="28" eb="29">
      <t>ワリ</t>
    </rPh>
    <rPh sb="31" eb="33">
      <t>ジッシ</t>
    </rPh>
    <rPh sb="35" eb="38">
      <t>ケンチクゴ</t>
    </rPh>
    <rPh sb="40" eb="41">
      <t>ネン</t>
    </rPh>
    <rPh sb="42" eb="44">
      <t>コウシン</t>
    </rPh>
    <rPh sb="45" eb="46">
      <t>オコナ</t>
    </rPh>
    <rPh sb="52" eb="54">
      <t>シサン</t>
    </rPh>
    <rPh sb="100" eb="102">
      <t>ドクジ</t>
    </rPh>
    <rPh sb="103" eb="105">
      <t>シサン</t>
    </rPh>
    <rPh sb="106" eb="107">
      <t>オコナ</t>
    </rPh>
    <phoneticPr fontId="1"/>
  </si>
  <si>
    <t>公共建築物：「令和 3 年 3 月 個別施設計画」の考え方に基づき、屋上、外壁、電気設備、給排水設備、空調設備、防災設備、昇降設備及びその他の 8 部位ごとに、個別に修繕単価と修繕周期を設定。インフラ資産：道路（舗装）、橋梁、道路照明灯、横断歩道橋及び公園については修繕等・更新費用を、下水道については修繕等・更新・新設費用を計上。</t>
    <rPh sb="0" eb="4">
      <t>コウキョウケンチク</t>
    </rPh>
    <rPh sb="4" eb="5">
      <t>ブツ</t>
    </rPh>
    <rPh sb="100" eb="102">
      <t>シサン</t>
    </rPh>
    <phoneticPr fontId="1"/>
  </si>
  <si>
    <t xml:space="preserve">【公共建築物】
旧耐震基準で建設されている施設は、公共建築物の目標耐用年数の代表値である 60 年で更新を行う一方、新耐震基準で建設されている施設は、公共建築物の目標耐用年数の最大値である 80 年で更新を行うこととする。  </t>
    <rPh sb="1" eb="6">
      <t>コウキョウケンチクブツ</t>
    </rPh>
    <rPh sb="55" eb="57">
      <t>イッポウ</t>
    </rPh>
    <phoneticPr fontId="1"/>
  </si>
  <si>
    <t>公共建築物においては、「修繕予算枠」事業として、計画的な修繕を実施。インフラ資産も同様の手法を検討し、基本方針に従い、全庁的に取り組むため、施設の管理運営状況を一元的に管理していく。</t>
  </si>
  <si>
    <t>民間事業者の資金・ノウハウを積極的に活用し、公共施設等の維持・運営に係る経費を縮減するとともに、質の高い公共サービスを持続的に提供する。</t>
  </si>
  <si>
    <t>施設管理者による日常点検や診断は、その結果や修繕履歴などを集約しデータベース化することで、適正に管理を行う。</t>
  </si>
  <si>
    <t>利用者の安全や施設の長寿命化を考え、さらに施設機能の劣化の防止を目的とした、予防保全型の修繕等・更新を実施する。</t>
  </si>
  <si>
    <t>公共施設等の安全確保は、利用者の安全を担保することを第一とする。</t>
  </si>
  <si>
    <t>本市の公共建築物は、耐震診断の結果を踏まえて耐震改修が完了していますが、吊り天井などの非構造部材の耐震化が未実施の施設については、改修を進める。</t>
  </si>
  <si>
    <t>定期的な点検や修繕による予防保全に努めるととに、機能的な改善も図りながら、長寿命化を推進していく。</t>
  </si>
  <si>
    <t>全ての人に使いやすい施設を目指し、公共施設等の改修・更新等を行う際は、利用者のニーズや施設の状況を踏まえ、ユニバーサルデザインに配慮した改修や新設を実施する。</t>
  </si>
  <si>
    <t>費用対効果を検証し、各種補助金交付等を有効活用しながら公共施設の環境への配慮に取り組む。</t>
  </si>
  <si>
    <t>関係各所と調整を行ったうえで機能面での統合、最適化を図り施設の有効活用を検討する。</t>
  </si>
  <si>
    <t>【公共建築物の数】全154 棟（61 施設）
【延床面積等】
延床面積約21 万㎡
現在の1人あたり保有量（2.27㎡/人）の維持
平成28年度の1人あたり保有量（2.4㎡／人）を健全な財政運営を行うための目安とし、ライフサイクルコストの縮減や公共施設等の利活用等による財源確保といった様々な取組みを推進する。
【トータルコスト】公共施設等の修繕等に係る経費
　　総務省モデル　1,112億円
　　日進市モデル　624億円
　公共建築物の更新に係る経費
　　総務省モデル　445億円
     日進市モデル　252億円
【平準化等】充当可能額+起債5.7億円+基金2.4億円を積み立てることにより、財源不足は生じない</t>
  </si>
  <si>
    <t>公共施設等総合管理計画を中心に、固定資産台帳を活用しながら、令和２年度に策定した個別施設計画及び各種修繕計画などの施設の長寿命化を図る計画と相互に連携を図り、公共施設マネジメントを実行する。</t>
  </si>
  <si>
    <t>人口増加や高齢化などに伴う市民ニーズの変化に対応するため、用途転用や複合化などの様々な手法を用いて、既存の公共施設等を有効に活用する。
将来の人口構造の変化を見据え、
公共施設等の保有量の最適化を図る</t>
  </si>
  <si>
    <t>社会的需要の変化に対応して、市内の大学や民間施設の利活用、近隣自治体との広域連携による施設保有などにより、公共施設等に依存しない公共サービスの提供を検討を行う。</t>
  </si>
  <si>
    <t>個別施設計画及び修繕計画などの実行計画や社会経済情勢の変化や関連する計画の策定・変更など、前提となる条件が大きく変わった時点で、適宜必要な見直しを行う。</t>
  </si>
  <si>
    <t>1-1市民文化系施設、1-2社会教育系施設、1-3スポーツ・レクリエーション系施設、1-4学校教育施設、1-5子育て支援施設、1-6保健・福祉施設、1-7行政系施設、1-8公園の施設累計ことに基本方針を定めている。</t>
  </si>
  <si>
    <t>複数施設において施設管理業務の一括発注</t>
  </si>
  <si>
    <t>令和27年には、47,799人まで減少すると予測。
年少人口の割合は、平成27年の13.1%から令和27年には10.1 %に、老年人口割合は、平成27年の25.7%から令和27年には38.7%になると見込まれ、高齢化が一層進むと予測。</t>
  </si>
  <si>
    <t>※R4.3.31現在
■【公共施設（建築物）】
庁舎等施設（25,974.57㎡）、市民館等施設（16,646.44㎡）、生涯学習施設（16,036.35㎡）、文化施設（19,006.02㎡）、体育施設（12,686.82㎡）、児童福祉施設（23,087.49㎡）、衛生施設（16,958.64㎡）、保健福祉施設（14,163.16㎡）、産業振興施設（6,296.00㎡）、観光施設（5,820.65㎡）、公営住宅等施設（59,936.40㎡）、消防施設（6,820.65㎡）、学校教育施設（110,991.39㎡）、その他施設（35,229.28㎡）
■【インフラ系施設】
道路（市道1,775km、橋梁624橋、トンネル2本、歩道橋3橋）、河川（48,880m）、海岸（2漁港）、港湾（2港）、漁港（3漁港）、公園・緑地（167施設）、上水道（管路696千m、15施設）、下水道（管路606千m、39施設）、農業用排水機場（15施設）、防火水槽（750基）</t>
  </si>
  <si>
    <t>（１）公共施設（建築物）
本市の公共施設（建築物）の多くは昭和50年代に整備されていることから、今後、大規模改修や建替等が必要となり、財政負担が増大することが予測されている。また、本市は2度の合併により、ほぼ同一機能を持った施設が地域ごとに複数立地しており、本市が所有する公共施設（建築物）の1人当たりの延べ床面積は、東三河5市で最も大きくなっている。
本市の人口は、平成27年の64,119人から令和27年には47,799人まで減少すると見込まれ、少子高齢化の進展が予測されている。また、本市の財政は法人市民税に大きく影響され、景気の動向に左右されやすい特徴がある。合併当時と比べると、道路や公共施設等の整備を行う普通建設事業費が大きく減少し、今の財政規模で既存の施設を現状のまま維持していくことは困難な状況となっている。
そのため、今後は、将来人口や財政規模に見合った公共サービスのあり方、施設数、規模にすることが必要となる。
（２）インフラ系施設
本市が保有・管理するインフラ系施設は10施設分野と多岐にわたっているが、インフラ系施設は、市民生活に必要不可欠な都市基盤施設であるため、適正に管理し、安心・安全の確保が行われることが前提となる。そのため、計画的な修繕を実施し、長寿命化による財政負担の軽減を図る必要がある。
また、人口減少により上下水道施設に係る需給量の減少が予測されている一方で、施設の更新費用や耐震化に多額の費用が必要となり、経営状況は一層厳しくなると見込まれていることから、安定的な経営体制を構築する必要がある。</t>
  </si>
  <si>
    <t>長寿命化対策をせず、事後保全型で耐用年数経過時に単純更新した場合、修繕・改修・更新等のコスト見込みは、令和3年度から本計画の計画期間である令和19年度までの17年間で、約756億円。</t>
  </si>
  <si>
    <t>策定した個別施設計画に基づき、予防保全型による長寿命化対策を図った場合、修繕・改修・更新等のコスト見込みは、令和3年度から本計画の計画期間である令和19年度までの17年間で、約398億円。</t>
  </si>
  <si>
    <t>従来の事後保全型で単純更新した場合と個別施設計画に基づき予防保全型による長寿命化を図った場合を比較すると、令和3年度から本計画の計画期間である令和19年度までの17年間で、約358億円のコスト削減が見込まれる。
単なる長寿命化改修による効果だけでなく、施設の統廃合や民営化、複合化を見据えた長寿命化改修工事の先送りなど、様々な要因が影響し、大幅な縮減が見込まれる。</t>
  </si>
  <si>
    <t>田原市公共施設等適正化推進会議を設置し、公共施設等を総合的かつ計画的に管理・推進。</t>
  </si>
  <si>
    <t>現在実施している法定点検（12条点検、電気保安点検、消防設備等）を確実に実施するとともに、継続的な利用が見込まれている公共施設（建築物）については、予防保全型の維持管理の視点で、劣化が進む前に計画的に点検や調査・診断を行う。
日常的な維持管理においては、施設管理者自らが「田原市建物維持管理マニュアル（平成27年8月策定）」に基づき点検を行う。
点検・診断等のデータについては、一元的に集約・蓄積し、全庁で情報を共有して老朽化対策等に活用。</t>
  </si>
  <si>
    <t>維持管理・修繕については、予防保全の実施により性能・機能の保持・回復に努めるとともに、「田原市建物維持管理マニュアル」により、日常的な維持管理の情報や点検・修繕などの履歴の管理・蓄積を行い、劣化の進行を未然に防ぐ取組を推進。
更新については、長寿命化・複合化・機能転換・用途変更・廃止など個別施設計画に定める方向性を踏まえて実施していくものとするが、その際、積極的に民間資金等を活用するなど効果的・効率的な手法を検討。</t>
  </si>
  <si>
    <t>点検・診断の結果、施設の危険度が高いと判断された公共施設（建築物）は、原則、危険の除去を行い安全確保に努めるとともに、同種の施設についても早急に点検し、事故の未然防止に努める。
利用見込みの低い（必要性が低い）施設で危険度が高いと判断された場合は、撤去・解体して安全を確保するとともに、解体後の跡地の有効利用を検討。</t>
  </si>
  <si>
    <t>田原市地域防災計画に基づき、防災上重要な建築物を始めとする公共施設（建築物）の耐震性の確保・向上に努める。</t>
  </si>
  <si>
    <t>施設や設備の劣化の状態を把握する仕組みを構築するとともに、劣化の状況に応じて、適切な時期に適切な改修・修繕等を行い、施設の長寿命化による公共施設（建築物）のライフサイクルコストの縮減を図る。</t>
  </si>
  <si>
    <t>公共施設（建築物）の改修等を行う際は、高齢者、障がい者、外国人等、誰もが安全で快適に移動できるユニバーサルデザインの街づくりを推進。</t>
  </si>
  <si>
    <t>「たはらエコ・ガーデンシティ推進計画」に基づき、地域の自然資源を活用した環境負荷の少ない地域社会の実現を目指すため、消費エネルギーの省力化や太陽光発電設備等の再生可能エネルギー導入を推進し、公共施設（建築物）の脱炭素化に努める。</t>
  </si>
  <si>
    <t>関係者や田原市市民意識調査での公共施設に対する市民の意見を参考にしつつ、現在と将来の公共施設に求められるサービスニーズを把握することにより、それに見合った複合化や統廃合など、「機能の最適化」を図る。</t>
  </si>
  <si>
    <t>■公共施設（建築物）
施設保有総量を圧縮しながら施設区分ごとに係る費用を計画期間の初めの10年間で20％、次の10年間で10％削減
■インフラ系施設
施設の更新サイクルを延ばし、維持管理のトータルコストを縮減
長寿命化対策により、想定している耐用年数を1.5倍～2.0倍に伸ばす</t>
  </si>
  <si>
    <t>用途廃止や統廃合により不用となった公共施設（建築物）は、売却や貸付を行うなど財源確保の手段として有効に活用。</t>
  </si>
  <si>
    <t>施設類型ごとに作成する個別施設計画に基づき、毎年度、進捗状況等を評価する。</t>
  </si>
  <si>
    <t>施設類型ごとの管理に関する基本的な方針（個別施設方針）を中分類ごとに定める。
個別施設方針は、施設類型の特性を踏まえ必要な事項について定めることとされているため、特に記述のない方針については、市全体の基本的な方針と同様とする。
各施設は、総合管理計画との整合性を図りながら、施設類型ごとに策定する個別施設計画に基づき管理を行う。</t>
  </si>
  <si>
    <t>【平成30年度】
北部保育園と山北保育園を統合。山北保育園と旧和地保育園を除却。
【令和元年度】
福江中学校と伊良湖岬中学校を統合。伊良湖岬中学校、農業者トレーニングセンター、元成章高校赤羽根校舎を除却。漆田保育園を民間へ譲渡。旧野田中学校をふるさと教育センターとして利活用。
【令和2年度】
高木住宅を除却。旧伊良湖小学校の一部を除却。北部保育園と山北保育園を統合し民間の童浦こども園が開設。
【令和3年度】
赤羽根中学校と泉中学校を統合。田原斎場と渥美斎場を統合。田原福祉専門学校と学生寮を民間へ譲渡。
【令和4年度】
赤羽根緑化センター、田原市衛生センターを除却。高松保育園と赤羽根保育園、若戸保育園を統合し民間の赤羽根こども園が開設。
【令和5年度】
渥美斎場を除却。</t>
    <rPh sb="255" eb="257">
      <t>レイワ</t>
    </rPh>
    <rPh sb="258" eb="260">
      <t>ネンド</t>
    </rPh>
    <rPh sb="262" eb="265">
      <t>アカバネ</t>
    </rPh>
    <rPh sb="265" eb="267">
      <t>リョクカ</t>
    </rPh>
    <rPh sb="272" eb="275">
      <t>タハラシ</t>
    </rPh>
    <rPh sb="275" eb="277">
      <t>エイセイ</t>
    </rPh>
    <rPh sb="282" eb="284">
      <t>ジョキャク</t>
    </rPh>
    <rPh sb="285" eb="287">
      <t>タカマツ</t>
    </rPh>
    <rPh sb="287" eb="290">
      <t>ホイクエン</t>
    </rPh>
    <rPh sb="291" eb="294">
      <t>アカバネ</t>
    </rPh>
    <rPh sb="294" eb="297">
      <t>ホイクエン</t>
    </rPh>
    <rPh sb="298" eb="299">
      <t>ワカ</t>
    </rPh>
    <rPh sb="299" eb="300">
      <t>ト</t>
    </rPh>
    <rPh sb="300" eb="303">
      <t>ホイクエン</t>
    </rPh>
    <rPh sb="304" eb="306">
      <t>トウゴウ</t>
    </rPh>
    <rPh sb="307" eb="309">
      <t>ミンカン</t>
    </rPh>
    <rPh sb="310" eb="313">
      <t>アカバネ</t>
    </rPh>
    <rPh sb="316" eb="317">
      <t>エン</t>
    </rPh>
    <rPh sb="318" eb="320">
      <t>カイセツ</t>
    </rPh>
    <rPh sb="323" eb="325">
      <t>レイワ</t>
    </rPh>
    <rPh sb="326" eb="328">
      <t>ネンド</t>
    </rPh>
    <rPh sb="330" eb="332">
      <t>アツミ</t>
    </rPh>
    <rPh sb="332" eb="334">
      <t>サイジョウ</t>
    </rPh>
    <rPh sb="335" eb="337">
      <t>ジョキャク</t>
    </rPh>
    <phoneticPr fontId="1"/>
  </si>
  <si>
    <t>・Ｒ22には、総人口が約５万人までに減少。
・Ｒ22には、15歳未満が約10％、15～64歳が約54％へ減少するのに対し、65歳以上は約36％へ増加する見込み。</t>
    <rPh sb="7" eb="10">
      <t>ソウジンコウ</t>
    </rPh>
    <rPh sb="11" eb="12">
      <t>ヤク</t>
    </rPh>
    <rPh sb="13" eb="15">
      <t>マンニン</t>
    </rPh>
    <rPh sb="18" eb="20">
      <t>ゲンショウ</t>
    </rPh>
    <rPh sb="31" eb="32">
      <t>サイ</t>
    </rPh>
    <rPh sb="32" eb="34">
      <t>ミマン</t>
    </rPh>
    <rPh sb="35" eb="36">
      <t>ヤク</t>
    </rPh>
    <rPh sb="45" eb="46">
      <t>サイ</t>
    </rPh>
    <rPh sb="47" eb="48">
      <t>ヤク</t>
    </rPh>
    <rPh sb="52" eb="54">
      <t>ゲンショウ</t>
    </rPh>
    <rPh sb="58" eb="59">
      <t>タイ</t>
    </rPh>
    <rPh sb="63" eb="64">
      <t>サイ</t>
    </rPh>
    <rPh sb="64" eb="66">
      <t>イジョウ</t>
    </rPh>
    <rPh sb="67" eb="68">
      <t>ヤク</t>
    </rPh>
    <rPh sb="72" eb="74">
      <t>ゾウカ</t>
    </rPh>
    <rPh sb="76" eb="78">
      <t>ミコ</t>
    </rPh>
    <phoneticPr fontId="1"/>
  </si>
  <si>
    <t>【公共建築物】
159施設
【インフラ施設】
道路延長　　 約998km
橋りょう　　　　     581橋
上水道の管延長　224km
下水道の管延長　409km</t>
    <rPh sb="11" eb="13">
      <t>シセツ</t>
    </rPh>
    <phoneticPr fontId="1"/>
  </si>
  <si>
    <t>　現状としては、建物の大半は旧耐震基準の時期に建設されており、建物の老朽化が想定される。
　課題としては、今後、集中して施設の更新が訪れると、多大な財政圧迫が想定される。</t>
  </si>
  <si>
    <t>今後40年間の総額で　約2,191.1億円
【公共建築物】
　約976.9億円
【インフラ施設】
　約1,214.3億円</t>
  </si>
  <si>
    <t>今後40年間の総額で　約1,904.3億円</t>
  </si>
  <si>
    <t xml:space="preserve">今後40年間の総額で　約286.8億円
</t>
  </si>
  <si>
    <t>　財政課において、個別施設計画の進捗状況の管理や総合施設計画の進捗状況の評価の集約を実施。公共施設等マネジメント推進会議とその下の作業部会において、具体的な取組や計画の改訂に向けた検討を進める。</t>
  </si>
  <si>
    <t>　民間活力の導入が適しているかを適正に検討したうえで、積極的に民間資金やノウハウを導入し、質の高い公共サービスの提供、財政負担の縮減に努める。</t>
  </si>
  <si>
    <t>　公共施設等の管理者は、個別施設計画等に基づき、適切に公共施設等の点検を行い、劣化・損傷の程度や原因等を把握するとともに、劣化・損傷が進行する可能性や施設に与える影響等について診断（評価）を実施し 、施設に応じた点検・診断に関するマニュアルを作成し、維持管理の品質の安定化に努める。点検・診断等によ り得られた情報を集約し、 本計画を見直しする際に反映させ、充実を図るとともに、今後の維持管理 ・修繕・更新等を効率的に進めていく際に活用する。</t>
  </si>
  <si>
    <t>　施設類型ごとに予防保全型維持管理の考え方を踏まえ、計画的な維持管理に努める。施設の重要度や劣化状況に応じた優先度を考慮に入れ、重要度・優先度が高いものから着手するなど平準化を図る。</t>
  </si>
  <si>
    <t>　維持管理・修繕・更新等の優先度は、建築年度、対象部の修繕、更新年度を踏まえ、その設置目的に応じた重要度を設定し、劣化度と合わせて総合的に判定し、点検・診断を通して優先順位をつけつつ維持管理・修繕・更新等を実施する。</t>
  </si>
  <si>
    <t>　公共建築物に関しては、旧耐震基準以前に建築した施設の耐震性能を確認するため、「建築物の耐震改修の促進に関する法律」及び「愛西市建築物耐震改修促進計画」に基づき、計画的に施設の耐震診断を行い、必要に応じて耐震化を進める。
　インフラ施設に関しては、災害時の緊急輸送道路等、優先順位を付けつつ計画的に耐震性を確保するよう努める。</t>
  </si>
  <si>
    <t>　点検・診断を定期的に実施するとともに、長期的な利用が望まれる施設に関しては、適切な時期に大規模改修を実施するなど、計画的に実施の平均使用年数を延長する。</t>
  </si>
  <si>
    <t>　「ユニバーサルデザイン2020 行動計画」　におけるユニバーサルデザインの街づくりの考え方を踏まえ、施設の改修や更新をする際には、多様な利用者を考慮したユニバーサルデザインの導入
を推進 に努め る 。</t>
  </si>
  <si>
    <t>　施設の維持・更新等に当たっては、断熱性能の高い素材の仕様、省エネ性能に優れた機器や太陽光発電設備の導入など、消費エネルギーの省力化及び再生可能エネルギーの導入を推進し、計画的な施設の脱炭素化に努める。</t>
  </si>
  <si>
    <t>　人口減少や厳しい財政状況、確保すべき品質等今後の変化に伴い、これらに対応した適切な行政サービスを将来にわたって持続的に提供していくため、施設の統廃合や複合化等を行う。
　耐用年数到来による更新のタイミングだけでなく、社会情勢等の変化が生じた場合は、耐用年数にこだわらず、全体最適の視点で、施設の統廃合や複合化等を行う。</t>
  </si>
  <si>
    <t xml:space="preserve">延床面積等に関する目標
　公共建築物の延床面積を今後30年間で約30%縮減する。
</t>
  </si>
  <si>
    <t>　台帳を整備することにより、各施設の資産価値を一元的に把握できるようになり老朽化対策に活用している。</t>
  </si>
  <si>
    <t>　未活用施設についての廃止又は譲渡を検討している。</t>
  </si>
  <si>
    <t>　将来の公共施設等のあり方を検討する際には、周辺自治体との連携による効率的な運営の観点から、市域内で全ての必要機能を整備・運営するという考え方に捉われず、隣接する自治体を含む広域的な視野を持って公共施設等の相互利用等の検討を自治体の枠を超えた広域連携を検討する。</t>
  </si>
  <si>
    <t>　進捗状況の管理・集約を行う財政課と各施設所管課との間で、定期的に意見交換を行い、ＰＤＣＡサイクルに基づき、必要に応じて改善していく。</t>
  </si>
  <si>
    <t>　施設類型別に統廃合、用途変更、民間移譲及び廃止等の考え方をまとめ、公共施設として存続するものについて長寿命化を図ることを目的とし、予防保全型維持管理の考え方を踏まえ、計画的な維持管理に努める。</t>
  </si>
  <si>
    <t xml:space="preserve">【Ｈ28年度】
市役所機能を集約し、分庁舎方式を解消。
</t>
  </si>
  <si>
    <t>2015（平成27）年の人口を基準とし、2060（令和42）年までに生産年齢人口（15～64歳）は6,153人減少（▲15％）、年少人口（0～14歳）は2,290人減少（▲24％）、老齢人口は3,945人増加（25％）する見込み。</t>
  </si>
  <si>
    <t>【道路】
　幹線道路（１級・２級市道）：41,349m
　生活道路（その他市道）：302,902m
　防犯灯：6,662基
　橋梁（15m以上・９橋、15m未満・50橋）：5,006㎡
　横断歩道橋：４橋
【農業施設】
　排水機場：２箇所
【公園】
　都市公園：58箇所
　児童遊園、ちびっこ広場：44箇所
【上水道】
　上水道管路：62,573m
　上水道施設：１箇所
【下水道】
　下水道管路：83,063m
　下水道施設：６箇所</t>
  </si>
  <si>
    <t>（１）日常的な点検・修繕等の実施状況
公共施設の日常的な点検・診断等について、各施設の管理職員の専門的な知識不足。
（２）安全性及び機能性の確保
公共施設等を通じた市民サービスの適切な提供を図るため、安全性及び機能性の確保が求められる。
（３）財政負担の軽減及び平準化
修繕・更新等の費用の増大と一定の年度への集中が見込まれることから、公共施設等の更新等に係る財政負担の軽減及び平準化が不可欠。
（４）更なる公共施設等の統廃合
老朽化状況を適切に把握するとともに、市民サービスのあり方を不断に検証し、更なる公共施設等の統廃合を検討していく必要。
（５）効率的な施設の維持管理の推進
公共施設等の更新等に係る財政負担の軽減及び平準化を図るため、維持管理費の効率化による一層の削減が求められます。</t>
  </si>
  <si>
    <t>長寿命化を図った場合、今後40年間に必要な公共施設等の更新等に係る経費の見込額は、1,153億円（28.8億円/年）となり、長寿命化前に比べ23％縮減する見込みとなります。</t>
  </si>
  <si>
    <t>公共施設等総合管理計画に基づく取り組みを着実に推進していくため、公共施設等の管理や情報を一元的に統括するとともに、全体最適の視点からの調整機能を担う体制を構築します。</t>
    <rPh sb="0" eb="2">
      <t>コウキョウ</t>
    </rPh>
    <rPh sb="2" eb="4">
      <t>シセツ</t>
    </rPh>
    <rPh sb="4" eb="5">
      <t>ナド</t>
    </rPh>
    <rPh sb="5" eb="7">
      <t>ソウゴウ</t>
    </rPh>
    <rPh sb="7" eb="9">
      <t>カンリ</t>
    </rPh>
    <rPh sb="9" eb="11">
      <t>ケイカク</t>
    </rPh>
    <rPh sb="12" eb="13">
      <t>モト</t>
    </rPh>
    <rPh sb="15" eb="16">
      <t>ト</t>
    </rPh>
    <rPh sb="17" eb="18">
      <t>ク</t>
    </rPh>
    <rPh sb="20" eb="22">
      <t>チャクジツ</t>
    </rPh>
    <rPh sb="23" eb="25">
      <t>スイシン</t>
    </rPh>
    <rPh sb="32" eb="34">
      <t>コウキョウ</t>
    </rPh>
    <rPh sb="34" eb="36">
      <t>シセツ</t>
    </rPh>
    <rPh sb="36" eb="37">
      <t>ナド</t>
    </rPh>
    <rPh sb="38" eb="40">
      <t>カンリ</t>
    </rPh>
    <rPh sb="41" eb="43">
      <t>ジョウホウ</t>
    </rPh>
    <rPh sb="44" eb="47">
      <t>イチゲンテキ</t>
    </rPh>
    <rPh sb="48" eb="50">
      <t>トウカツ</t>
    </rPh>
    <rPh sb="57" eb="59">
      <t>ゼンタイ</t>
    </rPh>
    <rPh sb="59" eb="61">
      <t>サイテキ</t>
    </rPh>
    <rPh sb="62" eb="64">
      <t>シテン</t>
    </rPh>
    <rPh sb="67" eb="69">
      <t>チョウセイ</t>
    </rPh>
    <rPh sb="69" eb="71">
      <t>キノウ</t>
    </rPh>
    <rPh sb="72" eb="73">
      <t>ニナ</t>
    </rPh>
    <rPh sb="74" eb="76">
      <t>タイセイ</t>
    </rPh>
    <rPh sb="77" eb="79">
      <t>コウチク</t>
    </rPh>
    <phoneticPr fontId="1"/>
  </si>
  <si>
    <t>効果的・効率的に公共施設等の更新等を行う上で、民間の資金、経営能力及び技術的能力を活用する効果が見込まれる場合には、PPP/PFIの導入を検討します。</t>
  </si>
  <si>
    <t>（１）自主点検体制の確立
（２）施設管理職員に対する技術的な支援体制の構築
（３）点検・診断結果等の集積・蓄積</t>
  </si>
  <si>
    <t>（１）個別施設計画に基づく予防的・計画的な修繕・更新等の推進
（２）指定管理者制度の活用
（３）維持管理契約の最適化
（４）公共建築物の運営状況等に関する情報の一元管理
（５）公共施設使用料の適正化
（６）PPP/PFIの導入の検討</t>
  </si>
  <si>
    <t>（１）安全確保を最重視した点検・修繕等の実施
（２）供用を廃止した施設への適切な対処</t>
  </si>
  <si>
    <t>耐震化の推進</t>
  </si>
  <si>
    <t>（１）個別施設計画に基づく長寿命化改修の実施
（２）長寿命化改修に併せた機能性の向上の検討</t>
  </si>
  <si>
    <t>（１）誰もが安心して利用できる施設整備</t>
  </si>
  <si>
    <t>令和８年度改訂予定のため記載なし。</t>
    <rPh sb="0" eb="2">
      <t>レイワ</t>
    </rPh>
    <rPh sb="3" eb="5">
      <t>ネンド</t>
    </rPh>
    <rPh sb="5" eb="7">
      <t>カイテイ</t>
    </rPh>
    <rPh sb="7" eb="9">
      <t>ヨテイ</t>
    </rPh>
    <rPh sb="12" eb="14">
      <t>キサイ</t>
    </rPh>
    <phoneticPr fontId="1"/>
  </si>
  <si>
    <t>施設の状態と機能の両面からの統廃合に向けた検討</t>
  </si>
  <si>
    <t>②今後40年間で延床面積を17.7％縮減する。
③今後40年長寿命化を図った場合345億円（約23％）の縮減する。</t>
    <rPh sb="1" eb="3">
      <t>コンゴ</t>
    </rPh>
    <rPh sb="5" eb="6">
      <t>ネン</t>
    </rPh>
    <rPh sb="6" eb="7">
      <t>カン</t>
    </rPh>
    <rPh sb="8" eb="9">
      <t>ノベ</t>
    </rPh>
    <rPh sb="9" eb="10">
      <t>ユカ</t>
    </rPh>
    <rPh sb="10" eb="12">
      <t>メンセキ</t>
    </rPh>
    <rPh sb="18" eb="20">
      <t>シュクゲン</t>
    </rPh>
    <rPh sb="25" eb="27">
      <t>コンゴ</t>
    </rPh>
    <rPh sb="29" eb="30">
      <t>ネン</t>
    </rPh>
    <rPh sb="30" eb="34">
      <t>チョウジュミョウカ</t>
    </rPh>
    <rPh sb="35" eb="36">
      <t>ハカ</t>
    </rPh>
    <rPh sb="38" eb="40">
      <t>バアイ</t>
    </rPh>
    <rPh sb="43" eb="45">
      <t>オクエン</t>
    </rPh>
    <rPh sb="46" eb="47">
      <t>ヤク</t>
    </rPh>
    <rPh sb="52" eb="54">
      <t>シュクゲン</t>
    </rPh>
    <phoneticPr fontId="1"/>
  </si>
  <si>
    <t>地方公会計（固定資産台帳等）により把握する情報の公共施設等マネジメントへの活用を検討します。</t>
  </si>
  <si>
    <t>公共施設等の老朽化の状況や人口動向、財産状況等を踏まえつつ、計画の進捗状況に応じて、原則として５年ごとに計画に見直しを行う。</t>
    <rPh sb="0" eb="2">
      <t>コウキョウ</t>
    </rPh>
    <rPh sb="2" eb="4">
      <t>シセツ</t>
    </rPh>
    <rPh sb="4" eb="5">
      <t>トウ</t>
    </rPh>
    <rPh sb="6" eb="9">
      <t>ロウキュウカ</t>
    </rPh>
    <rPh sb="10" eb="12">
      <t>ジョウキョウ</t>
    </rPh>
    <rPh sb="13" eb="15">
      <t>ジンコウ</t>
    </rPh>
    <rPh sb="15" eb="17">
      <t>ドウコウ</t>
    </rPh>
    <rPh sb="18" eb="20">
      <t>ザイサン</t>
    </rPh>
    <rPh sb="20" eb="22">
      <t>ジョウキョウ</t>
    </rPh>
    <rPh sb="22" eb="23">
      <t>トウ</t>
    </rPh>
    <rPh sb="24" eb="25">
      <t>フ</t>
    </rPh>
    <rPh sb="30" eb="32">
      <t>ケイカク</t>
    </rPh>
    <rPh sb="33" eb="37">
      <t>シンチョクジョウキョウ</t>
    </rPh>
    <rPh sb="38" eb="39">
      <t>オウ</t>
    </rPh>
    <rPh sb="42" eb="44">
      <t>ゲンソク</t>
    </rPh>
    <rPh sb="48" eb="49">
      <t>ネン</t>
    </rPh>
    <rPh sb="52" eb="54">
      <t>ケイカク</t>
    </rPh>
    <rPh sb="55" eb="57">
      <t>ミナオ</t>
    </rPh>
    <rPh sb="59" eb="60">
      <t>オコナ</t>
    </rPh>
    <phoneticPr fontId="1"/>
  </si>
  <si>
    <t>各公共施設等の特性や管理主体等を踏まえて、施設類型「（１）学校施設、（２）その他公施設、（３）道路、（４）橋梁、（５）都市公園、（６）上水道、（７）下水道」を定め、当該類型ごとの管理に関する具体的な方針を定めます。</t>
    <rPh sb="0" eb="1">
      <t>カク</t>
    </rPh>
    <rPh sb="1" eb="3">
      <t>コウキョウ</t>
    </rPh>
    <rPh sb="3" eb="5">
      <t>シセツ</t>
    </rPh>
    <rPh sb="5" eb="6">
      <t>ナド</t>
    </rPh>
    <rPh sb="7" eb="9">
      <t>トクセイ</t>
    </rPh>
    <rPh sb="10" eb="12">
      <t>カンリ</t>
    </rPh>
    <rPh sb="12" eb="14">
      <t>シュタイ</t>
    </rPh>
    <rPh sb="14" eb="15">
      <t>ナド</t>
    </rPh>
    <rPh sb="16" eb="17">
      <t>フ</t>
    </rPh>
    <rPh sb="21" eb="23">
      <t>シセツ</t>
    </rPh>
    <rPh sb="23" eb="25">
      <t>ルイケイ</t>
    </rPh>
    <rPh sb="29" eb="31">
      <t>ガッコウ</t>
    </rPh>
    <rPh sb="31" eb="33">
      <t>シセツ</t>
    </rPh>
    <rPh sb="39" eb="40">
      <t>ホカ</t>
    </rPh>
    <rPh sb="40" eb="41">
      <t>コウ</t>
    </rPh>
    <rPh sb="41" eb="43">
      <t>シセツ</t>
    </rPh>
    <rPh sb="47" eb="49">
      <t>ドウロ</t>
    </rPh>
    <rPh sb="53" eb="55">
      <t>キョウリョウ</t>
    </rPh>
    <rPh sb="59" eb="61">
      <t>トシ</t>
    </rPh>
    <rPh sb="61" eb="63">
      <t>コウエン</t>
    </rPh>
    <rPh sb="67" eb="70">
      <t>ジョウスイドウ</t>
    </rPh>
    <rPh sb="74" eb="77">
      <t>ゲスイドウ</t>
    </rPh>
    <rPh sb="79" eb="80">
      <t>サダ</t>
    </rPh>
    <rPh sb="82" eb="84">
      <t>トウガイ</t>
    </rPh>
    <rPh sb="84" eb="86">
      <t>ルイケイ</t>
    </rPh>
    <rPh sb="89" eb="91">
      <t>カンリ</t>
    </rPh>
    <rPh sb="92" eb="93">
      <t>カン</t>
    </rPh>
    <rPh sb="95" eb="98">
      <t>グタイテキ</t>
    </rPh>
    <rPh sb="99" eb="101">
      <t>ホウシン</t>
    </rPh>
    <rPh sb="102" eb="103">
      <t>サダ</t>
    </rPh>
    <phoneticPr fontId="1"/>
  </si>
  <si>
    <t>【通年】
・公共施設等に関するファシリティコストの調査。
【2021年度（令和３年度）】
・清洲児童センター（ウイング）の空調改修工事
【2022年度（令和４年度）】
・清須市役所南館の長寿命化改修を主とした敷地計画や建物位置の再検討を目的とした基本構想策定。
【2023年度（令和５年度）から2024年度（令和６年度）】
・清須市役所庁舎増築・改修工事設計</t>
    <rPh sb="1" eb="3">
      <t>ツウネン</t>
    </rPh>
    <rPh sb="6" eb="8">
      <t>コウキョウ</t>
    </rPh>
    <rPh sb="8" eb="10">
      <t>シセツ</t>
    </rPh>
    <rPh sb="10" eb="11">
      <t>トウ</t>
    </rPh>
    <rPh sb="12" eb="13">
      <t>カン</t>
    </rPh>
    <rPh sb="25" eb="27">
      <t>チョウサ</t>
    </rPh>
    <rPh sb="34" eb="36">
      <t>ネンド</t>
    </rPh>
    <rPh sb="37" eb="39">
      <t>レイワ</t>
    </rPh>
    <rPh sb="40" eb="42">
      <t>ネンド</t>
    </rPh>
    <rPh sb="46" eb="48">
      <t>キヨス</t>
    </rPh>
    <rPh sb="48" eb="50">
      <t>ジドウ</t>
    </rPh>
    <rPh sb="61" eb="63">
      <t>クウチョウ</t>
    </rPh>
    <rPh sb="63" eb="65">
      <t>カイシュウ</t>
    </rPh>
    <rPh sb="65" eb="67">
      <t>コウジ</t>
    </rPh>
    <rPh sb="73" eb="75">
      <t>ネンド</t>
    </rPh>
    <rPh sb="76" eb="78">
      <t>レイワ</t>
    </rPh>
    <rPh sb="79" eb="81">
      <t>ネンド</t>
    </rPh>
    <rPh sb="85" eb="87">
      <t>キヨス</t>
    </rPh>
    <rPh sb="87" eb="90">
      <t>シヤクショ</t>
    </rPh>
    <rPh sb="90" eb="92">
      <t>ミナミカン</t>
    </rPh>
    <rPh sb="93" eb="97">
      <t>チョウジュミョウカ</t>
    </rPh>
    <rPh sb="97" eb="99">
      <t>カイシュウ</t>
    </rPh>
    <rPh sb="100" eb="101">
      <t>シュ</t>
    </rPh>
    <rPh sb="104" eb="106">
      <t>シキチ</t>
    </rPh>
    <rPh sb="106" eb="108">
      <t>ケイカク</t>
    </rPh>
    <rPh sb="109" eb="111">
      <t>タテモノ</t>
    </rPh>
    <rPh sb="111" eb="113">
      <t>イチ</t>
    </rPh>
    <rPh sb="114" eb="117">
      <t>サイケントウ</t>
    </rPh>
    <rPh sb="118" eb="120">
      <t>モクテキ</t>
    </rPh>
    <rPh sb="123" eb="125">
      <t>キホン</t>
    </rPh>
    <rPh sb="125" eb="127">
      <t>コウソウ</t>
    </rPh>
    <rPh sb="127" eb="129">
      <t>サクテイ</t>
    </rPh>
    <rPh sb="136" eb="138">
      <t>ネンド</t>
    </rPh>
    <rPh sb="139" eb="141">
      <t>レイワ</t>
    </rPh>
    <rPh sb="142" eb="144">
      <t>ネンド</t>
    </rPh>
    <rPh sb="151" eb="153">
      <t>ネンド</t>
    </rPh>
    <rPh sb="154" eb="156">
      <t>レイワ</t>
    </rPh>
    <rPh sb="157" eb="159">
      <t>ネンド</t>
    </rPh>
    <phoneticPr fontId="1"/>
  </si>
  <si>
    <t>2030年から年少人口・生産年齢人口が減少し、2050年には老年人口も含めて全ての年齢区分が減少段階に入るが、2060年に人口81,500人の維持を目指す。</t>
  </si>
  <si>
    <t>平成31年</t>
    <rPh sb="0" eb="2">
      <t>ヘイセイ</t>
    </rPh>
    <rPh sb="4" eb="5">
      <t>ネン</t>
    </rPh>
    <phoneticPr fontId="5"/>
  </si>
  <si>
    <t>【建物系公共施設】（2019年度）
　202，716.85㎡　（125施設）
【インフラ】
　・市道　432km
　・橋梁　164橋
　・下水道　204km
　・農業用水　17.7km</t>
    <rPh sb="1" eb="3">
      <t>タテモノ</t>
    </rPh>
    <rPh sb="3" eb="4">
      <t>ケイ</t>
    </rPh>
    <rPh sb="14" eb="16">
      <t>ネンド</t>
    </rPh>
    <phoneticPr fontId="5"/>
  </si>
  <si>
    <t>人口は2025年の約8.6万人をピークに、2055年には、8万人を下回り、2060年には、約7.7万人まで減少すると予測されている。その中で多くの公共施設等の老朽化が進んでおり、施設の改修・更新時期が集中して訪れると多大な財政圧迫が想定される。
財政状況を適正に維持していくためには、1年当たり約11.7億円の更新費用の削減が求められるため、今後、公共施設等のファシリティマネジメントを、より一層進める必要がある。</t>
  </si>
  <si>
    <t>【建物系公共施設】
今後40年間で総額1,222億円、年平均30.5億円
【インフラ】
今後40年間で総額552.4億円、年平均13.8億円</t>
    <rPh sb="1" eb="3">
      <t>タテモノ</t>
    </rPh>
    <rPh sb="3" eb="4">
      <t>ケイ</t>
    </rPh>
    <rPh sb="4" eb="6">
      <t>コウキョウ</t>
    </rPh>
    <rPh sb="6" eb="8">
      <t>シセツ</t>
    </rPh>
    <rPh sb="10" eb="12">
      <t>コンゴ</t>
    </rPh>
    <rPh sb="14" eb="16">
      <t>ネンカン</t>
    </rPh>
    <rPh sb="17" eb="19">
      <t>ソウガク</t>
    </rPh>
    <rPh sb="24" eb="25">
      <t>オク</t>
    </rPh>
    <rPh sb="25" eb="26">
      <t>エン</t>
    </rPh>
    <rPh sb="27" eb="28">
      <t>ネン</t>
    </rPh>
    <rPh sb="28" eb="30">
      <t>ヘイキン</t>
    </rPh>
    <rPh sb="34" eb="36">
      <t>オクエン</t>
    </rPh>
    <rPh sb="44" eb="46">
      <t>コンゴ</t>
    </rPh>
    <rPh sb="48" eb="50">
      <t>ネンカン</t>
    </rPh>
    <rPh sb="51" eb="53">
      <t>ソウガク</t>
    </rPh>
    <rPh sb="58" eb="60">
      <t>オクエン</t>
    </rPh>
    <rPh sb="61" eb="62">
      <t>ネン</t>
    </rPh>
    <rPh sb="62" eb="64">
      <t>ヘイキン</t>
    </rPh>
    <rPh sb="68" eb="70">
      <t>オクエン</t>
    </rPh>
    <phoneticPr fontId="5"/>
  </si>
  <si>
    <t>【建物系公共施設】
今後40年間で総額849億円、年平均21億円
【インフラ】
反映した記載なし</t>
    <rPh sb="1" eb="3">
      <t>タテモノ</t>
    </rPh>
    <rPh sb="3" eb="4">
      <t>ケイ</t>
    </rPh>
    <rPh sb="4" eb="6">
      <t>コウキョウ</t>
    </rPh>
    <rPh sb="6" eb="8">
      <t>シセツ</t>
    </rPh>
    <rPh sb="10" eb="12">
      <t>コンゴ</t>
    </rPh>
    <rPh sb="14" eb="16">
      <t>ネンカン</t>
    </rPh>
    <rPh sb="17" eb="19">
      <t>ソウガク</t>
    </rPh>
    <rPh sb="22" eb="24">
      <t>オクエン</t>
    </rPh>
    <rPh sb="25" eb="26">
      <t>ネン</t>
    </rPh>
    <rPh sb="26" eb="28">
      <t>ヘイキン</t>
    </rPh>
    <rPh sb="30" eb="32">
      <t>オクエン</t>
    </rPh>
    <rPh sb="40" eb="42">
      <t>ハンエイ</t>
    </rPh>
    <rPh sb="44" eb="46">
      <t>キサイ</t>
    </rPh>
    <phoneticPr fontId="5"/>
  </si>
  <si>
    <t>【建物系公共施設】
今後40年間で総額373億円、年平均9.5億円
【インフラ】
削減効果は記載なし</t>
    <rPh sb="1" eb="3">
      <t>タテモノ</t>
    </rPh>
    <rPh sb="3" eb="4">
      <t>ケイ</t>
    </rPh>
    <rPh sb="4" eb="6">
      <t>コウキョウ</t>
    </rPh>
    <rPh sb="6" eb="8">
      <t>シセツ</t>
    </rPh>
    <rPh sb="10" eb="12">
      <t>コンゴ</t>
    </rPh>
    <rPh sb="14" eb="16">
      <t>ネンカン</t>
    </rPh>
    <rPh sb="17" eb="19">
      <t>ソウガク</t>
    </rPh>
    <rPh sb="22" eb="24">
      <t>オクエン</t>
    </rPh>
    <rPh sb="25" eb="28">
      <t>ネンヘイキン</t>
    </rPh>
    <rPh sb="31" eb="33">
      <t>オクエン</t>
    </rPh>
    <rPh sb="41" eb="43">
      <t>サクゲン</t>
    </rPh>
    <rPh sb="43" eb="45">
      <t>コウカ</t>
    </rPh>
    <rPh sb="46" eb="48">
      <t>キサイ</t>
    </rPh>
    <phoneticPr fontId="5"/>
  </si>
  <si>
    <t>ファシリティマネジメント専門組織の構築、施設カルテを活用した情報管理の構築、施設管理者と財政担当との連携システムの構築、全庁的な推進体制、スキルアップ研修等の実施、市民との協働体制、広域連携</t>
  </si>
  <si>
    <t>公共施設等の統合や廃止の推進方針として、民間活力の導入検討。また、計画実施に際してPPP/PFIの手法を用い、公共施設等の整備に民間企業の資金導入が適しているかなどを検討、導入を推進。</t>
  </si>
  <si>
    <t>点検・診断技術の向上および共有化を図るために、施設に応じた点検・診断に関するマニュアルを作成し、定期的な点検・診断を実施することで、老朽化や劣化箇所を把握するなどの予防保全型の維持管理に努める。
また、点検・診断により得られた情報を集約し、データベース化を図ることで、「見える化」を実施し、今後の維持管理を効率的に進めていく際に活用する。</t>
    <rPh sb="0" eb="2">
      <t>テンケン</t>
    </rPh>
    <rPh sb="3" eb="5">
      <t>シンダン</t>
    </rPh>
    <rPh sb="5" eb="7">
      <t>ギジュツ</t>
    </rPh>
    <rPh sb="8" eb="10">
      <t>コウジョウ</t>
    </rPh>
    <rPh sb="13" eb="16">
      <t>キョウユウカ</t>
    </rPh>
    <rPh sb="17" eb="18">
      <t>ハカ</t>
    </rPh>
    <rPh sb="23" eb="25">
      <t>シセツ</t>
    </rPh>
    <rPh sb="26" eb="27">
      <t>オウ</t>
    </rPh>
    <rPh sb="29" eb="31">
      <t>テンケン</t>
    </rPh>
    <rPh sb="32" eb="34">
      <t>シンダン</t>
    </rPh>
    <rPh sb="35" eb="36">
      <t>カン</t>
    </rPh>
    <rPh sb="44" eb="46">
      <t>サクセイ</t>
    </rPh>
    <rPh sb="48" eb="51">
      <t>テイキテキ</t>
    </rPh>
    <rPh sb="52" eb="54">
      <t>テンケン</t>
    </rPh>
    <rPh sb="55" eb="57">
      <t>シンダン</t>
    </rPh>
    <rPh sb="58" eb="60">
      <t>ジッシ</t>
    </rPh>
    <rPh sb="66" eb="69">
      <t>ロウキュウカ</t>
    </rPh>
    <rPh sb="70" eb="72">
      <t>レッカ</t>
    </rPh>
    <rPh sb="72" eb="74">
      <t>カショ</t>
    </rPh>
    <rPh sb="75" eb="77">
      <t>ハアク</t>
    </rPh>
    <rPh sb="82" eb="84">
      <t>ヨボウ</t>
    </rPh>
    <rPh sb="84" eb="86">
      <t>ホゼン</t>
    </rPh>
    <rPh sb="86" eb="87">
      <t>ガタ</t>
    </rPh>
    <rPh sb="88" eb="92">
      <t>イジカンリ</t>
    </rPh>
    <rPh sb="93" eb="94">
      <t>ツト</t>
    </rPh>
    <rPh sb="101" eb="103">
      <t>テンケン</t>
    </rPh>
    <rPh sb="104" eb="106">
      <t>シンダン</t>
    </rPh>
    <rPh sb="109" eb="110">
      <t>エ</t>
    </rPh>
    <rPh sb="113" eb="115">
      <t>ジョウホウ</t>
    </rPh>
    <rPh sb="135" eb="136">
      <t>ミ</t>
    </rPh>
    <rPh sb="138" eb="139">
      <t>カ</t>
    </rPh>
    <rPh sb="141" eb="143">
      <t>ジッシ</t>
    </rPh>
    <rPh sb="145" eb="147">
      <t>コンゴ</t>
    </rPh>
    <rPh sb="148" eb="150">
      <t>イジ</t>
    </rPh>
    <rPh sb="150" eb="152">
      <t>カンリ</t>
    </rPh>
    <rPh sb="153" eb="156">
      <t>コウリツテキ</t>
    </rPh>
    <rPh sb="157" eb="158">
      <t>スス</t>
    </rPh>
    <rPh sb="162" eb="163">
      <t>サイ</t>
    </rPh>
    <rPh sb="164" eb="166">
      <t>カツヨウ</t>
    </rPh>
    <phoneticPr fontId="5"/>
  </si>
  <si>
    <t>予算等を考慮しながら、施設類型ごとの個別施設計画を策定、変化に対応した計画的な維持管理。先端技術を積極的に導入し、計画運営にかかるコストを削減。
建物の設備等の環境負荷の提言対策、省エネルギー・運営経費の削減に努める。</t>
    <rPh sb="105" eb="106">
      <t>ツト</t>
    </rPh>
    <phoneticPr fontId="5"/>
  </si>
  <si>
    <t>点検・診断を通して、優先順位をつけ、維持管理・修繕・更新等を実施するとともに、高度の危険性が認められた施設に関しては、利用見込みなども勘案し、統廃合・除却等を検討する。
また、日常的な点検を実施することで、危険性の迅速な発見に務める。</t>
  </si>
  <si>
    <t>建物系公共施設に関しては、北名古屋市耐震改修促進計画に基づき計画的に施設の耐震性確保を進めるとともに、業務継続計画を策定し、災害拠点施設等の機能を災害時にも継続可能なように努める。
インフラ資産に関しては、災害時の緊急輸送道路等、優先順位を設けつつ計画的に耐震性を確保する。</t>
    <rPh sb="0" eb="3">
      <t>タテモノケイ</t>
    </rPh>
    <rPh sb="3" eb="5">
      <t>コウキョウ</t>
    </rPh>
    <rPh sb="5" eb="7">
      <t>シセツ</t>
    </rPh>
    <rPh sb="8" eb="9">
      <t>カン</t>
    </rPh>
    <rPh sb="13" eb="18">
      <t>キタナゴヤシ</t>
    </rPh>
    <rPh sb="18" eb="20">
      <t>タイシン</t>
    </rPh>
    <rPh sb="20" eb="22">
      <t>カイシュウ</t>
    </rPh>
    <rPh sb="22" eb="24">
      <t>ソクシン</t>
    </rPh>
    <rPh sb="24" eb="26">
      <t>ケイカク</t>
    </rPh>
    <rPh sb="27" eb="28">
      <t>モト</t>
    </rPh>
    <rPh sb="30" eb="32">
      <t>ケイカク</t>
    </rPh>
    <rPh sb="32" eb="33">
      <t>テキ</t>
    </rPh>
    <rPh sb="34" eb="36">
      <t>シセツ</t>
    </rPh>
    <rPh sb="37" eb="40">
      <t>タイシンセイ</t>
    </rPh>
    <rPh sb="40" eb="42">
      <t>カクホ</t>
    </rPh>
    <rPh sb="43" eb="44">
      <t>スス</t>
    </rPh>
    <rPh sb="51" eb="53">
      <t>ギョウム</t>
    </rPh>
    <rPh sb="53" eb="57">
      <t>ケイゾクケイカク</t>
    </rPh>
    <rPh sb="58" eb="60">
      <t>サクテイ</t>
    </rPh>
    <rPh sb="62" eb="64">
      <t>サイガイ</t>
    </rPh>
    <rPh sb="64" eb="66">
      <t>キョテン</t>
    </rPh>
    <rPh sb="66" eb="68">
      <t>シセツ</t>
    </rPh>
    <rPh sb="68" eb="69">
      <t>トウ</t>
    </rPh>
    <rPh sb="70" eb="72">
      <t>キノウ</t>
    </rPh>
    <rPh sb="73" eb="76">
      <t>サイガイジ</t>
    </rPh>
    <rPh sb="78" eb="80">
      <t>ケイゾク</t>
    </rPh>
    <rPh sb="80" eb="82">
      <t>カノウ</t>
    </rPh>
    <rPh sb="86" eb="87">
      <t>ツト</t>
    </rPh>
    <rPh sb="95" eb="97">
      <t>シサン</t>
    </rPh>
    <rPh sb="98" eb="99">
      <t>カン</t>
    </rPh>
    <rPh sb="103" eb="106">
      <t>サイガイジ</t>
    </rPh>
    <rPh sb="107" eb="109">
      <t>キンキュウ</t>
    </rPh>
    <rPh sb="109" eb="111">
      <t>ユソウ</t>
    </rPh>
    <rPh sb="111" eb="113">
      <t>ドウロ</t>
    </rPh>
    <rPh sb="113" eb="114">
      <t>トウ</t>
    </rPh>
    <rPh sb="115" eb="117">
      <t>ユウセン</t>
    </rPh>
    <rPh sb="117" eb="119">
      <t>ジュンイ</t>
    </rPh>
    <rPh sb="120" eb="121">
      <t>モウ</t>
    </rPh>
    <rPh sb="124" eb="126">
      <t>ケイカク</t>
    </rPh>
    <rPh sb="126" eb="127">
      <t>テキ</t>
    </rPh>
    <rPh sb="128" eb="130">
      <t>タイシン</t>
    </rPh>
    <rPh sb="130" eb="131">
      <t>セイ</t>
    </rPh>
    <rPh sb="132" eb="134">
      <t>カクホ</t>
    </rPh>
    <phoneticPr fontId="5"/>
  </si>
  <si>
    <t>長期的な利用が見込まれる施設には保全計画を策定し、適切な時期に大規模改修を実施する等、計画的に施設の長寿命化を図り、維持管理を行う際にはライフサイクルコストを縮減する。
インフラ資産は、類型ごとに長寿命化計画を策定し、予防保全型の維持管理を行う。</t>
  </si>
  <si>
    <t>段差の解消、多目的トイレの設置や人感センサーによる照明制御などを行うことで、誰もが快適に利用しやすい施設整備を進めながら、将来多様に変化する社会情勢などに合わせ、必要となる設備や環境の整備を進める。</t>
    <rPh sb="0" eb="2">
      <t>ダンサ</t>
    </rPh>
    <rPh sb="3" eb="5">
      <t>カイショウ</t>
    </rPh>
    <rPh sb="6" eb="9">
      <t>タモクテキ</t>
    </rPh>
    <rPh sb="13" eb="15">
      <t>セッチ</t>
    </rPh>
    <rPh sb="16" eb="18">
      <t>ジンカン</t>
    </rPh>
    <rPh sb="25" eb="27">
      <t>ショウメイ</t>
    </rPh>
    <rPh sb="27" eb="29">
      <t>セイギョ</t>
    </rPh>
    <rPh sb="32" eb="33">
      <t>オコナ</t>
    </rPh>
    <rPh sb="38" eb="39">
      <t>ダレ</t>
    </rPh>
    <rPh sb="41" eb="43">
      <t>カイテキ</t>
    </rPh>
    <rPh sb="44" eb="46">
      <t>リヨウ</t>
    </rPh>
    <rPh sb="50" eb="52">
      <t>シセツ</t>
    </rPh>
    <rPh sb="52" eb="54">
      <t>セイビ</t>
    </rPh>
    <rPh sb="55" eb="56">
      <t>スス</t>
    </rPh>
    <rPh sb="61" eb="63">
      <t>ショウライ</t>
    </rPh>
    <rPh sb="63" eb="65">
      <t>タヨウ</t>
    </rPh>
    <rPh sb="66" eb="68">
      <t>ヘンカ</t>
    </rPh>
    <rPh sb="70" eb="72">
      <t>シャカイ</t>
    </rPh>
    <rPh sb="72" eb="74">
      <t>ジョウセイ</t>
    </rPh>
    <rPh sb="77" eb="78">
      <t>ア</t>
    </rPh>
    <rPh sb="81" eb="83">
      <t>ヒツヨウ</t>
    </rPh>
    <rPh sb="86" eb="88">
      <t>セツビ</t>
    </rPh>
    <rPh sb="89" eb="91">
      <t>カンキョウ</t>
    </rPh>
    <rPh sb="92" eb="94">
      <t>セイビ</t>
    </rPh>
    <rPh sb="95" eb="96">
      <t>スス</t>
    </rPh>
    <phoneticPr fontId="5"/>
  </si>
  <si>
    <t>市民ニーズの変化に対応し、施設の複合化や統廃合、用途変更等を行い、施設総量の適正化・スリム化に努め、トータルコストを縮減する。</t>
  </si>
  <si>
    <t>更新費用に関する目標
過去9年間（2006年～2014年）の平均投資的経費32.6億円を目標額に設定（単純更新した場合から11.7億円を削減目標）</t>
    <rPh sb="0" eb="2">
      <t>コウシン</t>
    </rPh>
    <rPh sb="2" eb="4">
      <t>ヒヨウ</t>
    </rPh>
    <rPh sb="5" eb="6">
      <t>カン</t>
    </rPh>
    <rPh sb="8" eb="10">
      <t>モクヒョウ</t>
    </rPh>
    <rPh sb="21" eb="22">
      <t>ネン</t>
    </rPh>
    <rPh sb="27" eb="28">
      <t>ネン</t>
    </rPh>
    <rPh sb="44" eb="47">
      <t>モクヒョウガク</t>
    </rPh>
    <rPh sb="48" eb="50">
      <t>セッテイ</t>
    </rPh>
    <rPh sb="51" eb="53">
      <t>タンジュン</t>
    </rPh>
    <rPh sb="53" eb="55">
      <t>コウシン</t>
    </rPh>
    <rPh sb="57" eb="59">
      <t>バアイ</t>
    </rPh>
    <phoneticPr fontId="5"/>
  </si>
  <si>
    <t>公共施設等に係るデータベースを電子カルテ化し、固定資産台帳等と連動させることを検討し、情報の効率的な蓄積と効果的な活用を図る。</t>
  </si>
  <si>
    <t>施設の更新にあたり、効率的な運営の観点から、サービス提供のための施設等を全て自らが整備、運営することを前提とせず、国、県及び近隣市との相互利用や共同設置を必要に応じて検討する。</t>
    <rPh sb="0" eb="2">
      <t>シセツ</t>
    </rPh>
    <rPh sb="3" eb="5">
      <t>コウシン</t>
    </rPh>
    <rPh sb="10" eb="13">
      <t>コウリツテキ</t>
    </rPh>
    <rPh sb="14" eb="16">
      <t>ウンエイ</t>
    </rPh>
    <rPh sb="17" eb="19">
      <t>カンテン</t>
    </rPh>
    <rPh sb="26" eb="28">
      <t>テイキョウ</t>
    </rPh>
    <rPh sb="32" eb="34">
      <t>シセツ</t>
    </rPh>
    <rPh sb="34" eb="35">
      <t>トウ</t>
    </rPh>
    <rPh sb="36" eb="37">
      <t>スベ</t>
    </rPh>
    <rPh sb="38" eb="39">
      <t>ミズカ</t>
    </rPh>
    <rPh sb="41" eb="43">
      <t>セイビ</t>
    </rPh>
    <rPh sb="44" eb="46">
      <t>ウンエイ</t>
    </rPh>
    <rPh sb="51" eb="53">
      <t>ゼンテイ</t>
    </rPh>
    <rPh sb="57" eb="58">
      <t>クニ</t>
    </rPh>
    <rPh sb="59" eb="60">
      <t>ケン</t>
    </rPh>
    <rPh sb="60" eb="61">
      <t>オヨ</t>
    </rPh>
    <rPh sb="62" eb="65">
      <t>キンリンシ</t>
    </rPh>
    <rPh sb="67" eb="69">
      <t>ソウゴ</t>
    </rPh>
    <rPh sb="69" eb="71">
      <t>リヨウ</t>
    </rPh>
    <rPh sb="72" eb="74">
      <t>キョウドウ</t>
    </rPh>
    <rPh sb="74" eb="76">
      <t>セッチ</t>
    </rPh>
    <rPh sb="77" eb="79">
      <t>ヒツヨウ</t>
    </rPh>
    <rPh sb="80" eb="81">
      <t>オウ</t>
    </rPh>
    <rPh sb="83" eb="85">
      <t>ケントウ</t>
    </rPh>
    <phoneticPr fontId="5"/>
  </si>
  <si>
    <t>本市の人口ビジョン・総合戦略を常に意識した公共施設等の管理・運営に努める。</t>
  </si>
  <si>
    <t>建物系公共施設においては、行政系施設、市民文化系施設、子育て支援施設、保健・福祉施設、社会教育系施設、スポーツ・レクリエーション系施設、学校教育系施設、公園施設、その他施設の９つの類型、インフラ資産においては道路、橋りょう、下水道、農業用水の４つの類型ごとに基本的な方針を定めている。</t>
  </si>
  <si>
    <t>【2015年3月から2020年3月までに行った内容】
・市民プール除却
・市民グラウンド除却
・名鉄住宅集会所除却
・給食センターの統廃合
【2020年3月以降に行った内容】
・あけぼのふれあい会館除却
・旧教育支援センター除却
・憩いの家とくしげ除却
・東公民館除却
・熊之庄保育園除却</t>
    <rPh sb="5" eb="6">
      <t>ネン</t>
    </rPh>
    <rPh sb="7" eb="8">
      <t>ガツ</t>
    </rPh>
    <rPh sb="14" eb="15">
      <t>ネン</t>
    </rPh>
    <rPh sb="16" eb="17">
      <t>ガツ</t>
    </rPh>
    <rPh sb="20" eb="21">
      <t>オコナ</t>
    </rPh>
    <rPh sb="23" eb="25">
      <t>ナイヨウ</t>
    </rPh>
    <rPh sb="28" eb="30">
      <t>シミン</t>
    </rPh>
    <rPh sb="33" eb="35">
      <t>ジョキャク</t>
    </rPh>
    <rPh sb="37" eb="39">
      <t>シミン</t>
    </rPh>
    <rPh sb="44" eb="46">
      <t>ジョキャク</t>
    </rPh>
    <rPh sb="48" eb="50">
      <t>メイテツ</t>
    </rPh>
    <rPh sb="50" eb="52">
      <t>ジュウタク</t>
    </rPh>
    <rPh sb="52" eb="55">
      <t>シュウカイジョ</t>
    </rPh>
    <rPh sb="55" eb="57">
      <t>ジョキャク</t>
    </rPh>
    <rPh sb="59" eb="61">
      <t>キュウショク</t>
    </rPh>
    <rPh sb="66" eb="69">
      <t>トウハイゴウ</t>
    </rPh>
    <rPh sb="76" eb="77">
      <t>ネン</t>
    </rPh>
    <rPh sb="78" eb="79">
      <t>ガツ</t>
    </rPh>
    <rPh sb="79" eb="81">
      <t>イコウ</t>
    </rPh>
    <rPh sb="82" eb="83">
      <t>オコナ</t>
    </rPh>
    <rPh sb="85" eb="87">
      <t>ナイヨウ</t>
    </rPh>
    <rPh sb="98" eb="100">
      <t>カイカン</t>
    </rPh>
    <rPh sb="100" eb="102">
      <t>ジョキャク</t>
    </rPh>
    <rPh sb="104" eb="105">
      <t>キュウ</t>
    </rPh>
    <rPh sb="105" eb="107">
      <t>キョウイク</t>
    </rPh>
    <rPh sb="107" eb="109">
      <t>シエン</t>
    </rPh>
    <rPh sb="113" eb="115">
      <t>ジョキャク</t>
    </rPh>
    <rPh sb="117" eb="118">
      <t>イコ</t>
    </rPh>
    <rPh sb="120" eb="121">
      <t>イエ</t>
    </rPh>
    <rPh sb="125" eb="127">
      <t>ジョキャク</t>
    </rPh>
    <rPh sb="129" eb="130">
      <t>ヒガシ</t>
    </rPh>
    <rPh sb="130" eb="133">
      <t>コウミンカン</t>
    </rPh>
    <rPh sb="133" eb="135">
      <t>ジョキャク</t>
    </rPh>
    <rPh sb="137" eb="140">
      <t>クマノショウ</t>
    </rPh>
    <rPh sb="140" eb="143">
      <t>ホイクエン</t>
    </rPh>
    <rPh sb="143" eb="145">
      <t>ジョキャク</t>
    </rPh>
    <phoneticPr fontId="5"/>
  </si>
  <si>
    <t>総人口は、Ｒ37（2055）年に基準年の9割に当たる40386人まで減少し、高齢化率は、32％と増加見通し</t>
  </si>
  <si>
    <t>【公共建築物】Ｒ3年：159,545㎡
【道路・橋りょう】Ｒ3年：3,143,286㎡
【下水道・河川】Ｒ3年：227,879ｍ</t>
  </si>
  <si>
    <t>➀品質面の課題：1970年代に整備した施設が多数存在。
②数量面の課題：多種多様かつ多量の施設。機能が重複した施設　
③コスト面の課題：限られた投資的経費。莫大な維持管理及び改修費用。利用料の適正化</t>
  </si>
  <si>
    <t>（公共建築物）40年間で634.5億円
（インフラ系施設）40年間で451.1億円</t>
  </si>
  <si>
    <t>（公共建築物）40年間で515.9億円
（インフラ系施設）40年間で234億円</t>
  </si>
  <si>
    <t>（公共建築物）40年間で118.6億円の縮減　
（インフラ系施設）40年間で217.1億円の縮減</t>
  </si>
  <si>
    <t>公共施設マネジメント推進本部を設置し、全庁的な取組体制を構築するとともに、事業の優先度判定、計画の進行管理や目標の見直しを行っていくことが非常に重要となるため、事務局に専門知識を有する職員を配属し、庁内各部署との連携の円滑化を図るとともに工事発注、品質管理のサポートをさらに高めていく。</t>
  </si>
  <si>
    <t>質の高い公共サービスを効率的に実施するため、指定管理者制度、PPPおよびPFIなどの民間のノウハウや資金の活用を推進する。本市での指定管理者制度の実績により、コスト縮減とサービス向上の効果が確認されており、今後は、他分野の施設やインフラ系施設においても導入検討を行い、施設特性から高い導入効果が期待できる施設については、積極的に導入を図る。</t>
  </si>
  <si>
    <t xml:space="preserve">施設の異常や故障を早期に発見し、利用者の安全を確保することに加えて、点検の結果を蓄積することにより、当該施設の劣化特性を把握し、修繕計画等に反映する。
点検作業は、専門知識を有する技師が継続的に実施することにより、異常を正確に把握するとともに、適切な管理水準のもと劣化進行を管理する。
公共施設等の現状を評価する施設診断は、点検結果を活用し、安全性、耐久性、機能性および適法性に着目して実施する。
</t>
  </si>
  <si>
    <t>今後計画的に維持管理を実施することにより、既存施設の長寿命化を図り、維持管理や更新に必要となるコストを縮減する。事後保全型から、点検や診断結果に基づいた予防保全型の維持管理に転換し、施設の管理水準を適切に保ちながら、長寿命化を図る。</t>
  </si>
  <si>
    <t>公共施設等における安全確保の目的は、利用者に安全・安心な使用環境を提供することです。
施設の安全確保に向けては、点検時に異常が認められる場合はもちろん、診断結果から健全度が基準値を下回ることが予想される場合に、適切な改修を実施します。ただし、改修することが困難な危険を確認した場合や高額の費用を要する場合には、総合的に判断し、施設を廃止することも含めて検討していきます。</t>
  </si>
  <si>
    <t xml:space="preserve">近い将来の発生が懸念される、南海トラフに起因する大地震等に対する安全確保の観点から、多くの市民が利用する公共施設等の耐震化を計画的に実施する。
既に学校施設の耐震化が終了しており、現在は吊り天井など非構造部材の耐震化を進めている。また今後は、避難所など防災上重要となる施設を中心に優先度を考慮した上で、順次耐震化を行う。
</t>
  </si>
  <si>
    <t>施設等の改修、更新等を行う際には、障がいの有無、年齢、性別、言語等にかかわらず多様な人々が利用しやすいユニバーサルデザインに配慮するほか、施設のバリアフリー化による利便性向上に努め、誰もが安全に利用できる施設を目指す。</t>
  </si>
  <si>
    <t>持続可能な社会の一環である脱炭素社会の実現に貢献するため、経済性や施設の特性も考慮しながら、既存設備の省エネルギー型への更新や温室効果ガス排出量の少ない機器への転換等を進め、市内のCO2排出量実質ゼロを目指す「ゼロカーボンシティ」の実現に向けて取り組んでいく。</t>
  </si>
  <si>
    <t>計画的に統廃合等を実施していくために、「弥富市公共施設再配置計画」に基づき、施設総量や施設配置の適正化を推進していく。</t>
  </si>
  <si>
    <t>【公共建築物・インフラの両方の場合】　平成27年度現在の延床面積を21.7％縮減する。【公共建築物のみ場合】平成27年度現在の延床面積を31.9％縮減する</t>
  </si>
  <si>
    <t>情報の共有化策として、固定資産台帳等を他者が活用可能（閲覧）なよう一元的に整理します</t>
  </si>
  <si>
    <t>質の高い公共サービスを効率的に実施するため、指定管理者制度、PPP及びPFIなどの民間のノウハウや資金の活用を推進します。</t>
  </si>
  <si>
    <t>既存施設について、市の内外を含めた広域的に有効活用することにより、サービス水準の向上を図りながら、施設の統廃合を促進します。
規模の大きな施設は、近隣市町との相互利用について検討します。</t>
  </si>
  <si>
    <t>40年間という長期の計画であり、社会情勢や劣化状況・利用状況・財務状況等が大きく変化することが予想されるため、ＰＤＣＡサイクルにより、5年ごとを目途に計画の見直しを図る。</t>
  </si>
  <si>
    <t>今後、劣化調査を実施し、その結果をもとに、長寿命化に向けて、修繕工事がより効果的となる時期や方法について検討しいく。</t>
  </si>
  <si>
    <t>公共施設再配置計画の策定。公共施設個別施設計画の策定。　
公共施設マネジメントとしの対策工事を実施。</t>
  </si>
  <si>
    <t>総人口は、令和 27(2045)年頃の約 65,580 人をピークに、その後は減少傾向に転じることが推測されています。令和22(2040)年においては、老年人口と年少人口の割合が逆転し、老年人口は約 30％に達すると予測しています。</t>
    <rPh sb="0" eb="3">
      <t>ソウジンコウ</t>
    </rPh>
    <rPh sb="5" eb="7">
      <t>レイワ</t>
    </rPh>
    <rPh sb="16" eb="18">
      <t>トシゴロ</t>
    </rPh>
    <rPh sb="19" eb="20">
      <t>ヤク</t>
    </rPh>
    <rPh sb="28" eb="29">
      <t>ヒト</t>
    </rPh>
    <rPh sb="37" eb="38">
      <t>ゴ</t>
    </rPh>
    <rPh sb="39" eb="41">
      <t>ゲンショウ</t>
    </rPh>
    <rPh sb="41" eb="43">
      <t>ケイコウ</t>
    </rPh>
    <rPh sb="44" eb="45">
      <t>テン</t>
    </rPh>
    <rPh sb="50" eb="52">
      <t>スイソク</t>
    </rPh>
    <phoneticPr fontId="1"/>
  </si>
  <si>
    <t>【公共施設】(令和4年3月31日現在)
約221,256㎡
【インフラ】
道路：281,347m
橋梁：1,809m
下水道：425,052m
公園：969,415㎡
河川：9,670m</t>
    <rPh sb="1" eb="5">
      <t>コウキョウシセツ</t>
    </rPh>
    <rPh sb="7" eb="9">
      <t>レイワ</t>
    </rPh>
    <rPh sb="16" eb="18">
      <t>ゲンザイ</t>
    </rPh>
    <rPh sb="20" eb="21">
      <t>ヤク</t>
    </rPh>
    <rPh sb="37" eb="39">
      <t>ドウロ</t>
    </rPh>
    <rPh sb="49" eb="51">
      <t>キョウリョウ</t>
    </rPh>
    <rPh sb="59" eb="62">
      <t>ゲスイドウ</t>
    </rPh>
    <rPh sb="72" eb="74">
      <t>コウエン</t>
    </rPh>
    <rPh sb="84" eb="86">
      <t>カセン</t>
    </rPh>
    <phoneticPr fontId="1"/>
  </si>
  <si>
    <t>① 老朽化による安全性の低下
現在、築 30 年以上の公共建築物の占める割合は 54％ですが、10 年後には施設の老朽化が急速に進みます。建築物は築 30 年程度経過すると、老朽化に伴う外壁工事や内部改修等の大規模改修工事が必要となってきます。大規模改修を実施しないと、耐用年数まで施設の良好な状態を維持できなくなることが懸念されます。
②削減の必要性
市税収入の今後の見通しが厳しい中、老年人口の増加による扶助費の増加が、財政を圧迫する懸念があります。そのため、保有する資産の活用や効率的な維持管理によるコスト削減を行う必要があります。
③修繕、更新費用の集中
各施設の個別施設計画に基づき、予防保全的な修繕や長寿命化修繕の費用について、一時期な集中を避けるため、費用の平準化を行う必要があります。</t>
  </si>
  <si>
    <t>【建築物】
851.9億円
【インフラ施設】
434.3億円</t>
    <rPh sb="1" eb="4">
      <t>ケンチクブツ</t>
    </rPh>
    <rPh sb="11" eb="13">
      <t>オクエン</t>
    </rPh>
    <rPh sb="19" eb="21">
      <t>シセツ</t>
    </rPh>
    <rPh sb="28" eb="30">
      <t>オクエン</t>
    </rPh>
    <phoneticPr fontId="1"/>
  </si>
  <si>
    <t>【建築物】
528.7億円
【インフラ施設】
324.2億円</t>
    <rPh sb="1" eb="4">
      <t>ケンチクブツ</t>
    </rPh>
    <rPh sb="11" eb="13">
      <t>オクエン</t>
    </rPh>
    <rPh sb="19" eb="21">
      <t>シセツ</t>
    </rPh>
    <rPh sb="28" eb="30">
      <t>オクエン</t>
    </rPh>
    <phoneticPr fontId="1"/>
  </si>
  <si>
    <t>従来の事後保全的な 管理から「 予防保全的な 管理」に管理方針を転換した場合、総額 433.3億円（約33.7 ％）のコスト縮減効果。
【建築物】
323.2億円
【インフラ施設】
110.1億円</t>
    <rPh sb="69" eb="72">
      <t>ケンチクブツ</t>
    </rPh>
    <rPh sb="79" eb="81">
      <t>オクエン</t>
    </rPh>
    <rPh sb="87" eb="89">
      <t>シセツ</t>
    </rPh>
    <rPh sb="96" eb="98">
      <t>オクエン</t>
    </rPh>
    <phoneticPr fontId="1"/>
  </si>
  <si>
    <t>財政課(令和4年度時点まで)が各所管課との調整を行い、公共施設等の状況を把握するなど、中心的な役割を果たしています。またみよし市公共施設等総合管理計画推進会議を組織し、全庁横断的に、長寿命化計画などの個別施設計画と本計画の調整、修繕や建替えにあたっての優先順位の検討をしています。</t>
    <rPh sb="4" eb="6">
      <t>レイワ</t>
    </rPh>
    <rPh sb="7" eb="9">
      <t>ネンド</t>
    </rPh>
    <rPh sb="9" eb="11">
      <t>ジテン</t>
    </rPh>
    <phoneticPr fontId="1"/>
  </si>
  <si>
    <t>施設の管理体制においては、指定管理者制度の施設横断的な導入や、PPP/PFI 等の民間事業者の資金やノウハウの活用などについて、適用の拡大や見直しを検討し、施設運営の効率化を図ります。</t>
  </si>
  <si>
    <t>建築の専門技術者による継続的な点検を実施するとともに施設の状態や修繕履歴等の情報を記録及び蓄積し、個別施設計画策定の基礎資料とします。
国の点検に関する指針等に基づき、専門技術者による施設の点検を定期的に行い、得られた診断結果は各施設の個別施設計画策定の基礎資料とします。</t>
  </si>
  <si>
    <t>各施設ごとに策定した個別施設計画に基づき、予防保全的な修繕や長寿命化修繕を実施し、施設の長寿命化を図るとともに LCC の縮減を図ります。
老朽化により施設の安全性が損なわれないよう、利用者の安全確保の観点から施設の定期点検を実施します。点検により発見した損傷は、必要性を踏まえ早期に修繕します。
施設の更新に際しては、利用状況や機能を考慮した上で複合施設での更新を検討し、サービスの向上と管理・運営の効率化を図ります。</t>
  </si>
  <si>
    <t>危険性が高いと診断された施設は、施設重要度も勘案し、安全安心に利用できるように優先度が高い施設から維持修繕等の対策を講じます。</t>
  </si>
  <si>
    <t>公共建築物のうち、多数の者が利用する施設については、ほとんどの施設で耐震化が終了しています。今後は、非構造部材（吊り天井や照明器具など）の耐震化を進めます。</t>
  </si>
  <si>
    <t>個別施設計画に基づき、各施設の予防保全的な修繕や長寿命化修繕を実施し、建築後80年利用できるよう長寿命化を図ります。
長寿命化計画などの個別施設計画を策定し、計画的に予防保全的な管理を実施することで 施設を延命化し、LCC縮減と経費の平準化を図ります。</t>
  </si>
  <si>
    <t>公共建築物の大規模改修や更新にあたっては、市民ニーズや関係法令等を踏まえ、多様な利用者に配慮したユニバーサルデザインへの対応に努めます。</t>
  </si>
  <si>
    <t>2050 年までに CO2 排出量実質「ゼロ」を目指す「ゼロカーボンシティ宣言」を踏まえ、公共施設の予防保全的な修繕や長寿命化修繕の際に、再生可能エネルギー施設・設備の導入を推進します。</t>
  </si>
  <si>
    <t>公共建築物の大規模改修や更新にあたっては、現状規模の維持を前提とせず、施設の複合化、集約化、廃止を検討し、保有総量や維持管理コストの縮減を図ります。
人口や都市構造の変化を踏まえて、将来に向けて必要な機能を整理し、施設間で重複する部分の整理や共有を図り、地域住民や施設利用者の声も反映した施設の配置と規模となるよう、施設整備に努めます。</t>
  </si>
  <si>
    <t>長寿命化を図ることにより、事後保全的な管理による更新費用等の試算結果と比較して、今後 40 年間で 433.3 億円、１年当たりの整備額では 10.8 億円のコスト縮減（△33.7％）を図ります。</t>
    <rPh sb="32" eb="34">
      <t>ケッカ</t>
    </rPh>
    <phoneticPr fontId="1"/>
  </si>
  <si>
    <t>固定資産台帳から建設年や躯体の種類を確認し、長寿命化計画の実施時期等に活用しています。</t>
  </si>
  <si>
    <t>①複合化、集約化の基本的な考え方 
施設環境の高度化、賑わいなどを創出し、利用者間の交流の促進など、施設間の相乗 効果も検討し、地区における核となる施設の整備を目指します。 
②廃止の基本的な考え方
 公共建築物の廃止では、施設にかかるコストの削減はできても施設配置の偏りによっ て、市民の利便性を損なったり、地域の活性化にそぐわない施設配置になる可能性があ ります。よって、施設単体で廃止を考えるのではなく、その施設が地域において果たす 役割を考慮するとともに、広域的な観点で適正な配置や規模となるよう努めます。</t>
  </si>
  <si>
    <t>市民のニーズや利便性を考慮した施設の配置と規模の検討や、施設が立地する地域の他の公共施設の利用状況、建築条件なども踏まえ、市全体や隣接市町も含めた広域的観点による施設の整備・活用手法を検討します 。</t>
  </si>
  <si>
    <t>『Plan：計画 → Do：実施 → Check： 評価 → Action：改善』の PDCA サイクルを回すことにより、計画の見直しと内容の充実を図ります。 本計画の実施計画に位置づけられる長寿命化計画などの個別施設計画の策定に当たっては、 本計画の方針を反映させるとともに、国の所管省庁の指針やガイドライン等に従って作成します。また、計画の実施状況などを管理し、必要に応じて本計画に反映させます。</t>
  </si>
  <si>
    <t xml:space="preserve"> 「集会施設」は、地区拠点施設等の今後の整備状況に合わせて、徐々に機能集約や時代のニーズに応じた用途変更を検討していきます。
 「学校」や「子育て支援施設」は、児童・生徒数の将来推計を行い、必要となるサービスやその期間を把握した上で、施設の整備や効率的な活用について検討します。
「道路」は、大型車交通へ対応するために、修繕時に舗装構成の見直しを行うことを推進します。
「橋りょう」は、策定済の橋梁長寿命化修繕計画を確実に推進し、長寿命化に向けて、計画的に修繕を行います。
「河川」は、改修計画に基づく河川改修の実施や、定期的な草刈、を行い、浸水被害の防止に努めます。
「下水道施設」は、管路の閉塞等の障害が頻繁に発生する箇所について、カメラによる調査などを定期的に実施し、閉塞を未然に防ぐ取組を推進していきます。</t>
  </si>
  <si>
    <t>公共施設劣化点検業務委託の実施</t>
  </si>
  <si>
    <t>総人口は、2060年には75,926人に減少し、生産年齢人口も同様に減少</t>
  </si>
  <si>
    <t>平成28年4月現在
【公共施設】　264,124.22㎡
【インフラ】
道路：2,861,437.45㎡、都市公園：125,799.58㎡
児童遊園・ちびっ子広場：54,609.46㎡
上水道：292,796.95ｍ、簡易水道：10,007ｍ
下水道：128,259ｍ</t>
  </si>
  <si>
    <t>【施設の老朽化】
　施設の老朽化が一斉に進行するため、全ての施設の健全度を維持し、安全を確保することは困難。
【人口減少の潮流と重複施設の存在】
　機能が重複・類似する施設が複数存在し、公共サービスが非効率であり、今後、高齢化や人口減少により施設の利用率が低下する施設がある。
【財源確保の必要性】
　大規模な修繕や建替えを行うためには、予防保全的な管理をしても多額の費用が必要。</t>
  </si>
  <si>
    <t>【公共施設】
５０年間で総額約１３５３．３億円、年平均約２７１億円
【道路等都市基盤施設】
５０年間で総額約５２４．４億円、年平均約１０．５億円
【上水道・簡易水道施設】
５０年間で総額約４５７．５億円、年平均約９．２億円
【下水道施設】
５０年間で総額約８２．１億円、年平均約１．６億円</t>
  </si>
  <si>
    <t>【公共施設】
５０年間で総額約１２４１．２億円、年平均約２４．８億円
【道路等都市基盤施設】
５０年間で総額約３４４．９億円、年平均約６．９億円【上水道・簡易水道施設】
５０年間で総額約２５７．３億円、年平均約５．２億円
【下水道施設】
５０年間で総額約４．３億円、年平均約０．１億円</t>
  </si>
  <si>
    <t>【公共施設】
５０年間で総額約１１２．１億円、年平均約２．３億円の削減
【道路等都市基盤施設】
５０年間で総額約１７９．５億円、年平均約３．６億円の削減
【上水道・簡易水道施設】
５０年間で総額約２００．２億円、年平均約４．１億円
【下水道施設】
５０年間で総額約７７．８億円、年平均約１．６億円</t>
  </si>
  <si>
    <t>従来の庁内部署の枠を超え、全庁が一丸となって取り組むための庁内組織体制を構築する必要がある。</t>
  </si>
  <si>
    <t>計画中、公共施設等の管理に関する実施方針の部分において「民間活力の導入拡大（PPP/PFI)」と記載している。</t>
  </si>
  <si>
    <t xml:space="preserve">・日常点検に加え、定期点検（月・年点検）の実施
・専門技師による実施（庁内/委託）
・点検結果の蓄積と長寿命化への活用
</t>
  </si>
  <si>
    <t>・安全を確保するためや機能を維持するための維持管理、修繕を実施
・施設間や所管の垣根を越えた包括的な発注の実施によるコスト削減
・個別施設計画を踏まえた修繕、更新の実施
・民間活力の導入拡大（PPP/PFI）
・更新時の規模の適正化や統合、複合化の実施</t>
  </si>
  <si>
    <t xml:space="preserve">・市民に安全な公共サービスを提供
・定期的な点検等の実施により施設の健全度を把握し、計画的に修繕、改築、廃止を検討
</t>
  </si>
  <si>
    <t xml:space="preserve"> ・構造部材の耐震化完了に引き続いて非構造部材の耐震化の推進
 ・避難所、医療施設、人口集中地区を考慮した上水道施設の耐震化の推進
</t>
  </si>
  <si>
    <t xml:space="preserve"> ・“事後保全型管理”から、“予防保全型管理”への転換
 ・事後保全と予防保全の費用比較の実施（公共建築物、インフラ施設）
 ・大規模修繕や予防保全修繕の実施による長寿命化
</t>
  </si>
  <si>
    <t xml:space="preserve"> ・多様な人々が利用しやすい施設整備の実施
 ・改修・更新時のユニバーサルデザイン化の推進
</t>
  </si>
  <si>
    <t>・施設縮減によるコスト削減
・縮減に向けた方針
・複合化、転用、廃止の方針
・広域的な活用の研究
・関連計画との整合</t>
  </si>
  <si>
    <t>今後50年間で現在の公共建築物の総床面積25％縮減
【公共建築物】
新規の施設整備は原則行わない
【インフラ】
予防保全型の維持管理によるコスト削減を図る</t>
  </si>
  <si>
    <t>利用頻度が低く、規模の大きな施設などは広域的に活用する</t>
  </si>
  <si>
    <t>再配置計画及び長寿命化計画によりＰＤＣＡ（計画・実行・評価・改善)サイクルを活用</t>
  </si>
  <si>
    <t>現状と課題、また総合管理計画に記載した「公共施設等の総合的かつ計画的な管理に関する基本的な方針」を踏まえ、今後の方針について示した。</t>
  </si>
  <si>
    <t xml:space="preserve">甚目寺プール解体（H30)
七宝郷土資料館解体（R１）
美和学校給食センター解体（R2)
七宝学校給食センター解体（R3)
甚目寺学校給食センター解体（R3)
市民活動センター統合（R4)
七宝産業会館解体（R6）
市役所本庁舎（R6）
市役所七宝庁舎（R6）
市役所甚目寺庁舎（R6）
</t>
    <rPh sb="80" eb="84">
      <t>シミンカツドウ</t>
    </rPh>
    <rPh sb="88" eb="90">
      <t>トウゴウ</t>
    </rPh>
    <rPh sb="95" eb="101">
      <t>シッポウサンギョウカイカン</t>
    </rPh>
    <rPh sb="101" eb="103">
      <t>カイタイ</t>
    </rPh>
    <rPh sb="108" eb="111">
      <t>シヤクショ</t>
    </rPh>
    <rPh sb="111" eb="114">
      <t>ホンチョウシャ</t>
    </rPh>
    <rPh sb="119" eb="122">
      <t>シヤクショ</t>
    </rPh>
    <rPh sb="122" eb="126">
      <t>シッポウチョウシャ</t>
    </rPh>
    <rPh sb="131" eb="134">
      <t>シヤクショ</t>
    </rPh>
    <rPh sb="134" eb="139">
      <t>ジモクジチョウシャ</t>
    </rPh>
    <phoneticPr fontId="1"/>
  </si>
  <si>
    <t>令和３年</t>
    <rPh sb="0" eb="2">
      <t>レイワ</t>
    </rPh>
    <rPh sb="3" eb="4">
      <t>ネン</t>
    </rPh>
    <phoneticPr fontId="3"/>
  </si>
  <si>
    <t>総人口は、直近10年間で約1.19倍に増加し、2023年は62,538人、2028年には64,334人と推計され、その後、2035年頃をピークに人口が緩やかに減少していくことが見込まれる。
年代別人口は、年少人口（0～14歳）は維持するが、生産年齢人口（15～64歳）は減少し、高齢者人口（65歳以上）が増え、高齢化が進むことが予想される。</t>
  </si>
  <si>
    <t>【公共施設】（インフラ施設の建物含む）
162,574.47㎡
　学校教育施設：80,483.13㎡
　保健・福祉施設：8,845.94㎡
　産業施設：2,930.89㎡
　市民文化施設：22,041.61㎡
　スポーツ・レクリエーション施設：6,914.74㎡
　行政施設：7,971.64㎡
　社会教育施設：5,205.31㎡
　子育て支援施設：14,873.37㎡
　その他：527.52㎡
　公園施設：399.32㎡
　下水道施設：12,381.00㎡
【インフラ施設】（インフラ施設の建物除く）
公園　32.83ha
児童遊園等　14,269.96㎡
下水道　202,749.05ｍ
農村集落排水施設　29,223ｍ
道路　229,431ｍ
橋梁　837ｍ</t>
  </si>
  <si>
    <t>公共施設等は、1970 年代から 1980 年代にかけて、学校教育施設を中心として集中的に整備してきました。それらの施設の多くが完成後 30 年以上経過し、老朽化が進行しています。
　また、耐用年数が過ぎた建物を、取得時と同額で建て替えた場合、計画期間の更新費用の総額は約400.3億円となり、年平均では約12.9億円となります。特に、2022年から約 10 年間は、学校教育施設の更新が集中します。その後は、長久手浄化センターや中央図書館、文化の家や福祉の家などの大規模施設の更新を迎えることになります。
　このように、多額の更新費用が見込まれる上、更新時期の集中化や大規模な施設の更新に備えるため、例えば費用の平準化を行うなど、施設更新のあり方を検討する必要があります。
　一方で、今後も 2035年頃までは、人口増加が見込まれるため、市民ニーズに合わせ、新たに公共施設等の整備を進めていく必要があります。</t>
  </si>
  <si>
    <t>単年度</t>
    <rPh sb="0" eb="3">
      <t>タンネンド</t>
    </rPh>
    <phoneticPr fontId="3"/>
  </si>
  <si>
    <t>　通常修繕を含めた予防保全型修繕を行うことにより、目標耐用年数まで使用した長寿命化推計です。</t>
  </si>
  <si>
    <t>予防保全による長寿命化対策により、期間内において修繕コストが増加する一方、建設コストが軽減され、総額は約692.9億円となり、年平均では約23.1億円の費用
がかかるものと推計されました。対策前と比べて総額では約193.7億円、年平均では約5.9億円の低減効果が見込まれます。また、投資可能額と比較して年間約3.9億
円の差額まで財源の不足が縮減されました。橋りょうについても、事後保全タイプとすることで、約0.7億円の縮減が見込まれます。</t>
    <rPh sb="179" eb="180">
      <t>キョウ</t>
    </rPh>
    <rPh sb="189" eb="191">
      <t>ジゴ</t>
    </rPh>
    <rPh sb="191" eb="193">
      <t>ホゼン</t>
    </rPh>
    <rPh sb="203" eb="204">
      <t>ヤク</t>
    </rPh>
    <rPh sb="207" eb="208">
      <t>オク</t>
    </rPh>
    <rPh sb="208" eb="209">
      <t>エン</t>
    </rPh>
    <rPh sb="210" eb="212">
      <t>シュクゲン</t>
    </rPh>
    <rPh sb="213" eb="215">
      <t>ミコ</t>
    </rPh>
    <phoneticPr fontId="3"/>
  </si>
  <si>
    <t>公共施設等の総合的かつ計画的な管理、本計画の策定、見直し等にあたっては、庁内において検討組織を立ち上げ、内容に応じた検討を全庁的に行います。
また、公共施設等を総合的かつ計画的に管理するため、公共施設等の管理、活用、整備や更新などをマネジメントする専任部署の設置を検討します。</t>
  </si>
  <si>
    <t>公民連携等による施設管理、広域連携による施設運用を行うなど、新たな手法を検討することにより、トータルコストの縮減を目指します。</t>
  </si>
  <si>
    <t>・施設の不具合等の状況を常に把握するため、法定点検の実施に加え、職員による日常的、定期的な公共施設等の点検管理を行い、劣化状況を把握します。
・地域活動に密着した施設は、地域住民等が主体となって点検等を行うことを検討します。
・必要に応じ、専門家による劣化診断を行い、修繕箇所の把握を行います。
・点検・診断等の履歴を施設カルテに蓄積し、本計画の見直しに反映します。</t>
  </si>
  <si>
    <t>・予防保全型維持管理を行い、トータルコストの縮減を目指します。
・地域活動に密着した施設は、地域が主体となって維持管理を行うことを検討します。
・施設の重要度や劣化状況に応じて優先順位をつけ、計画的に維持管理・修繕・更新等を行います。
・特に、当面の10年間（令和7年頃）は、学校教育施設の老朽化への取組や、子育て世代の人口増加への対応のための子育て支援施設の整備については、最優先で行います。
・施設の維持管理・修繕・更新等にあたっては、民間のノウハウや資金の活用を検討します。
・維持管理・修繕・更新等の財源を捻出するため、施設使用料の適正化などの受益者負担の見直しを行います。
・財政規模の縮小を見据え、大規模修繕や更新等にあたっては、計画的な基金の積み増しや起債の活用を行います。
・施設の更新等にあたっては、将来の人口構造の変化などを見据え、機能の複合化や他の用途への転用が可能な施設を前提に検討するほか、公民連携、広域連携の導入などについて検討します。
・地域が必要とし、地域に貢献する施設や地域を始めとした市民への情報発信を行う施設等の整備を検討します。</t>
  </si>
  <si>
    <t>・市民が多数利用する施設や防災対策上重要な施設については、優先的に安全確保対策を行います。
・点検・診断等により高度の危険性が認められた施設は、利用率や市民ニーズ等を勘案し、早期に安全確保対策を行うか除却（解体等）を行うか検討します。</t>
  </si>
  <si>
    <t>・除却及び解体予定の施設を除き、耐震化未実施の公共施設については、早急に耐震化を行います。
・橋りょう、下水道をはじめとするインフラ施設についても、耐震化を行います。</t>
  </si>
  <si>
    <t>・適切な時期に予防的修繕を実施し、各施設をできるだけ長い間使用できるようにします。
・施設老朽化への対策を検討する際は、市内における現施設の効用を踏まえながら、躯体、基礎等の調査を行い、長寿命化に適しているかどうかを検討します。
・インフラ施設のうち、既に長寿命化計画等を策定済みの橋りょう、公園及び長久手浄化センターについては、それらの計画等に沿った適切な管理を行います。
・その他のインフラ施設についても、必要に応じて個別の長寿命化計画等の策定を検討します。</t>
  </si>
  <si>
    <t>・愛知県「人にやさしい街づくりの推進に関する条例」に即し、施設のバリアフリー整備を進めます。
・「ユニバーサルデザイン2020行動計画」（平成29年2月20日ユニバーサルデザイン2020関係閣僚会議決定）におけるユニバーサルデザインの街づくりの考え方を踏まえ、公共施設等の計画的な改修等によるユニバーサルデザイン化を推進します。</t>
  </si>
  <si>
    <t>・施設の余剰能力を活用し、有効活用を検討するとともに、他施設との複合化及び機能の集約化を検討します。
・施設の建替えや大規模改修等を実施する際には、人口構造や施設へのニーズの変化を踏まえ、規模の適正化、用途変更、他施設との機能の統廃合や複合化、集約化を検討し、イニシャルコスト（初期投資費用）やランニングコストなどのトータルコストの縮減を目指します。
・個別の公共施設等において提供しているサービスの必要性について検討する場合は、当該サービスが公共施設等を維持しなければ提供不可能なものであるか（民間代替可能性）など、公共施設等とサービスの関係について十分に留意します。
・施設の建設・運営について、近隣自治体との広域連携の協議を進めます。</t>
  </si>
  <si>
    <t>　平成28年度決算分より、「統一的な基準」に基づく地方公会計財務書類の作成を進めている。効果的な公共施設マネジメントに資するため、財務書類の作成により得られる固定資産台帳やコスト情報等の公会計データを盛り込んだ。</t>
  </si>
  <si>
    <t>今後、本市においても人口構造の変化や税収減の時代が到来することが予測されます。その時代を見据え、公共施設等のあり方については、本市の市域の中だけで考えるのではなく、近隣市町との連携も視野に入れ、相互に連携、協力し、施設の建設・運営について、検討します。</t>
  </si>
  <si>
    <t>　PDCA サイクルによる計画の実行状況とそれに伴う効果等の検証、改善案の検討を行い、社会情勢、計画の進捗状況等に合わせた各方針や数値目標の見直しを行います。</t>
  </si>
  <si>
    <t>令和12年（2030年）まで人口増加が続き、その後緩やかに減少</t>
  </si>
  <si>
    <t>【公共施設】11.0万㎡
【インフラ】道路：132万㎡　橋りょう：0.7万㎡　下水道：15.8万㎡　公園：24.0万㎡　河川：1.3万㎡　調整池：0.2万㎡　防火水槽：126基　防災無線39基</t>
    <rPh sb="1" eb="5">
      <t>コウキョウシセツ</t>
    </rPh>
    <rPh sb="10" eb="11">
      <t>マン</t>
    </rPh>
    <rPh sb="19" eb="21">
      <t>ドウロ</t>
    </rPh>
    <rPh sb="25" eb="26">
      <t>マン</t>
    </rPh>
    <rPh sb="28" eb="29">
      <t>キョウ</t>
    </rPh>
    <rPh sb="36" eb="38">
      <t>マンヘイホウメートル</t>
    </rPh>
    <rPh sb="39" eb="42">
      <t>ゲスイドウ</t>
    </rPh>
    <rPh sb="47" eb="49">
      <t>マンヘイホウメートル</t>
    </rPh>
    <rPh sb="50" eb="52">
      <t>コウエン</t>
    </rPh>
    <rPh sb="57" eb="59">
      <t>マンヘイホウメートル</t>
    </rPh>
    <rPh sb="60" eb="62">
      <t>カセン</t>
    </rPh>
    <rPh sb="66" eb="68">
      <t>マンヘイホウメートル</t>
    </rPh>
    <rPh sb="69" eb="72">
      <t>チョウセイイケ</t>
    </rPh>
    <rPh sb="76" eb="78">
      <t>マンヘイホウメートル</t>
    </rPh>
    <rPh sb="79" eb="81">
      <t>ボウカ</t>
    </rPh>
    <rPh sb="81" eb="83">
      <t>スイソウ</t>
    </rPh>
    <rPh sb="87" eb="88">
      <t>キ</t>
    </rPh>
    <rPh sb="89" eb="91">
      <t>ボウサイ</t>
    </rPh>
    <rPh sb="91" eb="93">
      <t>ムセン</t>
    </rPh>
    <rPh sb="95" eb="96">
      <t>キ</t>
    </rPh>
    <phoneticPr fontId="1"/>
  </si>
  <si>
    <t>・住民１人当たりの公共施設延床面積は、全国平均よりも少なく、類似自治体と同程度となっている。持続的に公共施設を維持するため、適正な保有量を検討していく必要がある。
・予防保全型とした長寿命化対策によりコスト縮減が図られる結果となったが、過去10年の投資的経費を大きく上回る費用が必要となる。
・少子高齢化や人口減少が見込まれる中、財政負担を軽減しながら社会情勢や施設の利用状況の変化に応じた公共施設等のマネジメントを行っていく必要がある。</t>
    <rPh sb="118" eb="120">
      <t>カコ</t>
    </rPh>
    <rPh sb="122" eb="123">
      <t>ネン</t>
    </rPh>
    <rPh sb="124" eb="127">
      <t>トウシテキ</t>
    </rPh>
    <rPh sb="127" eb="129">
      <t>ケイヒ</t>
    </rPh>
    <rPh sb="130" eb="131">
      <t>オオ</t>
    </rPh>
    <rPh sb="133" eb="135">
      <t>ウワマワ</t>
    </rPh>
    <rPh sb="136" eb="138">
      <t>ヒヨウ</t>
    </rPh>
    <rPh sb="139" eb="141">
      <t>ヒツヨウ</t>
    </rPh>
    <phoneticPr fontId="1"/>
  </si>
  <si>
    <t>【公共施設・インフラ】
計画期間（今後36年間）平均で約19.2億円/年
【下水道施設】
計画期間（今後36年間）平均で約4.2億円/年</t>
  </si>
  <si>
    <t>【公共施設・インフラ】
計画期間（今後36年間）平均で約11.4億円/年
【下水道施設】
計画期間（今後36年間）平均で約1.1億円/年</t>
  </si>
  <si>
    <t>【公共施設・インフラ】
計画期間（今後36年間）平均で約7.8億円/年
【下水道施設】
計画期間（今後36年間）平均で約3.1億円/年</t>
  </si>
  <si>
    <t>庁内検討委員会を活かし、全庁横断的な計画の取組体制を構築し、継続的な計画の推進、必要に応じた計画の見直し等を行う。</t>
    <rPh sb="12" eb="14">
      <t>ゼンチョウ</t>
    </rPh>
    <rPh sb="14" eb="17">
      <t>オウダンテキ</t>
    </rPh>
    <rPh sb="18" eb="20">
      <t>ケイカク</t>
    </rPh>
    <rPh sb="21" eb="23">
      <t>トリクミ</t>
    </rPh>
    <rPh sb="23" eb="25">
      <t>タイセイ</t>
    </rPh>
    <rPh sb="26" eb="28">
      <t>コウチク</t>
    </rPh>
    <rPh sb="30" eb="32">
      <t>ケイゾク</t>
    </rPh>
    <phoneticPr fontId="1"/>
  </si>
  <si>
    <t>PPP/PFI等による民間事業者の資金やノウハウの活用を検討していく。</t>
  </si>
  <si>
    <t>職員等による日常的な点検のほか、専門業者の点検により適切な施設の管理を図る。
点検履歴を蓄積し、個別施設計画の策定・改訂や本計画の改訂のための基礎データとして活用する。</t>
    <rPh sb="0" eb="2">
      <t>ショクイン</t>
    </rPh>
    <rPh sb="2" eb="3">
      <t>トウ</t>
    </rPh>
    <rPh sb="6" eb="8">
      <t>ニチジョウ</t>
    </rPh>
    <rPh sb="8" eb="9">
      <t>テキ</t>
    </rPh>
    <rPh sb="10" eb="12">
      <t>テンケン</t>
    </rPh>
    <rPh sb="16" eb="18">
      <t>センモン</t>
    </rPh>
    <rPh sb="18" eb="20">
      <t>ギョウシャ</t>
    </rPh>
    <rPh sb="21" eb="23">
      <t>テンケン</t>
    </rPh>
    <rPh sb="26" eb="28">
      <t>テキセツ</t>
    </rPh>
    <rPh sb="29" eb="31">
      <t>シセツ</t>
    </rPh>
    <rPh sb="32" eb="34">
      <t>カンリ</t>
    </rPh>
    <rPh sb="35" eb="36">
      <t>ハカ</t>
    </rPh>
    <rPh sb="39" eb="41">
      <t>テンケン</t>
    </rPh>
    <rPh sb="41" eb="43">
      <t>リレキ</t>
    </rPh>
    <rPh sb="44" eb="46">
      <t>チクセキ</t>
    </rPh>
    <rPh sb="48" eb="50">
      <t>コベツ</t>
    </rPh>
    <rPh sb="50" eb="52">
      <t>シセツ</t>
    </rPh>
    <rPh sb="52" eb="54">
      <t>ケイカク</t>
    </rPh>
    <rPh sb="55" eb="57">
      <t>サクテイ</t>
    </rPh>
    <rPh sb="58" eb="60">
      <t>カイテイ</t>
    </rPh>
    <rPh sb="61" eb="62">
      <t>ホン</t>
    </rPh>
    <rPh sb="62" eb="64">
      <t>ケイカク</t>
    </rPh>
    <rPh sb="65" eb="67">
      <t>カイテイ</t>
    </rPh>
    <rPh sb="71" eb="73">
      <t>キソ</t>
    </rPh>
    <rPh sb="79" eb="81">
      <t>カツヨウ</t>
    </rPh>
    <phoneticPr fontId="1"/>
  </si>
  <si>
    <t>中長期的な視点から個別施設 計画を作成するなどして、計画的な維持管理・修繕・更新を行い、ライフサイクルコストの縮減と費用の平準化を図る。</t>
  </si>
  <si>
    <t>点検・診断等により施設状況を把握するとともに、適切な維持管理により安全性の確保を図る。点検・診断結果等より危険性が認められた場合には、安全確保を最優先し、立入制限、緊急的な修繕・改修等の措置を講じる。</t>
  </si>
  <si>
    <t>多数の者が利用する施設については、公共施設で耐震化が終了しており、今後は、非構造部材（吊り天井や照明器具など）の耐震化を計画的に進める。</t>
    <rPh sb="60" eb="63">
      <t>ケイカクテキ</t>
    </rPh>
    <phoneticPr fontId="1"/>
  </si>
  <si>
    <t>不具合が発生してから修繕を行う「事後保全型」の管理から、修繕等を計画的に行う「予防保全型」の管理方法とすることで、長寿命化を図るとともに、ライフサイクルコストと費用の平準化を図る。</t>
  </si>
  <si>
    <t>施設の改修等を行う際には、誰もが安心・安全に利用しやすい施設とするため、計画的にユニバーサルデザイン化を進める。</t>
    <rPh sb="0" eb="2">
      <t>シセツ</t>
    </rPh>
    <rPh sb="3" eb="5">
      <t>カイシュウ</t>
    </rPh>
    <rPh sb="5" eb="6">
      <t>トウ</t>
    </rPh>
    <rPh sb="7" eb="8">
      <t>オコナ</t>
    </rPh>
    <rPh sb="9" eb="10">
      <t>サイ</t>
    </rPh>
    <rPh sb="13" eb="14">
      <t>ダレ</t>
    </rPh>
    <rPh sb="16" eb="18">
      <t>アンシン</t>
    </rPh>
    <rPh sb="19" eb="21">
      <t>アンゼン</t>
    </rPh>
    <rPh sb="22" eb="24">
      <t>リヨウ</t>
    </rPh>
    <rPh sb="28" eb="30">
      <t>シセツ</t>
    </rPh>
    <rPh sb="36" eb="39">
      <t>ケイカクテキ</t>
    </rPh>
    <rPh sb="50" eb="51">
      <t>カ</t>
    </rPh>
    <rPh sb="52" eb="53">
      <t>スス</t>
    </rPh>
    <phoneticPr fontId="1"/>
  </si>
  <si>
    <t>脱炭素社会の実現に向けて、各施設等の特性を踏まえながら、再生可能エネルギーの導入や省エネルギー型設備への転換など、環境負荷低減への取組を進める。</t>
    <rPh sb="0" eb="1">
      <t>ダツ</t>
    </rPh>
    <rPh sb="1" eb="3">
      <t>タンソ</t>
    </rPh>
    <rPh sb="3" eb="5">
      <t>シャカイ</t>
    </rPh>
    <rPh sb="6" eb="8">
      <t>ジツゲン</t>
    </rPh>
    <rPh sb="9" eb="10">
      <t>ム</t>
    </rPh>
    <rPh sb="13" eb="16">
      <t>カクシセツ</t>
    </rPh>
    <rPh sb="16" eb="17">
      <t>トウ</t>
    </rPh>
    <rPh sb="18" eb="20">
      <t>トクセイ</t>
    </rPh>
    <rPh sb="21" eb="22">
      <t>フ</t>
    </rPh>
    <rPh sb="28" eb="32">
      <t>サイセイカノウ</t>
    </rPh>
    <rPh sb="38" eb="40">
      <t>ドウニュウ</t>
    </rPh>
    <rPh sb="41" eb="42">
      <t>ショウ</t>
    </rPh>
    <rPh sb="47" eb="48">
      <t>ガタ</t>
    </rPh>
    <rPh sb="48" eb="50">
      <t>セツビ</t>
    </rPh>
    <rPh sb="52" eb="54">
      <t>テンカン</t>
    </rPh>
    <rPh sb="57" eb="59">
      <t>カンキョウ</t>
    </rPh>
    <rPh sb="59" eb="61">
      <t>フカ</t>
    </rPh>
    <rPh sb="61" eb="63">
      <t>テイゲン</t>
    </rPh>
    <rPh sb="65" eb="67">
      <t>トリクミ</t>
    </rPh>
    <rPh sb="68" eb="69">
      <t>スス</t>
    </rPh>
    <phoneticPr fontId="1"/>
  </si>
  <si>
    <t>町全体における公共施設の適正保有量を検討した上で、必要に応じて総量の抑制の検討を行うとともに、各施設の大規模改修や更新のタイミングで、適正規模の検討、複合化や多機能化等について検討する。</t>
  </si>
  <si>
    <t>公会計制度の導入により整備された固定資産台帳と公共施設等 のデータベースで共通する情報を連携させる ことで効率的に一元的な情報管理を行っていく。</t>
  </si>
  <si>
    <t>基本方針に掲げた各種取組の推進状況や検討状況についても、所管課へのヒアリング等により確認し、本計画の見直しや個別施設計画の見直しを推進していく。</t>
  </si>
  <si>
    <t>施設類型ごとに、現状・課題、今後の維持管理等の方針について記載している。</t>
  </si>
  <si>
    <t xml:space="preserve">【H29】
園舎の老朽化及び定員の適正化等の理由により保育園２園を廃止、民営化した。
【H30】
施設の老朽化に伴い、東郷町老人憩の家を廃止し、 別施設に機能を移転した。
【R1】
公共下水道の供用開始に伴い、汚水処分場を廃止した。
</t>
  </si>
  <si>
    <t>・総人口は2015年から2020年にかけて2.9％増。その後、2045年にかけて2.2％増。
・生産年齢人口は2030年をピークに緩やかに減少していく見込み。</t>
  </si>
  <si>
    <t>【公共建築物】
R3年度末：59,125.84㎡
【インフラ】
・道路（R3年度末）延長：73,845.60ｍ／面積：（道路部）424,948.39㎡
・橋りょう（R3年度末）数：17橋／延長：229.20ｍ／面積：1,819.44㎡
・下水道管延長（R3年度末）：58,158.87m
・公園敷地面積（R3年度末）：44,666.34㎡（2箇所）</t>
  </si>
  <si>
    <t>建築後30年を経過した町有施設存在しており、2020年から2030年代に更新時期が集中する見込み。また、将来的な少子化に伴う生産年齢人口の減少等による町税収入の減少が見込まれているため新たな財源確保が必要。</t>
  </si>
  <si>
    <t>今後40年間で約377.8億円（公共建築物：291.4億円、インフラ施設：86.4億円）</t>
  </si>
  <si>
    <t>今後40年間で約328.0億円（公共建築物：241.6億円、インフラ施設：86.4億円）</t>
  </si>
  <si>
    <t>40年間で約49.8億円削減（公共建築物：49.8億円、インフラ施設：0円）</t>
  </si>
  <si>
    <t>公共マネジメント担当課（総務課）を中心に施設を管理する所管部局と調整を図るとともに、共通課題を認識しながら、内容に応じた検討を全庁的・総合的に取組んでいく。</t>
  </si>
  <si>
    <t>PPP/PFI等の官民連携手法の積極的な導入による民間ノウハウ・民間資金の活用を検討していく。</t>
  </si>
  <si>
    <t>公共施設等は、その利用状況、経年変化等に応じて、施設ごとに劣化や損傷の進行が異なることから、各施設の特性等を考慮したうえで、対症療法的な事後保全ではなく計画的な予防保全の視点から点検・診断を実施していく。</t>
  </si>
  <si>
    <t>施設の重要度や劣化状況、利用者のニーズの変化などに対応する公共施設等のあり方や、機能の見直しに応じて長期的な視点で優先度をつけ、計画的に維持管理・修繕・更新等を行う。</t>
  </si>
  <si>
    <t>修繕等の機会を捉え、インフラ施設の事故に対する安全性能や、防災・耐震性能の向上を図るなど効率的・効果的な対策を検討していく。</t>
  </si>
  <si>
    <t>地震の発生などに伴い法制度に改正があった場合には、今までと同様に対応していく。</t>
  </si>
  <si>
    <t>今後も継続的に利用する施設は、定期点検や修繕による予防保全に努めるとともに、計画的な機能改善による施設の長寿命化を推進していく。</t>
  </si>
  <si>
    <t>施設の改修・建替え等にあたっては、バリアフリー法に基づく、公共施設等のバリアフリー化に取組むとともに、年齢や性別、障がいの有無、国籍などの違いに関わらず、誰もが使いやすい設計として、ユニバーサルデザインの考え方に配慮していく。</t>
  </si>
  <si>
    <t>LED照明等の省エネ設備を導入していく。</t>
  </si>
  <si>
    <t>類似施設の有無や利用需要等に照らして必要性が減少したした施設（施設の一部）は、議会や住民への十分な情報提供と調整等を行いつつ、統合や廃止の方針を検討していく。</t>
  </si>
  <si>
    <t>今後10年間のうち1年あたり3.8億円不足する見込みのため、コスト縮減、平準化、財源の確保に努める。</t>
  </si>
  <si>
    <t>固定資産台帳を活用していくことで、一元的な情報管理を行い、全庁横断的な情報共有を図る。</t>
  </si>
  <si>
    <t>庁内での利活用を検討し、庁内での利活用が見込めない場合は、売却または貸付けを検討していく。</t>
  </si>
  <si>
    <t>社会情勢等の変化を考慮に入れ、町民ニーズを踏まえながら、適正な公共サービスを確保・維持するために、適切なタイミングで定期的な見直しを行い、計画内容の充実を図る。</t>
  </si>
  <si>
    <t>町民ニーズを踏まえ、 適正な公共サービスを確保・維持するために、適切なタイミングで定期的に見直しを行い、計画内容の充実を図る。</t>
  </si>
  <si>
    <t>施設の経過年数や特性を考慮の上、重要性・緊急性等を判断して対策の優先度や実施時期を決め、効率的・効果的な維持管理・修繕・更新等に努める。</t>
  </si>
  <si>
    <t>2020年8月新給食センター建設</t>
  </si>
  <si>
    <t>・2040年の目指すべき人口：25,900人
・2045年の生産年齢人口約58％（2020年約62％）、高齢者人口約26％（2010年約23％）
（出典：大口町まち・ひと・しごと創生総合戦略）</t>
  </si>
  <si>
    <t>・公共施設延床：88,291㎡
・インフラ
道路1,434,919㎡
橋りょう6,327㎡
下水道164.6km</t>
  </si>
  <si>
    <t>築30年以上経過している公共施設の延床面積割合は、全体の４割強を占めており、老朽化が進んでいます。今後、大規模改修や建替えにより、安全確保や耐久性向上を図っていく必要があります。
 </t>
  </si>
  <si>
    <t>2023年度から2062年度までの40年間で、【公共施設】約292億円・年平均約7.3億円、【インフラ】約299億円・年平均約7.5億円</t>
  </si>
  <si>
    <t>・今後とも継続して保有する施設については、定期的な点検や修繕による「予防保全」に努めるとともに、計画的な改修等により施設の長寿命化を目指します。
・既存の長寿命化計画が策定されている施設については、計画に基づいて維持管理・修繕・更新等を行うとともに、本計画に準じて継続的に長寿命化計画の見直しを図ります。
・新たに策定する長寿命化計画については、本計画における方向性と整合性を図ります。</t>
  </si>
  <si>
    <t>約3.4億円/年の削減</t>
  </si>
  <si>
    <t>全庁的な視点でも現状分析や、今後のあり方等について、検討する組織体制を明確化するとともに、必要な意思決定を確実に行っていくための体制づくりを目指します。</t>
  </si>
  <si>
    <t>指定管理者制度を導入している施設については、制度の継続に努めるとともに、更新時にはPPP/PFIの導入も含め、最も効率的・効果的な運営手法の検討を行います。</t>
  </si>
  <si>
    <t>・定期的な点検及び日常的な点検を行うことにより、施設の劣化、損傷を早期に発見します。
・点検や診断結果等により危険性が認められた施設については、安全確保の対策を優先的に実施します。
・点検や診断結果等の記録はデータベース化し、今後のメンテナンスに活用していきます。</t>
  </si>
  <si>
    <t>・今後も保有する施設に対しては、損傷が発生してから対応する「事後保全型」から、損傷の推移を適切に予測し事故の発生を未然に防ぐ、「予防保全型」の管理を実施します。
・指定管理者制度を導入している施設については、制度の継続に努めるとともに、更新時にはPPP/PFIの導入も含め、最も効率的・効果的な運営手法の検討を行います。</t>
  </si>
  <si>
    <t>・定期点検や日常点検により、早期に不具合を発見して対処するとともに、利用者の安全確保の面から必要があれば利用停止等の判断を行います。
・老朽化が進行し危険度の高い施設については、利用状況を考慮しながら、改修・修繕、廃止・取壊し等の方針を決定していきます。</t>
  </si>
  <si>
    <t>・耐震化が必要な施設は全て耐震改修を完了しています。法制度の改正があった場合は対応します。
・非構造部材の安全対策（外壁、ガラス、天井の落下対策等）を適宜進めます。</t>
  </si>
  <si>
    <t>・施設の改修や更新を実施する際には、すべての人が安全で安心して利用できる施設とするため、ユニバーサルデザイン化を進めます。</t>
  </si>
  <si>
    <t>・脱炭素社会の実現に向けて、各施設等の特性を踏まえながら、再生可能エネルギーの導入や省エネルギー型設備への転換など、環境負荷低減への取組を進めます。</t>
  </si>
  <si>
    <t>・住民の利用ニーズが高い施設については、通常の維持管理を継続して現状維持とします。
・老朽化が著しく危険な施設や、利用率が低く、今後の利用見込みも低い施設については、必要に応じて統合や廃止、転用等を検討します。
・町外の住民も利用可能な施設については、効率的かつ効果的な公共サービスを提供するため、県や近隣市町と相互利用する等、広域連携により整備・運営することを検討します。</t>
  </si>
  <si>
    <t>・公共施設等（公共施設とインフラ資産）の更新費用を今後40年間で約23％圧縮
・公共施設の新規整備を極力抑制し、必要最低限とする。
・インフラ資産は、長寿命化を基本方針とし、予防保全型の維持管理に努め、費用の抑制・平準化を図る。</t>
  </si>
  <si>
    <t>地方公会計（固定資産台帳）の活用について、地方公会計制度の導入により整備された固定資産台帳と公共施設等のデータベースで共通する情報を連携させることにより、効率的に一元的な情報管理を行っていきます。</t>
  </si>
  <si>
    <t>町外の住民も利用可能な施設については、効率的かつ効果的な公共サービスを提供するため、県や近隣市町と相互利用する等、広域連携により整備・運営することを検討します。</t>
  </si>
  <si>
    <t>本計画を着実に進めていくため、下図に示すような、ＰＤＣＡサイクル《Ｐｌａｎ（戦略・計画）-Ｄｏ（実行・運営）-Ｃｈｅｃｋ（点検・評価）-Ａｃｔｉｏｎ（改善・見直し）》の運用による進捗管理と、本計画の見直しや個別計画の策定、資産に関する情報の更新を進めていきます。</t>
  </si>
  <si>
    <t>総人口は2020年度から2025年度頃にピークを迎え、徐々に減少傾向に転じる。2045年度には約3割が老年人口となり、少子高齢化の構造が顕著になることが想定されます。</t>
    <rPh sb="16" eb="17">
      <t>ネン</t>
    </rPh>
    <rPh sb="17" eb="18">
      <t>ド</t>
    </rPh>
    <rPh sb="18" eb="19">
      <t>コロ</t>
    </rPh>
    <rPh sb="24" eb="25">
      <t>ムカ</t>
    </rPh>
    <rPh sb="43" eb="44">
      <t>ネン</t>
    </rPh>
    <rPh sb="44" eb="45">
      <t>ド</t>
    </rPh>
    <rPh sb="47" eb="48">
      <t>ヤク</t>
    </rPh>
    <rPh sb="49" eb="50">
      <t>ワリ</t>
    </rPh>
    <rPh sb="51" eb="53">
      <t>ロウネン</t>
    </rPh>
    <rPh sb="53" eb="55">
      <t>ジンコウ</t>
    </rPh>
    <rPh sb="59" eb="61">
      <t>ショウシ</t>
    </rPh>
    <rPh sb="61" eb="64">
      <t>コウレイカ</t>
    </rPh>
    <rPh sb="65" eb="67">
      <t>コウゾウ</t>
    </rPh>
    <rPh sb="68" eb="70">
      <t>ケンチョ</t>
    </rPh>
    <rPh sb="76" eb="78">
      <t>ソウテイ</t>
    </rPh>
    <phoneticPr fontId="1"/>
  </si>
  <si>
    <t>【公共施設】】令和3年度末
45施設　延べ床面積約7.9万㎡
【インフラ】令和3年度末
町道延長約246㎞
橋りょう80本
下水道管延長約90.1㎞
公園10カ所　約12.1万㎡
防火水槽161基
耐震性貯水槽3基
貯留施設31カ所
調節池3カ所</t>
    <rPh sb="7" eb="9">
      <t>レイワ</t>
    </rPh>
    <rPh sb="42" eb="43">
      <t>ド</t>
    </rPh>
    <rPh sb="43" eb="44">
      <t>マツ</t>
    </rPh>
    <phoneticPr fontId="1"/>
  </si>
  <si>
    <t>扶助費の増加や、人口減少に伴う税収の減少等に伴い、今後、公共施設等に充てあられる財源は減少傾向となると考えられる。一方で、公共施設等に充てられる財源は減少傾向となると考えられる。</t>
    <rPh sb="0" eb="3">
      <t>フジョヒ</t>
    </rPh>
    <rPh sb="4" eb="6">
      <t>ゾウカ</t>
    </rPh>
    <rPh sb="8" eb="10">
      <t>ジンコウ</t>
    </rPh>
    <rPh sb="10" eb="12">
      <t>ゲンショウ</t>
    </rPh>
    <rPh sb="13" eb="14">
      <t>トモナ</t>
    </rPh>
    <rPh sb="15" eb="17">
      <t>ゼイシュウ</t>
    </rPh>
    <rPh sb="18" eb="20">
      <t>ゲンショウ</t>
    </rPh>
    <rPh sb="20" eb="21">
      <t>トウ</t>
    </rPh>
    <rPh sb="22" eb="23">
      <t>トモナ</t>
    </rPh>
    <rPh sb="25" eb="27">
      <t>コンゴ</t>
    </rPh>
    <rPh sb="28" eb="30">
      <t>コウキョウ</t>
    </rPh>
    <rPh sb="30" eb="32">
      <t>シセツ</t>
    </rPh>
    <rPh sb="32" eb="33">
      <t>トウ</t>
    </rPh>
    <rPh sb="34" eb="35">
      <t>ア</t>
    </rPh>
    <rPh sb="40" eb="42">
      <t>ザイゲン</t>
    </rPh>
    <rPh sb="43" eb="45">
      <t>ゲンショウ</t>
    </rPh>
    <rPh sb="45" eb="47">
      <t>ケイコウ</t>
    </rPh>
    <rPh sb="51" eb="52">
      <t>カンガ</t>
    </rPh>
    <rPh sb="57" eb="59">
      <t>イッポウ</t>
    </rPh>
    <rPh sb="61" eb="63">
      <t>コウキョウ</t>
    </rPh>
    <rPh sb="63" eb="65">
      <t>シセツ</t>
    </rPh>
    <rPh sb="65" eb="66">
      <t>トウ</t>
    </rPh>
    <rPh sb="67" eb="68">
      <t>ア</t>
    </rPh>
    <rPh sb="72" eb="74">
      <t>ザイゲン</t>
    </rPh>
    <rPh sb="75" eb="77">
      <t>ゲンショウ</t>
    </rPh>
    <rPh sb="77" eb="79">
      <t>ケイコウ</t>
    </rPh>
    <rPh sb="83" eb="84">
      <t>カンガ</t>
    </rPh>
    <phoneticPr fontId="1"/>
  </si>
  <si>
    <t>普通建設事業費</t>
    <rPh sb="0" eb="2">
      <t>フツウ</t>
    </rPh>
    <rPh sb="2" eb="4">
      <t>ケンセツ</t>
    </rPh>
    <rPh sb="4" eb="7">
      <t>ジギョウヒ</t>
    </rPh>
    <phoneticPr fontId="1"/>
  </si>
  <si>
    <t>【公共施設】
更新年数　60年　大規模改修　30年
現時点で積み残している大規模改修は最初の10年に割り当てる
【インフラ】
今後40年間更新費用203.5億円</t>
    <rPh sb="7" eb="9">
      <t>コウシン</t>
    </rPh>
    <rPh sb="9" eb="11">
      <t>ネンスウ</t>
    </rPh>
    <rPh sb="14" eb="15">
      <t>ネン</t>
    </rPh>
    <rPh sb="16" eb="19">
      <t>ダイキボ</t>
    </rPh>
    <rPh sb="19" eb="21">
      <t>カイシュウ</t>
    </rPh>
    <rPh sb="24" eb="25">
      <t>ネン</t>
    </rPh>
    <rPh sb="26" eb="29">
      <t>ゲンジテン</t>
    </rPh>
    <rPh sb="30" eb="31">
      <t>ツ</t>
    </rPh>
    <rPh sb="32" eb="33">
      <t>ノコ</t>
    </rPh>
    <rPh sb="37" eb="40">
      <t>ダイキボ</t>
    </rPh>
    <rPh sb="40" eb="42">
      <t>カイシュウ</t>
    </rPh>
    <rPh sb="43" eb="45">
      <t>サイショ</t>
    </rPh>
    <rPh sb="48" eb="49">
      <t>ネン</t>
    </rPh>
    <rPh sb="50" eb="51">
      <t>ワ</t>
    </rPh>
    <rPh sb="52" eb="53">
      <t>ア</t>
    </rPh>
    <phoneticPr fontId="1"/>
  </si>
  <si>
    <t>旧耐震基準の建物
大規模改修　35年　　建替え　70年
新耐震基準の建物
大規模改修　40年　　建替え　80年</t>
    <rPh sb="0" eb="1">
      <t>キュウ</t>
    </rPh>
    <rPh sb="1" eb="3">
      <t>タイシン</t>
    </rPh>
    <rPh sb="3" eb="5">
      <t>キジュン</t>
    </rPh>
    <rPh sb="6" eb="8">
      <t>タテモノ</t>
    </rPh>
    <rPh sb="9" eb="12">
      <t>ダイキボ</t>
    </rPh>
    <rPh sb="12" eb="14">
      <t>カイシュウ</t>
    </rPh>
    <rPh sb="17" eb="18">
      <t>ネン</t>
    </rPh>
    <rPh sb="20" eb="22">
      <t>タテカ</t>
    </rPh>
    <rPh sb="26" eb="27">
      <t>ネン</t>
    </rPh>
    <rPh sb="28" eb="29">
      <t>シン</t>
    </rPh>
    <rPh sb="29" eb="31">
      <t>タイシン</t>
    </rPh>
    <rPh sb="31" eb="33">
      <t>キジュン</t>
    </rPh>
    <rPh sb="34" eb="36">
      <t>タテモノ</t>
    </rPh>
    <rPh sb="37" eb="40">
      <t>ダイキボ</t>
    </rPh>
    <rPh sb="40" eb="42">
      <t>カイシュウ</t>
    </rPh>
    <rPh sb="45" eb="46">
      <t>ネン</t>
    </rPh>
    <rPh sb="48" eb="50">
      <t>タテカ</t>
    </rPh>
    <rPh sb="54" eb="55">
      <t>ネン</t>
    </rPh>
    <phoneticPr fontId="1"/>
  </si>
  <si>
    <t>建替え時に10％面積削減</t>
    <rPh sb="0" eb="2">
      <t>タテカ</t>
    </rPh>
    <rPh sb="3" eb="4">
      <t>ジ</t>
    </rPh>
    <rPh sb="8" eb="10">
      <t>メンセキ</t>
    </rPh>
    <rPh sb="10" eb="12">
      <t>サクゲン</t>
    </rPh>
    <phoneticPr fontId="1"/>
  </si>
  <si>
    <t>○全庁的な取組体制の構築及び情報管理・共有方策
(1)情報管理・共有方策
(2)町民との情報共有・協働体制
○進行管理の実施方針等
(1)計画の進行管理
(2)計画達成に向けた「個別施設計画」の推進
(3)新たな取組み「官民連携手法」等の推進
(4)職員研修等の実施</t>
  </si>
  <si>
    <t>定期的な点検・診断等の実施
計画的な管理</t>
    <rPh sb="0" eb="3">
      <t>テイキテキ</t>
    </rPh>
    <rPh sb="4" eb="6">
      <t>テンケン</t>
    </rPh>
    <rPh sb="7" eb="9">
      <t>シンダン</t>
    </rPh>
    <rPh sb="9" eb="10">
      <t>トウ</t>
    </rPh>
    <rPh sb="11" eb="13">
      <t>ジッシ</t>
    </rPh>
    <rPh sb="14" eb="17">
      <t>ケイカクテキ</t>
    </rPh>
    <rPh sb="18" eb="20">
      <t>カンリ</t>
    </rPh>
    <phoneticPr fontId="1"/>
  </si>
  <si>
    <t>「対症療法型の維持管理」の考え方から「予防保全型の維持管理」への転換を推進する。</t>
    <rPh sb="1" eb="2">
      <t>タイ</t>
    </rPh>
    <rPh sb="2" eb="3">
      <t>ショウ</t>
    </rPh>
    <rPh sb="3" eb="5">
      <t>リョウホウ</t>
    </rPh>
    <rPh sb="5" eb="6">
      <t>カタ</t>
    </rPh>
    <rPh sb="7" eb="9">
      <t>イジ</t>
    </rPh>
    <rPh sb="9" eb="11">
      <t>カンリ</t>
    </rPh>
    <rPh sb="13" eb="14">
      <t>カンガ</t>
    </rPh>
    <rPh sb="15" eb="16">
      <t>カタ</t>
    </rPh>
    <rPh sb="19" eb="21">
      <t>ヨボウ</t>
    </rPh>
    <rPh sb="21" eb="23">
      <t>ホゼン</t>
    </rPh>
    <rPh sb="23" eb="24">
      <t>カタ</t>
    </rPh>
    <rPh sb="25" eb="27">
      <t>イジ</t>
    </rPh>
    <rPh sb="27" eb="29">
      <t>カンリ</t>
    </rPh>
    <rPh sb="32" eb="34">
      <t>テンカン</t>
    </rPh>
    <rPh sb="35" eb="37">
      <t>スイシン</t>
    </rPh>
    <phoneticPr fontId="1"/>
  </si>
  <si>
    <t>ソフト・ハード面の両方から安全確保。
対応の優先度を検討し、対応する。</t>
    <rPh sb="7" eb="8">
      <t>メン</t>
    </rPh>
    <rPh sb="9" eb="11">
      <t>リョウホウ</t>
    </rPh>
    <rPh sb="13" eb="15">
      <t>アンゼン</t>
    </rPh>
    <rPh sb="15" eb="17">
      <t>カクホ</t>
    </rPh>
    <rPh sb="19" eb="21">
      <t>タイオウ</t>
    </rPh>
    <rPh sb="22" eb="25">
      <t>ユウセンド</t>
    </rPh>
    <rPh sb="26" eb="28">
      <t>ケントウ</t>
    </rPh>
    <rPh sb="30" eb="32">
      <t>タイオウ</t>
    </rPh>
    <phoneticPr fontId="1"/>
  </si>
  <si>
    <t>法制度に基づき、安全性の観点から積極的に対応を進める。
災害における優先順位の検討などににより、計画的に耐震性を確保する。</t>
    <rPh sb="0" eb="1">
      <t>ホウ</t>
    </rPh>
    <rPh sb="1" eb="3">
      <t>セイド</t>
    </rPh>
    <rPh sb="4" eb="5">
      <t>モト</t>
    </rPh>
    <rPh sb="8" eb="11">
      <t>アンゼンセイ</t>
    </rPh>
    <rPh sb="12" eb="14">
      <t>カンテン</t>
    </rPh>
    <rPh sb="16" eb="19">
      <t>セッキョクテキ</t>
    </rPh>
    <rPh sb="20" eb="22">
      <t>タイオウ</t>
    </rPh>
    <rPh sb="23" eb="24">
      <t>スス</t>
    </rPh>
    <rPh sb="28" eb="30">
      <t>サイガイ</t>
    </rPh>
    <rPh sb="34" eb="36">
      <t>ユウセン</t>
    </rPh>
    <rPh sb="36" eb="38">
      <t>ジュンイ</t>
    </rPh>
    <rPh sb="39" eb="41">
      <t>ケントウ</t>
    </rPh>
    <rPh sb="48" eb="51">
      <t>ケイカクテキ</t>
    </rPh>
    <rPh sb="52" eb="55">
      <t>タイシンセイ</t>
    </rPh>
    <rPh sb="56" eb="58">
      <t>カクホ</t>
    </rPh>
    <phoneticPr fontId="1"/>
  </si>
  <si>
    <t>「予防保全型の維持管理」を徹底など、効果的かつ計画的な保全措置を講じながら、ライフサイクルコスト（ＬＣＣ）の縮減も視野に入れた長寿命化を推進する。
目標耐用年数を旧耐震基準の建物は70年、新耐震基準の建物は80年とする。
建築後４５年経過した時点で構造体劣化調査を実施する。</t>
    <rPh sb="1" eb="3">
      <t>ヨボウ</t>
    </rPh>
    <rPh sb="3" eb="6">
      <t>ホゼンガタ</t>
    </rPh>
    <rPh sb="7" eb="9">
      <t>イジ</t>
    </rPh>
    <rPh sb="9" eb="11">
      <t>カンリ</t>
    </rPh>
    <rPh sb="13" eb="15">
      <t>テッテイ</t>
    </rPh>
    <rPh sb="18" eb="21">
      <t>コウカテキ</t>
    </rPh>
    <rPh sb="23" eb="26">
      <t>ケイカクテキ</t>
    </rPh>
    <rPh sb="27" eb="29">
      <t>ホゼン</t>
    </rPh>
    <rPh sb="29" eb="31">
      <t>ソチ</t>
    </rPh>
    <rPh sb="32" eb="33">
      <t>コウ</t>
    </rPh>
    <rPh sb="54" eb="56">
      <t>シュクゲン</t>
    </rPh>
    <rPh sb="57" eb="59">
      <t>シヤ</t>
    </rPh>
    <rPh sb="60" eb="61">
      <t>イ</t>
    </rPh>
    <rPh sb="63" eb="64">
      <t>チョウ</t>
    </rPh>
    <rPh sb="64" eb="67">
      <t>ジュミョウカ</t>
    </rPh>
    <rPh sb="68" eb="70">
      <t>スイシン</t>
    </rPh>
    <rPh sb="74" eb="76">
      <t>モクヒョウ</t>
    </rPh>
    <rPh sb="76" eb="78">
      <t>タイヨウ</t>
    </rPh>
    <rPh sb="78" eb="80">
      <t>ネンスウ</t>
    </rPh>
    <rPh sb="81" eb="82">
      <t>キュウ</t>
    </rPh>
    <rPh sb="82" eb="84">
      <t>タイシン</t>
    </rPh>
    <rPh sb="84" eb="86">
      <t>キジュン</t>
    </rPh>
    <rPh sb="87" eb="89">
      <t>タテモノ</t>
    </rPh>
    <rPh sb="92" eb="93">
      <t>ネン</t>
    </rPh>
    <rPh sb="94" eb="95">
      <t>シン</t>
    </rPh>
    <rPh sb="95" eb="97">
      <t>タイシン</t>
    </rPh>
    <rPh sb="97" eb="99">
      <t>キジュン</t>
    </rPh>
    <rPh sb="100" eb="102">
      <t>タテモノ</t>
    </rPh>
    <rPh sb="105" eb="106">
      <t>ネン</t>
    </rPh>
    <rPh sb="111" eb="113">
      <t>ケンチク</t>
    </rPh>
    <rPh sb="113" eb="114">
      <t>ゴ</t>
    </rPh>
    <rPh sb="116" eb="117">
      <t>ネン</t>
    </rPh>
    <rPh sb="117" eb="119">
      <t>ケイカ</t>
    </rPh>
    <rPh sb="121" eb="123">
      <t>ジテン</t>
    </rPh>
    <rPh sb="124" eb="127">
      <t>コウゾウタイ</t>
    </rPh>
    <rPh sb="127" eb="129">
      <t>レッカ</t>
    </rPh>
    <rPh sb="129" eb="131">
      <t>チョウサ</t>
    </rPh>
    <phoneticPr fontId="1"/>
  </si>
  <si>
    <t>ユニバーサルデザインの考え方を踏まえた施設整備の推進</t>
    <rPh sb="11" eb="12">
      <t>カンガ</t>
    </rPh>
    <rPh sb="13" eb="14">
      <t>カタ</t>
    </rPh>
    <rPh sb="15" eb="16">
      <t>フ</t>
    </rPh>
    <rPh sb="19" eb="21">
      <t>シセツ</t>
    </rPh>
    <rPh sb="21" eb="23">
      <t>セイビ</t>
    </rPh>
    <rPh sb="24" eb="26">
      <t>スイシン</t>
    </rPh>
    <phoneticPr fontId="1"/>
  </si>
  <si>
    <t>カーボンニュートラルの実現に向け太陽光発電設備などの再生可能エネルギー設備やＬＥＤ照明などの省エネ設備を導入し、消費エネルギーの省力化などの取組を推進します。</t>
    <rPh sb="11" eb="13">
      <t>ジツゲン</t>
    </rPh>
    <rPh sb="14" eb="15">
      <t>ム</t>
    </rPh>
    <rPh sb="16" eb="19">
      <t>タイヨウコウ</t>
    </rPh>
    <rPh sb="19" eb="21">
      <t>ハツデン</t>
    </rPh>
    <rPh sb="21" eb="23">
      <t>セツビ</t>
    </rPh>
    <rPh sb="26" eb="28">
      <t>サイセイ</t>
    </rPh>
    <rPh sb="28" eb="30">
      <t>カノウ</t>
    </rPh>
    <rPh sb="35" eb="37">
      <t>セツビ</t>
    </rPh>
    <rPh sb="41" eb="43">
      <t>ショウメイ</t>
    </rPh>
    <rPh sb="46" eb="47">
      <t>ショウ</t>
    </rPh>
    <rPh sb="49" eb="51">
      <t>セツビ</t>
    </rPh>
    <rPh sb="52" eb="54">
      <t>ドウニュウ</t>
    </rPh>
    <rPh sb="56" eb="58">
      <t>ショウヒ</t>
    </rPh>
    <rPh sb="64" eb="67">
      <t>ショウリョクカ</t>
    </rPh>
    <rPh sb="70" eb="72">
      <t>トリクミ</t>
    </rPh>
    <rPh sb="73" eb="75">
      <t>スイシン</t>
    </rPh>
    <phoneticPr fontId="1"/>
  </si>
  <si>
    <t>統合、複合化、用途変更、廃止の検討には、客観的な視点で施設を評価することが重要となるため、施設評価の検討手法や評価基準等の基本的な考え方を検討していく。</t>
    <rPh sb="0" eb="2">
      <t>トウゴウ</t>
    </rPh>
    <rPh sb="3" eb="6">
      <t>フクゴウカ</t>
    </rPh>
    <rPh sb="7" eb="9">
      <t>ヨウト</t>
    </rPh>
    <rPh sb="9" eb="11">
      <t>ヘンコウ</t>
    </rPh>
    <rPh sb="12" eb="14">
      <t>ハイシ</t>
    </rPh>
    <rPh sb="15" eb="17">
      <t>ケントウ</t>
    </rPh>
    <rPh sb="20" eb="22">
      <t>キャッカン</t>
    </rPh>
    <rPh sb="22" eb="23">
      <t>テキ</t>
    </rPh>
    <rPh sb="24" eb="26">
      <t>シテン</t>
    </rPh>
    <rPh sb="27" eb="29">
      <t>シセツ</t>
    </rPh>
    <rPh sb="30" eb="32">
      <t>ヒョウカ</t>
    </rPh>
    <rPh sb="37" eb="39">
      <t>ジュウヨウ</t>
    </rPh>
    <rPh sb="45" eb="47">
      <t>シセツ</t>
    </rPh>
    <rPh sb="47" eb="49">
      <t>ヒョウカ</t>
    </rPh>
    <rPh sb="50" eb="52">
      <t>ケントウ</t>
    </rPh>
    <rPh sb="52" eb="54">
      <t>シュホウ</t>
    </rPh>
    <rPh sb="55" eb="57">
      <t>ヒョウカ</t>
    </rPh>
    <rPh sb="57" eb="59">
      <t>キジュン</t>
    </rPh>
    <rPh sb="59" eb="60">
      <t>トウ</t>
    </rPh>
    <rPh sb="61" eb="64">
      <t>キホンテキ</t>
    </rPh>
    <rPh sb="65" eb="66">
      <t>カンガ</t>
    </rPh>
    <rPh sb="67" eb="68">
      <t>カタ</t>
    </rPh>
    <rPh sb="69" eb="71">
      <t>ケントウ</t>
    </rPh>
    <phoneticPr fontId="1"/>
  </si>
  <si>
    <t>長寿命化を基本ベースとして平準化を図り、公共施設の数、面積に関しては再整備に合わせ複合化を図るなど検討を進める。維持管理を含めたトータルコストについても効率的かつ効果的な手法の検討を進める。（数値目標はないものの、更新時に総床面積を抑止した場合の削減シミュレーションを記載）</t>
  </si>
  <si>
    <t>総合計画に応じ本計画を見直すとともに、個別施設計画の検討や社会情勢等により大きく変化があった場合には、PDCAサイクルに基づき、必要に応じて改善していく。</t>
  </si>
  <si>
    <t>個別施設計画策定時点および社会情勢や住民ニーズが変化した状況時点での見直し。また、状況の変化がなくても概ね11年を目安として見直しを行う。</t>
  </si>
  <si>
    <t>（H30）公共施設の現状把握し評価表作成、職員への研修実施
（R1）個別施設計画策定に向けた公共施設の再編方針を定めるため、住民参加したワークショップの開催と公共施設の現状把握、職員への研修実施</t>
  </si>
  <si>
    <t>2040年の32,652人をピークに減少し始め、2055年には32,180人に減少する見込みである。
人口構造は、少子高齢化が進み、2055年には、老年人口は9,947人（総人口比30.9％）になる一方、年少人口は4,622人（総人口比14.4％）、生産年齢人口は17,611人（総人口比54.7％）になると予測されている。</t>
  </si>
  <si>
    <t>公共建築物　61,205㎡
道路　139,233m　701,590㎡
道路照明灯　366基　道路反射鏡　980基
橋りょう　64橋　準用河川　3,850ｍ
排水機場　13箇所　27基　調整池　4,399㎡
汚水管施設23,842ｍ　公園　10,920㎡
ちびっこ広場等　23,069㎡　駐輪場　2,673㎡
防災無線施設　41基</t>
  </si>
  <si>
    <t>町が保有する公共建築物の延床面積は約6.1万㎡。そのうち、築30年以上経過した施設は約4.1万㎡（68％）に及び、学校教育施設を中心に老朽化が進行。今後40年間に公共建築物とインフラ資産を合わせ、事後保全では383.7億円、予防保全でも251.6億円の改修・更新費が必要。　今後も持続可能な公共施設等の維持、運営のための財源確保が必要。</t>
  </si>
  <si>
    <t>【建築物】
40年間で236.7億円
【インフラ】
40年間で147億円
【下水道施設】
40年間で82.9億円</t>
  </si>
  <si>
    <t>【建築物】
40年間で109.1億円
【インフラ】
40年間で142.5億円
【下水道施設】
40年間で80.0億円</t>
  </si>
  <si>
    <t>【建築物】
40年間で127.6億円
【インフラ】
40年間で4.5億円
【下水道施設】
40年間で2.9億円</t>
  </si>
  <si>
    <t>各取組を効率的に推進するため施設の状況や修繕履歴の情報を全庁内で共有するとともに、各施設所管課が連携した全庁横断的な計画推進体制を構築する。</t>
  </si>
  <si>
    <t>公共サービスの民間代替可能性を検討し、民間に任せた方がコストやサービス維持の観点から有利な場合には、指定管理者制度、PPP／PFIなどの導入や新技術・工法の採用による経費削減を検討していく。</t>
  </si>
  <si>
    <t>【建築物】
法定点検を建築の専門知識を有する技術者により、継続的に実施すると共に、日常点検による施設の状態や修繕履歴等の情報を一元的に記録および蓄積し、今後の点検・診断・維持管理計画の見直し等に活用する。
【インフラ】
施設種別ごとに国等によって定められた指針やマニュアルなどに基づき、施設の点検・診断等を定期的に行い、劣化状況を正確に把握し、今後のメンテナンスサイクルを構築するために適切に記録する。</t>
  </si>
  <si>
    <t>【建築物】
公共施設維持管理計画（H26.2）に基づき、中長期的な視点から適宜見直しながら、財政負担の縮減と平準化に向けた維持管理・修繕・更新等を実施する。
【インフラ】
定期的な点検や診断の結果や記録に基づき、施設ごとの材質特性や劣化状況に応じて保全の優先度を設定した長寿命化計画を定め、維持管理・修繕・更新等を実施する。</t>
  </si>
  <si>
    <t>【建築物】
継続的な点検・診断等により、町民の利用に喫緊の危険性が生じている施設については、安全・安心に利用できるよう緊急的に修繕工事等の対策を講じる。
【インフラ】
第三者被害が想定される道路の陥没、橋りょうのコンクリート剥落など危険性がある施設については、町民の安全確保を最優先し、速やかに緊急工事等の対処を行う。</t>
  </si>
  <si>
    <t>【建築物】
耐震改修促進計画に基づき耐震改修を実施しており、一般利用の公共建築物について耐震性を有している。引き続き、非構造部材（吊り天井など）の耐震化を進めていく。庁舎等については、国・県の動向を注視しつつ、防災拠点としてより高い水準の整備を検する。
【インフラ】
インフラ資産は、社会基盤施設、ライフラインとして町民の生活に直結していることから、地震時においても必要な機能を確保し、適切に維持するため、橋梁や管路などの耐震化に必要な対策を計画的に進めていく。</t>
  </si>
  <si>
    <t>【建築物】
公共施設維持管理計画（H26.2）に基づき、主要な建物については、長寿命化対策として、屋根、外壁、設備（キュービクル、昇降機、空調機等）の予防保全を行うことで建物全体の延命化を図る。
【インフラ】
施設種別ごとの長寿命化計画に基づき、計画的に予防保全としての維持管理や修繕等を実施することで施設を延命化し、ライフサイクルコストの縮減と経費の平準化を図る。</t>
  </si>
  <si>
    <t>すべての年齢、障害の有無、人種、性別等にかかわらず、できるだけ多くの人に利用してもらえるような修繕工事や設備の見直しを行い、ユニバーサルデザイン化を推進していく。</t>
  </si>
  <si>
    <t>各施設の維持・更新等について、断熱性能の高い材料の使用や省エネ性能に優れた機器の購入等消費エネルギーの省力化及び再生可能エネルギーの導入を推進し、施設の脱炭素化に努める。</t>
  </si>
  <si>
    <t>【建築物】
効率的な運営を行うために、公共建築物に求められる機能を確保しながら、多世代交流の場として、大規模改修や更新の時期に合わせた施設規模の見直しや複合化を検討する。
【インフラ】
必要なインフラ機能を維持しつつ、更新等を行う必要があるため、整備当初よりも極端に利用者数が少なくなっているなどの場合、その必要性について廃止を含めて検討する。</t>
  </si>
  <si>
    <t>【公共施設の数】保有量の最適化
【床面積等に関する目標】床面積4％削減</t>
  </si>
  <si>
    <t>複合化等により、跡地などの遊休資産が生じた場合には、資産の有効活用を検討する。
インフラ資産についても設置当初の目的を終えた施設や著しく利用者が少ない施設が生じた場合には、撤去も含めた検討を行う。</t>
  </si>
  <si>
    <t>基本方針に掲げた各種取組の推進状況や検討状況について、施設所管課へのヒアリングを行い、PDCAサイクルのもと、本計画の見直しや類型方の施設計画の策定等を検討していく。</t>
  </si>
  <si>
    <t>公共建築物、インフラ資産のそれぞれ施設類型ごとの現状・課題や方針について記載している。</t>
  </si>
  <si>
    <t>・令和3年度
スポーツセンター屋根外壁等改修事業
公共施設等適正管理推進事業債（長寿命化事業）
・令和4・5年度
老人福祉センター等改修事業
公共施設等適正管理推進事業債（転用事業）</t>
  </si>
  <si>
    <t>　総人口については、人口減少傾向になり、現在の出生や転入・転出の傾向が続いた場合には、2045年には32,566人となり、2015年比で12％減少する見通し。</t>
  </si>
  <si>
    <t>【公共施設】
　庁舎　 4,395.68㎡
　消防　 2,274.22㎡
　学校教育　 45,750.00㎡
　社会教育　 11,717.22㎡
　保健福祉　 5,187.48㎡
　保育　 7,582.63㎡
　衛生　 401.73㎡
　防災　 953.26㎡
　公園　 949.08㎡
　上水道　 1,226.70㎡
　下水道　 117.00㎡
　合計 80,555.00㎡
【インフラ】
　道路延長24.6万ｍ
　橋りょう105橋
　上水道管きょ延長20.4万ｍ
　下水道管きょ延長6.3万ｍ</t>
  </si>
  <si>
    <t>　公共施設では、従来の事後保全による対応を基本とし、今後40年間に必要となる将来コストを試算した結果、約360億円（約9.0億円/年）を要する。
　投資的経費の直近（5年間）の平均額（5.4億円）の約1.7倍となり、年3.6億円の財源不足が生じる。
　また、インフラ施設では、今後40年間の整備費は約378.5億円（約9.5億円/年）を要する。
　投資的経費の直近（5年間）の平均額（8.3億円）の約1.1倍となり、年1.2億円の財源不足が生じる。
　したがって、より効率的な維持管理やインフラ施設を含めた公共施設全体の長寿命化を図り、維持管理・更新に要する費用を抑制することが必要となる。</t>
    <rPh sb="1" eb="3">
      <t>コウキョウ</t>
    </rPh>
    <rPh sb="3" eb="5">
      <t>シセツ</t>
    </rPh>
    <rPh sb="133" eb="135">
      <t>シセツ</t>
    </rPh>
    <rPh sb="145" eb="147">
      <t>セイビ</t>
    </rPh>
    <rPh sb="147" eb="148">
      <t>ヒ</t>
    </rPh>
    <phoneticPr fontId="5"/>
  </si>
  <si>
    <t>　従来の事後保全による対応を基本とし、今後40年間に必要となる将来コストを試算した。
・公共施設では、2021年から2060年までの40年間で360億円
・インフラ施設では、2017年から2056年までの40年間で378.5億円
　</t>
    <rPh sb="1" eb="3">
      <t>ジュウライ</t>
    </rPh>
    <rPh sb="4" eb="6">
      <t>ジゴ</t>
    </rPh>
    <rPh sb="6" eb="8">
      <t>ホゼン</t>
    </rPh>
    <rPh sb="11" eb="13">
      <t>タイオウ</t>
    </rPh>
    <rPh sb="14" eb="16">
      <t>キホン</t>
    </rPh>
    <rPh sb="19" eb="21">
      <t>コンゴ</t>
    </rPh>
    <rPh sb="23" eb="25">
      <t>ネンカン</t>
    </rPh>
    <rPh sb="26" eb="28">
      <t>ヒツヨウ</t>
    </rPh>
    <rPh sb="31" eb="33">
      <t>ショウライ</t>
    </rPh>
    <rPh sb="37" eb="39">
      <t>シサン</t>
    </rPh>
    <rPh sb="44" eb="48">
      <t>コウキョウシセツ</t>
    </rPh>
    <rPh sb="55" eb="56">
      <t>ネン</t>
    </rPh>
    <rPh sb="62" eb="63">
      <t>ネン</t>
    </rPh>
    <rPh sb="68" eb="69">
      <t>ネン</t>
    </rPh>
    <rPh sb="69" eb="70">
      <t>カン</t>
    </rPh>
    <rPh sb="74" eb="76">
      <t>オクエン</t>
    </rPh>
    <rPh sb="82" eb="84">
      <t>シセツ</t>
    </rPh>
    <rPh sb="91" eb="92">
      <t>ネン</t>
    </rPh>
    <rPh sb="98" eb="99">
      <t>ネン</t>
    </rPh>
    <rPh sb="104" eb="105">
      <t>ネン</t>
    </rPh>
    <rPh sb="105" eb="106">
      <t>カン</t>
    </rPh>
    <rPh sb="112" eb="113">
      <t>オク</t>
    </rPh>
    <rPh sb="113" eb="114">
      <t>エン</t>
    </rPh>
    <phoneticPr fontId="5"/>
  </si>
  <si>
    <t>　保有するすべての公共施設を将来にわたり維持し続けると仮定して、長寿命化の取組を実施し、さらに、個別施設計画に基づく施設保有総量の縮減等を踏まえた対策。
【公共施設】
今後40年間で234億円
【インフラ施設】
記載なし</t>
    <rPh sb="1" eb="3">
      <t>ホユウ</t>
    </rPh>
    <rPh sb="9" eb="11">
      <t>コウキョウ</t>
    </rPh>
    <rPh sb="11" eb="13">
      <t>シセツ</t>
    </rPh>
    <rPh sb="14" eb="16">
      <t>ショウライ</t>
    </rPh>
    <rPh sb="20" eb="22">
      <t>イジ</t>
    </rPh>
    <rPh sb="23" eb="24">
      <t>ツヅ</t>
    </rPh>
    <rPh sb="27" eb="29">
      <t>カテイ</t>
    </rPh>
    <rPh sb="32" eb="36">
      <t>チョウジュミョウカ</t>
    </rPh>
    <rPh sb="37" eb="39">
      <t>トリクミ</t>
    </rPh>
    <rPh sb="40" eb="42">
      <t>ジッシ</t>
    </rPh>
    <rPh sb="48" eb="50">
      <t>コベツ</t>
    </rPh>
    <rPh sb="50" eb="52">
      <t>シセツ</t>
    </rPh>
    <rPh sb="52" eb="54">
      <t>ケイカク</t>
    </rPh>
    <rPh sb="55" eb="56">
      <t>モト</t>
    </rPh>
    <rPh sb="58" eb="60">
      <t>シセツ</t>
    </rPh>
    <rPh sb="60" eb="62">
      <t>ホユウ</t>
    </rPh>
    <rPh sb="62" eb="64">
      <t>ソウリョウ</t>
    </rPh>
    <rPh sb="65" eb="67">
      <t>シュクゲン</t>
    </rPh>
    <rPh sb="67" eb="68">
      <t>トウ</t>
    </rPh>
    <rPh sb="69" eb="70">
      <t>フ</t>
    </rPh>
    <rPh sb="73" eb="75">
      <t>タイサク</t>
    </rPh>
    <rPh sb="78" eb="80">
      <t>コウキョウ</t>
    </rPh>
    <rPh sb="80" eb="82">
      <t>シセツ</t>
    </rPh>
    <rPh sb="102" eb="104">
      <t>シセツ</t>
    </rPh>
    <rPh sb="106" eb="108">
      <t>キサイ</t>
    </rPh>
    <phoneticPr fontId="5"/>
  </si>
  <si>
    <t>　長寿命化による効果として、期間全体で必要となる総額は、80％、約87億円の削減が見込まれ、年平均で2.2憶円の削減効果が見込まれる。また、個別施設計画に基づく施設保有総量の縮減を踏まえたマネジメント方針を適用すると年平均で約1.0憶円の縮減が見込まれ、期間全体の総額で約126億円、年平均約3.2億円の削減効果が見込まれる。
【公共施設】
40年間で約126億円</t>
    <rPh sb="1" eb="5">
      <t>チョウジュミョウカ</t>
    </rPh>
    <rPh sb="8" eb="10">
      <t>コウカ</t>
    </rPh>
    <rPh sb="14" eb="16">
      <t>キカン</t>
    </rPh>
    <rPh sb="16" eb="18">
      <t>ゼンタイ</t>
    </rPh>
    <rPh sb="19" eb="21">
      <t>ヒツヨウ</t>
    </rPh>
    <rPh sb="24" eb="26">
      <t>ソウガク</t>
    </rPh>
    <rPh sb="32" eb="33">
      <t>ヤク</t>
    </rPh>
    <rPh sb="35" eb="37">
      <t>オクエン</t>
    </rPh>
    <rPh sb="38" eb="40">
      <t>サクゲン</t>
    </rPh>
    <rPh sb="41" eb="43">
      <t>ミコ</t>
    </rPh>
    <rPh sb="46" eb="49">
      <t>ネンヘイキン</t>
    </rPh>
    <rPh sb="53" eb="54">
      <t>オク</t>
    </rPh>
    <rPh sb="54" eb="55">
      <t>エン</t>
    </rPh>
    <rPh sb="56" eb="58">
      <t>サクゲン</t>
    </rPh>
    <rPh sb="58" eb="60">
      <t>コウカ</t>
    </rPh>
    <rPh sb="61" eb="63">
      <t>ミコ</t>
    </rPh>
    <rPh sb="70" eb="72">
      <t>コベツ</t>
    </rPh>
    <rPh sb="72" eb="74">
      <t>シセツ</t>
    </rPh>
    <rPh sb="74" eb="76">
      <t>ケイカク</t>
    </rPh>
    <rPh sb="77" eb="78">
      <t>モト</t>
    </rPh>
    <rPh sb="80" eb="82">
      <t>シセツ</t>
    </rPh>
    <rPh sb="82" eb="84">
      <t>ホユウ</t>
    </rPh>
    <rPh sb="84" eb="86">
      <t>ソウリョウ</t>
    </rPh>
    <rPh sb="87" eb="89">
      <t>シュクゲン</t>
    </rPh>
    <rPh sb="90" eb="91">
      <t>フ</t>
    </rPh>
    <rPh sb="100" eb="102">
      <t>ホウシン</t>
    </rPh>
    <rPh sb="103" eb="105">
      <t>テキヨウ</t>
    </rPh>
    <rPh sb="108" eb="109">
      <t>ネン</t>
    </rPh>
    <rPh sb="109" eb="111">
      <t>ヘイキン</t>
    </rPh>
    <rPh sb="112" eb="113">
      <t>ヤク</t>
    </rPh>
    <rPh sb="116" eb="117">
      <t>オク</t>
    </rPh>
    <rPh sb="117" eb="118">
      <t>エン</t>
    </rPh>
    <rPh sb="119" eb="121">
      <t>シュクゲン</t>
    </rPh>
    <rPh sb="122" eb="124">
      <t>ミコ</t>
    </rPh>
    <rPh sb="127" eb="129">
      <t>キカン</t>
    </rPh>
    <rPh sb="129" eb="131">
      <t>ゼンタイ</t>
    </rPh>
    <rPh sb="132" eb="134">
      <t>ソウガク</t>
    </rPh>
    <rPh sb="135" eb="136">
      <t>ヤク</t>
    </rPh>
    <rPh sb="139" eb="141">
      <t>オクエン</t>
    </rPh>
    <rPh sb="142" eb="145">
      <t>ネンヘイキン</t>
    </rPh>
    <rPh sb="145" eb="146">
      <t>ヤク</t>
    </rPh>
    <rPh sb="149" eb="151">
      <t>オクエン</t>
    </rPh>
    <rPh sb="152" eb="154">
      <t>サクゲン</t>
    </rPh>
    <rPh sb="154" eb="156">
      <t>コウカ</t>
    </rPh>
    <rPh sb="157" eb="159">
      <t>ミコ</t>
    </rPh>
    <phoneticPr fontId="5"/>
  </si>
  <si>
    <t>　全庁的な調整連絡会議を設置し、本計画の進捗管理を行う。</t>
  </si>
  <si>
    <t>　施設規模の見直しや統廃合の検討等に当たっては、民間資金等の活用（ＰＰＰ）としてＰＦＩや指定管理者の設置等、民間の活力導入など様々な方法を比較検討し、当該施設に最適な設置・維持管理・運営方法を採用する。</t>
  </si>
  <si>
    <t>　施設の安全性の確保や、施設の計画的な修繕による施設の性能維持のため、破損等が生じる前に補修や修繕を行う予防保全型の維持管理を行う。</t>
    <rPh sb="1" eb="3">
      <t>シセツ</t>
    </rPh>
    <rPh sb="4" eb="7">
      <t>アンゼンセイ</t>
    </rPh>
    <rPh sb="8" eb="10">
      <t>カクホ</t>
    </rPh>
    <rPh sb="12" eb="14">
      <t>シセツ</t>
    </rPh>
    <rPh sb="15" eb="17">
      <t>ケイカク</t>
    </rPh>
    <rPh sb="17" eb="18">
      <t>テキ</t>
    </rPh>
    <rPh sb="19" eb="21">
      <t>シュウゼン</t>
    </rPh>
    <rPh sb="24" eb="26">
      <t>シセツ</t>
    </rPh>
    <rPh sb="27" eb="29">
      <t>セイノウ</t>
    </rPh>
    <rPh sb="29" eb="31">
      <t>イジ</t>
    </rPh>
    <rPh sb="35" eb="37">
      <t>ハソン</t>
    </rPh>
    <rPh sb="37" eb="38">
      <t>トウ</t>
    </rPh>
    <rPh sb="39" eb="40">
      <t>ショウ</t>
    </rPh>
    <rPh sb="42" eb="43">
      <t>マエ</t>
    </rPh>
    <rPh sb="44" eb="46">
      <t>ホシュウ</t>
    </rPh>
    <rPh sb="47" eb="49">
      <t>シュウゼン</t>
    </rPh>
    <rPh sb="50" eb="51">
      <t>オコナ</t>
    </rPh>
    <rPh sb="52" eb="54">
      <t>ヨボウ</t>
    </rPh>
    <rPh sb="54" eb="56">
      <t>ホゼン</t>
    </rPh>
    <rPh sb="56" eb="57">
      <t>ガタ</t>
    </rPh>
    <rPh sb="58" eb="60">
      <t>イジ</t>
    </rPh>
    <rPh sb="60" eb="62">
      <t>カンリ</t>
    </rPh>
    <rPh sb="63" eb="64">
      <t>オコナ</t>
    </rPh>
    <phoneticPr fontId="5"/>
  </si>
  <si>
    <t>　個別施設計画を作成、実施体制の構築</t>
  </si>
  <si>
    <t>　優先順位を付け維持管理・修繕・更新の実施
日常点検の実施よる、危険性の迅速な発見により安全確保する。</t>
    <rPh sb="1" eb="3">
      <t>ユウセン</t>
    </rPh>
    <rPh sb="3" eb="5">
      <t>ジュンイ</t>
    </rPh>
    <rPh sb="6" eb="7">
      <t>ツ</t>
    </rPh>
    <rPh sb="8" eb="10">
      <t>イジ</t>
    </rPh>
    <rPh sb="10" eb="12">
      <t>カンリ</t>
    </rPh>
    <rPh sb="13" eb="15">
      <t>シュウゼン</t>
    </rPh>
    <rPh sb="16" eb="18">
      <t>コウシン</t>
    </rPh>
    <rPh sb="19" eb="21">
      <t>ジッシ</t>
    </rPh>
    <rPh sb="22" eb="24">
      <t>ニチジョウ</t>
    </rPh>
    <rPh sb="24" eb="26">
      <t>テンケン</t>
    </rPh>
    <rPh sb="27" eb="29">
      <t>ジッシ</t>
    </rPh>
    <rPh sb="32" eb="35">
      <t>キケンセイ</t>
    </rPh>
    <rPh sb="36" eb="38">
      <t>ジンソク</t>
    </rPh>
    <rPh sb="39" eb="41">
      <t>ハッケン</t>
    </rPh>
    <rPh sb="44" eb="46">
      <t>アンゼン</t>
    </rPh>
    <rPh sb="46" eb="48">
      <t>カクホ</t>
    </rPh>
    <phoneticPr fontId="5"/>
  </si>
  <si>
    <t>　主な施設の耐震化は完了しているため、新設する施設は、災害発生時の拠点施設としての機能等も考慮した計画、設計となるように配慮する。
耐震化の実施されていない倉庫等の附属建物についても、耐震化の実施の必要性を検討する。</t>
    <rPh sb="1" eb="2">
      <t>オモ</t>
    </rPh>
    <rPh sb="3" eb="5">
      <t>シセツ</t>
    </rPh>
    <rPh sb="6" eb="8">
      <t>タイシン</t>
    </rPh>
    <rPh sb="8" eb="9">
      <t>カ</t>
    </rPh>
    <rPh sb="10" eb="12">
      <t>カンリョウ</t>
    </rPh>
    <rPh sb="19" eb="21">
      <t>シンセツ</t>
    </rPh>
    <rPh sb="23" eb="25">
      <t>シセツ</t>
    </rPh>
    <rPh sb="27" eb="29">
      <t>サイガイ</t>
    </rPh>
    <rPh sb="29" eb="31">
      <t>ハッセイ</t>
    </rPh>
    <rPh sb="31" eb="32">
      <t>ジ</t>
    </rPh>
    <rPh sb="33" eb="35">
      <t>キョテン</t>
    </rPh>
    <rPh sb="35" eb="37">
      <t>シセツ</t>
    </rPh>
    <rPh sb="41" eb="43">
      <t>キノウ</t>
    </rPh>
    <rPh sb="43" eb="44">
      <t>トウ</t>
    </rPh>
    <rPh sb="45" eb="47">
      <t>コウリョ</t>
    </rPh>
    <rPh sb="49" eb="51">
      <t>ケイカク</t>
    </rPh>
    <rPh sb="52" eb="54">
      <t>セッケイ</t>
    </rPh>
    <rPh sb="60" eb="62">
      <t>ハイリョ</t>
    </rPh>
    <rPh sb="66" eb="69">
      <t>タイシンカ</t>
    </rPh>
    <rPh sb="70" eb="72">
      <t>ジッシ</t>
    </rPh>
    <rPh sb="78" eb="80">
      <t>ソウコ</t>
    </rPh>
    <rPh sb="80" eb="81">
      <t>トウ</t>
    </rPh>
    <rPh sb="82" eb="84">
      <t>フゾク</t>
    </rPh>
    <rPh sb="84" eb="86">
      <t>タテモノ</t>
    </rPh>
    <rPh sb="92" eb="95">
      <t>タイシンカ</t>
    </rPh>
    <rPh sb="96" eb="98">
      <t>ジッシ</t>
    </rPh>
    <rPh sb="99" eb="102">
      <t>ヒツヨウセイ</t>
    </rPh>
    <rPh sb="103" eb="105">
      <t>ケントウ</t>
    </rPh>
    <phoneticPr fontId="5"/>
  </si>
  <si>
    <t>　劣化状況の調査や大規模修繕や更新の実施に当たっては、実施規模、内容、工法等の比較検討する。</t>
  </si>
  <si>
    <t>　公共施設等の修繕・更新には、利用者の性別、年齢、国籍、障がいの有無などに関わらず、誰もが利用しやすい施設となるようユニバーサルデザイン化を図る。</t>
    <rPh sb="1" eb="3">
      <t>コウキョウ</t>
    </rPh>
    <rPh sb="3" eb="5">
      <t>シセツ</t>
    </rPh>
    <rPh sb="5" eb="6">
      <t>トウ</t>
    </rPh>
    <rPh sb="7" eb="9">
      <t>シュウゼン</t>
    </rPh>
    <rPh sb="10" eb="12">
      <t>コウシン</t>
    </rPh>
    <rPh sb="15" eb="18">
      <t>リヨウシャ</t>
    </rPh>
    <rPh sb="19" eb="21">
      <t>セイベツ</t>
    </rPh>
    <rPh sb="22" eb="24">
      <t>ネンレイ</t>
    </rPh>
    <rPh sb="25" eb="27">
      <t>コクセキ</t>
    </rPh>
    <rPh sb="28" eb="29">
      <t>ショウ</t>
    </rPh>
    <rPh sb="32" eb="34">
      <t>ウム</t>
    </rPh>
    <rPh sb="37" eb="38">
      <t>カカ</t>
    </rPh>
    <rPh sb="42" eb="43">
      <t>ダレ</t>
    </rPh>
    <rPh sb="45" eb="47">
      <t>リヨウ</t>
    </rPh>
    <rPh sb="51" eb="53">
      <t>シセツ</t>
    </rPh>
    <rPh sb="68" eb="69">
      <t>カ</t>
    </rPh>
    <rPh sb="70" eb="71">
      <t>ハカ</t>
    </rPh>
    <phoneticPr fontId="5"/>
  </si>
  <si>
    <t>　脱炭素化の推進方針は記載なし</t>
    <rPh sb="1" eb="2">
      <t>ダツ</t>
    </rPh>
    <rPh sb="2" eb="4">
      <t>タンソ</t>
    </rPh>
    <rPh sb="4" eb="5">
      <t>カ</t>
    </rPh>
    <rPh sb="6" eb="8">
      <t>スイシン</t>
    </rPh>
    <rPh sb="8" eb="10">
      <t>ホウシン</t>
    </rPh>
    <rPh sb="11" eb="13">
      <t>キサイ</t>
    </rPh>
    <phoneticPr fontId="5"/>
  </si>
  <si>
    <t>　人口の世代構成の変化や各施設の利活用の状況や建物状況等を勘案し、必要に応じて施設の廃止、施設機能の集約化等の検討する。</t>
  </si>
  <si>
    <t>　周辺自治体と連携し公共施設の共同利用や、国や県の施設の利活用を含めた広域利用を検討する。</t>
  </si>
  <si>
    <t>　総合管理計画で示した方針及び個別施設ごとの長寿命化計画に基づき、取組を進めた結果について、その時点での人口、財政及び公共施設等の状況や管理目標に照らし合わせて評価し、その結果を考察して必要に応じて方針の見直しを行うなど、関連する計画と整合を図りながら、総合管理計画を継続的に改善して取組を進める。</t>
  </si>
  <si>
    <t>　施設類型ごとに、現在把握されている課題とともに①点検・診断等の実施方針、②維持管理・修繕・更新等の実施方針、③安全確保の実施方針、④耐震診断及び耐震化の実施方針、⑤長寿命化の実施方針、⑥統合や廃止の推進方針（総量適正化）について示している。</t>
  </si>
  <si>
    <t>①指定管理者制度の活用
　・産業会館
　・高齢者生きがい活動施設
　・観光交流センター
　・多世代交流施設
②資産の活用
　・蟹江高校跡地を愛知大学へ貸付</t>
  </si>
  <si>
    <t>人口流出の抑制や出生率の向上などの施策を実施した場合でも、本計画期間の最終年となる2025年には4,168人、2060年には3,467人まで減少することが予測されている。
また、老年人口は、2025年に31％、2060年には30％となることが予測されている。</t>
  </si>
  <si>
    <t>【公共施設】（H27.3.31現在）
村民文化系施設：9,772.81㎡
社会教育系施設：1,488.27㎡
スポーツ・レクリエーション系施設：10,502.90㎡
産業系施設：893.02㎡
学校教育系施設：12,004.16㎡
子育て支援施設：2,171.23㎡
保健・福祉施設：6,048.43㎡
行政系施設：7,748.82㎡
供給処理施設：171.27㎡
その他施設：7,752.74㎡
【インフラ施設】（H27.3.31現在）
道路（実延長）：160,511m
橋梁：103橋（総延長639ｍ）
下水道施設：処理施設延床面積1,881.93㎡、管渠総延長66,652ｍ
公園：都市公園　５箇所（23,757㎡）
　　　　その他の公園　13箇所（45,907㎡）</t>
    <rPh sb="292" eb="294">
      <t>コウエン</t>
    </rPh>
    <rPh sb="295" eb="299">
      <t>トシコウエン</t>
    </rPh>
    <rPh sb="301" eb="303">
      <t>カショ</t>
    </rPh>
    <rPh sb="319" eb="320">
      <t>タ</t>
    </rPh>
    <rPh sb="321" eb="323">
      <t>コウエン</t>
    </rPh>
    <rPh sb="326" eb="328">
      <t>カショ</t>
    </rPh>
    <phoneticPr fontId="1"/>
  </si>
  <si>
    <t>（１）人口について
高齢化の進行と人口の減少により、施設需要の減少と将来世代への負担増加が想定される。
飛島村総合戦略では特に若者世代の増加を狙った人口増加策が計画されている。若者世代の増加により人口構造が変化すれば施設ニーズも変化することが考えられるため、今後は人口推移と飛島村総合戦略の進捗を踏まえて施設のニーズを検討していく必要がある。
（２）財政について
高齢化の進行による扶助費の増加や、歳入の減少、そして施設の老朽化に伴う更新費の増大により、財政が圧迫されることが想定される。
（３）施設について
施設の保有量及び規模が他団体と比較しても大きく、更新費が多大となっている。</t>
  </si>
  <si>
    <t>令和２年に策定された飛島村個別施設計画における試算によると、将来にわたって必要となる施設関連経費については、事後保全のみを行った場合（329億円）に対し、個別施設計画に基づき公共施設の保有量縮減を行った上で計画的に施設の長寿命化を行った場合（245億円）では、40年間で約84億円の経費縮減が見込めるという結果となっている。</t>
  </si>
  <si>
    <t>公共施設等のマネジメントを総合的かつ計画的に推進するため、事業化の優先順位や長寿命化などの取組みを全庁的に協議、決定する仕組みを検討する。</t>
  </si>
  <si>
    <t>スポーツ・レクリエーション系施設及び産業系施設において、施設の建替え時などには、PPP/PFIなどによる民間資本の活用を検討することが考えられる。</t>
  </si>
  <si>
    <t>法定点検の実施に加え、日常的、定期的に公共施設等の点検管理を行う。施設の不具合等の情報を常に把握するため、職員による日常的、定期的な目視点検を行い、劣化状況を把握をする。必要に応じて専門家の劣化診断などによる要修繕箇所の把握を行う。</t>
  </si>
  <si>
    <t>日常の維持管理にあたっては、安全性の確保を優先しつつ、劣化箇所を早期に把握した予防保全型の修繕を行うとともに、少子高齢化、人口減少に伴う住民ニーズの変化に対応するため、施設毎に修繕及び更新等の優先順位を明確化して計画的な管理を行うこととする。</t>
  </si>
  <si>
    <t>甚大な被害をもたらすことが懸念される東海・東南海・南海三連動地震など大規模地震や津波、風水災害などの災害対策として、避難所等の新たな整備や避難経路の確保に関わる橋梁など既存の公共施設等の耐震性確保など防災対応力の強化に努める。</t>
  </si>
  <si>
    <t>今後も長期にわたって維持していく施設、防災対策上重要な施設については、優先的に耐震改修の実施を検討する。また、経済的に有益な場合には、耐震改修とあわせて長寿命化に向けた大規模改修の実施を検討する。</t>
  </si>
  <si>
    <t>建築物については、適切な時期に大規模改修を実施するなど計画的な管理を行い、施設を長持ちさせる取り組みを行い、都市基盤施設資産については、策定済みの長寿命化計画に沿った適切な事業を行うこととする。</t>
  </si>
  <si>
    <t>今後とも継続する施設については、省エネ設備の導入やバリアフリーなどの機能向上を検討し、施設ニーズへの対応と維持管理経費の縮減に努める。</t>
  </si>
  <si>
    <t>施設の建替えや布設替え、大規模改修等の実施時には、施設の利用状況や地域の人口構成の変化に伴う施設へのニーズの変化を踏まえ、規模の適正化（減築）、用途変更・他施設との複合化や集約化を検討する。</t>
  </si>
  <si>
    <t>将来的な統廃合や用途転用を見据えた設計等を検討し、公共施設等の廃止や統廃合によって生じる未利用施設については、貸付や売却等を検討する。また、跡地の利活用についても積極的に検討する。</t>
  </si>
  <si>
    <t>本村が保有する施設の情報を一元的に管理し、事業の優先順位を検討することで効果的な整備・運営を行うとともに、公共施設等を取り巻く環境に適応するよう適宜見直しを図ります。</t>
  </si>
  <si>
    <t>施設類型ごとに長寿命化及び更新費の削減を検討。施設の優先順位を考慮して改修時期を分散することで、更新費の平準化を図る。
また、住民のニーズを考慮して施設の複合化や廃止を検討していく。</t>
  </si>
  <si>
    <t>約15年後の令和12年(2030)までは増加傾向が続き、その時点において30,000人、その後ゆるやかな減少に転じ、約30年後の令和27年(2045)で約29,500人と推計。</t>
    <rPh sb="30" eb="32">
      <t>ジテン</t>
    </rPh>
    <phoneticPr fontId="5"/>
  </si>
  <si>
    <t>町民文化系施設：4,857.82㎡
社会教育系施設：1,543.12㎡
スポーツ・レクリエーション系施設：11,986.08㎡
産業系施設：1,301.68㎡
学校教育系施設：39,821.38㎡
子育て支援施設：8,724.52㎡
保健・福祉施設：4,287.27㎡
行政系施設：7,564.83㎡
公園：108.47㎡
その他：1,508.53㎡
上下水道施設（配水場、増圧ポンプ場）：446.72㎡</t>
  </si>
  <si>
    <t>①施設老朽化への対応
　築 30 年を経過する建物が多く、老朽化が進んでおり、 今後集中して更新時期を迎えるため、計画的な更新の実施と、施設の長寿命化による更新費用の平準化が必要  。
②厳しい財政状況への対応
　今後、公共施設の維持管理、更新は財政上大きな負担とな ることが予想 され、真に必要な他の公共サービスにも影響を与えかねない。</t>
  </si>
  <si>
    <t>計画期間平均で年19.0憶円(公共施設8.3憶、インフラ10.7憶)</t>
  </si>
  <si>
    <t>公共施設等の更新等費用については、今後４０年間の経費として、「予防保全」による対策を実施することで６００．２億円（年平均１５．１億円）となり、その効果額として１５８．６億円（年平均３．９億円）の削減が見込める。</t>
  </si>
  <si>
    <t>公共施設等の更新等費用は、予防保全による対策を実施することで、７５８．８億円（年平均１９億円）が６００．２億円（年平均１５．１億円）となり、その効果額として１５８．６億円（年平均３．９億円）の削減が見込まれる。</t>
  </si>
  <si>
    <t xml:space="preserve">公共施設等の管理に関係する職員により公共施設等を総合的かつ計画的に管理していくものとする。
具体的な検討が必要となった場合は、庁内において随時内容に応じた検討部会等を立ち上げ、検討していく。
地域の公共施設等のあり方を検討していく際は、できる限り町民との対話の場を設ける。
</t>
  </si>
  <si>
    <t>施設の継続的な運営を実施することが確実に見込まれている施設については、法定点検の他、予防保全型維持管理の視点に立って必要に応じて任意の調査・点検を効果的に実施する。</t>
  </si>
  <si>
    <t>定期的な点検、日常的な点検に加え、任意の調査・点検により状態の的確な把握を行い、適切な維持管理につなげる。
「事後保全型」から「予防保全型」へと転換する中で、計画的な維持管理に努める。
コストの縮減に配慮しながら、優先順位を設定、計画的に維持管理・修繕・更新等を進める。</t>
  </si>
  <si>
    <t>老朽化等により危険度の高い施設で、利用率の低い施設については、今後の利用率の向上が見込めない場合、原則として取り壊しの対象として検討する。
危険度の高い施設で、利用率の高い施設については、原則として速やかに安全確保及び長寿
命化対策を実施するとともに、周辺施設の利用率が低い施設を集約するなどの検討を行う。</t>
  </si>
  <si>
    <t>今後も継続して保有する施設のうち耐震化が必要なものは、適宜耐震化を推進する。
非構造部材の安全対策（外壁、ガラス、天井の落下対策等）を進める。</t>
  </si>
  <si>
    <t>既に策定済みの阿久比町橋梁長寿命化修繕計画・道路舗装修繕計画については、本計画に準じて継続的に見直しを行い、維持管理、修繕、更新等をすることとし、その他の施設については、本計画により必要に応じて個別に長寿命化などの検討を行う。</t>
  </si>
  <si>
    <t>「ユニバーサルデザイン２０２０行動計画」（平成２９年２月２０日ユニバーサルデザイン２０２０関係閣僚会議決定）を踏まえ、公共施設等の整備、改修にあたっては、障がいの有無、年齢、性別、言語等にかかわらず多様な人々が利用しやすいユニバーサルデザインに配慮するほか、施設のバリアフリー化による利便性の向上に努め、誰もが安全に利用できる施設を目指す。</t>
  </si>
  <si>
    <t>公共施設の長寿命化や更新にあたっては、省エネルギーに配慮した改修や再生可能エネルギー利用設備、ＬＥＤ照明の導入等を検討・推進する。</t>
  </si>
  <si>
    <t>建設年度が比較的新しく設備状況が良好な施設や、町民の満足度が高い施設などについては、通常の維持管理を継続して「現状維持」とする。
その他の施設は、維持管理費用等の縮減から統合や廃止について検討する。</t>
  </si>
  <si>
    <t>公共施設等の状況については、「施設カルテ」を随時更新していくことにより対応を検討し、ＰＤＣＡサイクルの運用による進捗管理を行っていく。</t>
  </si>
  <si>
    <t>施設累計ごとの現状と課題を提起し、今後の方針を記載している。</t>
  </si>
  <si>
    <t>不明</t>
  </si>
  <si>
    <t>【全体人口】
2020年頃から減少に転じ、2040年には、2010年の人口と比べ5,800人程度減少し、全体数では、11.8パーセント程度減少
【65歳以上の高齢者人口】
2010年の総数から2040年までに9,934人から15,189人へと約5,200人、約1.5倍の増加
【生産年齢人口】
約8,700人以上減少、年少人口（15歳未満）も2,400人程度減少</t>
  </si>
  <si>
    <t>【公共施設】令和元年４月１日
62施設（178棟）延床面積：約133,900平方メートル
【インフラ】令和元年４月１日
道路　398km
上水道　306,399m
公共下水道雨水　25,682m
公共下水道汚水　184,578m
橋梁　71橋
準用河川　約5km
普通河川　約22km
都市公園　58施設
農業用排水機場　9施設</t>
  </si>
  <si>
    <t xml:space="preserve">建物の老朽化が進み、更新等が集中することが懸念される中、安全・安心を確保することが課題になる。
建物の修繕、更新の経費に年間約11億９千万円が見込まれるが、これは、現在施設の約31.9パーセントしか維持できない。
なお、インフラの修繕・更新の経費には年間約11億円が見込まれるが、これは現在あるインフラ施設の約80.0パーセントが維持できる計算となる。
本町の総人口は、国立社会保障・人口問題研究所の推計によれば2015年に約49,000人でピークを迎え、その後、全国的な傾向と同様に人口減少に転じると予測されている。本町では、その後の2040年には約45,000人になると想定している。一方で高齢化が進み、人口構造が大幅に変化することで施設に対する利用需要は変化することが考えられるため、必要な施設を適切かつ効率的に維持する必要がある。
</t>
  </si>
  <si>
    <t>【公共施設】
2015～2074年度の60年間で約715億１千万円
【インフラ】
記載なし
※「耐用年数経過時に単純更新した場合の（自然体の）見込み」と「長寿命化対策を反映した場合の見込み」を比較した際、「長寿命化対策を反映した場合の見込み」方が、高額となりますが、「耐用年数経過時に単純更新した場合の（自然体の）見込み」に記載した金額には、インフラ設備の費用が含まれていません。</t>
    <rPh sb="42" eb="44">
      <t>キサイ</t>
    </rPh>
    <phoneticPr fontId="1"/>
  </si>
  <si>
    <t>【公共施設】
2015～2074年度の60年間で約681億2千万円
【インフラ】
2015～2074年度の60年間で約660億
※「耐用年数経過時に単純更新した場合の（自然体の）見込み」と「長寿命化対策を反映した場合の見込み」を比較した際、「長寿命化対策を反映した場合の見込み」方が、高額となりますが、「耐用年数経過時に単純更新した場合の（自然体の）見込み」に記載した金額には、インフラ設備の費用が含まれていません。</t>
    <rPh sb="116" eb="118">
      <t>ヒカク</t>
    </rPh>
    <rPh sb="120" eb="121">
      <t>サイ</t>
    </rPh>
    <rPh sb="141" eb="142">
      <t>ホウ</t>
    </rPh>
    <rPh sb="144" eb="146">
      <t>コウガク</t>
    </rPh>
    <rPh sb="182" eb="184">
      <t>キサイ</t>
    </rPh>
    <rPh sb="186" eb="188">
      <t>キンガク</t>
    </rPh>
    <rPh sb="195" eb="197">
      <t>セツビ</t>
    </rPh>
    <rPh sb="198" eb="200">
      <t>ヒヨウ</t>
    </rPh>
    <rPh sb="201" eb="202">
      <t>フク</t>
    </rPh>
    <phoneticPr fontId="1"/>
  </si>
  <si>
    <t>2015～2074年度の60年間で約33億９千万円の削減額であり、年平均は約６千万円となる。</t>
  </si>
  <si>
    <t>財政経営課において、個別施設計画の進捗状況の管理や総合管理計画の進捗状況の評価の集約を実施。</t>
    <rPh sb="0" eb="5">
      <t>ザイセイケイエイカ</t>
    </rPh>
    <phoneticPr fontId="1"/>
  </si>
  <si>
    <t>施設の運営費や日常的な建物の維持管理費も含めた経費の削減を図るため、PPPやPFI等の官民連携手法や指定管理者制度等の民間活力を積極的に活用します。</t>
  </si>
  <si>
    <t>施設の特性や想定される不具合を踏まえて、施設の管理者自らと専門知識を有した者の役割や実施頻度を整理し、点検（日常、定期、法廷等）診断等を実施します。点検結果は、長寿命化計画策定に活用します。</t>
    <rPh sb="0" eb="2">
      <t>シセツ</t>
    </rPh>
    <rPh sb="3" eb="5">
      <t>トクセイ</t>
    </rPh>
    <rPh sb="6" eb="8">
      <t>ソウテイ</t>
    </rPh>
    <rPh sb="11" eb="14">
      <t>フグアイ</t>
    </rPh>
    <rPh sb="15" eb="16">
      <t>フ</t>
    </rPh>
    <rPh sb="20" eb="22">
      <t>シセツ</t>
    </rPh>
    <rPh sb="23" eb="26">
      <t>カンリシャ</t>
    </rPh>
    <rPh sb="26" eb="27">
      <t>ミズカ</t>
    </rPh>
    <rPh sb="29" eb="33">
      <t>センモンチシキ</t>
    </rPh>
    <rPh sb="34" eb="35">
      <t>ユウ</t>
    </rPh>
    <rPh sb="37" eb="38">
      <t>モノ</t>
    </rPh>
    <rPh sb="39" eb="41">
      <t>ヤクワリ</t>
    </rPh>
    <rPh sb="42" eb="46">
      <t>ジッシヒンド</t>
    </rPh>
    <rPh sb="47" eb="49">
      <t>セイリ</t>
    </rPh>
    <rPh sb="51" eb="53">
      <t>テンケン</t>
    </rPh>
    <rPh sb="54" eb="56">
      <t>ニチジョウ</t>
    </rPh>
    <rPh sb="57" eb="59">
      <t>テイキ</t>
    </rPh>
    <rPh sb="60" eb="62">
      <t>ホウテイ</t>
    </rPh>
    <rPh sb="62" eb="63">
      <t>トウ</t>
    </rPh>
    <rPh sb="64" eb="67">
      <t>シンダントウ</t>
    </rPh>
    <rPh sb="68" eb="70">
      <t>ジッシ</t>
    </rPh>
    <rPh sb="74" eb="78">
      <t>テンケンケッカ</t>
    </rPh>
    <rPh sb="80" eb="86">
      <t>チョウジュミョウカケイカク</t>
    </rPh>
    <rPh sb="86" eb="88">
      <t>サクテイ</t>
    </rPh>
    <rPh sb="89" eb="91">
      <t>カツヨウ</t>
    </rPh>
    <phoneticPr fontId="1"/>
  </si>
  <si>
    <t xml:space="preserve">点検結果により、機能確保又は危険防止のため、必要に応じ精密点検や消耗品の交換等の修繕を実施します。
また、長期的な視点で施設の老朽化の状況を的確に把握した上で、統合、集約、廃止などに関する取り組みとも連携を図りながら、修繕等を実施します。
　住民が社会インフラを身近に感じ、協働して維持管理に関わっていけるようアダプトプログラムやスマートフォンを活用した連絡の仕組みなど、住民参画の取組みも推進します。
</t>
  </si>
  <si>
    <t>管理者として、点検・診断を一定の頻度で実施することにより不具合を早期に発見して修繕等で対処するとともに、利用者の安全確保を第一に、必要があれば利用停止などの判断を行います。また、総合的判断により、修繕、更新ではなく、施設の廃止も検討します。</t>
  </si>
  <si>
    <t>地震時の避難所となっている建物は非構造部を含め、耐震化を実施します。住民の生活に直結する上水道施設の耐震化は優先的に実施します。</t>
  </si>
  <si>
    <t xml:space="preserve">鉄筋コンクリート造の建物は、一般的な標準耐用年数60年（鉄骨造は45年、木造は30年）が経過するまでに耐久度調査を実施し、「建築物の耐久計画に関する考え方」((社）日本建築学会（別表）)を参考に適切な更新時期を設定します。
また、長寿命化は、ライフサイクルコスト縮減を主観点として取り組みますが、建物の劣化状況により、利用需要に合致せず、性能・機能的低下が生じる可能性もあるため、建物の状況を踏まえて長寿命化を実施します。
</t>
  </si>
  <si>
    <t xml:space="preserve">2006年以降、「高齢者、障害者等の移動等の円滑化の促進に関する法律（バリアフリー法）」のもと、施設のバリアフリー化に取り組んできました。
今後は、「ユニバーサル社会の実現に向けた諸施策の総合的かつ一体的な推進に関する法律」も踏まえつつ、障がいの有無、年齢、人種、性別等にかかわらず、自分自身で自由に公共施設を利用したり、活動しやすいよう、修繕工事や改修工事の都度、設備を見直し、各施設の更なるユニバーサルデザイン化に取り組みます。
</t>
  </si>
  <si>
    <t xml:space="preserve">駅周辺などの利便性が高い場所や地域の核となる小中学校に拠点的な複合施設を整備するなど、利用者に付加価値を提供できるような集約を行います。
施設の設置目的の役割を終えたもの、利用者が大幅に減ったもの、民間施設を含めて代替施設があるものは、廃止を検討します。
また、他自治体との広域的な連携による施設の共同利用や共同運用の可能性についても引き続き検討します。
統合・廃止により活用の見込みが無くなった施設や敷地については、売却等により財源の確保に繋げます。
</t>
  </si>
  <si>
    <t>法定の耐用年数に対して、資産の取得からどの程度経過しているのかを表すため、有形固定資産減価償却率を記載している。
また、施設類型ごとの有形固定資産減価償却率を記載している。</t>
  </si>
  <si>
    <t xml:space="preserve">施設の設置目的の役割を終えたもの、利用者が大幅に減ったもの、民間施設を含めて代替施設があるものは、廃止を検討する。
統合・廃止により活用の見込みが無くなった施設や敷地については、売却等により財源の確保に繋げる。
</t>
  </si>
  <si>
    <t>他自治体との広域的な連携による施設の共同利用や共同運用の可能性についても引き続き検討します。</t>
  </si>
  <si>
    <t>社会状況に合わせて適宜見直しを実施します。</t>
  </si>
  <si>
    <t>施設類型ごとに管理に関する基本的な方針を記載し、各施設の具体的な方針や利用状況は、個別施設計画に記載している。</t>
  </si>
  <si>
    <t>○広報へ公共施設に係る内容を連載（R２～）
○耐震性の無い（低い）建物の解体検討（R２）
○公共施設再配置プロジェクトチームの設置（R３）
○地区代表との意見交換（R３）
○公共施設マネジメント講演会（R4）
○公共施設再配置計画策定検討（R4～5）
○東浦町公共施設再配置計画策定（R5）
〇再配置計画におけるモデル事業に係る基本構想・基本計画の検討（R6～）</t>
    <rPh sb="87" eb="91">
      <t>コウキョウシセツ</t>
    </rPh>
    <rPh sb="97" eb="100">
      <t>コウエンカイ</t>
    </rPh>
    <rPh sb="127" eb="130">
      <t>ヒガシウラチョウ</t>
    </rPh>
    <rPh sb="130" eb="134">
      <t>コウキョウシセツ</t>
    </rPh>
    <rPh sb="134" eb="139">
      <t>サイハイチケイカク</t>
    </rPh>
    <rPh sb="139" eb="141">
      <t>サクテイ</t>
    </rPh>
    <rPh sb="147" eb="152">
      <t>サイハイチケイカク</t>
    </rPh>
    <rPh sb="159" eb="161">
      <t>ジギョウ</t>
    </rPh>
    <rPh sb="162" eb="163">
      <t>カカ</t>
    </rPh>
    <rPh sb="164" eb="168">
      <t>キホンコウソウ</t>
    </rPh>
    <rPh sb="169" eb="173">
      <t>キホンケイカク</t>
    </rPh>
    <phoneticPr fontId="1"/>
  </si>
  <si>
    <t>令和2年を基準として、30年前の平成2年と比べ、64歳以下の人口が減少しています。特に、14歳以下の人口は、30年間で約半数に減少している。一方で、65歳以上の人口は増加している。特に、80歳以上ではすべての年代区分において30年間で2.0倍以上増加している。令和2年から30年後の令和32年には、人口は16,621人から7,488人へと45.1%まで減少し、年代別人口は、89歳以下のすべての年代区分において減少すると推計されている。特に、54歳以下の人口減少が著しいと予想される。</t>
  </si>
  <si>
    <t>【公共建築物】
89施設　面積 99,803㎡
【インフラ】
道路：町道　実延長 455,512ｍ　面積 2,086,023㎡
　　　　農道　実延長 68,965ｍ
橋りょう：231橋　橋長 1,202ｍ　面積 5,419㎡
ため池：77か所　堤長 3,950ｍ
上水道：管路　延長 244,342ｍ
漁業集落排水：管路　延長 16,497ｍ
港湾：外郭施設　延長 6,202ｍ
　　　　係留施設　延長 849ｍ
　　　　臨港道路　延長 313ｍ
漁港：外郭施設　延長 14,418ｍ
　　　　係留施設　延長 4,546ｍ
　　　　臨港道路　延長 6,811ｍ
公園・緑地等：都市公園・一般公園・緑地・調整池31か所　面積 50,496㎡</t>
  </si>
  <si>
    <t>（１）　保有状況・数量・管理面
• 公共施設の中で、学校教育施設が全体の約50％を占めるなど、特定の分野に偏りがあります。
• 老朽化が著しい施設や利用状況の改善が必要な施設があるなど、ハード・ソフト両面の対応が必要です。
• 町民1人あたりの公共施設床面積は、5.88㎡／人で、全国平均3.87㎡／より多く、近隣自治体に比べても保有量が最も多い状況です。
• バリアフリーや環境に配慮した施設運営が求められています。
（２）　コスト面
• 今後40年間の公共施設等の維持管理・更新費用は、公共施設（建物）が40年間で約479.6億円が見込まれています。インフラは、道路及び橋りょう等の普通会計で約588.1億円、水道事業会計で約222.5億円が見込まれています。しかし、更新費用に充当可能な財源の見込みは、約1／3にしか満たない状況です。
• 特定の時期に建設を行ったため、今後10年間は、大規模修繕の積み残しによる多額のコストが見込まれ、それ以降の20年間は施設の更新が必要になります。
• 公営事業会計の上水道、普通会計の漁業集落排水や特定の町民利用の施設（体育館など）において受益者負担の適正化が必要です。
（３）　運営面
• 人口減少により、稼働率の低下が懸念されます。
• 少子高齢化の対応など、行政サービスのニーズに変化があります。
• コスト削減の観点から、公民連携の施設運営が必要です。
（４）　修繕・維持管理・安全・耐震化
• 予算の制約等により十分な維持修繕が実施されず、定期点検（法定）で発見されて実施する修繕以外は、対処療法的な事後保全となっており、個別施設計画や長寿命化計画に基づく予防保全への転換が必要です。
• 一部の施設では、長寿命化計画が策定されていますが、多くの施設で長期修繕計画等がなく、予防的な保全が実施できておりません。
• 旧耐震基準での耐震補強が未実施の施設は、安全面に課題があります。
• 近年の集中豪雨や大規模地震を想定した防災面の対応強化が必要です。</t>
  </si>
  <si>
    <t>【40年間でかかる費用】
公共施設等全体 1,290.3億円
〈内訳〉
公共建築物 479.6億円
道路 261.6億円
橋りょう 16.8億円
上水道管路 222.5億円
港湾・漁港 309.8億円</t>
  </si>
  <si>
    <t>【長寿命化10年間（R3～12）】
全体　約155.9億円
 〈内訳〉
普通会計公共建築物　79.5億円
普通会計インフラ　39.3億円
公営会計建築物及びインフラ　37.1億円</t>
  </si>
  <si>
    <t>普通会計及び公営事業会計（上水道、漁業集落排水）における計画当初 10 年間（ 令和 3 年度～令和 12 年度 ）の個別施設計画やインフラ個別計画に基づく効果額は、全体で約 362 億円（税込）です。この中で、建築物の効果額は約 107 億円（税込）、インフラ施設（道路、橋りょうなど公営事業会計含む）の効果額は約 254 億円（税込）となっています 。</t>
  </si>
  <si>
    <t>組織横断的、全庁的な「公共施設マネジメント推進組織」を設置し、その推進体制のイニシアチブの下、調整を図りながら、類型別の公共施設等について早急に検討・協議を行います。</t>
  </si>
  <si>
    <t>・建物の老朽化により修繕コストが上昇傾向にある施設は、点検診断を行い、今後の修繕や更新に活用します。
・特定の建築物やインフラは、必要な定期 点検等を確実に実施します。
・点検、診断等データの蓄積を行い、施設の優先順位を明確にし、対応方法の検討など今後の修繕 ・更新に活用します。</t>
  </si>
  <si>
    <t>• 施設の重要度や劣化状況に応じて長期的な視点で優先度をつけて、計画的に改修・更新します。
• 自治会への集会施設の譲渡や地域団体への指定管理者制度の導入を進めるなど、町民主体の維持管理を進めます。
• 維持管理を行っていくための財源を捻出するため、受益者負担の見直しを行います。
• 指定管理者制度の推進及び、コスト削減のみならず稼げる公共施設を志向した、収入を増やす取り組みを進めます。
• 管理運営にあたっては、PPP /PFI  の積極的な活用を推進します。
• 新しい技術や考え方を積極的に取り入れ、維持管理・修繕・更新等を合理的に進めます。</t>
  </si>
  <si>
    <t xml:space="preserve">・危険個所 については、点検や診断結果から優先的に修繕を実施し、安全確保に努めます。
・防災機能として必要な施設は、老朽化への対応を行いつつ 維持管理します。
• 誰もが安心して生活できる「暮らし続けられるまち」を目指し、建物や道路、公園などの施設についてユニバーサルデザイン化の推進に努めます。
• 公共施設への太陽光発電など、再生可能エネルギーの導入を検討します。
</t>
  </si>
  <si>
    <t>• 旧耐震基準による建物 は、耐震診断の実施や耐震補強を検討します。
• 水道管路や配水池等 重要機関施設の耐震整備等を検討します。</t>
  </si>
  <si>
    <t>• 施設やインフラにおいて点検・診断・維持・修繕等のデータを活用し、計画的な修繕を実施し長寿命化を図ります。
• 個別に策定された長寿命化計画については、各計画に基づき実行します。
• 耐震化実施済みの施設や新耐震基準の施設については、築80年維持できるよう、効率的な維持管理を行い、長寿命化を図ります。</t>
  </si>
  <si>
    <t>• 「ユニバーサルデザイン 2020 行動 計画」（ユニバーサルデザイン 2020 関係閣僚会議決定）における ユニバーサルデザインの街づ くりについての考え方を参考に、ユニバーサルデザインの対応が必要 な施設について、優先 度や対応スケジュールについて検討します。</t>
  </si>
  <si>
    <t>• 今後の少子高齢化や人口減少に伴い、利用者が減少する施設については、利用形態など機能の観点を含め、統合や複合化を選択肢として検討します。
• 民間との競合が激しい施設や実質的な管理運営を民間が行っている施設は、民間への譲渡を含め検討します。
• 広域的な連携については一部事務組合などの取組みを今後も継続します。</t>
  </si>
  <si>
    <t>• 令和32年度までに、施設総量を床面積比で「50％」と設定し、約50,000㎡削減を目標とします。</t>
  </si>
  <si>
    <t>従来の官庁会計では、資産の管理を公有財産台帳により行っていたため、資産価値の状況を把握しておらず、会計と連動した管理を行っていなかった状況を踏まえ、本計画を進めるにあたり、地方公会計制度改革の取組との連携を図っていきます。
人口減少・少子高齢化が急激に進展するなど自治体をめぐる経営環境が大きく変化する中、本町では地方公会計制度のもと保有する公共施設の状況や公共施設を用いた行政サービスの提供に係るコストを把握しつつ、適切に管理していくことで、最適な公共施設マネジメントを実現し、持続可能な都市経営の推進に努めていきます。
また、今後は、固定資産台帳等を利用し、インフラ施設も対象として、保有する資産やコスト構造を把握し、適切な保有量の調整や幅広い視点からコスト削減を検討していきます。</t>
  </si>
  <si>
    <t>• 将来的に利活用の計画がなく、町有財産として保有する必要性の低い財産については、遊休化し未利用財産となることを防ぐため民間等に売却することを検討します。
• 既存の未利用財産については、利活用の可否を判断したうえで、優先順位を定め、順次売却・貸付等を検討するものとします。</t>
  </si>
  <si>
    <t>第7次総合計画の見直し（令和14年度）に合わせ、本計画を見直します。
公共施設マネジメント推進組織は、総合計画の見直しに合わせ、本計画の進捗状況を確認し、今後の対策を検討するとともに、町長へ報告します。</t>
  </si>
  <si>
    <t>施設類型ごとの基本方針のフォローアップは、総合計画の見直しタイミングに合わせ行います。所管課ごとに策定された個別計画（長寿命化計画等）は、定められた間隔によりフォローアップを実施します。
上記フォローアップの結果は、公共施設マネジメント推進組織のインプット情報とし、全庁的な基本方針・目標を見直す際の根拠情報として活用します。</t>
  </si>
  <si>
    <t>【平成30年度】
・南知多町郷土資料館解体
・旧日間賀共同調理場解体
・旧片名保育所解体
【令和元年度】
・豊浜防災センターとなる民間建物の購入（Ｒ3年度供用開始）
・豊丘むくろじ会館特別校舎等解体
・旧子育て支援センター解体
【令和2年度】
・町営住宅解体
【令和3年度】
・小学校2校を1校に統合し、旧大井小学校校舎は廃止したが未解体
【令和4年度】
・旧師崎保育所売却
・内海観光センター解体
【令和5年度】
・中学校4校を1校に統合
【令和６年度】
・師崎公民館児童図書分館廃止</t>
    <rPh sb="201" eb="203">
      <t>レイワ</t>
    </rPh>
    <rPh sb="204" eb="206">
      <t>ネンド</t>
    </rPh>
    <rPh sb="209" eb="212">
      <t>チュウガッコウ</t>
    </rPh>
    <rPh sb="213" eb="214">
      <t>コウ</t>
    </rPh>
    <rPh sb="216" eb="217">
      <t>コウ</t>
    </rPh>
    <rPh sb="218" eb="220">
      <t>トウゴウ</t>
    </rPh>
    <phoneticPr fontId="1"/>
  </si>
  <si>
    <t>令和22年には、人口は14,992 人へと33.4%の減少となり、年代別人口は、74 歳以下のすべての年代区分において減少すると推計されている。特に、49 歳以下の人口減少が著しく、15 歳未満の年少人口は全体の7.2％になると予想されている。</t>
  </si>
  <si>
    <t>公共建築物84,450㎡
道路495,737ｍ、1,635.649㎡
橋梁1,067ｍ、5,521㎡
上水道202,552ｍ
漁港4,420ｍ
公園・広場116,457㎡</t>
  </si>
  <si>
    <t>更新や安全対策に多大な費用が必要になると予想される一方、財政面では公共施設の整備に充てられる投資的経費が減少すると見込まれる。従来どおりの管理方法ではなく、新たな公共施設等の管理手法が求められており、以下の4つの基本方針を定めている。①公共施設等保有量の適正化②維持管理の効率化と長寿命化③施設の安全性の確保④適正管理のための仕組みづくり</t>
  </si>
  <si>
    <t>R3年度からR42年度までの40年間の更新費用総額790億円</t>
  </si>
  <si>
    <t>40年間で598億円</t>
  </si>
  <si>
    <t>40年間で24億円、年間で6千万円の削減。</t>
  </si>
  <si>
    <t>総務課が事務局となって各部署協力のもとで一元的に行う。各部署においては、個別施設計画を策定し、所管する施設の計画的な管理を実施する。</t>
  </si>
  <si>
    <t>点検、診断、措置及び記録を繰り返す「メンテナンスサイクル」を構築し、段階ごとに前段階の作業結果を反映させることにより、単一の作業段階だけでなく、総合的な視点による管理を行います。</t>
  </si>
  <si>
    <t>施設の保全にあたっては、事後保全、時間基準保全、状態基準保全の考え方を組
合せて、より効率的な施設の維持管理を目指す。</t>
  </si>
  <si>
    <t>美浜町の公共施設（公共建築物）は、災害発生時には、本来の機能のほか、避難所や一時避難場所として機能します。そのため、施設の統廃合の検討にあたっても、地震発生時及びそれに伴う津波警報発令時、豪雨・台風及びそれに伴う土砂災害警戒時において、町民の安全を確保することを考慮します。</t>
  </si>
  <si>
    <t xml:space="preserve">美浜町においては、東海・東南海・南海3連動地震の発生とそれに伴う津波被害の危険性があります。
公共施設の中には、町役場や消防署のように災害対策の拠点となる施設、学校や公民館のように避難所となる施設、救助活動や支援物資輸送の経路となる緊急輸送道路などのように、災害発生時に機能を発揮すべきものがあります。これらの公共施設については、他に優先して耐震補強などの対策を施します。
</t>
  </si>
  <si>
    <t>予防保全の考え方に基づいて損傷が軽微な早期段階で予防的な修繕を実施する
ことで、公共施設等の利用可能年数を縮める致命的な劣化を防止し、長期の利用を可能にしする。
耐久性が低下した公共施設等に対して、構造等の補強により耐久性を上昇させる長寿命化改修を実施することで、建設時に想定した耐用年数以上の利用を可能にする。
長寿命化改修を行う場合と行なわずに更新した場合で試算し、費用削減効果がある場合に長寿命化改修を実施することとする。</t>
  </si>
  <si>
    <t xml:space="preserve">公共施設（公共建築物）は多くの町民に広く利用されるものであり、誰にとっても使いやすいものであることが望まれます。
ユニバーサルデザインの考え方に基づき、年齢、性別、体格、身体能力などに左右されずに誰もが安全に利用できる施設とします。
</t>
  </si>
  <si>
    <t>カーボンニュートラルの実現に向け、施設の改修・更新を行う際には、建築物のエネルギー消費性能の向上に関する法律等を踏まえ、省エネ性能の確保・向上の取組みを進めるとともに、再生可能エネルギー導入拡大を推進します。</t>
  </si>
  <si>
    <t>人口と財政に見合う適正な保有量に向けて公共建築物の統廃合を検討する。</t>
  </si>
  <si>
    <t>公共施設の管理状況について、年度ごとに評価を行う。
評価は施設の需要、管理費用、施設の性能の観点で行う。</t>
  </si>
  <si>
    <t>公共建築物については引き続き適切な維持管理・運営および配置の適正化を図っていく。
インフラ施設については長寿命化・耐震化を図っていく。</t>
  </si>
  <si>
    <t>・消防団詰所新築（H30、R4、R5、R6）
・運動公園整備（H29-）
※R6供用開始
・水野屋敷記念館等外壁補修・改修（H29-R2）
・消防団詰所取壊し（R3、R4、R6）
・小学校の統合、校舎の無償譲渡（R4）</t>
  </si>
  <si>
    <t>総人口については、令和7年より減少し続け、令和42年には令和7年に対して7％減になる見通し。
年少人口については、令和12年を底に増加に転じ、令和27年まで回復した後、減少していく見通し。
老年人口については、令和27年まで増加した後、減少していく見通し。</t>
  </si>
  <si>
    <t>【建築物系施設】
施設数：69施設、棟数195棟、延床面積128,846㎡
【インフラ系施設】
道路：1,784路線（総延長337,401m）
橋りょう：103橋・1,028m
上水道施設（管渠等）：313,743m
下水道施設（管渠等）：201,949m
公園：594,514㎡</t>
  </si>
  <si>
    <t>・公共施設等の老朽化への対応
・人口減少、少子高齢化社会への対応
・財政状況への対応</t>
  </si>
  <si>
    <t>今後４０年間の更新費用
建築物系施設329億円、インフラ系施設222億円</t>
  </si>
  <si>
    <t>1年平均の更新等経費の総額は、単純更新した場合の更新等経費で約7億2千万円、長寿命化計画等の効果を反映した更新等経費で約5億1千万円。</t>
  </si>
  <si>
    <t>全庁的な視点で対策を検討する必要があるため、部局横断的な検討を行う。</t>
  </si>
  <si>
    <t>本町では、PPPによる整備を行っており、民間の技術やノウハウ、資金等の活用も検討する。</t>
    <rPh sb="0" eb="2">
      <t>ホンチョウ</t>
    </rPh>
    <rPh sb="11" eb="13">
      <t>セイビ</t>
    </rPh>
    <rPh sb="14" eb="15">
      <t>オコナ</t>
    </rPh>
    <rPh sb="20" eb="22">
      <t>ミンカン</t>
    </rPh>
    <rPh sb="23" eb="25">
      <t>ギジュツ</t>
    </rPh>
    <rPh sb="31" eb="33">
      <t>シキン</t>
    </rPh>
    <rPh sb="33" eb="34">
      <t>トウ</t>
    </rPh>
    <rPh sb="35" eb="37">
      <t>カツヨウ</t>
    </rPh>
    <rPh sb="38" eb="40">
      <t>ケントウ</t>
    </rPh>
    <phoneticPr fontId="1"/>
  </si>
  <si>
    <t>公共施設等の性能や劣化状況を把握するための日常的・定期的な点検・診断等を実施する。</t>
    <rPh sb="0" eb="4">
      <t>コウキョウシセツ</t>
    </rPh>
    <rPh sb="4" eb="5">
      <t>トウ</t>
    </rPh>
    <rPh sb="6" eb="8">
      <t>セイノウ</t>
    </rPh>
    <rPh sb="9" eb="13">
      <t>レッカジョウキョウ</t>
    </rPh>
    <rPh sb="14" eb="16">
      <t>ハアク</t>
    </rPh>
    <rPh sb="21" eb="24">
      <t>ニチジョウテキ</t>
    </rPh>
    <rPh sb="25" eb="28">
      <t>テイキテキ</t>
    </rPh>
    <rPh sb="29" eb="31">
      <t>テンケン</t>
    </rPh>
    <rPh sb="32" eb="34">
      <t>シンダン</t>
    </rPh>
    <rPh sb="34" eb="35">
      <t>トウ</t>
    </rPh>
    <rPh sb="36" eb="38">
      <t>ジッシ</t>
    </rPh>
    <phoneticPr fontId="1"/>
  </si>
  <si>
    <t>・施設の長寿命化
・長寿命化に伴うち大規模修繕は、町民ニーズ・社会的ニーズを踏まえ効果的に実施
・高い社会的要求水準に応える大規模修繕にあたっては複合化によって対応</t>
    <rPh sb="1" eb="3">
      <t>シセツ</t>
    </rPh>
    <rPh sb="4" eb="5">
      <t>チョウ</t>
    </rPh>
    <rPh sb="5" eb="7">
      <t>ジュミョウ</t>
    </rPh>
    <rPh sb="7" eb="8">
      <t>カ</t>
    </rPh>
    <rPh sb="10" eb="11">
      <t>チョウ</t>
    </rPh>
    <rPh sb="11" eb="13">
      <t>ジュミョウ</t>
    </rPh>
    <rPh sb="13" eb="14">
      <t>カ</t>
    </rPh>
    <rPh sb="15" eb="16">
      <t>トモナ</t>
    </rPh>
    <rPh sb="18" eb="21">
      <t>ダイキボ</t>
    </rPh>
    <rPh sb="21" eb="23">
      <t>シュウゼン</t>
    </rPh>
    <rPh sb="25" eb="27">
      <t>チョウミン</t>
    </rPh>
    <rPh sb="31" eb="33">
      <t>シャカイ</t>
    </rPh>
    <rPh sb="33" eb="34">
      <t>テキ</t>
    </rPh>
    <rPh sb="38" eb="39">
      <t>フ</t>
    </rPh>
    <rPh sb="41" eb="43">
      <t>コウカ</t>
    </rPh>
    <rPh sb="43" eb="44">
      <t>テキ</t>
    </rPh>
    <rPh sb="45" eb="47">
      <t>ジッシ</t>
    </rPh>
    <rPh sb="49" eb="50">
      <t>タカ</t>
    </rPh>
    <rPh sb="51" eb="53">
      <t>シャカイ</t>
    </rPh>
    <rPh sb="53" eb="54">
      <t>テキ</t>
    </rPh>
    <rPh sb="54" eb="56">
      <t>ヨウキュウ</t>
    </rPh>
    <rPh sb="56" eb="58">
      <t>スイジュン</t>
    </rPh>
    <rPh sb="59" eb="60">
      <t>コタ</t>
    </rPh>
    <rPh sb="62" eb="65">
      <t>ダイキボ</t>
    </rPh>
    <rPh sb="65" eb="67">
      <t>シュウゼン</t>
    </rPh>
    <rPh sb="73" eb="75">
      <t>フクゴウ</t>
    </rPh>
    <rPh sb="75" eb="76">
      <t>カ</t>
    </rPh>
    <rPh sb="80" eb="82">
      <t>タイオウ</t>
    </rPh>
    <phoneticPr fontId="1"/>
  </si>
  <si>
    <t>点検・診断等により高度の危険性が認められた公共施設等では直ちに利用を停止し、対応策を検討する。</t>
    <rPh sb="0" eb="2">
      <t>テンケン</t>
    </rPh>
    <rPh sb="3" eb="5">
      <t>シンダン</t>
    </rPh>
    <rPh sb="5" eb="6">
      <t>トウ</t>
    </rPh>
    <rPh sb="9" eb="11">
      <t>コウド</t>
    </rPh>
    <rPh sb="12" eb="15">
      <t>キケンセイ</t>
    </rPh>
    <rPh sb="16" eb="17">
      <t>ミト</t>
    </rPh>
    <rPh sb="21" eb="26">
      <t>コウキョウシセツトウ</t>
    </rPh>
    <rPh sb="28" eb="29">
      <t>タダ</t>
    </rPh>
    <rPh sb="31" eb="33">
      <t>リヨウ</t>
    </rPh>
    <rPh sb="34" eb="36">
      <t>テイシ</t>
    </rPh>
    <rPh sb="38" eb="41">
      <t>タイオウサク</t>
    </rPh>
    <rPh sb="42" eb="44">
      <t>ケントウ</t>
    </rPh>
    <phoneticPr fontId="1"/>
  </si>
  <si>
    <t>公共施設の耐震化については、「武豊町建築物耐震改修促進計画」に基づいて取り組んでいく。</t>
    <rPh sb="0" eb="4">
      <t>コウキョウシセツ</t>
    </rPh>
    <rPh sb="5" eb="7">
      <t>タイシン</t>
    </rPh>
    <rPh sb="7" eb="8">
      <t>カ</t>
    </rPh>
    <rPh sb="15" eb="17">
      <t>タケトヨ</t>
    </rPh>
    <rPh sb="17" eb="18">
      <t>チョウ</t>
    </rPh>
    <rPh sb="18" eb="21">
      <t>ケンチクブツ</t>
    </rPh>
    <rPh sb="21" eb="23">
      <t>タイシン</t>
    </rPh>
    <rPh sb="23" eb="25">
      <t>カイシュウ</t>
    </rPh>
    <rPh sb="25" eb="27">
      <t>ソクシン</t>
    </rPh>
    <rPh sb="27" eb="29">
      <t>ケイカク</t>
    </rPh>
    <rPh sb="31" eb="32">
      <t>モト</t>
    </rPh>
    <rPh sb="35" eb="36">
      <t>ト</t>
    </rPh>
    <rPh sb="37" eb="38">
      <t>ク</t>
    </rPh>
    <phoneticPr fontId="1"/>
  </si>
  <si>
    <t>計画的・効率的な長寿命化により修繕・更新費の縮減を図る</t>
  </si>
  <si>
    <t>国が示す「ユニバーサルデザイン2020行動計画」の考え方を踏まえ、公共施設等の大規模改修や建替えの際は、バリアフリー化・ユニバーサルデザイン化を推進する。</t>
    <rPh sb="0" eb="1">
      <t>クニ</t>
    </rPh>
    <rPh sb="2" eb="3">
      <t>シメ</t>
    </rPh>
    <rPh sb="19" eb="23">
      <t>コウドウケイカク</t>
    </rPh>
    <rPh sb="25" eb="26">
      <t>カンガ</t>
    </rPh>
    <rPh sb="27" eb="28">
      <t>カタ</t>
    </rPh>
    <rPh sb="29" eb="30">
      <t>フ</t>
    </rPh>
    <rPh sb="33" eb="37">
      <t>コウキョウシセツ</t>
    </rPh>
    <rPh sb="37" eb="38">
      <t>トウ</t>
    </rPh>
    <rPh sb="39" eb="44">
      <t>ダイキボカイシュウ</t>
    </rPh>
    <rPh sb="45" eb="47">
      <t>タテカ</t>
    </rPh>
    <rPh sb="49" eb="50">
      <t>サイ</t>
    </rPh>
    <rPh sb="58" eb="59">
      <t>カ</t>
    </rPh>
    <rPh sb="70" eb="71">
      <t>カ</t>
    </rPh>
    <rPh sb="72" eb="74">
      <t>スイシン</t>
    </rPh>
    <phoneticPr fontId="1"/>
  </si>
  <si>
    <t>武豊町地球温暖化対策実行計画と連携し、公共施設等においては、改修等の機会をとらえて脱炭素化を推進していく。</t>
    <rPh sb="0" eb="3">
      <t>タケトヨチョウ</t>
    </rPh>
    <rPh sb="3" eb="8">
      <t>チキュウオンダンカ</t>
    </rPh>
    <rPh sb="8" eb="10">
      <t>タイサク</t>
    </rPh>
    <rPh sb="10" eb="14">
      <t>ジッコウケイカク</t>
    </rPh>
    <rPh sb="15" eb="17">
      <t>レンケイ</t>
    </rPh>
    <rPh sb="19" eb="24">
      <t>コウキョウシセツトウ</t>
    </rPh>
    <rPh sb="30" eb="33">
      <t>カイシュウトウ</t>
    </rPh>
    <rPh sb="34" eb="36">
      <t>キカイ</t>
    </rPh>
    <rPh sb="41" eb="44">
      <t>ダツタンソ</t>
    </rPh>
    <rPh sb="44" eb="45">
      <t>カ</t>
    </rPh>
    <rPh sb="46" eb="48">
      <t>スイシン</t>
    </rPh>
    <phoneticPr fontId="1"/>
  </si>
  <si>
    <t>利用状況等の需要状況の分析を行い、廃止による町民生活への影響を検討し、当該施設廃止による財政負担への軽減度合いを踏まえ、廃止の可否を決定していく。</t>
    <rPh sb="0" eb="4">
      <t>リヨウジョウキョウ</t>
    </rPh>
    <rPh sb="4" eb="5">
      <t>トウ</t>
    </rPh>
    <rPh sb="6" eb="10">
      <t>ジュヨウジョウキョウ</t>
    </rPh>
    <rPh sb="11" eb="13">
      <t>ブンセキ</t>
    </rPh>
    <rPh sb="14" eb="15">
      <t>オコナ</t>
    </rPh>
    <rPh sb="17" eb="19">
      <t>ハイシ</t>
    </rPh>
    <rPh sb="22" eb="26">
      <t>チョウミンセイカツ</t>
    </rPh>
    <rPh sb="28" eb="30">
      <t>エイキョウ</t>
    </rPh>
    <rPh sb="31" eb="33">
      <t>ケントウ</t>
    </rPh>
    <rPh sb="35" eb="39">
      <t>トウガイシセツ</t>
    </rPh>
    <rPh sb="39" eb="41">
      <t>ハイシ</t>
    </rPh>
    <rPh sb="44" eb="48">
      <t>ザイセイフタン</t>
    </rPh>
    <rPh sb="50" eb="54">
      <t>ケイゲンドア</t>
    </rPh>
    <rPh sb="56" eb="57">
      <t>フ</t>
    </rPh>
    <rPh sb="60" eb="62">
      <t>ハイシ</t>
    </rPh>
    <rPh sb="63" eb="65">
      <t>カヒ</t>
    </rPh>
    <rPh sb="66" eb="68">
      <t>ケッテイ</t>
    </rPh>
    <phoneticPr fontId="1"/>
  </si>
  <si>
    <t>延床面積：４０年間で１５％程度縮減</t>
  </si>
  <si>
    <t>固定資産台帳の整備によって保有資産を網羅的に把握することが可能</t>
  </si>
  <si>
    <t>PDCAサイクルに基づく定期的な見直しを行い、実現性・実効性を確保した計画とする。</t>
    <rPh sb="9" eb="10">
      <t>モト</t>
    </rPh>
    <rPh sb="12" eb="15">
      <t>テイキテキ</t>
    </rPh>
    <rPh sb="16" eb="18">
      <t>ミナオ</t>
    </rPh>
    <rPh sb="20" eb="21">
      <t>オコナ</t>
    </rPh>
    <rPh sb="23" eb="26">
      <t>ジツゲンセイ</t>
    </rPh>
    <rPh sb="27" eb="30">
      <t>ジッコウセイ</t>
    </rPh>
    <rPh sb="31" eb="33">
      <t>カクホ</t>
    </rPh>
    <rPh sb="35" eb="37">
      <t>ケイカク</t>
    </rPh>
    <phoneticPr fontId="1"/>
  </si>
  <si>
    <t>・建築物系施設
公共施設カルテの分析結果なども踏まえ、施設分類ごとに今後の管理に関する基本的な方針を整理
・インフラ系施設
施設分類ごとに、国の動向等を踏まえ、今後の管理に関する基本的な方針を整理</t>
  </si>
  <si>
    <t>町の人口は令和2（2020）年から令和7（2025）年にかけて1,300人程度減少したのち、令和32（2050）年まで一貫して41,000人台で推移すると推計されています。
生産年齢人口は増加傾向にありましたが、令和5（2023）年時点では26,120人と2020年と比較して減少に転じています。社人研の推計によると、今後は現在の生産年齢人口が65歳以上へシフトしていくことにより、令和32（2050）年には22,000人台まで減少すると推計されています。
老年人口は、平成22（2010）年に年少人口を上回り、その後も増加傾向にあります。社人研の推計によると、令和32（2050）年には13,000人台になると推計されています。
年少人口はこれまで増加してきましたが、令和5（2023）年は6,654人と令和2（2020）年と比較して減少に転じています。社人研の推計によると今後は緩やかに減少し、令和17（2035）年には6,000人を下回る見通しです。</t>
  </si>
  <si>
    <t>公共建築物延床面積　170,085.82㎡
道路面積　2,758,001.99㎡
橋梁面積　15,177.81㎡
上水道管総延長　328,294.99ｍ
下水道管延長　289,730.37ｍ</t>
    <rPh sb="0" eb="5">
      <t>コウキョウケンチクブツ</t>
    </rPh>
    <rPh sb="5" eb="9">
      <t>ノベユカメンセキ</t>
    </rPh>
    <rPh sb="22" eb="24">
      <t>ドウロ</t>
    </rPh>
    <rPh sb="24" eb="26">
      <t>メンセキ</t>
    </rPh>
    <rPh sb="41" eb="45">
      <t>キョウリョウメンセキ</t>
    </rPh>
    <rPh sb="57" eb="60">
      <t>ジョウスイドウ</t>
    </rPh>
    <rPh sb="60" eb="61">
      <t>カン</t>
    </rPh>
    <rPh sb="61" eb="64">
      <t>ソウエンチョウ</t>
    </rPh>
    <rPh sb="77" eb="80">
      <t>ゲスイドウ</t>
    </rPh>
    <rPh sb="80" eb="81">
      <t>カン</t>
    </rPh>
    <rPh sb="81" eb="83">
      <t>エンチョウ</t>
    </rPh>
    <phoneticPr fontId="1"/>
  </si>
  <si>
    <t>【公共建築物】
築40年以上経過した公共施設が多いことから、今後建て替えや大規模改修などによる更新が必要となる。
【インフラ】
橋梁の多くは耐用年数が50年といわれており、それを過ぎると更新していく必要が生じてきますが、計画的な点検を継続的に実施しており点検結果に基づく改修を行ってきた。
道路は安全性の観点から改修が必要となる。
上水道施設は、水道事業創設時に集中して整備した管路が法定年数を経過しており、更新時期を迎えることとなる。
下水道施設は法定年数を経過した管路はないが、適切な維持管理に必要な改修を行う。
【人口】
これまで増加してきた人口は、今後、横ばいから緩やかな減少に向かうことが見込まれる。生産年齢人口も増加傾向にあったが、社人研の推計によると、今後は、現在の生産年齢人口が65歳以上へシフトしていくことにより減少すると、割合も減少することが見込まれる。
【財政状況】
公共サービスの一定水準を維持しつつ、運営コストをできる限り抑制することを念頭に、施設保有量の削減や長寿命化により、将来更新費用の縮減を行うことが効果的と考えられる。</t>
    <rPh sb="1" eb="3">
      <t>コウキョウ</t>
    </rPh>
    <rPh sb="3" eb="5">
      <t>ケンチク</t>
    </rPh>
    <rPh sb="5" eb="6">
      <t>ブツ</t>
    </rPh>
    <rPh sb="260" eb="262">
      <t>ジンコウ</t>
    </rPh>
    <rPh sb="389" eb="393">
      <t>ザイセイジョウキョウ</t>
    </rPh>
    <phoneticPr fontId="1"/>
  </si>
  <si>
    <t>令和5年度の投資的経費が2,959百万円</t>
  </si>
  <si>
    <t>令和36（2054）年度までに、建物施設を全て単純に更新（建て替え）した場合の費用は約593億円</t>
  </si>
  <si>
    <t>施設を全て長寿命化した場合は約515億円</t>
  </si>
  <si>
    <t>建物施設を全て単純に更新（建て替え）した場合と比べて、長寿命化を行った場合、約78億円が削減できるという試算となる。</t>
    <rPh sb="23" eb="24">
      <t>クラ</t>
    </rPh>
    <phoneticPr fontId="1"/>
  </si>
  <si>
    <t>総務課が各所管課との調整を行っている。</t>
  </si>
  <si>
    <t>・更新時には、PFI・PPPも含め、最も効率的・効果的な運営方法の検討を行う。
・見直し・改善の際には、PFI・PPPも含めた多様な選択肢から、最も効率的・効果的なサービスが提供できる手法の導入を検討します。
・PFI・PPP等による、民間活力の施設の整備や管理への導入を検討します。
・PFIやPPPなど民間活力を活かし、機能を維持・向上させながら、改修・更新費用の負担抑制を図る管理手法等を検討します。</t>
  </si>
  <si>
    <t>・定期的な点検・診断に基づき、各部位などの劣化状況を把握します。また、点検・診断の結果は施設情報として整理し共有し、維持管理・更新等を含む老朽化対策等に活かしていきます。</t>
  </si>
  <si>
    <t>・損傷等が生じたときに修繕を行う“事後保全型”から、計画的に保全・改築等を行う“予防保全型”への転換を図ります。
・更新時には、長期にわたり維持管理しやすい施設への改善を図ります。
・更新時には、PFI※1・PPP※2も含め、最も効率的・効果的な運営方法の検討を行います。</t>
  </si>
  <si>
    <t>・施設の安全性確保のため、危険性の高い施設や廃止となった施設については、除却又は売却を原則とします。</t>
  </si>
  <si>
    <t>・耐震化に向けて、「幸田町建築物耐震改修促進計画」に基づく取組を進めます。</t>
  </si>
  <si>
    <t>・長寿命化に向けて、今後も継続して保有する施設については、計画的に保全策を実施し、施設を安全に長持ちさせ、ライフサイクルコストを削減させます。</t>
  </si>
  <si>
    <t>今後の施設更新の際は、施設の機能や目的、利用状況などを考慮しながら、このユニバーサルデザインの視点を持って建物を設計し、障がいの有無、年齢、性別、人種等に関わらず多様な人々が施設を利用しやすい環境を整えていきます。</t>
  </si>
  <si>
    <t>脱炭素社会実現のため、太陽光発電設備の設置などによる再生可能エネルギーの導入や、LED照明等の省エネ性能に優れた機器の導入による消費エネルギーの省力化等、公共建築物における脱炭素化に向けた取組を推進します。</t>
  </si>
  <si>
    <t>公共施設等の利用状況や老朽化等を踏まえ、公共施設等の統合や廃止等の方向性を検討します。方向性の検討にあたっては、単に施設の必要性の有無だけで判断するのではなく、施設で行われている事業（サービス）の必要性等と併せて検討を行う必要があります。実際の統合や廃止（取壊し）までの決定については、個別評価を行うなど、施設評価と今後の評価を踏まえ、十分な議論ののちに行います。</t>
  </si>
  <si>
    <t>令和36（2054）年度までに、人口１人当たり面積3.80㎡の達成と維持を目指します。</t>
  </si>
  <si>
    <t>固定資産台帳の整備・更新に際して得た固定資産に関する様々な情報を公共施設等の管理運営に役立て、公共施設等の更新や維持管理等と地方公会計制度を一体で推進していきます。</t>
  </si>
  <si>
    <t>未利用施設については貸付・売却・除却を検討します。</t>
  </si>
  <si>
    <t>近隣自治体等との広域連携による公共施設の相互利用など公有財産の有効活用を推進し、財政負担の軽減と行政サービスの維持・向上を図ります。</t>
  </si>
  <si>
    <t>本計画は公共施設マネジメントにPDCAサイクルを採り入れ、常時、Plan（計画）➡Do（実行）➡Check（評価）➡Action（改善）を意識することにより、計画自体を継続的に改善していきます。
本計画の進捗状況について、本計画に定める目標に照らして取組を評価し、その評価結果に基づき計画の改訂を行います。
また、社会・経済情勢の変化、点検や劣化診断調査により把握した施設の状況等を踏まえ、適時に計画の見直しを行うものとします。</t>
  </si>
  <si>
    <t>適時</t>
  </si>
  <si>
    <t>・施設分類ごとに個別施設計画を作成し、個々の施設ごとの再整備（継続、統合、廃止など）について、全庁的な視点で全体の最適化を図りながら、適切に行っていく。</t>
    <rPh sb="3" eb="5">
      <t>ブンルイ</t>
    </rPh>
    <phoneticPr fontId="1"/>
  </si>
  <si>
    <t>人口は年々減少しており、年齢区分別では、年少人口と生産人口の減少、老年人口の増加が続いている。
　現状のまま人口が推移した場合、令和22年（2040年）の人口は約2,500人（基準年の約50％）と推計される。</t>
  </si>
  <si>
    <t>【公共施設】
　77,041㎡
【インフラ】
　道路：延長 323,642ｍ、面積 1,999,156㎡　
　水道施設：管路延長 240,478ｍ
　農業集落排水施設：69㎞</t>
  </si>
  <si>
    <t>人口減少や財政状況の厳しさが増す中、1980年代後半から2000年代前半かけて集中的に整備された公共施設の老朽化に伴う、大量の施設更新が今後の課題となっている。</t>
  </si>
  <si>
    <t>【公共施設】
今後36年間で約255億円
【道路・橋梁】
今後36年間で約249.9億円
【上下水道】
今後36年間で
（簡易水道）約238.6億円
（農業集落排水）約61.7億円</t>
  </si>
  <si>
    <t>予防保全型の維持管理を導入し、適切な点検・診断の実施により施設の劣化状況を把握し、計画的に修繕や改修を行い、公共施設の更新費用の平準化を図る。</t>
  </si>
  <si>
    <t>将来の更新費用の抑制</t>
  </si>
  <si>
    <t>総合管理計画を推進するため、財政課が計画の進捗管理を担当し、施設を所管する全課が横断的に情報共有できる体制のもと、計画を推進する。</t>
  </si>
  <si>
    <t>今後の公共施設の運営については、行政サービスの品質向上とトータルコストの縮減と適正化を図るため、ＰＰＰ/ＰＦＩの活用を視野に入れていく。特に複合化等に関連する運営手法の大幅な見直しについてはＰＰＰ/ＰＦＩの活用を検討していく。</t>
  </si>
  <si>
    <t>国や県等の整備済みの維持管理基準類をもとに、12条点検の項目や要領等を参考にしつつ、施設の特性を踏まえた点検・診断・保守・整備の基準を整備し、施設の健全性を把握できる仕組みを作ります。
この基準に従い、定期的な点検等につなげます。</t>
  </si>
  <si>
    <t>令和2年度に策定した個別施設計画の施設類型毎の長寿命化計画を基に、計画的な維持保全を推進する。計画の実施にあたっては、施設の特性を考慮の上、重要性・緊急性を等を判断して対策の優先度や実施時期を決めるともに、施設のライフサイクルコストが最小となるよう材料・工法等、様々な手法を検討し、効果を検証したうえで実施していく。</t>
  </si>
  <si>
    <t>公共施設の非構造部材（外壁、ガラス、吊り天井等）の安全性について、大規模修繕に併せて行うなど計画的か効率的な対策を実施する。</t>
  </si>
  <si>
    <t>公共施設の多くは災害時の避難所として活用されるため、耐震面に懸念のある建物については緊急度や優先順位を判断し、計画的に耐震化を行い災害に備える。また、今後新設する重要な施設は、災害拠点等の機能維持に対応した設計とする。</t>
  </si>
  <si>
    <t>公共施設等の改修・更新に当たっては、住民のニーズや関係法令等におけるユニバーサルデザインの考え方を踏まえて、その対応に努める。</t>
  </si>
  <si>
    <t>施設の維持管理をより少ない経費で行うため、施設管理のトータルコスト縮減に努め。老朽化施設の除却や、新設の施設の複合化・多機能化を推進し質の向上を図る。</t>
  </si>
  <si>
    <t>今後10年間で公共施設の延床面積を10％削減する。</t>
  </si>
  <si>
    <t>地方公会計による財務書類や固定資産台帳の分析により、公共施設等の維持管理に関するコスト状況、建物の修繕や改修履歴などを経年的に把握できることとなり、中長期的な修繕計画や予防保全計画、施設評価への活用を推進していく。</t>
  </si>
  <si>
    <t>耐用年数が経過し老朽化した施設については原則として廃止する。
　比較的新しい施設を用途廃止する場合は、用途変更や地元への移譲・貸付等を検討する。
　用途廃止後における建物いついては、維持費削減と税収確保のため、払い下げも含めた有効活用を検討する。</t>
  </si>
  <si>
    <t>隣接する市町村と同種事業の一括発注による効率化の検討により、維持管理事業の協働の推進及び財政負担の軽減を目指す。</t>
  </si>
  <si>
    <t>全庁的に施設管理に関する情報を共有するとともに、議会や町民に随時情報を提供し、協同の取組みを推進する。</t>
  </si>
  <si>
    <t>公共施設については、令和2年度に策定した個別施設計画で定めた方針に基づいて進める。</t>
  </si>
  <si>
    <t>用途廃止施設（廃校舎）の維持管理経費の検討</t>
  </si>
  <si>
    <t>人口は今後も減少し続け、令和22年には2,259人程度と、現状の約3分の2になると予想されいている。</t>
  </si>
  <si>
    <t>町民文化施設：44施設・延床面積9,487㎡
社会教育系施設：5施設・延床面積2,211㎡
ｽﾎﾟｰﾂ・ﾚｸﾘｴｰｼｮﾝ系施設：18施設・延床面積12,284㎡
産業系施設：4施設・延床面積3,466㎡
学校教育系施設：4施設・9,098㎡
子育て支援施設：3施設・1,719㎡
保健・福祉施設：3施設・692㎡
医療施設：2施設・4,014㎡
行政系施設：18施設・延床面積3,807㎡
公営住宅・14施設・延床面積6,895㎡
インフラ施設：10施設・2,621㎡
その他：26施設・12,978㎡</t>
  </si>
  <si>
    <t>受益者負担がある施設については、採算性と行政サービスの水準を関連させて施設のあり方を検討していく必要がある。
過去の統廃合などで利用されなくなった施設については、施設の役割と管理方法を具体的に検討する必要がある。
昭和40～50年代に整備された施設が多く、早めの老朽化対策が重要となる。旧耐震基準の施設も多いため、インフラ施設も含めて利用状況や今後の利用方針を踏まえ、対応を検討していくことが必要である。
残すべき施設を維持・更新していくために必要な財源を確保しなければならない。今後は総合的な費用の縮減と必要額の確保に努めていく。</t>
  </si>
  <si>
    <t>令和37年までの更新費用の総額は160億円（年平均4.4億円）
インフラ施設を含むと、総額363.9億円（年平均約10.1億円）</t>
  </si>
  <si>
    <t>【公共建築物】
令和37年までに総額約121億円（年平均約3.4億円）
【公共建築物＋インフラ】
令和37年度までに約258.3億円（年平均約7.2億円）</t>
  </si>
  <si>
    <t>【公共建築物】
40年間で39億円（24.4%)
【公共建築物＋インフラ】
40年間で105.6億円（29.0%）</t>
  </si>
  <si>
    <t>総務課が総括的な部局となり、施設マネジメント及び計画の進捗管理を行う。必要に応じて各施設管理部署との横断的な調整機能を発揮するプロジェクトチームの編成も検討する。</t>
  </si>
  <si>
    <t>民間活力を活かせる可能性のある施設については、ＰＰＰ／ＰＦＩなどの方策も検討を進める。</t>
  </si>
  <si>
    <t>建築基準法に基づく「法定点検」、「施設管理者による定期点検、安全点検」の基準を設け、利用者の安心・安全の確保を図る。「施設管理者による定期点検、安全点検」については、実施方法等のルールを明確にし、施設管理者が効率的に施設の点検を実施できるよう、点検項目や確認ポイント等をまとめた「施設点検マニュアル」を整備し、点検を実施していく。
また、施設の規模や用途に応じた劣化度調査を定期的に行い、危険箇所の早期把握に努める。</t>
  </si>
  <si>
    <t>点検や診断結果、修繕の履歴を蓄積し管理する仕組みを構築。
施設の更新時には、その後の町民ニーズへ柔軟に対応するため、用途変更を行いやすくするなど、設計段階からの工夫に努める。</t>
  </si>
  <si>
    <t>点検等により危険性が高いと判断された場合には、緊急に修繕を実施する等、必要な措置を講じる。安全確保が難しく今後の施設の維持が困難と認められる場合には、町民の安全確保を優先し、供用廃止等の対策を講じる。</t>
  </si>
  <si>
    <t>耐震化が未実施の施設については、現在の利用状況や今後の利用方針を踏まえ、優先順位を定め、耐震性の確保に努めめる。
道路、橋りょう、下水道等をはじめとするインフラ施設についても耐震化の検討を進める。</t>
  </si>
  <si>
    <t>点検や診断結果、修繕の履歴を蓄積し管理する仕組みを構築する。これにより、公共施設等の状態を常時把握することができ、また、劣化の予測もできるようになる。
今後は、予防保全の観点からライフサイクルコストを最小限に抑え、長期にわたって良好な状態で施設を提供できるよう維持管理に努めていく。
施設の更新時には、その後の町民ニーズへ柔軟に対応するため、用途変更を行いやすくするなど、設計段階からの工夫に努める。
インフラ施設については、各省庁が策定するインフラ長寿命化計画に倣い、適切な維持管理・修繕・更新等を実施していく。</t>
  </si>
  <si>
    <t>本町が基本目標として掲げる「安心・安全に暮らせるまちづくり」と、「定住・交流を支えるまちづくり」の達成には、町民ニーズに合致した行政サービスと安心かつ安全に利用できる施設の提供が必要となるため、住みよいまちづくりの土台となる公共施設の運営と管理の更なる適正化を目指します。</t>
  </si>
  <si>
    <t>利用者の意見も聞きながら見直しを行い、ニーズの低下傾向にある事業の縮小・廃止を検討し、関連する施設の再編を検討する。再編にあたっては、近隣市町村との連携を含め、広域的な視点を持って施設のあり方について検討する。</t>
  </si>
  <si>
    <t>公共施設の総量を令和8年度までに10%削減</t>
  </si>
  <si>
    <t>統一的な基準による地方公会計と固定資産台帳の作成を毎年度行う。減価償却費等を含むフルコストを把握することが可能となり、公共施設マネジメントを地方公会計制度に連動させることにより、公共施設等のより正確な実態を把握でき、本計画が一層推進される</t>
  </si>
  <si>
    <t>再編にあたっては、 近隣市町村との連携を含め、広域的な視点を持って施設のあり方について検討する。</t>
  </si>
  <si>
    <t>毎年度、担当課との連携による全庁体制で、精緻な固定資産台帳整備に取り組み、本町の施設マネジメントに活用していく。
また、本町では、人口比・財源比で見ると、施設量が過多になってきています。施設の総量削減に取り組むことのみならず、トータルコストの縮減や平準化にも取り組み、適切な規模での施設運営ができるよう努めていく。</t>
  </si>
  <si>
    <t>類型ごとで記載
・町民文化系施設
・社会教育系施設
・ｽﾎﾟｰﾂ・ﾚｸﾘｴｰｼｮﾝ施設
・産業系施設
・学校教育系施設
・子育て支援施設
・保健・福祉施設
・医療施設
・行政系施設
・公営住宅
・簡易水道・下水道施設
・その他
・道路
・橋梁
・簡易水道（管路施設）
・下水道（管路施設）</t>
  </si>
  <si>
    <t>令和4年度に複合施設「東栄町国民健康保険東栄診療所・東栄保健福祉センター」を建設。過疎対策事業債を活用。</t>
    <rPh sb="0" eb="2">
      <t>レイワ</t>
    </rPh>
    <rPh sb="3" eb="5">
      <t>ネンド</t>
    </rPh>
    <rPh sb="6" eb="8">
      <t>フクゴウ</t>
    </rPh>
    <rPh sb="8" eb="10">
      <t>シセツ</t>
    </rPh>
    <rPh sb="11" eb="14">
      <t>トウエイチョウ</t>
    </rPh>
    <rPh sb="14" eb="16">
      <t>コクミン</t>
    </rPh>
    <rPh sb="16" eb="20">
      <t>ケンコウホケン</t>
    </rPh>
    <rPh sb="20" eb="22">
      <t>トウエイ</t>
    </rPh>
    <rPh sb="22" eb="25">
      <t>シンリョウジョ</t>
    </rPh>
    <rPh sb="26" eb="28">
      <t>トウエイ</t>
    </rPh>
    <rPh sb="28" eb="30">
      <t>ホケン</t>
    </rPh>
    <rPh sb="30" eb="32">
      <t>フクシ</t>
    </rPh>
    <rPh sb="38" eb="40">
      <t>ケンセツ</t>
    </rPh>
    <rPh sb="41" eb="47">
      <t>カソタイサクジギョウ</t>
    </rPh>
    <rPh sb="47" eb="48">
      <t>サイ</t>
    </rPh>
    <rPh sb="49" eb="51">
      <t>カツヨウ</t>
    </rPh>
    <phoneticPr fontId="1"/>
  </si>
  <si>
    <t>総人口は令和7（2025）年に 990 人、令和 17（2035）年に 915 人、令和 27（2045）年に 873 人。</t>
  </si>
  <si>
    <t>【公共施設】R03年度末
全体：51,179㎡
行政系施設：5,057㎡
集会施設：4,524㎡
文化系施設：1,349㎡
スポーツ・レクリエーション施設：7,144㎡
観光施設：9,109㎡
産業系施設：1,776㎡
学校教育系施設：6,701㎡
子育て支援施設：790㎡
保健・福祉施設：2,296㎡
医療施設：322㎡
公営住宅：5,475㎡
公園：74㎡
その他：5,146㎡
上水道施設：1,416㎡</t>
  </si>
  <si>
    <t>令和 2 年の普通会計歳入約 27.1 億円。内訳としては、地方交付税が約 10.5 億円と最も多く、次いで、その他一般財源の約 4.4 億円、地方税の約 3.8 億円。
歳入全体の推移は概ね 25～30 億円程度で、この 10 年間の 1 年平均額としては、約 27.0 億円。
令和 2 年度の普通会計歳出約 25.8 億円。その内訳は補助費等が最も多く約 6.8 億円、次いで物件費が約 6.2 億円、人件費が約 5.2億円、公債費が約 2.5 億円。
この 10 年間を見ると、物件費と補助費等が増加傾向にあり、投資的経費は減少傾向。
公共施設（ハコモノ）や道路、橋りょうの建設費にあたる投資的経費は、過去 10 年間で総額約 46.7 億円（年平均約 4.7 億円）。</t>
  </si>
  <si>
    <t>【公共施設】
改修や更新（建替）を行った場合、今後約 40 年間の更新コストは総額約 317 億円、年平均 8.6 億円
【インフラ施設】
既存のインフラ資産を維持して改修や更新を行った場合、 今後約 40 年
間の更新コストは総額 80.7 億円、年平均 2.2 億円</t>
  </si>
  <si>
    <t>【公共施設】
長寿命化対策を講じた場合の令和 37 年までの将来必要額は、約 164
億円（約 4.4 億円/年）
【インフラ施設】
既存のインフラ資産を維持して長寿命化対策を実施した場合、今後約
40 年間の更新コストは総額 50.0 億円、年平均 1.3 億円</t>
  </si>
  <si>
    <t>【公共施設】
▲153億円(40年間)
▲48.3%
【インフラ施設】
▲30.7億円(40年間)
▲38.0%</t>
  </si>
  <si>
    <t>統括部門（総務課）にて、 固定資産台帳システム（公会計と連動） により、各施設の面積、建築年、取得金額など資産を管理。
・施設を所管する部局が、所管施設の情報を定期的に固定資産台帳システム（公会計と連動） に入力、更新。
・統括部門（総務課）にて一元管理しながら情報を共有。
・入力された情報や、作成する財務書類を、施設マネジメントや施設分析等に活用。</t>
  </si>
  <si>
    <t>本村では、既に指定管理者制度の導入に取り組むなど、積極的に民間の活力とノウハウを取り入れた行政サービスを行っており、今後も PPP/PFI をさらに積極的に推進して行政サービス水準の維持や財政負担の軽減に努めます。</t>
  </si>
  <si>
    <t>現状行っている定期点検を引き続き適切に行うとともに、施設ごとの点検・診断等の
実施結果を蓄積し、その実施状況等を把握できるようにします。
施設間における保全の優先度の判断を行うにあたっては、劣化診断等を実施すること
などにより、経年による劣化状況、外的負荷（気候天候、使用特性等）による性能低下
状況および管理状況を把握した上で検討を行います。</t>
  </si>
  <si>
    <t>施設の重要度や劣化状況に応じ長期的な視点で優先度をつけた上で、計画的に改修や更新を行います。
管理運営にあたっては、指定管理者制度等官民連携の手法の積極的な活用を推進するとともに、新しい技術や考え方を積極的に取り入れながら維持管理・修繕・更新等を合理的に進めることにより、財政負担の軽減やライフサイクルコストの縮減に努めます。</t>
  </si>
  <si>
    <t>点検・診断等により危険性が認められた公共施設等について、ソフト・ハードの両面から安全を確保します。
安全の確保にあたっては、避難施設又は防災拠点施設かどうか、多数の住民の利用がある施設であるかどうかなどの視点から、対応の優先度を検討します。また、経年劣化
による外壁の崩落などの危険性が高い施設については、不慮の事故に繋がらないよう緊
急の修繕等の措置をとるなど、適切な処置を講じます。</t>
  </si>
  <si>
    <t>本村では順次耐震化を進めているため、
重要度が高い 未耐震施設についても速やかに耐震化工事が行われるように努めます。</t>
  </si>
  <si>
    <t>公共施設ごとの耐用年数等来年度を把握し、公共施設の更新の対応時期を把握するとともに、ライフサイクルコスト縮減のためにも適切な改修を行い、財政負担の軽減を図ります。</t>
  </si>
  <si>
    <t>公共施設等の改修・更新に当たっては、住民のニーズや関係法令等におけるユニバーサルデザインの考え方を踏まえて、その対応に努めます。</t>
  </si>
  <si>
    <t>公共施設等の総量削減のために、公共施設等の統合、廃止など、あらゆる観点から合理的で費用対効果の高い取り組みを進めていく必要があります。
未耐震で重要性が乏しい施設、老朽化が顕著である施設や、未利用資産については施設削減の優先度を高くして、効果的な売却や廃止をすることで将来的な施設維持の負担を軽減していくこととします。
公共施設の統合、廃止等の検討にあたっては、総量削減は財源確保の一つの手段であると捉え、単純な面積縮減とすることなく、行政サービスの水準や機能、必要度、人口動態、利用頻度などを意識して検討して
まいります。</t>
  </si>
  <si>
    <t>本村の公共施設の総量を令和 8 年度までに 8％削減することを目標値として設定</t>
  </si>
  <si>
    <t>公共施設等に関する情報は公会計管理台帳などとあわせて財産管理を統括する課（総務課）で一元的に管理する体制をとります。そして、公共施設等の現況を各施設所管課が定期的に情報をシステムにデータ入力することにより、公共施設等の現状をできる限り時間差がなく一体的に把握できる状態に努めます。</t>
  </si>
  <si>
    <t>未耐震で重要性が乏しい施設、老朽化が顕著である施設や、未利用資産については施設削減の優先度を高くして、効果的な売却や廃止をすることで将来的な施設維持の負担を軽減していくこととします。</t>
  </si>
  <si>
    <t>近隣自治体や県との広域連携については、現状通りの方針で行います。
長期的には、近隣自治体の人口動態や財政状況もふまえながら、広域連携を計ることにより公共施設等の整理統合や合理化を目指します。</t>
  </si>
  <si>
    <t>近隣自治体や県との広域連携については、現状通りの方針で行う。
長期的には、近隣自治体の人口動態や財政状況もふまえながら、広域連携を計ることにより公共施設等の整理統合や合理化を目指す。</t>
  </si>
  <si>
    <t>期間に関する記載なし</t>
    <rPh sb="0" eb="2">
      <t>キカン</t>
    </rPh>
    <rPh sb="3" eb="4">
      <t>カン</t>
    </rPh>
    <rPh sb="6" eb="8">
      <t>キサイ</t>
    </rPh>
    <phoneticPr fontId="3"/>
  </si>
  <si>
    <t xml:space="preserve">(1) 公共施設
① 行政系施設
庁舎等は、通常時の行政拠点であるとともに、災害時における拠点としても機能すべき施設です。今後も長期的な視点による計画的な維持管理・修繕・更新を行っていきます。安全性を考慮して、未耐震、老朽化により、富山支所、旧富山村教育委員会、富山駐在所は更新、統廃合、複合化、廃止等の対策が必要です。
消防施設は、災害発生時の救援・救急活動において重要な役割を果たす地域の防災拠点です。消防活動の拠点であり、安心・安全のまちづくりのために欠かすことの出来ない施設であるため、今後も適切な維持管理・修繕・更新を行います。旧粟世消防詰所は、老朽化が顕著のため更新、統廃合、複合化、廃止等の対策が必要です。
その他行政系施設は、防災倉庫および避難所として、また行政関係書類の収蔵庫として利用されています。役場備蓄倉庫は老朽化が著しいですが、必要な施設のため更新する予定です。そのほかは、今後も適切な規模での維持管理・修繕・更新を行います。
②集会・文化系施設
集会・文化系施設は、地域のコミュニティ形成の核となる施設として、生涯学習やさまざまな催しを行う施設であり、幅広い年齢層に利用されています。しかし、人口減少と老朽化により未利用施設が増えており、運動場集会所、大谷集会所、下栃集会所・車庫は更新、統廃合、複合化、廃止等の対策が必要です。
全体的には、本村には欠かすことの出来ない施設であり、今後も適切な維持管理・修繕・更新を行います。
③スポーツ・レクリエーション系・観光施設
（中略）
観光を目的とされる村外来訪者は今後も見込まれる上に、観光は本村の素晴らしさをアピールできる大切な施策の柱でもあることから、各施設については今後も適切な維持管理・修繕・更新を行います。
ただし、老朽化が顕著な場合や未利用施設については廃止等の検討が必要です。
⑤学校教育系施設
学校は、自治体のあり方として必要不可欠なものであるため、児童数の推移を勘案して今後も適切な規模での維持管理・修繕・更新を行います。ただし、富山小中学校は耐震診断の結果を踏まえ、危険性が高いと判断しており、更新、統廃合、複合化、廃止等の対策が必要です。
⑥子育て支援施設
保育園は、働き盛りの子育て世帯にとって必要不可欠な施設ですので、今後も適切な規模での維持管理・修繕・更新を行います。
山村留学センター（清山荘）は、施設の閉鎖も検討してされていますが、現時点では決定しておらず、移譲も視野に入れています。
⑦保健・福祉施設
保健・福祉施設は、総合的な健康づくりと高齢福祉に寄与する施設となっています。今後は、少子高齢化がさらに進むと予測されているため、適切な維持管理・修繕・更新を行います。
⑧医療施設
医療施設は、人が定住するために必要不可欠な施設です。巡回診療が可能になったことと建物の耐用年数が迫っていることから富山診療所は廃止等の検討が必要です。豊根村診療所は、今後とも適切な維持管理・修繕・更新を行います。
⑨公営住宅
公営住宅は、過疎地域である本村への定住を促進する重要な施設です。老朽化が顕著な漆島住宅（１号）は廃止、久原住宅は利用率が低く未利用住宅が多いため移譲等の対策が必要です。そのほかは、今後も適切な規模での維持管理・修繕・更新を行います。
⑪その他
その他の施設には、すでに活用されていない施設も含まれています。本村の基本的な方針として、老朽化が顕著な施設、未耐震の施設、未利用施設は処分を検討していき、旧土木作業員詰所、旧理髪店兼住宅、休憩所（旧栃の木）、旧豊根小学校、旧坂宇場小学校は廃止する予定です。
また、学校の廃校に伴い、使用していない教員住宅は用途変更をして別目的での使用等の検討が必要です。そのほか、利用可能な施設については今後の活用を検討します。
■総合的な基本方針
令和3年3月に策定した「個別施設計画」で、各施設分類内の優先順位設定を行いました。特に、本村内で機能が重複している施設の削減を行っていきますが、住民生活の維持を考慮すると、本村にとって、どの分類も、どの施設も重要であり不可欠です。
ただし、多くの施設が老朽化の問題を抱えており、並行して長寿命化や更新に取り組む必要があります。どの施設も必要で、どの分類でも老朽化が問題である現状においては、分類をまたいだ優先順位の設定を検討しつつ、「個別施設計画」で設定した分類内での優先順位を意識して、適切な施設維持を行うこととします。
</t>
  </si>
  <si>
    <t>【平成26年度】
・老朽化した道の駅の建替
【平成29年度】
・老朽化した公営住宅の建替
・にぎわい拠点の整備
【平成30年度】
・学校給食調理場の整備</t>
  </si>
  <si>
    <r>
      <t xml:space="preserve">平成30年度
令和元年度
令和３年度
令和４年度
</t>
    </r>
    <r>
      <rPr>
        <sz val="10"/>
        <color theme="1"/>
        <rFont val="ＭＳ Ｐゴシック"/>
        <family val="3"/>
        <charset val="128"/>
        <scheme val="minor"/>
      </rPr>
      <t>令和６年度</t>
    </r>
    <rPh sb="0" eb="2">
      <t>ヘイセイ</t>
    </rPh>
    <rPh sb="4" eb="6">
      <t>ネンド</t>
    </rPh>
    <rPh sb="7" eb="9">
      <t>レイワ</t>
    </rPh>
    <rPh sb="9" eb="11">
      <t>ガンネン</t>
    </rPh>
    <rPh sb="11" eb="12">
      <t>ド</t>
    </rPh>
    <rPh sb="13" eb="15">
      <t>レイワ</t>
    </rPh>
    <rPh sb="16" eb="18">
      <t>ネンド</t>
    </rPh>
    <rPh sb="19" eb="21">
      <t>レイワ</t>
    </rPh>
    <rPh sb="22" eb="24">
      <t>ネンド</t>
    </rPh>
    <rPh sb="25" eb="27">
      <t>レイワ</t>
    </rPh>
    <rPh sb="28" eb="30">
      <t>ネンド</t>
    </rPh>
    <phoneticPr fontId="5"/>
  </si>
  <si>
    <t>公共施設等適正管理推進事業債の活用による長寿命化と除却の実施
○長寿命化
・H30：14件
・R1：6件
・R2：9件
・R3：10件
・R4：0件
・R5：7件
・R6：0件
○除却
・H30：2件
・R1：7件
・R2：8件
・R3：6件
・R4：6件
・R5：1件
・R6：2件</t>
    <rPh sb="81" eb="82">
      <t>ケン</t>
    </rPh>
    <rPh sb="88" eb="89">
      <t>ケン</t>
    </rPh>
    <rPh sb="136" eb="137">
      <t>ケン</t>
    </rPh>
    <rPh sb="143" eb="144">
      <t>ケン</t>
    </rPh>
    <phoneticPr fontId="5"/>
  </si>
  <si>
    <r>
      <t xml:space="preserve">H29
・まごころ学園体育館解体
・市道長寿命化事業
H30
・市営住宅解体
・市道長寿命化事業
R1
・市道長寿命化事業
R2
・市道長寿命化事業
・市民交流センター空調設備改修工事
R3
・勤労者家庭支援施設空調設備改修工事
・市道長寿命化事業
R4
・文化ホール屋上防水等改修工事
・今町公民館空調改修工事
・市民交流センター排水管改修工事
</t>
    </r>
    <r>
      <rPr>
        <sz val="10"/>
        <color theme="1"/>
        <rFont val="ＭＳ Ｐゴシック"/>
        <family val="3"/>
        <charset val="128"/>
        <scheme val="minor"/>
      </rPr>
      <t xml:space="preserve">R5
・みつけ伝承館空調改修工事 他
R6
・市民交流センタートイレ汚水管改修工事　他
</t>
    </r>
    <rPh sb="129" eb="131">
      <t>ブンカ</t>
    </rPh>
    <rPh sb="138" eb="139">
      <t>トウ</t>
    </rPh>
    <rPh sb="145" eb="150">
      <t>イママチコウミンカン</t>
    </rPh>
    <rPh sb="150" eb="154">
      <t>クウチョウカイシュウ</t>
    </rPh>
    <rPh sb="154" eb="156">
      <t>コウジ</t>
    </rPh>
    <rPh sb="158" eb="162">
      <t>シミンコウリュウ</t>
    </rPh>
    <rPh sb="181" eb="184">
      <t>デンショウカン</t>
    </rPh>
    <rPh sb="184" eb="190">
      <t>クウチョウカイシュウコウジ</t>
    </rPh>
    <rPh sb="191" eb="192">
      <t>ホカ</t>
    </rPh>
    <rPh sb="208" eb="211">
      <t>オスイカン</t>
    </rPh>
    <rPh sb="216" eb="217">
      <t>ホカ</t>
    </rPh>
    <phoneticPr fontId="5"/>
  </si>
  <si>
    <t>【平成29年度】
①私立保育園開設に伴う再編により保育園（1か所）除却。
【平成30年度】
①2つの保育園を統合。
空き園舎-1は除却し、空き園舎-2は他用途での活用。
②3つの中学校を統合。
空き校舎-1は共用していた隣接小学校が継続使用し、空きスペースは学童保育施設及び地域コミュニティ施設として複合的に活用。旧学童及び地域コミュニティ施設は除却。
空き校舎-2はＲ元年度に統合する小学校に転用。
③し尿処理方式の変更及び広域化に伴い、受入施設を整備。旧施設は除却予定。
【令和元年度】
老朽化した市有住宅、旧食糧事務所を除却。
【令和２年度】
老朽化した市営、市有住宅、教職員住宅、Ｒ元年度に統合した小学校の空き校舎を除却。
【令和３年度】
２つの保育園を統合。空き園舎を除却。老朽化した市営住宅を除却。
【令和５年度】
Ｒ元年度に統合した小学校の空き校舎・体育館、老朽化した庁舎の一部を除却。
【令和６年度】
２つの保育園を統合。空き園舎はR7年度に除却予定。老朽化した旧子どもセンターを除却。</t>
    <rPh sb="327" eb="330">
      <t>ホイクエン</t>
    </rPh>
    <rPh sb="331" eb="333">
      <t>トウゴウ</t>
    </rPh>
    <rPh sb="334" eb="335">
      <t>ア</t>
    </rPh>
    <rPh sb="336" eb="338">
      <t>エンシャ</t>
    </rPh>
    <rPh sb="339" eb="341">
      <t>ジョキャク</t>
    </rPh>
    <rPh sb="342" eb="345">
      <t>ロウキュウカ</t>
    </rPh>
    <rPh sb="347" eb="349">
      <t>シエイ</t>
    </rPh>
    <rPh sb="349" eb="351">
      <t>ジュウタク</t>
    </rPh>
    <rPh sb="352" eb="354">
      <t>ジョキャク</t>
    </rPh>
    <phoneticPr fontId="5"/>
  </si>
  <si>
    <t>・(H26以降)交流拡大等に資するスポーツ施設や交流施設の機能アップ、バリアフリー対応等の推進（改修の一部に公適債活用）
・(H26以降)独自の環境マネジメント測定によるエネルギーモニタリングや3D、AI、ICT建機等の新技術の積極活用
・(H27)音楽交流施設や(H29・H30)小規模集会・研修施設の地元譲渡
・(R2）3小学校・1中学校を1つの義務教育学校に改築･統合し（公適債活用）、閉校した旧校舎を(R4)宿泊施設に転用、及び(R5)民間企業の研究･交流施設のため無償譲渡
・(R3完了)公立保育所の統合や民間移管、認定こども園への移行（10→4園、統合の一部で公適債活用）
・(R4以降)老朽の社会教育施設を集約し複合型施設整備を推進中
・(R6以降)遊休資産の建付地及び解体条件付き公有地売却の推進</t>
    <rPh sb="5" eb="7">
      <t>イコウ</t>
    </rPh>
    <rPh sb="14" eb="15">
      <t>シ</t>
    </rPh>
    <rPh sb="48" eb="50">
      <t>カイシュウ</t>
    </rPh>
    <rPh sb="51" eb="53">
      <t>イチブ</t>
    </rPh>
    <rPh sb="54" eb="57">
      <t>コウテキサイ</t>
    </rPh>
    <rPh sb="57" eb="59">
      <t>カツヨウ</t>
    </rPh>
    <rPh sb="66" eb="68">
      <t>イコウ</t>
    </rPh>
    <rPh sb="152" eb="154">
      <t>ジモト</t>
    </rPh>
    <rPh sb="182" eb="184">
      <t>カイチク</t>
    </rPh>
    <rPh sb="196" eb="198">
      <t>ヘイコウ</t>
    </rPh>
    <rPh sb="200" eb="201">
      <t>キュウ</t>
    </rPh>
    <rPh sb="201" eb="203">
      <t>コウシャ</t>
    </rPh>
    <rPh sb="208" eb="210">
      <t>シュクハク</t>
    </rPh>
    <rPh sb="213" eb="215">
      <t>テンヨウ</t>
    </rPh>
    <rPh sb="216" eb="217">
      <t>オヨ</t>
    </rPh>
    <rPh sb="222" eb="224">
      <t>ミンカン</t>
    </rPh>
    <rPh sb="224" eb="226">
      <t>キギョウ</t>
    </rPh>
    <rPh sb="227" eb="229">
      <t>ケンキュウ</t>
    </rPh>
    <rPh sb="230" eb="232">
      <t>コウリュウ</t>
    </rPh>
    <rPh sb="232" eb="234">
      <t>シセツ</t>
    </rPh>
    <rPh sb="237" eb="241">
      <t>ムショウジョウト</t>
    </rPh>
    <rPh sb="280" eb="282">
      <t>トウゴウ</t>
    </rPh>
    <rPh sb="283" eb="285">
      <t>イチブ</t>
    </rPh>
    <rPh sb="295" eb="297">
      <t>イコウ</t>
    </rPh>
    <rPh sb="298" eb="300">
      <t>ロウキュウ</t>
    </rPh>
    <rPh sb="307" eb="309">
      <t>シュウヤク</t>
    </rPh>
    <rPh sb="318" eb="321">
      <t>スイシンチュウ</t>
    </rPh>
    <rPh sb="351" eb="353">
      <t>バイキャク</t>
    </rPh>
    <phoneticPr fontId="5"/>
  </si>
  <si>
    <r>
      <t>【公共施設】
　行政系施設：10箇所
　社会教育・文化施設：33箇所
　医療施設：1箇所
　福祉施設：5箇所
　学校教育施設：7箇所
　ｽﾎﾟｰﾂ・ﾚｸﾘｴｰｼｮﾝ施設：</t>
    </r>
    <r>
      <rPr>
        <sz val="11"/>
        <color theme="1"/>
        <rFont val="ＭＳ Ｐゴシック"/>
        <family val="3"/>
        <charset val="128"/>
      </rPr>
      <t>16箇所
　町営住宅：26施設
　環境衛生施設：28箇所
　その他施設：34箇所
【インフラ】
　道路（延長）：257.4km
　橋梁：134本
　上水道（延長）：185.8km
　下水道（延長）：152.9km</t>
    </r>
    <rPh sb="1" eb="3">
      <t>コウキョウ</t>
    </rPh>
    <rPh sb="3" eb="5">
      <t>シセツ</t>
    </rPh>
    <rPh sb="8" eb="10">
      <t>ギョウセイ</t>
    </rPh>
    <rPh sb="10" eb="11">
      <t>ケイ</t>
    </rPh>
    <rPh sb="11" eb="13">
      <t>シセツ</t>
    </rPh>
    <rPh sb="16" eb="18">
      <t>カショ</t>
    </rPh>
    <rPh sb="20" eb="22">
      <t>シャカイ</t>
    </rPh>
    <rPh sb="22" eb="24">
      <t>キョウイク</t>
    </rPh>
    <rPh sb="25" eb="27">
      <t>ブンカ</t>
    </rPh>
    <rPh sb="27" eb="29">
      <t>シセツ</t>
    </rPh>
    <rPh sb="32" eb="34">
      <t>カショ</t>
    </rPh>
    <rPh sb="36" eb="38">
      <t>イリョウ</t>
    </rPh>
    <rPh sb="38" eb="40">
      <t>シセツ</t>
    </rPh>
    <rPh sb="42" eb="44">
      <t>カショ</t>
    </rPh>
    <rPh sb="46" eb="48">
      <t>フクシ</t>
    </rPh>
    <rPh sb="48" eb="50">
      <t>シセツ</t>
    </rPh>
    <rPh sb="52" eb="54">
      <t>カショ</t>
    </rPh>
    <rPh sb="56" eb="58">
      <t>ガッコウ</t>
    </rPh>
    <rPh sb="58" eb="60">
      <t>キョウイク</t>
    </rPh>
    <rPh sb="60" eb="62">
      <t>シセツ</t>
    </rPh>
    <rPh sb="64" eb="66">
      <t>カショ</t>
    </rPh>
    <rPh sb="82" eb="84">
      <t>シセツ</t>
    </rPh>
    <rPh sb="87" eb="89">
      <t>カショ</t>
    </rPh>
    <rPh sb="91" eb="93">
      <t>チョウエイ</t>
    </rPh>
    <rPh sb="93" eb="95">
      <t>ジュウタク</t>
    </rPh>
    <rPh sb="98" eb="100">
      <t>シセツ</t>
    </rPh>
    <rPh sb="102" eb="104">
      <t>カンキョウ</t>
    </rPh>
    <rPh sb="104" eb="106">
      <t>エイセイ</t>
    </rPh>
    <rPh sb="106" eb="108">
      <t>シセツ</t>
    </rPh>
    <rPh sb="111" eb="113">
      <t>カショ</t>
    </rPh>
    <rPh sb="117" eb="118">
      <t>タ</t>
    </rPh>
    <rPh sb="118" eb="120">
      <t>シセツ</t>
    </rPh>
    <rPh sb="123" eb="125">
      <t>カショ</t>
    </rPh>
    <rPh sb="134" eb="136">
      <t>ドウロ</t>
    </rPh>
    <rPh sb="137" eb="139">
      <t>エンチョウ</t>
    </rPh>
    <rPh sb="150" eb="152">
      <t>キョウリョウ</t>
    </rPh>
    <rPh sb="156" eb="157">
      <t>ホン</t>
    </rPh>
    <rPh sb="159" eb="162">
      <t>ジョウスイドウ</t>
    </rPh>
    <rPh sb="163" eb="165">
      <t>エンチョウ</t>
    </rPh>
    <rPh sb="176" eb="179">
      <t>ゲスイドウ</t>
    </rPh>
    <rPh sb="180" eb="182">
      <t>エンチョウ</t>
    </rPh>
    <phoneticPr fontId="3"/>
  </si>
  <si>
    <r>
      <t>【公共施設の更新コスト試算】
医療施設、環境衛生施設を除く現在の公共施設を維持した上で、改修や更新を行った場合、令和37年までに必要となる更新コストは総額約225</t>
    </r>
    <r>
      <rPr>
        <sz val="11"/>
        <color theme="1"/>
        <rFont val="ＭＳ Ｐゴシック"/>
        <family val="3"/>
        <charset val="128"/>
      </rPr>
      <t>.0億円（約6.1億円/年）
【インフラ資産の更新コスト試算】
環境衛生施設を含めた既存のインフラ資産を維持して改修や更新を行った場合、今後36年間の更新コストは総額262.3億円（7.3億円/年）</t>
    </r>
    <rPh sb="1" eb="3">
      <t>コウキョウ</t>
    </rPh>
    <rPh sb="3" eb="5">
      <t>シセツ</t>
    </rPh>
    <rPh sb="6" eb="8">
      <t>コウシン</t>
    </rPh>
    <rPh sb="11" eb="13">
      <t>シサン</t>
    </rPh>
    <rPh sb="15" eb="17">
      <t>イリョウ</t>
    </rPh>
    <rPh sb="17" eb="19">
      <t>シセツ</t>
    </rPh>
    <rPh sb="20" eb="22">
      <t>カンキョウ</t>
    </rPh>
    <rPh sb="22" eb="24">
      <t>エイセイ</t>
    </rPh>
    <rPh sb="24" eb="26">
      <t>シセツ</t>
    </rPh>
    <rPh sb="27" eb="28">
      <t>ノゾ</t>
    </rPh>
    <rPh sb="29" eb="31">
      <t>ゲンザイ</t>
    </rPh>
    <rPh sb="32" eb="34">
      <t>コウキョウ</t>
    </rPh>
    <rPh sb="34" eb="36">
      <t>シセツ</t>
    </rPh>
    <rPh sb="37" eb="39">
      <t>イジ</t>
    </rPh>
    <rPh sb="41" eb="42">
      <t>ウエ</t>
    </rPh>
    <rPh sb="44" eb="46">
      <t>カイシュウ</t>
    </rPh>
    <rPh sb="47" eb="49">
      <t>コウシン</t>
    </rPh>
    <rPh sb="50" eb="51">
      <t>オコナ</t>
    </rPh>
    <rPh sb="53" eb="55">
      <t>バアイ</t>
    </rPh>
    <rPh sb="56" eb="58">
      <t>レイワ</t>
    </rPh>
    <rPh sb="60" eb="61">
      <t>ネン</t>
    </rPh>
    <rPh sb="64" eb="66">
      <t>ヒツヨウ</t>
    </rPh>
    <rPh sb="69" eb="71">
      <t>コウシン</t>
    </rPh>
    <rPh sb="75" eb="77">
      <t>ソウガク</t>
    </rPh>
    <rPh sb="77" eb="78">
      <t>ヤク</t>
    </rPh>
    <rPh sb="83" eb="85">
      <t>オクエン</t>
    </rPh>
    <rPh sb="86" eb="87">
      <t>ヤク</t>
    </rPh>
    <rPh sb="90" eb="92">
      <t>オクエン</t>
    </rPh>
    <rPh sb="93" eb="94">
      <t>ネン</t>
    </rPh>
    <rPh sb="102" eb="104">
      <t>シサン</t>
    </rPh>
    <rPh sb="105" eb="107">
      <t>コウシン</t>
    </rPh>
    <rPh sb="110" eb="112">
      <t>シサン</t>
    </rPh>
    <rPh sb="114" eb="116">
      <t>カンキョウ</t>
    </rPh>
    <rPh sb="116" eb="118">
      <t>エイセイ</t>
    </rPh>
    <rPh sb="118" eb="120">
      <t>シセツ</t>
    </rPh>
    <rPh sb="121" eb="122">
      <t>フク</t>
    </rPh>
    <rPh sb="124" eb="126">
      <t>キゾン</t>
    </rPh>
    <rPh sb="131" eb="133">
      <t>シサン</t>
    </rPh>
    <rPh sb="134" eb="136">
      <t>イジ</t>
    </rPh>
    <rPh sb="138" eb="140">
      <t>カイシュウ</t>
    </rPh>
    <rPh sb="141" eb="143">
      <t>コウシン</t>
    </rPh>
    <rPh sb="144" eb="145">
      <t>オコナ</t>
    </rPh>
    <rPh sb="147" eb="149">
      <t>バアイ</t>
    </rPh>
    <rPh sb="150" eb="152">
      <t>コンゴ</t>
    </rPh>
    <rPh sb="154" eb="155">
      <t>ネン</t>
    </rPh>
    <rPh sb="155" eb="156">
      <t>カン</t>
    </rPh>
    <rPh sb="157" eb="159">
      <t>コウシン</t>
    </rPh>
    <rPh sb="163" eb="165">
      <t>ソウガク</t>
    </rPh>
    <rPh sb="170" eb="172">
      <t>オクエン</t>
    </rPh>
    <rPh sb="176" eb="178">
      <t>オクエン</t>
    </rPh>
    <rPh sb="179" eb="180">
      <t>ネン</t>
    </rPh>
    <phoneticPr fontId="3"/>
  </si>
  <si>
    <r>
      <t>長寿命化対策を行うことにより、将来の更新費用は抑えられる。
【公共施設】
　225.</t>
    </r>
    <r>
      <rPr>
        <sz val="11"/>
        <color theme="1"/>
        <rFont val="ＭＳ Ｐゴシック"/>
        <family val="3"/>
        <charset val="128"/>
      </rPr>
      <t>0億円（6.1億円/年） → 166億円（4.6億円/年）
　対策の効果額：▲59.0億（▲1.5億円/年）
【インフラ資産】
　262.3億円（7.3億円/年） → 139.1億円（3.9億円/年）
　対策の効果額：▲123.2億円（▲3.4億円/年）</t>
    </r>
    <rPh sb="0" eb="3">
      <t>チョウジュミョウ</t>
    </rPh>
    <rPh sb="3" eb="4">
      <t>カ</t>
    </rPh>
    <rPh sb="4" eb="6">
      <t>タイサク</t>
    </rPh>
    <rPh sb="7" eb="8">
      <t>オコナ</t>
    </rPh>
    <rPh sb="15" eb="17">
      <t>ショウライ</t>
    </rPh>
    <rPh sb="18" eb="20">
      <t>コウシン</t>
    </rPh>
    <rPh sb="20" eb="22">
      <t>ヒヨウ</t>
    </rPh>
    <rPh sb="23" eb="24">
      <t>オサ</t>
    </rPh>
    <rPh sb="32" eb="34">
      <t>コウキョウ</t>
    </rPh>
    <rPh sb="34" eb="36">
      <t>シセツ</t>
    </rPh>
    <rPh sb="44" eb="46">
      <t>オクエン</t>
    </rPh>
    <rPh sb="50" eb="52">
      <t>オクエン</t>
    </rPh>
    <rPh sb="53" eb="54">
      <t>ネン</t>
    </rPh>
    <rPh sb="61" eb="63">
      <t>オクエン</t>
    </rPh>
    <rPh sb="67" eb="69">
      <t>オクエン</t>
    </rPh>
    <rPh sb="70" eb="71">
      <t>ネン</t>
    </rPh>
    <rPh sb="74" eb="76">
      <t>タイサク</t>
    </rPh>
    <rPh sb="77" eb="79">
      <t>コウカ</t>
    </rPh>
    <rPh sb="79" eb="80">
      <t>ガク</t>
    </rPh>
    <rPh sb="86" eb="87">
      <t>オク</t>
    </rPh>
    <rPh sb="92" eb="94">
      <t>オクエン</t>
    </rPh>
    <rPh sb="95" eb="96">
      <t>ネン</t>
    </rPh>
    <rPh sb="104" eb="106">
      <t>シサン</t>
    </rPh>
    <rPh sb="114" eb="116">
      <t>オクエン</t>
    </rPh>
    <rPh sb="120" eb="122">
      <t>オクエン</t>
    </rPh>
    <rPh sb="123" eb="124">
      <t>ネン</t>
    </rPh>
    <rPh sb="133" eb="135">
      <t>オクエン</t>
    </rPh>
    <rPh sb="139" eb="141">
      <t>オクエン</t>
    </rPh>
    <rPh sb="142" eb="143">
      <t>ネン</t>
    </rPh>
    <rPh sb="146" eb="148">
      <t>タイサク</t>
    </rPh>
    <rPh sb="149" eb="151">
      <t>コウカ</t>
    </rPh>
    <rPh sb="151" eb="152">
      <t>ガク</t>
    </rPh>
    <rPh sb="159" eb="161">
      <t>オクエン</t>
    </rPh>
    <rPh sb="166" eb="168">
      <t>オクエン</t>
    </rPh>
    <rPh sb="169" eb="170">
      <t>ネン</t>
    </rPh>
    <phoneticPr fontId="3"/>
  </si>
  <si>
    <t>【公共施設】
危険性が認められた施設については、早期に更新、改修、解体等の対策を講じます。また、供用廃止となっている施設や今後利用見込みのない施設については、周辺環境への影響を考慮し、解体、除去等の対策を講じます。
【インフラ資産】
高度の危険性が確認された施設については、速やかに立入禁止措置などを行い、周辺環境への影響を考慮し、復旧作業や除去等の措置を講じます。</t>
    <rPh sb="3" eb="5">
      <t>シセツ</t>
    </rPh>
    <phoneticPr fontId="1"/>
  </si>
  <si>
    <t>平成28年度
日新幼保園改築
平成29年度
赤坂総合センター解体
平成30年度
三城幼保園整備（三城保育園、小野幼稚園統合）
令和元年度
大垣市役所新庁舎整備（本庁舎、東庁舎、北庁舎集約）
令和2年度
北部体育館解体
荒崎幼保園改築
令和3年度
市営住宅（南頬団地）解体
令和4年度
公害検査センター解体
職員会館解体
令和5年度
上石津地域4小学校（牧田・多良・一之瀬・時）及び1中学校（上石津）を統合
市営住宅（遊塚団地）解体
令和6年度
市民会館解体着手
公共施設の再編に関する手法等を示し、建替えや一体的整備等を検討する際の方針として、「大垣市公共施設の再編に係る指針」を策定。
さらに、同指針に基づき、中心市街地に立地する公共施設の最適な再編を進めていくため、今後の具体的な取り組みの方向性を示す「大垣市公共施設再編実行計画（中心市街地編）」を策定。
※その他複数の建物について、公共施設等適正管理推進事業債を活用して長寿命化改修を実施。</t>
    <rPh sb="80" eb="83">
      <t>ホンチョウシャ</t>
    </rPh>
    <rPh sb="84" eb="87">
      <t>ヒガシチョウシャ</t>
    </rPh>
    <rPh sb="88" eb="91">
      <t>キタチョウシャ</t>
    </rPh>
    <rPh sb="91" eb="93">
      <t>シュウヤク</t>
    </rPh>
    <rPh sb="117" eb="119">
      <t>レイワ</t>
    </rPh>
    <rPh sb="120" eb="122">
      <t>ネンド</t>
    </rPh>
    <rPh sb="123" eb="127">
      <t>シエイジュウタク</t>
    </rPh>
    <rPh sb="128" eb="129">
      <t>ミナミ</t>
    </rPh>
    <rPh sb="129" eb="130">
      <t>ホホ</t>
    </rPh>
    <rPh sb="130" eb="132">
      <t>ダンチ</t>
    </rPh>
    <rPh sb="133" eb="135">
      <t>カイタイ</t>
    </rPh>
    <rPh sb="136" eb="138">
      <t>レイワ</t>
    </rPh>
    <rPh sb="139" eb="141">
      <t>ネンド</t>
    </rPh>
    <rPh sb="142" eb="144">
      <t>コウガイ</t>
    </rPh>
    <rPh sb="144" eb="146">
      <t>ケンサ</t>
    </rPh>
    <rPh sb="150" eb="152">
      <t>カイタイ</t>
    </rPh>
    <rPh sb="153" eb="155">
      <t>ショクイン</t>
    </rPh>
    <rPh sb="155" eb="157">
      <t>カイカン</t>
    </rPh>
    <rPh sb="157" eb="159">
      <t>カイタイ</t>
    </rPh>
    <rPh sb="160" eb="162">
      <t>レイワ</t>
    </rPh>
    <rPh sb="163" eb="165">
      <t>ネンド</t>
    </rPh>
    <rPh sb="166" eb="169">
      <t>カミイシヅ</t>
    </rPh>
    <rPh sb="169" eb="171">
      <t>チイキ</t>
    </rPh>
    <rPh sb="172" eb="175">
      <t>ショウガッコウ</t>
    </rPh>
    <rPh sb="176" eb="178">
      <t>マキタ</t>
    </rPh>
    <rPh sb="179" eb="181">
      <t>タラ</t>
    </rPh>
    <rPh sb="182" eb="185">
      <t>イチノセ</t>
    </rPh>
    <rPh sb="186" eb="187">
      <t>トキ</t>
    </rPh>
    <rPh sb="188" eb="189">
      <t>オヨ</t>
    </rPh>
    <rPh sb="191" eb="194">
      <t>チュウガッコウ</t>
    </rPh>
    <rPh sb="195" eb="198">
      <t>カミイシヅ</t>
    </rPh>
    <rPh sb="200" eb="202">
      <t>トウゴウ</t>
    </rPh>
    <rPh sb="203" eb="205">
      <t>シエイ</t>
    </rPh>
    <rPh sb="205" eb="207">
      <t>ジュウタク</t>
    </rPh>
    <rPh sb="208" eb="209">
      <t>アソ</t>
    </rPh>
    <rPh sb="209" eb="210">
      <t>ツカ</t>
    </rPh>
    <rPh sb="210" eb="212">
      <t>ダンチ</t>
    </rPh>
    <rPh sb="213" eb="215">
      <t>カイタイ</t>
    </rPh>
    <rPh sb="216" eb="218">
      <t>レイワ</t>
    </rPh>
    <rPh sb="219" eb="221">
      <t>ネンド</t>
    </rPh>
    <rPh sb="222" eb="226">
      <t>シミンカイカン</t>
    </rPh>
    <rPh sb="226" eb="228">
      <t>カイタイ</t>
    </rPh>
    <rPh sb="228" eb="230">
      <t>チャクシュ</t>
    </rPh>
    <rPh sb="231" eb="235">
      <t>コウキョウシセツ</t>
    </rPh>
    <rPh sb="236" eb="238">
      <t>サイヘン</t>
    </rPh>
    <rPh sb="239" eb="240">
      <t>カン</t>
    </rPh>
    <rPh sb="242" eb="245">
      <t>シュホウトウ</t>
    </rPh>
    <rPh sb="246" eb="247">
      <t>シメ</t>
    </rPh>
    <rPh sb="249" eb="251">
      <t>タテカ</t>
    </rPh>
    <rPh sb="253" eb="256">
      <t>イッタイテキ</t>
    </rPh>
    <rPh sb="256" eb="259">
      <t>セイビトウ</t>
    </rPh>
    <rPh sb="260" eb="262">
      <t>ケントウ</t>
    </rPh>
    <rPh sb="264" eb="265">
      <t>サイ</t>
    </rPh>
    <rPh sb="266" eb="268">
      <t>ホウシン</t>
    </rPh>
    <rPh sb="273" eb="276">
      <t>オオガキシ</t>
    </rPh>
    <rPh sb="276" eb="280">
      <t>コウキョウシセツ</t>
    </rPh>
    <rPh sb="281" eb="283">
      <t>サイヘン</t>
    </rPh>
    <rPh sb="284" eb="285">
      <t>カカ</t>
    </rPh>
    <rPh sb="286" eb="288">
      <t>シシン</t>
    </rPh>
    <rPh sb="290" eb="292">
      <t>サクテイ</t>
    </rPh>
    <rPh sb="298" eb="301">
      <t>ドウシシン</t>
    </rPh>
    <rPh sb="302" eb="303">
      <t>モト</t>
    </rPh>
    <rPh sb="306" eb="311">
      <t>チュウシンシガイチ</t>
    </rPh>
    <rPh sb="312" eb="314">
      <t>リッチ</t>
    </rPh>
    <rPh sb="316" eb="320">
      <t>コウキョウシセツ</t>
    </rPh>
    <rPh sb="321" eb="323">
      <t>サイテキ</t>
    </rPh>
    <rPh sb="324" eb="326">
      <t>サイヘン</t>
    </rPh>
    <rPh sb="327" eb="328">
      <t>スス</t>
    </rPh>
    <rPh sb="335" eb="337">
      <t>コンゴ</t>
    </rPh>
    <rPh sb="338" eb="341">
      <t>グタイテキ</t>
    </rPh>
    <rPh sb="342" eb="343">
      <t>ト</t>
    </rPh>
    <rPh sb="344" eb="345">
      <t>ク</t>
    </rPh>
    <rPh sb="347" eb="350">
      <t>ホウコウセイ</t>
    </rPh>
    <rPh sb="351" eb="352">
      <t>シメ</t>
    </rPh>
    <rPh sb="354" eb="357">
      <t>オオガキシ</t>
    </rPh>
    <rPh sb="357" eb="361">
      <t>コウキョウシセツ</t>
    </rPh>
    <rPh sb="361" eb="363">
      <t>サイヘン</t>
    </rPh>
    <rPh sb="363" eb="365">
      <t>ジッコウ</t>
    </rPh>
    <rPh sb="365" eb="367">
      <t>ケイカク</t>
    </rPh>
    <rPh sb="368" eb="370">
      <t>チュウシン</t>
    </rPh>
    <rPh sb="370" eb="374">
      <t>シガイチヘン</t>
    </rPh>
    <rPh sb="377" eb="379">
      <t>サクテイ</t>
    </rPh>
    <phoneticPr fontId="5"/>
  </si>
  <si>
    <t>H29年度
　東野住宅（G棟、H棟）用途廃止、解体
H30年度
　学校職員住宅（今渡、兼山）用途廃止
H31年度
　総合会館分室を本市庁舎に集約
R２年度
　広見児童センター集約解体
　福寿苑デイサービスセンター、国民健康保険診療所事業廃止
　ふれあいの里、民間事業者へ施設譲渡
R６年度
　春里地区センター分館の用途廃止</t>
    <rPh sb="142" eb="144">
      <t>ネンド</t>
    </rPh>
    <rPh sb="146" eb="147">
      <t>ハル</t>
    </rPh>
    <rPh sb="147" eb="148">
      <t>サト</t>
    </rPh>
    <rPh sb="148" eb="150">
      <t>チク</t>
    </rPh>
    <rPh sb="154" eb="156">
      <t>ブンカン</t>
    </rPh>
    <rPh sb="157" eb="159">
      <t>ヨウト</t>
    </rPh>
    <rPh sb="159" eb="161">
      <t>ハイシ</t>
    </rPh>
    <phoneticPr fontId="1"/>
  </si>
  <si>
    <r>
      <t>財政課</t>
    </r>
    <r>
      <rPr>
        <sz val="11"/>
        <color theme="1"/>
        <rFont val="ＭＳ Ｐゴシック"/>
        <family val="3"/>
        <charset val="128"/>
      </rPr>
      <t>が中心となって、関係部局との連携・調整、情報共有等を図り、総合管理計画の推進及び進行管理の総括を行う</t>
    </r>
    <rPh sb="0" eb="3">
      <t>ザイセイカ</t>
    </rPh>
    <phoneticPr fontId="16"/>
  </si>
  <si>
    <r>
      <t xml:space="preserve">・H29奥西山市営住宅
・H30銀山市営住宅・林ガ久保市営住宅の一部解体、八幡山市営住宅売却
・H30上多賀幼稚園を、児童発達支援センターに転用
・R1和田山市営住宅の一部解体
・R2姫の沢公園陶芸センター解体
・R2小嵐保育園と第2小学校の一部を認定こども園に転用
・R3旧消防団第3分団詰所売却
</t>
    </r>
    <r>
      <rPr>
        <sz val="11"/>
        <color theme="1"/>
        <rFont val="ＭＳ Ｐゴシック"/>
        <family val="3"/>
        <charset val="128"/>
      </rPr>
      <t>・R4消防団第4分団詰所解体
・R5網代小学校・幼稚園を地域創生拠点施設に転用
R6姫の沢自然の家解体
R6梅園荘解体</t>
    </r>
    <rPh sb="153" eb="156">
      <t>ショウボウダン</t>
    </rPh>
    <rPh sb="156" eb="157">
      <t>ダイ</t>
    </rPh>
    <rPh sb="158" eb="162">
      <t>ブンダンツメショ</t>
    </rPh>
    <rPh sb="162" eb="164">
      <t>カイタイ</t>
    </rPh>
    <rPh sb="168" eb="173">
      <t>アジロショウガッコウ</t>
    </rPh>
    <rPh sb="174" eb="177">
      <t>ヨウチエン</t>
    </rPh>
    <rPh sb="178" eb="184">
      <t>チイキソウセイキョテン</t>
    </rPh>
    <rPh sb="184" eb="186">
      <t>シセツ</t>
    </rPh>
    <rPh sb="187" eb="189">
      <t>テンヨウ</t>
    </rPh>
    <rPh sb="192" eb="193">
      <t>ヒメ</t>
    </rPh>
    <rPh sb="194" eb="197">
      <t>サワシゼン</t>
    </rPh>
    <rPh sb="198" eb="199">
      <t>イエ</t>
    </rPh>
    <rPh sb="199" eb="201">
      <t>カイタイ</t>
    </rPh>
    <phoneticPr fontId="3"/>
  </si>
  <si>
    <r>
      <t xml:space="preserve">【平成29年度】
社会教育施設（麓山の家）を有償譲渡
【平成30年度】
学校教育施設（富士根北小学校粟倉分校）管理棟を除却
【令和元年度】
・学校教育施施設（富士宮第二中学校）普通・特別教室棟と武道場を除却
・学校教育施設（富士根北中学校）教室棟を除却
・スポーツ及びレクリエーション施設（B&amp;G海洋センター）屋内プール場上屋を除却
【令和2年度】
・スポーツ及びレクリエーション施設（田貫湖キャンプ場）を用途廃止し除却
【令和3年度】
・社会教育施設（富丘公民館）を用途廃止し除却
・学校教育施施設（人穴小学校）旧職員住宅を除却
・その他施設 （旧）白糸老人憩の家を除却
【令和4年度】
・学校教育施施設（芝川中学校）技術室を除却
</t>
    </r>
    <r>
      <rPr>
        <sz val="11"/>
        <color theme="1"/>
        <rFont val="ＭＳ Ｐゴシック"/>
        <family val="3"/>
        <charset val="128"/>
      </rPr>
      <t>【令和5年度】
・学校教育施設（芝川中学校）普通教室棟（給食室含）を除却
・学校教育施設（貴船小学校）教室棟（東）を除却</t>
    </r>
    <rPh sb="318" eb="320">
      <t>レイワ</t>
    </rPh>
    <rPh sb="321" eb="323">
      <t>ネンド</t>
    </rPh>
    <rPh sb="326" eb="332">
      <t>ガッコウキョウイクシセツ</t>
    </rPh>
    <rPh sb="333" eb="338">
      <t>シバカワチュウガッコウ</t>
    </rPh>
    <rPh sb="339" eb="343">
      <t>フツウキョウシツ</t>
    </rPh>
    <rPh sb="343" eb="344">
      <t>トウ</t>
    </rPh>
    <rPh sb="345" eb="349">
      <t>キュウショクシツフク</t>
    </rPh>
    <rPh sb="351" eb="353">
      <t>ジョキャク</t>
    </rPh>
    <rPh sb="355" eb="361">
      <t>ガッコウキョウイクシセツ</t>
    </rPh>
    <rPh sb="362" eb="367">
      <t>キブネショウガッコウ</t>
    </rPh>
    <rPh sb="368" eb="371">
      <t>キョウシツトウ</t>
    </rPh>
    <rPh sb="372" eb="373">
      <t>ヒガシ</t>
    </rPh>
    <rPh sb="375" eb="377">
      <t>ジョキャク</t>
    </rPh>
    <phoneticPr fontId="3"/>
  </si>
  <si>
    <r>
      <t xml:space="preserve">令和４年度
</t>
    </r>
    <r>
      <rPr>
        <sz val="11"/>
        <color theme="1"/>
        <rFont val="ＭＳ Ｐゴシック"/>
        <family val="3"/>
        <charset val="128"/>
      </rPr>
      <t>令和５年度</t>
    </r>
    <rPh sb="6" eb="8">
      <t>レイワ</t>
    </rPh>
    <rPh sb="9" eb="11">
      <t>ネンド</t>
    </rPh>
    <phoneticPr fontId="3"/>
  </si>
  <si>
    <r>
      <t>効果額についての詳細な記載はないが、自然体の更新経費と長寿命化対策等を反映した経費を記載しているため、その差額を効果額として以降に記載した。
【公共建築物等】
今後40年間で395億円</t>
    </r>
    <r>
      <rPr>
        <sz val="11"/>
        <color theme="1"/>
        <rFont val="ＭＳ Ｐゴシック"/>
        <family val="3"/>
        <charset val="128"/>
      </rPr>
      <t>（約9.8億円/年×40年）
【インフラ資産】
今後40年間で1,583億円（約39.6億円/年×40年）</t>
    </r>
    <rPh sb="93" eb="94">
      <t>ヤク</t>
    </rPh>
    <rPh sb="97" eb="99">
      <t>オクエン</t>
    </rPh>
    <rPh sb="100" eb="101">
      <t>ネン</t>
    </rPh>
    <rPh sb="104" eb="105">
      <t>ネン</t>
    </rPh>
    <phoneticPr fontId="3"/>
  </si>
  <si>
    <r>
      <t>平成27年度まで
　「磐田市公共施設見直し計画」（平成23年度策定）により、77施設のうち37施設を統廃合することで施設の延床面積を約29,820㎡削減することができた。
平成28年度以降
　交流センター、学府一体校、こども園を新設し、支所や文化協会</t>
    </r>
    <r>
      <rPr>
        <sz val="11"/>
        <color theme="1"/>
        <rFont val="ＭＳ Ｐゴシック"/>
        <family val="3"/>
        <charset val="128"/>
      </rPr>
      <t>他を移転するなど施設の集約化・複合化を行った。
　また、旧支所は、防災備蓄ステーションに転用した。
　その他、幼稚園の民営化や市営住宅を廃止した一方で、子育ての支援を充実させるため、新たに地域子育て支援センターを建設したり、にぎわいが創出できるよう公園にドームテントを建設した。</t>
    </r>
    <rPh sb="126" eb="127">
      <t>ホカ</t>
    </rPh>
    <phoneticPr fontId="3"/>
  </si>
  <si>
    <r>
      <t>【公共建築物】
　市民文化系施設　　　　12,750.09㎡
　社会教育期施設　　　　13,771.00㎡
　ｽﾎﾟｰﾂ･ﾚｸﾘｴｰｼｮﾝ系施設　10,816.33㎡
　学校教育系施設　　　　85,226.53㎡
　子育て支援施設　　　　 4,177.59㎡
　保健・福祉施設　       6,848.80㎡
　医療施設　               585.60㎡
　行政系施設　          12,527.67㎡
　公営住宅　            50,310.61㎡
　その他　               2,356.52㎡
　上水道施設　           2,607.00㎡
　下水道施設           　6,501.86㎡
　病院施設　            29,396.97㎡
　合計　               237,876.57㎡</t>
    </r>
    <r>
      <rPr>
        <u/>
        <sz val="11"/>
        <color theme="1"/>
        <rFont val="ＭＳ ゴシック"/>
        <family val="3"/>
        <charset val="128"/>
      </rPr>
      <t xml:space="preserve">
</t>
    </r>
    <r>
      <rPr>
        <sz val="11"/>
        <color theme="1"/>
        <rFont val="ＭＳ ゴシック"/>
        <family val="3"/>
        <charset val="128"/>
      </rPr>
      <t xml:space="preserve">
【インフラ】
　道路　一般道路延長              477.694ｍ
　　　　　自転車歩行者道延長     　28,501ｍ
　道路照明灯　                      1,059基
　公園　都市公園           12箇所 298,100㎡
　　　　公園トイレ・倉庫等             19棟
　児童遊園等　                       54箇所
　上水道　管路　                  417,532ｍ
　　　　　配水場　                    2施設
  下水道　管渠総延長　　　　　     99,181ｍ
　単独・ｺﾐｭﾆﾃｨ･ﾌﾟﾗﾝﾄ処理場　          5施設
  都市下水路                        1,800ｍ
  プール　　　　　　 屋内１箇所、屋外１箇所
　供給処理施設　一般廃棄物最終処分場　1箇所
　その他　市営墓地　                  1箇所
</t>
    </r>
    <rPh sb="9" eb="11">
      <t>シミン</t>
    </rPh>
    <rPh sb="11" eb="13">
      <t>ブンカ</t>
    </rPh>
    <rPh sb="13" eb="14">
      <t>ケイ</t>
    </rPh>
    <rPh sb="14" eb="16">
      <t>シセツ</t>
    </rPh>
    <rPh sb="32" eb="34">
      <t>シャカイ</t>
    </rPh>
    <rPh sb="34" eb="36">
      <t>キョウイク</t>
    </rPh>
    <rPh sb="36" eb="37">
      <t>キ</t>
    </rPh>
    <rPh sb="37" eb="39">
      <t>シセツ</t>
    </rPh>
    <rPh sb="69" eb="70">
      <t>ケイ</t>
    </rPh>
    <rPh sb="70" eb="72">
      <t>シセツ</t>
    </rPh>
    <rPh sb="85" eb="89">
      <t>ガッコウキョウイク</t>
    </rPh>
    <rPh sb="89" eb="90">
      <t>ケイ</t>
    </rPh>
    <rPh sb="90" eb="92">
      <t>シセツ</t>
    </rPh>
    <rPh sb="108" eb="110">
      <t>コソダ</t>
    </rPh>
    <rPh sb="111" eb="113">
      <t>シエン</t>
    </rPh>
    <rPh sb="113" eb="115">
      <t>シセツ</t>
    </rPh>
    <rPh sb="131" eb="133">
      <t>ホケン</t>
    </rPh>
    <rPh sb="134" eb="138">
      <t>フクシシセツ</t>
    </rPh>
    <rPh sb="186" eb="188">
      <t>ギョウセイ</t>
    </rPh>
    <rPh sb="188" eb="189">
      <t>ケイ</t>
    </rPh>
    <rPh sb="189" eb="191">
      <t>シセツ</t>
    </rPh>
    <rPh sb="214" eb="216">
      <t>コウエイ</t>
    </rPh>
    <rPh sb="216" eb="218">
      <t>ジュウタク</t>
    </rPh>
    <rPh sb="245" eb="246">
      <t>タ</t>
    </rPh>
    <rPh sb="273" eb="276">
      <t>ジョウスイドウ</t>
    </rPh>
    <rPh sb="276" eb="278">
      <t>シセツ</t>
    </rPh>
    <rPh sb="301" eb="304">
      <t>ゲスイドウ</t>
    </rPh>
    <rPh sb="304" eb="306">
      <t>シセツ</t>
    </rPh>
    <rPh sb="329" eb="333">
      <t>ビョウインシセツ</t>
    </rPh>
    <rPh sb="358" eb="360">
      <t>ゴウケイ</t>
    </rPh>
    <rPh sb="397" eb="399">
      <t>ドウロ</t>
    </rPh>
    <rPh sb="400" eb="402">
      <t>イッパン</t>
    </rPh>
    <rPh sb="402" eb="404">
      <t>ドウロ</t>
    </rPh>
    <rPh sb="404" eb="406">
      <t>エンチョウ</t>
    </rPh>
    <rPh sb="434" eb="437">
      <t>ジテンシャ</t>
    </rPh>
    <rPh sb="437" eb="440">
      <t>ホコウシャ</t>
    </rPh>
    <rPh sb="440" eb="441">
      <t>ドウ</t>
    </rPh>
    <rPh sb="441" eb="443">
      <t>エンチョウ</t>
    </rPh>
    <rPh sb="458" eb="460">
      <t>ドウロ</t>
    </rPh>
    <rPh sb="460" eb="463">
      <t>ショウメイトウ</t>
    </rPh>
    <rPh sb="491" eb="492">
      <t>キ</t>
    </rPh>
    <rPh sb="494" eb="496">
      <t>コウエン</t>
    </rPh>
    <rPh sb="497" eb="499">
      <t>トシ</t>
    </rPh>
    <rPh sb="499" eb="501">
      <t>コウエン</t>
    </rPh>
    <rPh sb="514" eb="516">
      <t>カショ</t>
    </rPh>
    <rPh sb="530" eb="532">
      <t>コウエン</t>
    </rPh>
    <rPh sb="536" eb="538">
      <t>ソウコ</t>
    </rPh>
    <rPh sb="538" eb="539">
      <t>トウ</t>
    </rPh>
    <rPh sb="554" eb="555">
      <t>ムネ</t>
    </rPh>
    <rPh sb="557" eb="559">
      <t>ジドウ</t>
    </rPh>
    <rPh sb="559" eb="561">
      <t>ユウエン</t>
    </rPh>
    <rPh sb="561" eb="562">
      <t>トウ</t>
    </rPh>
    <rPh sb="588" eb="590">
      <t>カショ</t>
    </rPh>
    <rPh sb="592" eb="595">
      <t>ジョウスイドウ</t>
    </rPh>
    <rPh sb="596" eb="598">
      <t>カンロ</t>
    </rPh>
    <rPh sb="631" eb="633">
      <t>ハイスイ</t>
    </rPh>
    <rPh sb="633" eb="634">
      <t>ジョウ</t>
    </rPh>
    <rPh sb="656" eb="658">
      <t>シセツ</t>
    </rPh>
    <rPh sb="661" eb="664">
      <t>ゲスイドウ</t>
    </rPh>
    <rPh sb="665" eb="667">
      <t>カンキョ</t>
    </rPh>
    <rPh sb="667" eb="670">
      <t>ソウエンチョウ</t>
    </rPh>
    <rPh sb="689" eb="691">
      <t>タンドク</t>
    </rPh>
    <rPh sb="704" eb="707">
      <t>ショリジョウ</t>
    </rPh>
    <rPh sb="719" eb="721">
      <t>シセツ</t>
    </rPh>
    <rPh sb="724" eb="726">
      <t>トシ</t>
    </rPh>
    <rPh sb="726" eb="728">
      <t>ゲスイ</t>
    </rPh>
    <rPh sb="728" eb="729">
      <t>ロ</t>
    </rPh>
    <rPh sb="772" eb="774">
      <t>オクナイ</t>
    </rPh>
    <rPh sb="775" eb="777">
      <t>カショ</t>
    </rPh>
    <rPh sb="778" eb="780">
      <t>オクガイ</t>
    </rPh>
    <rPh sb="781" eb="783">
      <t>カショ</t>
    </rPh>
    <rPh sb="785" eb="787">
      <t>キョウキュウ</t>
    </rPh>
    <rPh sb="787" eb="789">
      <t>ショリ</t>
    </rPh>
    <rPh sb="789" eb="791">
      <t>シセツ</t>
    </rPh>
    <rPh sb="810" eb="811">
      <t>タ</t>
    </rPh>
    <rPh sb="812" eb="814">
      <t>シエイ</t>
    </rPh>
    <rPh sb="814" eb="816">
      <t>ボチ</t>
    </rPh>
    <rPh sb="836" eb="838">
      <t>カショ</t>
    </rPh>
    <phoneticPr fontId="1"/>
  </si>
  <si>
    <r>
      <t>〇公共建築物
・部材の耐用年数、点検結果等を踏まえ、施設の状況に合わせた維持管理を計画的に行う。
・施設の利用状況やコストなどを踏まえ対策内容を検討する。あわせて、高耐久な材料の使用や省エネ機器の導入等を検討するなど、経費の縮減を図る。
・</t>
    </r>
    <r>
      <rPr>
        <sz val="11"/>
        <color theme="1"/>
        <rFont val="ＭＳ Ｐゴシック"/>
        <family val="3"/>
        <charset val="128"/>
      </rPr>
      <t>長</t>
    </r>
    <r>
      <rPr>
        <sz val="11"/>
        <color theme="1"/>
        <rFont val="ＭＳ Ｐゴシック"/>
        <family val="3"/>
        <charset val="128"/>
        <scheme val="minor"/>
      </rPr>
      <t>寿命化対策や更新時期等は、部材の耐用年数、劣化状況、目標使用年数、想定される市民ニーズ等を踏まえ、適切な時期、規模、仕様を検討する。
・民間活力等の活用によるコスト縮減を検討する。
〇道路
ア 舗装
・施設特性や重要度に応じ管理区分と区分ごとの管理基準を設定する。また、点検結果に基づき、区分ごとの管理基準を踏まえ、計画的に修繕を実施する。
・管理基準を設けない区分については、巡視や利用者からの通報等で劣化・損傷状態を把握し、必要に応じて修繕を実施する。
イ 橋りょう
・施設特性や重要度に応じた管理区分ごとに想定供用年数と管理水準を設定し、計画的に修繕を実施。
・法定点検により損傷を把握し、修繕計画に適時反映するほか、修繕による回復が見込めない場合には、更新又は撤去を検討する。
・近代化遺産への指定を検討しているなど、特別な施設の修繕については別途検討する。
ウ 横断歩道橋
・法定点検により損傷を把握し、修繕計画に適時反映するほか、修繕による回復が見込めない場合には、更新又は撤去を検討する。
エ トンネル
・法定点検による健全度評価に基づき修繕を実施。
・近代化遺産に指定されているなど、特別な施設の修繕については別途検討する。
オ シェッド、大型カルバート
・法定点検による健全度評価に基づき修繕を実施。
・修繕による回復が見込めない場合には、更新を検討する。
カ 道路土工構造物
・施設特性や重要度に応じた管理区分に分類し、管理基準を定め点検結果に基づき修繕を実施する。
・巡視等により発見された損傷箇所については、早期の修繕等を実施することで損傷の悪化を防ぐ。
キ 道路附属施設
・道路附属施設ごとに管理基準を定め、点検結果に基づき管理基準を確保するよう修繕を実施する。
〇河川
・施設特性や重要度等を踏まえ、施設ごとに</t>
    </r>
    <r>
      <rPr>
        <sz val="11"/>
        <color theme="1"/>
        <rFont val="ＭＳ Ｐゴシック"/>
        <family val="3"/>
        <charset val="128"/>
      </rPr>
      <t>長寿</t>
    </r>
    <r>
      <rPr>
        <sz val="11"/>
        <color theme="1"/>
        <rFont val="ＭＳ Ｐゴシック"/>
        <family val="3"/>
        <charset val="128"/>
        <scheme val="minor"/>
      </rPr>
      <t>命化計画を策定、定期点検の強化や早期の修繕等に計画的に取り組み、更新時期の延伸を図る。
・対策実績や更新時期等を年次計画に反映し、予防保全と事後保全を組み合わせた計画的な維持管理により、経費の平準化に努める。
〇農業土木
ア 農道、用排水路、樋門・樋管・農業関係者等による日常監視に基づく報告を受け、劣化・損傷状況に即した適切な修繕を行うとともに、対策履歴の情報を記録することで、今後の管理に活用する。
・大規模改修が必要な場合は、愛知県の事業計画等を勘案の上、規模や改修時期などを検討する。
イ 排水機場
・毎月の点検結果に基づき不良箇所を修繕しているが、今後は点検結果や修繕記録を蓄積し、そのデータを活用して予防保全型の維持管理を行う。
ウ ため池
・「防災重点ため池」は、予防保全として優先度が高く、対策が未実施のため池について、愛知県の事業により順次、耐震改修を行う。
・大規模改修が必要な場合は、愛知県の事業計画等を勘案の上、財政状況を踏まえ、規模や改修時期などを検討する。
・年１回の点検と市民等からの報告を受け、劣化・損傷状況に即した修繕を行うとともに、対策履歴を記録することで今後の管理に活用する。
〇林道
ア 林道
損傷等が認められた施設について、その対策を検討し、修繕を行うことで、機能・性能の保持・回復を図る。
イ 林道橋
・日常の維持管理に当たっては、施設特性や安全性・経済性を考慮しつつ、劣化の有無や兆候を可能な限り確認又は予測して予防保全を実施し、機能・性能の保持・回復を図る。
・損傷等が認められた施設について、その対策を検討し、修繕を行うことで、機能・性能の保持・回復を図る。
〇公園
ア 都市公園
・「豊田市公園施設</t>
    </r>
    <r>
      <rPr>
        <sz val="11"/>
        <color theme="1"/>
        <rFont val="ＭＳ Ｐゴシック"/>
        <family val="3"/>
        <charset val="128"/>
      </rPr>
      <t>長寿</t>
    </r>
    <r>
      <rPr>
        <sz val="11"/>
        <color theme="1"/>
        <rFont val="ＭＳ Ｐゴシック"/>
        <family val="3"/>
        <charset val="128"/>
        <scheme val="minor"/>
      </rPr>
      <t>命化計画」で定めた管理手法に従って、計画的な維持管理や更新を行い、施設の安全確保と</t>
    </r>
    <r>
      <rPr>
        <sz val="11"/>
        <color theme="1"/>
        <rFont val="ＭＳ Ｐゴシック"/>
        <family val="3"/>
        <charset val="128"/>
      </rPr>
      <t>長寿</t>
    </r>
    <r>
      <rPr>
        <sz val="11"/>
        <color theme="1"/>
        <rFont val="ＭＳ Ｐゴシック"/>
        <family val="3"/>
        <charset val="128"/>
        <scheme val="minor"/>
      </rPr>
      <t>命化を図る。また、計画内でトータルコストの平準化を実施するとともに、点検結果から導いた健全度判定を反映させた計画を運用し、計画的な管理を実施する。
イ 地域広場
・「豊田市地域広場施設</t>
    </r>
    <r>
      <rPr>
        <sz val="11"/>
        <color theme="1"/>
        <rFont val="ＭＳ Ｐゴシック"/>
        <family val="3"/>
        <charset val="128"/>
      </rPr>
      <t>長寿</t>
    </r>
    <r>
      <rPr>
        <sz val="11"/>
        <color theme="1"/>
        <rFont val="ＭＳ Ｐゴシック"/>
        <family val="3"/>
        <charset val="128"/>
        <scheme val="minor"/>
      </rPr>
      <t>命化計画」で定めた管理手法に従って、計画的な維持管理や更新を行い、施設の安全確保と</t>
    </r>
    <r>
      <rPr>
        <sz val="11"/>
        <color theme="1"/>
        <rFont val="ＭＳ Ｐゴシック"/>
        <family val="3"/>
        <charset val="128"/>
      </rPr>
      <t>長寿</t>
    </r>
    <r>
      <rPr>
        <sz val="11"/>
        <color theme="1"/>
        <rFont val="ＭＳ Ｐゴシック"/>
        <family val="3"/>
        <charset val="128"/>
        <scheme val="minor"/>
      </rPr>
      <t>命化を図る。また、計画内でトータルコストの平準化を実施するとともに、点検結果から導いた健全度判定を反映させた計画を運用し、計画的な管理を実施する。
〇水道
・「水道ストックマネジメント計画」に従って、各水道施設の管理区分に応じた適切な維持管理を行う。
・管路の更新は、管種ごとに目標耐用年数を設定し、耐用年数を超過した管路を順次更新します。原則、超過年数の大きい管路から優先して行う。
・施設の更新は、各設備に設定した目標耐用年数を基に、耐用年数を超過した設備割合の多い機場から優先して行う。
・状態監視保全型の管理を行う施設は、計画的に点検・調査を行い、ライフサイクルコストを考慮して適切な対策（修繕、</t>
    </r>
    <r>
      <rPr>
        <sz val="11"/>
        <color theme="1"/>
        <rFont val="Microsoft JhengHei UI"/>
        <family val="3"/>
        <charset val="134"/>
      </rPr>
      <t>⾧</t>
    </r>
    <r>
      <rPr>
        <sz val="11"/>
        <color theme="1"/>
        <rFont val="ＭＳ Ｐゴシック"/>
        <family val="3"/>
        <charset val="128"/>
        <scheme val="minor"/>
      </rPr>
      <t>寿命化、更新）を行う。
・定期点検結果や工事情報等を設備台帳システムに反映し、積み上げた情報をもとにリスク評価を行い、適切な施設の維持管理と更新を図る。
〇下水道
・「下水道ストックマネジメント計画」の管理手法に沿って、下水道施設を区分けし、適切に維持管理を行う。
・状態監視保全型の管理を行う施設は、適切な時期に点検・調査を行い、ライフサイクルコストを考慮して対策（修繕・改築）を行う。
・点検調査結果や工事情報等を台帳システムに反映し、積み上げた情報をもとにリスク評価を行い、適切な維持管理や改築を図る。</t>
    </r>
    <rPh sb="67" eb="69">
      <t>タイサク</t>
    </rPh>
    <rPh sb="82" eb="83">
      <t>コウ</t>
    </rPh>
    <rPh sb="238" eb="240">
      <t>クブン</t>
    </rPh>
    <rPh sb="243" eb="245">
      <t>カンリ</t>
    </rPh>
    <rPh sb="245" eb="247">
      <t>キジュン</t>
    </rPh>
    <rPh sb="248" eb="250">
      <t>セッテイ</t>
    </rPh>
    <rPh sb="275" eb="276">
      <t>フ</t>
    </rPh>
    <rPh sb="887" eb="889">
      <t>チョウジュ</t>
    </rPh>
    <rPh sb="926" eb="928">
      <t>ジキ</t>
    </rPh>
    <rPh sb="1345" eb="1346">
      <t>トウ</t>
    </rPh>
    <rPh sb="1604" eb="1606">
      <t>チョウジュ</t>
    </rPh>
    <rPh sb="1647" eb="1649">
      <t>チョウジュ</t>
    </rPh>
    <rPh sb="1741" eb="1743">
      <t>チョウジュ</t>
    </rPh>
    <rPh sb="1784" eb="1786">
      <t>チョウジュ</t>
    </rPh>
    <phoneticPr fontId="1"/>
  </si>
  <si>
    <r>
      <t>〇公共建築物
・法改正を始めとした国の動向等を注視しつつ、耐震化を推進する。
〇道路
ア 橋りょう
・耐震補強は、跨線橋、跨道橋など重要橋りょうのうち、「1996 年道路橋示方書」より古い基準で設計された橋</t>
    </r>
    <r>
      <rPr>
        <sz val="11"/>
        <color theme="1"/>
        <rFont val="Microsoft JhengHei UI"/>
        <family val="3"/>
        <charset val="134"/>
      </rPr>
      <t>⾧</t>
    </r>
    <r>
      <rPr>
        <sz val="11"/>
        <color theme="1"/>
        <rFont val="ＭＳ Ｐゴシック"/>
        <family val="3"/>
        <charset val="128"/>
        <scheme val="minor"/>
      </rPr>
      <t>15ｍ以上の橋りょうに対して実施する。なお、鉄道や緊急輸送道路等を跨ぐ重要法定外道路橋についても、同様に耐震補強を実施する。
・耐震設計は設計時点で最新の基準を適用する。
イ 横断歩道橋、トンネル、シェッド、大型カルバート
・過去の被災事例や構造形式等から耐震性の高い構造物であるため、現時点では耐震補強を実施しない。ただし、国や他自治体の動向によりその必要性がある場合は、耐震補強を検討する。
〇河川
・河川施設ごとの特性に応じて耐震化及び</t>
    </r>
    <r>
      <rPr>
        <sz val="11"/>
        <color theme="1"/>
        <rFont val="ＭＳ Ｐゴシック"/>
        <family val="3"/>
        <charset val="128"/>
      </rPr>
      <t>長寿</t>
    </r>
    <r>
      <rPr>
        <sz val="11"/>
        <color theme="1"/>
        <rFont val="ＭＳ Ｐゴシック"/>
        <family val="3"/>
        <charset val="128"/>
        <scheme val="minor"/>
      </rPr>
      <t>命化計画を策定し、実施する。
〇農業土木
・災害時に人命や財産に与える影響や施設の重要度を考慮しつつ、耐震化を実施する。
〇林道
・管理手法に合わせた耐震化を行う。なお、管理手法の事後保全型（地元連携型）に属する施設については、BCP（業務継続計画）の対策強化の視点から耐震化の必要性を検討する。
〇公園
・公園施設である園路において幹線道路を跨ぐ跨道橋など、公園利用者や第３者への甚大な被害が想定される構造物の耐震診断及び耐震化対策を実施する。
〇水道
・「新水道耐震化プラン」に基づき、耐震対策として、地震による被害の抑制や影響を最小化するため、重要給水施設管路、主要な基幹管路及び施設の耐震化を行う。また応急対策として、応急給水施設を強化するため、災害拠点給水設備などの市民が直接給水を受けるための設備を整備・改修する。
〇下水道
・「豊田市下水道総合地震対策計画」に基づき、主要な汚水処理場、ポンプ場、重要な幹線管路等の耐震化について、優先的に進めていくべき施設や管路を設定し、早期に完了できるよう事業進捗を図る。</t>
    </r>
    <rPh sb="325" eb="327">
      <t>チョウジュ</t>
    </rPh>
    <phoneticPr fontId="1"/>
  </si>
  <si>
    <r>
      <t>〇公共建築物
・目標使用年数を原則60 年以上（学校施設（小学校、中学校、特別支援学校）は原則80 年以上）に設定し、施設の部位・設備ごとの特性に応じた予防保全型及び事後保全型の管理を行うとともに、施設の部位・設備等の耐用年数
や老朽化状況を踏まえ、計画的に</t>
    </r>
    <r>
      <rPr>
        <sz val="11"/>
        <color theme="1"/>
        <rFont val="ＭＳ Ｐゴシック"/>
        <family val="3"/>
        <charset val="128"/>
      </rPr>
      <t>長寿</t>
    </r>
    <r>
      <rPr>
        <sz val="11"/>
        <color theme="1"/>
        <rFont val="ＭＳ Ｐゴシック"/>
        <family val="3"/>
        <charset val="128"/>
        <scheme val="minor"/>
      </rPr>
      <t>命化対策を実施する。
〇道路
ア 舗装
・路面性状調査、点検巡視から得られた損傷データに基づき計画的に修繕を実施し、</t>
    </r>
    <r>
      <rPr>
        <sz val="11"/>
        <color theme="1"/>
        <rFont val="ＭＳ Ｐゴシック"/>
        <family val="3"/>
        <charset val="128"/>
      </rPr>
      <t>長寿</t>
    </r>
    <r>
      <rPr>
        <sz val="11"/>
        <color theme="1"/>
        <rFont val="ＭＳ Ｐゴシック"/>
        <family val="3"/>
        <charset val="128"/>
        <scheme val="minor"/>
      </rPr>
      <t>命化を図る。
イ 橋りょう
・橋りょうの重要度や構造特性に応じて想定供用年数と管理水準を設定し、法定点検の結果を加味しながら、予防保全型修繕と事後保全型修繕を組み合わせることで</t>
    </r>
    <r>
      <rPr>
        <sz val="11"/>
        <color theme="1"/>
        <rFont val="ＭＳ Ｐゴシック"/>
        <family val="3"/>
        <charset val="128"/>
      </rPr>
      <t>長寿</t>
    </r>
    <r>
      <rPr>
        <sz val="11"/>
        <color theme="1"/>
        <rFont val="ＭＳ Ｐゴシック"/>
        <family val="3"/>
        <charset val="128"/>
        <scheme val="minor"/>
      </rPr>
      <t>命化を図る。
ウ 横断歩道橋、トンネル、シェッド、大型カルバート
・法定点検の結果に基づく修繕を行うことで</t>
    </r>
    <r>
      <rPr>
        <sz val="11"/>
        <color theme="1"/>
        <rFont val="Microsoft JhengHei UI"/>
        <family val="3"/>
        <charset val="134"/>
      </rPr>
      <t>⾧</t>
    </r>
    <r>
      <rPr>
        <sz val="11"/>
        <color theme="1"/>
        <rFont val="ＭＳ Ｐゴシック"/>
        <family val="3"/>
        <charset val="128"/>
        <scheme val="minor"/>
      </rPr>
      <t>寿命化を図る。
エ 道路土工構造物
・定期的な点検・診断や巡視を行うことにより、損傷等を早期に発見し修繕を行うことで</t>
    </r>
    <r>
      <rPr>
        <sz val="11"/>
        <color theme="1"/>
        <rFont val="ＭＳ Ｐゴシック"/>
        <family val="3"/>
        <charset val="128"/>
      </rPr>
      <t>長寿</t>
    </r>
    <r>
      <rPr>
        <sz val="11"/>
        <color theme="1"/>
        <rFont val="ＭＳ Ｐゴシック"/>
        <family val="3"/>
        <charset val="128"/>
        <scheme val="minor"/>
      </rPr>
      <t>命化を図る。
オ 道路附属施設
・計画的な巡視・点検により健全度を把握し、管理基準に達した段階で修繕を実施し、</t>
    </r>
    <r>
      <rPr>
        <sz val="11"/>
        <color theme="1"/>
        <rFont val="ＭＳ Ｐゴシック"/>
        <family val="3"/>
        <charset val="128"/>
      </rPr>
      <t>長寿</t>
    </r>
    <r>
      <rPr>
        <sz val="11"/>
        <color theme="1"/>
        <rFont val="ＭＳ Ｐゴシック"/>
        <family val="3"/>
        <charset val="128"/>
        <scheme val="minor"/>
      </rPr>
      <t>命化を図る。
〇河川
・河川施設ごとの特性に応じて耐震化及び</t>
    </r>
    <r>
      <rPr>
        <sz val="11"/>
        <color theme="1"/>
        <rFont val="ＭＳ Ｐゴシック"/>
        <family val="3"/>
        <charset val="128"/>
      </rPr>
      <t>長寿</t>
    </r>
    <r>
      <rPr>
        <sz val="11"/>
        <color theme="1"/>
        <rFont val="ＭＳ Ｐゴシック"/>
        <family val="3"/>
        <charset val="128"/>
        <scheme val="minor"/>
      </rPr>
      <t>命化計画を策定し、実施する。
〇農業土木
・</t>
    </r>
    <r>
      <rPr>
        <sz val="11"/>
        <color theme="1"/>
        <rFont val="ＭＳ Ｐゴシック"/>
        <family val="3"/>
        <charset val="128"/>
      </rPr>
      <t>長期</t>
    </r>
    <r>
      <rPr>
        <sz val="11"/>
        <color theme="1"/>
        <rFont val="ＭＳ Ｐゴシック"/>
        <family val="3"/>
        <charset val="128"/>
        <scheme val="minor"/>
      </rPr>
      <t>的な修繕計画の策定や日常点検等の強化など、計画的かつ継続的な管理を推進する。
〇林道
・</t>
    </r>
    <r>
      <rPr>
        <sz val="11"/>
        <color theme="1"/>
        <rFont val="ＭＳ Ｐゴシック"/>
        <family val="3"/>
        <charset val="128"/>
      </rPr>
      <t>長期</t>
    </r>
    <r>
      <rPr>
        <sz val="11"/>
        <color theme="1"/>
        <rFont val="ＭＳ Ｐゴシック"/>
        <family val="3"/>
        <charset val="128"/>
        <scheme val="minor"/>
      </rPr>
      <t>的な修繕計画の策定や日常点検等の強化など、計画的かつ継続的な管理を推進するとともに、新技術の導入等により施設の</t>
    </r>
    <r>
      <rPr>
        <sz val="11"/>
        <color theme="1"/>
        <rFont val="ＭＳ Ｐゴシック"/>
        <family val="3"/>
        <charset val="128"/>
      </rPr>
      <t>長寿</t>
    </r>
    <r>
      <rPr>
        <sz val="11"/>
        <color theme="1"/>
        <rFont val="ＭＳ Ｐゴシック"/>
        <family val="3"/>
        <charset val="128"/>
        <scheme val="minor"/>
      </rPr>
      <t>命化を図る。
〇公園
・</t>
    </r>
    <r>
      <rPr>
        <sz val="11"/>
        <color theme="1"/>
        <rFont val="ＭＳ Ｐゴシック"/>
        <family val="3"/>
        <charset val="128"/>
      </rPr>
      <t>長期</t>
    </r>
    <r>
      <rPr>
        <sz val="11"/>
        <color theme="1"/>
        <rFont val="ＭＳ Ｐゴシック"/>
        <family val="3"/>
        <charset val="128"/>
        <scheme val="minor"/>
      </rPr>
      <t>的な修繕計画を策定するとともに、日常点検等の強化やその結果に基づく維持管理の計画的な実施により、施設の</t>
    </r>
    <r>
      <rPr>
        <sz val="11"/>
        <color theme="1"/>
        <rFont val="ＭＳ Ｐゴシック"/>
        <family val="3"/>
        <charset val="128"/>
      </rPr>
      <t>長寿</t>
    </r>
    <r>
      <rPr>
        <sz val="11"/>
        <color theme="1"/>
        <rFont val="ＭＳ Ｐゴシック"/>
        <family val="3"/>
        <charset val="128"/>
        <scheme val="minor"/>
      </rPr>
      <t>命化を図る。
〇水道
・</t>
    </r>
    <r>
      <rPr>
        <sz val="11"/>
        <color theme="1"/>
        <rFont val="ＭＳ Ｐゴシック"/>
        <family val="3"/>
        <charset val="128"/>
      </rPr>
      <t>長寿</t>
    </r>
    <r>
      <rPr>
        <sz val="11"/>
        <color theme="1"/>
        <rFont val="ＭＳ Ｐゴシック"/>
        <family val="3"/>
        <charset val="128"/>
        <scheme val="minor"/>
      </rPr>
      <t>命化対策は、更新した場合と比較しライフサイクルコストの削減ができる場合に採用する。
〇下水道
・下水道施設において、施設の一部交換や管更生工法を</t>
    </r>
    <r>
      <rPr>
        <sz val="11"/>
        <color theme="1"/>
        <rFont val="ＭＳ Ｐゴシック"/>
        <family val="3"/>
        <charset val="128"/>
      </rPr>
      <t>長寿</t>
    </r>
    <r>
      <rPr>
        <sz val="11"/>
        <color theme="1"/>
        <rFont val="ＭＳ Ｐゴシック"/>
        <family val="3"/>
        <charset val="128"/>
        <scheme val="minor"/>
      </rPr>
      <t>命化対策として実施する。
・</t>
    </r>
    <r>
      <rPr>
        <sz val="11"/>
        <color theme="1"/>
        <rFont val="ＭＳ Ｐゴシック"/>
        <family val="3"/>
        <charset val="128"/>
      </rPr>
      <t>長寿</t>
    </r>
    <r>
      <rPr>
        <sz val="11"/>
        <color theme="1"/>
        <rFont val="ＭＳ Ｐゴシック"/>
        <family val="3"/>
        <charset val="128"/>
        <scheme val="minor"/>
      </rPr>
      <t>命化対策は、更新した場合と比較してライフサイクルコストの削減を図ることができる場合に採用する。</t>
    </r>
    <rPh sb="129" eb="131">
      <t>チョウジュ</t>
    </rPh>
    <rPh sb="189" eb="191">
      <t>チョウジュ</t>
    </rPh>
    <rPh sb="279" eb="281">
      <t>チョウジュ</t>
    </rPh>
    <rPh sb="393" eb="395">
      <t>チョウジュ</t>
    </rPh>
    <rPh sb="450" eb="452">
      <t>チョウジュ</t>
    </rPh>
    <rPh sb="482" eb="484">
      <t>チョウジュ</t>
    </rPh>
    <rPh sb="506" eb="508">
      <t>チョウキ</t>
    </rPh>
    <rPh sb="552" eb="554">
      <t>チョウキ</t>
    </rPh>
    <rPh sb="609" eb="611">
      <t>チョウジュ</t>
    </rPh>
    <rPh sb="623" eb="625">
      <t>チョウキ</t>
    </rPh>
    <rPh sb="676" eb="678">
      <t>チョウジュ</t>
    </rPh>
    <rPh sb="690" eb="692">
      <t>チョウジュ</t>
    </rPh>
    <rPh sb="764" eb="766">
      <t>チョウジュ</t>
    </rPh>
    <rPh sb="780" eb="782">
      <t>チョウジュ</t>
    </rPh>
    <phoneticPr fontId="1"/>
  </si>
  <si>
    <r>
      <t>〇公共建築物
・施設の</t>
    </r>
    <r>
      <rPr>
        <sz val="11"/>
        <color theme="1"/>
        <rFont val="ＭＳ Ｐゴシック"/>
        <family val="3"/>
        <charset val="128"/>
      </rPr>
      <t>長寿</t>
    </r>
    <r>
      <rPr>
        <sz val="11"/>
        <color theme="1"/>
        <rFont val="ＭＳ Ｐゴシック"/>
        <family val="3"/>
        <charset val="128"/>
        <scheme val="minor"/>
      </rPr>
      <t>命化対策や更新の時期等に合わせ、利用状況等を踏まえた再編、減築（ダウンサイジング）、廃止などを行い、総量抑制の取組を進める。
・施設の再編は、「機能」と「配置」の視点で施設を分類し、施設の現況を踏まえつつ「新たな価値の創出」や「持続可能な施設運営」を目指して、機能の複合化・集約化や適正配置を検討する。
・保有する施設のうち、当初の目的を果たした施設は、原則、廃止、売却又は譲渡を進める。ただし、他の目的での有効活用が効果的な場合には、転用などについても検討する。
〇道路
・道路施設の機能重複や土地利用状況、人口動向等を見据えて統合や廃止の検討を行い、総量抑制に努める。
〇河川
・河川施設の更新や改築、修繕時に各施設の排水系統、位置、規模及び背後地状況等を勘案し、統合や廃止について検討を行い、今後の管理に係る経費の縮減が図れると判断された場合に行う。
〇農業土木
・農業土木施設の内、防災重点ため池は利用実態の把握に努め、その結果に応じた統合や廃止を検討する。
〇林道
・施設の必要性や利用状況を常に検証した上で、効用の低い施設については転用等を検討し、林道施設の全部又は一部を林業以外の目的への転用又は当該林道の利用区域内の林地への転用等を行い、適正な施設総量を保つ。
〇公園
・公園・広場ごとに、施設の設置方針に基づき、更新時期等に合わせて各施設数の適正化を図る。地域広場については、地域の実情や利用状況等を考慮し、統合や廃止の仕組みづくりを検討する。
〇水道
・老朽化により水質維持が困難な施設や、管理方法が特殊で維持管理に苦慮している施設、ランニングコストの削減を目的とした計画に位置付けられた施設について、更新時期に合わせた統合や廃止、給水区域の再編等の検討を行
い効率的な水運用を進める。
〇下水道
・管路施設については、現時点で最適な経路で布設しているため、施設の統合や廃止は行わないものとするが、汚水処理場のうち一部の施設については、流域下水道への接続を推進し、施設の統廃合を進めていく。
〇土地
・保有する土地のうち、当初の目的を果たしたものは、今後のまちづくりに向けた転用、売却や貸付などにより利活用を推進する。
・事業代替地については、暫定的な保有を原則とし、事業進捗を見極めながら、定期的な検証を行うことで長期保有を抑制する。</t>
    </r>
    <rPh sb="11" eb="13">
      <t>チョウジュ</t>
    </rPh>
    <rPh sb="870" eb="872">
      <t>トチ</t>
    </rPh>
    <rPh sb="981" eb="983">
      <t>チョウキ</t>
    </rPh>
    <phoneticPr fontId="1"/>
  </si>
  <si>
    <r>
      <t>（建築）</t>
    </r>
    <r>
      <rPr>
        <sz val="11"/>
        <color theme="1"/>
        <rFont val="ＭＳ Ｐゴシック"/>
        <family val="3"/>
        <charset val="128"/>
      </rPr>
      <t xml:space="preserve">法定耐用年数が経過するまで経常的修繕及び通常修繕を行うことにより、全ての建物を取得時と同額（※中古資産は再調達価格、新庁舎のみ整備計画の概算費用）で建替えた場合の推計。
（道路）整備面積を更新年数で割った面積を1年間の舗装部分の更新量と仮定し、更新単価を乗じることにより更新費用を推計しました。
（橋りょう）長久手市橋梁長寿命化修繕計画（以下「計画」という。）では、本市が管理する77橋のうち、改修予定がある15橋を除いた62橋を計画の対象とし、今後100年間のライフサイクルコストが最小となるように長寿命化修繕計画を策定しています
（下水道）延長に更新単価を乗じることにより、更新費用を推計しました。管渠の更新単価は更生工法を前提とし、管渠口径は一律250mm以下として推計を行いました。なお、耐用年数は50年に設定しています。
</t>
    </r>
    <rPh sb="5" eb="6">
      <t>テイ</t>
    </rPh>
    <phoneticPr fontId="3"/>
  </si>
  <si>
    <r>
      <t xml:space="preserve">学校教育施設
短期的には、増築又は教室の改修を検討し、長期的には、児童生徒数の減少に応じた余剰スペースの利活用について検討する。
保健・福祉施設
公共施設に限らず、既存の民間施設の活用や、空き家を活用した居場所づくりなども含めて、幅広く検討する。
産業施設
運営方法とバリアフリー化を検討する。
市民文化施設
施設規模や管理運営方法などの改善や見直し・バリアフリー化・管理コストの縮減を検討する。
スポーツ・レクリエーション施設
機能や配置、管理運営方法などの改善や見直し等を検討する。
行政施設
</t>
    </r>
    <r>
      <rPr>
        <sz val="11"/>
        <color theme="1"/>
        <rFont val="ＭＳ Ｐゴシック"/>
        <family val="3"/>
        <charset val="128"/>
      </rPr>
      <t>市民サービスの多様化に対応できるよう庁舎のあり方を検討する。
社会教育施設
施設の再整備を行う。、管理運営方法などの改善や見直し等を行う。バリアフリーの対応を検討する。
子育て支援施設
バリアフリー化の検討を行う。
必要な改修を行う。
その他
日常点検のほか、日常的な清掃や整理・整頓、放置自転車の対応等を行い、適切な管理を継続的に実施する。</t>
    </r>
    <rPh sb="265" eb="267">
      <t>タイオウ</t>
    </rPh>
    <rPh sb="272" eb="274">
      <t>チョウシャ</t>
    </rPh>
    <rPh sb="277" eb="278">
      <t>カタ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</si>
</sst>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28"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2"/>
      <color indexed="81"/>
      <name val="ＭＳ Ｐゴシック"/>
      <family val="3"/>
      <charset val="128"/>
    </font>
    <font>
      <sz val="18"/>
      <color theme="3"/>
      <name val="ＭＳ Ｐゴシック"/>
      <family val="2"/>
      <charset val="128"/>
      <scheme val="major"/>
    </font>
    <font>
      <b/>
      <sz val="15"/>
      <color theme="3"/>
      <name val="ＭＳ ゴシック"/>
      <family val="2"/>
      <charset val="128"/>
    </font>
    <font>
      <b/>
      <sz val="13"/>
      <color theme="3"/>
      <name val="ＭＳ ゴシック"/>
      <family val="2"/>
      <charset val="128"/>
    </font>
    <font>
      <sz val="11"/>
      <color rgb="FF9C0006"/>
      <name val="ＭＳ ゴシック"/>
      <family val="2"/>
      <charset val="128"/>
    </font>
    <font>
      <b/>
      <sz val="11"/>
      <color rgb="FF3F3F3F"/>
      <name val="ＭＳ ゴシック"/>
      <family val="2"/>
      <charset val="128"/>
    </font>
    <font>
      <b/>
      <sz val="11"/>
      <color theme="1"/>
      <name val="ＭＳ ゴシック"/>
      <family val="2"/>
      <charset val="128"/>
    </font>
    <font>
      <sz val="11"/>
      <color theme="1"/>
      <name val="ＭＳ Ｐゴシック"/>
      <family val="2"/>
      <charset val="128"/>
    </font>
    <font>
      <sz val="10"/>
      <color theme="1"/>
      <name val="ＭＳ Ｐゴシック"/>
      <family val="3"/>
      <charset val="128"/>
    </font>
    <font>
      <sz val="10"/>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u/>
      <sz val="11"/>
      <color theme="1"/>
      <name val="ＭＳ ゴシック"/>
      <family val="3"/>
      <charset val="128"/>
    </font>
    <font>
      <sz val="11"/>
      <color theme="1"/>
      <name val="ＭＳ ゴシック"/>
      <family val="3"/>
      <charset val="128"/>
    </font>
    <font>
      <sz val="11"/>
      <color theme="1"/>
      <name val="Microsoft JhengHei UI"/>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70">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7"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9" fillId="0" borderId="0" xfId="0" applyFont="1">
      <alignment vertical="center"/>
    </xf>
    <xf numFmtId="0" fontId="8" fillId="3" borderId="4" xfId="0" applyFont="1" applyFill="1" applyBorder="1" applyAlignment="1">
      <alignment vertical="center" wrapText="1"/>
    </xf>
    <xf numFmtId="0" fontId="8"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8" fillId="2" borderId="17"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3" borderId="22" xfId="0" applyFont="1" applyFill="1" applyBorder="1" applyAlignment="1">
      <alignment horizontal="center" vertical="center" wrapText="1" readingOrder="1"/>
    </xf>
    <xf numFmtId="0" fontId="8" fillId="3" borderId="19"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9" xfId="0" applyFont="1" applyFill="1" applyBorder="1" applyAlignment="1">
      <alignment horizontal="center" vertical="center" wrapText="1" readingOrder="1"/>
    </xf>
    <xf numFmtId="0" fontId="8" fillId="2" borderId="24"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2" borderId="28" xfId="0" applyFont="1" applyFill="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8" fillId="3" borderId="2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3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0"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16" xfId="0" applyFont="1" applyFill="1" applyBorder="1" applyAlignment="1">
      <alignment horizontal="center" vertical="center" wrapText="1" readingOrder="1"/>
    </xf>
    <xf numFmtId="0" fontId="8" fillId="3" borderId="23"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2" borderId="9" xfId="0" applyFont="1" applyFill="1" applyBorder="1" applyAlignment="1">
      <alignment horizontal="center" vertical="center" wrapText="1" readingOrder="1"/>
    </xf>
    <xf numFmtId="0" fontId="8" fillId="2" borderId="22" xfId="0" applyFont="1" applyFill="1" applyBorder="1" applyAlignment="1">
      <alignment horizontal="center" vertical="center" wrapText="1" shrinkToFit="1" readingOrder="1"/>
    </xf>
    <xf numFmtId="0" fontId="8" fillId="2" borderId="19" xfId="0" applyFont="1" applyFill="1" applyBorder="1" applyAlignment="1">
      <alignment horizontal="center" vertical="center" wrapText="1" shrinkToFit="1" readingOrder="1"/>
    </xf>
    <xf numFmtId="0" fontId="8" fillId="2" borderId="24" xfId="0" applyFont="1" applyFill="1" applyBorder="1" applyAlignment="1">
      <alignment horizontal="center" vertical="center" wrapText="1" shrinkToFit="1" readingOrder="1"/>
    </xf>
    <xf numFmtId="0" fontId="8" fillId="4" borderId="22" xfId="0" applyFont="1" applyFill="1" applyBorder="1" applyAlignment="1">
      <alignment horizontal="center" vertical="center" wrapText="1" shrinkToFit="1" readingOrder="1"/>
    </xf>
    <xf numFmtId="0" fontId="8" fillId="4" borderId="19" xfId="0" applyFont="1" applyFill="1" applyBorder="1" applyAlignment="1">
      <alignment horizontal="center" vertical="center" wrapText="1" shrinkToFit="1" readingOrder="1"/>
    </xf>
    <xf numFmtId="0" fontId="8" fillId="4" borderId="24" xfId="0" applyFont="1" applyFill="1" applyBorder="1" applyAlignment="1">
      <alignment horizontal="center" vertical="center" wrapText="1" shrinkToFit="1" readingOrder="1"/>
    </xf>
    <xf numFmtId="0" fontId="8" fillId="2" borderId="21" xfId="0"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8" fillId="2" borderId="20" xfId="0" applyFont="1" applyFill="1" applyBorder="1" applyAlignment="1">
      <alignment horizontal="center" vertical="center" wrapText="1" readingOrder="1"/>
    </xf>
    <xf numFmtId="0" fontId="8" fillId="2" borderId="16" xfId="0" applyFont="1" applyFill="1" applyBorder="1" applyAlignment="1">
      <alignment horizontal="center" vertical="center" wrapText="1" readingOrder="1"/>
    </xf>
    <xf numFmtId="0" fontId="8" fillId="2" borderId="23" xfId="0" applyFont="1" applyFill="1" applyBorder="1" applyAlignment="1">
      <alignment horizontal="center" vertical="center" wrapText="1" readingOrder="1"/>
    </xf>
    <xf numFmtId="0" fontId="8" fillId="2" borderId="8" xfId="0" applyFont="1" applyFill="1" applyBorder="1" applyAlignment="1">
      <alignment horizontal="center" vertical="center" wrapText="1" readingOrder="1"/>
    </xf>
    <xf numFmtId="0" fontId="8" fillId="3" borderId="22" xfId="0" applyFont="1" applyFill="1" applyBorder="1" applyAlignment="1">
      <alignment horizontal="center" vertical="center" wrapText="1" shrinkToFit="1" readingOrder="1"/>
    </xf>
    <xf numFmtId="0" fontId="8" fillId="3" borderId="19" xfId="0" applyFont="1" applyFill="1" applyBorder="1" applyAlignment="1">
      <alignment horizontal="center" vertical="center" wrapText="1" shrinkToFit="1" readingOrder="1"/>
    </xf>
    <xf numFmtId="0" fontId="8" fillId="3" borderId="24" xfId="0" applyFont="1" applyFill="1" applyBorder="1" applyAlignment="1">
      <alignment horizontal="center" vertical="center" wrapText="1" shrinkToFit="1" readingOrder="1"/>
    </xf>
    <xf numFmtId="0" fontId="8" fillId="3" borderId="2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shrinkToFit="1" readingOrder="1"/>
    </xf>
    <xf numFmtId="0" fontId="8" fillId="4" borderId="20" xfId="0" applyFont="1" applyFill="1" applyBorder="1" applyAlignment="1">
      <alignment horizontal="center" vertical="center" wrapText="1" shrinkToFit="1" readingOrder="1"/>
    </xf>
    <xf numFmtId="0" fontId="8" fillId="4" borderId="23" xfId="0" applyFont="1" applyFill="1" applyBorder="1" applyAlignment="1">
      <alignment horizontal="center" vertical="center" wrapText="1" shrinkToFit="1" readingOrder="1"/>
    </xf>
    <xf numFmtId="0" fontId="8" fillId="4" borderId="25" xfId="0" applyFont="1" applyFill="1" applyBorder="1" applyAlignment="1">
      <alignment horizontal="center" vertical="center" wrapText="1" shrinkToFit="1" readingOrder="1"/>
    </xf>
    <xf numFmtId="0" fontId="8" fillId="3" borderId="2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shrinkToFit="1" readingOrder="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8" fillId="2" borderId="25" xfId="0" applyFont="1" applyFill="1" applyBorder="1" applyAlignment="1">
      <alignment horizontal="center" vertical="center" wrapText="1" readingOrder="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8" fillId="2" borderId="7" xfId="0" applyFont="1" applyFill="1" applyBorder="1" applyAlignment="1">
      <alignment horizontal="center" vertical="center" wrapText="1" shrinkToFit="1" readingOrder="1"/>
    </xf>
    <xf numFmtId="0" fontId="8" fillId="2" borderId="10" xfId="0" applyFont="1" applyFill="1" applyBorder="1" applyAlignment="1">
      <alignment horizontal="center" vertical="center" wrapText="1" shrinkToFit="1" readingOrder="1"/>
    </xf>
    <xf numFmtId="0" fontId="8" fillId="2" borderId="14" xfId="0" applyFont="1" applyFill="1" applyBorder="1" applyAlignment="1">
      <alignment horizontal="center" vertical="center" wrapText="1" shrinkToFit="1" readingOrder="1"/>
    </xf>
    <xf numFmtId="0" fontId="8" fillId="2" borderId="4" xfId="0" applyFont="1" applyFill="1" applyBorder="1" applyAlignment="1">
      <alignment horizontal="center" vertical="center" wrapText="1" readingOrder="1"/>
    </xf>
    <xf numFmtId="0" fontId="8" fillId="2" borderId="0" xfId="0" applyFont="1" applyFill="1" applyAlignment="1">
      <alignment horizontal="center" vertical="center" wrapText="1" readingOrder="1"/>
    </xf>
    <xf numFmtId="0" fontId="8" fillId="2" borderId="5"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8" fillId="3" borderId="11" xfId="0" applyFont="1" applyFill="1" applyBorder="1" applyAlignment="1">
      <alignment horizontal="center" vertical="center" wrapText="1" readingOrder="1"/>
    </xf>
    <xf numFmtId="0" fontId="8" fillId="2" borderId="2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3" borderId="21" xfId="0" applyFont="1" applyFill="1" applyBorder="1" applyAlignment="1">
      <alignment horizontal="center" vertical="center" wrapText="1" shrinkToFit="1" readingOrder="1"/>
    </xf>
    <xf numFmtId="0" fontId="8" fillId="3" borderId="20" xfId="0" applyFont="1" applyFill="1" applyBorder="1" applyAlignment="1">
      <alignment horizontal="center" vertical="center" wrapText="1" shrinkToFit="1" readingOrder="1"/>
    </xf>
    <xf numFmtId="0" fontId="8" fillId="3" borderId="23" xfId="0" applyFont="1" applyFill="1" applyBorder="1" applyAlignment="1">
      <alignment horizontal="center" vertical="center" wrapText="1" shrinkToFit="1" readingOrder="1"/>
    </xf>
    <xf numFmtId="0" fontId="8" fillId="3" borderId="4" xfId="0" applyFont="1" applyFill="1" applyBorder="1" applyAlignment="1">
      <alignment horizontal="center" vertical="center" wrapText="1" readingOrder="1"/>
    </xf>
    <xf numFmtId="0" fontId="8" fillId="2" borderId="26" xfId="0" applyFont="1" applyFill="1" applyBorder="1" applyAlignment="1">
      <alignment horizontal="center" vertical="center" wrapText="1"/>
    </xf>
    <xf numFmtId="0" fontId="23" fillId="0" borderId="7" xfId="0" applyFont="1" applyFill="1" applyBorder="1" applyAlignment="1">
      <alignment horizontal="center" vertical="top" wrapText="1" readingOrder="1"/>
    </xf>
    <xf numFmtId="0" fontId="23" fillId="0" borderId="22" xfId="0" applyFont="1" applyFill="1" applyBorder="1" applyAlignment="1">
      <alignment horizontal="center" vertical="top" wrapText="1" readingOrder="1"/>
    </xf>
    <xf numFmtId="0" fontId="23" fillId="0" borderId="6" xfId="0" applyFont="1" applyFill="1" applyBorder="1" applyAlignment="1">
      <alignment horizontal="center" vertical="top" wrapText="1" readingOrder="1"/>
    </xf>
    <xf numFmtId="179" fontId="23" fillId="0" borderId="22" xfId="0" applyNumberFormat="1" applyFont="1" applyFill="1" applyBorder="1" applyAlignment="1">
      <alignment horizontal="center" vertical="top" wrapText="1" readingOrder="1"/>
    </xf>
    <xf numFmtId="178" fontId="23" fillId="0" borderId="22" xfId="0" applyNumberFormat="1" applyFont="1" applyFill="1" applyBorder="1" applyAlignment="1">
      <alignment horizontal="center" vertical="top" wrapText="1" readingOrder="1"/>
    </xf>
    <xf numFmtId="0" fontId="23" fillId="0" borderId="22" xfId="0" applyFont="1" applyFill="1" applyBorder="1" applyAlignment="1">
      <alignment horizontal="left" vertical="top" wrapText="1" readingOrder="1"/>
    </xf>
    <xf numFmtId="182" fontId="23" fillId="0" borderId="22" xfId="0" applyNumberFormat="1" applyFont="1" applyFill="1" applyBorder="1" applyAlignment="1">
      <alignment vertical="top" wrapText="1" readingOrder="1"/>
    </xf>
    <xf numFmtId="183" fontId="23" fillId="0" borderId="22" xfId="0" applyNumberFormat="1" applyFont="1" applyFill="1" applyBorder="1" applyAlignment="1">
      <alignment horizontal="left" vertical="top" wrapText="1" readingOrder="1"/>
    </xf>
    <xf numFmtId="183" fontId="23" fillId="0" borderId="22" xfId="0" applyNumberFormat="1" applyFont="1" applyFill="1" applyBorder="1" applyAlignment="1">
      <alignment vertical="top" wrapText="1" readingOrder="1"/>
    </xf>
    <xf numFmtId="184" fontId="23" fillId="0" borderId="22" xfId="0" applyNumberFormat="1" applyFont="1" applyFill="1" applyBorder="1" applyAlignment="1">
      <alignment horizontal="left" vertical="top" wrapText="1" readingOrder="1"/>
    </xf>
    <xf numFmtId="0" fontId="23" fillId="0" borderId="21" xfId="0" applyFont="1" applyFill="1" applyBorder="1" applyAlignment="1">
      <alignment horizontal="center" vertical="top" wrapText="1" readingOrder="1"/>
    </xf>
    <xf numFmtId="183" fontId="23" fillId="0" borderId="21" xfId="0" applyNumberFormat="1" applyFont="1" applyFill="1" applyBorder="1" applyAlignment="1">
      <alignment vertical="top" wrapText="1" readingOrder="1"/>
    </xf>
    <xf numFmtId="0" fontId="23" fillId="0" borderId="22" xfId="0" applyFont="1" applyFill="1" applyBorder="1" applyAlignment="1">
      <alignment vertical="top" wrapText="1" readingOrder="1"/>
    </xf>
    <xf numFmtId="0" fontId="23" fillId="0" borderId="6" xfId="0" applyFont="1" applyFill="1" applyBorder="1" applyAlignment="1">
      <alignment horizontal="left" vertical="top" wrapText="1" readingOrder="1"/>
    </xf>
    <xf numFmtId="0" fontId="23" fillId="0" borderId="7" xfId="0" applyFont="1" applyFill="1" applyBorder="1" applyAlignment="1">
      <alignment horizontal="left" vertical="top" wrapText="1" readingOrder="1"/>
    </xf>
    <xf numFmtId="180" fontId="23" fillId="0" borderId="9" xfId="0" applyNumberFormat="1" applyFont="1" applyFill="1" applyBorder="1" applyAlignment="1">
      <alignment horizontal="right" vertical="top" wrapText="1" readingOrder="1"/>
    </xf>
    <xf numFmtId="181" fontId="23" fillId="0" borderId="9" xfId="0" applyNumberFormat="1" applyFont="1" applyFill="1" applyBorder="1" applyAlignment="1">
      <alignment horizontal="right" vertical="top" wrapText="1" shrinkToFit="1" readingOrder="1"/>
    </xf>
    <xf numFmtId="176" fontId="23" fillId="0" borderId="9" xfId="0" applyNumberFormat="1" applyFont="1" applyFill="1" applyBorder="1" applyAlignment="1">
      <alignment horizontal="right" vertical="top" wrapText="1" shrinkToFit="1" readingOrder="1"/>
    </xf>
    <xf numFmtId="177" fontId="23" fillId="0" borderId="9" xfId="0" applyNumberFormat="1" applyFont="1" applyFill="1" applyBorder="1" applyAlignment="1">
      <alignment horizontal="right" vertical="top" wrapText="1" shrinkToFit="1" readingOrder="1"/>
    </xf>
    <xf numFmtId="177" fontId="23" fillId="0" borderId="27" xfId="0" applyNumberFormat="1" applyFont="1" applyFill="1" applyBorder="1" applyAlignment="1">
      <alignment horizontal="right" vertical="top" wrapText="1" shrinkToFit="1" readingOrder="1"/>
    </xf>
    <xf numFmtId="0" fontId="24" fillId="0" borderId="0" xfId="0" applyFont="1" applyFill="1" applyAlignment="1">
      <alignment horizontal="left" vertical="top" readingOrder="1"/>
    </xf>
    <xf numFmtId="0" fontId="23" fillId="0" borderId="40" xfId="0" applyFont="1" applyFill="1" applyBorder="1" applyAlignment="1">
      <alignment horizontal="center" vertical="top" wrapText="1" readingOrder="1"/>
    </xf>
    <xf numFmtId="0" fontId="23" fillId="0" borderId="9" xfId="0" applyFont="1" applyFill="1" applyBorder="1" applyAlignment="1">
      <alignment horizontal="center" vertical="top" wrapText="1" readingOrder="1"/>
    </xf>
    <xf numFmtId="0" fontId="23" fillId="0" borderId="27" xfId="0" applyFont="1" applyFill="1" applyBorder="1" applyAlignment="1">
      <alignment horizontal="center" vertical="top" wrapText="1" readingOrder="1"/>
    </xf>
    <xf numFmtId="179" fontId="23" fillId="0" borderId="9" xfId="0" applyNumberFormat="1" applyFont="1" applyFill="1" applyBorder="1" applyAlignment="1">
      <alignment horizontal="center" vertical="top" wrapText="1" readingOrder="1"/>
    </xf>
    <xf numFmtId="178" fontId="23" fillId="0" borderId="9" xfId="0" applyNumberFormat="1" applyFont="1" applyFill="1" applyBorder="1" applyAlignment="1">
      <alignment horizontal="center" vertical="top" wrapText="1" readingOrder="1"/>
    </xf>
    <xf numFmtId="0" fontId="23" fillId="0" borderId="9" xfId="0" applyFont="1" applyFill="1" applyBorder="1" applyAlignment="1">
      <alignment horizontal="left" vertical="top" wrapText="1" readingOrder="1"/>
    </xf>
    <xf numFmtId="182" fontId="23" fillId="0" borderId="9" xfId="0" applyNumberFormat="1" applyFont="1" applyFill="1" applyBorder="1" applyAlignment="1">
      <alignment vertical="top" wrapText="1" readingOrder="1"/>
    </xf>
    <xf numFmtId="183" fontId="23" fillId="0" borderId="9" xfId="0" applyNumberFormat="1" applyFont="1" applyFill="1" applyBorder="1" applyAlignment="1">
      <alignment horizontal="left" vertical="top" wrapText="1" readingOrder="1"/>
    </xf>
    <xf numFmtId="183" fontId="23" fillId="0" borderId="9" xfId="0" applyNumberFormat="1" applyFont="1" applyFill="1" applyBorder="1" applyAlignment="1">
      <alignment vertical="top" wrapText="1" readingOrder="1"/>
    </xf>
    <xf numFmtId="184" fontId="23" fillId="0" borderId="9" xfId="0" applyNumberFormat="1" applyFont="1" applyFill="1" applyBorder="1" applyAlignment="1">
      <alignment horizontal="left" vertical="top" wrapText="1" readingOrder="1"/>
    </xf>
    <xf numFmtId="0" fontId="23" fillId="0" borderId="25" xfId="0" applyFont="1" applyFill="1" applyBorder="1" applyAlignment="1">
      <alignment horizontal="center" vertical="top" wrapText="1" readingOrder="1"/>
    </xf>
    <xf numFmtId="183" fontId="23" fillId="0" borderId="25" xfId="0" applyNumberFormat="1" applyFont="1" applyFill="1" applyBorder="1" applyAlignment="1">
      <alignment vertical="top" wrapText="1" readingOrder="1"/>
    </xf>
    <xf numFmtId="0" fontId="23" fillId="0" borderId="9" xfId="0" applyFont="1" applyFill="1" applyBorder="1" applyAlignment="1">
      <alignment vertical="top" wrapText="1" readingOrder="1"/>
    </xf>
    <xf numFmtId="0" fontId="23" fillId="0" borderId="27" xfId="0" applyFont="1" applyFill="1" applyBorder="1" applyAlignment="1">
      <alignment horizontal="left" vertical="top" wrapText="1" readingOrder="1"/>
    </xf>
    <xf numFmtId="0" fontId="23" fillId="0" borderId="40" xfId="0" applyFont="1" applyFill="1" applyBorder="1" applyAlignment="1">
      <alignment horizontal="left" vertical="top" wrapText="1" readingOrder="1"/>
    </xf>
    <xf numFmtId="0" fontId="21" fillId="0" borderId="0" xfId="0" applyFont="1" applyFill="1">
      <alignment vertical="center"/>
    </xf>
    <xf numFmtId="0" fontId="23" fillId="0" borderId="31" xfId="0" applyFont="1" applyFill="1" applyBorder="1" applyAlignment="1">
      <alignment horizontal="center" vertical="top" wrapText="1" readingOrder="1"/>
    </xf>
    <xf numFmtId="0" fontId="23" fillId="0" borderId="32" xfId="0" applyFont="1" applyFill="1" applyBorder="1" applyAlignment="1">
      <alignment horizontal="center" vertical="top" wrapText="1" readingOrder="1"/>
    </xf>
    <xf numFmtId="0" fontId="23" fillId="0" borderId="33" xfId="0" applyFont="1" applyFill="1" applyBorder="1" applyAlignment="1">
      <alignment horizontal="center" vertical="top" wrapText="1" readingOrder="1"/>
    </xf>
    <xf numFmtId="179" fontId="23" fillId="0" borderId="32" xfId="0" applyNumberFormat="1" applyFont="1" applyFill="1" applyBorder="1" applyAlignment="1">
      <alignment horizontal="center" vertical="top" wrapText="1" readingOrder="1"/>
    </xf>
    <xf numFmtId="178" fontId="23" fillId="0" borderId="32" xfId="0" applyNumberFormat="1" applyFont="1" applyFill="1" applyBorder="1" applyAlignment="1">
      <alignment horizontal="center" vertical="top" wrapText="1" readingOrder="1"/>
    </xf>
    <xf numFmtId="0" fontId="23" fillId="0" borderId="32" xfId="0" applyFont="1" applyFill="1" applyBorder="1" applyAlignment="1">
      <alignment horizontal="left" vertical="top" wrapText="1" readingOrder="1"/>
    </xf>
    <xf numFmtId="182" fontId="23" fillId="0" borderId="32" xfId="0" applyNumberFormat="1" applyFont="1" applyFill="1" applyBorder="1" applyAlignment="1">
      <alignment vertical="top" wrapText="1" readingOrder="1"/>
    </xf>
    <xf numFmtId="183" fontId="23" fillId="0" borderId="32" xfId="0" applyNumberFormat="1" applyFont="1" applyFill="1" applyBorder="1" applyAlignment="1">
      <alignment horizontal="left" vertical="top" wrapText="1" readingOrder="1"/>
    </xf>
    <xf numFmtId="183" fontId="23" fillId="0" borderId="32" xfId="0" applyNumberFormat="1" applyFont="1" applyFill="1" applyBorder="1" applyAlignment="1">
      <alignment vertical="top" wrapText="1" readingOrder="1"/>
    </xf>
    <xf numFmtId="184" fontId="23" fillId="0" borderId="32" xfId="0" applyNumberFormat="1" applyFont="1" applyFill="1" applyBorder="1" applyAlignment="1">
      <alignment horizontal="left" vertical="top" wrapText="1" readingOrder="1"/>
    </xf>
    <xf numFmtId="0" fontId="23" fillId="0" borderId="34" xfId="0" applyFont="1" applyFill="1" applyBorder="1" applyAlignment="1">
      <alignment horizontal="center" vertical="top" wrapText="1" readingOrder="1"/>
    </xf>
    <xf numFmtId="183" fontId="23" fillId="0" borderId="34" xfId="0" applyNumberFormat="1" applyFont="1" applyFill="1" applyBorder="1" applyAlignment="1">
      <alignment vertical="top" wrapText="1" readingOrder="1"/>
    </xf>
    <xf numFmtId="0" fontId="23" fillId="0" borderId="32" xfId="0" applyFont="1" applyFill="1" applyBorder="1" applyAlignment="1">
      <alignment vertical="top" wrapText="1" readingOrder="1"/>
    </xf>
    <xf numFmtId="0" fontId="23" fillId="0" borderId="33" xfId="0" applyFont="1" applyFill="1" applyBorder="1" applyAlignment="1">
      <alignment horizontal="left" vertical="top" wrapText="1" readingOrder="1"/>
    </xf>
    <xf numFmtId="0" fontId="23" fillId="0" borderId="31" xfId="0" applyFont="1" applyFill="1" applyBorder="1" applyAlignment="1">
      <alignment horizontal="left" vertical="top" wrapText="1" readingOrder="1"/>
    </xf>
    <xf numFmtId="180" fontId="23" fillId="0" borderId="32" xfId="0" applyNumberFormat="1" applyFont="1" applyFill="1" applyBorder="1" applyAlignment="1">
      <alignment horizontal="right" vertical="top" wrapText="1" readingOrder="1"/>
    </xf>
    <xf numFmtId="181" fontId="23" fillId="0" borderId="32" xfId="0" applyNumberFormat="1" applyFont="1" applyFill="1" applyBorder="1" applyAlignment="1">
      <alignment horizontal="right" vertical="top" wrapText="1" shrinkToFit="1" readingOrder="1"/>
    </xf>
    <xf numFmtId="176" fontId="23" fillId="0" borderId="32" xfId="0" applyNumberFormat="1" applyFont="1" applyFill="1" applyBorder="1" applyAlignment="1">
      <alignment horizontal="right" vertical="top" wrapText="1" shrinkToFit="1" readingOrder="1"/>
    </xf>
    <xf numFmtId="177" fontId="23" fillId="0" borderId="32" xfId="0" applyNumberFormat="1" applyFont="1" applyFill="1" applyBorder="1" applyAlignment="1">
      <alignment horizontal="right" vertical="top" wrapText="1" shrinkToFit="1" readingOrder="1"/>
    </xf>
    <xf numFmtId="177" fontId="23" fillId="0" borderId="33" xfId="0" applyNumberFormat="1" applyFont="1" applyFill="1" applyBorder="1" applyAlignment="1">
      <alignment horizontal="right" vertical="top" wrapText="1" shrinkToFit="1" readingOrder="1"/>
    </xf>
    <xf numFmtId="0" fontId="8" fillId="4" borderId="21" xfId="0" applyFont="1" applyFill="1" applyBorder="1" applyAlignment="1">
      <alignment horizontal="center" vertical="center" wrapText="1" shrinkToFit="1"/>
    </xf>
    <xf numFmtId="0" fontId="8"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21"/>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E10" sqref="E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77" t="s">
        <v>3</v>
      </c>
      <c r="B2" s="78"/>
      <c r="C2" s="78"/>
      <c r="D2" s="79"/>
      <c r="E2" s="77" t="s">
        <v>1</v>
      </c>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16" t="s">
        <v>2</v>
      </c>
      <c r="CC2" s="17"/>
      <c r="CD2" s="17"/>
      <c r="CE2" s="17"/>
      <c r="CF2" s="17"/>
      <c r="CG2" s="17"/>
      <c r="CH2" s="17"/>
      <c r="CI2" s="17"/>
      <c r="CJ2" s="17"/>
      <c r="CK2" s="17"/>
      <c r="CL2" s="17"/>
      <c r="CM2" s="17"/>
      <c r="CN2" s="17"/>
      <c r="CO2" s="17"/>
      <c r="CP2" s="17"/>
      <c r="CQ2" s="17"/>
      <c r="CR2" s="18"/>
    </row>
    <row r="3" spans="1:96" s="8" customFormat="1" ht="19.25" customHeight="1" x14ac:dyDescent="0.2">
      <c r="A3" s="90" t="s">
        <v>4</v>
      </c>
      <c r="B3" s="83" t="s">
        <v>3570</v>
      </c>
      <c r="C3" s="83" t="s">
        <v>3568</v>
      </c>
      <c r="D3" s="80" t="s">
        <v>3571</v>
      </c>
      <c r="E3" s="30" t="s">
        <v>3603</v>
      </c>
      <c r="F3" s="52" t="s">
        <v>3602</v>
      </c>
      <c r="G3" s="52" t="s">
        <v>3659</v>
      </c>
      <c r="H3" s="53"/>
      <c r="I3" s="52" t="s">
        <v>3661</v>
      </c>
      <c r="J3" s="99"/>
      <c r="K3" s="99"/>
      <c r="L3" s="99"/>
      <c r="M3" s="52" t="s">
        <v>3662</v>
      </c>
      <c r="N3" s="99"/>
      <c r="O3" s="99"/>
      <c r="P3" s="52" t="s">
        <v>3664</v>
      </c>
      <c r="Q3" s="53"/>
      <c r="R3" s="104" t="s">
        <v>3688</v>
      </c>
      <c r="S3" s="105"/>
      <c r="T3" s="105"/>
      <c r="U3" s="105"/>
      <c r="V3" s="105"/>
      <c r="W3" s="105"/>
      <c r="X3" s="105"/>
      <c r="Y3" s="105"/>
      <c r="Z3" s="105"/>
      <c r="AA3" s="105"/>
      <c r="AB3" s="105"/>
      <c r="AC3" s="105"/>
      <c r="AD3" s="105"/>
      <c r="AE3" s="105"/>
      <c r="AF3" s="105"/>
      <c r="AG3" s="105"/>
      <c r="AH3" s="105"/>
      <c r="AI3" s="105"/>
      <c r="AJ3" s="105"/>
      <c r="AK3" s="105"/>
      <c r="AL3" s="105"/>
      <c r="AM3" s="105"/>
      <c r="AN3" s="52" t="s">
        <v>3671</v>
      </c>
      <c r="AO3" s="53"/>
      <c r="AP3" s="45" t="s">
        <v>3698</v>
      </c>
      <c r="AQ3" s="45"/>
      <c r="AR3" s="104" t="s">
        <v>21</v>
      </c>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10"/>
      <c r="BV3" s="52" t="s">
        <v>3677</v>
      </c>
      <c r="BW3" s="99"/>
      <c r="BX3" s="99"/>
      <c r="BY3" s="53"/>
      <c r="BZ3" s="45" t="s">
        <v>3625</v>
      </c>
      <c r="CA3" s="86"/>
      <c r="CB3" s="30" t="s">
        <v>3610</v>
      </c>
      <c r="CC3" s="19"/>
      <c r="CD3" s="19"/>
      <c r="CE3" s="19"/>
      <c r="CF3" s="19"/>
      <c r="CG3" s="19"/>
      <c r="CH3" s="19"/>
      <c r="CI3" s="19"/>
      <c r="CJ3" s="19"/>
      <c r="CK3" s="19"/>
      <c r="CL3" s="19"/>
      <c r="CM3" s="19"/>
      <c r="CN3" s="19"/>
      <c r="CO3" s="19"/>
      <c r="CP3" s="19"/>
      <c r="CQ3" s="19"/>
      <c r="CR3" s="20"/>
    </row>
    <row r="4" spans="1:96" s="8" customFormat="1" ht="19.25" customHeight="1" x14ac:dyDescent="0.2">
      <c r="A4" s="91"/>
      <c r="B4" s="84"/>
      <c r="C4" s="84"/>
      <c r="D4" s="81"/>
      <c r="E4" s="31"/>
      <c r="F4" s="54"/>
      <c r="G4" s="54"/>
      <c r="H4" s="55"/>
      <c r="I4" s="82" t="s">
        <v>0</v>
      </c>
      <c r="J4" s="82"/>
      <c r="K4" s="102" t="s">
        <v>3693</v>
      </c>
      <c r="L4" s="103"/>
      <c r="M4" s="54"/>
      <c r="N4" s="100"/>
      <c r="O4" s="100"/>
      <c r="P4" s="54"/>
      <c r="Q4" s="55"/>
      <c r="R4" s="102" t="s">
        <v>3680</v>
      </c>
      <c r="S4" s="109"/>
      <c r="T4" s="109"/>
      <c r="U4" s="109"/>
      <c r="V4" s="61" t="s">
        <v>3687</v>
      </c>
      <c r="W4" s="62"/>
      <c r="X4" s="62"/>
      <c r="Y4" s="62"/>
      <c r="Z4" s="62"/>
      <c r="AA4" s="62"/>
      <c r="AB4" s="62"/>
      <c r="AC4" s="62"/>
      <c r="AD4" s="62"/>
      <c r="AE4" s="62"/>
      <c r="AF4" s="62"/>
      <c r="AG4" s="62"/>
      <c r="AH4" s="62"/>
      <c r="AI4" s="62"/>
      <c r="AJ4" s="62"/>
      <c r="AK4" s="62"/>
      <c r="AL4" s="62"/>
      <c r="AM4" s="62"/>
      <c r="AN4" s="54"/>
      <c r="AO4" s="55"/>
      <c r="AP4" s="45"/>
      <c r="AQ4" s="45"/>
      <c r="AR4" s="71" t="s">
        <v>3674</v>
      </c>
      <c r="AS4" s="73"/>
      <c r="AT4" s="71" t="s">
        <v>3672</v>
      </c>
      <c r="AU4" s="73"/>
      <c r="AV4" s="71" t="s">
        <v>3613</v>
      </c>
      <c r="AW4" s="73"/>
      <c r="AX4" s="71" t="s">
        <v>3614</v>
      </c>
      <c r="AY4" s="73"/>
      <c r="AZ4" s="71" t="s">
        <v>3673</v>
      </c>
      <c r="BA4" s="73"/>
      <c r="BB4" s="71" t="s">
        <v>3605</v>
      </c>
      <c r="BC4" s="73"/>
      <c r="BD4" s="71" t="s">
        <v>3675</v>
      </c>
      <c r="BE4" s="73"/>
      <c r="BF4" s="71" t="s">
        <v>3676</v>
      </c>
      <c r="BG4" s="73"/>
      <c r="BH4" s="71" t="s">
        <v>3682</v>
      </c>
      <c r="BI4" s="72"/>
      <c r="BJ4" s="12"/>
      <c r="BK4" s="11"/>
      <c r="BL4" s="11"/>
      <c r="BM4" s="11"/>
      <c r="BN4" s="71" t="s">
        <v>3628</v>
      </c>
      <c r="BO4" s="73"/>
      <c r="BP4" s="71" t="s">
        <v>3626</v>
      </c>
      <c r="BQ4" s="73"/>
      <c r="BR4" s="71" t="s">
        <v>3627</v>
      </c>
      <c r="BS4" s="73"/>
      <c r="BT4" s="71" t="s">
        <v>3629</v>
      </c>
      <c r="BU4" s="87" t="s">
        <v>3630</v>
      </c>
      <c r="BV4" s="54"/>
      <c r="BW4" s="100"/>
      <c r="BX4" s="100"/>
      <c r="BY4" s="55"/>
      <c r="BZ4" s="45"/>
      <c r="CA4" s="86"/>
      <c r="CB4" s="31"/>
      <c r="CC4" s="39" t="s">
        <v>3607</v>
      </c>
      <c r="CD4" s="40"/>
      <c r="CE4" s="40"/>
      <c r="CF4" s="41"/>
      <c r="CG4" s="39" t="s">
        <v>3699</v>
      </c>
      <c r="CH4" s="40"/>
      <c r="CI4" s="40"/>
      <c r="CJ4" s="41"/>
      <c r="CK4" s="39" t="s">
        <v>3606</v>
      </c>
      <c r="CL4" s="40"/>
      <c r="CM4" s="40"/>
      <c r="CN4" s="41"/>
      <c r="CO4" s="33" t="s">
        <v>3608</v>
      </c>
      <c r="CP4" s="34"/>
      <c r="CQ4" s="34"/>
      <c r="CR4" s="35"/>
    </row>
    <row r="5" spans="1:96" s="8" customFormat="1" ht="19.25" customHeight="1" x14ac:dyDescent="0.2">
      <c r="A5" s="91"/>
      <c r="B5" s="84"/>
      <c r="C5" s="84"/>
      <c r="D5" s="81"/>
      <c r="E5" s="31"/>
      <c r="F5" s="54"/>
      <c r="G5" s="54"/>
      <c r="H5" s="55"/>
      <c r="I5" s="82"/>
      <c r="J5" s="82"/>
      <c r="K5" s="39"/>
      <c r="L5" s="41"/>
      <c r="M5" s="54"/>
      <c r="N5" s="100"/>
      <c r="O5" s="100"/>
      <c r="P5" s="54"/>
      <c r="Q5" s="55"/>
      <c r="R5" s="39"/>
      <c r="S5" s="40"/>
      <c r="T5" s="40"/>
      <c r="U5" s="41"/>
      <c r="V5" s="63" t="s">
        <v>3689</v>
      </c>
      <c r="W5" s="64"/>
      <c r="X5" s="64"/>
      <c r="Y5" s="64"/>
      <c r="Z5" s="64"/>
      <c r="AA5" s="64"/>
      <c r="AB5" s="63" t="s">
        <v>3690</v>
      </c>
      <c r="AC5" s="64"/>
      <c r="AD5" s="64"/>
      <c r="AE5" s="64"/>
      <c r="AF5" s="64"/>
      <c r="AG5" s="64"/>
      <c r="AH5" s="63" t="s">
        <v>3681</v>
      </c>
      <c r="AI5" s="64"/>
      <c r="AJ5" s="64"/>
      <c r="AK5" s="64"/>
      <c r="AL5" s="64"/>
      <c r="AM5" s="64"/>
      <c r="AN5" s="54"/>
      <c r="AO5" s="55"/>
      <c r="AP5" s="45"/>
      <c r="AQ5" s="45"/>
      <c r="AR5" s="33"/>
      <c r="AS5" s="74"/>
      <c r="AT5" s="33"/>
      <c r="AU5" s="74"/>
      <c r="AV5" s="33"/>
      <c r="AW5" s="74"/>
      <c r="AX5" s="33"/>
      <c r="AY5" s="74"/>
      <c r="AZ5" s="33"/>
      <c r="BA5" s="74"/>
      <c r="BB5" s="33"/>
      <c r="BC5" s="74"/>
      <c r="BD5" s="33"/>
      <c r="BE5" s="74"/>
      <c r="BF5" s="33"/>
      <c r="BG5" s="74"/>
      <c r="BH5" s="33"/>
      <c r="BI5" s="34"/>
      <c r="BJ5" s="63" t="s">
        <v>3683</v>
      </c>
      <c r="BK5" s="63" t="s">
        <v>3684</v>
      </c>
      <c r="BL5" s="63" t="s">
        <v>3685</v>
      </c>
      <c r="BM5" s="168" t="s">
        <v>3686</v>
      </c>
      <c r="BN5" s="33"/>
      <c r="BO5" s="74"/>
      <c r="BP5" s="33"/>
      <c r="BQ5" s="74"/>
      <c r="BR5" s="33"/>
      <c r="BS5" s="74"/>
      <c r="BT5" s="33"/>
      <c r="BU5" s="88"/>
      <c r="BV5" s="54"/>
      <c r="BW5" s="100"/>
      <c r="BX5" s="100"/>
      <c r="BY5" s="55"/>
      <c r="BZ5" s="45"/>
      <c r="CA5" s="86"/>
      <c r="CB5" s="31"/>
      <c r="CC5" s="39"/>
      <c r="CD5" s="40"/>
      <c r="CE5" s="40"/>
      <c r="CF5" s="41"/>
      <c r="CG5" s="39"/>
      <c r="CH5" s="40"/>
      <c r="CI5" s="40"/>
      <c r="CJ5" s="41"/>
      <c r="CK5" s="39"/>
      <c r="CL5" s="40"/>
      <c r="CM5" s="40"/>
      <c r="CN5" s="41"/>
      <c r="CO5" s="33"/>
      <c r="CP5" s="34"/>
      <c r="CQ5" s="34"/>
      <c r="CR5" s="35"/>
    </row>
    <row r="6" spans="1:96" s="8" customFormat="1" ht="37.25" customHeight="1" x14ac:dyDescent="0.2">
      <c r="A6" s="91"/>
      <c r="B6" s="84"/>
      <c r="C6" s="84"/>
      <c r="D6" s="81"/>
      <c r="E6" s="32"/>
      <c r="F6" s="56"/>
      <c r="G6" s="56"/>
      <c r="H6" s="57"/>
      <c r="I6" s="82"/>
      <c r="J6" s="82"/>
      <c r="K6" s="42"/>
      <c r="L6" s="44"/>
      <c r="M6" s="56"/>
      <c r="N6" s="101"/>
      <c r="O6" s="101"/>
      <c r="P6" s="56"/>
      <c r="Q6" s="57"/>
      <c r="R6" s="42"/>
      <c r="S6" s="43"/>
      <c r="T6" s="43"/>
      <c r="U6" s="44"/>
      <c r="V6" s="65"/>
      <c r="W6" s="66"/>
      <c r="X6" s="66"/>
      <c r="Y6" s="66"/>
      <c r="Z6" s="66"/>
      <c r="AA6" s="66"/>
      <c r="AB6" s="65"/>
      <c r="AC6" s="66"/>
      <c r="AD6" s="66"/>
      <c r="AE6" s="66"/>
      <c r="AF6" s="66"/>
      <c r="AG6" s="66"/>
      <c r="AH6" s="65"/>
      <c r="AI6" s="66"/>
      <c r="AJ6" s="66"/>
      <c r="AK6" s="66"/>
      <c r="AL6" s="66"/>
      <c r="AM6" s="66"/>
      <c r="AN6" s="56"/>
      <c r="AO6" s="57"/>
      <c r="AP6" s="45"/>
      <c r="AQ6" s="45"/>
      <c r="AR6" s="36"/>
      <c r="AS6" s="75"/>
      <c r="AT6" s="36"/>
      <c r="AU6" s="75"/>
      <c r="AV6" s="36"/>
      <c r="AW6" s="75"/>
      <c r="AX6" s="36"/>
      <c r="AY6" s="75"/>
      <c r="AZ6" s="36"/>
      <c r="BA6" s="75"/>
      <c r="BB6" s="36"/>
      <c r="BC6" s="75"/>
      <c r="BD6" s="36"/>
      <c r="BE6" s="75"/>
      <c r="BF6" s="36"/>
      <c r="BG6" s="75"/>
      <c r="BH6" s="36"/>
      <c r="BI6" s="37"/>
      <c r="BJ6" s="65"/>
      <c r="BK6" s="65"/>
      <c r="BL6" s="65"/>
      <c r="BM6" s="169"/>
      <c r="BN6" s="36"/>
      <c r="BO6" s="75"/>
      <c r="BP6" s="36"/>
      <c r="BQ6" s="75"/>
      <c r="BR6" s="36"/>
      <c r="BS6" s="75"/>
      <c r="BT6" s="36"/>
      <c r="BU6" s="89"/>
      <c r="BV6" s="56"/>
      <c r="BW6" s="101"/>
      <c r="BX6" s="101"/>
      <c r="BY6" s="57"/>
      <c r="BZ6" s="45"/>
      <c r="CA6" s="86"/>
      <c r="CB6" s="31"/>
      <c r="CC6" s="42"/>
      <c r="CD6" s="43"/>
      <c r="CE6" s="43"/>
      <c r="CF6" s="44"/>
      <c r="CG6" s="42"/>
      <c r="CH6" s="43"/>
      <c r="CI6" s="43"/>
      <c r="CJ6" s="44"/>
      <c r="CK6" s="42"/>
      <c r="CL6" s="43"/>
      <c r="CM6" s="43"/>
      <c r="CN6" s="44"/>
      <c r="CO6" s="36"/>
      <c r="CP6" s="37"/>
      <c r="CQ6" s="37"/>
      <c r="CR6" s="38"/>
    </row>
    <row r="7" spans="1:96" s="15" customFormat="1" ht="11" customHeight="1" x14ac:dyDescent="0.2">
      <c r="A7" s="91"/>
      <c r="B7" s="84"/>
      <c r="C7" s="83" t="s">
        <v>3663</v>
      </c>
      <c r="D7" s="93" t="s">
        <v>7</v>
      </c>
      <c r="E7" s="96" t="s">
        <v>10</v>
      </c>
      <c r="F7" s="46" t="s">
        <v>10</v>
      </c>
      <c r="G7" s="46" t="s">
        <v>12</v>
      </c>
      <c r="H7" s="46" t="s">
        <v>7</v>
      </c>
      <c r="I7" s="58" t="s">
        <v>8</v>
      </c>
      <c r="J7" s="58" t="s">
        <v>3660</v>
      </c>
      <c r="K7" s="58" t="s">
        <v>9</v>
      </c>
      <c r="L7" s="58" t="s">
        <v>11</v>
      </c>
      <c r="M7" s="46" t="s">
        <v>9</v>
      </c>
      <c r="N7" s="46" t="s">
        <v>3696</v>
      </c>
      <c r="O7" s="46" t="s">
        <v>11</v>
      </c>
      <c r="P7" s="46" t="s">
        <v>9</v>
      </c>
      <c r="Q7" s="46" t="s">
        <v>3624</v>
      </c>
      <c r="R7" s="58" t="s">
        <v>9</v>
      </c>
      <c r="S7" s="58" t="s">
        <v>3665</v>
      </c>
      <c r="T7" s="58" t="s">
        <v>3668</v>
      </c>
      <c r="U7" s="58" t="s">
        <v>3697</v>
      </c>
      <c r="V7" s="49" t="s">
        <v>9</v>
      </c>
      <c r="W7" s="49" t="s">
        <v>11</v>
      </c>
      <c r="X7" s="49" t="s">
        <v>3694</v>
      </c>
      <c r="Y7" s="49" t="s">
        <v>3695</v>
      </c>
      <c r="Z7" s="49" t="s">
        <v>3669</v>
      </c>
      <c r="AA7" s="49" t="s">
        <v>3670</v>
      </c>
      <c r="AB7" s="49" t="s">
        <v>9</v>
      </c>
      <c r="AC7" s="49" t="s">
        <v>11</v>
      </c>
      <c r="AD7" s="49" t="s">
        <v>3694</v>
      </c>
      <c r="AE7" s="49" t="s">
        <v>3695</v>
      </c>
      <c r="AF7" s="49" t="s">
        <v>3669</v>
      </c>
      <c r="AG7" s="67" t="s">
        <v>3670</v>
      </c>
      <c r="AH7" s="49" t="s">
        <v>9</v>
      </c>
      <c r="AI7" s="49" t="s">
        <v>11</v>
      </c>
      <c r="AJ7" s="49" t="s">
        <v>3694</v>
      </c>
      <c r="AK7" s="49" t="s">
        <v>3695</v>
      </c>
      <c r="AL7" s="49" t="s">
        <v>3669</v>
      </c>
      <c r="AM7" s="49" t="s">
        <v>3670</v>
      </c>
      <c r="AN7" s="46" t="s">
        <v>9</v>
      </c>
      <c r="AO7" s="24" t="s">
        <v>3638</v>
      </c>
      <c r="AP7" s="45" t="s">
        <v>3637</v>
      </c>
      <c r="AQ7" s="45" t="s">
        <v>3638</v>
      </c>
      <c r="AR7" s="58" t="s">
        <v>9</v>
      </c>
      <c r="AS7" s="21" t="s">
        <v>11</v>
      </c>
      <c r="AT7" s="58" t="s">
        <v>9</v>
      </c>
      <c r="AU7" s="58" t="s">
        <v>11</v>
      </c>
      <c r="AV7" s="58" t="s">
        <v>9</v>
      </c>
      <c r="AW7" s="58" t="s">
        <v>11</v>
      </c>
      <c r="AX7" s="58" t="s">
        <v>9</v>
      </c>
      <c r="AY7" s="58" t="s">
        <v>11</v>
      </c>
      <c r="AZ7" s="58" t="s">
        <v>9</v>
      </c>
      <c r="BA7" s="58" t="s">
        <v>11</v>
      </c>
      <c r="BB7" s="58" t="s">
        <v>9</v>
      </c>
      <c r="BC7" s="58" t="s">
        <v>11</v>
      </c>
      <c r="BD7" s="58" t="s">
        <v>9</v>
      </c>
      <c r="BE7" s="58" t="s">
        <v>3631</v>
      </c>
      <c r="BF7" s="58" t="s">
        <v>9</v>
      </c>
      <c r="BG7" s="58" t="s">
        <v>11</v>
      </c>
      <c r="BH7" s="76" t="s">
        <v>9</v>
      </c>
      <c r="BI7" s="106" t="s">
        <v>11</v>
      </c>
      <c r="BJ7" s="70" t="s">
        <v>9</v>
      </c>
      <c r="BK7" s="70" t="s">
        <v>9</v>
      </c>
      <c r="BL7" s="70" t="s">
        <v>9</v>
      </c>
      <c r="BM7" s="70" t="s">
        <v>9</v>
      </c>
      <c r="BN7" s="58" t="s">
        <v>9</v>
      </c>
      <c r="BO7" s="58" t="s">
        <v>3631</v>
      </c>
      <c r="BP7" s="58" t="s">
        <v>9</v>
      </c>
      <c r="BQ7" s="58" t="s">
        <v>3631</v>
      </c>
      <c r="BR7" s="58" t="s">
        <v>9</v>
      </c>
      <c r="BS7" s="58" t="s">
        <v>11</v>
      </c>
      <c r="BT7" s="58" t="s">
        <v>9</v>
      </c>
      <c r="BU7" s="58" t="s">
        <v>9</v>
      </c>
      <c r="BV7" s="46" t="s">
        <v>9</v>
      </c>
      <c r="BW7" s="24" t="s">
        <v>11</v>
      </c>
      <c r="BX7" s="24" t="s">
        <v>3679</v>
      </c>
      <c r="BY7" s="24" t="s">
        <v>3678</v>
      </c>
      <c r="BZ7" s="24" t="s">
        <v>3637</v>
      </c>
      <c r="CA7" s="52" t="s">
        <v>3638</v>
      </c>
      <c r="CB7" s="31"/>
      <c r="CC7" s="21" t="s">
        <v>3704</v>
      </c>
      <c r="CD7" s="21" t="s">
        <v>3703</v>
      </c>
      <c r="CE7" s="21" t="s">
        <v>3702</v>
      </c>
      <c r="CF7" s="21" t="s">
        <v>3700</v>
      </c>
      <c r="CG7" s="21" t="s">
        <v>3704</v>
      </c>
      <c r="CH7" s="21" t="s">
        <v>3703</v>
      </c>
      <c r="CI7" s="21" t="s">
        <v>3702</v>
      </c>
      <c r="CJ7" s="21" t="s">
        <v>3700</v>
      </c>
      <c r="CK7" s="21" t="s">
        <v>3704</v>
      </c>
      <c r="CL7" s="21" t="s">
        <v>3703</v>
      </c>
      <c r="CM7" s="21" t="s">
        <v>3702</v>
      </c>
      <c r="CN7" s="21" t="s">
        <v>3700</v>
      </c>
      <c r="CO7" s="21" t="s">
        <v>3632</v>
      </c>
      <c r="CP7" s="21" t="s">
        <v>3633</v>
      </c>
      <c r="CQ7" s="21" t="s">
        <v>3651</v>
      </c>
      <c r="CR7" s="27" t="s">
        <v>3701</v>
      </c>
    </row>
    <row r="8" spans="1:96" s="15" customFormat="1" ht="11.4" customHeight="1" x14ac:dyDescent="0.2">
      <c r="A8" s="91"/>
      <c r="B8" s="84"/>
      <c r="C8" s="84"/>
      <c r="D8" s="94"/>
      <c r="E8" s="97"/>
      <c r="F8" s="47"/>
      <c r="G8" s="47"/>
      <c r="H8" s="47"/>
      <c r="I8" s="59"/>
      <c r="J8" s="59"/>
      <c r="K8" s="59"/>
      <c r="L8" s="59"/>
      <c r="M8" s="47"/>
      <c r="N8" s="47"/>
      <c r="O8" s="47"/>
      <c r="P8" s="47"/>
      <c r="Q8" s="47"/>
      <c r="R8" s="59"/>
      <c r="S8" s="59"/>
      <c r="T8" s="59"/>
      <c r="U8" s="59"/>
      <c r="V8" s="50"/>
      <c r="W8" s="50"/>
      <c r="X8" s="50"/>
      <c r="Y8" s="50"/>
      <c r="Z8" s="50"/>
      <c r="AA8" s="50"/>
      <c r="AB8" s="50"/>
      <c r="AC8" s="50"/>
      <c r="AD8" s="50"/>
      <c r="AE8" s="50"/>
      <c r="AF8" s="50"/>
      <c r="AG8" s="68"/>
      <c r="AH8" s="50"/>
      <c r="AI8" s="50"/>
      <c r="AJ8" s="50"/>
      <c r="AK8" s="50"/>
      <c r="AL8" s="50"/>
      <c r="AM8" s="50"/>
      <c r="AN8" s="47"/>
      <c r="AO8" s="25"/>
      <c r="AP8" s="45"/>
      <c r="AQ8" s="45"/>
      <c r="AR8" s="59"/>
      <c r="AS8" s="22"/>
      <c r="AT8" s="59"/>
      <c r="AU8" s="59"/>
      <c r="AV8" s="59"/>
      <c r="AW8" s="59"/>
      <c r="AX8" s="59"/>
      <c r="AY8" s="59"/>
      <c r="AZ8" s="59"/>
      <c r="BA8" s="59"/>
      <c r="BB8" s="59"/>
      <c r="BC8" s="59"/>
      <c r="BD8" s="59"/>
      <c r="BE8" s="59"/>
      <c r="BF8" s="59"/>
      <c r="BG8" s="59"/>
      <c r="BH8" s="76"/>
      <c r="BI8" s="107"/>
      <c r="BJ8" s="70"/>
      <c r="BK8" s="70"/>
      <c r="BL8" s="70"/>
      <c r="BM8" s="70"/>
      <c r="BN8" s="59"/>
      <c r="BO8" s="59"/>
      <c r="BP8" s="59"/>
      <c r="BQ8" s="59"/>
      <c r="BR8" s="59"/>
      <c r="BS8" s="59"/>
      <c r="BT8" s="59"/>
      <c r="BU8" s="59"/>
      <c r="BV8" s="47"/>
      <c r="BW8" s="25"/>
      <c r="BX8" s="25"/>
      <c r="BY8" s="25"/>
      <c r="BZ8" s="25"/>
      <c r="CA8" s="54"/>
      <c r="CB8" s="31"/>
      <c r="CC8" s="22"/>
      <c r="CD8" s="22"/>
      <c r="CE8" s="22"/>
      <c r="CF8" s="22"/>
      <c r="CG8" s="22"/>
      <c r="CH8" s="22"/>
      <c r="CI8" s="22"/>
      <c r="CJ8" s="22"/>
      <c r="CK8" s="22"/>
      <c r="CL8" s="22"/>
      <c r="CM8" s="22"/>
      <c r="CN8" s="22"/>
      <c r="CO8" s="22"/>
      <c r="CP8" s="22"/>
      <c r="CQ8" s="22"/>
      <c r="CR8" s="28"/>
    </row>
    <row r="9" spans="1:96" s="15" customFormat="1" ht="23" customHeight="1" x14ac:dyDescent="0.2">
      <c r="A9" s="92"/>
      <c r="B9" s="85"/>
      <c r="C9" s="85"/>
      <c r="D9" s="95"/>
      <c r="E9" s="98"/>
      <c r="F9" s="48"/>
      <c r="G9" s="48"/>
      <c r="H9" s="48"/>
      <c r="I9" s="60"/>
      <c r="J9" s="60"/>
      <c r="K9" s="60"/>
      <c r="L9" s="60"/>
      <c r="M9" s="48"/>
      <c r="N9" s="48"/>
      <c r="O9" s="48"/>
      <c r="P9" s="48"/>
      <c r="Q9" s="48"/>
      <c r="R9" s="60"/>
      <c r="S9" s="60"/>
      <c r="T9" s="60"/>
      <c r="U9" s="60"/>
      <c r="V9" s="51"/>
      <c r="W9" s="51"/>
      <c r="X9" s="51"/>
      <c r="Y9" s="51"/>
      <c r="Z9" s="51"/>
      <c r="AA9" s="51"/>
      <c r="AB9" s="51"/>
      <c r="AC9" s="51"/>
      <c r="AD9" s="51"/>
      <c r="AE9" s="51"/>
      <c r="AF9" s="51"/>
      <c r="AG9" s="69"/>
      <c r="AH9" s="51"/>
      <c r="AI9" s="51"/>
      <c r="AJ9" s="51"/>
      <c r="AK9" s="51"/>
      <c r="AL9" s="51"/>
      <c r="AM9" s="51"/>
      <c r="AN9" s="48"/>
      <c r="AO9" s="26"/>
      <c r="AP9" s="45"/>
      <c r="AQ9" s="45"/>
      <c r="AR9" s="60"/>
      <c r="AS9" s="23"/>
      <c r="AT9" s="60"/>
      <c r="AU9" s="60"/>
      <c r="AV9" s="60"/>
      <c r="AW9" s="60"/>
      <c r="AX9" s="60"/>
      <c r="AY9" s="60"/>
      <c r="AZ9" s="60"/>
      <c r="BA9" s="60"/>
      <c r="BB9" s="60"/>
      <c r="BC9" s="60"/>
      <c r="BD9" s="60"/>
      <c r="BE9" s="60"/>
      <c r="BF9" s="60"/>
      <c r="BG9" s="60"/>
      <c r="BH9" s="76"/>
      <c r="BI9" s="108"/>
      <c r="BJ9" s="70"/>
      <c r="BK9" s="70"/>
      <c r="BL9" s="70"/>
      <c r="BM9" s="70"/>
      <c r="BN9" s="60"/>
      <c r="BO9" s="60"/>
      <c r="BP9" s="60"/>
      <c r="BQ9" s="60"/>
      <c r="BR9" s="60"/>
      <c r="BS9" s="60"/>
      <c r="BT9" s="60"/>
      <c r="BU9" s="60"/>
      <c r="BV9" s="48"/>
      <c r="BW9" s="26"/>
      <c r="BX9" s="26"/>
      <c r="BY9" s="26"/>
      <c r="BZ9" s="26"/>
      <c r="CA9" s="56"/>
      <c r="CB9" s="32"/>
      <c r="CC9" s="23"/>
      <c r="CD9" s="23"/>
      <c r="CE9" s="23"/>
      <c r="CF9" s="23"/>
      <c r="CG9" s="23"/>
      <c r="CH9" s="23"/>
      <c r="CI9" s="23"/>
      <c r="CJ9" s="23"/>
      <c r="CK9" s="23"/>
      <c r="CL9" s="23"/>
      <c r="CM9" s="23"/>
      <c r="CN9" s="23"/>
      <c r="CO9" s="23"/>
      <c r="CP9" s="23"/>
      <c r="CQ9" s="23"/>
      <c r="CR9" s="29"/>
    </row>
    <row r="10" spans="1:96" s="131" customFormat="1" ht="200" customHeight="1" x14ac:dyDescent="0.2">
      <c r="A10" s="111" t="s">
        <v>50</v>
      </c>
      <c r="B10" s="112" t="s">
        <v>1552</v>
      </c>
      <c r="C10" s="112" t="str">
        <f>IF(A10="","自動表示",IF(B10="",VLOOKUP(A10,リスト!$C$2:$D$48,2,FALSE),VLOOKUP(一覧表!A10&amp;一覧表!B10,リスト!$C$49:$D$1789,2,FALSE)))</f>
        <v>152021</v>
      </c>
      <c r="D10" s="113" t="str">
        <f>IF(C10="自動表示","自動表示",VLOOKUP(C10,リスト!$D$2:$E$1789,2,FALSE))</f>
        <v>施行時特例市</v>
      </c>
      <c r="E10" s="111" t="s">
        <v>3560</v>
      </c>
      <c r="F10" s="112" t="s">
        <v>10400</v>
      </c>
      <c r="G10" s="114">
        <v>30</v>
      </c>
      <c r="H10" s="112" t="str">
        <f>IF(G10="","自動表示（左隣の「年数」のみ入力）",IF(G10="終期無","終期無",IF(G10=10,"10年",IF(G10&lt;=20,"11年～20年",IF(G10&lt;=80,"20年超","")))))</f>
        <v>20年超</v>
      </c>
      <c r="I10" s="112" t="s">
        <v>3842</v>
      </c>
      <c r="J10" s="115">
        <v>27.5</v>
      </c>
      <c r="K10" s="112" t="s">
        <v>18</v>
      </c>
      <c r="L10" s="116" t="s">
        <v>3843</v>
      </c>
      <c r="M10" s="112" t="s">
        <v>18</v>
      </c>
      <c r="N10" s="112" t="s">
        <v>17</v>
      </c>
      <c r="O10" s="116" t="s">
        <v>3844</v>
      </c>
      <c r="P10" s="112" t="s">
        <v>18</v>
      </c>
      <c r="Q10" s="116" t="s">
        <v>3845</v>
      </c>
      <c r="R10" s="112" t="s">
        <v>18</v>
      </c>
      <c r="S10" s="112" t="s">
        <v>3846</v>
      </c>
      <c r="T10" s="117">
        <v>364</v>
      </c>
      <c r="U10" s="117"/>
      <c r="V10" s="112" t="s">
        <v>18</v>
      </c>
      <c r="W10" s="118" t="s">
        <v>3847</v>
      </c>
      <c r="X10" s="119">
        <v>2016</v>
      </c>
      <c r="Y10" s="119">
        <v>2045</v>
      </c>
      <c r="Z10" s="119">
        <v>30</v>
      </c>
      <c r="AA10" s="117">
        <v>14042</v>
      </c>
      <c r="AB10" s="112" t="s">
        <v>18</v>
      </c>
      <c r="AC10" s="118" t="s">
        <v>3848</v>
      </c>
      <c r="AD10" s="119">
        <v>2016</v>
      </c>
      <c r="AE10" s="119">
        <v>2045</v>
      </c>
      <c r="AF10" s="119">
        <v>30</v>
      </c>
      <c r="AG10" s="117">
        <v>11000</v>
      </c>
      <c r="AH10" s="112" t="s">
        <v>18</v>
      </c>
      <c r="AI10" s="120" t="s">
        <v>3849</v>
      </c>
      <c r="AJ10" s="119">
        <v>2016</v>
      </c>
      <c r="AK10" s="119">
        <v>2045</v>
      </c>
      <c r="AL10" s="119">
        <v>30</v>
      </c>
      <c r="AM10" s="117">
        <v>3042</v>
      </c>
      <c r="AN10" s="112" t="s">
        <v>18</v>
      </c>
      <c r="AO10" s="116" t="s">
        <v>3850</v>
      </c>
      <c r="AP10" s="112" t="s">
        <v>18</v>
      </c>
      <c r="AQ10" s="116" t="s">
        <v>3851</v>
      </c>
      <c r="AR10" s="112" t="s">
        <v>18</v>
      </c>
      <c r="AS10" s="116" t="s">
        <v>3852</v>
      </c>
      <c r="AT10" s="112" t="s">
        <v>18</v>
      </c>
      <c r="AU10" s="116" t="s">
        <v>3853</v>
      </c>
      <c r="AV10" s="112" t="s">
        <v>18</v>
      </c>
      <c r="AW10" s="116" t="s">
        <v>3854</v>
      </c>
      <c r="AX10" s="112" t="s">
        <v>18</v>
      </c>
      <c r="AY10" s="116" t="s">
        <v>3855</v>
      </c>
      <c r="AZ10" s="112" t="s">
        <v>18</v>
      </c>
      <c r="BA10" s="116" t="s">
        <v>3856</v>
      </c>
      <c r="BB10" s="112" t="s">
        <v>18</v>
      </c>
      <c r="BC10" s="116" t="s">
        <v>3857</v>
      </c>
      <c r="BD10" s="112" t="s">
        <v>18</v>
      </c>
      <c r="BE10" s="116" t="s">
        <v>3858</v>
      </c>
      <c r="BF10" s="112" t="s">
        <v>18</v>
      </c>
      <c r="BG10" s="116" t="s">
        <v>3859</v>
      </c>
      <c r="BH10" s="112" t="s">
        <v>19</v>
      </c>
      <c r="BI10" s="116"/>
      <c r="BJ10" s="121" t="s">
        <v>19</v>
      </c>
      <c r="BK10" s="121" t="s">
        <v>19</v>
      </c>
      <c r="BL10" s="121" t="s">
        <v>19</v>
      </c>
      <c r="BM10" s="121" t="s">
        <v>19</v>
      </c>
      <c r="BN10" s="112" t="s">
        <v>19</v>
      </c>
      <c r="BO10" s="116"/>
      <c r="BP10" s="112" t="s">
        <v>18</v>
      </c>
      <c r="BQ10" s="116" t="s">
        <v>3860</v>
      </c>
      <c r="BR10" s="112" t="s">
        <v>19</v>
      </c>
      <c r="BS10" s="116"/>
      <c r="BT10" s="112" t="s">
        <v>18</v>
      </c>
      <c r="BU10" s="112" t="s">
        <v>18</v>
      </c>
      <c r="BV10" s="112" t="s">
        <v>18</v>
      </c>
      <c r="BW10" s="116" t="s">
        <v>3861</v>
      </c>
      <c r="BX10" s="122" t="s">
        <v>3862</v>
      </c>
      <c r="BY10" s="123" t="s">
        <v>3863</v>
      </c>
      <c r="BZ10" s="112" t="s">
        <v>19</v>
      </c>
      <c r="CA10" s="124"/>
      <c r="CB10" s="125" t="s">
        <v>3864</v>
      </c>
      <c r="CC10" s="126">
        <v>266344</v>
      </c>
      <c r="CD10" s="126">
        <v>263728</v>
      </c>
      <c r="CE10" s="126">
        <v>261287</v>
      </c>
      <c r="CF10" s="126">
        <v>258205</v>
      </c>
      <c r="CG10" s="127">
        <v>1235511</v>
      </c>
      <c r="CH10" s="127">
        <v>1243162</v>
      </c>
      <c r="CI10" s="127">
        <v>1253662</v>
      </c>
      <c r="CJ10" s="127">
        <v>1254398</v>
      </c>
      <c r="CK10" s="128">
        <v>4.6399999999999997</v>
      </c>
      <c r="CL10" s="128">
        <v>4.71</v>
      </c>
      <c r="CM10" s="128">
        <v>4.8</v>
      </c>
      <c r="CN10" s="128">
        <v>4.8600000000000003</v>
      </c>
      <c r="CO10" s="129">
        <v>0.496</v>
      </c>
      <c r="CP10" s="129">
        <v>0.50900000000000001</v>
      </c>
      <c r="CQ10" s="129">
        <v>0.51400000000000001</v>
      </c>
      <c r="CR10" s="130">
        <v>0.51600000000000001</v>
      </c>
    </row>
    <row r="11" spans="1:96" s="131" customFormat="1" ht="200" customHeight="1" x14ac:dyDescent="0.2">
      <c r="A11" s="111" t="s">
        <v>3709</v>
      </c>
      <c r="B11" s="112" t="s">
        <v>1554</v>
      </c>
      <c r="C11" s="112" t="str">
        <f>IF(A11="","自動表示",IF(B11="",VLOOKUP(A11,リスト!$C$2:$D$48,2,FALSE),VLOOKUP(一覧表!A11&amp;一覧表!B11,リスト!$C$49:$D$1789,2,FALSE)))</f>
        <v>152048</v>
      </c>
      <c r="D11" s="113" t="str">
        <f>IF(C11="自動表示","自動表示",VLOOKUP(C11,リスト!$D$2:$E$1789,2,FALSE))</f>
        <v>都市Ⅱ－２</v>
      </c>
      <c r="E11" s="111" t="s">
        <v>3560</v>
      </c>
      <c r="F11" s="112" t="s">
        <v>3729</v>
      </c>
      <c r="G11" s="114">
        <v>20</v>
      </c>
      <c r="H11" s="112" t="str">
        <f t="shared" ref="H11:H28" si="0">IF(G11="","自動表示（左隣の「年数」のみ入力）",IF(G11="終期無","終期無",IF(G11=10,"10年",IF(G11&lt;=20,"11年～20年",IF(G11&lt;=80,"20年超","")))))</f>
        <v>11年～20年</v>
      </c>
      <c r="I11" s="112" t="s">
        <v>17</v>
      </c>
      <c r="J11" s="115">
        <v>10</v>
      </c>
      <c r="K11" s="112" t="s">
        <v>3865</v>
      </c>
      <c r="L11" s="116" t="s">
        <v>3866</v>
      </c>
      <c r="M11" s="112" t="s">
        <v>3865</v>
      </c>
      <c r="N11" s="112" t="s">
        <v>3867</v>
      </c>
      <c r="O11" s="116" t="s">
        <v>3868</v>
      </c>
      <c r="P11" s="112" t="s">
        <v>3865</v>
      </c>
      <c r="Q11" s="116" t="s">
        <v>3869</v>
      </c>
      <c r="R11" s="112" t="s">
        <v>3865</v>
      </c>
      <c r="S11" s="112" t="s">
        <v>3870</v>
      </c>
      <c r="T11" s="117" t="s">
        <v>3871</v>
      </c>
      <c r="U11" s="117"/>
      <c r="V11" s="112" t="s">
        <v>3865</v>
      </c>
      <c r="W11" s="118" t="s">
        <v>3872</v>
      </c>
      <c r="X11" s="119">
        <v>2015</v>
      </c>
      <c r="Y11" s="119">
        <v>2035</v>
      </c>
      <c r="Z11" s="119">
        <v>21</v>
      </c>
      <c r="AA11" s="117">
        <v>1076.9000000000001</v>
      </c>
      <c r="AB11" s="112" t="s">
        <v>3865</v>
      </c>
      <c r="AC11" s="118" t="s">
        <v>3873</v>
      </c>
      <c r="AD11" s="119">
        <v>2015</v>
      </c>
      <c r="AE11" s="119">
        <v>2035</v>
      </c>
      <c r="AF11" s="119">
        <v>21</v>
      </c>
      <c r="AG11" s="117">
        <v>496.4</v>
      </c>
      <c r="AH11" s="112" t="s">
        <v>3865</v>
      </c>
      <c r="AI11" s="120" t="s">
        <v>3874</v>
      </c>
      <c r="AJ11" s="119">
        <v>2015</v>
      </c>
      <c r="AK11" s="119">
        <v>2035</v>
      </c>
      <c r="AL11" s="119">
        <v>21</v>
      </c>
      <c r="AM11" s="117">
        <v>580.5</v>
      </c>
      <c r="AN11" s="112" t="s">
        <v>3865</v>
      </c>
      <c r="AO11" s="116" t="s">
        <v>3875</v>
      </c>
      <c r="AP11" s="112" t="s">
        <v>3865</v>
      </c>
      <c r="AQ11" s="116" t="s">
        <v>3876</v>
      </c>
      <c r="AR11" s="112" t="s">
        <v>3865</v>
      </c>
      <c r="AS11" s="116" t="s">
        <v>3877</v>
      </c>
      <c r="AT11" s="112" t="s">
        <v>3865</v>
      </c>
      <c r="AU11" s="116" t="s">
        <v>3878</v>
      </c>
      <c r="AV11" s="112" t="s">
        <v>3865</v>
      </c>
      <c r="AW11" s="116" t="s">
        <v>3879</v>
      </c>
      <c r="AX11" s="112" t="s">
        <v>3865</v>
      </c>
      <c r="AY11" s="116" t="s">
        <v>3880</v>
      </c>
      <c r="AZ11" s="112" t="s">
        <v>3865</v>
      </c>
      <c r="BA11" s="116" t="s">
        <v>3881</v>
      </c>
      <c r="BB11" s="112" t="s">
        <v>3865</v>
      </c>
      <c r="BC11" s="116" t="s">
        <v>3882</v>
      </c>
      <c r="BD11" s="112" t="s">
        <v>3865</v>
      </c>
      <c r="BE11" s="116" t="s">
        <v>3883</v>
      </c>
      <c r="BF11" s="112" t="s">
        <v>3865</v>
      </c>
      <c r="BG11" s="116" t="s">
        <v>3878</v>
      </c>
      <c r="BH11" s="112" t="s">
        <v>3884</v>
      </c>
      <c r="BI11" s="116"/>
      <c r="BJ11" s="121" t="s">
        <v>19</v>
      </c>
      <c r="BK11" s="121" t="s">
        <v>19</v>
      </c>
      <c r="BL11" s="121" t="s">
        <v>19</v>
      </c>
      <c r="BM11" s="121" t="s">
        <v>19</v>
      </c>
      <c r="BN11" s="112" t="s">
        <v>19</v>
      </c>
      <c r="BO11" s="116"/>
      <c r="BP11" s="112" t="s">
        <v>19</v>
      </c>
      <c r="BQ11" s="116"/>
      <c r="BR11" s="112" t="s">
        <v>19</v>
      </c>
      <c r="BS11" s="116"/>
      <c r="BT11" s="112" t="s">
        <v>19</v>
      </c>
      <c r="BU11" s="112" t="s">
        <v>19</v>
      </c>
      <c r="BV11" s="112" t="s">
        <v>3865</v>
      </c>
      <c r="BW11" s="116" t="s">
        <v>3885</v>
      </c>
      <c r="BX11" s="122"/>
      <c r="BY11" s="123" t="s">
        <v>3886</v>
      </c>
      <c r="BZ11" s="112" t="s">
        <v>19</v>
      </c>
      <c r="CA11" s="124"/>
      <c r="CB11" s="125" t="s">
        <v>3887</v>
      </c>
      <c r="CC11" s="126">
        <v>95811</v>
      </c>
      <c r="CD11" s="126">
        <v>94521</v>
      </c>
      <c r="CE11" s="126">
        <v>93403</v>
      </c>
      <c r="CF11" s="126">
        <v>92359</v>
      </c>
      <c r="CG11" s="127">
        <v>434307.51</v>
      </c>
      <c r="CH11" s="127">
        <v>438785.32</v>
      </c>
      <c r="CI11" s="127">
        <v>438582.03</v>
      </c>
      <c r="CJ11" s="127">
        <v>436152.56000000035</v>
      </c>
      <c r="CK11" s="128">
        <v>4.53</v>
      </c>
      <c r="CL11" s="128">
        <v>4.6399999999999997</v>
      </c>
      <c r="CM11" s="128">
        <v>4.7</v>
      </c>
      <c r="CN11" s="128">
        <v>4.72</v>
      </c>
      <c r="CO11" s="129">
        <v>0.39229999999999998</v>
      </c>
      <c r="CP11" s="129">
        <v>0.42899999999999999</v>
      </c>
      <c r="CQ11" s="129">
        <v>0.42509999999999998</v>
      </c>
      <c r="CR11" s="130" t="s">
        <v>3864</v>
      </c>
    </row>
    <row r="12" spans="1:96" s="131" customFormat="1" ht="200" customHeight="1" x14ac:dyDescent="0.2">
      <c r="A12" s="111" t="s">
        <v>50</v>
      </c>
      <c r="B12" s="112" t="s">
        <v>1556</v>
      </c>
      <c r="C12" s="112" t="str">
        <f>IF(A12="","自動表示",IF(B12="",VLOOKUP(A12,リスト!$C$2:$D$48,2,FALSE),VLOOKUP(一覧表!A12&amp;一覧表!B12,リスト!$C$49:$D$1789,2,FALSE)))</f>
        <v>152056</v>
      </c>
      <c r="D12" s="113" t="str">
        <f>IF(C12="自動表示","自動表示",VLOOKUP(C12,リスト!$D$2:$E$1789,2,FALSE))</f>
        <v>都市Ⅱ－２</v>
      </c>
      <c r="E12" s="111" t="s">
        <v>3560</v>
      </c>
      <c r="F12" s="112" t="s">
        <v>3730</v>
      </c>
      <c r="G12" s="114">
        <v>40</v>
      </c>
      <c r="H12" s="112" t="str">
        <f t="shared" si="0"/>
        <v>20年超</v>
      </c>
      <c r="I12" s="112" t="s">
        <v>15</v>
      </c>
      <c r="J12" s="115">
        <v>9.1</v>
      </c>
      <c r="K12" s="112" t="s">
        <v>18</v>
      </c>
      <c r="L12" s="116" t="s">
        <v>3888</v>
      </c>
      <c r="M12" s="112" t="s">
        <v>18</v>
      </c>
      <c r="N12" s="112" t="s">
        <v>17</v>
      </c>
      <c r="O12" s="116" t="s">
        <v>3889</v>
      </c>
      <c r="P12" s="112" t="s">
        <v>18</v>
      </c>
      <c r="Q12" s="116" t="s">
        <v>3890</v>
      </c>
      <c r="R12" s="112" t="s">
        <v>18</v>
      </c>
      <c r="S12" s="112" t="s">
        <v>3666</v>
      </c>
      <c r="T12" s="117">
        <v>73.099999999999994</v>
      </c>
      <c r="U12" s="117"/>
      <c r="V12" s="112" t="s">
        <v>18</v>
      </c>
      <c r="W12" s="118" t="s">
        <v>3891</v>
      </c>
      <c r="X12" s="119">
        <v>2016</v>
      </c>
      <c r="Y12" s="119">
        <v>2055</v>
      </c>
      <c r="Z12" s="119">
        <v>40</v>
      </c>
      <c r="AA12" s="117">
        <v>4674.2</v>
      </c>
      <c r="AB12" s="112" t="s">
        <v>18</v>
      </c>
      <c r="AC12" s="118" t="s">
        <v>3892</v>
      </c>
      <c r="AD12" s="119">
        <v>2016</v>
      </c>
      <c r="AE12" s="119">
        <v>2055</v>
      </c>
      <c r="AF12" s="119">
        <v>40</v>
      </c>
      <c r="AG12" s="117">
        <v>4531</v>
      </c>
      <c r="AH12" s="112" t="s">
        <v>18</v>
      </c>
      <c r="AI12" s="120" t="s">
        <v>3893</v>
      </c>
      <c r="AJ12" s="119">
        <v>2016</v>
      </c>
      <c r="AK12" s="119">
        <v>2055</v>
      </c>
      <c r="AL12" s="119">
        <v>40</v>
      </c>
      <c r="AM12" s="117">
        <v>143.19999999999999</v>
      </c>
      <c r="AN12" s="112" t="s">
        <v>18</v>
      </c>
      <c r="AO12" s="116" t="s">
        <v>3894</v>
      </c>
      <c r="AP12" s="112" t="s">
        <v>18</v>
      </c>
      <c r="AQ12" s="116" t="s">
        <v>3895</v>
      </c>
      <c r="AR12" s="112" t="s">
        <v>18</v>
      </c>
      <c r="AS12" s="116" t="s">
        <v>3896</v>
      </c>
      <c r="AT12" s="112" t="s">
        <v>18</v>
      </c>
      <c r="AU12" s="116" t="s">
        <v>3897</v>
      </c>
      <c r="AV12" s="112" t="s">
        <v>18</v>
      </c>
      <c r="AW12" s="116" t="s">
        <v>3898</v>
      </c>
      <c r="AX12" s="112" t="s">
        <v>18</v>
      </c>
      <c r="AY12" s="116" t="s">
        <v>3899</v>
      </c>
      <c r="AZ12" s="112" t="s">
        <v>18</v>
      </c>
      <c r="BA12" s="116" t="s">
        <v>3900</v>
      </c>
      <c r="BB12" s="112" t="s">
        <v>18</v>
      </c>
      <c r="BC12" s="116" t="s">
        <v>3901</v>
      </c>
      <c r="BD12" s="112" t="s">
        <v>19</v>
      </c>
      <c r="BE12" s="116"/>
      <c r="BF12" s="112" t="s">
        <v>18</v>
      </c>
      <c r="BG12" s="116" t="s">
        <v>3902</v>
      </c>
      <c r="BH12" s="112" t="s">
        <v>18</v>
      </c>
      <c r="BI12" s="116" t="s">
        <v>3903</v>
      </c>
      <c r="BJ12" s="121" t="s">
        <v>18</v>
      </c>
      <c r="BK12" s="121" t="s">
        <v>18</v>
      </c>
      <c r="BL12" s="121" t="s">
        <v>18</v>
      </c>
      <c r="BM12" s="121" t="s">
        <v>18</v>
      </c>
      <c r="BN12" s="112" t="s">
        <v>18</v>
      </c>
      <c r="BO12" s="116" t="s">
        <v>3904</v>
      </c>
      <c r="BP12" s="112" t="s">
        <v>18</v>
      </c>
      <c r="BQ12" s="116" t="s">
        <v>3905</v>
      </c>
      <c r="BR12" s="112" t="s">
        <v>18</v>
      </c>
      <c r="BS12" s="116" t="s">
        <v>3906</v>
      </c>
      <c r="BT12" s="112" t="s">
        <v>18</v>
      </c>
      <c r="BU12" s="112" t="s">
        <v>18</v>
      </c>
      <c r="BV12" s="112" t="s">
        <v>18</v>
      </c>
      <c r="BW12" s="116" t="s">
        <v>3907</v>
      </c>
      <c r="BX12" s="122">
        <v>4</v>
      </c>
      <c r="BY12" s="123"/>
      <c r="BZ12" s="112" t="s">
        <v>18</v>
      </c>
      <c r="CA12" s="124" t="s">
        <v>3908</v>
      </c>
      <c r="CB12" s="125" t="s">
        <v>3909</v>
      </c>
      <c r="CC12" s="126">
        <v>81755</v>
      </c>
      <c r="CD12" s="126">
        <v>80297</v>
      </c>
      <c r="CE12" s="126">
        <v>78901</v>
      </c>
      <c r="CF12" s="126">
        <v>77493</v>
      </c>
      <c r="CG12" s="127">
        <v>450959</v>
      </c>
      <c r="CH12" s="127">
        <v>449608</v>
      </c>
      <c r="CI12" s="127">
        <v>456692</v>
      </c>
      <c r="CJ12" s="127">
        <v>452854</v>
      </c>
      <c r="CK12" s="128">
        <v>5.52</v>
      </c>
      <c r="CL12" s="128">
        <v>5.6</v>
      </c>
      <c r="CM12" s="128">
        <v>5.79</v>
      </c>
      <c r="CN12" s="128">
        <v>5.84</v>
      </c>
      <c r="CO12" s="129">
        <v>0.51200000000000001</v>
      </c>
      <c r="CP12" s="129">
        <v>0.52600000000000002</v>
      </c>
      <c r="CQ12" s="129">
        <v>0.53800000000000003</v>
      </c>
      <c r="CR12" s="130">
        <v>0.55300000000000005</v>
      </c>
    </row>
    <row r="13" spans="1:96" s="131" customFormat="1" ht="200" customHeight="1" x14ac:dyDescent="0.2">
      <c r="A13" s="111" t="s">
        <v>3710</v>
      </c>
      <c r="B13" s="112" t="s">
        <v>3711</v>
      </c>
      <c r="C13" s="112" t="str">
        <f>IF(A13="","自動表示",IF(B13="",VLOOKUP(A13,リスト!$C$2:$D$48,2,FALSE),VLOOKUP(一覧表!A13&amp;一覧表!B13,リスト!$C$49:$D$1789,2,FALSE)))</f>
        <v>152064</v>
      </c>
      <c r="D13" s="113" t="str">
        <f>IF(C13="自動表示","自動表示",VLOOKUP(C13,リスト!$D$2:$E$1789,2,FALSE))</f>
        <v>都市Ⅱ－２</v>
      </c>
      <c r="E13" s="111" t="s">
        <v>3560</v>
      </c>
      <c r="F13" s="112" t="s">
        <v>3731</v>
      </c>
      <c r="G13" s="114">
        <v>30</v>
      </c>
      <c r="H13" s="112" t="str">
        <f t="shared" si="0"/>
        <v>20年超</v>
      </c>
      <c r="I13" s="112" t="s">
        <v>3634</v>
      </c>
      <c r="J13" s="115">
        <v>9.4</v>
      </c>
      <c r="K13" s="112" t="s">
        <v>18</v>
      </c>
      <c r="L13" s="116" t="s">
        <v>3910</v>
      </c>
      <c r="M13" s="112" t="s">
        <v>18</v>
      </c>
      <c r="N13" s="112" t="s">
        <v>3707</v>
      </c>
      <c r="O13" s="116" t="s">
        <v>3911</v>
      </c>
      <c r="P13" s="112" t="s">
        <v>18</v>
      </c>
      <c r="Q13" s="116" t="s">
        <v>3912</v>
      </c>
      <c r="R13" s="112" t="s">
        <v>18</v>
      </c>
      <c r="S13" s="112" t="s">
        <v>3667</v>
      </c>
      <c r="T13" s="117">
        <v>99</v>
      </c>
      <c r="U13" s="117"/>
      <c r="V13" s="112" t="s">
        <v>18</v>
      </c>
      <c r="W13" s="118" t="s">
        <v>3913</v>
      </c>
      <c r="X13" s="119">
        <v>2025</v>
      </c>
      <c r="Y13" s="119">
        <v>2047</v>
      </c>
      <c r="Z13" s="119">
        <v>23</v>
      </c>
      <c r="AA13" s="117">
        <v>3619.5</v>
      </c>
      <c r="AB13" s="112" t="s">
        <v>18</v>
      </c>
      <c r="AC13" s="118" t="s">
        <v>3914</v>
      </c>
      <c r="AD13" s="119">
        <v>2025</v>
      </c>
      <c r="AE13" s="119">
        <v>2047</v>
      </c>
      <c r="AF13" s="119">
        <v>23</v>
      </c>
      <c r="AG13" s="117">
        <v>2179.4</v>
      </c>
      <c r="AH13" s="112" t="s">
        <v>18</v>
      </c>
      <c r="AI13" s="120" t="s">
        <v>3915</v>
      </c>
      <c r="AJ13" s="119">
        <v>2025</v>
      </c>
      <c r="AK13" s="119">
        <v>2047</v>
      </c>
      <c r="AL13" s="119">
        <v>23</v>
      </c>
      <c r="AM13" s="117">
        <v>1440</v>
      </c>
      <c r="AN13" s="112" t="s">
        <v>18</v>
      </c>
      <c r="AO13" s="116" t="s">
        <v>3916</v>
      </c>
      <c r="AP13" s="112" t="s">
        <v>18</v>
      </c>
      <c r="AQ13" s="116" t="s">
        <v>3916</v>
      </c>
      <c r="AR13" s="112" t="s">
        <v>18</v>
      </c>
      <c r="AS13" s="116" t="s">
        <v>3917</v>
      </c>
      <c r="AT13" s="112" t="s">
        <v>18</v>
      </c>
      <c r="AU13" s="116" t="s">
        <v>3918</v>
      </c>
      <c r="AV13" s="112" t="s">
        <v>18</v>
      </c>
      <c r="AW13" s="116" t="s">
        <v>3919</v>
      </c>
      <c r="AX13" s="112" t="s">
        <v>18</v>
      </c>
      <c r="AY13" s="116" t="s">
        <v>3920</v>
      </c>
      <c r="AZ13" s="112" t="s">
        <v>18</v>
      </c>
      <c r="BA13" s="116" t="s">
        <v>3921</v>
      </c>
      <c r="BB13" s="112" t="s">
        <v>18</v>
      </c>
      <c r="BC13" s="116" t="s">
        <v>3922</v>
      </c>
      <c r="BD13" s="112" t="s">
        <v>18</v>
      </c>
      <c r="BE13" s="116" t="s">
        <v>3923</v>
      </c>
      <c r="BF13" s="112" t="s">
        <v>18</v>
      </c>
      <c r="BG13" s="116" t="s">
        <v>3924</v>
      </c>
      <c r="BH13" s="112" t="s">
        <v>18</v>
      </c>
      <c r="BI13" s="116" t="s">
        <v>3925</v>
      </c>
      <c r="BJ13" s="121" t="s">
        <v>19</v>
      </c>
      <c r="BK13" s="121" t="s">
        <v>18</v>
      </c>
      <c r="BL13" s="121" t="s">
        <v>19</v>
      </c>
      <c r="BM13" s="121" t="s">
        <v>18</v>
      </c>
      <c r="BN13" s="112" t="s">
        <v>18</v>
      </c>
      <c r="BO13" s="116" t="s">
        <v>3926</v>
      </c>
      <c r="BP13" s="112" t="s">
        <v>18</v>
      </c>
      <c r="BQ13" s="116" t="s">
        <v>3927</v>
      </c>
      <c r="BR13" s="112" t="s">
        <v>18</v>
      </c>
      <c r="BS13" s="116" t="s">
        <v>3928</v>
      </c>
      <c r="BT13" s="112" t="s">
        <v>19</v>
      </c>
      <c r="BU13" s="112" t="s">
        <v>18</v>
      </c>
      <c r="BV13" s="112" t="s">
        <v>18</v>
      </c>
      <c r="BW13" s="116" t="s">
        <v>3929</v>
      </c>
      <c r="BX13" s="122"/>
      <c r="BY13" s="123" t="s">
        <v>3930</v>
      </c>
      <c r="BZ13" s="112" t="s">
        <v>18</v>
      </c>
      <c r="CA13" s="124" t="s">
        <v>3931</v>
      </c>
      <c r="CB13" s="125" t="s">
        <v>3932</v>
      </c>
      <c r="CC13" s="126">
        <v>96236</v>
      </c>
      <c r="CD13" s="126">
        <v>95147</v>
      </c>
      <c r="CE13" s="126">
        <v>94098</v>
      </c>
      <c r="CF13" s="126">
        <v>92855</v>
      </c>
      <c r="CG13" s="127">
        <v>386326</v>
      </c>
      <c r="CH13" s="127">
        <v>382354</v>
      </c>
      <c r="CI13" s="127">
        <v>378721</v>
      </c>
      <c r="CJ13" s="127">
        <v>377621</v>
      </c>
      <c r="CK13" s="128">
        <v>4.01</v>
      </c>
      <c r="CL13" s="128">
        <v>4.0199999999999996</v>
      </c>
      <c r="CM13" s="128">
        <v>4.0199999999999996</v>
      </c>
      <c r="CN13" s="128">
        <v>4.07</v>
      </c>
      <c r="CO13" s="129">
        <v>0.52200000000000002</v>
      </c>
      <c r="CP13" s="129">
        <v>0.53700000000000003</v>
      </c>
      <c r="CQ13" s="129">
        <v>0.55400000000000005</v>
      </c>
      <c r="CR13" s="130">
        <v>0.56940000000000002</v>
      </c>
    </row>
    <row r="14" spans="1:96" s="131" customFormat="1" ht="200" customHeight="1" x14ac:dyDescent="0.2">
      <c r="A14" s="111" t="s">
        <v>50</v>
      </c>
      <c r="B14" s="112" t="s">
        <v>1560</v>
      </c>
      <c r="C14" s="112" t="str">
        <f>IF(A14="","自動表示",IF(B14="",VLOOKUP(A14,リスト!$C$2:$D$48,2,FALSE),VLOOKUP(一覧表!A14&amp;一覧表!B14,リスト!$C$49:$D$1789,2,FALSE)))</f>
        <v>152081</v>
      </c>
      <c r="D14" s="113" t="str">
        <f>IF(C14="自動表示","自動表示",VLOOKUP(C14,リスト!$D$2:$E$1789,2,FALSE))</f>
        <v>都市Ⅰ－２</v>
      </c>
      <c r="E14" s="111" t="s">
        <v>3560</v>
      </c>
      <c r="F14" s="112" t="s">
        <v>3732</v>
      </c>
      <c r="G14" s="114">
        <v>24</v>
      </c>
      <c r="H14" s="112" t="str">
        <f t="shared" si="0"/>
        <v>20年超</v>
      </c>
      <c r="I14" s="112" t="s">
        <v>3635</v>
      </c>
      <c r="J14" s="115">
        <v>3.4</v>
      </c>
      <c r="K14" s="112" t="s">
        <v>18</v>
      </c>
      <c r="L14" s="116" t="s">
        <v>3933</v>
      </c>
      <c r="M14" s="112" t="s">
        <v>18</v>
      </c>
      <c r="N14" s="112" t="s">
        <v>3635</v>
      </c>
      <c r="O14" s="116" t="s">
        <v>3934</v>
      </c>
      <c r="P14" s="112" t="s">
        <v>18</v>
      </c>
      <c r="Q14" s="116" t="s">
        <v>3935</v>
      </c>
      <c r="R14" s="112" t="s">
        <v>18</v>
      </c>
      <c r="S14" s="112" t="s">
        <v>3666</v>
      </c>
      <c r="T14" s="117">
        <v>32.6</v>
      </c>
      <c r="U14" s="117"/>
      <c r="V14" s="112" t="s">
        <v>18</v>
      </c>
      <c r="W14" s="118" t="s">
        <v>3936</v>
      </c>
      <c r="X14" s="119">
        <v>2021</v>
      </c>
      <c r="Y14" s="119">
        <v>2040</v>
      </c>
      <c r="Z14" s="119">
        <v>20</v>
      </c>
      <c r="AA14" s="117">
        <v>637.29999999999995</v>
      </c>
      <c r="AB14" s="112" t="s">
        <v>18</v>
      </c>
      <c r="AC14" s="118" t="s">
        <v>3937</v>
      </c>
      <c r="AD14" s="119">
        <v>2021</v>
      </c>
      <c r="AE14" s="119">
        <v>2040</v>
      </c>
      <c r="AF14" s="119">
        <v>20</v>
      </c>
      <c r="AG14" s="117">
        <v>621.20000000000005</v>
      </c>
      <c r="AH14" s="112" t="s">
        <v>18</v>
      </c>
      <c r="AI14" s="120" t="s">
        <v>3938</v>
      </c>
      <c r="AJ14" s="119">
        <v>2021</v>
      </c>
      <c r="AK14" s="119">
        <v>2040</v>
      </c>
      <c r="AL14" s="119">
        <v>20</v>
      </c>
      <c r="AM14" s="117">
        <v>16.100000000000001</v>
      </c>
      <c r="AN14" s="112" t="s">
        <v>18</v>
      </c>
      <c r="AO14" s="116" t="s">
        <v>3939</v>
      </c>
      <c r="AP14" s="112" t="s">
        <v>18</v>
      </c>
      <c r="AQ14" s="116" t="s">
        <v>3940</v>
      </c>
      <c r="AR14" s="112" t="s">
        <v>18</v>
      </c>
      <c r="AS14" s="116" t="s">
        <v>3941</v>
      </c>
      <c r="AT14" s="112" t="s">
        <v>18</v>
      </c>
      <c r="AU14" s="116" t="s">
        <v>3942</v>
      </c>
      <c r="AV14" s="112" t="s">
        <v>18</v>
      </c>
      <c r="AW14" s="116" t="s">
        <v>3943</v>
      </c>
      <c r="AX14" s="112" t="s">
        <v>18</v>
      </c>
      <c r="AY14" s="116" t="s">
        <v>3944</v>
      </c>
      <c r="AZ14" s="112" t="s">
        <v>18</v>
      </c>
      <c r="BA14" s="116" t="s">
        <v>3945</v>
      </c>
      <c r="BB14" s="112" t="s">
        <v>18</v>
      </c>
      <c r="BC14" s="116" t="s">
        <v>3946</v>
      </c>
      <c r="BD14" s="112" t="s">
        <v>18</v>
      </c>
      <c r="BE14" s="116" t="s">
        <v>3947</v>
      </c>
      <c r="BF14" s="112" t="s">
        <v>18</v>
      </c>
      <c r="BG14" s="116" t="s">
        <v>3948</v>
      </c>
      <c r="BH14" s="112" t="s">
        <v>19</v>
      </c>
      <c r="BI14" s="116"/>
      <c r="BJ14" s="121" t="s">
        <v>19</v>
      </c>
      <c r="BK14" s="121" t="s">
        <v>19</v>
      </c>
      <c r="BL14" s="121" t="s">
        <v>19</v>
      </c>
      <c r="BM14" s="121" t="s">
        <v>19</v>
      </c>
      <c r="BN14" s="112" t="s">
        <v>18</v>
      </c>
      <c r="BO14" s="116" t="s">
        <v>3949</v>
      </c>
      <c r="BP14" s="112" t="s">
        <v>19</v>
      </c>
      <c r="BQ14" s="116"/>
      <c r="BR14" s="112" t="s">
        <v>18</v>
      </c>
      <c r="BS14" s="116" t="s">
        <v>3950</v>
      </c>
      <c r="BT14" s="112" t="s">
        <v>19</v>
      </c>
      <c r="BU14" s="112" t="s">
        <v>19</v>
      </c>
      <c r="BV14" s="112" t="s">
        <v>18</v>
      </c>
      <c r="BW14" s="116" t="s">
        <v>3951</v>
      </c>
      <c r="BX14" s="122"/>
      <c r="BY14" s="123" t="s">
        <v>3952</v>
      </c>
      <c r="BZ14" s="112" t="s">
        <v>18</v>
      </c>
      <c r="CA14" s="124" t="s">
        <v>3953</v>
      </c>
      <c r="CB14" s="125" t="s">
        <v>3954</v>
      </c>
      <c r="CC14" s="126">
        <v>34565</v>
      </c>
      <c r="CD14" s="126">
        <v>34062</v>
      </c>
      <c r="CE14" s="126">
        <v>33722</v>
      </c>
      <c r="CF14" s="126">
        <v>33186</v>
      </c>
      <c r="CG14" s="127">
        <v>189091</v>
      </c>
      <c r="CH14" s="127">
        <v>188808</v>
      </c>
      <c r="CI14" s="127">
        <v>189033</v>
      </c>
      <c r="CJ14" s="127">
        <v>189049</v>
      </c>
      <c r="CK14" s="128">
        <v>5.47</v>
      </c>
      <c r="CL14" s="128">
        <v>5.54</v>
      </c>
      <c r="CM14" s="128">
        <v>5.61</v>
      </c>
      <c r="CN14" s="128">
        <v>5.7</v>
      </c>
      <c r="CO14" s="129">
        <v>0.65100000000000002</v>
      </c>
      <c r="CP14" s="129">
        <v>0.66500000000000004</v>
      </c>
      <c r="CQ14" s="129">
        <v>0.67300000000000004</v>
      </c>
      <c r="CR14" s="130" t="s">
        <v>3864</v>
      </c>
    </row>
    <row r="15" spans="1:96" s="131" customFormat="1" ht="200" customHeight="1" x14ac:dyDescent="0.2">
      <c r="A15" s="111" t="s">
        <v>3710</v>
      </c>
      <c r="B15" s="112" t="s">
        <v>1562</v>
      </c>
      <c r="C15" s="112" t="str">
        <f>IF(A15="","自動表示",IF(B15="",VLOOKUP(A15,リスト!$C$2:$D$48,2,FALSE),VLOOKUP(一覧表!A15&amp;一覧表!B15,リスト!$C$49:$D$1789,2,FALSE)))</f>
        <v>152099</v>
      </c>
      <c r="D15" s="113" t="str">
        <f>IF(C15="自動表示","自動表示",VLOOKUP(C15,リスト!$D$2:$E$1789,2,FALSE))</f>
        <v>都市Ⅰ－２</v>
      </c>
      <c r="E15" s="111" t="s">
        <v>3560</v>
      </c>
      <c r="F15" s="112" t="s">
        <v>3733</v>
      </c>
      <c r="G15" s="114">
        <v>40</v>
      </c>
      <c r="H15" s="112" t="str">
        <f t="shared" si="0"/>
        <v>20年超</v>
      </c>
      <c r="I15" s="112" t="s">
        <v>3842</v>
      </c>
      <c r="J15" s="115">
        <v>2.8</v>
      </c>
      <c r="K15" s="112" t="s">
        <v>3955</v>
      </c>
      <c r="L15" s="116" t="s">
        <v>3956</v>
      </c>
      <c r="M15" s="112" t="s">
        <v>3955</v>
      </c>
      <c r="N15" s="112" t="s">
        <v>3957</v>
      </c>
      <c r="O15" s="116" t="s">
        <v>3958</v>
      </c>
      <c r="P15" s="112" t="s">
        <v>3955</v>
      </c>
      <c r="Q15" s="116" t="s">
        <v>3959</v>
      </c>
      <c r="R15" s="112" t="s">
        <v>3955</v>
      </c>
      <c r="S15" s="112" t="s">
        <v>3846</v>
      </c>
      <c r="T15" s="117">
        <v>11.6</v>
      </c>
      <c r="U15" s="117"/>
      <c r="V15" s="112" t="s">
        <v>3955</v>
      </c>
      <c r="W15" s="118" t="s">
        <v>3960</v>
      </c>
      <c r="X15" s="119">
        <v>2022</v>
      </c>
      <c r="Y15" s="119">
        <v>2062</v>
      </c>
      <c r="Z15" s="119">
        <v>40</v>
      </c>
      <c r="AA15" s="117">
        <v>1746</v>
      </c>
      <c r="AB15" s="112" t="s">
        <v>3955</v>
      </c>
      <c r="AC15" s="118" t="s">
        <v>3961</v>
      </c>
      <c r="AD15" s="119">
        <v>2022</v>
      </c>
      <c r="AE15" s="119">
        <v>2062</v>
      </c>
      <c r="AF15" s="119">
        <v>40</v>
      </c>
      <c r="AG15" s="117">
        <v>858</v>
      </c>
      <c r="AH15" s="112" t="s">
        <v>3955</v>
      </c>
      <c r="AI15" s="120" t="s">
        <v>3962</v>
      </c>
      <c r="AJ15" s="119">
        <v>2022</v>
      </c>
      <c r="AK15" s="119">
        <v>2062</v>
      </c>
      <c r="AL15" s="119">
        <v>40</v>
      </c>
      <c r="AM15" s="117">
        <v>888.1</v>
      </c>
      <c r="AN15" s="112" t="s">
        <v>3955</v>
      </c>
      <c r="AO15" s="116" t="s">
        <v>3963</v>
      </c>
      <c r="AP15" s="112" t="s">
        <v>3964</v>
      </c>
      <c r="AQ15" s="116"/>
      <c r="AR15" s="112" t="s">
        <v>3955</v>
      </c>
      <c r="AS15" s="116" t="s">
        <v>3965</v>
      </c>
      <c r="AT15" s="112" t="s">
        <v>3955</v>
      </c>
      <c r="AU15" s="116" t="s">
        <v>3966</v>
      </c>
      <c r="AV15" s="112" t="s">
        <v>3955</v>
      </c>
      <c r="AW15" s="116" t="s">
        <v>3967</v>
      </c>
      <c r="AX15" s="112" t="s">
        <v>3955</v>
      </c>
      <c r="AY15" s="116" t="s">
        <v>3968</v>
      </c>
      <c r="AZ15" s="112" t="s">
        <v>3955</v>
      </c>
      <c r="BA15" s="116" t="s">
        <v>3969</v>
      </c>
      <c r="BB15" s="112" t="s">
        <v>3955</v>
      </c>
      <c r="BC15" s="116" t="s">
        <v>3970</v>
      </c>
      <c r="BD15" s="112" t="s">
        <v>3955</v>
      </c>
      <c r="BE15" s="116" t="s">
        <v>3971</v>
      </c>
      <c r="BF15" s="112" t="s">
        <v>3955</v>
      </c>
      <c r="BG15" s="116" t="s">
        <v>3972</v>
      </c>
      <c r="BH15" s="112" t="s">
        <v>3964</v>
      </c>
      <c r="BI15" s="116"/>
      <c r="BJ15" s="121" t="s">
        <v>19</v>
      </c>
      <c r="BK15" s="121" t="s">
        <v>19</v>
      </c>
      <c r="BL15" s="121" t="s">
        <v>19</v>
      </c>
      <c r="BM15" s="121" t="s">
        <v>19</v>
      </c>
      <c r="BN15" s="112" t="s">
        <v>19</v>
      </c>
      <c r="BO15" s="116"/>
      <c r="BP15" s="112" t="s">
        <v>3955</v>
      </c>
      <c r="BQ15" s="116" t="s">
        <v>3973</v>
      </c>
      <c r="BR15" s="112" t="s">
        <v>3955</v>
      </c>
      <c r="BS15" s="116" t="s">
        <v>3974</v>
      </c>
      <c r="BT15" s="112" t="s">
        <v>3964</v>
      </c>
      <c r="BU15" s="112" t="s">
        <v>3964</v>
      </c>
      <c r="BV15" s="112" t="s">
        <v>3955</v>
      </c>
      <c r="BW15" s="116" t="s">
        <v>3975</v>
      </c>
      <c r="BX15" s="122" t="s">
        <v>3976</v>
      </c>
      <c r="BY15" s="123" t="s">
        <v>3977</v>
      </c>
      <c r="BZ15" s="112" t="s">
        <v>3955</v>
      </c>
      <c r="CA15" s="124" t="s">
        <v>3978</v>
      </c>
      <c r="CB15" s="125" t="s">
        <v>3979</v>
      </c>
      <c r="CC15" s="126">
        <v>26137</v>
      </c>
      <c r="CD15" s="126">
        <v>25625</v>
      </c>
      <c r="CE15" s="126">
        <v>25052</v>
      </c>
      <c r="CF15" s="126">
        <v>24569</v>
      </c>
      <c r="CG15" s="127">
        <v>145255</v>
      </c>
      <c r="CH15" s="127">
        <v>145317</v>
      </c>
      <c r="CI15" s="127">
        <v>145260</v>
      </c>
      <c r="CJ15" s="127">
        <v>145228</v>
      </c>
      <c r="CK15" s="128">
        <v>5.56</v>
      </c>
      <c r="CL15" s="128">
        <v>5.67</v>
      </c>
      <c r="CM15" s="128">
        <v>5.8</v>
      </c>
      <c r="CN15" s="128">
        <v>5.91</v>
      </c>
      <c r="CO15" s="129">
        <v>0.58489999999999998</v>
      </c>
      <c r="CP15" s="129">
        <v>0.59930000000000005</v>
      </c>
      <c r="CQ15" s="129">
        <v>0.60770000000000002</v>
      </c>
      <c r="CR15" s="130">
        <v>0.62519999999999998</v>
      </c>
    </row>
    <row r="16" spans="1:96" s="131" customFormat="1" ht="200" customHeight="1" x14ac:dyDescent="0.2">
      <c r="A16" s="111" t="s">
        <v>50</v>
      </c>
      <c r="B16" s="112" t="s">
        <v>1564</v>
      </c>
      <c r="C16" s="112" t="str">
        <f>IF(A16="","自動表示",IF(B16="",VLOOKUP(A16,リスト!$C$2:$D$48,2,FALSE),VLOOKUP(一覧表!A16&amp;一覧表!B16,リスト!$C$49:$D$1789,2,FALSE)))</f>
        <v>152102</v>
      </c>
      <c r="D16" s="113" t="str">
        <f>IF(C16="自動表示","自動表示",VLOOKUP(C16,リスト!$D$2:$E$1789,2,FALSE))</f>
        <v>都市Ⅰ－１</v>
      </c>
      <c r="E16" s="111" t="s">
        <v>3560</v>
      </c>
      <c r="F16" s="112" t="s">
        <v>3730</v>
      </c>
      <c r="G16" s="114">
        <v>35</v>
      </c>
      <c r="H16" s="112" t="str">
        <f t="shared" si="0"/>
        <v>20年超</v>
      </c>
      <c r="I16" s="112" t="s">
        <v>3957</v>
      </c>
      <c r="J16" s="115">
        <v>5</v>
      </c>
      <c r="K16" s="112" t="s">
        <v>3955</v>
      </c>
      <c r="L16" s="116" t="s">
        <v>3980</v>
      </c>
      <c r="M16" s="112" t="s">
        <v>18</v>
      </c>
      <c r="N16" s="112" t="s">
        <v>3635</v>
      </c>
      <c r="O16" s="116" t="s">
        <v>3981</v>
      </c>
      <c r="P16" s="112" t="s">
        <v>3955</v>
      </c>
      <c r="Q16" s="116" t="s">
        <v>3982</v>
      </c>
      <c r="R16" s="112" t="s">
        <v>18</v>
      </c>
      <c r="S16" s="112" t="s">
        <v>3666</v>
      </c>
      <c r="T16" s="117">
        <v>33</v>
      </c>
      <c r="U16" s="117"/>
      <c r="V16" s="112" t="s">
        <v>18</v>
      </c>
      <c r="W16" s="118" t="s">
        <v>3983</v>
      </c>
      <c r="X16" s="119">
        <v>2022</v>
      </c>
      <c r="Y16" s="119">
        <v>2061</v>
      </c>
      <c r="Z16" s="119">
        <v>40</v>
      </c>
      <c r="AA16" s="117">
        <v>4024.6</v>
      </c>
      <c r="AB16" s="112" t="s">
        <v>3955</v>
      </c>
      <c r="AC16" s="118" t="s">
        <v>3984</v>
      </c>
      <c r="AD16" s="119">
        <v>2022</v>
      </c>
      <c r="AE16" s="119">
        <v>2061</v>
      </c>
      <c r="AF16" s="119">
        <v>40</v>
      </c>
      <c r="AG16" s="117">
        <v>3041.6</v>
      </c>
      <c r="AH16" s="112" t="s">
        <v>3955</v>
      </c>
      <c r="AI16" s="120" t="s">
        <v>3985</v>
      </c>
      <c r="AJ16" s="119">
        <v>2022</v>
      </c>
      <c r="AK16" s="119">
        <v>2061</v>
      </c>
      <c r="AL16" s="119">
        <v>40</v>
      </c>
      <c r="AM16" s="117">
        <v>983</v>
      </c>
      <c r="AN16" s="112" t="s">
        <v>3955</v>
      </c>
      <c r="AO16" s="116" t="s">
        <v>3986</v>
      </c>
      <c r="AP16" s="112" t="s">
        <v>18</v>
      </c>
      <c r="AQ16" s="116" t="s">
        <v>3987</v>
      </c>
      <c r="AR16" s="112" t="s">
        <v>3955</v>
      </c>
      <c r="AS16" s="116" t="s">
        <v>3988</v>
      </c>
      <c r="AT16" s="112" t="s">
        <v>3955</v>
      </c>
      <c r="AU16" s="116" t="s">
        <v>3989</v>
      </c>
      <c r="AV16" s="112" t="s">
        <v>3955</v>
      </c>
      <c r="AW16" s="116" t="s">
        <v>3990</v>
      </c>
      <c r="AX16" s="112" t="s">
        <v>3955</v>
      </c>
      <c r="AY16" s="116" t="s">
        <v>3991</v>
      </c>
      <c r="AZ16" s="112" t="s">
        <v>3955</v>
      </c>
      <c r="BA16" s="116" t="s">
        <v>3992</v>
      </c>
      <c r="BB16" s="112" t="s">
        <v>3955</v>
      </c>
      <c r="BC16" s="116" t="s">
        <v>3993</v>
      </c>
      <c r="BD16" s="112" t="s">
        <v>3955</v>
      </c>
      <c r="BE16" s="116" t="s">
        <v>3994</v>
      </c>
      <c r="BF16" s="112" t="s">
        <v>3955</v>
      </c>
      <c r="BG16" s="116" t="s">
        <v>3995</v>
      </c>
      <c r="BH16" s="112" t="s">
        <v>3964</v>
      </c>
      <c r="BI16" s="116"/>
      <c r="BJ16" s="121" t="s">
        <v>19</v>
      </c>
      <c r="BK16" s="121" t="s">
        <v>19</v>
      </c>
      <c r="BL16" s="121" t="s">
        <v>19</v>
      </c>
      <c r="BM16" s="121" t="s">
        <v>19</v>
      </c>
      <c r="BN16" s="112" t="s">
        <v>19</v>
      </c>
      <c r="BO16" s="116"/>
      <c r="BP16" s="112" t="s">
        <v>3955</v>
      </c>
      <c r="BQ16" s="116" t="s">
        <v>3996</v>
      </c>
      <c r="BR16" s="112" t="s">
        <v>3955</v>
      </c>
      <c r="BS16" s="116" t="s">
        <v>3997</v>
      </c>
      <c r="BT16" s="112" t="s">
        <v>3955</v>
      </c>
      <c r="BU16" s="112" t="s">
        <v>3955</v>
      </c>
      <c r="BV16" s="112" t="s">
        <v>3955</v>
      </c>
      <c r="BW16" s="116" t="s">
        <v>3998</v>
      </c>
      <c r="BX16" s="122" t="s">
        <v>3864</v>
      </c>
      <c r="BY16" s="123" t="s">
        <v>3999</v>
      </c>
      <c r="BZ16" s="112" t="s">
        <v>3955</v>
      </c>
      <c r="CA16" s="124" t="s">
        <v>4000</v>
      </c>
      <c r="CB16" s="125" t="s">
        <v>10401</v>
      </c>
      <c r="CC16" s="126">
        <v>51125</v>
      </c>
      <c r="CD16" s="126">
        <v>50164</v>
      </c>
      <c r="CE16" s="126">
        <v>49172</v>
      </c>
      <c r="CF16" s="126">
        <v>48128</v>
      </c>
      <c r="CG16" s="127">
        <v>417950</v>
      </c>
      <c r="CH16" s="127">
        <v>417760</v>
      </c>
      <c r="CI16" s="127">
        <v>416974</v>
      </c>
      <c r="CJ16" s="127">
        <v>415932.99999999919</v>
      </c>
      <c r="CK16" s="128">
        <v>8.18</v>
      </c>
      <c r="CL16" s="128">
        <v>8.33</v>
      </c>
      <c r="CM16" s="128">
        <v>8.48</v>
      </c>
      <c r="CN16" s="128">
        <v>8.64</v>
      </c>
      <c r="CO16" s="129">
        <v>0.49299999999999999</v>
      </c>
      <c r="CP16" s="129">
        <v>0.497</v>
      </c>
      <c r="CQ16" s="129">
        <v>0.51300000000000001</v>
      </c>
      <c r="CR16" s="130">
        <v>0.52900000000000003</v>
      </c>
    </row>
    <row r="17" spans="1:96" s="131" customFormat="1" ht="200" customHeight="1" x14ac:dyDescent="0.2">
      <c r="A17" s="111" t="s">
        <v>50</v>
      </c>
      <c r="B17" s="112" t="s">
        <v>1566</v>
      </c>
      <c r="C17" s="112" t="str">
        <f>IF(A17="","自動表示",IF(B17="",VLOOKUP(A17,リスト!$C$2:$D$48,2,FALSE),VLOOKUP(一覧表!A17&amp;一覧表!B17,リスト!$C$49:$D$1789,2,FALSE)))</f>
        <v>152111</v>
      </c>
      <c r="D17" s="113" t="str">
        <f>IF(C17="自動表示","自動表示",VLOOKUP(C17,リスト!$D$2:$E$1789,2,FALSE))</f>
        <v>都市Ⅰ－２</v>
      </c>
      <c r="E17" s="111" t="s">
        <v>3734</v>
      </c>
      <c r="F17" s="112" t="s">
        <v>3735</v>
      </c>
      <c r="G17" s="114">
        <v>20</v>
      </c>
      <c r="H17" s="112" t="str">
        <f t="shared" si="0"/>
        <v>11年～20年</v>
      </c>
      <c r="I17" s="112" t="s">
        <v>3634</v>
      </c>
      <c r="J17" s="115">
        <v>3.9</v>
      </c>
      <c r="K17" s="112" t="s">
        <v>3955</v>
      </c>
      <c r="L17" s="116" t="s">
        <v>4001</v>
      </c>
      <c r="M17" s="112" t="s">
        <v>3955</v>
      </c>
      <c r="N17" s="112" t="s">
        <v>3652</v>
      </c>
      <c r="O17" s="116" t="s">
        <v>4002</v>
      </c>
      <c r="P17" s="112" t="s">
        <v>3955</v>
      </c>
      <c r="Q17" s="116" t="s">
        <v>4003</v>
      </c>
      <c r="R17" s="112" t="s">
        <v>3955</v>
      </c>
      <c r="S17" s="112" t="s">
        <v>3667</v>
      </c>
      <c r="T17" s="117">
        <v>38.590000000000003</v>
      </c>
      <c r="U17" s="117"/>
      <c r="V17" s="112" t="s">
        <v>3955</v>
      </c>
      <c r="W17" s="118" t="s">
        <v>4004</v>
      </c>
      <c r="X17" s="119">
        <v>2023</v>
      </c>
      <c r="Y17" s="119">
        <v>2042</v>
      </c>
      <c r="Z17" s="119">
        <v>20</v>
      </c>
      <c r="AA17" s="117">
        <v>1123.0999999999999</v>
      </c>
      <c r="AB17" s="112" t="s">
        <v>18</v>
      </c>
      <c r="AC17" s="118" t="s">
        <v>4005</v>
      </c>
      <c r="AD17" s="119">
        <v>2023</v>
      </c>
      <c r="AE17" s="119">
        <v>2042</v>
      </c>
      <c r="AF17" s="119">
        <v>20</v>
      </c>
      <c r="AG17" s="117">
        <v>520.79999999999995</v>
      </c>
      <c r="AH17" s="112" t="s">
        <v>18</v>
      </c>
      <c r="AI17" s="120" t="s">
        <v>4006</v>
      </c>
      <c r="AJ17" s="119">
        <v>2023</v>
      </c>
      <c r="AK17" s="119">
        <v>2042</v>
      </c>
      <c r="AL17" s="119">
        <v>20</v>
      </c>
      <c r="AM17" s="117">
        <v>605.5</v>
      </c>
      <c r="AN17" s="112" t="s">
        <v>3955</v>
      </c>
      <c r="AO17" s="116" t="s">
        <v>4007</v>
      </c>
      <c r="AP17" s="112" t="s">
        <v>3955</v>
      </c>
      <c r="AQ17" s="116" t="s">
        <v>4008</v>
      </c>
      <c r="AR17" s="112" t="s">
        <v>18</v>
      </c>
      <c r="AS17" s="116" t="s">
        <v>4009</v>
      </c>
      <c r="AT17" s="112" t="s">
        <v>3955</v>
      </c>
      <c r="AU17" s="116" t="s">
        <v>4010</v>
      </c>
      <c r="AV17" s="112" t="s">
        <v>18</v>
      </c>
      <c r="AW17" s="116" t="s">
        <v>4011</v>
      </c>
      <c r="AX17" s="112" t="s">
        <v>18</v>
      </c>
      <c r="AY17" s="116" t="s">
        <v>4012</v>
      </c>
      <c r="AZ17" s="112" t="s">
        <v>3955</v>
      </c>
      <c r="BA17" s="116" t="s">
        <v>4013</v>
      </c>
      <c r="BB17" s="112" t="s">
        <v>18</v>
      </c>
      <c r="BC17" s="116" t="s">
        <v>4014</v>
      </c>
      <c r="BD17" s="112" t="s">
        <v>18</v>
      </c>
      <c r="BE17" s="116" t="s">
        <v>4015</v>
      </c>
      <c r="BF17" s="112" t="s">
        <v>3955</v>
      </c>
      <c r="BG17" s="116" t="s">
        <v>4016</v>
      </c>
      <c r="BH17" s="112" t="s">
        <v>19</v>
      </c>
      <c r="BI17" s="116"/>
      <c r="BJ17" s="121" t="s">
        <v>19</v>
      </c>
      <c r="BK17" s="121" t="s">
        <v>19</v>
      </c>
      <c r="BL17" s="121" t="s">
        <v>19</v>
      </c>
      <c r="BM17" s="121" t="s">
        <v>19</v>
      </c>
      <c r="BN17" s="112" t="s">
        <v>3964</v>
      </c>
      <c r="BO17" s="116"/>
      <c r="BP17" s="112" t="s">
        <v>19</v>
      </c>
      <c r="BQ17" s="116"/>
      <c r="BR17" s="112" t="s">
        <v>3955</v>
      </c>
      <c r="BS17" s="116" t="s">
        <v>4017</v>
      </c>
      <c r="BT17" s="112" t="s">
        <v>3964</v>
      </c>
      <c r="BU17" s="112" t="s">
        <v>18</v>
      </c>
      <c r="BV17" s="112" t="s">
        <v>18</v>
      </c>
      <c r="BW17" s="116" t="s">
        <v>4018</v>
      </c>
      <c r="BX17" s="122"/>
      <c r="BY17" s="123" t="s">
        <v>4019</v>
      </c>
      <c r="BZ17" s="112" t="s">
        <v>3955</v>
      </c>
      <c r="CA17" s="124" t="s">
        <v>4020</v>
      </c>
      <c r="CB17" s="125" t="s">
        <v>10402</v>
      </c>
      <c r="CC17" s="126">
        <v>39908</v>
      </c>
      <c r="CD17" s="126">
        <v>39500</v>
      </c>
      <c r="CE17" s="126">
        <v>39045</v>
      </c>
      <c r="CF17" s="126">
        <v>38584</v>
      </c>
      <c r="CG17" s="127">
        <v>154567</v>
      </c>
      <c r="CH17" s="127">
        <v>156167</v>
      </c>
      <c r="CI17" s="127">
        <v>155854.45000000001</v>
      </c>
      <c r="CJ17" s="127">
        <v>156919</v>
      </c>
      <c r="CK17" s="128">
        <v>3.87</v>
      </c>
      <c r="CL17" s="128">
        <v>3.95</v>
      </c>
      <c r="CM17" s="128">
        <v>3.99</v>
      </c>
      <c r="CN17" s="128">
        <v>4.07</v>
      </c>
      <c r="CO17" s="129">
        <v>0.51100000000000001</v>
      </c>
      <c r="CP17" s="129">
        <v>0.53600000000000003</v>
      </c>
      <c r="CQ17" s="129">
        <v>0.55600000000000005</v>
      </c>
      <c r="CR17" s="130" t="s">
        <v>3864</v>
      </c>
    </row>
    <row r="18" spans="1:96" s="131" customFormat="1" ht="200" customHeight="1" x14ac:dyDescent="0.2">
      <c r="A18" s="111" t="s">
        <v>50</v>
      </c>
      <c r="B18" s="112" t="s">
        <v>1568</v>
      </c>
      <c r="C18" s="112" t="str">
        <f>IF(A18="","自動表示",IF(B18="",VLOOKUP(A18,リスト!$C$2:$D$48,2,FALSE),VLOOKUP(一覧表!A18&amp;一覧表!B18,リスト!$C$49:$D$1789,2,FALSE)))</f>
        <v>152129</v>
      </c>
      <c r="D18" s="113" t="str">
        <f>IF(C18="自動表示","自動表示",VLOOKUP(C18,リスト!$D$2:$E$1789,2,FALSE))</f>
        <v>都市Ⅱ－２</v>
      </c>
      <c r="E18" s="111" t="s">
        <v>3560</v>
      </c>
      <c r="F18" s="112" t="s">
        <v>3730</v>
      </c>
      <c r="G18" s="114">
        <v>30</v>
      </c>
      <c r="H18" s="112" t="str">
        <f t="shared" si="0"/>
        <v>20年超</v>
      </c>
      <c r="I18" s="112" t="s">
        <v>3634</v>
      </c>
      <c r="J18" s="115">
        <v>5.8</v>
      </c>
      <c r="K18" s="112" t="s">
        <v>18</v>
      </c>
      <c r="L18" s="116" t="s">
        <v>4021</v>
      </c>
      <c r="M18" s="112" t="s">
        <v>18</v>
      </c>
      <c r="N18" s="112" t="s">
        <v>3634</v>
      </c>
      <c r="O18" s="116" t="s">
        <v>4022</v>
      </c>
      <c r="P18" s="112" t="s">
        <v>18</v>
      </c>
      <c r="Q18" s="116" t="s">
        <v>4023</v>
      </c>
      <c r="R18" s="112" t="s">
        <v>18</v>
      </c>
      <c r="S18" s="112" t="s">
        <v>3667</v>
      </c>
      <c r="T18" s="117">
        <v>18.899999999999999</v>
      </c>
      <c r="U18" s="117"/>
      <c r="V18" s="112" t="s">
        <v>18</v>
      </c>
      <c r="W18" s="118" t="s">
        <v>4024</v>
      </c>
      <c r="X18" s="119">
        <v>2022</v>
      </c>
      <c r="Y18" s="119">
        <v>2055</v>
      </c>
      <c r="Z18" s="119">
        <v>34</v>
      </c>
      <c r="AA18" s="117">
        <v>3557.6</v>
      </c>
      <c r="AB18" s="112" t="s">
        <v>18</v>
      </c>
      <c r="AC18" s="118" t="s">
        <v>4025</v>
      </c>
      <c r="AD18" s="119">
        <v>2022</v>
      </c>
      <c r="AE18" s="119">
        <v>2055</v>
      </c>
      <c r="AF18" s="119">
        <v>34</v>
      </c>
      <c r="AG18" s="117">
        <v>3325.4</v>
      </c>
      <c r="AH18" s="112" t="s">
        <v>18</v>
      </c>
      <c r="AI18" s="120" t="s">
        <v>4026</v>
      </c>
      <c r="AJ18" s="119">
        <v>2022</v>
      </c>
      <c r="AK18" s="119">
        <v>2055</v>
      </c>
      <c r="AL18" s="119">
        <v>34</v>
      </c>
      <c r="AM18" s="117">
        <v>232.2</v>
      </c>
      <c r="AN18" s="112" t="s">
        <v>18</v>
      </c>
      <c r="AO18" s="116" t="s">
        <v>4027</v>
      </c>
      <c r="AP18" s="112" t="s">
        <v>18</v>
      </c>
      <c r="AQ18" s="116" t="s">
        <v>4028</v>
      </c>
      <c r="AR18" s="112" t="s">
        <v>18</v>
      </c>
      <c r="AS18" s="116" t="s">
        <v>4029</v>
      </c>
      <c r="AT18" s="112" t="s">
        <v>18</v>
      </c>
      <c r="AU18" s="116" t="s">
        <v>4030</v>
      </c>
      <c r="AV18" s="112" t="s">
        <v>18</v>
      </c>
      <c r="AW18" s="116" t="s">
        <v>4031</v>
      </c>
      <c r="AX18" s="112" t="s">
        <v>18</v>
      </c>
      <c r="AY18" s="116" t="s">
        <v>4032</v>
      </c>
      <c r="AZ18" s="112" t="s">
        <v>18</v>
      </c>
      <c r="BA18" s="116" t="s">
        <v>4033</v>
      </c>
      <c r="BB18" s="112" t="s">
        <v>18</v>
      </c>
      <c r="BC18" s="116" t="s">
        <v>4034</v>
      </c>
      <c r="BD18" s="112" t="s">
        <v>19</v>
      </c>
      <c r="BE18" s="116"/>
      <c r="BF18" s="112" t="s">
        <v>18</v>
      </c>
      <c r="BG18" s="116" t="s">
        <v>4035</v>
      </c>
      <c r="BH18" s="112" t="s">
        <v>19</v>
      </c>
      <c r="BI18" s="116"/>
      <c r="BJ18" s="121" t="s">
        <v>19</v>
      </c>
      <c r="BK18" s="121" t="s">
        <v>19</v>
      </c>
      <c r="BL18" s="121" t="s">
        <v>19</v>
      </c>
      <c r="BM18" s="121" t="s">
        <v>19</v>
      </c>
      <c r="BN18" s="112" t="s">
        <v>19</v>
      </c>
      <c r="BO18" s="116"/>
      <c r="BP18" s="112" t="s">
        <v>18</v>
      </c>
      <c r="BQ18" s="116" t="s">
        <v>4036</v>
      </c>
      <c r="BR18" s="112" t="s">
        <v>19</v>
      </c>
      <c r="BS18" s="116"/>
      <c r="BT18" s="112" t="s">
        <v>19</v>
      </c>
      <c r="BU18" s="112" t="s">
        <v>18</v>
      </c>
      <c r="BV18" s="112" t="s">
        <v>18</v>
      </c>
      <c r="BW18" s="116" t="s">
        <v>4037</v>
      </c>
      <c r="BX18" s="122"/>
      <c r="BY18" s="123" t="s">
        <v>4038</v>
      </c>
      <c r="BZ18" s="112" t="s">
        <v>18</v>
      </c>
      <c r="CA18" s="124" t="s">
        <v>4039</v>
      </c>
      <c r="CB18" s="125" t="s">
        <v>4040</v>
      </c>
      <c r="CC18" s="126">
        <v>58238</v>
      </c>
      <c r="CD18" s="126">
        <v>57111</v>
      </c>
      <c r="CE18" s="126">
        <v>55919</v>
      </c>
      <c r="CF18" s="126">
        <v>54765</v>
      </c>
      <c r="CG18" s="127">
        <v>418905</v>
      </c>
      <c r="CH18" s="127">
        <v>416082</v>
      </c>
      <c r="CI18" s="127">
        <v>442887</v>
      </c>
      <c r="CJ18" s="127">
        <v>418077</v>
      </c>
      <c r="CK18" s="128">
        <v>7.19</v>
      </c>
      <c r="CL18" s="128">
        <v>7.29</v>
      </c>
      <c r="CM18" s="128">
        <v>7.92</v>
      </c>
      <c r="CN18" s="128">
        <v>7.63</v>
      </c>
      <c r="CO18" s="129">
        <v>0.67320000000000002</v>
      </c>
      <c r="CP18" s="129">
        <v>0.68930000000000002</v>
      </c>
      <c r="CQ18" s="129">
        <v>0.70809999999999995</v>
      </c>
      <c r="CR18" s="130">
        <v>0.71899999999999997</v>
      </c>
    </row>
    <row r="19" spans="1:96" s="131" customFormat="1" ht="200" customHeight="1" x14ac:dyDescent="0.2">
      <c r="A19" s="111" t="s">
        <v>50</v>
      </c>
      <c r="B19" s="112" t="s">
        <v>1570</v>
      </c>
      <c r="C19" s="112" t="str">
        <f>IF(A19="","自動表示",IF(B19="",VLOOKUP(A19,リスト!$C$2:$D$48,2,FALSE),VLOOKUP(一覧表!A19&amp;一覧表!B19,リスト!$C$49:$D$1789,2,FALSE)))</f>
        <v>152137</v>
      </c>
      <c r="D19" s="113" t="str">
        <f>IF(C19="自動表示","自動表示",VLOOKUP(C19,リスト!$D$2:$E$1789,2,FALSE))</f>
        <v>都市Ⅱ－２</v>
      </c>
      <c r="E19" s="111" t="s">
        <v>20</v>
      </c>
      <c r="F19" s="112" t="s">
        <v>3735</v>
      </c>
      <c r="G19" s="114">
        <v>30</v>
      </c>
      <c r="H19" s="112" t="str">
        <f t="shared" si="0"/>
        <v>20年超</v>
      </c>
      <c r="I19" s="112" t="s">
        <v>15</v>
      </c>
      <c r="J19" s="115">
        <v>8.1999999999999993</v>
      </c>
      <c r="K19" s="112" t="s">
        <v>18</v>
      </c>
      <c r="L19" s="116" t="s">
        <v>4041</v>
      </c>
      <c r="M19" s="112" t="s">
        <v>18</v>
      </c>
      <c r="N19" s="112" t="s">
        <v>14</v>
      </c>
      <c r="O19" s="116" t="s">
        <v>4042</v>
      </c>
      <c r="P19" s="112" t="s">
        <v>18</v>
      </c>
      <c r="Q19" s="116" t="s">
        <v>4043</v>
      </c>
      <c r="R19" s="112" t="s">
        <v>18</v>
      </c>
      <c r="S19" s="112" t="s">
        <v>3666</v>
      </c>
      <c r="T19" s="117" t="s">
        <v>4044</v>
      </c>
      <c r="U19" s="117"/>
      <c r="V19" s="112" t="s">
        <v>18</v>
      </c>
      <c r="W19" s="118" t="s">
        <v>4045</v>
      </c>
      <c r="X19" s="119">
        <v>2015</v>
      </c>
      <c r="Y19" s="119">
        <v>2045</v>
      </c>
      <c r="Z19" s="119">
        <v>31</v>
      </c>
      <c r="AA19" s="117">
        <v>2064</v>
      </c>
      <c r="AB19" s="112" t="s">
        <v>18</v>
      </c>
      <c r="AC19" s="118" t="s">
        <v>4046</v>
      </c>
      <c r="AD19" s="119">
        <v>2019</v>
      </c>
      <c r="AE19" s="119">
        <v>2044</v>
      </c>
      <c r="AF19" s="119">
        <v>26</v>
      </c>
      <c r="AG19" s="117">
        <v>941</v>
      </c>
      <c r="AH19" s="112" t="s">
        <v>18</v>
      </c>
      <c r="AI19" s="120" t="s">
        <v>4047</v>
      </c>
      <c r="AJ19" s="119">
        <v>2019</v>
      </c>
      <c r="AK19" s="119">
        <v>2044</v>
      </c>
      <c r="AL19" s="119">
        <v>26</v>
      </c>
      <c r="AM19" s="117">
        <v>60</v>
      </c>
      <c r="AN19" s="112" t="s">
        <v>18</v>
      </c>
      <c r="AO19" s="116" t="s">
        <v>4048</v>
      </c>
      <c r="AP19" s="112" t="s">
        <v>18</v>
      </c>
      <c r="AQ19" s="116" t="s">
        <v>4049</v>
      </c>
      <c r="AR19" s="112" t="s">
        <v>18</v>
      </c>
      <c r="AS19" s="116" t="s">
        <v>4050</v>
      </c>
      <c r="AT19" s="112" t="s">
        <v>18</v>
      </c>
      <c r="AU19" s="116" t="s">
        <v>4051</v>
      </c>
      <c r="AV19" s="112" t="s">
        <v>18</v>
      </c>
      <c r="AW19" s="116" t="s">
        <v>4052</v>
      </c>
      <c r="AX19" s="112" t="s">
        <v>18</v>
      </c>
      <c r="AY19" s="116" t="s">
        <v>4053</v>
      </c>
      <c r="AZ19" s="112" t="s">
        <v>18</v>
      </c>
      <c r="BA19" s="116" t="s">
        <v>4054</v>
      </c>
      <c r="BB19" s="112" t="s">
        <v>18</v>
      </c>
      <c r="BC19" s="116" t="s">
        <v>4055</v>
      </c>
      <c r="BD19" s="112" t="s">
        <v>18</v>
      </c>
      <c r="BE19" s="116" t="s">
        <v>4056</v>
      </c>
      <c r="BF19" s="112" t="s">
        <v>18</v>
      </c>
      <c r="BG19" s="116" t="s">
        <v>4057</v>
      </c>
      <c r="BH19" s="112" t="s">
        <v>19</v>
      </c>
      <c r="BI19" s="116"/>
      <c r="BJ19" s="121" t="s">
        <v>19</v>
      </c>
      <c r="BK19" s="121" t="s">
        <v>19</v>
      </c>
      <c r="BL19" s="121" t="s">
        <v>19</v>
      </c>
      <c r="BM19" s="121" t="s">
        <v>19</v>
      </c>
      <c r="BN19" s="112" t="s">
        <v>18</v>
      </c>
      <c r="BO19" s="116" t="s">
        <v>4058</v>
      </c>
      <c r="BP19" s="112" t="s">
        <v>18</v>
      </c>
      <c r="BQ19" s="116" t="s">
        <v>4059</v>
      </c>
      <c r="BR19" s="112" t="s">
        <v>19</v>
      </c>
      <c r="BS19" s="116"/>
      <c r="BT19" s="112" t="s">
        <v>19</v>
      </c>
      <c r="BU19" s="112" t="s">
        <v>18</v>
      </c>
      <c r="BV19" s="112" t="s">
        <v>18</v>
      </c>
      <c r="BW19" s="116" t="s">
        <v>4060</v>
      </c>
      <c r="BX19" s="122"/>
      <c r="BY19" s="123"/>
      <c r="BZ19" s="112" t="s">
        <v>18</v>
      </c>
      <c r="CA19" s="124" t="s">
        <v>4061</v>
      </c>
      <c r="CB19" s="125" t="s">
        <v>4062</v>
      </c>
      <c r="CC19" s="126">
        <v>79270</v>
      </c>
      <c r="CD19" s="126">
        <v>78717</v>
      </c>
      <c r="CE19" s="126">
        <v>78111</v>
      </c>
      <c r="CF19" s="126">
        <v>77401</v>
      </c>
      <c r="CG19" s="127">
        <v>328334</v>
      </c>
      <c r="CH19" s="127">
        <v>327153</v>
      </c>
      <c r="CI19" s="127">
        <v>326408</v>
      </c>
      <c r="CJ19" s="127">
        <v>326332</v>
      </c>
      <c r="CK19" s="128">
        <v>4.1399999999999997</v>
      </c>
      <c r="CL19" s="128">
        <v>4.16</v>
      </c>
      <c r="CM19" s="128">
        <v>4.18</v>
      </c>
      <c r="CN19" s="128">
        <v>4.22</v>
      </c>
      <c r="CO19" s="129">
        <v>0.52600000000000002</v>
      </c>
      <c r="CP19" s="129">
        <v>0.53800000000000003</v>
      </c>
      <c r="CQ19" s="129">
        <v>0.55100000000000005</v>
      </c>
      <c r="CR19" s="130">
        <v>0.56299999999999994</v>
      </c>
    </row>
    <row r="20" spans="1:96" s="131" customFormat="1" ht="200" customHeight="1" x14ac:dyDescent="0.2">
      <c r="A20" s="111" t="s">
        <v>50</v>
      </c>
      <c r="B20" s="112" t="s">
        <v>1572</v>
      </c>
      <c r="C20" s="112" t="str">
        <f>IF(A20="","自動表示",IF(B20="",VLOOKUP(A20,リスト!$C$2:$D$48,2,FALSE),VLOOKUP(一覧表!A20&amp;一覧表!B20,リスト!$C$49:$D$1789,2,FALSE)))</f>
        <v>152161</v>
      </c>
      <c r="D20" s="113" t="str">
        <f>IF(C20="自動表示","自動表示",VLOOKUP(C20,リスト!$D$2:$E$1789,2,FALSE))</f>
        <v>都市Ⅰ－２</v>
      </c>
      <c r="E20" s="111" t="s">
        <v>5</v>
      </c>
      <c r="F20" s="112" t="s">
        <v>3736</v>
      </c>
      <c r="G20" s="114">
        <v>40</v>
      </c>
      <c r="H20" s="112" t="str">
        <f t="shared" si="0"/>
        <v>20年超</v>
      </c>
      <c r="I20" s="112" t="s">
        <v>3634</v>
      </c>
      <c r="J20" s="115">
        <v>4.2</v>
      </c>
      <c r="K20" s="112" t="s">
        <v>18</v>
      </c>
      <c r="L20" s="116" t="s">
        <v>4063</v>
      </c>
      <c r="M20" s="112" t="s">
        <v>18</v>
      </c>
      <c r="N20" s="112" t="s">
        <v>3634</v>
      </c>
      <c r="O20" s="116" t="s">
        <v>4064</v>
      </c>
      <c r="P20" s="112" t="s">
        <v>18</v>
      </c>
      <c r="Q20" s="116" t="s">
        <v>4065</v>
      </c>
      <c r="R20" s="112" t="s">
        <v>18</v>
      </c>
      <c r="S20" s="112" t="s">
        <v>3666</v>
      </c>
      <c r="T20" s="117">
        <v>41</v>
      </c>
      <c r="U20" s="117"/>
      <c r="V20" s="112" t="s">
        <v>18</v>
      </c>
      <c r="W20" s="118" t="s">
        <v>4066</v>
      </c>
      <c r="X20" s="119">
        <v>2020</v>
      </c>
      <c r="Y20" s="119">
        <v>2059</v>
      </c>
      <c r="Z20" s="119">
        <v>40</v>
      </c>
      <c r="AA20" s="117">
        <v>2459.9</v>
      </c>
      <c r="AB20" s="112" t="s">
        <v>19</v>
      </c>
      <c r="AC20" s="118" t="s">
        <v>4067</v>
      </c>
      <c r="AD20" s="119"/>
      <c r="AE20" s="119"/>
      <c r="AF20" s="119">
        <v>0</v>
      </c>
      <c r="AG20" s="117"/>
      <c r="AH20" s="112" t="s">
        <v>19</v>
      </c>
      <c r="AI20" s="120" t="s">
        <v>4067</v>
      </c>
      <c r="AJ20" s="119"/>
      <c r="AK20" s="119"/>
      <c r="AL20" s="119">
        <v>0</v>
      </c>
      <c r="AM20" s="117"/>
      <c r="AN20" s="112" t="s">
        <v>18</v>
      </c>
      <c r="AO20" s="116" t="s">
        <v>4068</v>
      </c>
      <c r="AP20" s="112" t="s">
        <v>19</v>
      </c>
      <c r="AQ20" s="116"/>
      <c r="AR20" s="112" t="s">
        <v>18</v>
      </c>
      <c r="AS20" s="116" t="s">
        <v>4069</v>
      </c>
      <c r="AT20" s="112" t="s">
        <v>18</v>
      </c>
      <c r="AU20" s="116" t="s">
        <v>4070</v>
      </c>
      <c r="AV20" s="112" t="s">
        <v>18</v>
      </c>
      <c r="AW20" s="116" t="s">
        <v>4071</v>
      </c>
      <c r="AX20" s="112" t="s">
        <v>18</v>
      </c>
      <c r="AY20" s="116" t="s">
        <v>4072</v>
      </c>
      <c r="AZ20" s="112" t="s">
        <v>18</v>
      </c>
      <c r="BA20" s="116" t="s">
        <v>4073</v>
      </c>
      <c r="BB20" s="112" t="s">
        <v>18</v>
      </c>
      <c r="BC20" s="116" t="s">
        <v>4074</v>
      </c>
      <c r="BD20" s="112" t="s">
        <v>19</v>
      </c>
      <c r="BE20" s="116"/>
      <c r="BF20" s="112" t="s">
        <v>18</v>
      </c>
      <c r="BG20" s="116" t="s">
        <v>4075</v>
      </c>
      <c r="BH20" s="112" t="s">
        <v>18</v>
      </c>
      <c r="BI20" s="116" t="s">
        <v>4076</v>
      </c>
      <c r="BJ20" s="121" t="s">
        <v>19</v>
      </c>
      <c r="BK20" s="121" t="s">
        <v>18</v>
      </c>
      <c r="BL20" s="121" t="s">
        <v>19</v>
      </c>
      <c r="BM20" s="121" t="s">
        <v>19</v>
      </c>
      <c r="BN20" s="112" t="s">
        <v>18</v>
      </c>
      <c r="BO20" s="116" t="s">
        <v>4077</v>
      </c>
      <c r="BP20" s="112" t="s">
        <v>19</v>
      </c>
      <c r="BQ20" s="116"/>
      <c r="BR20" s="112" t="s">
        <v>19</v>
      </c>
      <c r="BS20" s="116"/>
      <c r="BT20" s="112" t="s">
        <v>19</v>
      </c>
      <c r="BU20" s="112" t="s">
        <v>18</v>
      </c>
      <c r="BV20" s="112" t="s">
        <v>18</v>
      </c>
      <c r="BW20" s="116" t="s">
        <v>4078</v>
      </c>
      <c r="BX20" s="122">
        <v>3</v>
      </c>
      <c r="BY20" s="123"/>
      <c r="BZ20" s="112" t="s">
        <v>18</v>
      </c>
      <c r="CA20" s="124" t="s">
        <v>4079</v>
      </c>
      <c r="CB20" s="125" t="s">
        <v>4080</v>
      </c>
      <c r="CC20" s="126">
        <v>41336</v>
      </c>
      <c r="CD20" s="126">
        <v>40534</v>
      </c>
      <c r="CE20" s="126">
        <v>39772</v>
      </c>
      <c r="CF20" s="126">
        <v>38859</v>
      </c>
      <c r="CG20" s="127">
        <v>312573</v>
      </c>
      <c r="CH20" s="127">
        <v>312990</v>
      </c>
      <c r="CI20" s="127">
        <v>312987.65000000002</v>
      </c>
      <c r="CJ20" s="127">
        <v>310355.63</v>
      </c>
      <c r="CK20" s="128">
        <v>7.56</v>
      </c>
      <c r="CL20" s="128">
        <v>7.72</v>
      </c>
      <c r="CM20" s="128">
        <v>7.87</v>
      </c>
      <c r="CN20" s="128">
        <v>7.99</v>
      </c>
      <c r="CO20" s="129">
        <v>0.61799999999999999</v>
      </c>
      <c r="CP20" s="129">
        <v>0.63300000000000001</v>
      </c>
      <c r="CQ20" s="129">
        <v>0.64800000000000002</v>
      </c>
      <c r="CR20" s="130" t="s">
        <v>3864</v>
      </c>
    </row>
    <row r="21" spans="1:96" s="131" customFormat="1" ht="200" customHeight="1" x14ac:dyDescent="0.2">
      <c r="A21" s="111" t="s">
        <v>50</v>
      </c>
      <c r="B21" s="112" t="s">
        <v>1574</v>
      </c>
      <c r="C21" s="112" t="str">
        <f>IF(A21="","自動表示",IF(B21="",VLOOKUP(A21,リスト!$C$2:$D$48,2,FALSE),VLOOKUP(一覧表!A21&amp;一覧表!B21,リスト!$C$49:$D$1789,2,FALSE)))</f>
        <v>152170</v>
      </c>
      <c r="D21" s="113" t="str">
        <f>IF(C21="自動表示","自動表示",VLOOKUP(C21,リスト!$D$2:$E$1789,2,FALSE))</f>
        <v>都市Ⅰ－２</v>
      </c>
      <c r="E21" s="111" t="s">
        <v>3560</v>
      </c>
      <c r="F21" s="112" t="s">
        <v>3737</v>
      </c>
      <c r="G21" s="114">
        <v>10</v>
      </c>
      <c r="H21" s="112" t="str">
        <f t="shared" si="0"/>
        <v>10年</v>
      </c>
      <c r="I21" s="112" t="s">
        <v>17</v>
      </c>
      <c r="J21" s="115">
        <v>3.3</v>
      </c>
      <c r="K21" s="112" t="s">
        <v>18</v>
      </c>
      <c r="L21" s="116" t="s">
        <v>4081</v>
      </c>
      <c r="M21" s="112" t="s">
        <v>18</v>
      </c>
      <c r="N21" s="112" t="s">
        <v>3635</v>
      </c>
      <c r="O21" s="116" t="s">
        <v>4082</v>
      </c>
      <c r="P21" s="112" t="s">
        <v>18</v>
      </c>
      <c r="Q21" s="116" t="s">
        <v>4083</v>
      </c>
      <c r="R21" s="112" t="s">
        <v>18</v>
      </c>
      <c r="S21" s="112" t="s">
        <v>4084</v>
      </c>
      <c r="T21" s="117">
        <v>310.60000000000002</v>
      </c>
      <c r="U21" s="117"/>
      <c r="V21" s="112" t="s">
        <v>18</v>
      </c>
      <c r="W21" s="118" t="s">
        <v>4085</v>
      </c>
      <c r="X21" s="119">
        <v>2023</v>
      </c>
      <c r="Y21" s="119">
        <v>2062</v>
      </c>
      <c r="Z21" s="119">
        <v>40</v>
      </c>
      <c r="AA21" s="117">
        <v>1516.5</v>
      </c>
      <c r="AB21" s="112" t="s">
        <v>19</v>
      </c>
      <c r="AC21" s="118" t="s">
        <v>4086</v>
      </c>
      <c r="AD21" s="119"/>
      <c r="AE21" s="119"/>
      <c r="AF21" s="119">
        <v>0</v>
      </c>
      <c r="AG21" s="117"/>
      <c r="AH21" s="112" t="s">
        <v>19</v>
      </c>
      <c r="AI21" s="120" t="s">
        <v>4087</v>
      </c>
      <c r="AJ21" s="119"/>
      <c r="AK21" s="119"/>
      <c r="AL21" s="119">
        <v>0</v>
      </c>
      <c r="AM21" s="117"/>
      <c r="AN21" s="112" t="s">
        <v>18</v>
      </c>
      <c r="AO21" s="116" t="s">
        <v>4088</v>
      </c>
      <c r="AP21" s="112" t="s">
        <v>18</v>
      </c>
      <c r="AQ21" s="116" t="s">
        <v>4089</v>
      </c>
      <c r="AR21" s="112" t="s">
        <v>18</v>
      </c>
      <c r="AS21" s="116" t="s">
        <v>4090</v>
      </c>
      <c r="AT21" s="112" t="s">
        <v>18</v>
      </c>
      <c r="AU21" s="116" t="s">
        <v>4091</v>
      </c>
      <c r="AV21" s="112" t="s">
        <v>18</v>
      </c>
      <c r="AW21" s="116" t="s">
        <v>4092</v>
      </c>
      <c r="AX21" s="112" t="s">
        <v>18</v>
      </c>
      <c r="AY21" s="116" t="s">
        <v>4093</v>
      </c>
      <c r="AZ21" s="112" t="s">
        <v>18</v>
      </c>
      <c r="BA21" s="116" t="s">
        <v>4094</v>
      </c>
      <c r="BB21" s="112" t="s">
        <v>18</v>
      </c>
      <c r="BC21" s="116" t="s">
        <v>4095</v>
      </c>
      <c r="BD21" s="112" t="s">
        <v>18</v>
      </c>
      <c r="BE21" s="116" t="s">
        <v>4096</v>
      </c>
      <c r="BF21" s="112" t="s">
        <v>18</v>
      </c>
      <c r="BG21" s="116" t="s">
        <v>4097</v>
      </c>
      <c r="BH21" s="112" t="s">
        <v>18</v>
      </c>
      <c r="BI21" s="116" t="s">
        <v>4098</v>
      </c>
      <c r="BJ21" s="121" t="s">
        <v>19</v>
      </c>
      <c r="BK21" s="121" t="s">
        <v>18</v>
      </c>
      <c r="BL21" s="121" t="s">
        <v>19</v>
      </c>
      <c r="BM21" s="121" t="s">
        <v>19</v>
      </c>
      <c r="BN21" s="112" t="s">
        <v>18</v>
      </c>
      <c r="BO21" s="116" t="s">
        <v>4099</v>
      </c>
      <c r="BP21" s="112" t="s">
        <v>18</v>
      </c>
      <c r="BQ21" s="116" t="s">
        <v>4100</v>
      </c>
      <c r="BR21" s="112" t="s">
        <v>19</v>
      </c>
      <c r="BS21" s="116"/>
      <c r="BT21" s="112" t="s">
        <v>19</v>
      </c>
      <c r="BU21" s="112" t="s">
        <v>18</v>
      </c>
      <c r="BV21" s="112" t="s">
        <v>18</v>
      </c>
      <c r="BW21" s="116" t="s">
        <v>4101</v>
      </c>
      <c r="BX21" s="122">
        <v>10</v>
      </c>
      <c r="BY21" s="123"/>
      <c r="BZ21" s="112" t="s">
        <v>18</v>
      </c>
      <c r="CA21" s="124" t="s">
        <v>4102</v>
      </c>
      <c r="CB21" s="125" t="s">
        <v>4103</v>
      </c>
      <c r="CC21" s="126">
        <v>31278</v>
      </c>
      <c r="CD21" s="126">
        <v>30828</v>
      </c>
      <c r="CE21" s="126">
        <v>30345</v>
      </c>
      <c r="CF21" s="126">
        <v>29885</v>
      </c>
      <c r="CG21" s="127">
        <v>235512</v>
      </c>
      <c r="CH21" s="127">
        <v>237433</v>
      </c>
      <c r="CI21" s="127">
        <v>236545</v>
      </c>
      <c r="CJ21" s="127">
        <v>235423</v>
      </c>
      <c r="CK21" s="128">
        <v>7.53</v>
      </c>
      <c r="CL21" s="128">
        <v>7.7</v>
      </c>
      <c r="CM21" s="128">
        <v>7.8</v>
      </c>
      <c r="CN21" s="128">
        <v>7.88</v>
      </c>
      <c r="CO21" s="129">
        <v>0.61499999999999999</v>
      </c>
      <c r="CP21" s="129">
        <v>0.629</v>
      </c>
      <c r="CQ21" s="129">
        <v>0.64400000000000002</v>
      </c>
      <c r="CR21" s="130">
        <v>0.64800000000000002</v>
      </c>
    </row>
    <row r="22" spans="1:96" s="131" customFormat="1" ht="200" customHeight="1" x14ac:dyDescent="0.2">
      <c r="A22" s="111" t="s">
        <v>50</v>
      </c>
      <c r="B22" s="112" t="s">
        <v>1576</v>
      </c>
      <c r="C22" s="112" t="str">
        <f>IF(A22="","自動表示",IF(B22="",VLOOKUP(A22,リスト!$C$2:$D$48,2,FALSE),VLOOKUP(一覧表!A22&amp;一覧表!B22,リスト!$C$49:$D$1789,2,FALSE)))</f>
        <v>152188</v>
      </c>
      <c r="D22" s="113" t="str">
        <f>IF(C22="自動表示","自動表示",VLOOKUP(C22,リスト!$D$2:$E$1789,2,FALSE))</f>
        <v>都市Ⅰ－２</v>
      </c>
      <c r="E22" s="111" t="s">
        <v>3734</v>
      </c>
      <c r="F22" s="112" t="s">
        <v>3738</v>
      </c>
      <c r="G22" s="114">
        <v>15</v>
      </c>
      <c r="H22" s="112" t="str">
        <f t="shared" si="0"/>
        <v>11年～20年</v>
      </c>
      <c r="I22" s="112" t="s">
        <v>3635</v>
      </c>
      <c r="J22" s="115">
        <v>4.5999999999999996</v>
      </c>
      <c r="K22" s="112" t="s">
        <v>18</v>
      </c>
      <c r="L22" s="116" t="s">
        <v>4104</v>
      </c>
      <c r="M22" s="112" t="s">
        <v>18</v>
      </c>
      <c r="N22" s="112" t="s">
        <v>3635</v>
      </c>
      <c r="O22" s="116" t="s">
        <v>4105</v>
      </c>
      <c r="P22" s="112" t="s">
        <v>18</v>
      </c>
      <c r="Q22" s="116" t="s">
        <v>4106</v>
      </c>
      <c r="R22" s="112" t="s">
        <v>18</v>
      </c>
      <c r="S22" s="112" t="s">
        <v>3667</v>
      </c>
      <c r="T22" s="117">
        <v>13.1</v>
      </c>
      <c r="U22" s="117"/>
      <c r="V22" s="112" t="s">
        <v>18</v>
      </c>
      <c r="W22" s="118" t="s">
        <v>4107</v>
      </c>
      <c r="X22" s="119">
        <v>2022</v>
      </c>
      <c r="Y22" s="119">
        <v>2036</v>
      </c>
      <c r="Z22" s="119">
        <v>15</v>
      </c>
      <c r="AA22" s="117">
        <v>825.9</v>
      </c>
      <c r="AB22" s="112" t="s">
        <v>18</v>
      </c>
      <c r="AC22" s="118" t="s">
        <v>4108</v>
      </c>
      <c r="AD22" s="119">
        <v>2022</v>
      </c>
      <c r="AE22" s="119">
        <v>2036</v>
      </c>
      <c r="AF22" s="119">
        <v>15</v>
      </c>
      <c r="AG22" s="117">
        <v>148.6</v>
      </c>
      <c r="AH22" s="112" t="s">
        <v>18</v>
      </c>
      <c r="AI22" s="120" t="s">
        <v>4109</v>
      </c>
      <c r="AJ22" s="119">
        <v>2022</v>
      </c>
      <c r="AK22" s="119">
        <v>2036</v>
      </c>
      <c r="AL22" s="119">
        <v>15</v>
      </c>
      <c r="AM22" s="117">
        <v>233.4</v>
      </c>
      <c r="AN22" s="112" t="s">
        <v>18</v>
      </c>
      <c r="AO22" s="116" t="s">
        <v>4110</v>
      </c>
      <c r="AP22" s="112" t="s">
        <v>18</v>
      </c>
      <c r="AQ22" s="116" t="s">
        <v>4111</v>
      </c>
      <c r="AR22" s="112" t="s">
        <v>18</v>
      </c>
      <c r="AS22" s="116" t="s">
        <v>4112</v>
      </c>
      <c r="AT22" s="112" t="s">
        <v>18</v>
      </c>
      <c r="AU22" s="116" t="s">
        <v>4113</v>
      </c>
      <c r="AV22" s="112" t="s">
        <v>18</v>
      </c>
      <c r="AW22" s="116" t="s">
        <v>4114</v>
      </c>
      <c r="AX22" s="112" t="s">
        <v>18</v>
      </c>
      <c r="AY22" s="116" t="s">
        <v>4115</v>
      </c>
      <c r="AZ22" s="112" t="s">
        <v>18</v>
      </c>
      <c r="BA22" s="116" t="s">
        <v>4116</v>
      </c>
      <c r="BB22" s="112" t="s">
        <v>18</v>
      </c>
      <c r="BC22" s="116" t="s">
        <v>4117</v>
      </c>
      <c r="BD22" s="112" t="s">
        <v>18</v>
      </c>
      <c r="BE22" s="116" t="s">
        <v>4118</v>
      </c>
      <c r="BF22" s="112" t="s">
        <v>18</v>
      </c>
      <c r="BG22" s="116" t="s">
        <v>4119</v>
      </c>
      <c r="BH22" s="112" t="s">
        <v>18</v>
      </c>
      <c r="BI22" s="116" t="s">
        <v>4120</v>
      </c>
      <c r="BJ22" s="121" t="s">
        <v>19</v>
      </c>
      <c r="BK22" s="121" t="s">
        <v>3955</v>
      </c>
      <c r="BL22" s="121" t="s">
        <v>19</v>
      </c>
      <c r="BM22" s="121" t="s">
        <v>19</v>
      </c>
      <c r="BN22" s="112" t="s">
        <v>18</v>
      </c>
      <c r="BO22" s="116" t="s">
        <v>4121</v>
      </c>
      <c r="BP22" s="112" t="s">
        <v>18</v>
      </c>
      <c r="BQ22" s="116" t="s">
        <v>4122</v>
      </c>
      <c r="BR22" s="112" t="s">
        <v>18</v>
      </c>
      <c r="BS22" s="116" t="s">
        <v>4123</v>
      </c>
      <c r="BT22" s="112" t="s">
        <v>18</v>
      </c>
      <c r="BU22" s="112" t="s">
        <v>18</v>
      </c>
      <c r="BV22" s="112" t="s">
        <v>18</v>
      </c>
      <c r="BW22" s="116" t="s">
        <v>4124</v>
      </c>
      <c r="BX22" s="122">
        <v>1</v>
      </c>
      <c r="BY22" s="123"/>
      <c r="BZ22" s="112" t="s">
        <v>3955</v>
      </c>
      <c r="CA22" s="124" t="s">
        <v>4125</v>
      </c>
      <c r="CB22" s="125" t="s">
        <v>4126</v>
      </c>
      <c r="CC22" s="126">
        <v>49746</v>
      </c>
      <c r="CD22" s="126">
        <v>48906</v>
      </c>
      <c r="CE22" s="126">
        <v>48091</v>
      </c>
      <c r="CF22" s="126">
        <v>47274</v>
      </c>
      <c r="CG22" s="127">
        <v>205194.40999999992</v>
      </c>
      <c r="CH22" s="127">
        <v>207332.75000000003</v>
      </c>
      <c r="CI22" s="127">
        <v>207927.43</v>
      </c>
      <c r="CJ22" s="127">
        <v>207542.38999999993</v>
      </c>
      <c r="CK22" s="128">
        <v>4.12</v>
      </c>
      <c r="CL22" s="128">
        <v>4.24</v>
      </c>
      <c r="CM22" s="128">
        <v>4.32</v>
      </c>
      <c r="CN22" s="128">
        <v>4.3899999999999997</v>
      </c>
      <c r="CO22" s="129">
        <v>0.64400000000000002</v>
      </c>
      <c r="CP22" s="129">
        <v>0.64600000000000002</v>
      </c>
      <c r="CQ22" s="129">
        <v>0.65900000000000003</v>
      </c>
      <c r="CR22" s="130">
        <v>0.67300000000000004</v>
      </c>
    </row>
    <row r="23" spans="1:96" s="131" customFormat="1" ht="200" customHeight="1" x14ac:dyDescent="0.2">
      <c r="A23" s="111" t="s">
        <v>50</v>
      </c>
      <c r="B23" s="112" t="s">
        <v>1578</v>
      </c>
      <c r="C23" s="112" t="str">
        <f>IF(A23="","自動表示",IF(B23="",VLOOKUP(A23,リスト!$C$2:$D$48,2,FALSE),VLOOKUP(一覧表!A23&amp;一覧表!B23,リスト!$C$49:$D$1789,2,FALSE)))</f>
        <v>152226</v>
      </c>
      <c r="D23" s="113" t="str">
        <f>IF(C23="自動表示","自動表示",VLOOKUP(C23,リスト!$D$2:$E$1789,2,FALSE))</f>
        <v>施行時特例市</v>
      </c>
      <c r="E23" s="111" t="s">
        <v>3739</v>
      </c>
      <c r="F23" s="112" t="s">
        <v>3740</v>
      </c>
      <c r="G23" s="114">
        <v>15</v>
      </c>
      <c r="H23" s="112" t="str">
        <f t="shared" si="0"/>
        <v>11年～20年</v>
      </c>
      <c r="I23" s="112" t="s">
        <v>4127</v>
      </c>
      <c r="J23" s="115">
        <v>18.399999999999999</v>
      </c>
      <c r="K23" s="112" t="s">
        <v>3955</v>
      </c>
      <c r="L23" s="116" t="s">
        <v>4128</v>
      </c>
      <c r="M23" s="112" t="s">
        <v>3955</v>
      </c>
      <c r="N23" s="112" t="s">
        <v>4129</v>
      </c>
      <c r="O23" s="116" t="s">
        <v>4130</v>
      </c>
      <c r="P23" s="112" t="s">
        <v>3955</v>
      </c>
      <c r="Q23" s="116" t="s">
        <v>4131</v>
      </c>
      <c r="R23" s="112" t="s">
        <v>3955</v>
      </c>
      <c r="S23" s="112" t="s">
        <v>3846</v>
      </c>
      <c r="T23" s="117">
        <v>13</v>
      </c>
      <c r="U23" s="117"/>
      <c r="V23" s="112" t="s">
        <v>3955</v>
      </c>
      <c r="W23" s="118" t="s">
        <v>4132</v>
      </c>
      <c r="X23" s="119">
        <v>2023</v>
      </c>
      <c r="Y23" s="119">
        <v>2062</v>
      </c>
      <c r="Z23" s="119">
        <v>40</v>
      </c>
      <c r="AA23" s="117">
        <v>10569.6</v>
      </c>
      <c r="AB23" s="112" t="s">
        <v>3955</v>
      </c>
      <c r="AC23" s="118" t="s">
        <v>4133</v>
      </c>
      <c r="AD23" s="119">
        <v>2023</v>
      </c>
      <c r="AE23" s="119">
        <v>2062</v>
      </c>
      <c r="AF23" s="119">
        <v>40</v>
      </c>
      <c r="AG23" s="117">
        <v>7410.4</v>
      </c>
      <c r="AH23" s="112" t="s">
        <v>3955</v>
      </c>
      <c r="AI23" s="120" t="s">
        <v>4134</v>
      </c>
      <c r="AJ23" s="119">
        <v>2023</v>
      </c>
      <c r="AK23" s="119">
        <v>2062</v>
      </c>
      <c r="AL23" s="119">
        <v>40</v>
      </c>
      <c r="AM23" s="117">
        <v>3159.2</v>
      </c>
      <c r="AN23" s="112" t="s">
        <v>3955</v>
      </c>
      <c r="AO23" s="116" t="s">
        <v>4135</v>
      </c>
      <c r="AP23" s="112" t="s">
        <v>3955</v>
      </c>
      <c r="AQ23" s="116" t="s">
        <v>4136</v>
      </c>
      <c r="AR23" s="112" t="s">
        <v>3955</v>
      </c>
      <c r="AS23" s="116" t="s">
        <v>4137</v>
      </c>
      <c r="AT23" s="112" t="s">
        <v>3955</v>
      </c>
      <c r="AU23" s="116" t="s">
        <v>4138</v>
      </c>
      <c r="AV23" s="112" t="s">
        <v>3955</v>
      </c>
      <c r="AW23" s="116" t="s">
        <v>4139</v>
      </c>
      <c r="AX23" s="112" t="s">
        <v>3955</v>
      </c>
      <c r="AY23" s="116" t="s">
        <v>4140</v>
      </c>
      <c r="AZ23" s="112" t="s">
        <v>3955</v>
      </c>
      <c r="BA23" s="116" t="s">
        <v>4141</v>
      </c>
      <c r="BB23" s="112" t="s">
        <v>3955</v>
      </c>
      <c r="BC23" s="116" t="s">
        <v>4142</v>
      </c>
      <c r="BD23" s="112" t="s">
        <v>3955</v>
      </c>
      <c r="BE23" s="116" t="s">
        <v>4143</v>
      </c>
      <c r="BF23" s="112" t="s">
        <v>3955</v>
      </c>
      <c r="BG23" s="116" t="s">
        <v>4144</v>
      </c>
      <c r="BH23" s="112" t="s">
        <v>19</v>
      </c>
      <c r="BI23" s="116"/>
      <c r="BJ23" s="121" t="s">
        <v>19</v>
      </c>
      <c r="BK23" s="121" t="s">
        <v>19</v>
      </c>
      <c r="BL23" s="121" t="s">
        <v>19</v>
      </c>
      <c r="BM23" s="121" t="s">
        <v>19</v>
      </c>
      <c r="BN23" s="112" t="s">
        <v>3955</v>
      </c>
      <c r="BO23" s="116" t="s">
        <v>4145</v>
      </c>
      <c r="BP23" s="112" t="s">
        <v>3955</v>
      </c>
      <c r="BQ23" s="116" t="s">
        <v>4146</v>
      </c>
      <c r="BR23" s="112" t="s">
        <v>19</v>
      </c>
      <c r="BS23" s="116"/>
      <c r="BT23" s="112" t="s">
        <v>18</v>
      </c>
      <c r="BU23" s="112" t="s">
        <v>18</v>
      </c>
      <c r="BV23" s="112" t="s">
        <v>3955</v>
      </c>
      <c r="BW23" s="116" t="s">
        <v>4147</v>
      </c>
      <c r="BX23" s="122"/>
      <c r="BY23" s="123" t="s">
        <v>4148</v>
      </c>
      <c r="BZ23" s="112" t="s">
        <v>3964</v>
      </c>
      <c r="CA23" s="124"/>
      <c r="CB23" s="125" t="s">
        <v>4149</v>
      </c>
      <c r="CC23" s="126">
        <v>189282</v>
      </c>
      <c r="CD23" s="126">
        <v>187021</v>
      </c>
      <c r="CE23" s="126">
        <v>184941</v>
      </c>
      <c r="CF23" s="126">
        <v>182911</v>
      </c>
      <c r="CG23" s="127">
        <v>1170840</v>
      </c>
      <c r="CH23" s="127">
        <v>1054954</v>
      </c>
      <c r="CI23" s="127">
        <v>1076711.79</v>
      </c>
      <c r="CJ23" s="127">
        <v>1072740</v>
      </c>
      <c r="CK23" s="128">
        <v>6.19</v>
      </c>
      <c r="CL23" s="128">
        <v>5.64</v>
      </c>
      <c r="CM23" s="128">
        <v>6.32</v>
      </c>
      <c r="CN23" s="128">
        <v>5.86</v>
      </c>
      <c r="CO23" s="129">
        <v>0.57799999999999996</v>
      </c>
      <c r="CP23" s="129">
        <v>0.59599999999999997</v>
      </c>
      <c r="CQ23" s="129">
        <v>0.61499999999999999</v>
      </c>
      <c r="CR23" s="130">
        <v>0.627</v>
      </c>
    </row>
    <row r="24" spans="1:96" s="131" customFormat="1" ht="200" customHeight="1" x14ac:dyDescent="0.2">
      <c r="A24" s="111" t="s">
        <v>50</v>
      </c>
      <c r="B24" s="112" t="s">
        <v>1580</v>
      </c>
      <c r="C24" s="112" t="str">
        <f>IF(A24="","自動表示",IF(B24="",VLOOKUP(A24,リスト!$C$2:$D$48,2,FALSE),VLOOKUP(一覧表!A24&amp;一覧表!B24,リスト!$C$49:$D$1789,2,FALSE)))</f>
        <v>152234</v>
      </c>
      <c r="D24" s="113" t="str">
        <f>IF(C24="自動表示","自動表示",VLOOKUP(C24,リスト!$D$2:$E$1789,2,FALSE))</f>
        <v>都市Ⅰ－１</v>
      </c>
      <c r="E24" s="111" t="s">
        <v>3560</v>
      </c>
      <c r="F24" s="112" t="s">
        <v>3730</v>
      </c>
      <c r="G24" s="114">
        <v>30</v>
      </c>
      <c r="H24" s="112" t="str">
        <f t="shared" si="0"/>
        <v>20年超</v>
      </c>
      <c r="I24" s="112" t="s">
        <v>3634</v>
      </c>
      <c r="J24" s="115">
        <v>4.0576999999999996</v>
      </c>
      <c r="K24" s="112" t="s">
        <v>18</v>
      </c>
      <c r="L24" s="116" t="s">
        <v>4150</v>
      </c>
      <c r="M24" s="112" t="s">
        <v>18</v>
      </c>
      <c r="N24" s="112" t="s">
        <v>3635</v>
      </c>
      <c r="O24" s="116" t="s">
        <v>4151</v>
      </c>
      <c r="P24" s="112" t="s">
        <v>18</v>
      </c>
      <c r="Q24" s="116" t="s">
        <v>4152</v>
      </c>
      <c r="R24" s="112" t="s">
        <v>18</v>
      </c>
      <c r="S24" s="112" t="s">
        <v>3667</v>
      </c>
      <c r="T24" s="117">
        <v>20.7</v>
      </c>
      <c r="U24" s="117"/>
      <c r="V24" s="112" t="s">
        <v>18</v>
      </c>
      <c r="W24" s="118" t="s">
        <v>4153</v>
      </c>
      <c r="X24" s="119">
        <v>2022</v>
      </c>
      <c r="Y24" s="119">
        <v>2045</v>
      </c>
      <c r="Z24" s="119">
        <v>24</v>
      </c>
      <c r="AA24" s="117">
        <v>1309.0999999999999</v>
      </c>
      <c r="AB24" s="112" t="s">
        <v>18</v>
      </c>
      <c r="AC24" s="118" t="s">
        <v>4154</v>
      </c>
      <c r="AD24" s="119">
        <v>2022</v>
      </c>
      <c r="AE24" s="119">
        <v>2033</v>
      </c>
      <c r="AF24" s="119">
        <v>12</v>
      </c>
      <c r="AG24" s="117">
        <v>301.8</v>
      </c>
      <c r="AH24" s="112" t="s">
        <v>18</v>
      </c>
      <c r="AI24" s="120" t="s">
        <v>4155</v>
      </c>
      <c r="AJ24" s="119">
        <v>2022</v>
      </c>
      <c r="AK24" s="119">
        <v>2038</v>
      </c>
      <c r="AL24" s="119">
        <v>17</v>
      </c>
      <c r="AM24" s="117">
        <v>357.2</v>
      </c>
      <c r="AN24" s="112" t="s">
        <v>18</v>
      </c>
      <c r="AO24" s="116" t="s">
        <v>4156</v>
      </c>
      <c r="AP24" s="112" t="s">
        <v>18</v>
      </c>
      <c r="AQ24" s="116" t="s">
        <v>4157</v>
      </c>
      <c r="AR24" s="112" t="s">
        <v>18</v>
      </c>
      <c r="AS24" s="116" t="s">
        <v>4158</v>
      </c>
      <c r="AT24" s="112" t="s">
        <v>18</v>
      </c>
      <c r="AU24" s="116" t="s">
        <v>4159</v>
      </c>
      <c r="AV24" s="112" t="s">
        <v>18</v>
      </c>
      <c r="AW24" s="116" t="s">
        <v>4160</v>
      </c>
      <c r="AX24" s="112" t="s">
        <v>18</v>
      </c>
      <c r="AY24" s="116" t="s">
        <v>4161</v>
      </c>
      <c r="AZ24" s="112" t="s">
        <v>18</v>
      </c>
      <c r="BA24" s="116" t="s">
        <v>4162</v>
      </c>
      <c r="BB24" s="112" t="s">
        <v>18</v>
      </c>
      <c r="BC24" s="116" t="s">
        <v>4163</v>
      </c>
      <c r="BD24" s="112" t="s">
        <v>19</v>
      </c>
      <c r="BE24" s="116" t="s">
        <v>4164</v>
      </c>
      <c r="BF24" s="112" t="s">
        <v>18</v>
      </c>
      <c r="BG24" s="116" t="s">
        <v>4165</v>
      </c>
      <c r="BH24" s="112" t="s">
        <v>18</v>
      </c>
      <c r="BI24" s="116" t="s">
        <v>4166</v>
      </c>
      <c r="BJ24" s="121" t="s">
        <v>18</v>
      </c>
      <c r="BK24" s="121" t="s">
        <v>18</v>
      </c>
      <c r="BL24" s="121" t="s">
        <v>19</v>
      </c>
      <c r="BM24" s="121" t="s">
        <v>19</v>
      </c>
      <c r="BN24" s="112" t="s">
        <v>19</v>
      </c>
      <c r="BO24" s="116"/>
      <c r="BP24" s="112" t="s">
        <v>19</v>
      </c>
      <c r="BQ24" s="116"/>
      <c r="BR24" s="112" t="s">
        <v>18</v>
      </c>
      <c r="BS24" s="116" t="s">
        <v>4167</v>
      </c>
      <c r="BT24" s="112" t="s">
        <v>18</v>
      </c>
      <c r="BU24" s="112" t="s">
        <v>18</v>
      </c>
      <c r="BV24" s="112" t="s">
        <v>18</v>
      </c>
      <c r="BW24" s="116" t="s">
        <v>4168</v>
      </c>
      <c r="BX24" s="122">
        <v>10</v>
      </c>
      <c r="BY24" s="123"/>
      <c r="BZ24" s="112" t="s">
        <v>18</v>
      </c>
      <c r="CA24" s="124" t="s">
        <v>4169</v>
      </c>
      <c r="CB24" s="125" t="s">
        <v>4170</v>
      </c>
      <c r="CC24" s="126">
        <v>41901</v>
      </c>
      <c r="CD24" s="126">
        <v>41372</v>
      </c>
      <c r="CE24" s="126">
        <v>40860</v>
      </c>
      <c r="CF24" s="126">
        <v>40353</v>
      </c>
      <c r="CG24" s="127">
        <v>200848</v>
      </c>
      <c r="CH24" s="127">
        <v>200984</v>
      </c>
      <c r="CI24" s="127">
        <v>203830</v>
      </c>
      <c r="CJ24" s="127">
        <v>204458.57</v>
      </c>
      <c r="CK24" s="128">
        <v>4.79</v>
      </c>
      <c r="CL24" s="128">
        <v>4.8600000000000003</v>
      </c>
      <c r="CM24" s="128">
        <v>4.99</v>
      </c>
      <c r="CN24" s="128">
        <v>5.07</v>
      </c>
      <c r="CO24" s="129">
        <v>0.63500000000000001</v>
      </c>
      <c r="CP24" s="129">
        <v>0.64600000000000002</v>
      </c>
      <c r="CQ24" s="129">
        <v>0.65200000000000002</v>
      </c>
      <c r="CR24" s="130">
        <v>0.66200000000000003</v>
      </c>
    </row>
    <row r="25" spans="1:96" s="131" customFormat="1" ht="200" customHeight="1" x14ac:dyDescent="0.2">
      <c r="A25" s="111" t="s">
        <v>50</v>
      </c>
      <c r="B25" s="112" t="s">
        <v>1582</v>
      </c>
      <c r="C25" s="112" t="str">
        <f>IF(A25="","自動表示",IF(B25="",VLOOKUP(A25,リスト!$C$2:$D$48,2,FALSE),VLOOKUP(一覧表!A25&amp;一覧表!B25,リスト!$C$49:$D$1789,2,FALSE)))</f>
        <v>152242</v>
      </c>
      <c r="D25" s="113" t="str">
        <f>IF(C25="自動表示","自動表示",VLOOKUP(C25,リスト!$D$2:$E$1789,2,FALSE))</f>
        <v>都市Ⅱ－１</v>
      </c>
      <c r="E25" s="111" t="s">
        <v>3560</v>
      </c>
      <c r="F25" s="112" t="s">
        <v>3741</v>
      </c>
      <c r="G25" s="114">
        <v>30</v>
      </c>
      <c r="H25" s="112" t="str">
        <f t="shared" si="0"/>
        <v>20年超</v>
      </c>
      <c r="I25" s="112" t="s">
        <v>3634</v>
      </c>
      <c r="J25" s="115">
        <v>5.2</v>
      </c>
      <c r="K25" s="112" t="s">
        <v>18</v>
      </c>
      <c r="L25" s="116" t="s">
        <v>4171</v>
      </c>
      <c r="M25" s="112" t="s">
        <v>18</v>
      </c>
      <c r="N25" s="112" t="s">
        <v>3634</v>
      </c>
      <c r="O25" s="116" t="s">
        <v>4172</v>
      </c>
      <c r="P25" s="112" t="s">
        <v>18</v>
      </c>
      <c r="Q25" s="116" t="s">
        <v>4173</v>
      </c>
      <c r="R25" s="112" t="s">
        <v>18</v>
      </c>
      <c r="S25" s="112" t="s">
        <v>3846</v>
      </c>
      <c r="T25" s="117">
        <v>41</v>
      </c>
      <c r="U25" s="117"/>
      <c r="V25" s="112" t="s">
        <v>18</v>
      </c>
      <c r="W25" s="118" t="s">
        <v>4174</v>
      </c>
      <c r="X25" s="119">
        <v>2021</v>
      </c>
      <c r="Y25" s="119">
        <v>2045</v>
      </c>
      <c r="Z25" s="119">
        <v>25</v>
      </c>
      <c r="AA25" s="117">
        <v>2335.6</v>
      </c>
      <c r="AB25" s="112" t="s">
        <v>18</v>
      </c>
      <c r="AC25" s="118" t="s">
        <v>4175</v>
      </c>
      <c r="AD25" s="119">
        <v>2021</v>
      </c>
      <c r="AE25" s="119">
        <v>2045</v>
      </c>
      <c r="AF25" s="119">
        <v>25</v>
      </c>
      <c r="AG25" s="117">
        <v>2094.6</v>
      </c>
      <c r="AH25" s="112" t="s">
        <v>18</v>
      </c>
      <c r="AI25" s="120" t="s">
        <v>4176</v>
      </c>
      <c r="AJ25" s="119">
        <v>2021</v>
      </c>
      <c r="AK25" s="119">
        <v>2045</v>
      </c>
      <c r="AL25" s="119">
        <v>25</v>
      </c>
      <c r="AM25" s="117">
        <v>241</v>
      </c>
      <c r="AN25" s="112" t="s">
        <v>18</v>
      </c>
      <c r="AO25" s="116" t="s">
        <v>4177</v>
      </c>
      <c r="AP25" s="112" t="s">
        <v>18</v>
      </c>
      <c r="AQ25" s="116" t="s">
        <v>4178</v>
      </c>
      <c r="AR25" s="112" t="s">
        <v>18</v>
      </c>
      <c r="AS25" s="116" t="s">
        <v>4179</v>
      </c>
      <c r="AT25" s="112" t="s">
        <v>18</v>
      </c>
      <c r="AU25" s="116" t="s">
        <v>4180</v>
      </c>
      <c r="AV25" s="112" t="s">
        <v>18</v>
      </c>
      <c r="AW25" s="116" t="s">
        <v>4181</v>
      </c>
      <c r="AX25" s="112" t="s">
        <v>18</v>
      </c>
      <c r="AY25" s="116" t="s">
        <v>4182</v>
      </c>
      <c r="AZ25" s="112" t="s">
        <v>18</v>
      </c>
      <c r="BA25" s="116" t="s">
        <v>4183</v>
      </c>
      <c r="BB25" s="112" t="s">
        <v>18</v>
      </c>
      <c r="BC25" s="116" t="s">
        <v>4184</v>
      </c>
      <c r="BD25" s="112" t="s">
        <v>18</v>
      </c>
      <c r="BE25" s="116" t="s">
        <v>4185</v>
      </c>
      <c r="BF25" s="112" t="s">
        <v>18</v>
      </c>
      <c r="BG25" s="116" t="s">
        <v>4186</v>
      </c>
      <c r="BH25" s="112" t="s">
        <v>18</v>
      </c>
      <c r="BI25" s="116" t="s">
        <v>4187</v>
      </c>
      <c r="BJ25" s="121" t="s">
        <v>19</v>
      </c>
      <c r="BK25" s="121" t="s">
        <v>18</v>
      </c>
      <c r="BL25" s="121" t="s">
        <v>19</v>
      </c>
      <c r="BM25" s="121" t="s">
        <v>19</v>
      </c>
      <c r="BN25" s="112" t="s">
        <v>18</v>
      </c>
      <c r="BO25" s="116" t="s">
        <v>4188</v>
      </c>
      <c r="BP25" s="112" t="s">
        <v>19</v>
      </c>
      <c r="BQ25" s="116"/>
      <c r="BR25" s="112" t="s">
        <v>18</v>
      </c>
      <c r="BS25" s="116" t="s">
        <v>4189</v>
      </c>
      <c r="BT25" s="112" t="s">
        <v>19</v>
      </c>
      <c r="BU25" s="112" t="s">
        <v>18</v>
      </c>
      <c r="BV25" s="112" t="s">
        <v>18</v>
      </c>
      <c r="BW25" s="116" t="s">
        <v>4190</v>
      </c>
      <c r="BX25" s="122">
        <v>5</v>
      </c>
      <c r="BY25" s="123"/>
      <c r="BZ25" s="112" t="s">
        <v>18</v>
      </c>
      <c r="CA25" s="124" t="s">
        <v>4191</v>
      </c>
      <c r="CB25" s="125" t="s">
        <v>4192</v>
      </c>
      <c r="CC25" s="126">
        <v>53055</v>
      </c>
      <c r="CD25" s="126">
        <v>51915</v>
      </c>
      <c r="CE25" s="126">
        <v>50651</v>
      </c>
      <c r="CF25" s="126">
        <v>49336</v>
      </c>
      <c r="CG25" s="127" t="s">
        <v>3864</v>
      </c>
      <c r="CH25" s="127" t="s">
        <v>3864</v>
      </c>
      <c r="CI25" s="127" t="s">
        <v>3864</v>
      </c>
      <c r="CJ25" s="127" t="s">
        <v>3864</v>
      </c>
      <c r="CK25" s="128" t="s">
        <v>3864</v>
      </c>
      <c r="CL25" s="128" t="s">
        <v>3864</v>
      </c>
      <c r="CM25" s="128" t="s">
        <v>3864</v>
      </c>
      <c r="CN25" s="128" t="s">
        <v>3864</v>
      </c>
      <c r="CO25" s="129" t="s">
        <v>3864</v>
      </c>
      <c r="CP25" s="129" t="s">
        <v>3864</v>
      </c>
      <c r="CQ25" s="129" t="s">
        <v>3864</v>
      </c>
      <c r="CR25" s="130" t="s">
        <v>3864</v>
      </c>
    </row>
    <row r="26" spans="1:96" s="131" customFormat="1" ht="200" customHeight="1" x14ac:dyDescent="0.2">
      <c r="A26" s="111" t="s">
        <v>50</v>
      </c>
      <c r="B26" s="112" t="s">
        <v>1584</v>
      </c>
      <c r="C26" s="112" t="str">
        <f>IF(A26="","自動表示",IF(B26="",VLOOKUP(A26,リスト!$C$2:$D$48,2,FALSE),VLOOKUP(一覧表!A26&amp;一覧表!B26,リスト!$C$49:$D$1789,2,FALSE)))</f>
        <v>152251</v>
      </c>
      <c r="D26" s="113" t="str">
        <f>IF(C26="自動表示","自動表示",VLOOKUP(C26,リスト!$D$2:$E$1789,2,FALSE))</f>
        <v>都市Ⅰ－１</v>
      </c>
      <c r="E26" s="111" t="s">
        <v>3742</v>
      </c>
      <c r="F26" s="112" t="s">
        <v>3743</v>
      </c>
      <c r="G26" s="114">
        <v>20</v>
      </c>
      <c r="H26" s="112" t="str">
        <f t="shared" si="0"/>
        <v>11年～20年</v>
      </c>
      <c r="I26" s="112" t="s">
        <v>4193</v>
      </c>
      <c r="J26" s="115">
        <v>3.4</v>
      </c>
      <c r="K26" s="112" t="s">
        <v>4194</v>
      </c>
      <c r="L26" s="116" t="s">
        <v>4195</v>
      </c>
      <c r="M26" s="112" t="s">
        <v>4194</v>
      </c>
      <c r="N26" s="112" t="s">
        <v>4196</v>
      </c>
      <c r="O26" s="116" t="s">
        <v>4197</v>
      </c>
      <c r="P26" s="112" t="s">
        <v>4194</v>
      </c>
      <c r="Q26" s="116" t="s">
        <v>4198</v>
      </c>
      <c r="R26" s="112" t="s">
        <v>4194</v>
      </c>
      <c r="S26" s="112" t="s">
        <v>4199</v>
      </c>
      <c r="T26" s="117">
        <v>33</v>
      </c>
      <c r="U26" s="117"/>
      <c r="V26" s="112" t="s">
        <v>4194</v>
      </c>
      <c r="W26" s="118" t="s">
        <v>4200</v>
      </c>
      <c r="X26" s="119">
        <v>2024</v>
      </c>
      <c r="Y26" s="119">
        <v>2044</v>
      </c>
      <c r="Z26" s="119">
        <v>20</v>
      </c>
      <c r="AA26" s="117">
        <v>867</v>
      </c>
      <c r="AB26" s="112" t="s">
        <v>4194</v>
      </c>
      <c r="AC26" s="118" t="s">
        <v>4201</v>
      </c>
      <c r="AD26" s="119">
        <v>2024</v>
      </c>
      <c r="AE26" s="119">
        <v>2044</v>
      </c>
      <c r="AF26" s="119">
        <v>20</v>
      </c>
      <c r="AG26" s="117">
        <v>727</v>
      </c>
      <c r="AH26" s="112" t="s">
        <v>4194</v>
      </c>
      <c r="AI26" s="120" t="s">
        <v>4202</v>
      </c>
      <c r="AJ26" s="119">
        <v>2024</v>
      </c>
      <c r="AK26" s="119">
        <v>2044</v>
      </c>
      <c r="AL26" s="119">
        <v>20</v>
      </c>
      <c r="AM26" s="117">
        <v>140</v>
      </c>
      <c r="AN26" s="112" t="s">
        <v>4194</v>
      </c>
      <c r="AO26" s="116" t="s">
        <v>4203</v>
      </c>
      <c r="AP26" s="112" t="s">
        <v>4194</v>
      </c>
      <c r="AQ26" s="116" t="s">
        <v>4204</v>
      </c>
      <c r="AR26" s="112" t="s">
        <v>4194</v>
      </c>
      <c r="AS26" s="116" t="s">
        <v>4205</v>
      </c>
      <c r="AT26" s="112" t="s">
        <v>4194</v>
      </c>
      <c r="AU26" s="116" t="s">
        <v>4206</v>
      </c>
      <c r="AV26" s="112" t="s">
        <v>4194</v>
      </c>
      <c r="AW26" s="116" t="s">
        <v>4207</v>
      </c>
      <c r="AX26" s="112" t="s">
        <v>4194</v>
      </c>
      <c r="AY26" s="116" t="s">
        <v>4208</v>
      </c>
      <c r="AZ26" s="112" t="s">
        <v>4194</v>
      </c>
      <c r="BA26" s="116" t="s">
        <v>4209</v>
      </c>
      <c r="BB26" s="112" t="s">
        <v>4194</v>
      </c>
      <c r="BC26" s="116" t="s">
        <v>4210</v>
      </c>
      <c r="BD26" s="112" t="s">
        <v>4194</v>
      </c>
      <c r="BE26" s="116" t="s">
        <v>4211</v>
      </c>
      <c r="BF26" s="112" t="s">
        <v>4194</v>
      </c>
      <c r="BG26" s="116" t="s">
        <v>4212</v>
      </c>
      <c r="BH26" s="112" t="s">
        <v>4194</v>
      </c>
      <c r="BI26" s="116" t="s">
        <v>4213</v>
      </c>
      <c r="BJ26" s="121" t="s">
        <v>4214</v>
      </c>
      <c r="BK26" s="121" t="s">
        <v>4194</v>
      </c>
      <c r="BL26" s="121" t="s">
        <v>4194</v>
      </c>
      <c r="BM26" s="121" t="s">
        <v>4194</v>
      </c>
      <c r="BN26" s="112" t="s">
        <v>4194</v>
      </c>
      <c r="BO26" s="116" t="s">
        <v>4215</v>
      </c>
      <c r="BP26" s="112" t="s">
        <v>4214</v>
      </c>
      <c r="BQ26" s="116"/>
      <c r="BR26" s="112" t="s">
        <v>4194</v>
      </c>
      <c r="BS26" s="116" t="s">
        <v>4216</v>
      </c>
      <c r="BT26" s="112" t="s">
        <v>4194</v>
      </c>
      <c r="BU26" s="112" t="s">
        <v>4194</v>
      </c>
      <c r="BV26" s="112" t="s">
        <v>4194</v>
      </c>
      <c r="BW26" s="116" t="s">
        <v>4217</v>
      </c>
      <c r="BX26" s="122">
        <v>5</v>
      </c>
      <c r="BY26" s="123"/>
      <c r="BZ26" s="112" t="s">
        <v>4194</v>
      </c>
      <c r="CA26" s="124" t="s">
        <v>4218</v>
      </c>
      <c r="CB26" s="125" t="s">
        <v>4219</v>
      </c>
      <c r="CC26" s="126">
        <v>35164</v>
      </c>
      <c r="CD26" s="126">
        <v>34363</v>
      </c>
      <c r="CE26" s="126">
        <v>33722</v>
      </c>
      <c r="CF26" s="126">
        <v>33149</v>
      </c>
      <c r="CG26" s="127">
        <v>376463</v>
      </c>
      <c r="CH26" s="127">
        <v>376276</v>
      </c>
      <c r="CI26" s="127">
        <v>369164</v>
      </c>
      <c r="CJ26" s="127">
        <v>369104</v>
      </c>
      <c r="CK26" s="128">
        <v>10.71</v>
      </c>
      <c r="CL26" s="128">
        <v>10.95</v>
      </c>
      <c r="CM26" s="128">
        <v>10.95</v>
      </c>
      <c r="CN26" s="128">
        <v>11.13</v>
      </c>
      <c r="CO26" s="129">
        <v>0.69200000000000006</v>
      </c>
      <c r="CP26" s="129">
        <v>0.67799999999999994</v>
      </c>
      <c r="CQ26" s="129">
        <v>0.70700000000000007</v>
      </c>
      <c r="CR26" s="130">
        <v>0.71599999999999997</v>
      </c>
    </row>
    <row r="27" spans="1:96" s="131" customFormat="1" ht="200" customHeight="1" x14ac:dyDescent="0.2">
      <c r="A27" s="111" t="s">
        <v>3710</v>
      </c>
      <c r="B27" s="112" t="s">
        <v>3712</v>
      </c>
      <c r="C27" s="112" t="str">
        <f>IF(A27="","自動表示",IF(B27="",VLOOKUP(A27,リスト!$C$2:$D$48,2,FALSE),VLOOKUP(一覧表!A27&amp;一覧表!B27,リスト!$C$49:$D$1789,2,FALSE)))</f>
        <v>152269</v>
      </c>
      <c r="D27" s="113" t="str">
        <f>IF(C27="自動表示","自動表示",VLOOKUP(C27,リスト!$D$2:$E$1789,2,FALSE))</f>
        <v>都市Ⅱ－１</v>
      </c>
      <c r="E27" s="111" t="s">
        <v>3734</v>
      </c>
      <c r="F27" s="112" t="s">
        <v>3744</v>
      </c>
      <c r="G27" s="114">
        <v>30</v>
      </c>
      <c r="H27" s="112" t="str">
        <f t="shared" si="0"/>
        <v>20年超</v>
      </c>
      <c r="I27" s="112" t="s">
        <v>3957</v>
      </c>
      <c r="J27" s="115">
        <v>5.5</v>
      </c>
      <c r="K27" s="112" t="s">
        <v>3955</v>
      </c>
      <c r="L27" s="116" t="s">
        <v>4220</v>
      </c>
      <c r="M27" s="112" t="s">
        <v>3955</v>
      </c>
      <c r="N27" s="112" t="s">
        <v>4221</v>
      </c>
      <c r="O27" s="116" t="s">
        <v>4222</v>
      </c>
      <c r="P27" s="112" t="s">
        <v>3955</v>
      </c>
      <c r="Q27" s="116" t="s">
        <v>4223</v>
      </c>
      <c r="R27" s="112" t="s">
        <v>3955</v>
      </c>
      <c r="S27" s="112" t="s">
        <v>3846</v>
      </c>
      <c r="T27" s="117">
        <v>66.5</v>
      </c>
      <c r="U27" s="117"/>
      <c r="V27" s="112" t="s">
        <v>3955</v>
      </c>
      <c r="W27" s="118" t="s">
        <v>4224</v>
      </c>
      <c r="X27" s="119">
        <v>2023</v>
      </c>
      <c r="Y27" s="119">
        <v>2046</v>
      </c>
      <c r="Z27" s="119">
        <v>24</v>
      </c>
      <c r="AA27" s="117">
        <v>3177.5</v>
      </c>
      <c r="AB27" s="112" t="s">
        <v>3955</v>
      </c>
      <c r="AC27" s="118" t="s">
        <v>4225</v>
      </c>
      <c r="AD27" s="119">
        <v>2023</v>
      </c>
      <c r="AE27" s="119">
        <v>2046</v>
      </c>
      <c r="AF27" s="119">
        <v>24</v>
      </c>
      <c r="AG27" s="117">
        <v>812.6</v>
      </c>
      <c r="AH27" s="112" t="s">
        <v>3955</v>
      </c>
      <c r="AI27" s="120" t="s">
        <v>4226</v>
      </c>
      <c r="AJ27" s="119">
        <v>2023</v>
      </c>
      <c r="AK27" s="119">
        <v>2046</v>
      </c>
      <c r="AL27" s="119">
        <v>24</v>
      </c>
      <c r="AM27" s="117">
        <v>549.70000000000005</v>
      </c>
      <c r="AN27" s="112" t="s">
        <v>3955</v>
      </c>
      <c r="AO27" s="116" t="s">
        <v>4227</v>
      </c>
      <c r="AP27" s="112" t="s">
        <v>3955</v>
      </c>
      <c r="AQ27" s="116" t="s">
        <v>4228</v>
      </c>
      <c r="AR27" s="112" t="s">
        <v>3955</v>
      </c>
      <c r="AS27" s="116" t="s">
        <v>4229</v>
      </c>
      <c r="AT27" s="112" t="s">
        <v>3955</v>
      </c>
      <c r="AU27" s="116" t="s">
        <v>4230</v>
      </c>
      <c r="AV27" s="112" t="s">
        <v>3955</v>
      </c>
      <c r="AW27" s="116" t="s">
        <v>4231</v>
      </c>
      <c r="AX27" s="112" t="s">
        <v>3955</v>
      </c>
      <c r="AY27" s="116" t="s">
        <v>4232</v>
      </c>
      <c r="AZ27" s="112" t="s">
        <v>3955</v>
      </c>
      <c r="BA27" s="116" t="s">
        <v>4233</v>
      </c>
      <c r="BB27" s="112" t="s">
        <v>3955</v>
      </c>
      <c r="BC27" s="116" t="s">
        <v>4234</v>
      </c>
      <c r="BD27" s="112" t="s">
        <v>3955</v>
      </c>
      <c r="BE27" s="116" t="s">
        <v>4235</v>
      </c>
      <c r="BF27" s="112" t="s">
        <v>3955</v>
      </c>
      <c r="BG27" s="116" t="s">
        <v>4236</v>
      </c>
      <c r="BH27" s="112" t="s">
        <v>3955</v>
      </c>
      <c r="BI27" s="116" t="s">
        <v>4237</v>
      </c>
      <c r="BJ27" s="121" t="s">
        <v>19</v>
      </c>
      <c r="BK27" s="121" t="s">
        <v>18</v>
      </c>
      <c r="BL27" s="121" t="s">
        <v>19</v>
      </c>
      <c r="BM27" s="121" t="s">
        <v>19</v>
      </c>
      <c r="BN27" s="112" t="s">
        <v>19</v>
      </c>
      <c r="BO27" s="116"/>
      <c r="BP27" s="112" t="s">
        <v>19</v>
      </c>
      <c r="BQ27" s="116"/>
      <c r="BR27" s="112" t="s">
        <v>19</v>
      </c>
      <c r="BS27" s="116"/>
      <c r="BT27" s="112" t="s">
        <v>19</v>
      </c>
      <c r="BU27" s="112" t="s">
        <v>18</v>
      </c>
      <c r="BV27" s="112" t="s">
        <v>3955</v>
      </c>
      <c r="BW27" s="116" t="s">
        <v>4238</v>
      </c>
      <c r="BX27" s="122"/>
      <c r="BY27" s="123" t="s">
        <v>4239</v>
      </c>
      <c r="BZ27" s="112" t="s">
        <v>3955</v>
      </c>
      <c r="CA27" s="124" t="s">
        <v>4240</v>
      </c>
      <c r="CB27" s="125" t="s">
        <v>10403</v>
      </c>
      <c r="CC27" s="126">
        <v>55354</v>
      </c>
      <c r="CD27" s="126">
        <v>54605</v>
      </c>
      <c r="CE27" s="126">
        <v>53962</v>
      </c>
      <c r="CF27" s="126">
        <v>53320</v>
      </c>
      <c r="CG27" s="127">
        <v>315661</v>
      </c>
      <c r="CH27" s="127">
        <v>312159.88000000006</v>
      </c>
      <c r="CI27" s="127">
        <v>311983</v>
      </c>
      <c r="CJ27" s="127">
        <v>305246</v>
      </c>
      <c r="CK27" s="128">
        <v>5.7</v>
      </c>
      <c r="CL27" s="128">
        <v>5.72</v>
      </c>
      <c r="CM27" s="128">
        <v>5.78</v>
      </c>
      <c r="CN27" s="128">
        <v>5.72</v>
      </c>
      <c r="CO27" s="129">
        <v>0.65500000000000003</v>
      </c>
      <c r="CP27" s="129">
        <v>0.64700000000000002</v>
      </c>
      <c r="CQ27" s="129">
        <v>0.66400000000000003</v>
      </c>
      <c r="CR27" s="130">
        <v>0.67800000000000005</v>
      </c>
    </row>
    <row r="28" spans="1:96" s="131" customFormat="1" ht="200" customHeight="1" x14ac:dyDescent="0.2">
      <c r="A28" s="132" t="s">
        <v>3710</v>
      </c>
      <c r="B28" s="133" t="s">
        <v>3713</v>
      </c>
      <c r="C28" s="133" t="str">
        <f>IF(A28="","自動表示",IF(B28="",VLOOKUP(A28,リスト!$C$2:$D$48,2,FALSE),VLOOKUP(一覧表!A28&amp;一覧表!B28,リスト!$C$49:$D$1789,2,FALSE)))</f>
        <v>152277</v>
      </c>
      <c r="D28" s="134" t="str">
        <f>IF(C28="自動表示","自動表示",VLOOKUP(C28,リスト!$D$2:$E$1789,2,FALSE))</f>
        <v>都市Ⅰ－０</v>
      </c>
      <c r="E28" s="132" t="s">
        <v>5</v>
      </c>
      <c r="F28" s="133" t="s">
        <v>3730</v>
      </c>
      <c r="G28" s="135">
        <v>30</v>
      </c>
      <c r="H28" s="133" t="str">
        <f t="shared" si="0"/>
        <v>20年超</v>
      </c>
      <c r="I28" s="133" t="s">
        <v>3635</v>
      </c>
      <c r="J28" s="136">
        <v>2.8</v>
      </c>
      <c r="K28" s="133" t="s">
        <v>18</v>
      </c>
      <c r="L28" s="137" t="s">
        <v>4241</v>
      </c>
      <c r="M28" s="133" t="s">
        <v>18</v>
      </c>
      <c r="N28" s="133" t="s">
        <v>3635</v>
      </c>
      <c r="O28" s="137" t="s">
        <v>4242</v>
      </c>
      <c r="P28" s="133" t="s">
        <v>18</v>
      </c>
      <c r="Q28" s="137" t="s">
        <v>4243</v>
      </c>
      <c r="R28" s="133" t="s">
        <v>18</v>
      </c>
      <c r="S28" s="133" t="s">
        <v>3667</v>
      </c>
      <c r="T28" s="138">
        <v>13.1</v>
      </c>
      <c r="U28" s="138"/>
      <c r="V28" s="133" t="s">
        <v>18</v>
      </c>
      <c r="W28" s="139" t="s">
        <v>4244</v>
      </c>
      <c r="X28" s="140">
        <v>2016</v>
      </c>
      <c r="Y28" s="140">
        <v>2046</v>
      </c>
      <c r="Z28" s="140">
        <v>31</v>
      </c>
      <c r="AA28" s="138">
        <v>1371.79</v>
      </c>
      <c r="AB28" s="133" t="s">
        <v>18</v>
      </c>
      <c r="AC28" s="139" t="s">
        <v>4245</v>
      </c>
      <c r="AD28" s="140">
        <v>2016</v>
      </c>
      <c r="AE28" s="140">
        <v>2046</v>
      </c>
      <c r="AF28" s="140">
        <v>31</v>
      </c>
      <c r="AG28" s="138">
        <v>922.54</v>
      </c>
      <c r="AH28" s="133" t="s">
        <v>18</v>
      </c>
      <c r="AI28" s="141" t="s">
        <v>4246</v>
      </c>
      <c r="AJ28" s="140">
        <v>2016</v>
      </c>
      <c r="AK28" s="140">
        <v>2046</v>
      </c>
      <c r="AL28" s="140">
        <v>31</v>
      </c>
      <c r="AM28" s="138">
        <v>449.25</v>
      </c>
      <c r="AN28" s="133" t="s">
        <v>18</v>
      </c>
      <c r="AO28" s="137" t="s">
        <v>4247</v>
      </c>
      <c r="AP28" s="133" t="s">
        <v>18</v>
      </c>
      <c r="AQ28" s="137" t="s">
        <v>4248</v>
      </c>
      <c r="AR28" s="133" t="s">
        <v>18</v>
      </c>
      <c r="AS28" s="137" t="s">
        <v>4249</v>
      </c>
      <c r="AT28" s="133" t="s">
        <v>18</v>
      </c>
      <c r="AU28" s="137" t="s">
        <v>4250</v>
      </c>
      <c r="AV28" s="133" t="s">
        <v>18</v>
      </c>
      <c r="AW28" s="137" t="s">
        <v>4251</v>
      </c>
      <c r="AX28" s="133" t="s">
        <v>18</v>
      </c>
      <c r="AY28" s="137" t="s">
        <v>4252</v>
      </c>
      <c r="AZ28" s="133" t="s">
        <v>18</v>
      </c>
      <c r="BA28" s="137" t="s">
        <v>4253</v>
      </c>
      <c r="BB28" s="133" t="s">
        <v>18</v>
      </c>
      <c r="BC28" s="137" t="s">
        <v>4254</v>
      </c>
      <c r="BD28" s="133" t="s">
        <v>18</v>
      </c>
      <c r="BE28" s="137" t="s">
        <v>4255</v>
      </c>
      <c r="BF28" s="133" t="s">
        <v>18</v>
      </c>
      <c r="BG28" s="137" t="s">
        <v>4256</v>
      </c>
      <c r="BH28" s="133" t="s">
        <v>18</v>
      </c>
      <c r="BI28" s="137" t="s">
        <v>4257</v>
      </c>
      <c r="BJ28" s="142" t="s">
        <v>19</v>
      </c>
      <c r="BK28" s="142" t="s">
        <v>18</v>
      </c>
      <c r="BL28" s="142" t="s">
        <v>19</v>
      </c>
      <c r="BM28" s="142" t="s">
        <v>19</v>
      </c>
      <c r="BN28" s="133" t="s">
        <v>18</v>
      </c>
      <c r="BO28" s="137" t="s">
        <v>4258</v>
      </c>
      <c r="BP28" s="133" t="s">
        <v>18</v>
      </c>
      <c r="BQ28" s="137" t="s">
        <v>4259</v>
      </c>
      <c r="BR28" s="133" t="s">
        <v>18</v>
      </c>
      <c r="BS28" s="137" t="s">
        <v>4260</v>
      </c>
      <c r="BT28" s="133" t="s">
        <v>18</v>
      </c>
      <c r="BU28" s="133" t="s">
        <v>18</v>
      </c>
      <c r="BV28" s="133" t="s">
        <v>18</v>
      </c>
      <c r="BW28" s="137" t="s">
        <v>4261</v>
      </c>
      <c r="BX28" s="143"/>
      <c r="BY28" s="144" t="s">
        <v>4262</v>
      </c>
      <c r="BZ28" s="133" t="s">
        <v>18</v>
      </c>
      <c r="CA28" s="145" t="s">
        <v>4263</v>
      </c>
      <c r="CB28" s="146" t="s">
        <v>4264</v>
      </c>
      <c r="CC28" s="126">
        <v>28495</v>
      </c>
      <c r="CD28" s="126">
        <v>28043</v>
      </c>
      <c r="CE28" s="126">
        <v>27718</v>
      </c>
      <c r="CF28" s="126">
        <v>27284</v>
      </c>
      <c r="CG28" s="127">
        <v>240132</v>
      </c>
      <c r="CH28" s="127">
        <v>238286</v>
      </c>
      <c r="CI28" s="127">
        <v>236720</v>
      </c>
      <c r="CJ28" s="127">
        <v>234993</v>
      </c>
      <c r="CK28" s="128">
        <v>8.43</v>
      </c>
      <c r="CL28" s="128">
        <v>8.5</v>
      </c>
      <c r="CM28" s="128">
        <v>8.5399999999999991</v>
      </c>
      <c r="CN28" s="128">
        <v>8.61</v>
      </c>
      <c r="CO28" s="129">
        <v>0.55800000000000005</v>
      </c>
      <c r="CP28" s="129">
        <v>0.57299999999999995</v>
      </c>
      <c r="CQ28" s="129">
        <v>0.58099999999999996</v>
      </c>
      <c r="CR28" s="130">
        <v>0.59499999999999997</v>
      </c>
    </row>
    <row r="29" spans="1:96" s="147" customFormat="1" ht="200" customHeight="1" x14ac:dyDescent="0.2">
      <c r="A29" s="132" t="s">
        <v>50</v>
      </c>
      <c r="B29" s="133" t="s">
        <v>1590</v>
      </c>
      <c r="C29" s="133" t="str">
        <f>IF(A29="","自動表示",IF(B29="",VLOOKUP(A29,リスト!$C$2:$D$48,2,FALSE),VLOOKUP(一覧表!A29&amp;一覧表!B29,リスト!$C$49:$D$1789,2,FALSE)))</f>
        <v>153079</v>
      </c>
      <c r="D29" s="134" t="str">
        <f>IF(C29="自動表示","自動表示",VLOOKUP(C29,リスト!$D$2:$E$1789,2,FALSE))</f>
        <v>町村Ⅲ－１</v>
      </c>
      <c r="E29" s="132" t="s">
        <v>3560</v>
      </c>
      <c r="F29" s="133" t="s">
        <v>3745</v>
      </c>
      <c r="G29" s="135">
        <v>30</v>
      </c>
      <c r="H29" s="133" t="str">
        <f t="shared" ref="H29:H92" si="1">IF(G29="","自動表示（左隣の「年数」のみ入力）",IF(G29="終期無","終期無",IF(G29=10,"10年",IF(G29&lt;=20,"11年～20年",IF(G29&lt;=80,"20年超","")))))</f>
        <v>20年超</v>
      </c>
      <c r="I29" s="133" t="s">
        <v>17</v>
      </c>
      <c r="J29" s="136">
        <v>1.4</v>
      </c>
      <c r="K29" s="133" t="s">
        <v>18</v>
      </c>
      <c r="L29" s="137" t="s">
        <v>4265</v>
      </c>
      <c r="M29" s="133" t="s">
        <v>18</v>
      </c>
      <c r="N29" s="133" t="s">
        <v>17</v>
      </c>
      <c r="O29" s="137" t="s">
        <v>4266</v>
      </c>
      <c r="P29" s="133" t="s">
        <v>18</v>
      </c>
      <c r="Q29" s="137" t="s">
        <v>4267</v>
      </c>
      <c r="R29" s="133" t="s">
        <v>18</v>
      </c>
      <c r="S29" s="133" t="s">
        <v>3666</v>
      </c>
      <c r="T29" s="138">
        <v>7.9</v>
      </c>
      <c r="U29" s="138"/>
      <c r="V29" s="133" t="s">
        <v>18</v>
      </c>
      <c r="W29" s="139" t="s">
        <v>4268</v>
      </c>
      <c r="X29" s="140">
        <v>2022</v>
      </c>
      <c r="Y29" s="140">
        <v>2051</v>
      </c>
      <c r="Z29" s="140">
        <v>29</v>
      </c>
      <c r="AA29" s="138">
        <v>363.5</v>
      </c>
      <c r="AB29" s="133" t="s">
        <v>3955</v>
      </c>
      <c r="AC29" s="139" t="s">
        <v>4269</v>
      </c>
      <c r="AD29" s="140">
        <v>2022</v>
      </c>
      <c r="AE29" s="140">
        <v>2051</v>
      </c>
      <c r="AF29" s="140">
        <v>29</v>
      </c>
      <c r="AG29" s="138">
        <v>273</v>
      </c>
      <c r="AH29" s="133" t="s">
        <v>18</v>
      </c>
      <c r="AI29" s="141" t="s">
        <v>4270</v>
      </c>
      <c r="AJ29" s="140">
        <v>2022</v>
      </c>
      <c r="AK29" s="140">
        <v>2051</v>
      </c>
      <c r="AL29" s="140">
        <v>29</v>
      </c>
      <c r="AM29" s="138">
        <v>90.5</v>
      </c>
      <c r="AN29" s="133" t="s">
        <v>18</v>
      </c>
      <c r="AO29" s="137" t="s">
        <v>4271</v>
      </c>
      <c r="AP29" s="133" t="s">
        <v>18</v>
      </c>
      <c r="AQ29" s="137" t="s">
        <v>4272</v>
      </c>
      <c r="AR29" s="133" t="s">
        <v>3955</v>
      </c>
      <c r="AS29" s="137" t="s">
        <v>4273</v>
      </c>
      <c r="AT29" s="133" t="s">
        <v>3955</v>
      </c>
      <c r="AU29" s="137" t="s">
        <v>4274</v>
      </c>
      <c r="AV29" s="133" t="s">
        <v>3955</v>
      </c>
      <c r="AW29" s="137" t="s">
        <v>4275</v>
      </c>
      <c r="AX29" s="133" t="s">
        <v>3955</v>
      </c>
      <c r="AY29" s="137" t="s">
        <v>4276</v>
      </c>
      <c r="AZ29" s="133" t="s">
        <v>3955</v>
      </c>
      <c r="BA29" s="137" t="s">
        <v>4277</v>
      </c>
      <c r="BB29" s="133" t="s">
        <v>3955</v>
      </c>
      <c r="BC29" s="137" t="s">
        <v>4278</v>
      </c>
      <c r="BD29" s="133" t="s">
        <v>3955</v>
      </c>
      <c r="BE29" s="137" t="s">
        <v>4279</v>
      </c>
      <c r="BF29" s="133" t="s">
        <v>3955</v>
      </c>
      <c r="BG29" s="137" t="s">
        <v>4280</v>
      </c>
      <c r="BH29" s="133" t="s">
        <v>3955</v>
      </c>
      <c r="BI29" s="137" t="s">
        <v>4281</v>
      </c>
      <c r="BJ29" s="142" t="s">
        <v>18</v>
      </c>
      <c r="BK29" s="142" t="s">
        <v>18</v>
      </c>
      <c r="BL29" s="142" t="s">
        <v>19</v>
      </c>
      <c r="BM29" s="142" t="s">
        <v>19</v>
      </c>
      <c r="BN29" s="133" t="s">
        <v>19</v>
      </c>
      <c r="BO29" s="137"/>
      <c r="BP29" s="133" t="s">
        <v>18</v>
      </c>
      <c r="BQ29" s="137" t="s">
        <v>4282</v>
      </c>
      <c r="BR29" s="133" t="s">
        <v>18</v>
      </c>
      <c r="BS29" s="137" t="s">
        <v>4283</v>
      </c>
      <c r="BT29" s="133" t="s">
        <v>19</v>
      </c>
      <c r="BU29" s="133" t="s">
        <v>18</v>
      </c>
      <c r="BV29" s="133" t="s">
        <v>18</v>
      </c>
      <c r="BW29" s="137" t="s">
        <v>4284</v>
      </c>
      <c r="BX29" s="143"/>
      <c r="BY29" s="144" t="s">
        <v>4285</v>
      </c>
      <c r="BZ29" s="133" t="s">
        <v>3955</v>
      </c>
      <c r="CA29" s="145" t="s">
        <v>4286</v>
      </c>
      <c r="CB29" s="146" t="s">
        <v>4287</v>
      </c>
      <c r="CC29" s="126">
        <v>14173</v>
      </c>
      <c r="CD29" s="126">
        <v>14115</v>
      </c>
      <c r="CE29" s="126">
        <v>14129</v>
      </c>
      <c r="CF29" s="126">
        <v>14055</v>
      </c>
      <c r="CG29" s="127">
        <v>111401</v>
      </c>
      <c r="CH29" s="127">
        <v>111401</v>
      </c>
      <c r="CI29" s="127">
        <v>111177</v>
      </c>
      <c r="CJ29" s="127">
        <v>111177</v>
      </c>
      <c r="CK29" s="128">
        <v>7.86</v>
      </c>
      <c r="CL29" s="128">
        <v>7.89</v>
      </c>
      <c r="CM29" s="128">
        <v>7.87</v>
      </c>
      <c r="CN29" s="128">
        <v>7.91</v>
      </c>
      <c r="CO29" s="129">
        <v>0.78800000000000003</v>
      </c>
      <c r="CP29" s="129">
        <v>0.79800000000000004</v>
      </c>
      <c r="CQ29" s="129">
        <v>0.80300000000000005</v>
      </c>
      <c r="CR29" s="130">
        <v>0.80700000000000005</v>
      </c>
    </row>
    <row r="30" spans="1:96" s="147" customFormat="1" ht="200" customHeight="1" x14ac:dyDescent="0.2">
      <c r="A30" s="132" t="s">
        <v>50</v>
      </c>
      <c r="B30" s="133" t="s">
        <v>1592</v>
      </c>
      <c r="C30" s="133" t="str">
        <f>IF(A30="","自動表示",IF(B30="",VLOOKUP(A30,リスト!$C$2:$D$48,2,FALSE),VLOOKUP(一覧表!A30&amp;一覧表!B30,リスト!$C$49:$D$1789,2,FALSE)))</f>
        <v>153427</v>
      </c>
      <c r="D30" s="134" t="str">
        <f>IF(C30="自動表示","自動表示",VLOOKUP(C30,リスト!$D$2:$E$1789,2,FALSE))</f>
        <v>町村Ⅱ－１</v>
      </c>
      <c r="E30" s="132" t="s">
        <v>3560</v>
      </c>
      <c r="F30" s="133" t="s">
        <v>3737</v>
      </c>
      <c r="G30" s="135">
        <v>20</v>
      </c>
      <c r="H30" s="133" t="str">
        <f t="shared" si="1"/>
        <v>11年～20年</v>
      </c>
      <c r="I30" s="133" t="s">
        <v>17</v>
      </c>
      <c r="J30" s="136">
        <v>0.8</v>
      </c>
      <c r="K30" s="133" t="s">
        <v>18</v>
      </c>
      <c r="L30" s="137" t="s">
        <v>4288</v>
      </c>
      <c r="M30" s="133" t="s">
        <v>18</v>
      </c>
      <c r="N30" s="133" t="s">
        <v>3635</v>
      </c>
      <c r="O30" s="137" t="s">
        <v>4289</v>
      </c>
      <c r="P30" s="133" t="s">
        <v>18</v>
      </c>
      <c r="Q30" s="137" t="s">
        <v>4290</v>
      </c>
      <c r="R30" s="133" t="s">
        <v>18</v>
      </c>
      <c r="S30" s="133" t="s">
        <v>3667</v>
      </c>
      <c r="T30" s="138">
        <v>3.25</v>
      </c>
      <c r="U30" s="138"/>
      <c r="V30" s="133" t="s">
        <v>18</v>
      </c>
      <c r="W30" s="139" t="s">
        <v>4291</v>
      </c>
      <c r="X30" s="140">
        <v>2022</v>
      </c>
      <c r="Y30" s="140">
        <v>2055</v>
      </c>
      <c r="Z30" s="140">
        <v>34</v>
      </c>
      <c r="AA30" s="138">
        <v>452</v>
      </c>
      <c r="AB30" s="133" t="s">
        <v>18</v>
      </c>
      <c r="AC30" s="139" t="s">
        <v>4292</v>
      </c>
      <c r="AD30" s="140">
        <v>2022</v>
      </c>
      <c r="AE30" s="140">
        <v>2055</v>
      </c>
      <c r="AF30" s="140">
        <v>34</v>
      </c>
      <c r="AG30" s="138">
        <v>336</v>
      </c>
      <c r="AH30" s="133" t="s">
        <v>18</v>
      </c>
      <c r="AI30" s="141" t="s">
        <v>4293</v>
      </c>
      <c r="AJ30" s="140">
        <v>2022</v>
      </c>
      <c r="AK30" s="140">
        <v>2055</v>
      </c>
      <c r="AL30" s="140">
        <v>34</v>
      </c>
      <c r="AM30" s="138">
        <v>115.7</v>
      </c>
      <c r="AN30" s="133" t="s">
        <v>18</v>
      </c>
      <c r="AO30" s="137" t="s">
        <v>4294</v>
      </c>
      <c r="AP30" s="133" t="s">
        <v>18</v>
      </c>
      <c r="AQ30" s="137" t="s">
        <v>4295</v>
      </c>
      <c r="AR30" s="133" t="s">
        <v>18</v>
      </c>
      <c r="AS30" s="137" t="s">
        <v>4296</v>
      </c>
      <c r="AT30" s="133" t="s">
        <v>18</v>
      </c>
      <c r="AU30" s="137" t="s">
        <v>4297</v>
      </c>
      <c r="AV30" s="133" t="s">
        <v>18</v>
      </c>
      <c r="AW30" s="137" t="s">
        <v>4298</v>
      </c>
      <c r="AX30" s="133" t="s">
        <v>18</v>
      </c>
      <c r="AY30" s="137" t="s">
        <v>4299</v>
      </c>
      <c r="AZ30" s="133" t="s">
        <v>18</v>
      </c>
      <c r="BA30" s="137" t="s">
        <v>4300</v>
      </c>
      <c r="BB30" s="133" t="s">
        <v>18</v>
      </c>
      <c r="BC30" s="137" t="s">
        <v>4301</v>
      </c>
      <c r="BD30" s="133" t="s">
        <v>18</v>
      </c>
      <c r="BE30" s="137" t="s">
        <v>4302</v>
      </c>
      <c r="BF30" s="133" t="s">
        <v>18</v>
      </c>
      <c r="BG30" s="137" t="s">
        <v>4303</v>
      </c>
      <c r="BH30" s="133" t="s">
        <v>19</v>
      </c>
      <c r="BI30" s="137"/>
      <c r="BJ30" s="142" t="s">
        <v>19</v>
      </c>
      <c r="BK30" s="142" t="s">
        <v>19</v>
      </c>
      <c r="BL30" s="142" t="s">
        <v>19</v>
      </c>
      <c r="BM30" s="142" t="s">
        <v>19</v>
      </c>
      <c r="BN30" s="133" t="s">
        <v>18</v>
      </c>
      <c r="BO30" s="137" t="s">
        <v>4304</v>
      </c>
      <c r="BP30" s="133" t="s">
        <v>19</v>
      </c>
      <c r="BQ30" s="137"/>
      <c r="BR30" s="133" t="s">
        <v>19</v>
      </c>
      <c r="BS30" s="137"/>
      <c r="BT30" s="133" t="s">
        <v>19</v>
      </c>
      <c r="BU30" s="133" t="s">
        <v>18</v>
      </c>
      <c r="BV30" s="133" t="s">
        <v>18</v>
      </c>
      <c r="BW30" s="137" t="s">
        <v>4305</v>
      </c>
      <c r="BX30" s="143">
        <v>10</v>
      </c>
      <c r="BY30" s="144"/>
      <c r="BZ30" s="133" t="s">
        <v>18</v>
      </c>
      <c r="CA30" s="145" t="s">
        <v>4306</v>
      </c>
      <c r="CB30" s="146" t="s">
        <v>4307</v>
      </c>
      <c r="CC30" s="126">
        <v>7912</v>
      </c>
      <c r="CD30" s="126">
        <v>7802</v>
      </c>
      <c r="CE30" s="126">
        <v>7694</v>
      </c>
      <c r="CF30" s="126">
        <v>7591</v>
      </c>
      <c r="CG30" s="127">
        <v>51988</v>
      </c>
      <c r="CH30" s="127">
        <v>52923</v>
      </c>
      <c r="CI30" s="127">
        <v>52923</v>
      </c>
      <c r="CJ30" s="127">
        <v>56394</v>
      </c>
      <c r="CK30" s="128">
        <v>6.57</v>
      </c>
      <c r="CL30" s="128">
        <v>6.78</v>
      </c>
      <c r="CM30" s="128">
        <v>6.88</v>
      </c>
      <c r="CN30" s="128">
        <v>7.43</v>
      </c>
      <c r="CO30" s="129">
        <v>0.66600000000000004</v>
      </c>
      <c r="CP30" s="129">
        <v>0.66800000000000004</v>
      </c>
      <c r="CQ30" s="129">
        <v>0.67100000000000004</v>
      </c>
      <c r="CR30" s="130" t="s">
        <v>3864</v>
      </c>
    </row>
    <row r="31" spans="1:96" s="147" customFormat="1" ht="200" customHeight="1" x14ac:dyDescent="0.2">
      <c r="A31" s="132" t="s">
        <v>50</v>
      </c>
      <c r="B31" s="133" t="s">
        <v>1594</v>
      </c>
      <c r="C31" s="133" t="str">
        <f>IF(A31="","自動表示",IF(B31="",VLOOKUP(A31,リスト!$C$2:$D$48,2,FALSE),VLOOKUP(一覧表!A31&amp;一覧表!B31,リスト!$C$49:$D$1789,2,FALSE)))</f>
        <v>153613</v>
      </c>
      <c r="D31" s="134" t="str">
        <f>IF(C31="自動表示","自動表示",VLOOKUP(C31,リスト!$D$2:$E$1789,2,FALSE))</f>
        <v>町村Ⅲ－２</v>
      </c>
      <c r="E31" s="132" t="s">
        <v>5</v>
      </c>
      <c r="F31" s="133" t="s">
        <v>3746</v>
      </c>
      <c r="G31" s="135" t="s">
        <v>3747</v>
      </c>
      <c r="H31" s="133" t="str">
        <f t="shared" si="1"/>
        <v/>
      </c>
      <c r="I31" s="133" t="s">
        <v>4308</v>
      </c>
      <c r="J31" s="136" t="s">
        <v>4309</v>
      </c>
      <c r="K31" s="133" t="s">
        <v>4310</v>
      </c>
      <c r="L31" s="137" t="s">
        <v>4311</v>
      </c>
      <c r="M31" s="133" t="s">
        <v>4310</v>
      </c>
      <c r="N31" s="133" t="s">
        <v>4312</v>
      </c>
      <c r="O31" s="137" t="s">
        <v>4313</v>
      </c>
      <c r="P31" s="133" t="s">
        <v>4310</v>
      </c>
      <c r="Q31" s="137" t="s">
        <v>4314</v>
      </c>
      <c r="R31" s="133" t="s">
        <v>4310</v>
      </c>
      <c r="S31" s="133" t="s">
        <v>4315</v>
      </c>
      <c r="T31" s="138" t="s">
        <v>4316</v>
      </c>
      <c r="U31" s="138"/>
      <c r="V31" s="133" t="s">
        <v>4310</v>
      </c>
      <c r="W31" s="139" t="s">
        <v>4317</v>
      </c>
      <c r="X31" s="140">
        <v>2015</v>
      </c>
      <c r="Y31" s="140">
        <v>2055</v>
      </c>
      <c r="Z31" s="140">
        <v>41</v>
      </c>
      <c r="AA31" s="138">
        <v>330.4</v>
      </c>
      <c r="AB31" s="133" t="s">
        <v>4310</v>
      </c>
      <c r="AC31" s="139" t="s">
        <v>4318</v>
      </c>
      <c r="AD31" s="140">
        <v>2015</v>
      </c>
      <c r="AE31" s="140">
        <v>2115</v>
      </c>
      <c r="AF31" s="140">
        <v>101</v>
      </c>
      <c r="AG31" s="138">
        <v>81</v>
      </c>
      <c r="AH31" s="133" t="s">
        <v>4310</v>
      </c>
      <c r="AI31" s="141" t="s">
        <v>4318</v>
      </c>
      <c r="AJ31" s="140">
        <v>2015</v>
      </c>
      <c r="AK31" s="140">
        <v>2115</v>
      </c>
      <c r="AL31" s="140">
        <v>101</v>
      </c>
      <c r="AM31" s="138">
        <v>81</v>
      </c>
      <c r="AN31" s="133" t="s">
        <v>4310</v>
      </c>
      <c r="AO31" s="137" t="s">
        <v>4319</v>
      </c>
      <c r="AP31" s="133" t="s">
        <v>4310</v>
      </c>
      <c r="AQ31" s="137" t="s">
        <v>4320</v>
      </c>
      <c r="AR31" s="133" t="s">
        <v>4310</v>
      </c>
      <c r="AS31" s="137" t="s">
        <v>4321</v>
      </c>
      <c r="AT31" s="133" t="s">
        <v>4310</v>
      </c>
      <c r="AU31" s="137" t="s">
        <v>4322</v>
      </c>
      <c r="AV31" s="133" t="s">
        <v>4310</v>
      </c>
      <c r="AW31" s="137" t="s">
        <v>4323</v>
      </c>
      <c r="AX31" s="133" t="s">
        <v>4310</v>
      </c>
      <c r="AY31" s="137" t="s">
        <v>4324</v>
      </c>
      <c r="AZ31" s="133" t="s">
        <v>4310</v>
      </c>
      <c r="BA31" s="137" t="s">
        <v>4325</v>
      </c>
      <c r="BB31" s="133" t="s">
        <v>4310</v>
      </c>
      <c r="BC31" s="137" t="s">
        <v>4326</v>
      </c>
      <c r="BD31" s="133" t="s">
        <v>4310</v>
      </c>
      <c r="BE31" s="137" t="s">
        <v>4327</v>
      </c>
      <c r="BF31" s="133" t="s">
        <v>4310</v>
      </c>
      <c r="BG31" s="137" t="s">
        <v>4328</v>
      </c>
      <c r="BH31" s="133" t="s">
        <v>4329</v>
      </c>
      <c r="BI31" s="137"/>
      <c r="BJ31" s="142" t="s">
        <v>19</v>
      </c>
      <c r="BK31" s="142" t="s">
        <v>19</v>
      </c>
      <c r="BL31" s="142" t="s">
        <v>19</v>
      </c>
      <c r="BM31" s="142" t="s">
        <v>19</v>
      </c>
      <c r="BN31" s="133" t="s">
        <v>4310</v>
      </c>
      <c r="BO31" s="137" t="s">
        <v>4330</v>
      </c>
      <c r="BP31" s="133" t="s">
        <v>4329</v>
      </c>
      <c r="BQ31" s="137"/>
      <c r="BR31" s="133" t="s">
        <v>19</v>
      </c>
      <c r="BS31" s="137"/>
      <c r="BT31" s="133" t="s">
        <v>19</v>
      </c>
      <c r="BU31" s="133" t="s">
        <v>4310</v>
      </c>
      <c r="BV31" s="133" t="s">
        <v>4310</v>
      </c>
      <c r="BW31" s="137" t="s">
        <v>4331</v>
      </c>
      <c r="BX31" s="143">
        <v>10</v>
      </c>
      <c r="BY31" s="144"/>
      <c r="BZ31" s="133" t="s">
        <v>4310</v>
      </c>
      <c r="CA31" s="145" t="s">
        <v>4332</v>
      </c>
      <c r="CB31" s="146"/>
      <c r="CC31" s="126">
        <v>11393</v>
      </c>
      <c r="CD31" s="126">
        <v>11917</v>
      </c>
      <c r="CE31" s="126">
        <v>11023</v>
      </c>
      <c r="CF31" s="126">
        <v>10815</v>
      </c>
      <c r="CG31" s="127">
        <v>49131</v>
      </c>
      <c r="CH31" s="127">
        <v>52642</v>
      </c>
      <c r="CI31" s="127">
        <v>52637</v>
      </c>
      <c r="CJ31" s="127">
        <v>52640</v>
      </c>
      <c r="CK31" s="128">
        <v>4.3099999999999996</v>
      </c>
      <c r="CL31" s="128">
        <v>4.42</v>
      </c>
      <c r="CM31" s="128">
        <v>4.78</v>
      </c>
      <c r="CN31" s="128">
        <v>4.87</v>
      </c>
      <c r="CO31" s="129">
        <v>0.65300000000000002</v>
      </c>
      <c r="CP31" s="129">
        <v>0.67</v>
      </c>
      <c r="CQ31" s="129">
        <v>0.68799999999999994</v>
      </c>
      <c r="CR31" s="130">
        <v>0.70399999999999996</v>
      </c>
    </row>
    <row r="32" spans="1:96" s="147" customFormat="1" ht="200" customHeight="1" x14ac:dyDescent="0.2">
      <c r="A32" s="132" t="s">
        <v>50</v>
      </c>
      <c r="B32" s="133" t="s">
        <v>1596</v>
      </c>
      <c r="C32" s="133" t="str">
        <f>IF(A32="","自動表示",IF(B32="",VLOOKUP(A32,リスト!$C$2:$D$48,2,FALSE),VLOOKUP(一覧表!A32&amp;一覧表!B32,リスト!$C$49:$D$1789,2,FALSE)))</f>
        <v>153851</v>
      </c>
      <c r="D32" s="134" t="str">
        <f>IF(C32="自動表示","自動表示",VLOOKUP(C32,リスト!$D$2:$E$1789,2,FALSE))</f>
        <v>町村Ⅱ－１</v>
      </c>
      <c r="E32" s="132" t="s">
        <v>3560</v>
      </c>
      <c r="F32" s="133" t="s">
        <v>3730</v>
      </c>
      <c r="G32" s="135">
        <v>19</v>
      </c>
      <c r="H32" s="133" t="str">
        <f t="shared" si="1"/>
        <v>11年～20年</v>
      </c>
      <c r="I32" s="133" t="s">
        <v>3634</v>
      </c>
      <c r="J32" s="136">
        <v>1</v>
      </c>
      <c r="K32" s="133" t="s">
        <v>18</v>
      </c>
      <c r="L32" s="137" t="s">
        <v>4333</v>
      </c>
      <c r="M32" s="133" t="s">
        <v>18</v>
      </c>
      <c r="N32" s="133" t="s">
        <v>3634</v>
      </c>
      <c r="O32" s="137" t="s">
        <v>4334</v>
      </c>
      <c r="P32" s="133" t="s">
        <v>18</v>
      </c>
      <c r="Q32" s="137" t="s">
        <v>4335</v>
      </c>
      <c r="R32" s="133" t="s">
        <v>18</v>
      </c>
      <c r="S32" s="133" t="s">
        <v>3667</v>
      </c>
      <c r="T32" s="138">
        <v>18.8</v>
      </c>
      <c r="U32" s="138"/>
      <c r="V32" s="133" t="s">
        <v>18</v>
      </c>
      <c r="W32" s="139" t="s">
        <v>4336</v>
      </c>
      <c r="X32" s="140">
        <v>2022</v>
      </c>
      <c r="Y32" s="140">
        <v>2061</v>
      </c>
      <c r="Z32" s="140">
        <v>40</v>
      </c>
      <c r="AA32" s="138">
        <v>1626.2</v>
      </c>
      <c r="AB32" s="133" t="s">
        <v>18</v>
      </c>
      <c r="AC32" s="139" t="s">
        <v>4337</v>
      </c>
      <c r="AD32" s="140">
        <v>2022</v>
      </c>
      <c r="AE32" s="140">
        <v>2061</v>
      </c>
      <c r="AF32" s="140">
        <v>40</v>
      </c>
      <c r="AG32" s="138">
        <v>1605.9</v>
      </c>
      <c r="AH32" s="133" t="s">
        <v>18</v>
      </c>
      <c r="AI32" s="141" t="s">
        <v>4338</v>
      </c>
      <c r="AJ32" s="140">
        <v>2022</v>
      </c>
      <c r="AK32" s="140">
        <v>2061</v>
      </c>
      <c r="AL32" s="140">
        <v>40</v>
      </c>
      <c r="AM32" s="138">
        <v>20.3</v>
      </c>
      <c r="AN32" s="133" t="s">
        <v>18</v>
      </c>
      <c r="AO32" s="137" t="s">
        <v>4339</v>
      </c>
      <c r="AP32" s="133" t="s">
        <v>18</v>
      </c>
      <c r="AQ32" s="137" t="s">
        <v>4340</v>
      </c>
      <c r="AR32" s="133" t="s">
        <v>18</v>
      </c>
      <c r="AS32" s="137" t="s">
        <v>4341</v>
      </c>
      <c r="AT32" s="133" t="s">
        <v>18</v>
      </c>
      <c r="AU32" s="137" t="s">
        <v>4342</v>
      </c>
      <c r="AV32" s="133" t="s">
        <v>18</v>
      </c>
      <c r="AW32" s="137" t="s">
        <v>4343</v>
      </c>
      <c r="AX32" s="133" t="s">
        <v>18</v>
      </c>
      <c r="AY32" s="137" t="s">
        <v>4344</v>
      </c>
      <c r="AZ32" s="133" t="s">
        <v>18</v>
      </c>
      <c r="BA32" s="137" t="s">
        <v>4345</v>
      </c>
      <c r="BB32" s="133" t="s">
        <v>18</v>
      </c>
      <c r="BC32" s="137" t="s">
        <v>4345</v>
      </c>
      <c r="BD32" s="133" t="s">
        <v>19</v>
      </c>
      <c r="BE32" s="137"/>
      <c r="BF32" s="133" t="s">
        <v>18</v>
      </c>
      <c r="BG32" s="137" t="s">
        <v>4346</v>
      </c>
      <c r="BH32" s="133" t="s">
        <v>19</v>
      </c>
      <c r="BI32" s="137"/>
      <c r="BJ32" s="142" t="s">
        <v>19</v>
      </c>
      <c r="BK32" s="142" t="s">
        <v>19</v>
      </c>
      <c r="BL32" s="142" t="s">
        <v>19</v>
      </c>
      <c r="BM32" s="142" t="s">
        <v>19</v>
      </c>
      <c r="BN32" s="133" t="s">
        <v>19</v>
      </c>
      <c r="BO32" s="137"/>
      <c r="BP32" s="133" t="s">
        <v>18</v>
      </c>
      <c r="BQ32" s="137" t="s">
        <v>4347</v>
      </c>
      <c r="BR32" s="133" t="s">
        <v>18</v>
      </c>
      <c r="BS32" s="137" t="s">
        <v>4348</v>
      </c>
      <c r="BT32" s="133" t="s">
        <v>19</v>
      </c>
      <c r="BU32" s="133" t="s">
        <v>19</v>
      </c>
      <c r="BV32" s="133" t="s">
        <v>18</v>
      </c>
      <c r="BW32" s="137" t="s">
        <v>4349</v>
      </c>
      <c r="BX32" s="143"/>
      <c r="BY32" s="144"/>
      <c r="BZ32" s="133" t="s">
        <v>18</v>
      </c>
      <c r="CA32" s="145" t="s">
        <v>4350</v>
      </c>
      <c r="CB32" s="146" t="s">
        <v>4351</v>
      </c>
      <c r="CC32" s="126">
        <v>10365</v>
      </c>
      <c r="CD32" s="126">
        <v>10090</v>
      </c>
      <c r="CE32" s="126">
        <v>9779</v>
      </c>
      <c r="CF32" s="126">
        <v>9416</v>
      </c>
      <c r="CG32" s="127">
        <v>193673</v>
      </c>
      <c r="CH32" s="127">
        <v>194446</v>
      </c>
      <c r="CI32" s="127">
        <v>190886</v>
      </c>
      <c r="CJ32" s="127">
        <v>192130</v>
      </c>
      <c r="CK32" s="128">
        <v>18.690000000000001</v>
      </c>
      <c r="CL32" s="128">
        <v>19.27</v>
      </c>
      <c r="CM32" s="128">
        <v>19.52</v>
      </c>
      <c r="CN32" s="128">
        <v>20.399999999999999</v>
      </c>
      <c r="CO32" s="129">
        <v>0.75600000000000001</v>
      </c>
      <c r="CP32" s="129">
        <v>0.76800000000000002</v>
      </c>
      <c r="CQ32" s="129">
        <v>0.77900000000000003</v>
      </c>
      <c r="CR32" s="130">
        <v>0.77600000000000002</v>
      </c>
    </row>
    <row r="33" spans="1:96" s="147" customFormat="1" ht="200" customHeight="1" x14ac:dyDescent="0.2">
      <c r="A33" s="132" t="s">
        <v>50</v>
      </c>
      <c r="B33" s="133" t="s">
        <v>1598</v>
      </c>
      <c r="C33" s="133" t="str">
        <f>IF(A33="","自動表示",IF(B33="",VLOOKUP(A33,リスト!$C$2:$D$48,2,FALSE),VLOOKUP(一覧表!A33&amp;一覧表!B33,リスト!$C$49:$D$1789,2,FALSE)))</f>
        <v>154059</v>
      </c>
      <c r="D33" s="134" t="str">
        <f>IF(C33="自動表示","自動表示",VLOOKUP(C33,リスト!$D$2:$E$1789,2,FALSE))</f>
        <v>町村Ⅰ－１</v>
      </c>
      <c r="E33" s="132" t="s">
        <v>3560</v>
      </c>
      <c r="F33" s="133" t="s">
        <v>3730</v>
      </c>
      <c r="G33" s="135">
        <v>10</v>
      </c>
      <c r="H33" s="133" t="str">
        <f t="shared" si="1"/>
        <v>10年</v>
      </c>
      <c r="I33" s="133" t="s">
        <v>3957</v>
      </c>
      <c r="J33" s="136">
        <v>0.4</v>
      </c>
      <c r="K33" s="133" t="s">
        <v>3955</v>
      </c>
      <c r="L33" s="137" t="s">
        <v>4352</v>
      </c>
      <c r="M33" s="133" t="s">
        <v>3955</v>
      </c>
      <c r="N33" s="133" t="s">
        <v>4129</v>
      </c>
      <c r="O33" s="137" t="s">
        <v>4353</v>
      </c>
      <c r="P33" s="133" t="s">
        <v>3955</v>
      </c>
      <c r="Q33" s="137" t="s">
        <v>4354</v>
      </c>
      <c r="R33" s="133" t="s">
        <v>3955</v>
      </c>
      <c r="S33" s="133" t="s">
        <v>4355</v>
      </c>
      <c r="T33" s="138">
        <v>4.4000000000000004</v>
      </c>
      <c r="U33" s="138"/>
      <c r="V33" s="133" t="s">
        <v>3955</v>
      </c>
      <c r="W33" s="139" t="s">
        <v>4356</v>
      </c>
      <c r="X33" s="140">
        <v>2021</v>
      </c>
      <c r="Y33" s="140">
        <v>2060</v>
      </c>
      <c r="Z33" s="140">
        <v>40</v>
      </c>
      <c r="AA33" s="138">
        <v>489</v>
      </c>
      <c r="AB33" s="133" t="s">
        <v>3955</v>
      </c>
      <c r="AC33" s="139" t="s">
        <v>4356</v>
      </c>
      <c r="AD33" s="140">
        <v>2021</v>
      </c>
      <c r="AE33" s="140">
        <v>2060</v>
      </c>
      <c r="AF33" s="140">
        <v>40</v>
      </c>
      <c r="AG33" s="138">
        <v>418</v>
      </c>
      <c r="AH33" s="133" t="s">
        <v>3955</v>
      </c>
      <c r="AI33" s="141" t="s">
        <v>4356</v>
      </c>
      <c r="AJ33" s="140">
        <v>2021</v>
      </c>
      <c r="AK33" s="140">
        <v>2060</v>
      </c>
      <c r="AL33" s="140">
        <v>40</v>
      </c>
      <c r="AM33" s="138">
        <v>71</v>
      </c>
      <c r="AN33" s="133" t="s">
        <v>3955</v>
      </c>
      <c r="AO33" s="137" t="s">
        <v>4357</v>
      </c>
      <c r="AP33" s="133" t="s">
        <v>3955</v>
      </c>
      <c r="AQ33" s="137" t="s">
        <v>4358</v>
      </c>
      <c r="AR33" s="133" t="s">
        <v>3955</v>
      </c>
      <c r="AS33" s="137" t="s">
        <v>4359</v>
      </c>
      <c r="AT33" s="133" t="s">
        <v>3955</v>
      </c>
      <c r="AU33" s="137" t="s">
        <v>4360</v>
      </c>
      <c r="AV33" s="133" t="s">
        <v>3955</v>
      </c>
      <c r="AW33" s="137" t="s">
        <v>4361</v>
      </c>
      <c r="AX33" s="133" t="s">
        <v>3955</v>
      </c>
      <c r="AY33" s="137" t="s">
        <v>4362</v>
      </c>
      <c r="AZ33" s="133" t="s">
        <v>3955</v>
      </c>
      <c r="BA33" s="137" t="s">
        <v>4363</v>
      </c>
      <c r="BB33" s="133" t="s">
        <v>3955</v>
      </c>
      <c r="BC33" s="137" t="s">
        <v>4364</v>
      </c>
      <c r="BD33" s="133" t="s">
        <v>3964</v>
      </c>
      <c r="BE33" s="137"/>
      <c r="BF33" s="133" t="s">
        <v>3955</v>
      </c>
      <c r="BG33" s="137" t="s">
        <v>4365</v>
      </c>
      <c r="BH33" s="133" t="s">
        <v>3964</v>
      </c>
      <c r="BI33" s="137"/>
      <c r="BJ33" s="142" t="s">
        <v>19</v>
      </c>
      <c r="BK33" s="142" t="s">
        <v>19</v>
      </c>
      <c r="BL33" s="142" t="s">
        <v>19</v>
      </c>
      <c r="BM33" s="142" t="s">
        <v>19</v>
      </c>
      <c r="BN33" s="133" t="s">
        <v>19</v>
      </c>
      <c r="BO33" s="137"/>
      <c r="BP33" s="133" t="s">
        <v>19</v>
      </c>
      <c r="BQ33" s="137"/>
      <c r="BR33" s="133" t="s">
        <v>3964</v>
      </c>
      <c r="BS33" s="137"/>
      <c r="BT33" s="133" t="s">
        <v>3964</v>
      </c>
      <c r="BU33" s="133" t="s">
        <v>3955</v>
      </c>
      <c r="BV33" s="133" t="s">
        <v>18</v>
      </c>
      <c r="BW33" s="137" t="s">
        <v>4366</v>
      </c>
      <c r="BX33" s="143"/>
      <c r="BY33" s="144"/>
      <c r="BZ33" s="133" t="s">
        <v>18</v>
      </c>
      <c r="CA33" s="145" t="s">
        <v>4367</v>
      </c>
      <c r="CB33" s="146"/>
      <c r="CC33" s="126">
        <v>4267</v>
      </c>
      <c r="CD33" s="126">
        <v>4193</v>
      </c>
      <c r="CE33" s="126">
        <v>4119</v>
      </c>
      <c r="CF33" s="126">
        <v>3996</v>
      </c>
      <c r="CG33" s="127">
        <v>89566</v>
      </c>
      <c r="CH33" s="127">
        <v>92671</v>
      </c>
      <c r="CI33" s="127">
        <v>92672</v>
      </c>
      <c r="CJ33" s="127">
        <v>92389.340000000069</v>
      </c>
      <c r="CK33" s="128">
        <v>20.99</v>
      </c>
      <c r="CL33" s="128">
        <v>22.1</v>
      </c>
      <c r="CM33" s="128">
        <v>22.5</v>
      </c>
      <c r="CN33" s="128">
        <v>23.12</v>
      </c>
      <c r="CO33" s="129">
        <v>0.68200000000000005</v>
      </c>
      <c r="CP33" s="129">
        <v>0.69799999999999995</v>
      </c>
      <c r="CQ33" s="129">
        <v>0.71399999999999997</v>
      </c>
      <c r="CR33" s="130">
        <v>0.73</v>
      </c>
    </row>
    <row r="34" spans="1:96" s="147" customFormat="1" ht="200" customHeight="1" x14ac:dyDescent="0.2">
      <c r="A34" s="132" t="s">
        <v>50</v>
      </c>
      <c r="B34" s="133" t="s">
        <v>1600</v>
      </c>
      <c r="C34" s="133" t="str">
        <f>IF(A34="","自動表示",IF(B34="",VLOOKUP(A34,リスト!$C$2:$D$48,2,FALSE),VLOOKUP(一覧表!A34&amp;一覧表!B34,リスト!$C$49:$D$1789,2,FALSE)))</f>
        <v>154610</v>
      </c>
      <c r="D34" s="134" t="str">
        <f>IF(C34="自動表示","自動表示",VLOOKUP(C34,リスト!$D$2:$E$1789,2,FALSE))</f>
        <v>町村Ⅱ－２</v>
      </c>
      <c r="E34" s="132" t="s">
        <v>3734</v>
      </c>
      <c r="F34" s="133" t="s">
        <v>3733</v>
      </c>
      <c r="G34" s="135">
        <v>10</v>
      </c>
      <c r="H34" s="133" t="str">
        <f t="shared" si="1"/>
        <v>10年</v>
      </c>
      <c r="I34" s="133" t="s">
        <v>3957</v>
      </c>
      <c r="J34" s="136">
        <v>0.8</v>
      </c>
      <c r="K34" s="133" t="s">
        <v>3955</v>
      </c>
      <c r="L34" s="137" t="s">
        <v>4368</v>
      </c>
      <c r="M34" s="133" t="s">
        <v>3955</v>
      </c>
      <c r="N34" s="133" t="s">
        <v>3957</v>
      </c>
      <c r="O34" s="137" t="s">
        <v>4369</v>
      </c>
      <c r="P34" s="133" t="s">
        <v>3955</v>
      </c>
      <c r="Q34" s="137" t="s">
        <v>4370</v>
      </c>
      <c r="R34" s="133" t="s">
        <v>3955</v>
      </c>
      <c r="S34" s="133" t="s">
        <v>3846</v>
      </c>
      <c r="T34" s="138">
        <v>8</v>
      </c>
      <c r="U34" s="138" t="s">
        <v>4371</v>
      </c>
      <c r="V34" s="133" t="s">
        <v>4310</v>
      </c>
      <c r="W34" s="139" t="s">
        <v>4372</v>
      </c>
      <c r="X34" s="140">
        <v>2021</v>
      </c>
      <c r="Y34" s="140">
        <v>2056</v>
      </c>
      <c r="Z34" s="140">
        <v>36</v>
      </c>
      <c r="AA34" s="138">
        <v>704</v>
      </c>
      <c r="AB34" s="133" t="s">
        <v>3955</v>
      </c>
      <c r="AC34" s="139" t="s">
        <v>4373</v>
      </c>
      <c r="AD34" s="140">
        <v>2021</v>
      </c>
      <c r="AE34" s="140">
        <v>2056</v>
      </c>
      <c r="AF34" s="140">
        <v>36</v>
      </c>
      <c r="AG34" s="138">
        <v>552</v>
      </c>
      <c r="AH34" s="133" t="s">
        <v>3955</v>
      </c>
      <c r="AI34" s="141" t="s">
        <v>4374</v>
      </c>
      <c r="AJ34" s="140">
        <v>2017</v>
      </c>
      <c r="AK34" s="140">
        <v>2056</v>
      </c>
      <c r="AL34" s="140">
        <v>40</v>
      </c>
      <c r="AM34" s="138">
        <v>151.1</v>
      </c>
      <c r="AN34" s="133" t="s">
        <v>3955</v>
      </c>
      <c r="AO34" s="137" t="s">
        <v>4375</v>
      </c>
      <c r="AP34" s="133" t="s">
        <v>3955</v>
      </c>
      <c r="AQ34" s="137" t="s">
        <v>4376</v>
      </c>
      <c r="AR34" s="133" t="s">
        <v>3955</v>
      </c>
      <c r="AS34" s="137" t="s">
        <v>4377</v>
      </c>
      <c r="AT34" s="133" t="s">
        <v>3955</v>
      </c>
      <c r="AU34" s="137" t="s">
        <v>4378</v>
      </c>
      <c r="AV34" s="133" t="s">
        <v>3955</v>
      </c>
      <c r="AW34" s="137" t="s">
        <v>4379</v>
      </c>
      <c r="AX34" s="133" t="s">
        <v>3955</v>
      </c>
      <c r="AY34" s="137" t="s">
        <v>4380</v>
      </c>
      <c r="AZ34" s="133" t="s">
        <v>3955</v>
      </c>
      <c r="BA34" s="137" t="s">
        <v>4381</v>
      </c>
      <c r="BB34" s="133" t="s">
        <v>3955</v>
      </c>
      <c r="BC34" s="137" t="s">
        <v>4382</v>
      </c>
      <c r="BD34" s="133" t="s">
        <v>3964</v>
      </c>
      <c r="BE34" s="137"/>
      <c r="BF34" s="133" t="s">
        <v>3955</v>
      </c>
      <c r="BG34" s="137" t="s">
        <v>4383</v>
      </c>
      <c r="BH34" s="133" t="s">
        <v>3964</v>
      </c>
      <c r="BI34" s="137"/>
      <c r="BJ34" s="142" t="s">
        <v>19</v>
      </c>
      <c r="BK34" s="142" t="s">
        <v>19</v>
      </c>
      <c r="BL34" s="142" t="s">
        <v>19</v>
      </c>
      <c r="BM34" s="142" t="s">
        <v>19</v>
      </c>
      <c r="BN34" s="133" t="s">
        <v>3964</v>
      </c>
      <c r="BO34" s="137"/>
      <c r="BP34" s="133" t="s">
        <v>3955</v>
      </c>
      <c r="BQ34" s="137" t="s">
        <v>4384</v>
      </c>
      <c r="BR34" s="133" t="s">
        <v>3964</v>
      </c>
      <c r="BS34" s="137"/>
      <c r="BT34" s="133" t="s">
        <v>3964</v>
      </c>
      <c r="BU34" s="133" t="s">
        <v>3955</v>
      </c>
      <c r="BV34" s="133" t="s">
        <v>3955</v>
      </c>
      <c r="BW34" s="137" t="s">
        <v>4385</v>
      </c>
      <c r="BX34" s="143" t="s">
        <v>3789</v>
      </c>
      <c r="BY34" s="144"/>
      <c r="BZ34" s="133" t="s">
        <v>3955</v>
      </c>
      <c r="CA34" s="145" t="s">
        <v>4386</v>
      </c>
      <c r="CB34" s="146" t="s">
        <v>4387</v>
      </c>
      <c r="CC34" s="126">
        <v>8040</v>
      </c>
      <c r="CD34" s="126">
        <v>8002</v>
      </c>
      <c r="CE34" s="126">
        <v>7971</v>
      </c>
      <c r="CF34" s="126">
        <v>8122</v>
      </c>
      <c r="CG34" s="127">
        <v>77520</v>
      </c>
      <c r="CH34" s="127">
        <v>72889</v>
      </c>
      <c r="CI34" s="127">
        <v>74072</v>
      </c>
      <c r="CJ34" s="127">
        <v>74072</v>
      </c>
      <c r="CK34" s="128">
        <v>9.6417910447761201</v>
      </c>
      <c r="CL34" s="128">
        <v>9.1088477880529872</v>
      </c>
      <c r="CM34" s="128">
        <v>9.2926859867017946</v>
      </c>
      <c r="CN34" s="128">
        <v>9.1199212016744653</v>
      </c>
      <c r="CO34" s="129">
        <v>0.60299999999999998</v>
      </c>
      <c r="CP34" s="129">
        <v>0.61599999999999999</v>
      </c>
      <c r="CQ34" s="129">
        <v>0.61499999999999999</v>
      </c>
      <c r="CR34" s="130">
        <v>0.63100000000000001</v>
      </c>
    </row>
    <row r="35" spans="1:96" s="147" customFormat="1" ht="200" customHeight="1" x14ac:dyDescent="0.2">
      <c r="A35" s="132" t="s">
        <v>50</v>
      </c>
      <c r="B35" s="133" t="s">
        <v>1602</v>
      </c>
      <c r="C35" s="133" t="str">
        <f>IF(A35="","自動表示",IF(B35="",VLOOKUP(A35,リスト!$C$2:$D$48,2,FALSE),VLOOKUP(一覧表!A35&amp;一覧表!B35,リスト!$C$49:$D$1789,2,FALSE)))</f>
        <v>154822</v>
      </c>
      <c r="D35" s="134" t="str">
        <f>IF(C35="自動表示","自動表示",VLOOKUP(C35,リスト!$D$2:$E$1789,2,FALSE))</f>
        <v>町村Ⅱ－０</v>
      </c>
      <c r="E35" s="132" t="s">
        <v>3560</v>
      </c>
      <c r="F35" s="133" t="s">
        <v>3729</v>
      </c>
      <c r="G35" s="135">
        <v>30</v>
      </c>
      <c r="H35" s="133" t="str">
        <f t="shared" si="1"/>
        <v>20年超</v>
      </c>
      <c r="I35" s="133" t="s">
        <v>17</v>
      </c>
      <c r="J35" s="136">
        <v>1</v>
      </c>
      <c r="K35" s="133" t="s">
        <v>18</v>
      </c>
      <c r="L35" s="137" t="s">
        <v>4388</v>
      </c>
      <c r="M35" s="133" t="s">
        <v>18</v>
      </c>
      <c r="N35" s="133" t="s">
        <v>17</v>
      </c>
      <c r="O35" s="137" t="s">
        <v>4389</v>
      </c>
      <c r="P35" s="133" t="s">
        <v>18</v>
      </c>
      <c r="Q35" s="137" t="s">
        <v>4390</v>
      </c>
      <c r="R35" s="133" t="s">
        <v>18</v>
      </c>
      <c r="S35" s="133" t="s">
        <v>3667</v>
      </c>
      <c r="T35" s="138">
        <v>7.3</v>
      </c>
      <c r="U35" s="138"/>
      <c r="V35" s="133" t="s">
        <v>18</v>
      </c>
      <c r="W35" s="139" t="s">
        <v>4391</v>
      </c>
      <c r="X35" s="140">
        <v>2015</v>
      </c>
      <c r="Y35" s="140">
        <v>2045</v>
      </c>
      <c r="Z35" s="140">
        <v>30</v>
      </c>
      <c r="AA35" s="138" t="s">
        <v>4392</v>
      </c>
      <c r="AB35" s="133" t="s">
        <v>18</v>
      </c>
      <c r="AC35" s="139" t="s">
        <v>4393</v>
      </c>
      <c r="AD35" s="140">
        <v>2015</v>
      </c>
      <c r="AE35" s="140">
        <v>2045</v>
      </c>
      <c r="AF35" s="140">
        <v>30</v>
      </c>
      <c r="AG35" s="138">
        <v>305.39999999999998</v>
      </c>
      <c r="AH35" s="133" t="s">
        <v>18</v>
      </c>
      <c r="AI35" s="141" t="s">
        <v>4394</v>
      </c>
      <c r="AJ35" s="140">
        <v>2015</v>
      </c>
      <c r="AK35" s="140">
        <v>2045</v>
      </c>
      <c r="AL35" s="140">
        <v>30</v>
      </c>
      <c r="AM35" s="138">
        <v>741.2</v>
      </c>
      <c r="AN35" s="133" t="s">
        <v>18</v>
      </c>
      <c r="AO35" s="137" t="s">
        <v>4395</v>
      </c>
      <c r="AP35" s="133" t="s">
        <v>18</v>
      </c>
      <c r="AQ35" s="137" t="s">
        <v>4396</v>
      </c>
      <c r="AR35" s="133" t="s">
        <v>18</v>
      </c>
      <c r="AS35" s="137" t="s">
        <v>4397</v>
      </c>
      <c r="AT35" s="133" t="s">
        <v>18</v>
      </c>
      <c r="AU35" s="137" t="s">
        <v>4398</v>
      </c>
      <c r="AV35" s="133" t="s">
        <v>18</v>
      </c>
      <c r="AW35" s="137" t="s">
        <v>4399</v>
      </c>
      <c r="AX35" s="133" t="s">
        <v>18</v>
      </c>
      <c r="AY35" s="137" t="s">
        <v>4400</v>
      </c>
      <c r="AZ35" s="133" t="s">
        <v>18</v>
      </c>
      <c r="BA35" s="137" t="s">
        <v>4401</v>
      </c>
      <c r="BB35" s="133" t="s">
        <v>18</v>
      </c>
      <c r="BC35" s="137" t="s">
        <v>4402</v>
      </c>
      <c r="BD35" s="133" t="s">
        <v>18</v>
      </c>
      <c r="BE35" s="137" t="s">
        <v>4403</v>
      </c>
      <c r="BF35" s="133" t="s">
        <v>18</v>
      </c>
      <c r="BG35" s="137" t="s">
        <v>4404</v>
      </c>
      <c r="BH35" s="133" t="s">
        <v>19</v>
      </c>
      <c r="BI35" s="137"/>
      <c r="BJ35" s="142" t="s">
        <v>19</v>
      </c>
      <c r="BK35" s="142" t="s">
        <v>19</v>
      </c>
      <c r="BL35" s="142" t="s">
        <v>19</v>
      </c>
      <c r="BM35" s="142" t="s">
        <v>19</v>
      </c>
      <c r="BN35" s="133" t="s">
        <v>19</v>
      </c>
      <c r="BO35" s="137"/>
      <c r="BP35" s="133" t="s">
        <v>19</v>
      </c>
      <c r="BQ35" s="137"/>
      <c r="BR35" s="133" t="s">
        <v>18</v>
      </c>
      <c r="BS35" s="137" t="s">
        <v>4405</v>
      </c>
      <c r="BT35" s="133" t="s">
        <v>19</v>
      </c>
      <c r="BU35" s="133" t="s">
        <v>18</v>
      </c>
      <c r="BV35" s="133" t="s">
        <v>18</v>
      </c>
      <c r="BW35" s="137" t="s">
        <v>4406</v>
      </c>
      <c r="BX35" s="143">
        <v>5</v>
      </c>
      <c r="BY35" s="144"/>
      <c r="BZ35" s="133" t="s">
        <v>18</v>
      </c>
      <c r="CA35" s="145" t="s">
        <v>4407</v>
      </c>
      <c r="CB35" s="146"/>
      <c r="CC35" s="126">
        <v>9238</v>
      </c>
      <c r="CD35" s="126">
        <v>9057</v>
      </c>
      <c r="CE35" s="126">
        <v>8865</v>
      </c>
      <c r="CF35" s="126">
        <v>8672</v>
      </c>
      <c r="CG35" s="127">
        <v>129806</v>
      </c>
      <c r="CH35" s="127">
        <v>129045</v>
      </c>
      <c r="CI35" s="127">
        <v>128811</v>
      </c>
      <c r="CJ35" s="127">
        <v>128725</v>
      </c>
      <c r="CK35" s="128">
        <v>14.05</v>
      </c>
      <c r="CL35" s="128">
        <v>14.25</v>
      </c>
      <c r="CM35" s="128">
        <v>14.53</v>
      </c>
      <c r="CN35" s="128">
        <v>14.84</v>
      </c>
      <c r="CO35" s="129">
        <v>59.1</v>
      </c>
      <c r="CP35" s="129">
        <v>60.1</v>
      </c>
      <c r="CQ35" s="129">
        <v>62.6</v>
      </c>
      <c r="CR35" s="130" t="s">
        <v>3864</v>
      </c>
    </row>
    <row r="36" spans="1:96" s="147" customFormat="1" ht="200" customHeight="1" x14ac:dyDescent="0.2">
      <c r="A36" s="132" t="s">
        <v>50</v>
      </c>
      <c r="B36" s="133" t="s">
        <v>1604</v>
      </c>
      <c r="C36" s="133" t="str">
        <f>IF(A36="","自動表示",IF(B36="",VLOOKUP(A36,リスト!$C$2:$D$48,2,FALSE),VLOOKUP(一覧表!A36&amp;一覧表!B36,リスト!$C$49:$D$1789,2,FALSE)))</f>
        <v>155047</v>
      </c>
      <c r="D36" s="134" t="str">
        <f>IF(C36="自動表示","自動表示",VLOOKUP(C36,リスト!$D$2:$E$1789,2,FALSE))</f>
        <v>町村Ⅰ－１</v>
      </c>
      <c r="E36" s="132" t="s">
        <v>3560</v>
      </c>
      <c r="F36" s="133" t="s">
        <v>3748</v>
      </c>
      <c r="G36" s="135">
        <v>10</v>
      </c>
      <c r="H36" s="133" t="str">
        <f t="shared" si="1"/>
        <v>10年</v>
      </c>
      <c r="I36" s="133" t="s">
        <v>3634</v>
      </c>
      <c r="J36" s="136">
        <v>0.4</v>
      </c>
      <c r="K36" s="133" t="s">
        <v>18</v>
      </c>
      <c r="L36" s="137" t="s">
        <v>4408</v>
      </c>
      <c r="M36" s="133" t="s">
        <v>18</v>
      </c>
      <c r="N36" s="133" t="s">
        <v>3634</v>
      </c>
      <c r="O36" s="137" t="s">
        <v>4409</v>
      </c>
      <c r="P36" s="133" t="s">
        <v>18</v>
      </c>
      <c r="Q36" s="137" t="s">
        <v>4410</v>
      </c>
      <c r="R36" s="133" t="s">
        <v>18</v>
      </c>
      <c r="S36" s="133" t="s">
        <v>3667</v>
      </c>
      <c r="T36" s="138">
        <v>9.8000000000000007</v>
      </c>
      <c r="U36" s="138"/>
      <c r="V36" s="133" t="s">
        <v>18</v>
      </c>
      <c r="W36" s="139" t="s">
        <v>4411</v>
      </c>
      <c r="X36" s="140">
        <v>2025</v>
      </c>
      <c r="Y36" s="140">
        <v>2064</v>
      </c>
      <c r="Z36" s="140">
        <v>40</v>
      </c>
      <c r="AA36" s="138">
        <v>389.9</v>
      </c>
      <c r="AB36" s="133" t="s">
        <v>19</v>
      </c>
      <c r="AC36" s="139" t="s">
        <v>4412</v>
      </c>
      <c r="AD36" s="140"/>
      <c r="AE36" s="140"/>
      <c r="AF36" s="140">
        <v>0</v>
      </c>
      <c r="AG36" s="138"/>
      <c r="AH36" s="133" t="s">
        <v>19</v>
      </c>
      <c r="AI36" s="141" t="s">
        <v>4413</v>
      </c>
      <c r="AJ36" s="140"/>
      <c r="AK36" s="140"/>
      <c r="AL36" s="140">
        <v>0</v>
      </c>
      <c r="AM36" s="138"/>
      <c r="AN36" s="133" t="s">
        <v>18</v>
      </c>
      <c r="AO36" s="137" t="s">
        <v>4414</v>
      </c>
      <c r="AP36" s="133" t="s">
        <v>18</v>
      </c>
      <c r="AQ36" s="137" t="s">
        <v>4415</v>
      </c>
      <c r="AR36" s="133" t="s">
        <v>18</v>
      </c>
      <c r="AS36" s="137" t="s">
        <v>4416</v>
      </c>
      <c r="AT36" s="133" t="s">
        <v>18</v>
      </c>
      <c r="AU36" s="137" t="s">
        <v>4417</v>
      </c>
      <c r="AV36" s="133" t="s">
        <v>18</v>
      </c>
      <c r="AW36" s="137" t="s">
        <v>4418</v>
      </c>
      <c r="AX36" s="133" t="s">
        <v>18</v>
      </c>
      <c r="AY36" s="137" t="s">
        <v>4419</v>
      </c>
      <c r="AZ36" s="133" t="s">
        <v>18</v>
      </c>
      <c r="BA36" s="137" t="s">
        <v>4412</v>
      </c>
      <c r="BB36" s="133" t="s">
        <v>19</v>
      </c>
      <c r="BC36" s="137" t="s">
        <v>4420</v>
      </c>
      <c r="BD36" s="133" t="s">
        <v>19</v>
      </c>
      <c r="BE36" s="137" t="s">
        <v>3979</v>
      </c>
      <c r="BF36" s="133" t="s">
        <v>18</v>
      </c>
      <c r="BG36" s="137" t="s">
        <v>4421</v>
      </c>
      <c r="BH36" s="133" t="s">
        <v>19</v>
      </c>
      <c r="BI36" s="137"/>
      <c r="BJ36" s="142" t="s">
        <v>19</v>
      </c>
      <c r="BK36" s="142" t="s">
        <v>19</v>
      </c>
      <c r="BL36" s="142" t="s">
        <v>19</v>
      </c>
      <c r="BM36" s="142" t="s">
        <v>19</v>
      </c>
      <c r="BN36" s="133" t="s">
        <v>18</v>
      </c>
      <c r="BO36" s="137" t="s">
        <v>4422</v>
      </c>
      <c r="BP36" s="133" t="s">
        <v>19</v>
      </c>
      <c r="BQ36" s="137"/>
      <c r="BR36" s="133" t="s">
        <v>19</v>
      </c>
      <c r="BS36" s="137"/>
      <c r="BT36" s="133" t="s">
        <v>18</v>
      </c>
      <c r="BU36" s="133" t="s">
        <v>18</v>
      </c>
      <c r="BV36" s="133" t="s">
        <v>19</v>
      </c>
      <c r="BW36" s="137" t="s">
        <v>4423</v>
      </c>
      <c r="BX36" s="143"/>
      <c r="BY36" s="144"/>
      <c r="BZ36" s="133" t="s">
        <v>18</v>
      </c>
      <c r="CA36" s="145" t="s">
        <v>4424</v>
      </c>
      <c r="CB36" s="146" t="s">
        <v>3979</v>
      </c>
      <c r="CC36" s="126">
        <v>4411</v>
      </c>
      <c r="CD36" s="126">
        <v>4447</v>
      </c>
      <c r="CE36" s="126">
        <v>4309</v>
      </c>
      <c r="CF36" s="126">
        <v>4262</v>
      </c>
      <c r="CG36" s="127">
        <v>49297.02</v>
      </c>
      <c r="CH36" s="127">
        <v>49297.02</v>
      </c>
      <c r="CI36" s="127">
        <v>49297.02</v>
      </c>
      <c r="CJ36" s="127">
        <v>49297</v>
      </c>
      <c r="CK36" s="128">
        <v>11.18</v>
      </c>
      <c r="CL36" s="128">
        <v>11.09</v>
      </c>
      <c r="CM36" s="128">
        <v>11.44</v>
      </c>
      <c r="CN36" s="128">
        <v>11.57</v>
      </c>
      <c r="CO36" s="129" t="s">
        <v>3864</v>
      </c>
      <c r="CP36" s="129" t="s">
        <v>3864</v>
      </c>
      <c r="CQ36" s="129" t="s">
        <v>3864</v>
      </c>
      <c r="CR36" s="130" t="s">
        <v>3864</v>
      </c>
    </row>
    <row r="37" spans="1:96" s="147" customFormat="1" ht="200" customHeight="1" x14ac:dyDescent="0.2">
      <c r="A37" s="132" t="s">
        <v>50</v>
      </c>
      <c r="B37" s="133" t="s">
        <v>1606</v>
      </c>
      <c r="C37" s="133" t="str">
        <f>IF(A37="","自動表示",IF(B37="",VLOOKUP(A37,リスト!$C$2:$D$48,2,FALSE),VLOOKUP(一覧表!A37&amp;一覧表!B37,リスト!$C$49:$D$1789,2,FALSE)))</f>
        <v>155811</v>
      </c>
      <c r="D37" s="134" t="str">
        <f>IF(C37="自動表示","自動表示",VLOOKUP(C37,リスト!$D$2:$E$1789,2,FALSE))</f>
        <v>町村Ⅱ－１</v>
      </c>
      <c r="E37" s="132" t="s">
        <v>20</v>
      </c>
      <c r="F37" s="133" t="s">
        <v>3737</v>
      </c>
      <c r="G37" s="135">
        <v>10</v>
      </c>
      <c r="H37" s="133" t="str">
        <f t="shared" si="1"/>
        <v>10年</v>
      </c>
      <c r="I37" s="133" t="s">
        <v>3634</v>
      </c>
      <c r="J37" s="136">
        <v>0.6</v>
      </c>
      <c r="K37" s="133" t="s">
        <v>18</v>
      </c>
      <c r="L37" s="137" t="s">
        <v>4425</v>
      </c>
      <c r="M37" s="133" t="s">
        <v>18</v>
      </c>
      <c r="N37" s="133" t="s">
        <v>3636</v>
      </c>
      <c r="O37" s="137" t="s">
        <v>4426</v>
      </c>
      <c r="P37" s="133" t="s">
        <v>18</v>
      </c>
      <c r="Q37" s="137" t="s">
        <v>4427</v>
      </c>
      <c r="R37" s="133" t="s">
        <v>18</v>
      </c>
      <c r="S37" s="133" t="s">
        <v>3667</v>
      </c>
      <c r="T37" s="138">
        <v>2.2000000000000002</v>
      </c>
      <c r="U37" s="138"/>
      <c r="V37" s="133" t="s">
        <v>18</v>
      </c>
      <c r="W37" s="139" t="s">
        <v>4428</v>
      </c>
      <c r="X37" s="140">
        <v>2023</v>
      </c>
      <c r="Y37" s="140">
        <v>2052</v>
      </c>
      <c r="Z37" s="140">
        <v>30</v>
      </c>
      <c r="AA37" s="138">
        <v>565</v>
      </c>
      <c r="AB37" s="133" t="s">
        <v>18</v>
      </c>
      <c r="AC37" s="139" t="s">
        <v>4429</v>
      </c>
      <c r="AD37" s="140">
        <v>2023</v>
      </c>
      <c r="AE37" s="140">
        <v>2052</v>
      </c>
      <c r="AF37" s="140">
        <v>30</v>
      </c>
      <c r="AG37" s="138">
        <v>471</v>
      </c>
      <c r="AH37" s="133" t="s">
        <v>18</v>
      </c>
      <c r="AI37" s="141" t="s">
        <v>4430</v>
      </c>
      <c r="AJ37" s="140">
        <v>2023</v>
      </c>
      <c r="AK37" s="140">
        <v>2052</v>
      </c>
      <c r="AL37" s="140">
        <v>30</v>
      </c>
      <c r="AM37" s="138">
        <v>94</v>
      </c>
      <c r="AN37" s="133" t="s">
        <v>18</v>
      </c>
      <c r="AO37" s="137" t="s">
        <v>4431</v>
      </c>
      <c r="AP37" s="133" t="s">
        <v>19</v>
      </c>
      <c r="AQ37" s="137"/>
      <c r="AR37" s="133" t="s">
        <v>18</v>
      </c>
      <c r="AS37" s="137" t="s">
        <v>4432</v>
      </c>
      <c r="AT37" s="133" t="s">
        <v>18</v>
      </c>
      <c r="AU37" s="137" t="s">
        <v>4433</v>
      </c>
      <c r="AV37" s="133" t="s">
        <v>18</v>
      </c>
      <c r="AW37" s="137" t="s">
        <v>4434</v>
      </c>
      <c r="AX37" s="133" t="s">
        <v>18</v>
      </c>
      <c r="AY37" s="137" t="s">
        <v>4435</v>
      </c>
      <c r="AZ37" s="133" t="s">
        <v>18</v>
      </c>
      <c r="BA37" s="137" t="s">
        <v>4436</v>
      </c>
      <c r="BB37" s="133" t="s">
        <v>18</v>
      </c>
      <c r="BC37" s="137" t="s">
        <v>4437</v>
      </c>
      <c r="BD37" s="133" t="s">
        <v>18</v>
      </c>
      <c r="BE37" s="137" t="s">
        <v>4438</v>
      </c>
      <c r="BF37" s="133" t="s">
        <v>18</v>
      </c>
      <c r="BG37" s="137" t="s">
        <v>4439</v>
      </c>
      <c r="BH37" s="133" t="s">
        <v>19</v>
      </c>
      <c r="BI37" s="137"/>
      <c r="BJ37" s="142" t="s">
        <v>19</v>
      </c>
      <c r="BK37" s="142" t="s">
        <v>19</v>
      </c>
      <c r="BL37" s="142" t="s">
        <v>19</v>
      </c>
      <c r="BM37" s="142" t="s">
        <v>19</v>
      </c>
      <c r="BN37" s="133" t="s">
        <v>18</v>
      </c>
      <c r="BO37" s="137" t="s">
        <v>4440</v>
      </c>
      <c r="BP37" s="133" t="s">
        <v>18</v>
      </c>
      <c r="BQ37" s="137" t="s">
        <v>4441</v>
      </c>
      <c r="BR37" s="133" t="s">
        <v>19</v>
      </c>
      <c r="BS37" s="137"/>
      <c r="BT37" s="133" t="s">
        <v>18</v>
      </c>
      <c r="BU37" s="133" t="s">
        <v>18</v>
      </c>
      <c r="BV37" s="133" t="s">
        <v>18</v>
      </c>
      <c r="BW37" s="137" t="s">
        <v>4442</v>
      </c>
      <c r="BX37" s="143"/>
      <c r="BY37" s="144" t="s">
        <v>4443</v>
      </c>
      <c r="BZ37" s="133" t="s">
        <v>18</v>
      </c>
      <c r="CA37" s="145" t="s">
        <v>4332</v>
      </c>
      <c r="CB37" s="146" t="s">
        <v>4444</v>
      </c>
      <c r="CC37" s="126">
        <v>5254</v>
      </c>
      <c r="CD37" s="126">
        <v>5162</v>
      </c>
      <c r="CE37" s="126">
        <v>4996</v>
      </c>
      <c r="CF37" s="126">
        <v>4833</v>
      </c>
      <c r="CG37" s="127">
        <v>66623</v>
      </c>
      <c r="CH37" s="127">
        <v>66623</v>
      </c>
      <c r="CI37" s="127">
        <v>69158</v>
      </c>
      <c r="CJ37" s="127">
        <v>69158</v>
      </c>
      <c r="CK37" s="128">
        <v>12.68</v>
      </c>
      <c r="CL37" s="128">
        <v>12.91</v>
      </c>
      <c r="CM37" s="128">
        <v>13.84</v>
      </c>
      <c r="CN37" s="128">
        <v>14.31</v>
      </c>
      <c r="CO37" s="129">
        <v>0.88</v>
      </c>
      <c r="CP37" s="129" t="s">
        <v>3864</v>
      </c>
      <c r="CQ37" s="129" t="s">
        <v>3864</v>
      </c>
      <c r="CR37" s="130" t="s">
        <v>3864</v>
      </c>
    </row>
    <row r="38" spans="1:96" s="147" customFormat="1" ht="200" customHeight="1" x14ac:dyDescent="0.2">
      <c r="A38" s="132" t="s">
        <v>50</v>
      </c>
      <c r="B38" s="133" t="s">
        <v>1608</v>
      </c>
      <c r="C38" s="133" t="str">
        <f>IF(A38="","自動表示",IF(B38="",VLOOKUP(A38,リスト!$C$2:$D$48,2,FALSE),VLOOKUP(一覧表!A38&amp;一覧表!B38,リスト!$C$49:$D$1789,2,FALSE)))</f>
        <v>155861</v>
      </c>
      <c r="D38" s="134" t="str">
        <f>IF(C38="自動表示","自動表示",VLOOKUP(C38,リスト!$D$2:$E$1789,2,FALSE))</f>
        <v>町村Ⅰ－０</v>
      </c>
      <c r="E38" s="132" t="s">
        <v>5</v>
      </c>
      <c r="F38" s="133" t="s">
        <v>3735</v>
      </c>
      <c r="G38" s="135">
        <v>20</v>
      </c>
      <c r="H38" s="133" t="str">
        <f t="shared" si="1"/>
        <v>11年～20年</v>
      </c>
      <c r="I38" s="133" t="s">
        <v>16</v>
      </c>
      <c r="J38" s="136">
        <v>0.03</v>
      </c>
      <c r="K38" s="133" t="s">
        <v>18</v>
      </c>
      <c r="L38" s="137" t="s">
        <v>4445</v>
      </c>
      <c r="M38" s="133" t="s">
        <v>18</v>
      </c>
      <c r="N38" s="133" t="s">
        <v>3707</v>
      </c>
      <c r="O38" s="137" t="s">
        <v>4446</v>
      </c>
      <c r="P38" s="133" t="s">
        <v>18</v>
      </c>
      <c r="Q38" s="137" t="s">
        <v>4447</v>
      </c>
      <c r="R38" s="133" t="s">
        <v>18</v>
      </c>
      <c r="S38" s="133" t="s">
        <v>3667</v>
      </c>
      <c r="T38" s="138">
        <v>2.5</v>
      </c>
      <c r="U38" s="138"/>
      <c r="V38" s="133" t="s">
        <v>18</v>
      </c>
      <c r="W38" s="139" t="s">
        <v>4448</v>
      </c>
      <c r="X38" s="140">
        <v>2025</v>
      </c>
      <c r="Y38" s="140">
        <v>2055</v>
      </c>
      <c r="Z38" s="140">
        <v>31</v>
      </c>
      <c r="AA38" s="138">
        <v>77.72</v>
      </c>
      <c r="AB38" s="133" t="s">
        <v>18</v>
      </c>
      <c r="AC38" s="139" t="s">
        <v>4449</v>
      </c>
      <c r="AD38" s="140">
        <v>2025</v>
      </c>
      <c r="AE38" s="140">
        <v>2055</v>
      </c>
      <c r="AF38" s="140">
        <v>31</v>
      </c>
      <c r="AG38" s="138"/>
      <c r="AH38" s="133" t="s">
        <v>18</v>
      </c>
      <c r="AI38" s="141" t="s">
        <v>4450</v>
      </c>
      <c r="AJ38" s="140">
        <v>2025</v>
      </c>
      <c r="AK38" s="140">
        <v>2055</v>
      </c>
      <c r="AL38" s="140">
        <v>31</v>
      </c>
      <c r="AM38" s="138"/>
      <c r="AN38" s="133" t="s">
        <v>18</v>
      </c>
      <c r="AO38" s="137" t="s">
        <v>4451</v>
      </c>
      <c r="AP38" s="133" t="s">
        <v>18</v>
      </c>
      <c r="AQ38" s="137" t="s">
        <v>4452</v>
      </c>
      <c r="AR38" s="133" t="s">
        <v>18</v>
      </c>
      <c r="AS38" s="137" t="s">
        <v>4453</v>
      </c>
      <c r="AT38" s="133" t="s">
        <v>18</v>
      </c>
      <c r="AU38" s="137" t="s">
        <v>4454</v>
      </c>
      <c r="AV38" s="133" t="s">
        <v>18</v>
      </c>
      <c r="AW38" s="137" t="s">
        <v>4455</v>
      </c>
      <c r="AX38" s="133" t="s">
        <v>18</v>
      </c>
      <c r="AY38" s="137" t="s">
        <v>4456</v>
      </c>
      <c r="AZ38" s="133" t="s">
        <v>18</v>
      </c>
      <c r="BA38" s="137" t="s">
        <v>4457</v>
      </c>
      <c r="BB38" s="133" t="s">
        <v>18</v>
      </c>
      <c r="BC38" s="137" t="s">
        <v>4458</v>
      </c>
      <c r="BD38" s="133" t="s">
        <v>18</v>
      </c>
      <c r="BE38" s="137" t="s">
        <v>4459</v>
      </c>
      <c r="BF38" s="133" t="s">
        <v>18</v>
      </c>
      <c r="BG38" s="137" t="s">
        <v>4460</v>
      </c>
      <c r="BH38" s="133" t="s">
        <v>19</v>
      </c>
      <c r="BI38" s="137"/>
      <c r="BJ38" s="142" t="s">
        <v>19</v>
      </c>
      <c r="BK38" s="142" t="s">
        <v>19</v>
      </c>
      <c r="BL38" s="142" t="s">
        <v>19</v>
      </c>
      <c r="BM38" s="142" t="s">
        <v>19</v>
      </c>
      <c r="BN38" s="133" t="s">
        <v>18</v>
      </c>
      <c r="BO38" s="137" t="s">
        <v>4461</v>
      </c>
      <c r="BP38" s="133" t="s">
        <v>18</v>
      </c>
      <c r="BQ38" s="137" t="s">
        <v>4462</v>
      </c>
      <c r="BR38" s="133" t="s">
        <v>18</v>
      </c>
      <c r="BS38" s="137" t="s">
        <v>4463</v>
      </c>
      <c r="BT38" s="133" t="s">
        <v>19</v>
      </c>
      <c r="BU38" s="133" t="s">
        <v>18</v>
      </c>
      <c r="BV38" s="133" t="s">
        <v>18</v>
      </c>
      <c r="BW38" s="137" t="s">
        <v>4464</v>
      </c>
      <c r="BX38" s="143"/>
      <c r="BY38" s="144" t="s">
        <v>4465</v>
      </c>
      <c r="BZ38" s="133" t="s">
        <v>18</v>
      </c>
      <c r="CA38" s="145" t="s">
        <v>4466</v>
      </c>
      <c r="CB38" s="146" t="s">
        <v>4467</v>
      </c>
      <c r="CC38" s="126">
        <v>344</v>
      </c>
      <c r="CD38" s="126">
        <v>338</v>
      </c>
      <c r="CE38" s="126">
        <v>329</v>
      </c>
      <c r="CF38" s="126">
        <v>323</v>
      </c>
      <c r="CG38" s="127">
        <v>18248</v>
      </c>
      <c r="CH38" s="127">
        <v>18248</v>
      </c>
      <c r="CI38" s="127">
        <v>13438</v>
      </c>
      <c r="CJ38" s="127">
        <v>14653</v>
      </c>
      <c r="CK38" s="128">
        <v>53.05</v>
      </c>
      <c r="CL38" s="128">
        <v>53.99</v>
      </c>
      <c r="CM38" s="128">
        <v>40.840000000000003</v>
      </c>
      <c r="CN38" s="128">
        <v>45.37</v>
      </c>
      <c r="CO38" s="129"/>
      <c r="CP38" s="129"/>
      <c r="CQ38" s="129"/>
      <c r="CR38" s="130"/>
    </row>
    <row r="39" spans="1:96" s="147" customFormat="1" ht="200" customHeight="1" x14ac:dyDescent="0.2">
      <c r="A39" s="132" t="s">
        <v>52</v>
      </c>
      <c r="B39" s="133" t="s">
        <v>1610</v>
      </c>
      <c r="C39" s="133" t="str">
        <f>IF(A39="","自動表示",IF(B39="",VLOOKUP(A39,リスト!$C$2:$D$48,2,FALSE),VLOOKUP(一覧表!A39&amp;一覧表!B39,リスト!$C$49:$D$1789,2,FALSE)))</f>
        <v>162019</v>
      </c>
      <c r="D39" s="134" t="str">
        <f>IF(C39="自動表示","自動表示",VLOOKUP(C39,リスト!$D$2:$E$1789,2,FALSE))</f>
        <v>中核市</v>
      </c>
      <c r="E39" s="132" t="s">
        <v>3749</v>
      </c>
      <c r="F39" s="133" t="s">
        <v>3750</v>
      </c>
      <c r="G39" s="135">
        <v>40</v>
      </c>
      <c r="H39" s="133" t="str">
        <f t="shared" si="1"/>
        <v>20年超</v>
      </c>
      <c r="I39" s="133" t="s">
        <v>4468</v>
      </c>
      <c r="J39" s="136">
        <v>41.9</v>
      </c>
      <c r="K39" s="133" t="s">
        <v>4469</v>
      </c>
      <c r="L39" s="137" t="s">
        <v>4470</v>
      </c>
      <c r="M39" s="133" t="s">
        <v>4469</v>
      </c>
      <c r="N39" s="133" t="s">
        <v>4471</v>
      </c>
      <c r="O39" s="137" t="s">
        <v>4472</v>
      </c>
      <c r="P39" s="133" t="s">
        <v>4469</v>
      </c>
      <c r="Q39" s="137" t="s">
        <v>4473</v>
      </c>
      <c r="R39" s="133" t="s">
        <v>4469</v>
      </c>
      <c r="S39" s="133" t="s">
        <v>4474</v>
      </c>
      <c r="T39" s="138">
        <v>313.7</v>
      </c>
      <c r="U39" s="138"/>
      <c r="V39" s="133" t="s">
        <v>4469</v>
      </c>
      <c r="W39" s="139" t="s">
        <v>4475</v>
      </c>
      <c r="X39" s="140">
        <v>2021</v>
      </c>
      <c r="Y39" s="140">
        <v>2060</v>
      </c>
      <c r="Z39" s="140">
        <v>40</v>
      </c>
      <c r="AA39" s="138">
        <v>17306.099999999999</v>
      </c>
      <c r="AB39" s="133" t="s">
        <v>4469</v>
      </c>
      <c r="AC39" s="139" t="s">
        <v>4476</v>
      </c>
      <c r="AD39" s="140">
        <v>2021</v>
      </c>
      <c r="AE39" s="140">
        <v>2060</v>
      </c>
      <c r="AF39" s="140">
        <v>40</v>
      </c>
      <c r="AG39" s="138">
        <v>11542</v>
      </c>
      <c r="AH39" s="133" t="s">
        <v>4310</v>
      </c>
      <c r="AI39" s="141" t="s">
        <v>4477</v>
      </c>
      <c r="AJ39" s="140">
        <v>2021</v>
      </c>
      <c r="AK39" s="140">
        <v>2060</v>
      </c>
      <c r="AL39" s="140">
        <v>40</v>
      </c>
      <c r="AM39" s="138">
        <v>5764.1</v>
      </c>
      <c r="AN39" s="133" t="s">
        <v>4310</v>
      </c>
      <c r="AO39" s="137" t="s">
        <v>4478</v>
      </c>
      <c r="AP39" s="133" t="s">
        <v>4310</v>
      </c>
      <c r="AQ39" s="137" t="s">
        <v>4479</v>
      </c>
      <c r="AR39" s="133" t="s">
        <v>4310</v>
      </c>
      <c r="AS39" s="137" t="s">
        <v>4480</v>
      </c>
      <c r="AT39" s="133" t="s">
        <v>4310</v>
      </c>
      <c r="AU39" s="137" t="s">
        <v>4481</v>
      </c>
      <c r="AV39" s="133" t="s">
        <v>4310</v>
      </c>
      <c r="AW39" s="137" t="s">
        <v>4482</v>
      </c>
      <c r="AX39" s="133" t="s">
        <v>4310</v>
      </c>
      <c r="AY39" s="137" t="s">
        <v>4483</v>
      </c>
      <c r="AZ39" s="133" t="s">
        <v>4310</v>
      </c>
      <c r="BA39" s="137" t="s">
        <v>4484</v>
      </c>
      <c r="BB39" s="133" t="s">
        <v>4310</v>
      </c>
      <c r="BC39" s="137" t="s">
        <v>4485</v>
      </c>
      <c r="BD39" s="133" t="s">
        <v>4310</v>
      </c>
      <c r="BE39" s="137" t="s">
        <v>4486</v>
      </c>
      <c r="BF39" s="133" t="s">
        <v>4310</v>
      </c>
      <c r="BG39" s="137" t="s">
        <v>4487</v>
      </c>
      <c r="BH39" s="133" t="s">
        <v>4329</v>
      </c>
      <c r="BI39" s="137"/>
      <c r="BJ39" s="142" t="s">
        <v>4329</v>
      </c>
      <c r="BK39" s="142" t="s">
        <v>4329</v>
      </c>
      <c r="BL39" s="142" t="s">
        <v>4329</v>
      </c>
      <c r="BM39" s="142" t="s">
        <v>4329</v>
      </c>
      <c r="BN39" s="133" t="s">
        <v>4310</v>
      </c>
      <c r="BO39" s="137" t="s">
        <v>4488</v>
      </c>
      <c r="BP39" s="133" t="s">
        <v>4310</v>
      </c>
      <c r="BQ39" s="137" t="s">
        <v>4489</v>
      </c>
      <c r="BR39" s="133" t="s">
        <v>4329</v>
      </c>
      <c r="BS39" s="137"/>
      <c r="BT39" s="133" t="s">
        <v>4329</v>
      </c>
      <c r="BU39" s="133" t="s">
        <v>4329</v>
      </c>
      <c r="BV39" s="133" t="s">
        <v>4310</v>
      </c>
      <c r="BW39" s="137" t="s">
        <v>4490</v>
      </c>
      <c r="BX39" s="143">
        <v>5</v>
      </c>
      <c r="BY39" s="144"/>
      <c r="BZ39" s="133" t="s">
        <v>4310</v>
      </c>
      <c r="CA39" s="145" t="s">
        <v>4491</v>
      </c>
      <c r="CB39" s="146" t="s">
        <v>4492</v>
      </c>
      <c r="CC39" s="126">
        <v>414102</v>
      </c>
      <c r="CD39" s="126">
        <v>411222</v>
      </c>
      <c r="CE39" s="126">
        <v>409075</v>
      </c>
      <c r="CF39" s="126">
        <v>406483</v>
      </c>
      <c r="CG39" s="127">
        <v>1732001</v>
      </c>
      <c r="CH39" s="127">
        <v>1747461.4699999995</v>
      </c>
      <c r="CI39" s="127">
        <v>1721920</v>
      </c>
      <c r="CJ39" s="127">
        <v>1712517.24</v>
      </c>
      <c r="CK39" s="128">
        <v>4.18</v>
      </c>
      <c r="CL39" s="128">
        <v>4.25</v>
      </c>
      <c r="CM39" s="128">
        <v>4.21</v>
      </c>
      <c r="CN39" s="128">
        <v>4.21</v>
      </c>
      <c r="CO39" s="129">
        <v>0.65300000000000002</v>
      </c>
      <c r="CP39" s="129">
        <v>0.65700000000000003</v>
      </c>
      <c r="CQ39" s="129">
        <v>0.66500000000000004</v>
      </c>
      <c r="CR39" s="130">
        <v>0.67099999999999993</v>
      </c>
    </row>
    <row r="40" spans="1:96" s="147" customFormat="1" ht="200" customHeight="1" x14ac:dyDescent="0.2">
      <c r="A40" s="132" t="s">
        <v>52</v>
      </c>
      <c r="B40" s="133" t="s">
        <v>1612</v>
      </c>
      <c r="C40" s="133" t="str">
        <f>IF(A40="","自動表示",IF(B40="",VLOOKUP(A40,リスト!$C$2:$D$48,2,FALSE),VLOOKUP(一覧表!A40&amp;一覧表!B40,リスト!$C$49:$D$1789,2,FALSE)))</f>
        <v>162027</v>
      </c>
      <c r="D40" s="134" t="str">
        <f>IF(C40="自動表示","自動表示",VLOOKUP(C40,リスト!$D$2:$E$1789,2,FALSE))</f>
        <v>都市Ⅳ－２</v>
      </c>
      <c r="E40" s="132" t="s">
        <v>5</v>
      </c>
      <c r="F40" s="133" t="s">
        <v>3751</v>
      </c>
      <c r="G40" s="135">
        <v>20</v>
      </c>
      <c r="H40" s="133" t="str">
        <f t="shared" si="1"/>
        <v>11年～20年</v>
      </c>
      <c r="I40" s="133" t="s">
        <v>17</v>
      </c>
      <c r="J40" s="136">
        <v>17.5</v>
      </c>
      <c r="K40" s="133" t="s">
        <v>18</v>
      </c>
      <c r="L40" s="137" t="s">
        <v>4493</v>
      </c>
      <c r="M40" s="133" t="s">
        <v>18</v>
      </c>
      <c r="N40" s="133" t="s">
        <v>3635</v>
      </c>
      <c r="O40" s="137" t="s">
        <v>4494</v>
      </c>
      <c r="P40" s="133" t="s">
        <v>18</v>
      </c>
      <c r="Q40" s="137" t="s">
        <v>4495</v>
      </c>
      <c r="R40" s="133" t="s">
        <v>18</v>
      </c>
      <c r="S40" s="133" t="s">
        <v>3667</v>
      </c>
      <c r="T40" s="138">
        <v>110.9</v>
      </c>
      <c r="U40" s="138"/>
      <c r="V40" s="133" t="s">
        <v>18</v>
      </c>
      <c r="W40" s="139" t="s">
        <v>4496</v>
      </c>
      <c r="X40" s="140">
        <v>2021</v>
      </c>
      <c r="Y40" s="140">
        <v>2054</v>
      </c>
      <c r="Z40" s="140">
        <v>34</v>
      </c>
      <c r="AA40" s="138">
        <v>141.4</v>
      </c>
      <c r="AB40" s="133" t="s">
        <v>18</v>
      </c>
      <c r="AC40" s="139" t="s">
        <v>4497</v>
      </c>
      <c r="AD40" s="140">
        <v>2021</v>
      </c>
      <c r="AE40" s="140">
        <v>2054</v>
      </c>
      <c r="AF40" s="140">
        <v>34</v>
      </c>
      <c r="AG40" s="138">
        <v>104.8</v>
      </c>
      <c r="AH40" s="133" t="s">
        <v>18</v>
      </c>
      <c r="AI40" s="141" t="s">
        <v>4498</v>
      </c>
      <c r="AJ40" s="140">
        <v>2021</v>
      </c>
      <c r="AK40" s="140">
        <v>2054</v>
      </c>
      <c r="AL40" s="140">
        <v>34</v>
      </c>
      <c r="AM40" s="138">
        <v>36.6</v>
      </c>
      <c r="AN40" s="133" t="s">
        <v>18</v>
      </c>
      <c r="AO40" s="137" t="s">
        <v>4499</v>
      </c>
      <c r="AP40" s="133" t="s">
        <v>18</v>
      </c>
      <c r="AQ40" s="137" t="s">
        <v>4500</v>
      </c>
      <c r="AR40" s="133" t="s">
        <v>18</v>
      </c>
      <c r="AS40" s="137" t="s">
        <v>4501</v>
      </c>
      <c r="AT40" s="133" t="s">
        <v>18</v>
      </c>
      <c r="AU40" s="137" t="s">
        <v>4502</v>
      </c>
      <c r="AV40" s="133" t="s">
        <v>18</v>
      </c>
      <c r="AW40" s="137" t="s">
        <v>4503</v>
      </c>
      <c r="AX40" s="133" t="s">
        <v>18</v>
      </c>
      <c r="AY40" s="137" t="s">
        <v>4504</v>
      </c>
      <c r="AZ40" s="133" t="s">
        <v>18</v>
      </c>
      <c r="BA40" s="137" t="s">
        <v>4505</v>
      </c>
      <c r="BB40" s="133" t="s">
        <v>18</v>
      </c>
      <c r="BC40" s="137" t="s">
        <v>4506</v>
      </c>
      <c r="BD40" s="133" t="s">
        <v>18</v>
      </c>
      <c r="BE40" s="137" t="s">
        <v>4507</v>
      </c>
      <c r="BF40" s="133" t="s">
        <v>18</v>
      </c>
      <c r="BG40" s="137" t="s">
        <v>4508</v>
      </c>
      <c r="BH40" s="133" t="s">
        <v>19</v>
      </c>
      <c r="BI40" s="137" t="s">
        <v>4509</v>
      </c>
      <c r="BJ40" s="142" t="s">
        <v>19</v>
      </c>
      <c r="BK40" s="142" t="s">
        <v>19</v>
      </c>
      <c r="BL40" s="142" t="s">
        <v>19</v>
      </c>
      <c r="BM40" s="142" t="s">
        <v>19</v>
      </c>
      <c r="BN40" s="133" t="s">
        <v>19</v>
      </c>
      <c r="BO40" s="137"/>
      <c r="BP40" s="133" t="s">
        <v>18</v>
      </c>
      <c r="BQ40" s="137" t="s">
        <v>4510</v>
      </c>
      <c r="BR40" s="133" t="s">
        <v>18</v>
      </c>
      <c r="BS40" s="137" t="s">
        <v>4511</v>
      </c>
      <c r="BT40" s="133" t="s">
        <v>18</v>
      </c>
      <c r="BU40" s="133" t="s">
        <v>18</v>
      </c>
      <c r="BV40" s="133" t="s">
        <v>18</v>
      </c>
      <c r="BW40" s="137" t="s">
        <v>4512</v>
      </c>
      <c r="BX40" s="143"/>
      <c r="BY40" s="144"/>
      <c r="BZ40" s="133" t="s">
        <v>18</v>
      </c>
      <c r="CA40" s="145" t="s">
        <v>4513</v>
      </c>
      <c r="CB40" s="146" t="s">
        <v>4514</v>
      </c>
      <c r="CC40" s="126">
        <v>168915</v>
      </c>
      <c r="CD40" s="126">
        <v>167216</v>
      </c>
      <c r="CE40" s="126">
        <v>165714</v>
      </c>
      <c r="CF40" s="126">
        <v>164053</v>
      </c>
      <c r="CG40" s="127">
        <v>643263</v>
      </c>
      <c r="CH40" s="127">
        <v>636149.06000000006</v>
      </c>
      <c r="CI40" s="127">
        <v>633822.78</v>
      </c>
      <c r="CJ40" s="127">
        <v>645103.76</v>
      </c>
      <c r="CK40" s="128">
        <v>3.81</v>
      </c>
      <c r="CL40" s="128">
        <v>3.8</v>
      </c>
      <c r="CM40" s="128">
        <v>3.82</v>
      </c>
      <c r="CN40" s="128">
        <v>3.93</v>
      </c>
      <c r="CO40" s="129">
        <v>0.56699999999999995</v>
      </c>
      <c r="CP40" s="129">
        <v>0.57999999999999996</v>
      </c>
      <c r="CQ40" s="129">
        <v>0.59199999999999997</v>
      </c>
      <c r="CR40" s="130" t="s">
        <v>3864</v>
      </c>
    </row>
    <row r="41" spans="1:96" s="147" customFormat="1" ht="200" customHeight="1" x14ac:dyDescent="0.2">
      <c r="A41" s="132" t="s">
        <v>52</v>
      </c>
      <c r="B41" s="133" t="s">
        <v>1614</v>
      </c>
      <c r="C41" s="133" t="str">
        <f>IF(A41="","自動表示",IF(B41="",VLOOKUP(A41,リスト!$C$2:$D$48,2,FALSE),VLOOKUP(一覧表!A41&amp;一覧表!B41,リスト!$C$49:$D$1789,2,FALSE)))</f>
        <v>162043</v>
      </c>
      <c r="D41" s="134" t="str">
        <f>IF(C41="自動表示","自動表示",VLOOKUP(C41,リスト!$D$2:$E$1789,2,FALSE))</f>
        <v>都市Ⅰ－２</v>
      </c>
      <c r="E41" s="132" t="s">
        <v>3752</v>
      </c>
      <c r="F41" s="133" t="s">
        <v>3753</v>
      </c>
      <c r="G41" s="135">
        <v>18</v>
      </c>
      <c r="H41" s="133" t="str">
        <f t="shared" si="1"/>
        <v>11年～20年</v>
      </c>
      <c r="I41" s="133" t="s">
        <v>4515</v>
      </c>
      <c r="J41" s="136">
        <v>4.0999999999999996</v>
      </c>
      <c r="K41" s="133" t="s">
        <v>4516</v>
      </c>
      <c r="L41" s="137" t="s">
        <v>4517</v>
      </c>
      <c r="M41" s="133" t="s">
        <v>4516</v>
      </c>
      <c r="N41" s="133" t="s">
        <v>4518</v>
      </c>
      <c r="O41" s="137" t="s">
        <v>4519</v>
      </c>
      <c r="P41" s="133" t="s">
        <v>4516</v>
      </c>
      <c r="Q41" s="137" t="s">
        <v>4520</v>
      </c>
      <c r="R41" s="133" t="s">
        <v>4516</v>
      </c>
      <c r="S41" s="133" t="s">
        <v>4521</v>
      </c>
      <c r="T41" s="138">
        <v>43.8</v>
      </c>
      <c r="U41" s="138"/>
      <c r="V41" s="133" t="s">
        <v>4516</v>
      </c>
      <c r="W41" s="139" t="s">
        <v>4522</v>
      </c>
      <c r="X41" s="140">
        <v>2022</v>
      </c>
      <c r="Y41" s="140">
        <v>2051</v>
      </c>
      <c r="Z41" s="140">
        <v>30</v>
      </c>
      <c r="AA41" s="138">
        <v>1501</v>
      </c>
      <c r="AB41" s="133" t="s">
        <v>4516</v>
      </c>
      <c r="AC41" s="139" t="s">
        <v>4523</v>
      </c>
      <c r="AD41" s="140">
        <v>2022</v>
      </c>
      <c r="AE41" s="140">
        <v>2051</v>
      </c>
      <c r="AF41" s="140">
        <v>30</v>
      </c>
      <c r="AG41" s="138">
        <v>1165.4000000000001</v>
      </c>
      <c r="AH41" s="133" t="s">
        <v>4516</v>
      </c>
      <c r="AI41" s="141" t="s">
        <v>4524</v>
      </c>
      <c r="AJ41" s="140">
        <v>2022</v>
      </c>
      <c r="AK41" s="140">
        <v>2051</v>
      </c>
      <c r="AL41" s="140">
        <v>30</v>
      </c>
      <c r="AM41" s="138">
        <v>336.6</v>
      </c>
      <c r="AN41" s="133" t="s">
        <v>4516</v>
      </c>
      <c r="AO41" s="137" t="s">
        <v>4525</v>
      </c>
      <c r="AP41" s="133" t="s">
        <v>4516</v>
      </c>
      <c r="AQ41" s="137" t="s">
        <v>4526</v>
      </c>
      <c r="AR41" s="133" t="s">
        <v>4516</v>
      </c>
      <c r="AS41" s="137" t="s">
        <v>4527</v>
      </c>
      <c r="AT41" s="133" t="s">
        <v>4516</v>
      </c>
      <c r="AU41" s="137" t="s">
        <v>4528</v>
      </c>
      <c r="AV41" s="133" t="s">
        <v>4516</v>
      </c>
      <c r="AW41" s="137" t="s">
        <v>4529</v>
      </c>
      <c r="AX41" s="133" t="s">
        <v>4516</v>
      </c>
      <c r="AY41" s="137" t="s">
        <v>4530</v>
      </c>
      <c r="AZ41" s="133" t="s">
        <v>4516</v>
      </c>
      <c r="BA41" s="137" t="s">
        <v>4531</v>
      </c>
      <c r="BB41" s="133" t="s">
        <v>4516</v>
      </c>
      <c r="BC41" s="137" t="s">
        <v>4532</v>
      </c>
      <c r="BD41" s="133" t="s">
        <v>4516</v>
      </c>
      <c r="BE41" s="137" t="s">
        <v>4533</v>
      </c>
      <c r="BF41" s="133" t="s">
        <v>4516</v>
      </c>
      <c r="BG41" s="137" t="s">
        <v>4534</v>
      </c>
      <c r="BH41" s="133" t="s">
        <v>4516</v>
      </c>
      <c r="BI41" s="137" t="s">
        <v>4535</v>
      </c>
      <c r="BJ41" s="142" t="s">
        <v>4536</v>
      </c>
      <c r="BK41" s="142" t="s">
        <v>4516</v>
      </c>
      <c r="BL41" s="142" t="s">
        <v>4516</v>
      </c>
      <c r="BM41" s="142" t="s">
        <v>4536</v>
      </c>
      <c r="BN41" s="133" t="s">
        <v>4516</v>
      </c>
      <c r="BO41" s="137" t="s">
        <v>4537</v>
      </c>
      <c r="BP41" s="133" t="s">
        <v>4516</v>
      </c>
      <c r="BQ41" s="137" t="s">
        <v>4538</v>
      </c>
      <c r="BR41" s="133" t="s">
        <v>4516</v>
      </c>
      <c r="BS41" s="137" t="s">
        <v>4539</v>
      </c>
      <c r="BT41" s="133" t="s">
        <v>4536</v>
      </c>
      <c r="BU41" s="133" t="s">
        <v>4516</v>
      </c>
      <c r="BV41" s="133" t="s">
        <v>4516</v>
      </c>
      <c r="BW41" s="137" t="s">
        <v>4540</v>
      </c>
      <c r="BX41" s="143">
        <v>5</v>
      </c>
      <c r="BY41" s="144"/>
      <c r="BZ41" s="133" t="s">
        <v>4516</v>
      </c>
      <c r="CA41" s="145" t="s">
        <v>4541</v>
      </c>
      <c r="CB41" s="146" t="s">
        <v>4542</v>
      </c>
      <c r="CC41" s="126">
        <v>41224</v>
      </c>
      <c r="CD41" s="126">
        <v>40477</v>
      </c>
      <c r="CE41" s="126">
        <v>39919</v>
      </c>
      <c r="CF41" s="126">
        <v>39274</v>
      </c>
      <c r="CG41" s="127">
        <v>187289</v>
      </c>
      <c r="CH41" s="127">
        <v>184973</v>
      </c>
      <c r="CI41" s="127">
        <v>182312</v>
      </c>
      <c r="CJ41" s="127">
        <v>178510</v>
      </c>
      <c r="CK41" s="128">
        <v>4.54</v>
      </c>
      <c r="CL41" s="128">
        <v>4.57</v>
      </c>
      <c r="CM41" s="128">
        <v>4.57</v>
      </c>
      <c r="CN41" s="128">
        <v>4.55</v>
      </c>
      <c r="CO41" s="129">
        <v>0.65700000000000003</v>
      </c>
      <c r="CP41" s="129">
        <v>0.67200000000000004</v>
      </c>
      <c r="CQ41" s="129">
        <v>0.68200000000000005</v>
      </c>
      <c r="CR41" s="130">
        <v>0.69</v>
      </c>
    </row>
    <row r="42" spans="1:96" s="147" customFormat="1" ht="200" customHeight="1" x14ac:dyDescent="0.2">
      <c r="A42" s="132" t="s">
        <v>52</v>
      </c>
      <c r="B42" s="133" t="s">
        <v>1616</v>
      </c>
      <c r="C42" s="133" t="str">
        <f>IF(A42="","自動表示",IF(B42="",VLOOKUP(A42,リスト!$C$2:$D$48,2,FALSE),VLOOKUP(一覧表!A42&amp;一覧表!B42,リスト!$C$49:$D$1789,2,FALSE)))</f>
        <v>162051</v>
      </c>
      <c r="D42" s="134" t="str">
        <f>IF(C42="自動表示","自動表示",VLOOKUP(C42,リスト!$D$2:$E$1789,2,FALSE))</f>
        <v>都市Ⅰ－２</v>
      </c>
      <c r="E42" s="132" t="s">
        <v>5</v>
      </c>
      <c r="F42" s="133" t="s">
        <v>3745</v>
      </c>
      <c r="G42" s="135">
        <v>30</v>
      </c>
      <c r="H42" s="133" t="str">
        <f t="shared" si="1"/>
        <v>20年超</v>
      </c>
      <c r="I42" s="133" t="s">
        <v>3634</v>
      </c>
      <c r="J42" s="136">
        <v>4.4000000000000004</v>
      </c>
      <c r="K42" s="133" t="s">
        <v>18</v>
      </c>
      <c r="L42" s="137" t="s">
        <v>4543</v>
      </c>
      <c r="M42" s="133" t="s">
        <v>18</v>
      </c>
      <c r="N42" s="133" t="s">
        <v>3636</v>
      </c>
      <c r="O42" s="137" t="s">
        <v>4544</v>
      </c>
      <c r="P42" s="133" t="s">
        <v>18</v>
      </c>
      <c r="Q42" s="137" t="s">
        <v>4545</v>
      </c>
      <c r="R42" s="133" t="s">
        <v>18</v>
      </c>
      <c r="S42" s="133" t="s">
        <v>3667</v>
      </c>
      <c r="T42" s="138">
        <v>22.1</v>
      </c>
      <c r="U42" s="138"/>
      <c r="V42" s="133" t="s">
        <v>18</v>
      </c>
      <c r="W42" s="139" t="s">
        <v>4546</v>
      </c>
      <c r="X42" s="140">
        <v>2023</v>
      </c>
      <c r="Y42" s="140">
        <v>2082</v>
      </c>
      <c r="Z42" s="140">
        <v>60</v>
      </c>
      <c r="AA42" s="138">
        <v>2021</v>
      </c>
      <c r="AB42" s="133" t="s">
        <v>18</v>
      </c>
      <c r="AC42" s="139" t="s">
        <v>4547</v>
      </c>
      <c r="AD42" s="140">
        <v>2023</v>
      </c>
      <c r="AE42" s="140">
        <v>2082</v>
      </c>
      <c r="AF42" s="140">
        <v>60</v>
      </c>
      <c r="AG42" s="138">
        <v>1819</v>
      </c>
      <c r="AH42" s="133" t="s">
        <v>18</v>
      </c>
      <c r="AI42" s="141" t="s">
        <v>4548</v>
      </c>
      <c r="AJ42" s="140">
        <v>2023</v>
      </c>
      <c r="AK42" s="140">
        <v>2082</v>
      </c>
      <c r="AL42" s="140">
        <v>60</v>
      </c>
      <c r="AM42" s="138">
        <v>202</v>
      </c>
      <c r="AN42" s="133" t="s">
        <v>18</v>
      </c>
      <c r="AO42" s="137" t="s">
        <v>4549</v>
      </c>
      <c r="AP42" s="133" t="s">
        <v>18</v>
      </c>
      <c r="AQ42" s="137" t="s">
        <v>4550</v>
      </c>
      <c r="AR42" s="133" t="s">
        <v>18</v>
      </c>
      <c r="AS42" s="137" t="s">
        <v>4551</v>
      </c>
      <c r="AT42" s="133" t="s">
        <v>18</v>
      </c>
      <c r="AU42" s="137" t="s">
        <v>4552</v>
      </c>
      <c r="AV42" s="133" t="s">
        <v>18</v>
      </c>
      <c r="AW42" s="137" t="s">
        <v>4553</v>
      </c>
      <c r="AX42" s="133" t="s">
        <v>18</v>
      </c>
      <c r="AY42" s="137" t="s">
        <v>4554</v>
      </c>
      <c r="AZ42" s="133" t="s">
        <v>18</v>
      </c>
      <c r="BA42" s="137" t="s">
        <v>4555</v>
      </c>
      <c r="BB42" s="133" t="s">
        <v>18</v>
      </c>
      <c r="BC42" s="137" t="s">
        <v>4556</v>
      </c>
      <c r="BD42" s="133" t="s">
        <v>18</v>
      </c>
      <c r="BE42" s="137" t="s">
        <v>4557</v>
      </c>
      <c r="BF42" s="133" t="s">
        <v>18</v>
      </c>
      <c r="BG42" s="137" t="s">
        <v>4558</v>
      </c>
      <c r="BH42" s="133" t="s">
        <v>18</v>
      </c>
      <c r="BI42" s="137" t="s">
        <v>4559</v>
      </c>
      <c r="BJ42" s="142" t="s">
        <v>19</v>
      </c>
      <c r="BK42" s="142" t="s">
        <v>19</v>
      </c>
      <c r="BL42" s="142" t="s">
        <v>18</v>
      </c>
      <c r="BM42" s="142" t="s">
        <v>19</v>
      </c>
      <c r="BN42" s="133" t="s">
        <v>19</v>
      </c>
      <c r="BO42" s="137"/>
      <c r="BP42" s="133" t="s">
        <v>18</v>
      </c>
      <c r="BQ42" s="137" t="s">
        <v>4560</v>
      </c>
      <c r="BR42" s="133" t="s">
        <v>18</v>
      </c>
      <c r="BS42" s="137" t="s">
        <v>4561</v>
      </c>
      <c r="BT42" s="133" t="s">
        <v>18</v>
      </c>
      <c r="BU42" s="133" t="s">
        <v>18</v>
      </c>
      <c r="BV42" s="133" t="s">
        <v>18</v>
      </c>
      <c r="BW42" s="137" t="s">
        <v>4562</v>
      </c>
      <c r="BX42" s="143"/>
      <c r="BY42" s="144" t="s">
        <v>4563</v>
      </c>
      <c r="BZ42" s="133" t="s">
        <v>18</v>
      </c>
      <c r="CA42" s="145" t="s">
        <v>4564</v>
      </c>
      <c r="CB42" s="146" t="s">
        <v>4565</v>
      </c>
      <c r="CC42" s="126">
        <v>46732</v>
      </c>
      <c r="CD42" s="126">
        <v>45867</v>
      </c>
      <c r="CE42" s="126">
        <v>44906</v>
      </c>
      <c r="CF42" s="126">
        <v>44076</v>
      </c>
      <c r="CG42" s="127">
        <v>211696</v>
      </c>
      <c r="CH42" s="127">
        <v>216207</v>
      </c>
      <c r="CI42" s="127">
        <v>227226</v>
      </c>
      <c r="CJ42" s="127">
        <v>228352</v>
      </c>
      <c r="CK42" s="128">
        <v>4.53</v>
      </c>
      <c r="CL42" s="128">
        <v>4.71</v>
      </c>
      <c r="CM42" s="128">
        <v>5.0599999999999996</v>
      </c>
      <c r="CN42" s="128">
        <v>5.18</v>
      </c>
      <c r="CO42" s="129">
        <v>0.59599999999999997</v>
      </c>
      <c r="CP42" s="129">
        <v>0.61199999999999999</v>
      </c>
      <c r="CQ42" s="129">
        <v>0.61199999999999999</v>
      </c>
      <c r="CR42" s="130">
        <v>0.629</v>
      </c>
    </row>
    <row r="43" spans="1:96" s="147" customFormat="1" ht="200" customHeight="1" x14ac:dyDescent="0.2">
      <c r="A43" s="132" t="s">
        <v>52</v>
      </c>
      <c r="B43" s="133" t="s">
        <v>1618</v>
      </c>
      <c r="C43" s="133" t="str">
        <f>IF(A43="","自動表示",IF(B43="",VLOOKUP(A43,リスト!$C$2:$D$48,2,FALSE),VLOOKUP(一覧表!A43&amp;一覧表!B43,リスト!$C$49:$D$1789,2,FALSE)))</f>
        <v>162060</v>
      </c>
      <c r="D43" s="134" t="str">
        <f>IF(C43="自動表示","自動表示",VLOOKUP(C43,リスト!$D$2:$E$1789,2,FALSE))</f>
        <v>都市Ⅰ－２</v>
      </c>
      <c r="E43" s="132" t="s">
        <v>3754</v>
      </c>
      <c r="F43" s="133" t="s">
        <v>3755</v>
      </c>
      <c r="G43" s="135">
        <v>15</v>
      </c>
      <c r="H43" s="133" t="str">
        <f t="shared" si="1"/>
        <v>11年～20年</v>
      </c>
      <c r="I43" s="133" t="s">
        <v>4566</v>
      </c>
      <c r="J43" s="136">
        <v>3.3</v>
      </c>
      <c r="K43" s="133" t="s">
        <v>4516</v>
      </c>
      <c r="L43" s="137" t="s">
        <v>4567</v>
      </c>
      <c r="M43" s="133" t="s">
        <v>4516</v>
      </c>
      <c r="N43" s="133" t="s">
        <v>4566</v>
      </c>
      <c r="O43" s="137" t="s">
        <v>4568</v>
      </c>
      <c r="P43" s="133" t="s">
        <v>4469</v>
      </c>
      <c r="Q43" s="137" t="s">
        <v>4569</v>
      </c>
      <c r="R43" s="133" t="s">
        <v>4469</v>
      </c>
      <c r="S43" s="133" t="s">
        <v>4474</v>
      </c>
      <c r="T43" s="138">
        <v>23</v>
      </c>
      <c r="U43" s="138"/>
      <c r="V43" s="133" t="s">
        <v>4469</v>
      </c>
      <c r="W43" s="139" t="s">
        <v>4570</v>
      </c>
      <c r="X43" s="140">
        <v>2016</v>
      </c>
      <c r="Y43" s="140">
        <v>2025</v>
      </c>
      <c r="Z43" s="140">
        <v>10</v>
      </c>
      <c r="AA43" s="138">
        <v>1412.6</v>
      </c>
      <c r="AB43" s="133" t="s">
        <v>4469</v>
      </c>
      <c r="AC43" s="139" t="s">
        <v>4571</v>
      </c>
      <c r="AD43" s="140">
        <v>2016</v>
      </c>
      <c r="AE43" s="140">
        <v>2055</v>
      </c>
      <c r="AF43" s="140">
        <v>40</v>
      </c>
      <c r="AG43" s="138">
        <v>656.1</v>
      </c>
      <c r="AH43" s="133" t="s">
        <v>4469</v>
      </c>
      <c r="AI43" s="141" t="s">
        <v>4571</v>
      </c>
      <c r="AJ43" s="140">
        <v>2016</v>
      </c>
      <c r="AK43" s="140">
        <v>2055</v>
      </c>
      <c r="AL43" s="140">
        <v>40</v>
      </c>
      <c r="AM43" s="138">
        <v>756.5</v>
      </c>
      <c r="AN43" s="133" t="s">
        <v>4469</v>
      </c>
      <c r="AO43" s="137" t="s">
        <v>4572</v>
      </c>
      <c r="AP43" s="133" t="s">
        <v>4469</v>
      </c>
      <c r="AQ43" s="137" t="s">
        <v>4573</v>
      </c>
      <c r="AR43" s="133" t="s">
        <v>4469</v>
      </c>
      <c r="AS43" s="137" t="s">
        <v>4574</v>
      </c>
      <c r="AT43" s="133" t="s">
        <v>4469</v>
      </c>
      <c r="AU43" s="137" t="s">
        <v>4575</v>
      </c>
      <c r="AV43" s="133" t="s">
        <v>4469</v>
      </c>
      <c r="AW43" s="137" t="s">
        <v>4576</v>
      </c>
      <c r="AX43" s="133" t="s">
        <v>4469</v>
      </c>
      <c r="AY43" s="137" t="s">
        <v>4577</v>
      </c>
      <c r="AZ43" s="133" t="s">
        <v>4469</v>
      </c>
      <c r="BA43" s="137" t="s">
        <v>4578</v>
      </c>
      <c r="BB43" s="133" t="s">
        <v>4469</v>
      </c>
      <c r="BC43" s="137" t="s">
        <v>4579</v>
      </c>
      <c r="BD43" s="133" t="s">
        <v>4580</v>
      </c>
      <c r="BE43" s="137"/>
      <c r="BF43" s="133" t="s">
        <v>4469</v>
      </c>
      <c r="BG43" s="137" t="s">
        <v>4581</v>
      </c>
      <c r="BH43" s="133" t="s">
        <v>4469</v>
      </c>
      <c r="BI43" s="137" t="s">
        <v>4582</v>
      </c>
      <c r="BJ43" s="142" t="s">
        <v>4469</v>
      </c>
      <c r="BK43" s="142" t="s">
        <v>4469</v>
      </c>
      <c r="BL43" s="142" t="s">
        <v>4469</v>
      </c>
      <c r="BM43" s="142" t="s">
        <v>4469</v>
      </c>
      <c r="BN43" s="133" t="s">
        <v>4580</v>
      </c>
      <c r="BO43" s="137"/>
      <c r="BP43" s="133" t="s">
        <v>4536</v>
      </c>
      <c r="BQ43" s="137"/>
      <c r="BR43" s="133" t="s">
        <v>4516</v>
      </c>
      <c r="BS43" s="137" t="s">
        <v>4583</v>
      </c>
      <c r="BT43" s="133" t="s">
        <v>4516</v>
      </c>
      <c r="BU43" s="133" t="s">
        <v>4516</v>
      </c>
      <c r="BV43" s="133" t="s">
        <v>4516</v>
      </c>
      <c r="BW43" s="137" t="s">
        <v>4584</v>
      </c>
      <c r="BX43" s="143"/>
      <c r="BY43" s="144" t="s">
        <v>4585</v>
      </c>
      <c r="BZ43" s="133" t="s">
        <v>4469</v>
      </c>
      <c r="CA43" s="145" t="s">
        <v>4586</v>
      </c>
      <c r="CB43" s="146" t="s">
        <v>4587</v>
      </c>
      <c r="CC43" s="126">
        <v>33102</v>
      </c>
      <c r="CD43" s="126">
        <v>33039</v>
      </c>
      <c r="CE43" s="126">
        <v>32878</v>
      </c>
      <c r="CF43" s="126">
        <v>32728</v>
      </c>
      <c r="CG43" s="127">
        <v>168338</v>
      </c>
      <c r="CH43" s="127">
        <v>167641</v>
      </c>
      <c r="CI43" s="127">
        <v>171251</v>
      </c>
      <c r="CJ43" s="127">
        <v>171251</v>
      </c>
      <c r="CK43" s="128">
        <v>5.09</v>
      </c>
      <c r="CL43" s="128">
        <v>5.07</v>
      </c>
      <c r="CM43" s="128">
        <v>5.21</v>
      </c>
      <c r="CN43" s="128">
        <v>5.23</v>
      </c>
      <c r="CO43" s="129">
        <v>0.57289999999999996</v>
      </c>
      <c r="CP43" s="129">
        <v>0.58779999999999999</v>
      </c>
      <c r="CQ43" s="129">
        <v>0.58909999999999996</v>
      </c>
      <c r="CR43" s="130">
        <v>0.60919999999999996</v>
      </c>
    </row>
    <row r="44" spans="1:96" s="147" customFormat="1" ht="200" customHeight="1" x14ac:dyDescent="0.2">
      <c r="A44" s="132" t="s">
        <v>52</v>
      </c>
      <c r="B44" s="133" t="s">
        <v>1620</v>
      </c>
      <c r="C44" s="133" t="str">
        <f>IF(A44="","自動表示",IF(B44="",VLOOKUP(A44,リスト!$C$2:$D$48,2,FALSE),VLOOKUP(一覧表!A44&amp;一覧表!B44,リスト!$C$49:$D$1789,2,FALSE)))</f>
        <v>162078</v>
      </c>
      <c r="D44" s="134" t="str">
        <f>IF(C44="自動表示","自動表示",VLOOKUP(C44,リスト!$D$2:$E$1789,2,FALSE))</f>
        <v>都市Ⅰ－２</v>
      </c>
      <c r="E44" s="132" t="s">
        <v>5</v>
      </c>
      <c r="F44" s="133" t="s">
        <v>3756</v>
      </c>
      <c r="G44" s="135">
        <v>40</v>
      </c>
      <c r="H44" s="133" t="str">
        <f t="shared" si="1"/>
        <v>20年超</v>
      </c>
      <c r="I44" s="133" t="s">
        <v>3635</v>
      </c>
      <c r="J44" s="136">
        <v>4</v>
      </c>
      <c r="K44" s="133" t="s">
        <v>18</v>
      </c>
      <c r="L44" s="137" t="s">
        <v>4588</v>
      </c>
      <c r="M44" s="133" t="s">
        <v>18</v>
      </c>
      <c r="N44" s="133" t="s">
        <v>3635</v>
      </c>
      <c r="O44" s="137" t="s">
        <v>4589</v>
      </c>
      <c r="P44" s="133" t="s">
        <v>18</v>
      </c>
      <c r="Q44" s="137" t="s">
        <v>4590</v>
      </c>
      <c r="R44" s="133" t="s">
        <v>18</v>
      </c>
      <c r="S44" s="133" t="s">
        <v>3667</v>
      </c>
      <c r="T44" s="138" t="s">
        <v>4591</v>
      </c>
      <c r="U44" s="138"/>
      <c r="V44" s="133" t="s">
        <v>18</v>
      </c>
      <c r="W44" s="139" t="s">
        <v>4592</v>
      </c>
      <c r="X44" s="140">
        <v>2022</v>
      </c>
      <c r="Y44" s="140">
        <v>2067</v>
      </c>
      <c r="Z44" s="140">
        <v>46</v>
      </c>
      <c r="AA44" s="138">
        <v>7040</v>
      </c>
      <c r="AB44" s="133" t="s">
        <v>19</v>
      </c>
      <c r="AC44" s="139" t="s">
        <v>4592</v>
      </c>
      <c r="AD44" s="140"/>
      <c r="AE44" s="140"/>
      <c r="AF44" s="140">
        <v>0</v>
      </c>
      <c r="AG44" s="138"/>
      <c r="AH44" s="133" t="s">
        <v>19</v>
      </c>
      <c r="AI44" s="141" t="s">
        <v>4593</v>
      </c>
      <c r="AJ44" s="140"/>
      <c r="AK44" s="140"/>
      <c r="AL44" s="140">
        <v>0</v>
      </c>
      <c r="AM44" s="138"/>
      <c r="AN44" s="133" t="s">
        <v>18</v>
      </c>
      <c r="AO44" s="137" t="s">
        <v>4594</v>
      </c>
      <c r="AP44" s="133" t="s">
        <v>19</v>
      </c>
      <c r="AQ44" s="137"/>
      <c r="AR44" s="133" t="s">
        <v>18</v>
      </c>
      <c r="AS44" s="137" t="s">
        <v>4595</v>
      </c>
      <c r="AT44" s="133" t="s">
        <v>18</v>
      </c>
      <c r="AU44" s="137" t="s">
        <v>4595</v>
      </c>
      <c r="AV44" s="133" t="s">
        <v>18</v>
      </c>
      <c r="AW44" s="137" t="s">
        <v>4595</v>
      </c>
      <c r="AX44" s="133" t="s">
        <v>18</v>
      </c>
      <c r="AY44" s="137" t="s">
        <v>4595</v>
      </c>
      <c r="AZ44" s="133" t="s">
        <v>18</v>
      </c>
      <c r="BA44" s="137" t="s">
        <v>4596</v>
      </c>
      <c r="BB44" s="133" t="s">
        <v>18</v>
      </c>
      <c r="BC44" s="137" t="s">
        <v>4597</v>
      </c>
      <c r="BD44" s="133" t="s">
        <v>18</v>
      </c>
      <c r="BE44" s="137" t="s">
        <v>4598</v>
      </c>
      <c r="BF44" s="133" t="s">
        <v>18</v>
      </c>
      <c r="BG44" s="137" t="s">
        <v>4599</v>
      </c>
      <c r="BH44" s="133" t="s">
        <v>19</v>
      </c>
      <c r="BI44" s="137"/>
      <c r="BJ44" s="142" t="s">
        <v>19</v>
      </c>
      <c r="BK44" s="142" t="s">
        <v>19</v>
      </c>
      <c r="BL44" s="142" t="s">
        <v>19</v>
      </c>
      <c r="BM44" s="142" t="s">
        <v>19</v>
      </c>
      <c r="BN44" s="133" t="s">
        <v>18</v>
      </c>
      <c r="BO44" s="137" t="s">
        <v>4600</v>
      </c>
      <c r="BP44" s="133" t="s">
        <v>18</v>
      </c>
      <c r="BQ44" s="137" t="s">
        <v>4601</v>
      </c>
      <c r="BR44" s="133" t="s">
        <v>19</v>
      </c>
      <c r="BS44" s="137"/>
      <c r="BT44" s="133" t="s">
        <v>19</v>
      </c>
      <c r="BU44" s="133" t="s">
        <v>19</v>
      </c>
      <c r="BV44" s="133" t="s">
        <v>18</v>
      </c>
      <c r="BW44" s="137" t="s">
        <v>4602</v>
      </c>
      <c r="BX44" s="143">
        <v>5</v>
      </c>
      <c r="BY44" s="144"/>
      <c r="BZ44" s="133" t="s">
        <v>18</v>
      </c>
      <c r="CA44" s="145" t="s">
        <v>4603</v>
      </c>
      <c r="CB44" s="146" t="s">
        <v>4604</v>
      </c>
      <c r="CC44" s="126">
        <v>40808</v>
      </c>
      <c r="CD44" s="126">
        <v>40497</v>
      </c>
      <c r="CE44" s="126">
        <v>40072</v>
      </c>
      <c r="CF44" s="126">
        <v>39697</v>
      </c>
      <c r="CG44" s="127">
        <v>243506</v>
      </c>
      <c r="CH44" s="127">
        <v>245339</v>
      </c>
      <c r="CI44" s="127">
        <v>243715</v>
      </c>
      <c r="CJ44" s="127">
        <v>250883</v>
      </c>
      <c r="CK44" s="128">
        <v>5.97</v>
      </c>
      <c r="CL44" s="128">
        <v>6.06</v>
      </c>
      <c r="CM44" s="128">
        <v>6.08</v>
      </c>
      <c r="CN44" s="128">
        <v>6.32</v>
      </c>
      <c r="CO44" s="129">
        <v>0.61</v>
      </c>
      <c r="CP44" s="129">
        <v>0.61899999999999999</v>
      </c>
      <c r="CQ44" s="129">
        <v>0.63300000000000001</v>
      </c>
      <c r="CR44" s="130">
        <v>0.63900000000000001</v>
      </c>
    </row>
    <row r="45" spans="1:96" s="147" customFormat="1" ht="200" customHeight="1" x14ac:dyDescent="0.2">
      <c r="A45" s="132" t="s">
        <v>52</v>
      </c>
      <c r="B45" s="133" t="s">
        <v>1622</v>
      </c>
      <c r="C45" s="133" t="str">
        <f>IF(A45="","自動表示",IF(B45="",VLOOKUP(A45,リスト!$C$2:$D$48,2,FALSE),VLOOKUP(一覧表!A45&amp;一覧表!B45,リスト!$C$49:$D$1789,2,FALSE)))</f>
        <v>162086</v>
      </c>
      <c r="D45" s="134" t="str">
        <f>IF(C45="自動表示","自動表示",VLOOKUP(C45,リスト!$D$2:$E$1789,2,FALSE))</f>
        <v>都市Ⅰ－２</v>
      </c>
      <c r="E45" s="132" t="s">
        <v>3754</v>
      </c>
      <c r="F45" s="133" t="s">
        <v>3757</v>
      </c>
      <c r="G45" s="135">
        <v>30</v>
      </c>
      <c r="H45" s="133" t="str">
        <f t="shared" si="1"/>
        <v>20年超</v>
      </c>
      <c r="I45" s="133" t="s">
        <v>4605</v>
      </c>
      <c r="J45" s="136">
        <v>4.7</v>
      </c>
      <c r="K45" s="133" t="s">
        <v>4516</v>
      </c>
      <c r="L45" s="137" t="s">
        <v>4606</v>
      </c>
      <c r="M45" s="133" t="s">
        <v>4516</v>
      </c>
      <c r="N45" s="133" t="s">
        <v>4515</v>
      </c>
      <c r="O45" s="137" t="s">
        <v>4607</v>
      </c>
      <c r="P45" s="133" t="s">
        <v>4516</v>
      </c>
      <c r="Q45" s="137" t="s">
        <v>4608</v>
      </c>
      <c r="R45" s="133" t="s">
        <v>4516</v>
      </c>
      <c r="S45" s="133" t="s">
        <v>4521</v>
      </c>
      <c r="T45" s="138">
        <v>30.1</v>
      </c>
      <c r="U45" s="138"/>
      <c r="V45" s="133" t="s">
        <v>4516</v>
      </c>
      <c r="W45" s="139" t="s">
        <v>4609</v>
      </c>
      <c r="X45" s="140">
        <v>2021</v>
      </c>
      <c r="Y45" s="140">
        <v>2045</v>
      </c>
      <c r="Z45" s="140">
        <v>25</v>
      </c>
      <c r="AA45" s="138">
        <v>1527</v>
      </c>
      <c r="AB45" s="133" t="s">
        <v>4516</v>
      </c>
      <c r="AC45" s="139" t="s">
        <v>4610</v>
      </c>
      <c r="AD45" s="140">
        <v>2021</v>
      </c>
      <c r="AE45" s="140">
        <v>2025</v>
      </c>
      <c r="AF45" s="140">
        <v>5</v>
      </c>
      <c r="AG45" s="138">
        <v>471</v>
      </c>
      <c r="AH45" s="133" t="s">
        <v>4516</v>
      </c>
      <c r="AI45" s="141" t="s">
        <v>4611</v>
      </c>
      <c r="AJ45" s="140">
        <v>2021</v>
      </c>
      <c r="AK45" s="140">
        <v>2045</v>
      </c>
      <c r="AL45" s="140">
        <v>25</v>
      </c>
      <c r="AM45" s="138">
        <v>471</v>
      </c>
      <c r="AN45" s="133" t="s">
        <v>4516</v>
      </c>
      <c r="AO45" s="137" t="s">
        <v>4612</v>
      </c>
      <c r="AP45" s="133" t="s">
        <v>4516</v>
      </c>
      <c r="AQ45" s="137" t="s">
        <v>4613</v>
      </c>
      <c r="AR45" s="133" t="s">
        <v>4516</v>
      </c>
      <c r="AS45" s="137" t="s">
        <v>4614</v>
      </c>
      <c r="AT45" s="133" t="s">
        <v>4516</v>
      </c>
      <c r="AU45" s="137" t="s">
        <v>4615</v>
      </c>
      <c r="AV45" s="133" t="s">
        <v>4516</v>
      </c>
      <c r="AW45" s="137" t="s">
        <v>4616</v>
      </c>
      <c r="AX45" s="133" t="s">
        <v>4516</v>
      </c>
      <c r="AY45" s="137" t="s">
        <v>4617</v>
      </c>
      <c r="AZ45" s="133" t="s">
        <v>4516</v>
      </c>
      <c r="BA45" s="137" t="s">
        <v>4618</v>
      </c>
      <c r="BB45" s="133" t="s">
        <v>4516</v>
      </c>
      <c r="BC45" s="137" t="s">
        <v>4619</v>
      </c>
      <c r="BD45" s="133" t="s">
        <v>4536</v>
      </c>
      <c r="BE45" s="137"/>
      <c r="BF45" s="133" t="s">
        <v>4516</v>
      </c>
      <c r="BG45" s="137" t="s">
        <v>4620</v>
      </c>
      <c r="BH45" s="133" t="s">
        <v>4516</v>
      </c>
      <c r="BI45" s="137" t="s">
        <v>4621</v>
      </c>
      <c r="BJ45" s="142" t="s">
        <v>4536</v>
      </c>
      <c r="BK45" s="142" t="s">
        <v>4516</v>
      </c>
      <c r="BL45" s="142" t="s">
        <v>4536</v>
      </c>
      <c r="BM45" s="142" t="s">
        <v>4536</v>
      </c>
      <c r="BN45" s="133" t="s">
        <v>4536</v>
      </c>
      <c r="BO45" s="137"/>
      <c r="BP45" s="133" t="s">
        <v>4536</v>
      </c>
      <c r="BQ45" s="137"/>
      <c r="BR45" s="133" t="s">
        <v>4516</v>
      </c>
      <c r="BS45" s="137" t="s">
        <v>4622</v>
      </c>
      <c r="BT45" s="133" t="s">
        <v>4516</v>
      </c>
      <c r="BU45" s="133" t="s">
        <v>4516</v>
      </c>
      <c r="BV45" s="133" t="s">
        <v>4516</v>
      </c>
      <c r="BW45" s="137" t="s">
        <v>4623</v>
      </c>
      <c r="BX45" s="143">
        <v>5</v>
      </c>
      <c r="BY45" s="144"/>
      <c r="BZ45" s="133" t="s">
        <v>4516</v>
      </c>
      <c r="CA45" s="145" t="s">
        <v>4624</v>
      </c>
      <c r="CB45" s="146" t="s">
        <v>4625</v>
      </c>
      <c r="CC45" s="126">
        <v>48088</v>
      </c>
      <c r="CD45" s="126">
        <v>47626</v>
      </c>
      <c r="CE45" s="126">
        <v>47347</v>
      </c>
      <c r="CF45" s="126">
        <v>47024</v>
      </c>
      <c r="CG45" s="127">
        <v>252174</v>
      </c>
      <c r="CH45" s="127">
        <v>247736</v>
      </c>
      <c r="CI45" s="127">
        <v>243555</v>
      </c>
      <c r="CJ45" s="127">
        <v>241487</v>
      </c>
      <c r="CK45" s="128">
        <v>5.24</v>
      </c>
      <c r="CL45" s="128">
        <v>5.2</v>
      </c>
      <c r="CM45" s="128">
        <v>5.14</v>
      </c>
      <c r="CN45" s="128">
        <v>5.14</v>
      </c>
      <c r="CO45" s="129">
        <v>0.623</v>
      </c>
      <c r="CP45" s="129">
        <v>0.6409999999999999</v>
      </c>
      <c r="CQ45" s="129">
        <v>0.65700000000000003</v>
      </c>
      <c r="CR45" s="130">
        <v>0.67500000000000004</v>
      </c>
    </row>
    <row r="46" spans="1:96" s="147" customFormat="1" ht="200" customHeight="1" x14ac:dyDescent="0.2">
      <c r="A46" s="132" t="s">
        <v>52</v>
      </c>
      <c r="B46" s="133" t="s">
        <v>1624</v>
      </c>
      <c r="C46" s="133" t="str">
        <f>IF(A46="","自動表示",IF(B46="",VLOOKUP(A46,リスト!$C$2:$D$48,2,FALSE),VLOOKUP(一覧表!A46&amp;一覧表!B46,リスト!$C$49:$D$1789,2,FALSE)))</f>
        <v>162094</v>
      </c>
      <c r="D46" s="134" t="str">
        <f>IF(C46="自動表示","自動表示",VLOOKUP(C46,リスト!$D$2:$E$1789,2,FALSE))</f>
        <v>都市Ⅰ－２</v>
      </c>
      <c r="E46" s="132" t="s">
        <v>3560</v>
      </c>
      <c r="F46" s="133" t="s">
        <v>3730</v>
      </c>
      <c r="G46" s="135">
        <v>30</v>
      </c>
      <c r="H46" s="133" t="str">
        <f t="shared" si="1"/>
        <v>20年超</v>
      </c>
      <c r="I46" s="133" t="s">
        <v>17</v>
      </c>
      <c r="J46" s="136">
        <v>3.1</v>
      </c>
      <c r="K46" s="133" t="s">
        <v>18</v>
      </c>
      <c r="L46" s="137" t="s">
        <v>4626</v>
      </c>
      <c r="M46" s="133" t="s">
        <v>18</v>
      </c>
      <c r="N46" s="133" t="s">
        <v>3604</v>
      </c>
      <c r="O46" s="137" t="s">
        <v>4627</v>
      </c>
      <c r="P46" s="133" t="s">
        <v>18</v>
      </c>
      <c r="Q46" s="137" t="s">
        <v>4628</v>
      </c>
      <c r="R46" s="133" t="s">
        <v>18</v>
      </c>
      <c r="S46" s="133" t="s">
        <v>3667</v>
      </c>
      <c r="T46" s="138">
        <v>35.1</v>
      </c>
      <c r="U46" s="138"/>
      <c r="V46" s="133" t="s">
        <v>18</v>
      </c>
      <c r="W46" s="139" t="s">
        <v>4629</v>
      </c>
      <c r="X46" s="140">
        <v>2016</v>
      </c>
      <c r="Y46" s="140">
        <v>2045</v>
      </c>
      <c r="Z46" s="140">
        <v>30</v>
      </c>
      <c r="AA46" s="138">
        <v>1527.1</v>
      </c>
      <c r="AB46" s="133" t="s">
        <v>18</v>
      </c>
      <c r="AC46" s="139" t="s">
        <v>4630</v>
      </c>
      <c r="AD46" s="140">
        <v>2016</v>
      </c>
      <c r="AE46" s="140">
        <v>2045</v>
      </c>
      <c r="AF46" s="140">
        <v>30</v>
      </c>
      <c r="AG46" s="138">
        <v>665</v>
      </c>
      <c r="AH46" s="133" t="s">
        <v>18</v>
      </c>
      <c r="AI46" s="141" t="s">
        <v>4631</v>
      </c>
      <c r="AJ46" s="140">
        <v>2016</v>
      </c>
      <c r="AK46" s="140">
        <v>2045</v>
      </c>
      <c r="AL46" s="140">
        <v>30</v>
      </c>
      <c r="AM46" s="138">
        <v>532</v>
      </c>
      <c r="AN46" s="133" t="s">
        <v>18</v>
      </c>
      <c r="AO46" s="137" t="s">
        <v>4632</v>
      </c>
      <c r="AP46" s="133" t="s">
        <v>18</v>
      </c>
      <c r="AQ46" s="137" t="s">
        <v>4633</v>
      </c>
      <c r="AR46" s="133" t="s">
        <v>18</v>
      </c>
      <c r="AS46" s="137" t="s">
        <v>4634</v>
      </c>
      <c r="AT46" s="133" t="s">
        <v>18</v>
      </c>
      <c r="AU46" s="137" t="s">
        <v>4635</v>
      </c>
      <c r="AV46" s="133" t="s">
        <v>18</v>
      </c>
      <c r="AW46" s="137" t="s">
        <v>4636</v>
      </c>
      <c r="AX46" s="133" t="s">
        <v>18</v>
      </c>
      <c r="AY46" s="137" t="s">
        <v>4637</v>
      </c>
      <c r="AZ46" s="133" t="s">
        <v>18</v>
      </c>
      <c r="BA46" s="137" t="s">
        <v>4638</v>
      </c>
      <c r="BB46" s="133" t="s">
        <v>18</v>
      </c>
      <c r="BC46" s="137" t="s">
        <v>4639</v>
      </c>
      <c r="BD46" s="133" t="s">
        <v>19</v>
      </c>
      <c r="BE46" s="137" t="s">
        <v>4640</v>
      </c>
      <c r="BF46" s="133" t="s">
        <v>18</v>
      </c>
      <c r="BG46" s="137" t="s">
        <v>4641</v>
      </c>
      <c r="BH46" s="133" t="s">
        <v>18</v>
      </c>
      <c r="BI46" s="137" t="s">
        <v>4642</v>
      </c>
      <c r="BJ46" s="142" t="s">
        <v>19</v>
      </c>
      <c r="BK46" s="142" t="s">
        <v>18</v>
      </c>
      <c r="BL46" s="142" t="s">
        <v>19</v>
      </c>
      <c r="BM46" s="142" t="s">
        <v>19</v>
      </c>
      <c r="BN46" s="133" t="s">
        <v>18</v>
      </c>
      <c r="BO46" s="137" t="s">
        <v>4643</v>
      </c>
      <c r="BP46" s="133" t="s">
        <v>18</v>
      </c>
      <c r="BQ46" s="137" t="s">
        <v>4644</v>
      </c>
      <c r="BR46" s="133" t="s">
        <v>19</v>
      </c>
      <c r="BS46" s="137"/>
      <c r="BT46" s="133" t="s">
        <v>19</v>
      </c>
      <c r="BU46" s="133" t="s">
        <v>19</v>
      </c>
      <c r="BV46" s="133" t="s">
        <v>18</v>
      </c>
      <c r="BW46" s="137" t="s">
        <v>4645</v>
      </c>
      <c r="BX46" s="143"/>
      <c r="BY46" s="144" t="s">
        <v>4646</v>
      </c>
      <c r="BZ46" s="133" t="s">
        <v>18</v>
      </c>
      <c r="CA46" s="145" t="s">
        <v>4647</v>
      </c>
      <c r="CB46" s="146" t="s">
        <v>4648</v>
      </c>
      <c r="CC46" s="126">
        <v>29459</v>
      </c>
      <c r="CD46" s="126">
        <v>28977</v>
      </c>
      <c r="CE46" s="126">
        <v>28602</v>
      </c>
      <c r="CF46" s="126">
        <v>28356</v>
      </c>
      <c r="CG46" s="127">
        <v>161203</v>
      </c>
      <c r="CH46" s="127">
        <v>161203</v>
      </c>
      <c r="CI46" s="127">
        <v>161126</v>
      </c>
      <c r="CJ46" s="127">
        <v>160581</v>
      </c>
      <c r="CK46" s="128">
        <v>5.47</v>
      </c>
      <c r="CL46" s="128">
        <v>5.56</v>
      </c>
      <c r="CM46" s="128">
        <v>5.63</v>
      </c>
      <c r="CN46" s="128">
        <v>5.66</v>
      </c>
      <c r="CO46" s="129">
        <v>0.71599999999999997</v>
      </c>
      <c r="CP46" s="129">
        <v>0.73</v>
      </c>
      <c r="CQ46" s="129">
        <v>0.747</v>
      </c>
      <c r="CR46" s="130">
        <v>0.76500000000000001</v>
      </c>
    </row>
    <row r="47" spans="1:96" s="147" customFormat="1" ht="200" customHeight="1" x14ac:dyDescent="0.2">
      <c r="A47" s="132" t="s">
        <v>52</v>
      </c>
      <c r="B47" s="133" t="s">
        <v>1626</v>
      </c>
      <c r="C47" s="133" t="str">
        <f>IF(A47="","自動表示",IF(B47="",VLOOKUP(A47,リスト!$C$2:$D$48,2,FALSE),VLOOKUP(一覧表!A47&amp;一覧表!B47,リスト!$C$49:$D$1789,2,FALSE)))</f>
        <v>162108</v>
      </c>
      <c r="D47" s="134" t="str">
        <f>IF(C47="自動表示","自動表示",VLOOKUP(C47,リスト!$D$2:$E$1789,2,FALSE))</f>
        <v>都市Ⅰ－２</v>
      </c>
      <c r="E47" s="132" t="s">
        <v>3752</v>
      </c>
      <c r="F47" s="133" t="s">
        <v>3758</v>
      </c>
      <c r="G47" s="135">
        <v>30</v>
      </c>
      <c r="H47" s="133" t="str">
        <f t="shared" si="1"/>
        <v>20年超</v>
      </c>
      <c r="I47" s="133" t="s">
        <v>4605</v>
      </c>
      <c r="J47" s="136">
        <v>5</v>
      </c>
      <c r="K47" s="133" t="s">
        <v>4516</v>
      </c>
      <c r="L47" s="137" t="s">
        <v>4649</v>
      </c>
      <c r="M47" s="133" t="s">
        <v>4516</v>
      </c>
      <c r="N47" s="133" t="s">
        <v>4650</v>
      </c>
      <c r="O47" s="137" t="s">
        <v>4651</v>
      </c>
      <c r="P47" s="133" t="s">
        <v>4516</v>
      </c>
      <c r="Q47" s="137" t="s">
        <v>4652</v>
      </c>
      <c r="R47" s="133" t="s">
        <v>4516</v>
      </c>
      <c r="S47" s="133" t="s">
        <v>4521</v>
      </c>
      <c r="T47" s="138" t="s">
        <v>4653</v>
      </c>
      <c r="U47" s="138"/>
      <c r="V47" s="133" t="s">
        <v>4516</v>
      </c>
      <c r="W47" s="139" t="s">
        <v>4654</v>
      </c>
      <c r="X47" s="140">
        <v>2014</v>
      </c>
      <c r="Y47" s="140">
        <v>2043</v>
      </c>
      <c r="Z47" s="140">
        <v>30</v>
      </c>
      <c r="AA47" s="138" t="s">
        <v>4655</v>
      </c>
      <c r="AB47" s="133" t="s">
        <v>4516</v>
      </c>
      <c r="AC47" s="139" t="s">
        <v>4656</v>
      </c>
      <c r="AD47" s="140">
        <v>2014</v>
      </c>
      <c r="AE47" s="140">
        <v>2043</v>
      </c>
      <c r="AF47" s="140">
        <v>30</v>
      </c>
      <c r="AG47" s="138" t="s">
        <v>4657</v>
      </c>
      <c r="AH47" s="133" t="s">
        <v>4516</v>
      </c>
      <c r="AI47" s="141" t="s">
        <v>4658</v>
      </c>
      <c r="AJ47" s="140">
        <v>2014</v>
      </c>
      <c r="AK47" s="140">
        <v>2043</v>
      </c>
      <c r="AL47" s="140">
        <v>30</v>
      </c>
      <c r="AM47" s="138" t="s">
        <v>4659</v>
      </c>
      <c r="AN47" s="133" t="s">
        <v>4516</v>
      </c>
      <c r="AO47" s="137" t="s">
        <v>4660</v>
      </c>
      <c r="AP47" s="133" t="s">
        <v>4516</v>
      </c>
      <c r="AQ47" s="137" t="s">
        <v>4661</v>
      </c>
      <c r="AR47" s="133" t="s">
        <v>4516</v>
      </c>
      <c r="AS47" s="137" t="s">
        <v>4662</v>
      </c>
      <c r="AT47" s="133" t="s">
        <v>4516</v>
      </c>
      <c r="AU47" s="137" t="s">
        <v>4663</v>
      </c>
      <c r="AV47" s="133" t="s">
        <v>4516</v>
      </c>
      <c r="AW47" s="137" t="s">
        <v>4664</v>
      </c>
      <c r="AX47" s="133" t="s">
        <v>4516</v>
      </c>
      <c r="AY47" s="137" t="s">
        <v>4665</v>
      </c>
      <c r="AZ47" s="133" t="s">
        <v>4516</v>
      </c>
      <c r="BA47" s="137" t="s">
        <v>4666</v>
      </c>
      <c r="BB47" s="133" t="s">
        <v>4516</v>
      </c>
      <c r="BC47" s="137" t="s">
        <v>4667</v>
      </c>
      <c r="BD47" s="133" t="s">
        <v>4516</v>
      </c>
      <c r="BE47" s="137" t="s">
        <v>4668</v>
      </c>
      <c r="BF47" s="133" t="s">
        <v>4516</v>
      </c>
      <c r="BG47" s="137" t="s">
        <v>4669</v>
      </c>
      <c r="BH47" s="133" t="s">
        <v>4516</v>
      </c>
      <c r="BI47" s="137" t="s">
        <v>4670</v>
      </c>
      <c r="BJ47" s="142" t="s">
        <v>4536</v>
      </c>
      <c r="BK47" s="142" t="s">
        <v>4516</v>
      </c>
      <c r="BL47" s="142" t="s">
        <v>4536</v>
      </c>
      <c r="BM47" s="142" t="s">
        <v>4536</v>
      </c>
      <c r="BN47" s="133" t="s">
        <v>4516</v>
      </c>
      <c r="BO47" s="137" t="s">
        <v>4671</v>
      </c>
      <c r="BP47" s="133" t="s">
        <v>4516</v>
      </c>
      <c r="BQ47" s="137" t="s">
        <v>4672</v>
      </c>
      <c r="BR47" s="133" t="s">
        <v>4516</v>
      </c>
      <c r="BS47" s="137" t="s">
        <v>4673</v>
      </c>
      <c r="BT47" s="133" t="s">
        <v>4516</v>
      </c>
      <c r="BU47" s="133" t="s">
        <v>4516</v>
      </c>
      <c r="BV47" s="133" t="s">
        <v>4516</v>
      </c>
      <c r="BW47" s="137" t="s">
        <v>4674</v>
      </c>
      <c r="BX47" s="143"/>
      <c r="BY47" s="144" t="s">
        <v>4675</v>
      </c>
      <c r="BZ47" s="133" t="s">
        <v>4516</v>
      </c>
      <c r="CA47" s="145" t="s">
        <v>4676</v>
      </c>
      <c r="CB47" s="146"/>
      <c r="CC47" s="126">
        <v>49492</v>
      </c>
      <c r="CD47" s="126">
        <v>48624</v>
      </c>
      <c r="CE47" s="126">
        <v>47778</v>
      </c>
      <c r="CF47" s="126">
        <v>46949</v>
      </c>
      <c r="CG47" s="127">
        <v>480629</v>
      </c>
      <c r="CH47" s="127">
        <v>482933</v>
      </c>
      <c r="CI47" s="127">
        <v>482961</v>
      </c>
      <c r="CJ47" s="127">
        <v>481376.93000000063</v>
      </c>
      <c r="CK47" s="128">
        <v>9.7100000000000009</v>
      </c>
      <c r="CL47" s="128">
        <v>9.93</v>
      </c>
      <c r="CM47" s="128">
        <v>10.11</v>
      </c>
      <c r="CN47" s="128">
        <v>10.25</v>
      </c>
      <c r="CO47" s="129">
        <v>0.62450000000000006</v>
      </c>
      <c r="CP47" s="129">
        <v>0.63950000000000007</v>
      </c>
      <c r="CQ47" s="129">
        <v>0.65300000000000002</v>
      </c>
      <c r="CR47" s="130">
        <v>0.66800000000000004</v>
      </c>
    </row>
    <row r="48" spans="1:96" s="147" customFormat="1" ht="200" customHeight="1" x14ac:dyDescent="0.2">
      <c r="A48" s="132" t="s">
        <v>52</v>
      </c>
      <c r="B48" s="133" t="s">
        <v>1628</v>
      </c>
      <c r="C48" s="133" t="str">
        <f>IF(A48="","自動表示",IF(B48="",VLOOKUP(A48,リスト!$C$2:$D$48,2,FALSE),VLOOKUP(一覧表!A48&amp;一覧表!B48,リスト!$C$49:$D$1789,2,FALSE)))</f>
        <v>162116</v>
      </c>
      <c r="D48" s="134" t="str">
        <f>IF(C48="自動表示","自動表示",VLOOKUP(C48,リスト!$D$2:$E$1789,2,FALSE))</f>
        <v>都市Ⅱ－３</v>
      </c>
      <c r="E48" s="132" t="s">
        <v>3560</v>
      </c>
      <c r="F48" s="133" t="s">
        <v>3741</v>
      </c>
      <c r="G48" s="135">
        <v>33</v>
      </c>
      <c r="H48" s="133" t="str">
        <f t="shared" si="1"/>
        <v>20年超</v>
      </c>
      <c r="I48" s="133" t="s">
        <v>3634</v>
      </c>
      <c r="J48" s="136">
        <v>9.1</v>
      </c>
      <c r="K48" s="133" t="s">
        <v>18</v>
      </c>
      <c r="L48" s="137" t="s">
        <v>4677</v>
      </c>
      <c r="M48" s="133" t="s">
        <v>18</v>
      </c>
      <c r="N48" s="133" t="s">
        <v>3635</v>
      </c>
      <c r="O48" s="137" t="s">
        <v>4678</v>
      </c>
      <c r="P48" s="133" t="s">
        <v>18</v>
      </c>
      <c r="Q48" s="137" t="s">
        <v>4679</v>
      </c>
      <c r="R48" s="133" t="s">
        <v>18</v>
      </c>
      <c r="S48" s="133" t="s">
        <v>4680</v>
      </c>
      <c r="T48" s="138">
        <v>17.600000000000001</v>
      </c>
      <c r="U48" s="138"/>
      <c r="V48" s="133" t="s">
        <v>18</v>
      </c>
      <c r="W48" s="139" t="s">
        <v>4681</v>
      </c>
      <c r="X48" s="140">
        <v>2022</v>
      </c>
      <c r="Y48" s="140">
        <v>2054</v>
      </c>
      <c r="Z48" s="140">
        <v>33</v>
      </c>
      <c r="AA48" s="138">
        <v>4052.1</v>
      </c>
      <c r="AB48" s="133" t="s">
        <v>18</v>
      </c>
      <c r="AC48" s="139" t="s">
        <v>4682</v>
      </c>
      <c r="AD48" s="140">
        <v>2022</v>
      </c>
      <c r="AE48" s="140">
        <v>2054</v>
      </c>
      <c r="AF48" s="140">
        <v>33</v>
      </c>
      <c r="AG48" s="138">
        <v>2428.6999999999998</v>
      </c>
      <c r="AH48" s="133" t="s">
        <v>18</v>
      </c>
      <c r="AI48" s="141" t="s">
        <v>4683</v>
      </c>
      <c r="AJ48" s="140">
        <v>2022</v>
      </c>
      <c r="AK48" s="140">
        <v>2054</v>
      </c>
      <c r="AL48" s="140">
        <v>33</v>
      </c>
      <c r="AM48" s="138">
        <v>1653.4</v>
      </c>
      <c r="AN48" s="133" t="s">
        <v>18</v>
      </c>
      <c r="AO48" s="137" t="s">
        <v>4684</v>
      </c>
      <c r="AP48" s="133" t="s">
        <v>18</v>
      </c>
      <c r="AQ48" s="137" t="s">
        <v>4685</v>
      </c>
      <c r="AR48" s="133" t="s">
        <v>18</v>
      </c>
      <c r="AS48" s="137" t="s">
        <v>4686</v>
      </c>
      <c r="AT48" s="133" t="s">
        <v>18</v>
      </c>
      <c r="AU48" s="137" t="s">
        <v>4687</v>
      </c>
      <c r="AV48" s="133" t="s">
        <v>18</v>
      </c>
      <c r="AW48" s="137" t="s">
        <v>4688</v>
      </c>
      <c r="AX48" s="133" t="s">
        <v>18</v>
      </c>
      <c r="AY48" s="137" t="s">
        <v>4689</v>
      </c>
      <c r="AZ48" s="133" t="s">
        <v>18</v>
      </c>
      <c r="BA48" s="137" t="s">
        <v>4690</v>
      </c>
      <c r="BB48" s="133" t="s">
        <v>4516</v>
      </c>
      <c r="BC48" s="137" t="s">
        <v>4691</v>
      </c>
      <c r="BD48" s="133" t="s">
        <v>4516</v>
      </c>
      <c r="BE48" s="137" t="s">
        <v>4692</v>
      </c>
      <c r="BF48" s="133" t="s">
        <v>4516</v>
      </c>
      <c r="BG48" s="137" t="s">
        <v>4693</v>
      </c>
      <c r="BH48" s="133" t="s">
        <v>4516</v>
      </c>
      <c r="BI48" s="137" t="s">
        <v>4694</v>
      </c>
      <c r="BJ48" s="142" t="s">
        <v>19</v>
      </c>
      <c r="BK48" s="142" t="s">
        <v>18</v>
      </c>
      <c r="BL48" s="142" t="s">
        <v>19</v>
      </c>
      <c r="BM48" s="142" t="s">
        <v>19</v>
      </c>
      <c r="BN48" s="133" t="s">
        <v>19</v>
      </c>
      <c r="BO48" s="137"/>
      <c r="BP48" s="133" t="s">
        <v>4516</v>
      </c>
      <c r="BQ48" s="137" t="s">
        <v>4695</v>
      </c>
      <c r="BR48" s="133" t="s">
        <v>4536</v>
      </c>
      <c r="BS48" s="137"/>
      <c r="BT48" s="133" t="s">
        <v>4516</v>
      </c>
      <c r="BU48" s="133" t="s">
        <v>4516</v>
      </c>
      <c r="BV48" s="133" t="s">
        <v>4516</v>
      </c>
      <c r="BW48" s="137" t="s">
        <v>4696</v>
      </c>
      <c r="BX48" s="143"/>
      <c r="BY48" s="144" t="s">
        <v>4697</v>
      </c>
      <c r="BZ48" s="133" t="s">
        <v>4536</v>
      </c>
      <c r="CA48" s="145"/>
      <c r="CB48" s="146" t="s">
        <v>4698</v>
      </c>
      <c r="CC48" s="126">
        <v>92329</v>
      </c>
      <c r="CD48" s="126">
        <v>91780</v>
      </c>
      <c r="CE48" s="126">
        <v>91450</v>
      </c>
      <c r="CF48" s="126">
        <v>90997</v>
      </c>
      <c r="CG48" s="127">
        <v>390840.86</v>
      </c>
      <c r="CH48" s="127">
        <v>391150.91</v>
      </c>
      <c r="CI48" s="127">
        <v>391907.99</v>
      </c>
      <c r="CJ48" s="127">
        <v>389208.67</v>
      </c>
      <c r="CK48" s="128">
        <v>4.2300000000000004</v>
      </c>
      <c r="CL48" s="128">
        <v>4.26</v>
      </c>
      <c r="CM48" s="128">
        <v>4.29</v>
      </c>
      <c r="CN48" s="128">
        <v>4.28</v>
      </c>
      <c r="CO48" s="129">
        <v>0.55800000000000005</v>
      </c>
      <c r="CP48" s="129">
        <v>0.57299999999999995</v>
      </c>
      <c r="CQ48" s="129">
        <v>0.57799999999999996</v>
      </c>
      <c r="CR48" s="130">
        <v>0.58299999999999996</v>
      </c>
    </row>
    <row r="49" spans="1:96" s="147" customFormat="1" ht="200" customHeight="1" x14ac:dyDescent="0.2">
      <c r="A49" s="132" t="s">
        <v>52</v>
      </c>
      <c r="B49" s="133" t="s">
        <v>1630</v>
      </c>
      <c r="C49" s="133" t="str">
        <f>IF(A49="","自動表示",IF(B49="",VLOOKUP(A49,リスト!$C$2:$D$48,2,FALSE),VLOOKUP(一覧表!A49&amp;一覧表!B49,リスト!$C$49:$D$1789,2,FALSE)))</f>
        <v>163210</v>
      </c>
      <c r="D49" s="134" t="str">
        <f>IF(C49="自動表示","自動表示",VLOOKUP(C49,リスト!$D$2:$E$1789,2,FALSE))</f>
        <v>町村Ⅰ－２</v>
      </c>
      <c r="E49" s="132" t="s">
        <v>3560</v>
      </c>
      <c r="F49" s="133" t="s">
        <v>3748</v>
      </c>
      <c r="G49" s="135">
        <v>30</v>
      </c>
      <c r="H49" s="133" t="str">
        <f t="shared" si="1"/>
        <v>20年超</v>
      </c>
      <c r="I49" s="133" t="s">
        <v>17</v>
      </c>
      <c r="J49" s="136">
        <v>0.3</v>
      </c>
      <c r="K49" s="133" t="s">
        <v>18</v>
      </c>
      <c r="L49" s="137" t="s">
        <v>4699</v>
      </c>
      <c r="M49" s="133" t="s">
        <v>18</v>
      </c>
      <c r="N49" s="133" t="s">
        <v>17</v>
      </c>
      <c r="O49" s="137" t="s">
        <v>4700</v>
      </c>
      <c r="P49" s="133" t="s">
        <v>18</v>
      </c>
      <c r="Q49" s="137" t="s">
        <v>4701</v>
      </c>
      <c r="R49" s="133" t="s">
        <v>18</v>
      </c>
      <c r="S49" s="133" t="s">
        <v>3667</v>
      </c>
      <c r="T49" s="138" t="s">
        <v>4702</v>
      </c>
      <c r="U49" s="138"/>
      <c r="V49" s="133" t="s">
        <v>18</v>
      </c>
      <c r="W49" s="139" t="s">
        <v>4703</v>
      </c>
      <c r="X49" s="140">
        <v>2020</v>
      </c>
      <c r="Y49" s="140">
        <v>2055</v>
      </c>
      <c r="Z49" s="140">
        <v>36</v>
      </c>
      <c r="AA49" s="138">
        <v>178.5</v>
      </c>
      <c r="AB49" s="133" t="s">
        <v>18</v>
      </c>
      <c r="AC49" s="139" t="s">
        <v>4704</v>
      </c>
      <c r="AD49" s="140">
        <v>2020</v>
      </c>
      <c r="AE49" s="140">
        <v>2055</v>
      </c>
      <c r="AF49" s="140">
        <v>36</v>
      </c>
      <c r="AG49" s="138">
        <v>35</v>
      </c>
      <c r="AH49" s="133" t="s">
        <v>18</v>
      </c>
      <c r="AI49" s="141" t="s">
        <v>4705</v>
      </c>
      <c r="AJ49" s="140">
        <v>2020</v>
      </c>
      <c r="AK49" s="140">
        <v>2055</v>
      </c>
      <c r="AL49" s="140">
        <v>36</v>
      </c>
      <c r="AM49" s="138">
        <v>74</v>
      </c>
      <c r="AN49" s="133" t="s">
        <v>18</v>
      </c>
      <c r="AO49" s="137" t="s">
        <v>4706</v>
      </c>
      <c r="AP49" s="133" t="s">
        <v>18</v>
      </c>
      <c r="AQ49" s="137" t="s">
        <v>4707</v>
      </c>
      <c r="AR49" s="133" t="s">
        <v>18</v>
      </c>
      <c r="AS49" s="137" t="s">
        <v>4708</v>
      </c>
      <c r="AT49" s="133" t="s">
        <v>18</v>
      </c>
      <c r="AU49" s="137" t="s">
        <v>4709</v>
      </c>
      <c r="AV49" s="133" t="s">
        <v>18</v>
      </c>
      <c r="AW49" s="137" t="s">
        <v>4710</v>
      </c>
      <c r="AX49" s="133" t="s">
        <v>18</v>
      </c>
      <c r="AY49" s="137" t="s">
        <v>4711</v>
      </c>
      <c r="AZ49" s="133" t="s">
        <v>18</v>
      </c>
      <c r="BA49" s="137" t="s">
        <v>4712</v>
      </c>
      <c r="BB49" s="133" t="s">
        <v>19</v>
      </c>
      <c r="BC49" s="137" t="s">
        <v>4713</v>
      </c>
      <c r="BD49" s="133" t="s">
        <v>19</v>
      </c>
      <c r="BE49" s="137" t="s">
        <v>3864</v>
      </c>
      <c r="BF49" s="133" t="s">
        <v>18</v>
      </c>
      <c r="BG49" s="137" t="s">
        <v>4714</v>
      </c>
      <c r="BH49" s="133" t="s">
        <v>18</v>
      </c>
      <c r="BI49" s="137" t="s">
        <v>4704</v>
      </c>
      <c r="BJ49" s="142" t="s">
        <v>18</v>
      </c>
      <c r="BK49" s="142" t="s">
        <v>18</v>
      </c>
      <c r="BL49" s="142" t="s">
        <v>19</v>
      </c>
      <c r="BM49" s="142" t="s">
        <v>19</v>
      </c>
      <c r="BN49" s="133" t="s">
        <v>18</v>
      </c>
      <c r="BO49" s="137" t="s">
        <v>4715</v>
      </c>
      <c r="BP49" s="133" t="s">
        <v>19</v>
      </c>
      <c r="BQ49" s="137"/>
      <c r="BR49" s="133" t="s">
        <v>18</v>
      </c>
      <c r="BS49" s="137" t="s">
        <v>4716</v>
      </c>
      <c r="BT49" s="133" t="s">
        <v>19</v>
      </c>
      <c r="BU49" s="133" t="s">
        <v>19</v>
      </c>
      <c r="BV49" s="133" t="s">
        <v>18</v>
      </c>
      <c r="BW49" s="137" t="s">
        <v>4717</v>
      </c>
      <c r="BX49" s="143" t="s">
        <v>3864</v>
      </c>
      <c r="BY49" s="144" t="s">
        <v>4718</v>
      </c>
      <c r="BZ49" s="133" t="s">
        <v>18</v>
      </c>
      <c r="CA49" s="145" t="s">
        <v>4332</v>
      </c>
      <c r="CB49" s="146" t="s">
        <v>3864</v>
      </c>
      <c r="CC49" s="126">
        <v>3212</v>
      </c>
      <c r="CD49" s="126">
        <v>3271</v>
      </c>
      <c r="CE49" s="126">
        <v>3264</v>
      </c>
      <c r="CF49" s="126">
        <v>3271</v>
      </c>
      <c r="CG49" s="127">
        <v>17838</v>
      </c>
      <c r="CH49" s="127">
        <v>17838</v>
      </c>
      <c r="CI49" s="127">
        <v>17838</v>
      </c>
      <c r="CJ49" s="127">
        <v>17838</v>
      </c>
      <c r="CK49" s="128">
        <v>5.55</v>
      </c>
      <c r="CL49" s="128">
        <v>5.45</v>
      </c>
      <c r="CM49" s="128">
        <v>5.47</v>
      </c>
      <c r="CN49" s="128">
        <v>5.45</v>
      </c>
      <c r="CO49" s="129">
        <v>0.56899999999999995</v>
      </c>
      <c r="CP49" s="129" t="s">
        <v>3864</v>
      </c>
      <c r="CQ49" s="129" t="s">
        <v>3864</v>
      </c>
      <c r="CR49" s="130" t="s">
        <v>3864</v>
      </c>
    </row>
    <row r="50" spans="1:96" s="147" customFormat="1" ht="200" customHeight="1" x14ac:dyDescent="0.2">
      <c r="A50" s="132" t="s">
        <v>52</v>
      </c>
      <c r="B50" s="133" t="s">
        <v>1632</v>
      </c>
      <c r="C50" s="133" t="str">
        <f>IF(A50="","自動表示",IF(B50="",VLOOKUP(A50,リスト!$C$2:$D$48,2,FALSE),VLOOKUP(一覧表!A50&amp;一覧表!B50,リスト!$C$49:$D$1789,2,FALSE)))</f>
        <v>163228</v>
      </c>
      <c r="D50" s="134" t="str">
        <f>IF(C50="自動表示","自動表示",VLOOKUP(C50,リスト!$D$2:$E$1789,2,FALSE))</f>
        <v>町村Ⅳ－１</v>
      </c>
      <c r="E50" s="132" t="s">
        <v>3560</v>
      </c>
      <c r="F50" s="133" t="s">
        <v>3759</v>
      </c>
      <c r="G50" s="135">
        <v>30</v>
      </c>
      <c r="H50" s="133" t="str">
        <f t="shared" si="1"/>
        <v>20年超</v>
      </c>
      <c r="I50" s="133" t="s">
        <v>3634</v>
      </c>
      <c r="J50" s="136">
        <v>1.9</v>
      </c>
      <c r="K50" s="133" t="s">
        <v>18</v>
      </c>
      <c r="L50" s="137" t="s">
        <v>4719</v>
      </c>
      <c r="M50" s="133" t="s">
        <v>18</v>
      </c>
      <c r="N50" s="133" t="s">
        <v>3636</v>
      </c>
      <c r="O50" s="137" t="s">
        <v>4720</v>
      </c>
      <c r="P50" s="133" t="s">
        <v>18</v>
      </c>
      <c r="Q50" s="137" t="s">
        <v>4721</v>
      </c>
      <c r="R50" s="133" t="s">
        <v>18</v>
      </c>
      <c r="S50" s="133" t="s">
        <v>3667</v>
      </c>
      <c r="T50" s="138">
        <v>6.4</v>
      </c>
      <c r="U50" s="138"/>
      <c r="V50" s="133" t="s">
        <v>18</v>
      </c>
      <c r="W50" s="139" t="s">
        <v>4722</v>
      </c>
      <c r="X50" s="140">
        <v>2021</v>
      </c>
      <c r="Y50" s="140">
        <v>2060</v>
      </c>
      <c r="Z50" s="140">
        <v>40</v>
      </c>
      <c r="AA50" s="138">
        <v>670.7</v>
      </c>
      <c r="AB50" s="133" t="s">
        <v>18</v>
      </c>
      <c r="AC50" s="139" t="s">
        <v>4723</v>
      </c>
      <c r="AD50" s="140">
        <v>2023</v>
      </c>
      <c r="AE50" s="140">
        <v>2062</v>
      </c>
      <c r="AF50" s="140">
        <v>40</v>
      </c>
      <c r="AG50" s="138">
        <v>477.3</v>
      </c>
      <c r="AH50" s="133" t="s">
        <v>18</v>
      </c>
      <c r="AI50" s="141" t="s">
        <v>4724</v>
      </c>
      <c r="AJ50" s="140">
        <v>2021</v>
      </c>
      <c r="AK50" s="140">
        <v>2060</v>
      </c>
      <c r="AL50" s="140">
        <v>40</v>
      </c>
      <c r="AM50" s="138">
        <v>477.3</v>
      </c>
      <c r="AN50" s="133" t="s">
        <v>18</v>
      </c>
      <c r="AO50" s="137" t="s">
        <v>4725</v>
      </c>
      <c r="AP50" s="133" t="s">
        <v>18</v>
      </c>
      <c r="AQ50" s="137" t="s">
        <v>4726</v>
      </c>
      <c r="AR50" s="133" t="s">
        <v>18</v>
      </c>
      <c r="AS50" s="137" t="s">
        <v>4727</v>
      </c>
      <c r="AT50" s="133" t="s">
        <v>18</v>
      </c>
      <c r="AU50" s="137" t="s">
        <v>4728</v>
      </c>
      <c r="AV50" s="133" t="s">
        <v>18</v>
      </c>
      <c r="AW50" s="137" t="s">
        <v>4729</v>
      </c>
      <c r="AX50" s="133" t="s">
        <v>18</v>
      </c>
      <c r="AY50" s="137" t="s">
        <v>4730</v>
      </c>
      <c r="AZ50" s="133" t="s">
        <v>18</v>
      </c>
      <c r="BA50" s="137" t="s">
        <v>4712</v>
      </c>
      <c r="BB50" s="133" t="s">
        <v>18</v>
      </c>
      <c r="BC50" s="137" t="s">
        <v>4731</v>
      </c>
      <c r="BD50" s="133" t="s">
        <v>18</v>
      </c>
      <c r="BE50" s="137" t="s">
        <v>4732</v>
      </c>
      <c r="BF50" s="133" t="s">
        <v>18</v>
      </c>
      <c r="BG50" s="137" t="s">
        <v>4733</v>
      </c>
      <c r="BH50" s="133" t="s">
        <v>19</v>
      </c>
      <c r="BI50" s="137"/>
      <c r="BJ50" s="142" t="s">
        <v>19</v>
      </c>
      <c r="BK50" s="142" t="s">
        <v>19</v>
      </c>
      <c r="BL50" s="142" t="s">
        <v>19</v>
      </c>
      <c r="BM50" s="142" t="s">
        <v>19</v>
      </c>
      <c r="BN50" s="133" t="s">
        <v>18</v>
      </c>
      <c r="BO50" s="137" t="s">
        <v>4734</v>
      </c>
      <c r="BP50" s="133" t="s">
        <v>18</v>
      </c>
      <c r="BQ50" s="137" t="s">
        <v>4735</v>
      </c>
      <c r="BR50" s="133" t="s">
        <v>18</v>
      </c>
      <c r="BS50" s="137" t="s">
        <v>4736</v>
      </c>
      <c r="BT50" s="133" t="s">
        <v>18</v>
      </c>
      <c r="BU50" s="133" t="s">
        <v>18</v>
      </c>
      <c r="BV50" s="133" t="s">
        <v>18</v>
      </c>
      <c r="BW50" s="137" t="s">
        <v>4737</v>
      </c>
      <c r="BX50" s="143">
        <v>30</v>
      </c>
      <c r="BY50" s="144"/>
      <c r="BZ50" s="133" t="s">
        <v>18</v>
      </c>
      <c r="CA50" s="145" t="s">
        <v>4738</v>
      </c>
      <c r="CB50" s="146"/>
      <c r="CC50" s="126">
        <v>19959</v>
      </c>
      <c r="CD50" s="126">
        <v>19638</v>
      </c>
      <c r="CE50" s="126">
        <v>19228</v>
      </c>
      <c r="CF50" s="126">
        <v>19027</v>
      </c>
      <c r="CG50" s="127">
        <v>127023</v>
      </c>
      <c r="CH50" s="127">
        <v>126952</v>
      </c>
      <c r="CI50" s="127">
        <v>126954</v>
      </c>
      <c r="CJ50" s="127">
        <v>126954</v>
      </c>
      <c r="CK50" s="128">
        <v>6.36</v>
      </c>
      <c r="CL50" s="128">
        <v>6.46</v>
      </c>
      <c r="CM50" s="128">
        <v>6.6</v>
      </c>
      <c r="CN50" s="128">
        <v>6.67</v>
      </c>
      <c r="CO50" s="129">
        <v>0.68300000000000005</v>
      </c>
      <c r="CP50" s="129">
        <v>0.69499999999999995</v>
      </c>
      <c r="CQ50" s="129">
        <v>0.70699999999999996</v>
      </c>
      <c r="CR50" s="130">
        <v>0.72</v>
      </c>
    </row>
    <row r="51" spans="1:96" s="147" customFormat="1" ht="200" customHeight="1" x14ac:dyDescent="0.2">
      <c r="A51" s="132" t="s">
        <v>52</v>
      </c>
      <c r="B51" s="133" t="s">
        <v>1634</v>
      </c>
      <c r="C51" s="133" t="str">
        <f>IF(A51="","自動表示",IF(B51="",VLOOKUP(A51,リスト!$C$2:$D$48,2,FALSE),VLOOKUP(一覧表!A51&amp;一覧表!B51,リスト!$C$49:$D$1789,2,FALSE)))</f>
        <v>163236</v>
      </c>
      <c r="D51" s="134" t="str">
        <f>IF(C51="自動表示","自動表示",VLOOKUP(C51,リスト!$D$2:$E$1789,2,FALSE))</f>
        <v>町村Ⅴ－１</v>
      </c>
      <c r="E51" s="132" t="s">
        <v>5</v>
      </c>
      <c r="F51" s="133" t="s">
        <v>3760</v>
      </c>
      <c r="G51" s="135">
        <v>35</v>
      </c>
      <c r="H51" s="133" t="str">
        <f t="shared" si="1"/>
        <v>20年超</v>
      </c>
      <c r="I51" s="133" t="s">
        <v>17</v>
      </c>
      <c r="J51" s="136">
        <v>2.6</v>
      </c>
      <c r="K51" s="133" t="s">
        <v>18</v>
      </c>
      <c r="L51" s="137" t="s">
        <v>4739</v>
      </c>
      <c r="M51" s="133" t="s">
        <v>18</v>
      </c>
      <c r="N51" s="133" t="s">
        <v>3635</v>
      </c>
      <c r="O51" s="137" t="s">
        <v>4740</v>
      </c>
      <c r="P51" s="133" t="s">
        <v>18</v>
      </c>
      <c r="Q51" s="137" t="s">
        <v>4741</v>
      </c>
      <c r="R51" s="133" t="s">
        <v>18</v>
      </c>
      <c r="S51" s="133" t="s">
        <v>3666</v>
      </c>
      <c r="T51" s="138">
        <v>26.6</v>
      </c>
      <c r="U51" s="138"/>
      <c r="V51" s="133" t="s">
        <v>18</v>
      </c>
      <c r="W51" s="139" t="s">
        <v>4742</v>
      </c>
      <c r="X51" s="140">
        <v>2021</v>
      </c>
      <c r="Y51" s="140">
        <v>2055</v>
      </c>
      <c r="Z51" s="140">
        <v>35</v>
      </c>
      <c r="AA51" s="138">
        <v>1154.8</v>
      </c>
      <c r="AB51" s="133" t="s">
        <v>18</v>
      </c>
      <c r="AC51" s="139" t="s">
        <v>4743</v>
      </c>
      <c r="AD51" s="140">
        <v>2021</v>
      </c>
      <c r="AE51" s="140">
        <v>2055</v>
      </c>
      <c r="AF51" s="140">
        <v>35</v>
      </c>
      <c r="AG51" s="138">
        <v>1050.8</v>
      </c>
      <c r="AH51" s="133" t="s">
        <v>18</v>
      </c>
      <c r="AI51" s="141" t="s">
        <v>4744</v>
      </c>
      <c r="AJ51" s="140">
        <v>2015</v>
      </c>
      <c r="AK51" s="140">
        <v>2021</v>
      </c>
      <c r="AL51" s="140">
        <v>7</v>
      </c>
      <c r="AM51" s="138">
        <v>0.5</v>
      </c>
      <c r="AN51" s="133" t="s">
        <v>18</v>
      </c>
      <c r="AO51" s="137" t="s">
        <v>4745</v>
      </c>
      <c r="AP51" s="133" t="s">
        <v>18</v>
      </c>
      <c r="AQ51" s="137" t="s">
        <v>4746</v>
      </c>
      <c r="AR51" s="133" t="s">
        <v>18</v>
      </c>
      <c r="AS51" s="137" t="s">
        <v>4747</v>
      </c>
      <c r="AT51" s="133" t="s">
        <v>18</v>
      </c>
      <c r="AU51" s="137" t="s">
        <v>4748</v>
      </c>
      <c r="AV51" s="133" t="s">
        <v>18</v>
      </c>
      <c r="AW51" s="137" t="s">
        <v>4749</v>
      </c>
      <c r="AX51" s="133" t="s">
        <v>18</v>
      </c>
      <c r="AY51" s="137" t="s">
        <v>4750</v>
      </c>
      <c r="AZ51" s="133" t="s">
        <v>18</v>
      </c>
      <c r="BA51" s="137" t="s">
        <v>4751</v>
      </c>
      <c r="BB51" s="133" t="s">
        <v>18</v>
      </c>
      <c r="BC51" s="137" t="s">
        <v>4752</v>
      </c>
      <c r="BD51" s="133" t="s">
        <v>18</v>
      </c>
      <c r="BE51" s="137" t="s">
        <v>4753</v>
      </c>
      <c r="BF51" s="133" t="s">
        <v>18</v>
      </c>
      <c r="BG51" s="137" t="s">
        <v>4754</v>
      </c>
      <c r="BH51" s="133" t="s">
        <v>18</v>
      </c>
      <c r="BI51" s="137" t="s">
        <v>4755</v>
      </c>
      <c r="BJ51" s="142" t="s">
        <v>19</v>
      </c>
      <c r="BK51" s="142" t="s">
        <v>18</v>
      </c>
      <c r="BL51" s="142" t="s">
        <v>19</v>
      </c>
      <c r="BM51" s="142" t="s">
        <v>19</v>
      </c>
      <c r="BN51" s="133" t="s">
        <v>18</v>
      </c>
      <c r="BO51" s="137" t="s">
        <v>4756</v>
      </c>
      <c r="BP51" s="133" t="s">
        <v>18</v>
      </c>
      <c r="BQ51" s="137" t="s">
        <v>4757</v>
      </c>
      <c r="BR51" s="133" t="s">
        <v>18</v>
      </c>
      <c r="BS51" s="137" t="s">
        <v>4758</v>
      </c>
      <c r="BT51" s="133" t="s">
        <v>19</v>
      </c>
      <c r="BU51" s="133" t="s">
        <v>18</v>
      </c>
      <c r="BV51" s="133" t="s">
        <v>18</v>
      </c>
      <c r="BW51" s="137" t="s">
        <v>4759</v>
      </c>
      <c r="BX51" s="143"/>
      <c r="BY51" s="144" t="s">
        <v>4760</v>
      </c>
      <c r="BZ51" s="133" t="s">
        <v>18</v>
      </c>
      <c r="CA51" s="145" t="s">
        <v>4761</v>
      </c>
      <c r="CB51" s="146" t="s">
        <v>4762</v>
      </c>
      <c r="CC51" s="126">
        <v>25497</v>
      </c>
      <c r="CD51" s="126">
        <v>25174</v>
      </c>
      <c r="CE51" s="126">
        <v>24920</v>
      </c>
      <c r="CF51" s="126">
        <v>24567</v>
      </c>
      <c r="CG51" s="127">
        <v>131050</v>
      </c>
      <c r="CH51" s="127">
        <v>129189</v>
      </c>
      <c r="CI51" s="127">
        <v>127059</v>
      </c>
      <c r="CJ51" s="127">
        <v>124304</v>
      </c>
      <c r="CK51" s="128">
        <v>5.14</v>
      </c>
      <c r="CL51" s="128">
        <v>5.13</v>
      </c>
      <c r="CM51" s="128">
        <v>5.0999999999999996</v>
      </c>
      <c r="CN51" s="128">
        <v>5.0599999999999996</v>
      </c>
      <c r="CO51" s="129">
        <v>0.70499999999999996</v>
      </c>
      <c r="CP51" s="129">
        <v>0.72089999999999999</v>
      </c>
      <c r="CQ51" s="129">
        <v>0.73909999999999998</v>
      </c>
      <c r="CR51" s="130">
        <v>0.753</v>
      </c>
    </row>
    <row r="52" spans="1:96" s="147" customFormat="1" ht="200" customHeight="1" x14ac:dyDescent="0.2">
      <c r="A52" s="132" t="s">
        <v>52</v>
      </c>
      <c r="B52" s="133" t="s">
        <v>1636</v>
      </c>
      <c r="C52" s="133" t="str">
        <f>IF(A52="","自動表示",IF(B52="",VLOOKUP(A52,リスト!$C$2:$D$48,2,FALSE),VLOOKUP(一覧表!A52&amp;一覧表!B52,リスト!$C$49:$D$1789,2,FALSE)))</f>
        <v>163422</v>
      </c>
      <c r="D52" s="134" t="str">
        <f>IF(C52="自動表示","自動表示",VLOOKUP(C52,リスト!$D$2:$E$1789,2,FALSE))</f>
        <v>町村Ⅴ－１</v>
      </c>
      <c r="E52" s="132" t="s">
        <v>3560</v>
      </c>
      <c r="F52" s="133" t="s">
        <v>3761</v>
      </c>
      <c r="G52" s="135">
        <v>40</v>
      </c>
      <c r="H52" s="133" t="str">
        <f t="shared" si="1"/>
        <v>20年超</v>
      </c>
      <c r="I52" s="133" t="s">
        <v>3634</v>
      </c>
      <c r="J52" s="136">
        <v>2.4</v>
      </c>
      <c r="K52" s="133" t="s">
        <v>18</v>
      </c>
      <c r="L52" s="137" t="s">
        <v>4763</v>
      </c>
      <c r="M52" s="133" t="s">
        <v>18</v>
      </c>
      <c r="N52" s="133" t="s">
        <v>3635</v>
      </c>
      <c r="O52" s="137" t="s">
        <v>4764</v>
      </c>
      <c r="P52" s="133" t="s">
        <v>18</v>
      </c>
      <c r="Q52" s="137" t="s">
        <v>4765</v>
      </c>
      <c r="R52" s="133" t="s">
        <v>18</v>
      </c>
      <c r="S52" s="133" t="s">
        <v>3667</v>
      </c>
      <c r="T52" s="138">
        <v>26.2</v>
      </c>
      <c r="U52" s="138"/>
      <c r="V52" s="133" t="s">
        <v>18</v>
      </c>
      <c r="W52" s="139" t="s">
        <v>4766</v>
      </c>
      <c r="X52" s="140">
        <v>2016</v>
      </c>
      <c r="Y52" s="140">
        <v>2055</v>
      </c>
      <c r="Z52" s="140">
        <v>40</v>
      </c>
      <c r="AA52" s="138">
        <v>1497.73</v>
      </c>
      <c r="AB52" s="133" t="s">
        <v>18</v>
      </c>
      <c r="AC52" s="139" t="s">
        <v>4767</v>
      </c>
      <c r="AD52" s="140">
        <v>2016</v>
      </c>
      <c r="AE52" s="140">
        <v>2055</v>
      </c>
      <c r="AF52" s="140">
        <v>40</v>
      </c>
      <c r="AG52" s="138">
        <v>313.8</v>
      </c>
      <c r="AH52" s="133" t="s">
        <v>18</v>
      </c>
      <c r="AI52" s="141" t="s">
        <v>4768</v>
      </c>
      <c r="AJ52" s="140">
        <v>2016</v>
      </c>
      <c r="AK52" s="140">
        <v>2055</v>
      </c>
      <c r="AL52" s="140">
        <v>40</v>
      </c>
      <c r="AM52" s="138">
        <v>93.6</v>
      </c>
      <c r="AN52" s="133" t="s">
        <v>18</v>
      </c>
      <c r="AO52" s="137" t="s">
        <v>4769</v>
      </c>
      <c r="AP52" s="133" t="s">
        <v>19</v>
      </c>
      <c r="AQ52" s="137"/>
      <c r="AR52" s="133" t="s">
        <v>18</v>
      </c>
      <c r="AS52" s="137" t="s">
        <v>4770</v>
      </c>
      <c r="AT52" s="133" t="s">
        <v>18</v>
      </c>
      <c r="AU52" s="137" t="s">
        <v>4771</v>
      </c>
      <c r="AV52" s="133" t="s">
        <v>18</v>
      </c>
      <c r="AW52" s="137" t="s">
        <v>4772</v>
      </c>
      <c r="AX52" s="133" t="s">
        <v>18</v>
      </c>
      <c r="AY52" s="137" t="s">
        <v>4773</v>
      </c>
      <c r="AZ52" s="133" t="s">
        <v>18</v>
      </c>
      <c r="BA52" s="137" t="s">
        <v>4774</v>
      </c>
      <c r="BB52" s="133" t="s">
        <v>18</v>
      </c>
      <c r="BC52" s="137" t="s">
        <v>4775</v>
      </c>
      <c r="BD52" s="133" t="s">
        <v>18</v>
      </c>
      <c r="BE52" s="137" t="s">
        <v>4776</v>
      </c>
      <c r="BF52" s="133" t="s">
        <v>18</v>
      </c>
      <c r="BG52" s="137" t="s">
        <v>4777</v>
      </c>
      <c r="BH52" s="133" t="s">
        <v>19</v>
      </c>
      <c r="BI52" s="137"/>
      <c r="BJ52" s="142" t="s">
        <v>19</v>
      </c>
      <c r="BK52" s="142" t="s">
        <v>19</v>
      </c>
      <c r="BL52" s="142" t="s">
        <v>19</v>
      </c>
      <c r="BM52" s="142" t="s">
        <v>19</v>
      </c>
      <c r="BN52" s="133" t="s">
        <v>19</v>
      </c>
      <c r="BO52" s="137"/>
      <c r="BP52" s="133" t="s">
        <v>19</v>
      </c>
      <c r="BQ52" s="137"/>
      <c r="BR52" s="133" t="s">
        <v>19</v>
      </c>
      <c r="BS52" s="137"/>
      <c r="BT52" s="133" t="s">
        <v>19</v>
      </c>
      <c r="BU52" s="133" t="s">
        <v>19</v>
      </c>
      <c r="BV52" s="133" t="s">
        <v>18</v>
      </c>
      <c r="BW52" s="137" t="s">
        <v>4778</v>
      </c>
      <c r="BX52" s="143">
        <v>10</v>
      </c>
      <c r="BY52" s="144"/>
      <c r="BZ52" s="133" t="s">
        <v>18</v>
      </c>
      <c r="CA52" s="145" t="s">
        <v>4779</v>
      </c>
      <c r="CB52" s="146" t="s">
        <v>4780</v>
      </c>
      <c r="CC52" s="126">
        <v>24075</v>
      </c>
      <c r="CD52" s="126">
        <v>23576</v>
      </c>
      <c r="CE52" s="126">
        <v>23136</v>
      </c>
      <c r="CF52" s="126">
        <v>22629</v>
      </c>
      <c r="CG52" s="127">
        <v>149916</v>
      </c>
      <c r="CH52" s="127">
        <v>151939</v>
      </c>
      <c r="CI52" s="127">
        <v>151508.19</v>
      </c>
      <c r="CJ52" s="127">
        <v>150701.71</v>
      </c>
      <c r="CK52" s="128">
        <v>6.23</v>
      </c>
      <c r="CL52" s="128">
        <v>6.44</v>
      </c>
      <c r="CM52" s="128">
        <v>6.55</v>
      </c>
      <c r="CN52" s="128">
        <v>6.66</v>
      </c>
      <c r="CO52" s="129">
        <v>0.54600000000000004</v>
      </c>
      <c r="CP52" s="129">
        <v>0.56000000000000005</v>
      </c>
      <c r="CQ52" s="129">
        <v>0.55700000000000005</v>
      </c>
      <c r="CR52" s="130">
        <v>0.59299999999999997</v>
      </c>
    </row>
    <row r="53" spans="1:96" s="147" customFormat="1" ht="200" customHeight="1" x14ac:dyDescent="0.2">
      <c r="A53" s="132" t="s">
        <v>52</v>
      </c>
      <c r="B53" s="133" t="s">
        <v>770</v>
      </c>
      <c r="C53" s="133" t="str">
        <f>IF(A53="","自動表示",IF(B53="",VLOOKUP(A53,リスト!$C$2:$D$48,2,FALSE),VLOOKUP(一覧表!A53&amp;一覧表!B53,リスト!$C$49:$D$1789,2,FALSE)))</f>
        <v>163431</v>
      </c>
      <c r="D53" s="134" t="str">
        <f>IF(C53="自動表示","自動表示",VLOOKUP(C53,リスト!$D$2:$E$1789,2,FALSE))</f>
        <v>町村Ⅲ－１</v>
      </c>
      <c r="E53" s="132" t="s">
        <v>3560</v>
      </c>
      <c r="F53" s="133" t="s">
        <v>3737</v>
      </c>
      <c r="G53" s="135">
        <v>10</v>
      </c>
      <c r="H53" s="133" t="str">
        <f t="shared" si="1"/>
        <v>10年</v>
      </c>
      <c r="I53" s="133" t="s">
        <v>3634</v>
      </c>
      <c r="J53" s="136">
        <v>1.1000000000000001</v>
      </c>
      <c r="K53" s="133" t="s">
        <v>18</v>
      </c>
      <c r="L53" s="137" t="s">
        <v>4781</v>
      </c>
      <c r="M53" s="133" t="s">
        <v>18</v>
      </c>
      <c r="N53" s="133" t="s">
        <v>3634</v>
      </c>
      <c r="O53" s="137" t="s">
        <v>4782</v>
      </c>
      <c r="P53" s="133" t="s">
        <v>18</v>
      </c>
      <c r="Q53" s="137" t="s">
        <v>4783</v>
      </c>
      <c r="R53" s="133" t="s">
        <v>18</v>
      </c>
      <c r="S53" s="133" t="s">
        <v>3667</v>
      </c>
      <c r="T53" s="138">
        <v>11.3</v>
      </c>
      <c r="U53" s="138"/>
      <c r="V53" s="133" t="s">
        <v>18</v>
      </c>
      <c r="W53" s="139" t="s">
        <v>4784</v>
      </c>
      <c r="X53" s="140">
        <v>2021</v>
      </c>
      <c r="Y53" s="140">
        <v>2060</v>
      </c>
      <c r="Z53" s="140">
        <v>40</v>
      </c>
      <c r="AA53" s="138">
        <v>746</v>
      </c>
      <c r="AB53" s="133" t="s">
        <v>18</v>
      </c>
      <c r="AC53" s="139" t="s">
        <v>4785</v>
      </c>
      <c r="AD53" s="140">
        <v>2021</v>
      </c>
      <c r="AE53" s="140">
        <v>2030</v>
      </c>
      <c r="AF53" s="140">
        <v>10</v>
      </c>
      <c r="AG53" s="138">
        <v>84.7</v>
      </c>
      <c r="AH53" s="133" t="s">
        <v>18</v>
      </c>
      <c r="AI53" s="141" t="s">
        <v>4786</v>
      </c>
      <c r="AJ53" s="140">
        <v>2021</v>
      </c>
      <c r="AK53" s="140">
        <v>2030</v>
      </c>
      <c r="AL53" s="140">
        <v>10</v>
      </c>
      <c r="AM53" s="138">
        <v>15.1</v>
      </c>
      <c r="AN53" s="133" t="s">
        <v>18</v>
      </c>
      <c r="AO53" s="137" t="s">
        <v>4787</v>
      </c>
      <c r="AP53" s="133" t="s">
        <v>19</v>
      </c>
      <c r="AQ53" s="137"/>
      <c r="AR53" s="133" t="s">
        <v>18</v>
      </c>
      <c r="AS53" s="137" t="s">
        <v>4788</v>
      </c>
      <c r="AT53" s="133" t="s">
        <v>18</v>
      </c>
      <c r="AU53" s="137" t="s">
        <v>4789</v>
      </c>
      <c r="AV53" s="133" t="s">
        <v>18</v>
      </c>
      <c r="AW53" s="137" t="s">
        <v>4790</v>
      </c>
      <c r="AX53" s="133" t="s">
        <v>18</v>
      </c>
      <c r="AY53" s="137" t="s">
        <v>4791</v>
      </c>
      <c r="AZ53" s="133" t="s">
        <v>18</v>
      </c>
      <c r="BA53" s="137" t="s">
        <v>4792</v>
      </c>
      <c r="BB53" s="133" t="s">
        <v>18</v>
      </c>
      <c r="BC53" s="137" t="s">
        <v>4793</v>
      </c>
      <c r="BD53" s="133" t="s">
        <v>18</v>
      </c>
      <c r="BE53" s="137" t="s">
        <v>4794</v>
      </c>
      <c r="BF53" s="133" t="s">
        <v>18</v>
      </c>
      <c r="BG53" s="137" t="s">
        <v>4795</v>
      </c>
      <c r="BH53" s="133" t="s">
        <v>18</v>
      </c>
      <c r="BI53" s="137" t="s">
        <v>4796</v>
      </c>
      <c r="BJ53" s="142" t="s">
        <v>19</v>
      </c>
      <c r="BK53" s="142" t="s">
        <v>18</v>
      </c>
      <c r="BL53" s="142" t="s">
        <v>19</v>
      </c>
      <c r="BM53" s="142" t="s">
        <v>19</v>
      </c>
      <c r="BN53" s="133" t="s">
        <v>19</v>
      </c>
      <c r="BO53" s="137"/>
      <c r="BP53" s="133" t="s">
        <v>19</v>
      </c>
      <c r="BQ53" s="137"/>
      <c r="BR53" s="133" t="s">
        <v>19</v>
      </c>
      <c r="BS53" s="137"/>
      <c r="BT53" s="133" t="s">
        <v>19</v>
      </c>
      <c r="BU53" s="133" t="s">
        <v>18</v>
      </c>
      <c r="BV53" s="133" t="s">
        <v>18</v>
      </c>
      <c r="BW53" s="137" t="s">
        <v>4797</v>
      </c>
      <c r="BX53" s="143">
        <v>10</v>
      </c>
      <c r="BY53" s="144" t="s">
        <v>3864</v>
      </c>
      <c r="BZ53" s="133" t="s">
        <v>18</v>
      </c>
      <c r="CA53" s="145" t="s">
        <v>4798</v>
      </c>
      <c r="CB53" s="146" t="s">
        <v>4164</v>
      </c>
      <c r="CC53" s="126">
        <v>11543</v>
      </c>
      <c r="CD53" s="126">
        <v>11293</v>
      </c>
      <c r="CE53" s="126">
        <v>10974</v>
      </c>
      <c r="CF53" s="126">
        <v>10716</v>
      </c>
      <c r="CG53" s="127">
        <v>96664</v>
      </c>
      <c r="CH53" s="127">
        <v>96066</v>
      </c>
      <c r="CI53" s="127">
        <v>96027</v>
      </c>
      <c r="CJ53" s="127">
        <v>95785</v>
      </c>
      <c r="CK53" s="128">
        <v>8.3699999999999992</v>
      </c>
      <c r="CL53" s="128">
        <v>8.51</v>
      </c>
      <c r="CM53" s="128">
        <v>8.75</v>
      </c>
      <c r="CN53" s="128">
        <v>8.94</v>
      </c>
      <c r="CO53" s="129">
        <v>0.51300000000000001</v>
      </c>
      <c r="CP53" s="129">
        <v>0.53200000000000003</v>
      </c>
      <c r="CQ53" s="129">
        <v>0.57099999999999995</v>
      </c>
      <c r="CR53" s="130">
        <v>0.58899999999999997</v>
      </c>
    </row>
    <row r="54" spans="1:96" s="147" customFormat="1" ht="200" customHeight="1" x14ac:dyDescent="0.2">
      <c r="A54" s="132" t="s">
        <v>54</v>
      </c>
      <c r="B54" s="133" t="s">
        <v>1639</v>
      </c>
      <c r="C54" s="133" t="str">
        <f>IF(A54="","自動表示",IF(B54="",VLOOKUP(A54,リスト!$C$2:$D$48,2,FALSE),VLOOKUP(一覧表!A54&amp;一覧表!B54,リスト!$C$49:$D$1789,2,FALSE)))</f>
        <v>172014</v>
      </c>
      <c r="D54" s="134" t="str">
        <f>IF(C54="自動表示","自動表示",VLOOKUP(C54,リスト!$D$2:$E$1789,2,FALSE))</f>
        <v>中核市</v>
      </c>
      <c r="E54" s="132" t="s">
        <v>3560</v>
      </c>
      <c r="F54" s="133" t="s">
        <v>3762</v>
      </c>
      <c r="G54" s="135">
        <v>10</v>
      </c>
      <c r="H54" s="133" t="str">
        <f t="shared" si="1"/>
        <v>10年</v>
      </c>
      <c r="I54" s="133" t="s">
        <v>17</v>
      </c>
      <c r="J54" s="136">
        <v>46.6</v>
      </c>
      <c r="K54" s="133" t="s">
        <v>18</v>
      </c>
      <c r="L54" s="137" t="s">
        <v>4799</v>
      </c>
      <c r="M54" s="133" t="s">
        <v>18</v>
      </c>
      <c r="N54" s="133" t="s">
        <v>3635</v>
      </c>
      <c r="O54" s="137" t="s">
        <v>4800</v>
      </c>
      <c r="P54" s="133" t="s">
        <v>18</v>
      </c>
      <c r="Q54" s="137" t="s">
        <v>4801</v>
      </c>
      <c r="R54" s="133" t="s">
        <v>18</v>
      </c>
      <c r="S54" s="133" t="s">
        <v>3667</v>
      </c>
      <c r="T54" s="138">
        <v>88</v>
      </c>
      <c r="U54" s="138"/>
      <c r="V54" s="133" t="s">
        <v>18</v>
      </c>
      <c r="W54" s="139" t="s">
        <v>4802</v>
      </c>
      <c r="X54" s="140">
        <v>2017</v>
      </c>
      <c r="Y54" s="140">
        <v>2060</v>
      </c>
      <c r="Z54" s="140">
        <v>44</v>
      </c>
      <c r="AA54" s="138">
        <v>8310</v>
      </c>
      <c r="AB54" s="133" t="s">
        <v>18</v>
      </c>
      <c r="AC54" s="139" t="s">
        <v>4803</v>
      </c>
      <c r="AD54" s="140">
        <v>2023</v>
      </c>
      <c r="AE54" s="140">
        <v>2082</v>
      </c>
      <c r="AF54" s="140">
        <v>60</v>
      </c>
      <c r="AG54" s="138">
        <v>8820</v>
      </c>
      <c r="AH54" s="133" t="s">
        <v>18</v>
      </c>
      <c r="AI54" s="141" t="s">
        <v>4804</v>
      </c>
      <c r="AJ54" s="140">
        <v>2023</v>
      </c>
      <c r="AK54" s="140">
        <v>2060</v>
      </c>
      <c r="AL54" s="140">
        <v>38</v>
      </c>
      <c r="AM54" s="138">
        <v>1596</v>
      </c>
      <c r="AN54" s="133" t="s">
        <v>18</v>
      </c>
      <c r="AO54" s="137" t="s">
        <v>4805</v>
      </c>
      <c r="AP54" s="133" t="s">
        <v>18</v>
      </c>
      <c r="AQ54" s="137" t="s">
        <v>4806</v>
      </c>
      <c r="AR54" s="133" t="s">
        <v>18</v>
      </c>
      <c r="AS54" s="137" t="s">
        <v>4807</v>
      </c>
      <c r="AT54" s="133" t="s">
        <v>18</v>
      </c>
      <c r="AU54" s="137" t="s">
        <v>4808</v>
      </c>
      <c r="AV54" s="133" t="s">
        <v>18</v>
      </c>
      <c r="AW54" s="137" t="s">
        <v>4809</v>
      </c>
      <c r="AX54" s="133" t="s">
        <v>18</v>
      </c>
      <c r="AY54" s="137" t="s">
        <v>4810</v>
      </c>
      <c r="AZ54" s="133" t="s">
        <v>18</v>
      </c>
      <c r="BA54" s="137" t="s">
        <v>4811</v>
      </c>
      <c r="BB54" s="133" t="s">
        <v>18</v>
      </c>
      <c r="BC54" s="137" t="s">
        <v>4812</v>
      </c>
      <c r="BD54" s="133" t="s">
        <v>18</v>
      </c>
      <c r="BE54" s="137" t="s">
        <v>4813</v>
      </c>
      <c r="BF54" s="133" t="s">
        <v>18</v>
      </c>
      <c r="BG54" s="137" t="s">
        <v>4814</v>
      </c>
      <c r="BH54" s="133" t="s">
        <v>19</v>
      </c>
      <c r="BI54" s="137"/>
      <c r="BJ54" s="142" t="s">
        <v>19</v>
      </c>
      <c r="BK54" s="142" t="s">
        <v>19</v>
      </c>
      <c r="BL54" s="142" t="s">
        <v>19</v>
      </c>
      <c r="BM54" s="142" t="s">
        <v>19</v>
      </c>
      <c r="BN54" s="133" t="s">
        <v>18</v>
      </c>
      <c r="BO54" s="137" t="s">
        <v>4815</v>
      </c>
      <c r="BP54" s="133" t="s">
        <v>18</v>
      </c>
      <c r="BQ54" s="137" t="s">
        <v>4816</v>
      </c>
      <c r="BR54" s="133" t="s">
        <v>18</v>
      </c>
      <c r="BS54" s="137" t="s">
        <v>4817</v>
      </c>
      <c r="BT54" s="133" t="s">
        <v>18</v>
      </c>
      <c r="BU54" s="133" t="s">
        <v>18</v>
      </c>
      <c r="BV54" s="133" t="s">
        <v>18</v>
      </c>
      <c r="BW54" s="137" t="s">
        <v>4818</v>
      </c>
      <c r="BX54" s="143">
        <v>5</v>
      </c>
      <c r="BY54" s="144"/>
      <c r="BZ54" s="133" t="s">
        <v>18</v>
      </c>
      <c r="CA54" s="145" t="s">
        <v>4819</v>
      </c>
      <c r="CB54" s="146" t="s">
        <v>4820</v>
      </c>
      <c r="CC54" s="126">
        <v>451018</v>
      </c>
      <c r="CD54" s="126">
        <v>448702</v>
      </c>
      <c r="CE54" s="126">
        <v>447181</v>
      </c>
      <c r="CF54" s="126">
        <v>444996</v>
      </c>
      <c r="CG54" s="127">
        <v>1473588</v>
      </c>
      <c r="CH54" s="127">
        <v>1492793</v>
      </c>
      <c r="CI54" s="127">
        <v>1537837</v>
      </c>
      <c r="CJ54" s="127">
        <v>1549948</v>
      </c>
      <c r="CK54" s="128">
        <v>3.27</v>
      </c>
      <c r="CL54" s="128">
        <v>3.33</v>
      </c>
      <c r="CM54" s="128">
        <v>3.44</v>
      </c>
      <c r="CN54" s="128">
        <v>3.48</v>
      </c>
      <c r="CO54" s="129">
        <v>0.64390000000000003</v>
      </c>
      <c r="CP54" s="129">
        <v>0.65029999999999999</v>
      </c>
      <c r="CQ54" s="129">
        <v>0.63739999999999997</v>
      </c>
      <c r="CR54" s="130">
        <v>0.65229999999999999</v>
      </c>
    </row>
    <row r="55" spans="1:96" s="147" customFormat="1" ht="200" customHeight="1" x14ac:dyDescent="0.2">
      <c r="A55" s="132" t="s">
        <v>54</v>
      </c>
      <c r="B55" s="133" t="s">
        <v>1641</v>
      </c>
      <c r="C55" s="133" t="str">
        <f>IF(A55="","自動表示",IF(B55="",VLOOKUP(A55,リスト!$C$2:$D$48,2,FALSE),VLOOKUP(一覧表!A55&amp;一覧表!B55,リスト!$C$49:$D$1789,2,FALSE)))</f>
        <v>172022</v>
      </c>
      <c r="D55" s="134" t="str">
        <f>IF(C55="自動表示","自動表示",VLOOKUP(C55,リスト!$D$2:$E$1789,2,FALSE))</f>
        <v>都市Ⅱ－３</v>
      </c>
      <c r="E55" s="132" t="s">
        <v>5</v>
      </c>
      <c r="F55" s="133" t="s">
        <v>3730</v>
      </c>
      <c r="G55" s="135">
        <v>15</v>
      </c>
      <c r="H55" s="133" t="str">
        <f t="shared" si="1"/>
        <v>11年～20年</v>
      </c>
      <c r="I55" s="133" t="s">
        <v>17</v>
      </c>
      <c r="J55" s="136">
        <v>5.5</v>
      </c>
      <c r="K55" s="133" t="s">
        <v>18</v>
      </c>
      <c r="L55" s="137" t="s">
        <v>4821</v>
      </c>
      <c r="M55" s="133" t="s">
        <v>18</v>
      </c>
      <c r="N55" s="133" t="s">
        <v>17</v>
      </c>
      <c r="O55" s="137" t="s">
        <v>4822</v>
      </c>
      <c r="P55" s="133" t="s">
        <v>18</v>
      </c>
      <c r="Q55" s="137" t="s">
        <v>4823</v>
      </c>
      <c r="R55" s="133" t="s">
        <v>18</v>
      </c>
      <c r="S55" s="133" t="s">
        <v>3667</v>
      </c>
      <c r="T55" s="138" t="s">
        <v>4824</v>
      </c>
      <c r="U55" s="138"/>
      <c r="V55" s="133" t="s">
        <v>3955</v>
      </c>
      <c r="W55" s="139" t="s">
        <v>4825</v>
      </c>
      <c r="X55" s="140">
        <v>2010</v>
      </c>
      <c r="Y55" s="140">
        <v>2050</v>
      </c>
      <c r="Z55" s="140">
        <v>41</v>
      </c>
      <c r="AA55" s="138">
        <v>3318.3</v>
      </c>
      <c r="AB55" s="133" t="s">
        <v>19</v>
      </c>
      <c r="AC55" s="139" t="s">
        <v>4164</v>
      </c>
      <c r="AD55" s="140"/>
      <c r="AE55" s="140"/>
      <c r="AF55" s="140">
        <v>0</v>
      </c>
      <c r="AG55" s="138"/>
      <c r="AH55" s="133" t="s">
        <v>19</v>
      </c>
      <c r="AI55" s="141" t="s">
        <v>4164</v>
      </c>
      <c r="AJ55" s="140"/>
      <c r="AK55" s="140"/>
      <c r="AL55" s="140">
        <v>0</v>
      </c>
      <c r="AM55" s="138"/>
      <c r="AN55" s="133" t="s">
        <v>3955</v>
      </c>
      <c r="AO55" s="137" t="s">
        <v>4826</v>
      </c>
      <c r="AP55" s="133" t="s">
        <v>3955</v>
      </c>
      <c r="AQ55" s="137" t="s">
        <v>4827</v>
      </c>
      <c r="AR55" s="133" t="s">
        <v>3955</v>
      </c>
      <c r="AS55" s="137" t="s">
        <v>4828</v>
      </c>
      <c r="AT55" s="133" t="s">
        <v>3955</v>
      </c>
      <c r="AU55" s="137" t="s">
        <v>4829</v>
      </c>
      <c r="AV55" s="133" t="s">
        <v>3955</v>
      </c>
      <c r="AW55" s="137" t="s">
        <v>4830</v>
      </c>
      <c r="AX55" s="133" t="s">
        <v>3955</v>
      </c>
      <c r="AY55" s="137" t="s">
        <v>4831</v>
      </c>
      <c r="AZ55" s="133" t="s">
        <v>3955</v>
      </c>
      <c r="BA55" s="137" t="s">
        <v>4832</v>
      </c>
      <c r="BB55" s="133" t="s">
        <v>3955</v>
      </c>
      <c r="BC55" s="137" t="s">
        <v>4833</v>
      </c>
      <c r="BD55" s="133" t="s">
        <v>19</v>
      </c>
      <c r="BE55" s="137" t="s">
        <v>4164</v>
      </c>
      <c r="BF55" s="133" t="s">
        <v>3955</v>
      </c>
      <c r="BG55" s="137" t="s">
        <v>4834</v>
      </c>
      <c r="BH55" s="133" t="s">
        <v>19</v>
      </c>
      <c r="BI55" s="137"/>
      <c r="BJ55" s="142" t="s">
        <v>19</v>
      </c>
      <c r="BK55" s="142" t="s">
        <v>19</v>
      </c>
      <c r="BL55" s="142" t="s">
        <v>19</v>
      </c>
      <c r="BM55" s="142" t="s">
        <v>19</v>
      </c>
      <c r="BN55" s="133" t="s">
        <v>19</v>
      </c>
      <c r="BO55" s="137"/>
      <c r="BP55" s="133" t="s">
        <v>3955</v>
      </c>
      <c r="BQ55" s="137" t="s">
        <v>4835</v>
      </c>
      <c r="BR55" s="133" t="s">
        <v>19</v>
      </c>
      <c r="BS55" s="137"/>
      <c r="BT55" s="133" t="s">
        <v>19</v>
      </c>
      <c r="BU55" s="133" t="s">
        <v>19</v>
      </c>
      <c r="BV55" s="133" t="s">
        <v>18</v>
      </c>
      <c r="BW55" s="137" t="s">
        <v>4836</v>
      </c>
      <c r="BX55" s="143">
        <v>5</v>
      </c>
      <c r="BY55" s="144" t="s">
        <v>4837</v>
      </c>
      <c r="BZ55" s="133" t="s">
        <v>3955</v>
      </c>
      <c r="CA55" s="145" t="s">
        <v>4838</v>
      </c>
      <c r="CB55" s="146" t="s">
        <v>4839</v>
      </c>
      <c r="CC55" s="126">
        <v>51178</v>
      </c>
      <c r="CD55" s="126">
        <v>50182</v>
      </c>
      <c r="CE55" s="126">
        <v>49259</v>
      </c>
      <c r="CF55" s="126">
        <v>48268</v>
      </c>
      <c r="CG55" s="127">
        <v>458596</v>
      </c>
      <c r="CH55" s="127">
        <v>458596</v>
      </c>
      <c r="CI55" s="127">
        <v>458596</v>
      </c>
      <c r="CJ55" s="127">
        <v>458596</v>
      </c>
      <c r="CK55" s="128">
        <v>8.9600000000000009</v>
      </c>
      <c r="CL55" s="128">
        <v>9.14</v>
      </c>
      <c r="CM55" s="128">
        <v>9.31</v>
      </c>
      <c r="CN55" s="128">
        <v>9.5</v>
      </c>
      <c r="CO55" s="129">
        <v>0.70899999999999996</v>
      </c>
      <c r="CP55" s="129">
        <v>0.76400000000000001</v>
      </c>
      <c r="CQ55" s="129">
        <v>0.76500000000000001</v>
      </c>
      <c r="CR55" s="130" t="s">
        <v>3864</v>
      </c>
    </row>
    <row r="56" spans="1:96" s="147" customFormat="1" ht="200" customHeight="1" x14ac:dyDescent="0.2">
      <c r="A56" s="132" t="s">
        <v>54</v>
      </c>
      <c r="B56" s="133" t="s">
        <v>1643</v>
      </c>
      <c r="C56" s="133" t="str">
        <f>IF(A56="","自動表示",IF(B56="",VLOOKUP(A56,リスト!$C$2:$D$48,2,FALSE),VLOOKUP(一覧表!A56&amp;一覧表!B56,リスト!$C$49:$D$1789,2,FALSE)))</f>
        <v>172031</v>
      </c>
      <c r="D56" s="134" t="str">
        <f>IF(C56="自動表示","自動表示",VLOOKUP(C56,リスト!$D$2:$E$1789,2,FALSE))</f>
        <v>都市Ⅲ－２</v>
      </c>
      <c r="E56" s="132" t="s">
        <v>20</v>
      </c>
      <c r="F56" s="133" t="s">
        <v>3741</v>
      </c>
      <c r="G56" s="135">
        <v>10</v>
      </c>
      <c r="H56" s="133" t="str">
        <f t="shared" si="1"/>
        <v>10年</v>
      </c>
      <c r="I56" s="133" t="s">
        <v>3842</v>
      </c>
      <c r="J56" s="136">
        <v>10.7</v>
      </c>
      <c r="K56" s="133" t="s">
        <v>3955</v>
      </c>
      <c r="L56" s="137" t="s">
        <v>4840</v>
      </c>
      <c r="M56" s="133" t="s">
        <v>3955</v>
      </c>
      <c r="N56" s="133" t="s">
        <v>4129</v>
      </c>
      <c r="O56" s="137" t="s">
        <v>4841</v>
      </c>
      <c r="P56" s="133" t="s">
        <v>3955</v>
      </c>
      <c r="Q56" s="137" t="s">
        <v>4842</v>
      </c>
      <c r="R56" s="133" t="s">
        <v>3955</v>
      </c>
      <c r="S56" s="133" t="s">
        <v>3846</v>
      </c>
      <c r="T56" s="138">
        <v>140.80000000000001</v>
      </c>
      <c r="U56" s="138"/>
      <c r="V56" s="133" t="s">
        <v>3955</v>
      </c>
      <c r="W56" s="139" t="s">
        <v>4843</v>
      </c>
      <c r="X56" s="140">
        <v>2022</v>
      </c>
      <c r="Y56" s="140">
        <v>2061</v>
      </c>
      <c r="Z56" s="140">
        <v>40</v>
      </c>
      <c r="AA56" s="138">
        <v>4134</v>
      </c>
      <c r="AB56" s="133" t="s">
        <v>3955</v>
      </c>
      <c r="AC56" s="139" t="s">
        <v>4844</v>
      </c>
      <c r="AD56" s="140">
        <v>2022</v>
      </c>
      <c r="AE56" s="140">
        <v>2061</v>
      </c>
      <c r="AF56" s="140">
        <v>40</v>
      </c>
      <c r="AG56" s="138">
        <v>3671</v>
      </c>
      <c r="AH56" s="133" t="s">
        <v>3955</v>
      </c>
      <c r="AI56" s="141" t="s">
        <v>4845</v>
      </c>
      <c r="AJ56" s="140">
        <v>2022</v>
      </c>
      <c r="AK56" s="140">
        <v>2061</v>
      </c>
      <c r="AL56" s="140">
        <v>40</v>
      </c>
      <c r="AM56" s="138">
        <v>463</v>
      </c>
      <c r="AN56" s="133" t="s">
        <v>3955</v>
      </c>
      <c r="AO56" s="137" t="s">
        <v>4846</v>
      </c>
      <c r="AP56" s="133" t="s">
        <v>3955</v>
      </c>
      <c r="AQ56" s="137" t="s">
        <v>4847</v>
      </c>
      <c r="AR56" s="133" t="s">
        <v>3955</v>
      </c>
      <c r="AS56" s="137" t="s">
        <v>4848</v>
      </c>
      <c r="AT56" s="133" t="s">
        <v>3955</v>
      </c>
      <c r="AU56" s="137" t="s">
        <v>4849</v>
      </c>
      <c r="AV56" s="133" t="s">
        <v>3955</v>
      </c>
      <c r="AW56" s="137" t="s">
        <v>4850</v>
      </c>
      <c r="AX56" s="133" t="s">
        <v>3955</v>
      </c>
      <c r="AY56" s="137" t="s">
        <v>4851</v>
      </c>
      <c r="AZ56" s="133" t="s">
        <v>3955</v>
      </c>
      <c r="BA56" s="137" t="s">
        <v>4852</v>
      </c>
      <c r="BB56" s="133" t="s">
        <v>3955</v>
      </c>
      <c r="BC56" s="137" t="s">
        <v>4853</v>
      </c>
      <c r="BD56" s="133" t="s">
        <v>3955</v>
      </c>
      <c r="BE56" s="137" t="s">
        <v>4854</v>
      </c>
      <c r="BF56" s="133" t="s">
        <v>3955</v>
      </c>
      <c r="BG56" s="137" t="s">
        <v>4855</v>
      </c>
      <c r="BH56" s="133" t="s">
        <v>19</v>
      </c>
      <c r="BI56" s="137"/>
      <c r="BJ56" s="142" t="s">
        <v>19</v>
      </c>
      <c r="BK56" s="142" t="s">
        <v>19</v>
      </c>
      <c r="BL56" s="142" t="s">
        <v>19</v>
      </c>
      <c r="BM56" s="142" t="s">
        <v>19</v>
      </c>
      <c r="BN56" s="133" t="s">
        <v>3955</v>
      </c>
      <c r="BO56" s="137" t="s">
        <v>4856</v>
      </c>
      <c r="BP56" s="133" t="s">
        <v>3955</v>
      </c>
      <c r="BQ56" s="137" t="s">
        <v>4857</v>
      </c>
      <c r="BR56" s="133" t="s">
        <v>3964</v>
      </c>
      <c r="BS56" s="137"/>
      <c r="BT56" s="133" t="s">
        <v>18</v>
      </c>
      <c r="BU56" s="133" t="s">
        <v>18</v>
      </c>
      <c r="BV56" s="133" t="s">
        <v>18</v>
      </c>
      <c r="BW56" s="137" t="s">
        <v>4858</v>
      </c>
      <c r="BX56" s="143"/>
      <c r="BY56" s="144" t="s">
        <v>4859</v>
      </c>
      <c r="BZ56" s="133" t="s">
        <v>3955</v>
      </c>
      <c r="CA56" s="145" t="s">
        <v>4860</v>
      </c>
      <c r="CB56" s="146" t="s">
        <v>10404</v>
      </c>
      <c r="CC56" s="126">
        <v>107722</v>
      </c>
      <c r="CD56" s="126">
        <v>106877</v>
      </c>
      <c r="CE56" s="126">
        <v>106405</v>
      </c>
      <c r="CF56" s="126">
        <v>106104</v>
      </c>
      <c r="CG56" s="127">
        <v>447038.38</v>
      </c>
      <c r="CH56" s="127">
        <v>447609</v>
      </c>
      <c r="CI56" s="127">
        <v>446005</v>
      </c>
      <c r="CJ56" s="127">
        <v>440978</v>
      </c>
      <c r="CK56" s="128">
        <v>4.1500000000000004</v>
      </c>
      <c r="CL56" s="128">
        <v>4.1900000000000004</v>
      </c>
      <c r="CM56" s="128">
        <v>4.1900000000000004</v>
      </c>
      <c r="CN56" s="128">
        <v>4.16</v>
      </c>
      <c r="CO56" s="129">
        <v>0.61599999999999999</v>
      </c>
      <c r="CP56" s="129">
        <v>0.629</v>
      </c>
      <c r="CQ56" s="129">
        <v>0.63590000000000002</v>
      </c>
      <c r="CR56" s="130">
        <v>0.64659999999999995</v>
      </c>
    </row>
    <row r="57" spans="1:96" s="147" customFormat="1" ht="200" customHeight="1" x14ac:dyDescent="0.2">
      <c r="A57" s="132" t="s">
        <v>54</v>
      </c>
      <c r="B57" s="133" t="s">
        <v>1645</v>
      </c>
      <c r="C57" s="133" t="str">
        <f>IF(A57="","自動表示",IF(B57="",VLOOKUP(A57,リスト!$C$2:$D$48,2,FALSE),VLOOKUP(一覧表!A57&amp;一覧表!B57,リスト!$C$49:$D$1789,2,FALSE)))</f>
        <v>172049</v>
      </c>
      <c r="D57" s="134" t="str">
        <f>IF(C57="自動表示","自動表示",VLOOKUP(C57,リスト!$D$2:$E$1789,2,FALSE))</f>
        <v>都市Ⅰ－１</v>
      </c>
      <c r="E57" s="132" t="s">
        <v>3560</v>
      </c>
      <c r="F57" s="133" t="s">
        <v>3763</v>
      </c>
      <c r="G57" s="135">
        <v>40</v>
      </c>
      <c r="H57" s="133" t="str">
        <f t="shared" si="1"/>
        <v>20年超</v>
      </c>
      <c r="I57" s="133" t="s">
        <v>3842</v>
      </c>
      <c r="J57" s="136">
        <v>2.7</v>
      </c>
      <c r="K57" s="133" t="s">
        <v>3955</v>
      </c>
      <c r="L57" s="137" t="s">
        <v>4861</v>
      </c>
      <c r="M57" s="133" t="s">
        <v>3955</v>
      </c>
      <c r="N57" s="133" t="s">
        <v>3842</v>
      </c>
      <c r="O57" s="137" t="s">
        <v>4862</v>
      </c>
      <c r="P57" s="133" t="s">
        <v>3955</v>
      </c>
      <c r="Q57" s="137" t="s">
        <v>4863</v>
      </c>
      <c r="R57" s="133" t="s">
        <v>3955</v>
      </c>
      <c r="S57" s="133" t="s">
        <v>3846</v>
      </c>
      <c r="T57" s="138">
        <v>40.5</v>
      </c>
      <c r="U57" s="138"/>
      <c r="V57" s="133" t="s">
        <v>3955</v>
      </c>
      <c r="W57" s="139" t="s">
        <v>4864</v>
      </c>
      <c r="X57" s="140">
        <v>2016</v>
      </c>
      <c r="Y57" s="140">
        <v>2055</v>
      </c>
      <c r="Z57" s="140">
        <v>40</v>
      </c>
      <c r="AA57" s="138">
        <v>2261.8000000000002</v>
      </c>
      <c r="AB57" s="133" t="s">
        <v>3955</v>
      </c>
      <c r="AC57" s="139" t="s">
        <v>4865</v>
      </c>
      <c r="AD57" s="140">
        <v>2021</v>
      </c>
      <c r="AE57" s="140">
        <v>2050</v>
      </c>
      <c r="AF57" s="140">
        <v>30</v>
      </c>
      <c r="AG57" s="138">
        <v>1100</v>
      </c>
      <c r="AH57" s="133" t="s">
        <v>3955</v>
      </c>
      <c r="AI57" s="141" t="s">
        <v>4866</v>
      </c>
      <c r="AJ57" s="140">
        <v>2021</v>
      </c>
      <c r="AK57" s="140">
        <v>2050</v>
      </c>
      <c r="AL57" s="140">
        <v>30</v>
      </c>
      <c r="AM57" s="138">
        <v>690</v>
      </c>
      <c r="AN57" s="133" t="s">
        <v>3955</v>
      </c>
      <c r="AO57" s="137" t="s">
        <v>4867</v>
      </c>
      <c r="AP57" s="133" t="s">
        <v>3955</v>
      </c>
      <c r="AQ57" s="137" t="s">
        <v>4868</v>
      </c>
      <c r="AR57" s="133" t="s">
        <v>3955</v>
      </c>
      <c r="AS57" s="137" t="s">
        <v>4869</v>
      </c>
      <c r="AT57" s="133" t="s">
        <v>3955</v>
      </c>
      <c r="AU57" s="137" t="s">
        <v>4870</v>
      </c>
      <c r="AV57" s="133" t="s">
        <v>3955</v>
      </c>
      <c r="AW57" s="137" t="s">
        <v>4871</v>
      </c>
      <c r="AX57" s="133" t="s">
        <v>3955</v>
      </c>
      <c r="AY57" s="137" t="s">
        <v>4872</v>
      </c>
      <c r="AZ57" s="133" t="s">
        <v>3955</v>
      </c>
      <c r="BA57" s="137" t="s">
        <v>4873</v>
      </c>
      <c r="BB57" s="133" t="s">
        <v>3955</v>
      </c>
      <c r="BC57" s="137" t="s">
        <v>4874</v>
      </c>
      <c r="BD57" s="133" t="s">
        <v>3955</v>
      </c>
      <c r="BE57" s="137" t="s">
        <v>4875</v>
      </c>
      <c r="BF57" s="133" t="s">
        <v>3955</v>
      </c>
      <c r="BG57" s="137" t="s">
        <v>4876</v>
      </c>
      <c r="BH57" s="133" t="s">
        <v>3964</v>
      </c>
      <c r="BI57" s="137"/>
      <c r="BJ57" s="142" t="s">
        <v>19</v>
      </c>
      <c r="BK57" s="142" t="s">
        <v>19</v>
      </c>
      <c r="BL57" s="142" t="s">
        <v>19</v>
      </c>
      <c r="BM57" s="142" t="s">
        <v>19</v>
      </c>
      <c r="BN57" s="133" t="s">
        <v>3955</v>
      </c>
      <c r="BO57" s="137" t="s">
        <v>4877</v>
      </c>
      <c r="BP57" s="133" t="s">
        <v>3955</v>
      </c>
      <c r="BQ57" s="137" t="s">
        <v>4878</v>
      </c>
      <c r="BR57" s="133" t="s">
        <v>3955</v>
      </c>
      <c r="BS57" s="137" t="s">
        <v>4879</v>
      </c>
      <c r="BT57" s="133" t="s">
        <v>3955</v>
      </c>
      <c r="BU57" s="133" t="s">
        <v>3955</v>
      </c>
      <c r="BV57" s="133" t="s">
        <v>3955</v>
      </c>
      <c r="BW57" s="137" t="s">
        <v>4880</v>
      </c>
      <c r="BX57" s="143">
        <v>10</v>
      </c>
      <c r="BY57" s="144"/>
      <c r="BZ57" s="133" t="s">
        <v>3955</v>
      </c>
      <c r="CA57" s="145" t="s">
        <v>4881</v>
      </c>
      <c r="CB57" s="146" t="s">
        <v>4882</v>
      </c>
      <c r="CC57" s="126">
        <v>25638</v>
      </c>
      <c r="CD57" s="126">
        <v>24904</v>
      </c>
      <c r="CE57" s="126">
        <v>24021</v>
      </c>
      <c r="CF57" s="126">
        <v>23119</v>
      </c>
      <c r="CG57" s="127" t="s">
        <v>3864</v>
      </c>
      <c r="CH57" s="127" t="s">
        <v>3864</v>
      </c>
      <c r="CI57" s="127" t="s">
        <v>3864</v>
      </c>
      <c r="CJ57" s="127" t="s">
        <v>3864</v>
      </c>
      <c r="CK57" s="127" t="s">
        <v>3864</v>
      </c>
      <c r="CL57" s="127" t="s">
        <v>3864</v>
      </c>
      <c r="CM57" s="127" t="s">
        <v>3864</v>
      </c>
      <c r="CN57" s="127" t="s">
        <v>3864</v>
      </c>
      <c r="CO57" s="129" t="s">
        <v>3864</v>
      </c>
      <c r="CP57" s="129" t="s">
        <v>3864</v>
      </c>
      <c r="CQ57" s="129">
        <v>0.66500000000000004</v>
      </c>
      <c r="CR57" s="130">
        <v>0.68300000000000005</v>
      </c>
    </row>
    <row r="58" spans="1:96" s="147" customFormat="1" ht="200" customHeight="1" x14ac:dyDescent="0.2">
      <c r="A58" s="132" t="s">
        <v>54</v>
      </c>
      <c r="B58" s="133" t="s">
        <v>1647</v>
      </c>
      <c r="C58" s="133" t="str">
        <f>IF(A58="","自動表示",IF(B58="",VLOOKUP(A58,リスト!$C$2:$D$48,2,FALSE),VLOOKUP(一覧表!A58&amp;一覧表!B58,リスト!$C$49:$D$1789,2,FALSE)))</f>
        <v>172057</v>
      </c>
      <c r="D58" s="134" t="str">
        <f>IF(C58="自動表示","自動表示",VLOOKUP(C58,リスト!$D$2:$E$1789,2,FALSE))</f>
        <v>都市Ⅰ－１</v>
      </c>
      <c r="E58" s="132" t="s">
        <v>3560</v>
      </c>
      <c r="F58" s="133" t="s">
        <v>3745</v>
      </c>
      <c r="G58" s="135">
        <v>20</v>
      </c>
      <c r="H58" s="133" t="str">
        <f t="shared" si="1"/>
        <v>11年～20年</v>
      </c>
      <c r="I58" s="133" t="s">
        <v>3635</v>
      </c>
      <c r="J58" s="136">
        <v>1.3</v>
      </c>
      <c r="K58" s="133" t="s">
        <v>18</v>
      </c>
      <c r="L58" s="137" t="s">
        <v>4883</v>
      </c>
      <c r="M58" s="133" t="s">
        <v>18</v>
      </c>
      <c r="N58" s="133" t="s">
        <v>3635</v>
      </c>
      <c r="O58" s="137" t="s">
        <v>4884</v>
      </c>
      <c r="P58" s="133" t="s">
        <v>18</v>
      </c>
      <c r="Q58" s="137" t="s">
        <v>4885</v>
      </c>
      <c r="R58" s="133" t="s">
        <v>18</v>
      </c>
      <c r="S58" s="133" t="s">
        <v>3667</v>
      </c>
      <c r="T58" s="138">
        <v>18.3</v>
      </c>
      <c r="U58" s="138"/>
      <c r="V58" s="133" t="s">
        <v>18</v>
      </c>
      <c r="W58" s="139" t="s">
        <v>4886</v>
      </c>
      <c r="X58" s="140">
        <v>2017</v>
      </c>
      <c r="Y58" s="140">
        <v>2056</v>
      </c>
      <c r="Z58" s="140">
        <v>40</v>
      </c>
      <c r="AA58" s="138">
        <v>31.5</v>
      </c>
      <c r="AB58" s="133" t="s">
        <v>19</v>
      </c>
      <c r="AC58" s="139" t="s">
        <v>4887</v>
      </c>
      <c r="AD58" s="140"/>
      <c r="AE58" s="140"/>
      <c r="AF58" s="140">
        <v>0</v>
      </c>
      <c r="AG58" s="138"/>
      <c r="AH58" s="133" t="s">
        <v>18</v>
      </c>
      <c r="AI58" s="141" t="s">
        <v>4888</v>
      </c>
      <c r="AJ58" s="140">
        <v>2022</v>
      </c>
      <c r="AK58" s="140">
        <v>2031</v>
      </c>
      <c r="AL58" s="140">
        <v>10</v>
      </c>
      <c r="AM58" s="138">
        <v>62.5</v>
      </c>
      <c r="AN58" s="133" t="s">
        <v>18</v>
      </c>
      <c r="AO58" s="137" t="s">
        <v>4889</v>
      </c>
      <c r="AP58" s="133" t="s">
        <v>18</v>
      </c>
      <c r="AQ58" s="137" t="s">
        <v>4890</v>
      </c>
      <c r="AR58" s="133" t="s">
        <v>18</v>
      </c>
      <c r="AS58" s="137" t="s">
        <v>4891</v>
      </c>
      <c r="AT58" s="133" t="s">
        <v>18</v>
      </c>
      <c r="AU58" s="137" t="s">
        <v>4892</v>
      </c>
      <c r="AV58" s="133" t="s">
        <v>18</v>
      </c>
      <c r="AW58" s="137" t="s">
        <v>4893</v>
      </c>
      <c r="AX58" s="133" t="s">
        <v>18</v>
      </c>
      <c r="AY58" s="137" t="s">
        <v>4894</v>
      </c>
      <c r="AZ58" s="133" t="s">
        <v>18</v>
      </c>
      <c r="BA58" s="137" t="s">
        <v>4895</v>
      </c>
      <c r="BB58" s="133" t="s">
        <v>18</v>
      </c>
      <c r="BC58" s="137" t="s">
        <v>4896</v>
      </c>
      <c r="BD58" s="133" t="s">
        <v>18</v>
      </c>
      <c r="BE58" s="137" t="s">
        <v>4897</v>
      </c>
      <c r="BF58" s="133" t="s">
        <v>18</v>
      </c>
      <c r="BG58" s="137" t="s">
        <v>4898</v>
      </c>
      <c r="BH58" s="133" t="s">
        <v>19</v>
      </c>
      <c r="BI58" s="137"/>
      <c r="BJ58" s="142" t="s">
        <v>19</v>
      </c>
      <c r="BK58" s="142" t="s">
        <v>19</v>
      </c>
      <c r="BL58" s="142" t="s">
        <v>19</v>
      </c>
      <c r="BM58" s="142" t="s">
        <v>19</v>
      </c>
      <c r="BN58" s="133" t="s">
        <v>19</v>
      </c>
      <c r="BO58" s="137"/>
      <c r="BP58" s="133" t="s">
        <v>19</v>
      </c>
      <c r="BQ58" s="137"/>
      <c r="BR58" s="133" t="s">
        <v>19</v>
      </c>
      <c r="BS58" s="137"/>
      <c r="BT58" s="133" t="s">
        <v>18</v>
      </c>
      <c r="BU58" s="133" t="s">
        <v>18</v>
      </c>
      <c r="BV58" s="133" t="s">
        <v>18</v>
      </c>
      <c r="BW58" s="137" t="s">
        <v>4899</v>
      </c>
      <c r="BX58" s="143"/>
      <c r="BY58" s="144" t="s">
        <v>4900</v>
      </c>
      <c r="BZ58" s="133" t="s">
        <v>18</v>
      </c>
      <c r="CA58" s="145" t="s">
        <v>4901</v>
      </c>
      <c r="CB58" s="146" t="s">
        <v>4164</v>
      </c>
      <c r="CC58" s="126">
        <v>13700</v>
      </c>
      <c r="CD58" s="126">
        <v>13334</v>
      </c>
      <c r="CE58" s="126">
        <v>12948</v>
      </c>
      <c r="CF58" s="126">
        <v>12574</v>
      </c>
      <c r="CG58" s="127">
        <v>154806</v>
      </c>
      <c r="CH58" s="127">
        <v>155044</v>
      </c>
      <c r="CI58" s="127">
        <v>153544.38</v>
      </c>
      <c r="CJ58" s="127">
        <v>153711.09</v>
      </c>
      <c r="CK58" s="128">
        <v>11.3</v>
      </c>
      <c r="CL58" s="128">
        <v>11.63</v>
      </c>
      <c r="CM58" s="128">
        <v>11.86</v>
      </c>
      <c r="CN58" s="128">
        <v>12.22</v>
      </c>
      <c r="CO58" s="129">
        <v>0.58099999999999996</v>
      </c>
      <c r="CP58" s="129">
        <v>0.59799999999999998</v>
      </c>
      <c r="CQ58" s="129">
        <v>0.61099999999999999</v>
      </c>
      <c r="CR58" s="130">
        <v>0.628</v>
      </c>
    </row>
    <row r="59" spans="1:96" s="147" customFormat="1" ht="200" customHeight="1" x14ac:dyDescent="0.2">
      <c r="A59" s="132" t="s">
        <v>54</v>
      </c>
      <c r="B59" s="133" t="s">
        <v>1649</v>
      </c>
      <c r="C59" s="133" t="str">
        <f>IF(A59="","自動表示",IF(B59="",VLOOKUP(A59,リスト!$C$2:$D$48,2,FALSE),VLOOKUP(一覧表!A59&amp;一覧表!B59,リスト!$C$49:$D$1789,2,FALSE)))</f>
        <v>172065</v>
      </c>
      <c r="D59" s="134" t="str">
        <f>IF(C59="自動表示","自動表示",VLOOKUP(C59,リスト!$D$2:$E$1789,2,FALSE))</f>
        <v>都市Ⅱ－２</v>
      </c>
      <c r="E59" s="132" t="s">
        <v>5</v>
      </c>
      <c r="F59" s="133" t="s">
        <v>3745</v>
      </c>
      <c r="G59" s="135">
        <v>20</v>
      </c>
      <c r="H59" s="133" t="str">
        <f t="shared" si="1"/>
        <v>11年～20年</v>
      </c>
      <c r="I59" s="133" t="s">
        <v>3634</v>
      </c>
      <c r="J59" s="136">
        <v>6.5</v>
      </c>
      <c r="K59" s="133" t="s">
        <v>18</v>
      </c>
      <c r="L59" s="137" t="s">
        <v>4902</v>
      </c>
      <c r="M59" s="133" t="s">
        <v>18</v>
      </c>
      <c r="N59" s="133" t="s">
        <v>3635</v>
      </c>
      <c r="O59" s="137" t="s">
        <v>4903</v>
      </c>
      <c r="P59" s="133" t="s">
        <v>18</v>
      </c>
      <c r="Q59" s="137" t="s">
        <v>4904</v>
      </c>
      <c r="R59" s="133" t="s">
        <v>18</v>
      </c>
      <c r="S59" s="133" t="s">
        <v>3667</v>
      </c>
      <c r="T59" s="138">
        <v>30.8</v>
      </c>
      <c r="U59" s="138"/>
      <c r="V59" s="133" t="s">
        <v>18</v>
      </c>
      <c r="W59" s="139" t="s">
        <v>4905</v>
      </c>
      <c r="X59" s="140">
        <v>2021</v>
      </c>
      <c r="Y59" s="140">
        <v>2053</v>
      </c>
      <c r="Z59" s="140">
        <v>33</v>
      </c>
      <c r="AA59" s="138">
        <v>2790.7</v>
      </c>
      <c r="AB59" s="133" t="s">
        <v>18</v>
      </c>
      <c r="AC59" s="139" t="s">
        <v>4906</v>
      </c>
      <c r="AD59" s="140">
        <v>2021</v>
      </c>
      <c r="AE59" s="140">
        <v>2053</v>
      </c>
      <c r="AF59" s="140">
        <v>33</v>
      </c>
      <c r="AG59" s="138">
        <v>1769.1</v>
      </c>
      <c r="AH59" s="133" t="s">
        <v>18</v>
      </c>
      <c r="AI59" s="141" t="s">
        <v>4907</v>
      </c>
      <c r="AJ59" s="140">
        <v>2021</v>
      </c>
      <c r="AK59" s="140">
        <v>2053</v>
      </c>
      <c r="AL59" s="140">
        <v>33</v>
      </c>
      <c r="AM59" s="138">
        <v>1021.6</v>
      </c>
      <c r="AN59" s="133" t="s">
        <v>18</v>
      </c>
      <c r="AO59" s="137" t="s">
        <v>4908</v>
      </c>
      <c r="AP59" s="133" t="s">
        <v>18</v>
      </c>
      <c r="AQ59" s="137" t="s">
        <v>4909</v>
      </c>
      <c r="AR59" s="133" t="s">
        <v>18</v>
      </c>
      <c r="AS59" s="137" t="s">
        <v>4910</v>
      </c>
      <c r="AT59" s="133" t="s">
        <v>18</v>
      </c>
      <c r="AU59" s="137" t="s">
        <v>4911</v>
      </c>
      <c r="AV59" s="133" t="s">
        <v>18</v>
      </c>
      <c r="AW59" s="137" t="s">
        <v>4912</v>
      </c>
      <c r="AX59" s="133" t="s">
        <v>18</v>
      </c>
      <c r="AY59" s="137" t="s">
        <v>4913</v>
      </c>
      <c r="AZ59" s="133" t="s">
        <v>18</v>
      </c>
      <c r="BA59" s="137" t="s">
        <v>4914</v>
      </c>
      <c r="BB59" s="133" t="s">
        <v>18</v>
      </c>
      <c r="BC59" s="137" t="s">
        <v>4915</v>
      </c>
      <c r="BD59" s="133" t="s">
        <v>18</v>
      </c>
      <c r="BE59" s="137" t="s">
        <v>4916</v>
      </c>
      <c r="BF59" s="133" t="s">
        <v>18</v>
      </c>
      <c r="BG59" s="137" t="s">
        <v>4917</v>
      </c>
      <c r="BH59" s="133" t="s">
        <v>18</v>
      </c>
      <c r="BI59" s="137" t="s">
        <v>4918</v>
      </c>
      <c r="BJ59" s="142" t="s">
        <v>19</v>
      </c>
      <c r="BK59" s="142" t="s">
        <v>19</v>
      </c>
      <c r="BL59" s="142" t="s">
        <v>18</v>
      </c>
      <c r="BM59" s="142" t="s">
        <v>19</v>
      </c>
      <c r="BN59" s="133" t="s">
        <v>18</v>
      </c>
      <c r="BO59" s="137" t="s">
        <v>4919</v>
      </c>
      <c r="BP59" s="133" t="s">
        <v>18</v>
      </c>
      <c r="BQ59" s="137" t="s">
        <v>4920</v>
      </c>
      <c r="BR59" s="133" t="s">
        <v>19</v>
      </c>
      <c r="BS59" s="137"/>
      <c r="BT59" s="133" t="s">
        <v>18</v>
      </c>
      <c r="BU59" s="133" t="s">
        <v>18</v>
      </c>
      <c r="BV59" s="133" t="s">
        <v>18</v>
      </c>
      <c r="BW59" s="137" t="s">
        <v>4921</v>
      </c>
      <c r="BX59" s="143" t="s">
        <v>4922</v>
      </c>
      <c r="BY59" s="144"/>
      <c r="BZ59" s="133" t="s">
        <v>18</v>
      </c>
      <c r="CA59" s="145" t="s">
        <v>4923</v>
      </c>
      <c r="CB59" s="146" t="s">
        <v>4924</v>
      </c>
      <c r="CC59" s="126">
        <v>65307</v>
      </c>
      <c r="CD59" s="126">
        <v>64276</v>
      </c>
      <c r="CE59" s="126">
        <v>63486</v>
      </c>
      <c r="CF59" s="126">
        <v>62545</v>
      </c>
      <c r="CG59" s="127">
        <v>382166</v>
      </c>
      <c r="CH59" s="127">
        <v>377419</v>
      </c>
      <c r="CI59" s="127">
        <v>378111</v>
      </c>
      <c r="CJ59" s="127">
        <v>378111</v>
      </c>
      <c r="CK59" s="128">
        <v>5.85</v>
      </c>
      <c r="CL59" s="128">
        <v>5.87</v>
      </c>
      <c r="CM59" s="128">
        <v>5.96</v>
      </c>
      <c r="CN59" s="128">
        <v>6.05</v>
      </c>
      <c r="CO59" s="129">
        <v>0.65600000000000003</v>
      </c>
      <c r="CP59" s="129">
        <v>0.65500000000000003</v>
      </c>
      <c r="CQ59" s="129">
        <v>0.67100000000000004</v>
      </c>
      <c r="CR59" s="130">
        <v>0.68100000000000005</v>
      </c>
    </row>
    <row r="60" spans="1:96" s="147" customFormat="1" ht="200" customHeight="1" x14ac:dyDescent="0.2">
      <c r="A60" s="132" t="s">
        <v>54</v>
      </c>
      <c r="B60" s="133" t="s">
        <v>1651</v>
      </c>
      <c r="C60" s="133" t="str">
        <f>IF(A60="","自動表示",IF(B60="",VLOOKUP(A60,リスト!$C$2:$D$48,2,FALSE),VLOOKUP(一覧表!A60&amp;一覧表!B60,リスト!$C$49:$D$1789,2,FALSE)))</f>
        <v>172073</v>
      </c>
      <c r="D60" s="134" t="str">
        <f>IF(C60="自動表示","自動表示",VLOOKUP(C60,リスト!$D$2:$E$1789,2,FALSE))</f>
        <v>都市Ⅰ－２</v>
      </c>
      <c r="E60" s="132" t="s">
        <v>3560</v>
      </c>
      <c r="F60" s="133" t="s">
        <v>3730</v>
      </c>
      <c r="G60" s="135">
        <v>10</v>
      </c>
      <c r="H60" s="133" t="str">
        <f t="shared" si="1"/>
        <v>10年</v>
      </c>
      <c r="I60" s="133" t="s">
        <v>3842</v>
      </c>
      <c r="J60" s="136">
        <v>2.2999999999999998</v>
      </c>
      <c r="K60" s="133" t="s">
        <v>3955</v>
      </c>
      <c r="L60" s="137" t="s">
        <v>4925</v>
      </c>
      <c r="M60" s="133" t="s">
        <v>3955</v>
      </c>
      <c r="N60" s="133" t="s">
        <v>3957</v>
      </c>
      <c r="O60" s="137" t="s">
        <v>4926</v>
      </c>
      <c r="P60" s="133" t="s">
        <v>3955</v>
      </c>
      <c r="Q60" s="137" t="s">
        <v>4927</v>
      </c>
      <c r="R60" s="133" t="s">
        <v>3955</v>
      </c>
      <c r="S60" s="133" t="s">
        <v>3846</v>
      </c>
      <c r="T60" s="138" t="s">
        <v>4928</v>
      </c>
      <c r="U60" s="138"/>
      <c r="V60" s="133" t="s">
        <v>3955</v>
      </c>
      <c r="W60" s="139" t="s">
        <v>4929</v>
      </c>
      <c r="X60" s="140">
        <v>2016</v>
      </c>
      <c r="Y60" s="140">
        <v>2055</v>
      </c>
      <c r="Z60" s="140">
        <v>40</v>
      </c>
      <c r="AA60" s="138" t="s">
        <v>4930</v>
      </c>
      <c r="AB60" s="133" t="s">
        <v>3955</v>
      </c>
      <c r="AC60" s="139" t="s">
        <v>4931</v>
      </c>
      <c r="AD60" s="140">
        <v>2016</v>
      </c>
      <c r="AE60" s="140">
        <v>2055</v>
      </c>
      <c r="AF60" s="140">
        <v>40</v>
      </c>
      <c r="AG60" s="138" t="s">
        <v>4932</v>
      </c>
      <c r="AH60" s="133" t="s">
        <v>3955</v>
      </c>
      <c r="AI60" s="141" t="s">
        <v>4933</v>
      </c>
      <c r="AJ60" s="140">
        <v>2016</v>
      </c>
      <c r="AK60" s="140">
        <v>2055</v>
      </c>
      <c r="AL60" s="140">
        <v>40</v>
      </c>
      <c r="AM60" s="138" t="s">
        <v>4934</v>
      </c>
      <c r="AN60" s="133" t="s">
        <v>3955</v>
      </c>
      <c r="AO60" s="137" t="s">
        <v>4935</v>
      </c>
      <c r="AP60" s="133" t="s">
        <v>3955</v>
      </c>
      <c r="AQ60" s="137" t="s">
        <v>4936</v>
      </c>
      <c r="AR60" s="133" t="s">
        <v>3955</v>
      </c>
      <c r="AS60" s="137" t="s">
        <v>4937</v>
      </c>
      <c r="AT60" s="133" t="s">
        <v>3955</v>
      </c>
      <c r="AU60" s="137" t="s">
        <v>4938</v>
      </c>
      <c r="AV60" s="133" t="s">
        <v>3955</v>
      </c>
      <c r="AW60" s="137" t="s">
        <v>4939</v>
      </c>
      <c r="AX60" s="133" t="s">
        <v>3955</v>
      </c>
      <c r="AY60" s="137" t="s">
        <v>4940</v>
      </c>
      <c r="AZ60" s="133" t="s">
        <v>3955</v>
      </c>
      <c r="BA60" s="137" t="s">
        <v>4941</v>
      </c>
      <c r="BB60" s="133" t="s">
        <v>3955</v>
      </c>
      <c r="BC60" s="137" t="s">
        <v>4942</v>
      </c>
      <c r="BD60" s="133" t="s">
        <v>3955</v>
      </c>
      <c r="BE60" s="137" t="s">
        <v>4943</v>
      </c>
      <c r="BF60" s="133" t="s">
        <v>3955</v>
      </c>
      <c r="BG60" s="137" t="s">
        <v>4944</v>
      </c>
      <c r="BH60" s="133" t="s">
        <v>3955</v>
      </c>
      <c r="BI60" s="137" t="s">
        <v>4945</v>
      </c>
      <c r="BJ60" s="142" t="s">
        <v>18</v>
      </c>
      <c r="BK60" s="142" t="s">
        <v>19</v>
      </c>
      <c r="BL60" s="142" t="s">
        <v>18</v>
      </c>
      <c r="BM60" s="142" t="s">
        <v>19</v>
      </c>
      <c r="BN60" s="133" t="s">
        <v>3955</v>
      </c>
      <c r="BO60" s="137" t="s">
        <v>4946</v>
      </c>
      <c r="BP60" s="133" t="s">
        <v>4310</v>
      </c>
      <c r="BQ60" s="137" t="s">
        <v>4947</v>
      </c>
      <c r="BR60" s="133" t="s">
        <v>3955</v>
      </c>
      <c r="BS60" s="137" t="s">
        <v>4948</v>
      </c>
      <c r="BT60" s="133" t="s">
        <v>3964</v>
      </c>
      <c r="BU60" s="133" t="s">
        <v>3964</v>
      </c>
      <c r="BV60" s="133" t="s">
        <v>3955</v>
      </c>
      <c r="BW60" s="137" t="s">
        <v>4949</v>
      </c>
      <c r="BX60" s="143" t="s">
        <v>4950</v>
      </c>
      <c r="BY60" s="144" t="s">
        <v>4951</v>
      </c>
      <c r="BZ60" s="133" t="s">
        <v>3955</v>
      </c>
      <c r="CA60" s="145" t="s">
        <v>4952</v>
      </c>
      <c r="CB60" s="146" t="s">
        <v>4953</v>
      </c>
      <c r="CC60" s="126">
        <v>20940</v>
      </c>
      <c r="CD60" s="126">
        <v>20570</v>
      </c>
      <c r="CE60" s="126">
        <v>20166</v>
      </c>
      <c r="CF60" s="126">
        <v>19858</v>
      </c>
      <c r="CG60" s="127">
        <v>123611</v>
      </c>
      <c r="CH60" s="127">
        <v>123705</v>
      </c>
      <c r="CI60" s="127">
        <v>122709</v>
      </c>
      <c r="CJ60" s="127">
        <v>122769</v>
      </c>
      <c r="CK60" s="128">
        <v>5.9</v>
      </c>
      <c r="CL60" s="128">
        <v>6.01</v>
      </c>
      <c r="CM60" s="128">
        <v>6.08</v>
      </c>
      <c r="CN60" s="128">
        <v>6.18</v>
      </c>
      <c r="CO60" s="129">
        <v>0.67700000000000005</v>
      </c>
      <c r="CP60" s="129">
        <v>0.68799999999999994</v>
      </c>
      <c r="CQ60" s="129">
        <v>0.69899999999999995</v>
      </c>
      <c r="CR60" s="130">
        <v>0.72199999999999998</v>
      </c>
    </row>
    <row r="61" spans="1:96" s="147" customFormat="1" ht="200" customHeight="1" x14ac:dyDescent="0.2">
      <c r="A61" s="132" t="s">
        <v>54</v>
      </c>
      <c r="B61" s="133" t="s">
        <v>1653</v>
      </c>
      <c r="C61" s="133" t="str">
        <f>IF(A61="","自動表示",IF(B61="",VLOOKUP(A61,リスト!$C$2:$D$48,2,FALSE),VLOOKUP(一覧表!A61&amp;一覧表!B61,リスト!$C$49:$D$1789,2,FALSE)))</f>
        <v>172090</v>
      </c>
      <c r="D61" s="134" t="str">
        <f>IF(C61="自動表示","自動表示",VLOOKUP(C61,リスト!$D$2:$E$1789,2,FALSE))</f>
        <v>都市Ⅰ－２</v>
      </c>
      <c r="E61" s="132" t="s">
        <v>3560</v>
      </c>
      <c r="F61" s="133">
        <v>3</v>
      </c>
      <c r="G61" s="135">
        <v>40</v>
      </c>
      <c r="H61" s="133" t="str">
        <f t="shared" si="1"/>
        <v>20年超</v>
      </c>
      <c r="I61" s="133" t="s">
        <v>17</v>
      </c>
      <c r="J61" s="136">
        <v>34</v>
      </c>
      <c r="K61" s="133" t="s">
        <v>18</v>
      </c>
      <c r="L61" s="137" t="s">
        <v>4954</v>
      </c>
      <c r="M61" s="133" t="s">
        <v>18</v>
      </c>
      <c r="N61" s="133" t="s">
        <v>13</v>
      </c>
      <c r="O61" s="137" t="s">
        <v>4955</v>
      </c>
      <c r="P61" s="133" t="s">
        <v>18</v>
      </c>
      <c r="Q61" s="137" t="s">
        <v>4956</v>
      </c>
      <c r="R61" s="133" t="s">
        <v>18</v>
      </c>
      <c r="S61" s="133" t="s">
        <v>3667</v>
      </c>
      <c r="T61" s="138">
        <v>25.5</v>
      </c>
      <c r="U61" s="138"/>
      <c r="V61" s="133" t="s">
        <v>18</v>
      </c>
      <c r="W61" s="139" t="s">
        <v>4957</v>
      </c>
      <c r="X61" s="140">
        <v>2016</v>
      </c>
      <c r="Y61" s="140">
        <v>2055</v>
      </c>
      <c r="Z61" s="140">
        <v>40</v>
      </c>
      <c r="AA61" s="138">
        <v>1765.1</v>
      </c>
      <c r="AB61" s="133" t="s">
        <v>18</v>
      </c>
      <c r="AC61" s="139" t="s">
        <v>4958</v>
      </c>
      <c r="AD61" s="140">
        <v>2021</v>
      </c>
      <c r="AE61" s="140">
        <v>2060</v>
      </c>
      <c r="AF61" s="140">
        <v>40</v>
      </c>
      <c r="AG61" s="138">
        <v>1783.4</v>
      </c>
      <c r="AH61" s="133" t="s">
        <v>19</v>
      </c>
      <c r="AI61" s="141" t="s">
        <v>4164</v>
      </c>
      <c r="AJ61" s="140"/>
      <c r="AK61" s="140"/>
      <c r="AL61" s="140">
        <v>0</v>
      </c>
      <c r="AM61" s="138"/>
      <c r="AN61" s="133" t="s">
        <v>18</v>
      </c>
      <c r="AO61" s="137" t="s">
        <v>4959</v>
      </c>
      <c r="AP61" s="133" t="s">
        <v>18</v>
      </c>
      <c r="AQ61" s="137" t="s">
        <v>4960</v>
      </c>
      <c r="AR61" s="133" t="s">
        <v>18</v>
      </c>
      <c r="AS61" s="137" t="s">
        <v>4961</v>
      </c>
      <c r="AT61" s="133" t="s">
        <v>18</v>
      </c>
      <c r="AU61" s="137" t="s">
        <v>4962</v>
      </c>
      <c r="AV61" s="133" t="s">
        <v>18</v>
      </c>
      <c r="AW61" s="137" t="s">
        <v>4963</v>
      </c>
      <c r="AX61" s="133" t="s">
        <v>18</v>
      </c>
      <c r="AY61" s="137" t="s">
        <v>4964</v>
      </c>
      <c r="AZ61" s="133" t="s">
        <v>18</v>
      </c>
      <c r="BA61" s="137" t="s">
        <v>4965</v>
      </c>
      <c r="BB61" s="133" t="s">
        <v>18</v>
      </c>
      <c r="BC61" s="137" t="s">
        <v>4966</v>
      </c>
      <c r="BD61" s="133" t="s">
        <v>19</v>
      </c>
      <c r="BE61" s="137"/>
      <c r="BF61" s="133" t="s">
        <v>18</v>
      </c>
      <c r="BG61" s="137" t="s">
        <v>4967</v>
      </c>
      <c r="BH61" s="133" t="s">
        <v>19</v>
      </c>
      <c r="BI61" s="137"/>
      <c r="BJ61" s="142" t="s">
        <v>19</v>
      </c>
      <c r="BK61" s="142" t="s">
        <v>19</v>
      </c>
      <c r="BL61" s="142" t="s">
        <v>19</v>
      </c>
      <c r="BM61" s="142" t="s">
        <v>19</v>
      </c>
      <c r="BN61" s="133" t="s">
        <v>19</v>
      </c>
      <c r="BO61" s="137"/>
      <c r="BP61" s="133" t="s">
        <v>19</v>
      </c>
      <c r="BQ61" s="137"/>
      <c r="BR61" s="133" t="s">
        <v>19</v>
      </c>
      <c r="BS61" s="137"/>
      <c r="BT61" s="133" t="s">
        <v>19</v>
      </c>
      <c r="BU61" s="133" t="s">
        <v>18</v>
      </c>
      <c r="BV61" s="133" t="s">
        <v>19</v>
      </c>
      <c r="BW61" s="137"/>
      <c r="BX61" s="143"/>
      <c r="BY61" s="144"/>
      <c r="BZ61" s="133" t="s">
        <v>18</v>
      </c>
      <c r="CA61" s="145" t="s">
        <v>4968</v>
      </c>
      <c r="CB61" s="146" t="s">
        <v>4969</v>
      </c>
      <c r="CC61" s="126">
        <v>35618</v>
      </c>
      <c r="CD61" s="126">
        <v>35668</v>
      </c>
      <c r="CE61" s="126">
        <v>35854</v>
      </c>
      <c r="CF61" s="126">
        <v>35931</v>
      </c>
      <c r="CG61" s="127">
        <v>198693.9</v>
      </c>
      <c r="CH61" s="127">
        <v>198694</v>
      </c>
      <c r="CI61" s="127">
        <v>198895.32</v>
      </c>
      <c r="CJ61" s="127">
        <v>208211.19</v>
      </c>
      <c r="CK61" s="128">
        <v>5.58</v>
      </c>
      <c r="CL61" s="128">
        <v>5.57</v>
      </c>
      <c r="CM61" s="128">
        <v>5.55</v>
      </c>
      <c r="CN61" s="128">
        <v>5.79</v>
      </c>
      <c r="CO61" s="129">
        <v>0.51919999999999999</v>
      </c>
      <c r="CP61" s="129">
        <v>0.54039999999999999</v>
      </c>
      <c r="CQ61" s="129">
        <v>0.5605</v>
      </c>
      <c r="CR61" s="130">
        <v>0.51649999999999996</v>
      </c>
    </row>
    <row r="62" spans="1:96" s="147" customFormat="1" ht="200" customHeight="1" x14ac:dyDescent="0.2">
      <c r="A62" s="132" t="s">
        <v>3714</v>
      </c>
      <c r="B62" s="133" t="s">
        <v>3715</v>
      </c>
      <c r="C62" s="133" t="str">
        <f>IF(A62="","自動表示",IF(B62="",VLOOKUP(A62,リスト!$C$2:$D$48,2,FALSE),VLOOKUP(一覧表!A62&amp;一覧表!B62,リスト!$C$49:$D$1789,2,FALSE)))</f>
        <v>172103</v>
      </c>
      <c r="D62" s="134" t="str">
        <f>IF(C62="自動表示","自動表示",VLOOKUP(C62,リスト!$D$2:$E$1789,2,FALSE))</f>
        <v>都市Ⅲ－２</v>
      </c>
      <c r="E62" s="132" t="s">
        <v>20</v>
      </c>
      <c r="F62" s="133" t="s">
        <v>3764</v>
      </c>
      <c r="G62" s="135">
        <v>16</v>
      </c>
      <c r="H62" s="133" t="str">
        <f t="shared" si="1"/>
        <v>11年～20年</v>
      </c>
      <c r="I62" s="133" t="s">
        <v>17</v>
      </c>
      <c r="J62" s="136">
        <v>10.9</v>
      </c>
      <c r="K62" s="133" t="s">
        <v>18</v>
      </c>
      <c r="L62" s="137" t="s">
        <v>4970</v>
      </c>
      <c r="M62" s="133" t="s">
        <v>18</v>
      </c>
      <c r="N62" s="133" t="s">
        <v>3635</v>
      </c>
      <c r="O62" s="137" t="s">
        <v>4971</v>
      </c>
      <c r="P62" s="133" t="s">
        <v>18</v>
      </c>
      <c r="Q62" s="137" t="s">
        <v>4972</v>
      </c>
      <c r="R62" s="133" t="s">
        <v>18</v>
      </c>
      <c r="S62" s="133" t="s">
        <v>3667</v>
      </c>
      <c r="T62" s="138">
        <v>50.8</v>
      </c>
      <c r="U62" s="138"/>
      <c r="V62" s="133" t="s">
        <v>18</v>
      </c>
      <c r="W62" s="139" t="s">
        <v>4973</v>
      </c>
      <c r="X62" s="140">
        <v>2022</v>
      </c>
      <c r="Y62" s="140">
        <v>2061</v>
      </c>
      <c r="Z62" s="140">
        <v>40</v>
      </c>
      <c r="AA62" s="138">
        <v>5431.4</v>
      </c>
      <c r="AB62" s="133" t="s">
        <v>18</v>
      </c>
      <c r="AC62" s="139" t="s">
        <v>4974</v>
      </c>
      <c r="AD62" s="140">
        <v>2022</v>
      </c>
      <c r="AE62" s="140">
        <v>2061</v>
      </c>
      <c r="AF62" s="140">
        <v>40</v>
      </c>
      <c r="AG62" s="138">
        <v>5215.1000000000004</v>
      </c>
      <c r="AH62" s="133" t="s">
        <v>18</v>
      </c>
      <c r="AI62" s="141" t="s">
        <v>4975</v>
      </c>
      <c r="AJ62" s="140">
        <v>2022</v>
      </c>
      <c r="AK62" s="140">
        <v>2061</v>
      </c>
      <c r="AL62" s="140">
        <v>40</v>
      </c>
      <c r="AM62" s="138">
        <v>216.3</v>
      </c>
      <c r="AN62" s="133" t="s">
        <v>18</v>
      </c>
      <c r="AO62" s="137" t="s">
        <v>4976</v>
      </c>
      <c r="AP62" s="133" t="s">
        <v>18</v>
      </c>
      <c r="AQ62" s="137" t="s">
        <v>4977</v>
      </c>
      <c r="AR62" s="133" t="s">
        <v>18</v>
      </c>
      <c r="AS62" s="137" t="s">
        <v>4978</v>
      </c>
      <c r="AT62" s="133" t="s">
        <v>18</v>
      </c>
      <c r="AU62" s="137" t="s">
        <v>4978</v>
      </c>
      <c r="AV62" s="133" t="s">
        <v>18</v>
      </c>
      <c r="AW62" s="137" t="s">
        <v>4979</v>
      </c>
      <c r="AX62" s="133" t="s">
        <v>18</v>
      </c>
      <c r="AY62" s="137" t="s">
        <v>4980</v>
      </c>
      <c r="AZ62" s="133" t="s">
        <v>18</v>
      </c>
      <c r="BA62" s="137" t="s">
        <v>4981</v>
      </c>
      <c r="BB62" s="133" t="s">
        <v>18</v>
      </c>
      <c r="BC62" s="137" t="s">
        <v>4982</v>
      </c>
      <c r="BD62" s="133" t="s">
        <v>19</v>
      </c>
      <c r="BE62" s="137"/>
      <c r="BF62" s="133" t="s">
        <v>18</v>
      </c>
      <c r="BG62" s="137" t="s">
        <v>4983</v>
      </c>
      <c r="BH62" s="133" t="s">
        <v>19</v>
      </c>
      <c r="BI62" s="137"/>
      <c r="BJ62" s="142" t="s">
        <v>19</v>
      </c>
      <c r="BK62" s="142" t="s">
        <v>19</v>
      </c>
      <c r="BL62" s="142" t="s">
        <v>19</v>
      </c>
      <c r="BM62" s="142" t="s">
        <v>19</v>
      </c>
      <c r="BN62" s="133" t="s">
        <v>18</v>
      </c>
      <c r="BO62" s="137" t="s">
        <v>4984</v>
      </c>
      <c r="BP62" s="133" t="s">
        <v>18</v>
      </c>
      <c r="BQ62" s="137" t="s">
        <v>4985</v>
      </c>
      <c r="BR62" s="133" t="s">
        <v>18</v>
      </c>
      <c r="BS62" s="137" t="s">
        <v>4986</v>
      </c>
      <c r="BT62" s="133" t="s">
        <v>18</v>
      </c>
      <c r="BU62" s="133" t="s">
        <v>18</v>
      </c>
      <c r="BV62" s="133" t="s">
        <v>18</v>
      </c>
      <c r="BW62" s="137" t="s">
        <v>4987</v>
      </c>
      <c r="BX62" s="143">
        <v>16</v>
      </c>
      <c r="BY62" s="144"/>
      <c r="BZ62" s="133" t="s">
        <v>18</v>
      </c>
      <c r="CA62" s="145" t="s">
        <v>4988</v>
      </c>
      <c r="CB62" s="146" t="s">
        <v>4989</v>
      </c>
      <c r="CC62" s="126">
        <v>113496</v>
      </c>
      <c r="CD62" s="126">
        <v>113136</v>
      </c>
      <c r="CE62" s="126">
        <v>112916</v>
      </c>
      <c r="CF62" s="126">
        <v>112652</v>
      </c>
      <c r="CG62" s="127">
        <v>587110</v>
      </c>
      <c r="CH62" s="127">
        <v>585165</v>
      </c>
      <c r="CI62" s="127">
        <v>587321</v>
      </c>
      <c r="CJ62" s="127">
        <v>595005</v>
      </c>
      <c r="CK62" s="128">
        <v>5.17</v>
      </c>
      <c r="CL62" s="128">
        <v>5.17</v>
      </c>
      <c r="CM62" s="128">
        <v>5.2</v>
      </c>
      <c r="CN62" s="128">
        <v>5.28</v>
      </c>
      <c r="CO62" s="129">
        <v>0.61099999999999999</v>
      </c>
      <c r="CP62" s="129">
        <v>0.622</v>
      </c>
      <c r="CQ62" s="129">
        <v>0.63300000000000001</v>
      </c>
      <c r="CR62" s="130">
        <v>0.63700000000000001</v>
      </c>
    </row>
    <row r="63" spans="1:96" s="147" customFormat="1" ht="200" customHeight="1" x14ac:dyDescent="0.2">
      <c r="A63" s="132" t="s">
        <v>54</v>
      </c>
      <c r="B63" s="133" t="s">
        <v>1657</v>
      </c>
      <c r="C63" s="133" t="str">
        <f>IF(A63="","自動表示",IF(B63="",VLOOKUP(A63,リスト!$C$2:$D$48,2,FALSE),VLOOKUP(一覧表!A63&amp;一覧表!B63,リスト!$C$49:$D$1789,2,FALSE)))</f>
        <v>172111</v>
      </c>
      <c r="D63" s="134" t="str">
        <f>IF(C63="自動表示","自動表示",VLOOKUP(C63,リスト!$D$2:$E$1789,2,FALSE))</f>
        <v>都市Ⅰ－２</v>
      </c>
      <c r="E63" s="132" t="s">
        <v>3752</v>
      </c>
      <c r="F63" s="133" t="s">
        <v>3765</v>
      </c>
      <c r="G63" s="135">
        <v>40</v>
      </c>
      <c r="H63" s="133" t="str">
        <f t="shared" si="1"/>
        <v>20年超</v>
      </c>
      <c r="I63" s="133" t="s">
        <v>4990</v>
      </c>
      <c r="J63" s="136">
        <v>4.9000000000000004</v>
      </c>
      <c r="K63" s="133" t="s">
        <v>4516</v>
      </c>
      <c r="L63" s="137" t="s">
        <v>4991</v>
      </c>
      <c r="M63" s="133" t="s">
        <v>4516</v>
      </c>
      <c r="N63" s="133" t="s">
        <v>4992</v>
      </c>
      <c r="O63" s="137" t="s">
        <v>4993</v>
      </c>
      <c r="P63" s="133" t="s">
        <v>4516</v>
      </c>
      <c r="Q63" s="137" t="s">
        <v>4994</v>
      </c>
      <c r="R63" s="133" t="s">
        <v>4516</v>
      </c>
      <c r="S63" s="133" t="s">
        <v>4315</v>
      </c>
      <c r="T63" s="138" t="s">
        <v>4995</v>
      </c>
      <c r="U63" s="138"/>
      <c r="V63" s="133" t="s">
        <v>4516</v>
      </c>
      <c r="W63" s="139" t="s">
        <v>4996</v>
      </c>
      <c r="X63" s="140">
        <v>2020</v>
      </c>
      <c r="Y63" s="140">
        <v>2060</v>
      </c>
      <c r="Z63" s="140">
        <v>41</v>
      </c>
      <c r="AA63" s="138">
        <v>2515.65</v>
      </c>
      <c r="AB63" s="133" t="s">
        <v>4516</v>
      </c>
      <c r="AC63" s="139" t="s">
        <v>4997</v>
      </c>
      <c r="AD63" s="140">
        <v>2020</v>
      </c>
      <c r="AE63" s="140">
        <v>2060</v>
      </c>
      <c r="AF63" s="140">
        <v>41</v>
      </c>
      <c r="AG63" s="138">
        <v>2330</v>
      </c>
      <c r="AH63" s="133" t="s">
        <v>4516</v>
      </c>
      <c r="AI63" s="141" t="s">
        <v>4998</v>
      </c>
      <c r="AJ63" s="140">
        <v>2020</v>
      </c>
      <c r="AK63" s="140">
        <v>2060</v>
      </c>
      <c r="AL63" s="140">
        <v>41</v>
      </c>
      <c r="AM63" s="138" t="s">
        <v>4999</v>
      </c>
      <c r="AN63" s="133" t="s">
        <v>4516</v>
      </c>
      <c r="AO63" s="137" t="s">
        <v>5000</v>
      </c>
      <c r="AP63" s="133" t="s">
        <v>4516</v>
      </c>
      <c r="AQ63" s="137" t="s">
        <v>5001</v>
      </c>
      <c r="AR63" s="133" t="s">
        <v>4516</v>
      </c>
      <c r="AS63" s="137" t="s">
        <v>5002</v>
      </c>
      <c r="AT63" s="133" t="s">
        <v>4516</v>
      </c>
      <c r="AU63" s="137" t="s">
        <v>5003</v>
      </c>
      <c r="AV63" s="133" t="s">
        <v>4516</v>
      </c>
      <c r="AW63" s="137" t="s">
        <v>5004</v>
      </c>
      <c r="AX63" s="133" t="s">
        <v>4516</v>
      </c>
      <c r="AY63" s="137" t="s">
        <v>5005</v>
      </c>
      <c r="AZ63" s="133" t="s">
        <v>4516</v>
      </c>
      <c r="BA63" s="137" t="s">
        <v>5006</v>
      </c>
      <c r="BB63" s="133" t="s">
        <v>4516</v>
      </c>
      <c r="BC63" s="137" t="s">
        <v>5007</v>
      </c>
      <c r="BD63" s="133" t="s">
        <v>4516</v>
      </c>
      <c r="BE63" s="137" t="s">
        <v>5008</v>
      </c>
      <c r="BF63" s="133" t="s">
        <v>4516</v>
      </c>
      <c r="BG63" s="137" t="s">
        <v>5009</v>
      </c>
      <c r="BH63" s="133" t="s">
        <v>4536</v>
      </c>
      <c r="BI63" s="137"/>
      <c r="BJ63" s="142" t="s">
        <v>4536</v>
      </c>
      <c r="BK63" s="142" t="s">
        <v>4536</v>
      </c>
      <c r="BL63" s="142" t="s">
        <v>4536</v>
      </c>
      <c r="BM63" s="142" t="s">
        <v>4536</v>
      </c>
      <c r="BN63" s="133" t="s">
        <v>4536</v>
      </c>
      <c r="BO63" s="137"/>
      <c r="BP63" s="133" t="s">
        <v>4536</v>
      </c>
      <c r="BQ63" s="137"/>
      <c r="BR63" s="133" t="s">
        <v>4536</v>
      </c>
      <c r="BS63" s="137"/>
      <c r="BT63" s="133" t="s">
        <v>4536</v>
      </c>
      <c r="BU63" s="133" t="s">
        <v>4516</v>
      </c>
      <c r="BV63" s="133" t="s">
        <v>4516</v>
      </c>
      <c r="BW63" s="137" t="s">
        <v>5010</v>
      </c>
      <c r="BX63" s="143"/>
      <c r="BY63" s="144" t="s">
        <v>5011</v>
      </c>
      <c r="BZ63" s="133" t="s">
        <v>4536</v>
      </c>
      <c r="CA63" s="145"/>
      <c r="CB63" s="146" t="s">
        <v>5012</v>
      </c>
      <c r="CC63" s="126">
        <v>49905</v>
      </c>
      <c r="CD63" s="126">
        <v>49761</v>
      </c>
      <c r="CE63" s="126">
        <v>49701</v>
      </c>
      <c r="CF63" s="126">
        <v>49700</v>
      </c>
      <c r="CG63" s="127">
        <v>271788</v>
      </c>
      <c r="CH63" s="127">
        <v>265734</v>
      </c>
      <c r="CI63" s="127">
        <v>264590</v>
      </c>
      <c r="CJ63" s="127">
        <v>254861</v>
      </c>
      <c r="CK63" s="128">
        <v>5.45</v>
      </c>
      <c r="CL63" s="128">
        <v>5.34</v>
      </c>
      <c r="CM63" s="128">
        <v>5.32</v>
      </c>
      <c r="CN63" s="128">
        <v>5.13</v>
      </c>
      <c r="CO63" s="129">
        <v>0.35299999999999998</v>
      </c>
      <c r="CP63" s="129">
        <v>0.35580000000000001</v>
      </c>
      <c r="CQ63" s="129">
        <v>0.36249999999999999</v>
      </c>
      <c r="CR63" s="130">
        <v>0.36259999999999998</v>
      </c>
    </row>
    <row r="64" spans="1:96" s="147" customFormat="1" ht="200" customHeight="1" x14ac:dyDescent="0.2">
      <c r="A64" s="132" t="s">
        <v>54</v>
      </c>
      <c r="B64" s="133" t="s">
        <v>1659</v>
      </c>
      <c r="C64" s="133" t="str">
        <f>IF(A64="","自動表示",IF(B64="",VLOOKUP(A64,リスト!$C$2:$D$48,2,FALSE),VLOOKUP(一覧表!A64&amp;一覧表!B64,リスト!$C$49:$D$1789,2,FALSE)))</f>
        <v>172120</v>
      </c>
      <c r="D64" s="134" t="str">
        <f>IF(C64="自動表示","自動表示",VLOOKUP(C64,リスト!$D$2:$E$1789,2,FALSE))</f>
        <v>都市Ⅱ－３</v>
      </c>
      <c r="E64" s="132" t="s">
        <v>3560</v>
      </c>
      <c r="F64" s="133" t="s">
        <v>3741</v>
      </c>
      <c r="G64" s="135">
        <v>10</v>
      </c>
      <c r="H64" s="133" t="str">
        <f t="shared" si="1"/>
        <v>10年</v>
      </c>
      <c r="I64" s="133" t="s">
        <v>5013</v>
      </c>
      <c r="J64" s="136">
        <v>5.7</v>
      </c>
      <c r="K64" s="133" t="s">
        <v>3955</v>
      </c>
      <c r="L64" s="137" t="s">
        <v>5014</v>
      </c>
      <c r="M64" s="133" t="s">
        <v>3955</v>
      </c>
      <c r="N64" s="133" t="s">
        <v>5015</v>
      </c>
      <c r="O64" s="137" t="s">
        <v>5016</v>
      </c>
      <c r="P64" s="133" t="s">
        <v>18</v>
      </c>
      <c r="Q64" s="137" t="s">
        <v>5017</v>
      </c>
      <c r="R64" s="133" t="s">
        <v>18</v>
      </c>
      <c r="S64" s="133" t="s">
        <v>3667</v>
      </c>
      <c r="T64" s="138">
        <v>17.7</v>
      </c>
      <c r="U64" s="138"/>
      <c r="V64" s="133" t="s">
        <v>18</v>
      </c>
      <c r="W64" s="139" t="s">
        <v>5018</v>
      </c>
      <c r="X64" s="140">
        <v>2021</v>
      </c>
      <c r="Y64" s="140">
        <v>2030</v>
      </c>
      <c r="Z64" s="140">
        <v>10</v>
      </c>
      <c r="AA64" s="138">
        <v>309</v>
      </c>
      <c r="AB64" s="133" t="s">
        <v>18</v>
      </c>
      <c r="AC64" s="139" t="s">
        <v>5019</v>
      </c>
      <c r="AD64" s="140">
        <v>2021</v>
      </c>
      <c r="AE64" s="140">
        <v>2030</v>
      </c>
      <c r="AF64" s="140">
        <v>10</v>
      </c>
      <c r="AG64" s="138">
        <v>129.1</v>
      </c>
      <c r="AH64" s="133" t="s">
        <v>18</v>
      </c>
      <c r="AI64" s="141" t="s">
        <v>5019</v>
      </c>
      <c r="AJ64" s="140">
        <v>2021</v>
      </c>
      <c r="AK64" s="140">
        <v>2030</v>
      </c>
      <c r="AL64" s="140">
        <v>10</v>
      </c>
      <c r="AM64" s="138">
        <v>-180</v>
      </c>
      <c r="AN64" s="133" t="s">
        <v>18</v>
      </c>
      <c r="AO64" s="137" t="s">
        <v>5020</v>
      </c>
      <c r="AP64" s="133" t="s">
        <v>18</v>
      </c>
      <c r="AQ64" s="137" t="s">
        <v>5021</v>
      </c>
      <c r="AR64" s="133" t="s">
        <v>18</v>
      </c>
      <c r="AS64" s="137" t="s">
        <v>5022</v>
      </c>
      <c r="AT64" s="133" t="s">
        <v>18</v>
      </c>
      <c r="AU64" s="137" t="s">
        <v>5023</v>
      </c>
      <c r="AV64" s="133" t="s">
        <v>18</v>
      </c>
      <c r="AW64" s="137" t="s">
        <v>5024</v>
      </c>
      <c r="AX64" s="133" t="s">
        <v>18</v>
      </c>
      <c r="AY64" s="137" t="s">
        <v>5025</v>
      </c>
      <c r="AZ64" s="133" t="s">
        <v>18</v>
      </c>
      <c r="BA64" s="137" t="s">
        <v>5026</v>
      </c>
      <c r="BB64" s="133" t="s">
        <v>18</v>
      </c>
      <c r="BC64" s="137" t="s">
        <v>5027</v>
      </c>
      <c r="BD64" s="133" t="s">
        <v>18</v>
      </c>
      <c r="BE64" s="137" t="s">
        <v>5028</v>
      </c>
      <c r="BF64" s="133" t="s">
        <v>18</v>
      </c>
      <c r="BG64" s="137" t="s">
        <v>5009</v>
      </c>
      <c r="BH64" s="133" t="s">
        <v>19</v>
      </c>
      <c r="BI64" s="137"/>
      <c r="BJ64" s="142" t="s">
        <v>19</v>
      </c>
      <c r="BK64" s="142" t="s">
        <v>19</v>
      </c>
      <c r="BL64" s="142" t="s">
        <v>19</v>
      </c>
      <c r="BM64" s="142" t="s">
        <v>19</v>
      </c>
      <c r="BN64" s="133" t="s">
        <v>19</v>
      </c>
      <c r="BO64" s="137"/>
      <c r="BP64" s="133" t="s">
        <v>18</v>
      </c>
      <c r="BQ64" s="137" t="s">
        <v>5029</v>
      </c>
      <c r="BR64" s="133" t="s">
        <v>18</v>
      </c>
      <c r="BS64" s="137" t="s">
        <v>5030</v>
      </c>
      <c r="BT64" s="133" t="s">
        <v>18</v>
      </c>
      <c r="BU64" s="133" t="s">
        <v>18</v>
      </c>
      <c r="BV64" s="133" t="s">
        <v>18</v>
      </c>
      <c r="BW64" s="137" t="s">
        <v>5031</v>
      </c>
      <c r="BX64" s="143" t="s">
        <v>5032</v>
      </c>
      <c r="BY64" s="144"/>
      <c r="BZ64" s="133" t="s">
        <v>18</v>
      </c>
      <c r="CA64" s="145" t="s">
        <v>5033</v>
      </c>
      <c r="CB64" s="146" t="s">
        <v>5034</v>
      </c>
      <c r="CC64" s="126">
        <v>53528</v>
      </c>
      <c r="CD64" s="126">
        <v>53966</v>
      </c>
      <c r="CE64" s="126">
        <v>54117</v>
      </c>
      <c r="CF64" s="126">
        <v>54149</v>
      </c>
      <c r="CG64" s="127">
        <v>138748</v>
      </c>
      <c r="CH64" s="127">
        <v>139113</v>
      </c>
      <c r="CI64" s="127">
        <v>138463</v>
      </c>
      <c r="CJ64" s="127">
        <v>138463</v>
      </c>
      <c r="CK64" s="128">
        <v>2.59</v>
      </c>
      <c r="CL64" s="128">
        <v>2.58</v>
      </c>
      <c r="CM64" s="128">
        <v>2.56</v>
      </c>
      <c r="CN64" s="128">
        <v>2.56</v>
      </c>
      <c r="CO64" s="129">
        <v>0.59499999999999997</v>
      </c>
      <c r="CP64" s="129">
        <v>0.61150000000000004</v>
      </c>
      <c r="CQ64" s="129">
        <v>0.62380000000000002</v>
      </c>
      <c r="CR64" s="130">
        <v>0.64500000000000002</v>
      </c>
    </row>
    <row r="65" spans="1:96" s="147" customFormat="1" ht="200" customHeight="1" x14ac:dyDescent="0.2">
      <c r="A65" s="132" t="s">
        <v>54</v>
      </c>
      <c r="B65" s="133" t="s">
        <v>1661</v>
      </c>
      <c r="C65" s="133" t="str">
        <f>IF(A65="","自動表示",IF(B65="",VLOOKUP(A65,リスト!$C$2:$D$48,2,FALSE),VLOOKUP(一覧表!A65&amp;一覧表!B65,リスト!$C$49:$D$1789,2,FALSE)))</f>
        <v>173240</v>
      </c>
      <c r="D65" s="134" t="str">
        <f>IF(C65="自動表示","自動表示",VLOOKUP(C65,リスト!$D$2:$E$1789,2,FALSE))</f>
        <v>町村Ⅱ－１</v>
      </c>
      <c r="E65" s="132" t="s">
        <v>3560</v>
      </c>
      <c r="F65" s="133" t="s">
        <v>3730</v>
      </c>
      <c r="G65" s="135">
        <v>20</v>
      </c>
      <c r="H65" s="133" t="str">
        <f t="shared" si="1"/>
        <v>11年～20年</v>
      </c>
      <c r="I65" s="133" t="s">
        <v>17</v>
      </c>
      <c r="J65" s="136">
        <v>0.6</v>
      </c>
      <c r="K65" s="133" t="s">
        <v>18</v>
      </c>
      <c r="L65" s="137" t="s">
        <v>5035</v>
      </c>
      <c r="M65" s="133" t="s">
        <v>18</v>
      </c>
      <c r="N65" s="133" t="s">
        <v>13</v>
      </c>
      <c r="O65" s="137" t="s">
        <v>5036</v>
      </c>
      <c r="P65" s="133" t="s">
        <v>18</v>
      </c>
      <c r="Q65" s="137" t="s">
        <v>5037</v>
      </c>
      <c r="R65" s="133" t="s">
        <v>18</v>
      </c>
      <c r="S65" s="133" t="s">
        <v>3667</v>
      </c>
      <c r="T65" s="138">
        <v>4.5</v>
      </c>
      <c r="U65" s="138"/>
      <c r="V65" s="133" t="s">
        <v>18</v>
      </c>
      <c r="W65" s="139" t="s">
        <v>5038</v>
      </c>
      <c r="X65" s="140">
        <v>2016</v>
      </c>
      <c r="Y65" s="140">
        <v>2055</v>
      </c>
      <c r="Z65" s="140">
        <v>40</v>
      </c>
      <c r="AA65" s="138">
        <v>550.1</v>
      </c>
      <c r="AB65" s="133" t="s">
        <v>18</v>
      </c>
      <c r="AC65" s="139" t="s">
        <v>5039</v>
      </c>
      <c r="AD65" s="140">
        <v>2021</v>
      </c>
      <c r="AE65" s="140">
        <v>2055</v>
      </c>
      <c r="AF65" s="140">
        <v>35</v>
      </c>
      <c r="AG65" s="138">
        <v>357.4</v>
      </c>
      <c r="AH65" s="133" t="s">
        <v>18</v>
      </c>
      <c r="AI65" s="141" t="s">
        <v>5040</v>
      </c>
      <c r="AJ65" s="140">
        <v>2021</v>
      </c>
      <c r="AK65" s="140">
        <v>2055</v>
      </c>
      <c r="AL65" s="140">
        <v>35</v>
      </c>
      <c r="AM65" s="138">
        <v>192.7</v>
      </c>
      <c r="AN65" s="133" t="s">
        <v>18</v>
      </c>
      <c r="AO65" s="137" t="s">
        <v>5041</v>
      </c>
      <c r="AP65" s="133" t="s">
        <v>18</v>
      </c>
      <c r="AQ65" s="137" t="s">
        <v>5042</v>
      </c>
      <c r="AR65" s="133" t="s">
        <v>18</v>
      </c>
      <c r="AS65" s="137" t="s">
        <v>5043</v>
      </c>
      <c r="AT65" s="133" t="s">
        <v>18</v>
      </c>
      <c r="AU65" s="137" t="s">
        <v>5044</v>
      </c>
      <c r="AV65" s="133" t="s">
        <v>18</v>
      </c>
      <c r="AW65" s="137" t="s">
        <v>5045</v>
      </c>
      <c r="AX65" s="133" t="s">
        <v>18</v>
      </c>
      <c r="AY65" s="137" t="s">
        <v>5046</v>
      </c>
      <c r="AZ65" s="133" t="s">
        <v>18</v>
      </c>
      <c r="BA65" s="137" t="s">
        <v>5047</v>
      </c>
      <c r="BB65" s="133" t="s">
        <v>18</v>
      </c>
      <c r="BC65" s="137" t="s">
        <v>5048</v>
      </c>
      <c r="BD65" s="133" t="s">
        <v>19</v>
      </c>
      <c r="BE65" s="137"/>
      <c r="BF65" s="133" t="s">
        <v>18</v>
      </c>
      <c r="BG65" s="137" t="s">
        <v>5049</v>
      </c>
      <c r="BH65" s="133" t="s">
        <v>18</v>
      </c>
      <c r="BI65" s="137" t="s">
        <v>5050</v>
      </c>
      <c r="BJ65" s="142" t="s">
        <v>19</v>
      </c>
      <c r="BK65" s="142" t="s">
        <v>19</v>
      </c>
      <c r="BL65" s="142" t="s">
        <v>19</v>
      </c>
      <c r="BM65" s="142" t="s">
        <v>18</v>
      </c>
      <c r="BN65" s="133" t="s">
        <v>19</v>
      </c>
      <c r="BO65" s="137"/>
      <c r="BP65" s="133" t="s">
        <v>18</v>
      </c>
      <c r="BQ65" s="137" t="s">
        <v>5051</v>
      </c>
      <c r="BR65" s="133" t="s">
        <v>19</v>
      </c>
      <c r="BS65" s="137"/>
      <c r="BT65" s="133" t="s">
        <v>19</v>
      </c>
      <c r="BU65" s="133" t="s">
        <v>18</v>
      </c>
      <c r="BV65" s="133" t="s">
        <v>18</v>
      </c>
      <c r="BW65" s="137" t="s">
        <v>5052</v>
      </c>
      <c r="BX65" s="143"/>
      <c r="BY65" s="144" t="s">
        <v>5053</v>
      </c>
      <c r="BZ65" s="133" t="s">
        <v>18</v>
      </c>
      <c r="CA65" s="145" t="s">
        <v>5054</v>
      </c>
      <c r="CB65" s="146" t="s">
        <v>5055</v>
      </c>
      <c r="CC65" s="126">
        <v>6167</v>
      </c>
      <c r="CD65" s="126">
        <v>6161</v>
      </c>
      <c r="CE65" s="126">
        <v>6157</v>
      </c>
      <c r="CF65" s="126">
        <v>6099</v>
      </c>
      <c r="CG65" s="127" t="s">
        <v>3864</v>
      </c>
      <c r="CH65" s="127" t="s">
        <v>3864</v>
      </c>
      <c r="CI65" s="127" t="s">
        <v>3864</v>
      </c>
      <c r="CJ65" s="127" t="s">
        <v>3864</v>
      </c>
      <c r="CK65" s="127" t="s">
        <v>3864</v>
      </c>
      <c r="CL65" s="127" t="s">
        <v>3864</v>
      </c>
      <c r="CM65" s="127" t="s">
        <v>3864</v>
      </c>
      <c r="CN65" s="127" t="s">
        <v>3864</v>
      </c>
      <c r="CO65" s="129" t="s">
        <v>3864</v>
      </c>
      <c r="CP65" s="129" t="s">
        <v>3864</v>
      </c>
      <c r="CQ65" s="129" t="s">
        <v>3864</v>
      </c>
      <c r="CR65" s="130" t="s">
        <v>3864</v>
      </c>
    </row>
    <row r="66" spans="1:96" s="147" customFormat="1" ht="200" customHeight="1" x14ac:dyDescent="0.2">
      <c r="A66" s="132" t="s">
        <v>54</v>
      </c>
      <c r="B66" s="133" t="s">
        <v>1663</v>
      </c>
      <c r="C66" s="133" t="str">
        <f>IF(A66="","自動表示",IF(B66="",VLOOKUP(A66,リスト!$C$2:$D$48,2,FALSE),VLOOKUP(一覧表!A66&amp;一覧表!B66,リスト!$C$49:$D$1789,2,FALSE)))</f>
        <v>173614</v>
      </c>
      <c r="D66" s="134" t="str">
        <f>IF(C66="自動表示","自動表示",VLOOKUP(C66,リスト!$D$2:$E$1789,2,FALSE))</f>
        <v>町村Ⅴ－２</v>
      </c>
      <c r="E66" s="132" t="s">
        <v>3766</v>
      </c>
      <c r="F66" s="133" t="s">
        <v>3741</v>
      </c>
      <c r="G66" s="135">
        <v>30</v>
      </c>
      <c r="H66" s="133" t="str">
        <f t="shared" si="1"/>
        <v>20年超</v>
      </c>
      <c r="I66" s="133" t="s">
        <v>5056</v>
      </c>
      <c r="J66" s="136">
        <v>3.7</v>
      </c>
      <c r="K66" s="133" t="s">
        <v>4310</v>
      </c>
      <c r="L66" s="137" t="s">
        <v>5057</v>
      </c>
      <c r="M66" s="133" t="s">
        <v>4310</v>
      </c>
      <c r="N66" s="133" t="s">
        <v>5058</v>
      </c>
      <c r="O66" s="137" t="s">
        <v>5059</v>
      </c>
      <c r="P66" s="133" t="s">
        <v>4310</v>
      </c>
      <c r="Q66" s="137" t="s">
        <v>5060</v>
      </c>
      <c r="R66" s="133" t="s">
        <v>4310</v>
      </c>
      <c r="S66" s="133" t="s">
        <v>4315</v>
      </c>
      <c r="T66" s="138">
        <v>26.9</v>
      </c>
      <c r="U66" s="138"/>
      <c r="V66" s="133" t="s">
        <v>4310</v>
      </c>
      <c r="W66" s="139" t="s">
        <v>5061</v>
      </c>
      <c r="X66" s="140">
        <v>2017</v>
      </c>
      <c r="Y66" s="140">
        <v>2056</v>
      </c>
      <c r="Z66" s="140">
        <v>40</v>
      </c>
      <c r="AA66" s="138">
        <v>1696</v>
      </c>
      <c r="AB66" s="133" t="s">
        <v>4310</v>
      </c>
      <c r="AC66" s="139" t="s">
        <v>5062</v>
      </c>
      <c r="AD66" s="140">
        <v>2017</v>
      </c>
      <c r="AE66" s="140">
        <v>2056</v>
      </c>
      <c r="AF66" s="140">
        <v>40</v>
      </c>
      <c r="AG66" s="138">
        <v>1058.4000000000001</v>
      </c>
      <c r="AH66" s="133" t="s">
        <v>4310</v>
      </c>
      <c r="AI66" s="141" t="s">
        <v>5063</v>
      </c>
      <c r="AJ66" s="140">
        <v>2017</v>
      </c>
      <c r="AK66" s="140">
        <v>2056</v>
      </c>
      <c r="AL66" s="140">
        <v>40</v>
      </c>
      <c r="AM66" s="138">
        <v>637.6</v>
      </c>
      <c r="AN66" s="133" t="s">
        <v>4310</v>
      </c>
      <c r="AO66" s="137" t="s">
        <v>5064</v>
      </c>
      <c r="AP66" s="133" t="s">
        <v>4310</v>
      </c>
      <c r="AQ66" s="137" t="s">
        <v>5065</v>
      </c>
      <c r="AR66" s="133" t="s">
        <v>4310</v>
      </c>
      <c r="AS66" s="137" t="s">
        <v>5066</v>
      </c>
      <c r="AT66" s="133" t="s">
        <v>4310</v>
      </c>
      <c r="AU66" s="137" t="s">
        <v>5067</v>
      </c>
      <c r="AV66" s="133" t="s">
        <v>4310</v>
      </c>
      <c r="AW66" s="137" t="s">
        <v>5068</v>
      </c>
      <c r="AX66" s="133" t="s">
        <v>4310</v>
      </c>
      <c r="AY66" s="137" t="s">
        <v>5069</v>
      </c>
      <c r="AZ66" s="133" t="s">
        <v>4310</v>
      </c>
      <c r="BA66" s="137" t="s">
        <v>5070</v>
      </c>
      <c r="BB66" s="133" t="s">
        <v>4310</v>
      </c>
      <c r="BC66" s="137" t="s">
        <v>5071</v>
      </c>
      <c r="BD66" s="133" t="s">
        <v>4310</v>
      </c>
      <c r="BE66" s="137" t="s">
        <v>5072</v>
      </c>
      <c r="BF66" s="133" t="s">
        <v>4310</v>
      </c>
      <c r="BG66" s="137" t="s">
        <v>5073</v>
      </c>
      <c r="BH66" s="133" t="s">
        <v>4310</v>
      </c>
      <c r="BI66" s="137" t="s">
        <v>5074</v>
      </c>
      <c r="BJ66" s="142" t="s">
        <v>4329</v>
      </c>
      <c r="BK66" s="142" t="s">
        <v>4329</v>
      </c>
      <c r="BL66" s="142" t="s">
        <v>4310</v>
      </c>
      <c r="BM66" s="142" t="s">
        <v>4329</v>
      </c>
      <c r="BN66" s="133" t="s">
        <v>4329</v>
      </c>
      <c r="BO66" s="137"/>
      <c r="BP66" s="133" t="s">
        <v>4329</v>
      </c>
      <c r="BQ66" s="137"/>
      <c r="BR66" s="133" t="s">
        <v>4310</v>
      </c>
      <c r="BS66" s="137" t="s">
        <v>5075</v>
      </c>
      <c r="BT66" s="133" t="s">
        <v>4329</v>
      </c>
      <c r="BU66" s="133" t="s">
        <v>4329</v>
      </c>
      <c r="BV66" s="133" t="s">
        <v>4310</v>
      </c>
      <c r="BW66" s="137" t="s">
        <v>5076</v>
      </c>
      <c r="BX66" s="143"/>
      <c r="BY66" s="144"/>
      <c r="BZ66" s="133" t="s">
        <v>4310</v>
      </c>
      <c r="CA66" s="145" t="s">
        <v>5077</v>
      </c>
      <c r="CB66" s="146" t="s">
        <v>5078</v>
      </c>
      <c r="CC66" s="126">
        <v>37551</v>
      </c>
      <c r="CD66" s="126">
        <v>37569</v>
      </c>
      <c r="CE66" s="126">
        <v>37508</v>
      </c>
      <c r="CF66" s="126">
        <v>37457</v>
      </c>
      <c r="CG66" s="127">
        <v>130300</v>
      </c>
      <c r="CH66" s="127">
        <v>124127</v>
      </c>
      <c r="CI66" s="127">
        <v>126904</v>
      </c>
      <c r="CJ66" s="127">
        <v>124334</v>
      </c>
      <c r="CK66" s="128">
        <v>3.47</v>
      </c>
      <c r="CL66" s="128">
        <v>3.3</v>
      </c>
      <c r="CM66" s="128">
        <v>3.38</v>
      </c>
      <c r="CN66" s="128">
        <v>3.32</v>
      </c>
      <c r="CO66" s="129">
        <v>0.51900000000000002</v>
      </c>
      <c r="CP66" s="129">
        <v>0.53900000000000003</v>
      </c>
      <c r="CQ66" s="129">
        <v>0.54700000000000004</v>
      </c>
      <c r="CR66" s="130">
        <v>0.56100000000000005</v>
      </c>
    </row>
    <row r="67" spans="1:96" s="147" customFormat="1" ht="200" customHeight="1" x14ac:dyDescent="0.2">
      <c r="A67" s="132" t="s">
        <v>54</v>
      </c>
      <c r="B67" s="133" t="s">
        <v>1665</v>
      </c>
      <c r="C67" s="133" t="str">
        <f>IF(A67="","自動表示",IF(B67="",VLOOKUP(A67,リスト!$C$2:$D$48,2,FALSE),VLOOKUP(一覧表!A67&amp;一覧表!B67,リスト!$C$49:$D$1789,2,FALSE)))</f>
        <v>173657</v>
      </c>
      <c r="D67" s="134" t="str">
        <f>IF(C67="自動表示","自動表示",VLOOKUP(C67,リスト!$D$2:$E$1789,2,FALSE))</f>
        <v>町村Ⅴ－２</v>
      </c>
      <c r="E67" s="132" t="s">
        <v>3752</v>
      </c>
      <c r="F67" s="133" t="s">
        <v>3767</v>
      </c>
      <c r="G67" s="135">
        <v>10</v>
      </c>
      <c r="H67" s="133" t="str">
        <f t="shared" si="1"/>
        <v>10年</v>
      </c>
      <c r="I67" s="133" t="s">
        <v>4605</v>
      </c>
      <c r="J67" s="136">
        <v>2.6</v>
      </c>
      <c r="K67" s="133" t="s">
        <v>4516</v>
      </c>
      <c r="L67" s="137" t="s">
        <v>5079</v>
      </c>
      <c r="M67" s="133" t="s">
        <v>4516</v>
      </c>
      <c r="N67" s="133" t="s">
        <v>4515</v>
      </c>
      <c r="O67" s="137" t="s">
        <v>5080</v>
      </c>
      <c r="P67" s="133" t="s">
        <v>4516</v>
      </c>
      <c r="Q67" s="137" t="s">
        <v>5081</v>
      </c>
      <c r="R67" s="133" t="s">
        <v>4516</v>
      </c>
      <c r="S67" s="133" t="s">
        <v>4521</v>
      </c>
      <c r="T67" s="138">
        <v>20.8</v>
      </c>
      <c r="U67" s="138"/>
      <c r="V67" s="133" t="s">
        <v>4516</v>
      </c>
      <c r="W67" s="139" t="s">
        <v>5082</v>
      </c>
      <c r="X67" s="140">
        <v>2022</v>
      </c>
      <c r="Y67" s="140">
        <v>2061</v>
      </c>
      <c r="Z67" s="140">
        <v>40</v>
      </c>
      <c r="AA67" s="138">
        <v>830.5</v>
      </c>
      <c r="AB67" s="133" t="s">
        <v>4516</v>
      </c>
      <c r="AC67" s="139" t="s">
        <v>5083</v>
      </c>
      <c r="AD67" s="140">
        <v>2022</v>
      </c>
      <c r="AE67" s="140">
        <v>2061</v>
      </c>
      <c r="AF67" s="140">
        <v>40</v>
      </c>
      <c r="AG67" s="138">
        <v>722.8</v>
      </c>
      <c r="AH67" s="133" t="s">
        <v>4516</v>
      </c>
      <c r="AI67" s="141" t="s">
        <v>5084</v>
      </c>
      <c r="AJ67" s="140">
        <v>2022</v>
      </c>
      <c r="AK67" s="140">
        <v>2061</v>
      </c>
      <c r="AL67" s="140">
        <v>40</v>
      </c>
      <c r="AM67" s="138">
        <v>252</v>
      </c>
      <c r="AN67" s="133" t="s">
        <v>4516</v>
      </c>
      <c r="AO67" s="137" t="s">
        <v>5085</v>
      </c>
      <c r="AP67" s="133" t="s">
        <v>4516</v>
      </c>
      <c r="AQ67" s="137" t="s">
        <v>5086</v>
      </c>
      <c r="AR67" s="133" t="s">
        <v>4516</v>
      </c>
      <c r="AS67" s="137" t="s">
        <v>5087</v>
      </c>
      <c r="AT67" s="133" t="s">
        <v>4516</v>
      </c>
      <c r="AU67" s="137" t="s">
        <v>5088</v>
      </c>
      <c r="AV67" s="133" t="s">
        <v>4516</v>
      </c>
      <c r="AW67" s="137" t="s">
        <v>5089</v>
      </c>
      <c r="AX67" s="133" t="s">
        <v>4516</v>
      </c>
      <c r="AY67" s="137" t="s">
        <v>5090</v>
      </c>
      <c r="AZ67" s="133" t="s">
        <v>4516</v>
      </c>
      <c r="BA67" s="137" t="s">
        <v>5091</v>
      </c>
      <c r="BB67" s="133" t="s">
        <v>4516</v>
      </c>
      <c r="BC67" s="137" t="s">
        <v>5092</v>
      </c>
      <c r="BD67" s="133" t="s">
        <v>4536</v>
      </c>
      <c r="BE67" s="137"/>
      <c r="BF67" s="133" t="s">
        <v>4516</v>
      </c>
      <c r="BG67" s="137" t="s">
        <v>5093</v>
      </c>
      <c r="BH67" s="133" t="s">
        <v>4516</v>
      </c>
      <c r="BI67" s="137" t="s">
        <v>5094</v>
      </c>
      <c r="BJ67" s="142" t="s">
        <v>4536</v>
      </c>
      <c r="BK67" s="142" t="s">
        <v>4536</v>
      </c>
      <c r="BL67" s="142" t="s">
        <v>4516</v>
      </c>
      <c r="BM67" s="142" t="s">
        <v>4536</v>
      </c>
      <c r="BN67" s="133" t="s">
        <v>4536</v>
      </c>
      <c r="BO67" s="137"/>
      <c r="BP67" s="133" t="s">
        <v>4536</v>
      </c>
      <c r="BQ67" s="137"/>
      <c r="BR67" s="133" t="s">
        <v>4536</v>
      </c>
      <c r="BS67" s="137"/>
      <c r="BT67" s="133" t="s">
        <v>4536</v>
      </c>
      <c r="BU67" s="133" t="s">
        <v>4536</v>
      </c>
      <c r="BV67" s="133" t="s">
        <v>4516</v>
      </c>
      <c r="BW67" s="137" t="s">
        <v>5095</v>
      </c>
      <c r="BX67" s="143">
        <v>5</v>
      </c>
      <c r="BY67" s="144"/>
      <c r="BZ67" s="133" t="s">
        <v>4536</v>
      </c>
      <c r="CA67" s="145"/>
      <c r="CB67" s="146"/>
      <c r="CC67" s="126">
        <v>26567</v>
      </c>
      <c r="CD67" s="126">
        <v>26441</v>
      </c>
      <c r="CE67" s="126">
        <v>26145</v>
      </c>
      <c r="CF67" s="126">
        <v>26030</v>
      </c>
      <c r="CG67" s="127">
        <v>103020</v>
      </c>
      <c r="CH67" s="127">
        <v>102473</v>
      </c>
      <c r="CI67" s="127">
        <v>102824</v>
      </c>
      <c r="CJ67" s="127">
        <v>103137</v>
      </c>
      <c r="CK67" s="128">
        <v>3.88</v>
      </c>
      <c r="CL67" s="128">
        <v>3.88</v>
      </c>
      <c r="CM67" s="128">
        <v>3.93</v>
      </c>
      <c r="CN67" s="128">
        <v>3.96</v>
      </c>
      <c r="CO67" s="129">
        <v>0.62790000000000001</v>
      </c>
      <c r="CP67" s="129">
        <v>0.6452</v>
      </c>
      <c r="CQ67" s="129">
        <v>0.66169999999999995</v>
      </c>
      <c r="CR67" s="130">
        <v>0.67549999999999999</v>
      </c>
    </row>
    <row r="68" spans="1:96" s="147" customFormat="1" ht="200" customHeight="1" x14ac:dyDescent="0.2">
      <c r="A68" s="132" t="s">
        <v>54</v>
      </c>
      <c r="B68" s="133" t="s">
        <v>1667</v>
      </c>
      <c r="C68" s="133" t="str">
        <f>IF(A68="","自動表示",IF(B68="",VLOOKUP(A68,リスト!$C$2:$D$48,2,FALSE),VLOOKUP(一覧表!A68&amp;一覧表!B68,リスト!$C$49:$D$1789,2,FALSE)))</f>
        <v>173843</v>
      </c>
      <c r="D68" s="134" t="str">
        <f>IF(C68="自動表示","自動表示",VLOOKUP(C68,リスト!$D$2:$E$1789,2,FALSE))</f>
        <v>町村Ⅳ－１</v>
      </c>
      <c r="E68" s="132" t="s">
        <v>3560</v>
      </c>
      <c r="F68" s="133" t="s">
        <v>3729</v>
      </c>
      <c r="G68" s="135">
        <v>40</v>
      </c>
      <c r="H68" s="133" t="str">
        <f t="shared" si="1"/>
        <v>20年超</v>
      </c>
      <c r="I68" s="133" t="s">
        <v>3634</v>
      </c>
      <c r="J68" s="136">
        <v>1.8</v>
      </c>
      <c r="K68" s="133" t="s">
        <v>18</v>
      </c>
      <c r="L68" s="137" t="s">
        <v>5096</v>
      </c>
      <c r="M68" s="133" t="s">
        <v>3955</v>
      </c>
      <c r="N68" s="133" t="s">
        <v>3652</v>
      </c>
      <c r="O68" s="137" t="s">
        <v>5097</v>
      </c>
      <c r="P68" s="133" t="s">
        <v>3955</v>
      </c>
      <c r="Q68" s="137" t="s">
        <v>5098</v>
      </c>
      <c r="R68" s="133" t="s">
        <v>3955</v>
      </c>
      <c r="S68" s="133" t="s">
        <v>3846</v>
      </c>
      <c r="T68" s="138">
        <v>26.6</v>
      </c>
      <c r="U68" s="138"/>
      <c r="V68" s="133" t="s">
        <v>3955</v>
      </c>
      <c r="W68" s="139" t="s">
        <v>5099</v>
      </c>
      <c r="X68" s="140">
        <v>2015</v>
      </c>
      <c r="Y68" s="140">
        <v>2054</v>
      </c>
      <c r="Z68" s="140">
        <v>40</v>
      </c>
      <c r="AA68" s="138">
        <v>1681.4</v>
      </c>
      <c r="AB68" s="133" t="s">
        <v>3955</v>
      </c>
      <c r="AC68" s="139" t="s">
        <v>5100</v>
      </c>
      <c r="AD68" s="140">
        <v>2015</v>
      </c>
      <c r="AE68" s="140">
        <v>2054</v>
      </c>
      <c r="AF68" s="140">
        <v>40</v>
      </c>
      <c r="AG68" s="138">
        <v>1361.5</v>
      </c>
      <c r="AH68" s="133" t="s">
        <v>3955</v>
      </c>
      <c r="AI68" s="141" t="s">
        <v>5101</v>
      </c>
      <c r="AJ68" s="140">
        <v>2015</v>
      </c>
      <c r="AK68" s="140">
        <v>2054</v>
      </c>
      <c r="AL68" s="140">
        <v>40</v>
      </c>
      <c r="AM68" s="138">
        <v>-608.29999999999995</v>
      </c>
      <c r="AN68" s="133" t="s">
        <v>3955</v>
      </c>
      <c r="AO68" s="137" t="s">
        <v>5102</v>
      </c>
      <c r="AP68" s="133" t="s">
        <v>3955</v>
      </c>
      <c r="AQ68" s="137" t="s">
        <v>5103</v>
      </c>
      <c r="AR68" s="133" t="s">
        <v>3955</v>
      </c>
      <c r="AS68" s="137" t="s">
        <v>5104</v>
      </c>
      <c r="AT68" s="133" t="s">
        <v>3955</v>
      </c>
      <c r="AU68" s="137" t="s">
        <v>5105</v>
      </c>
      <c r="AV68" s="133" t="s">
        <v>3955</v>
      </c>
      <c r="AW68" s="137" t="s">
        <v>5106</v>
      </c>
      <c r="AX68" s="133" t="s">
        <v>3955</v>
      </c>
      <c r="AY68" s="137" t="s">
        <v>5107</v>
      </c>
      <c r="AZ68" s="133" t="s">
        <v>3955</v>
      </c>
      <c r="BA68" s="137" t="s">
        <v>5108</v>
      </c>
      <c r="BB68" s="133" t="s">
        <v>3955</v>
      </c>
      <c r="BC68" s="137" t="s">
        <v>5109</v>
      </c>
      <c r="BD68" s="133" t="s">
        <v>3955</v>
      </c>
      <c r="BE68" s="137" t="s">
        <v>5110</v>
      </c>
      <c r="BF68" s="133" t="s">
        <v>3955</v>
      </c>
      <c r="BG68" s="137" t="s">
        <v>5111</v>
      </c>
      <c r="BH68" s="133" t="s">
        <v>3955</v>
      </c>
      <c r="BI68" s="137" t="s">
        <v>5112</v>
      </c>
      <c r="BJ68" s="142" t="s">
        <v>18</v>
      </c>
      <c r="BK68" s="142" t="s">
        <v>18</v>
      </c>
      <c r="BL68" s="142" t="s">
        <v>18</v>
      </c>
      <c r="BM68" s="142" t="s">
        <v>19</v>
      </c>
      <c r="BN68" s="133" t="s">
        <v>3955</v>
      </c>
      <c r="BO68" s="137" t="s">
        <v>5113</v>
      </c>
      <c r="BP68" s="133" t="s">
        <v>3964</v>
      </c>
      <c r="BQ68" s="137"/>
      <c r="BR68" s="133" t="s">
        <v>3964</v>
      </c>
      <c r="BS68" s="137"/>
      <c r="BT68" s="133" t="s">
        <v>3955</v>
      </c>
      <c r="BU68" s="133" t="s">
        <v>3955</v>
      </c>
      <c r="BV68" s="133" t="s">
        <v>3955</v>
      </c>
      <c r="BW68" s="137" t="s">
        <v>5114</v>
      </c>
      <c r="BX68" s="143"/>
      <c r="BY68" s="144" t="s">
        <v>5115</v>
      </c>
      <c r="BZ68" s="133" t="s">
        <v>3955</v>
      </c>
      <c r="CA68" s="145" t="s">
        <v>5116</v>
      </c>
      <c r="CB68" s="146" t="s">
        <v>5117</v>
      </c>
      <c r="CC68" s="126">
        <v>20023</v>
      </c>
      <c r="CD68" s="126">
        <v>19552</v>
      </c>
      <c r="CE68" s="126">
        <v>19178</v>
      </c>
      <c r="CF68" s="126">
        <v>18747</v>
      </c>
      <c r="CG68" s="127"/>
      <c r="CH68" s="127"/>
      <c r="CI68" s="127"/>
      <c r="CJ68" s="127"/>
      <c r="CK68" s="128" t="s">
        <v>5118</v>
      </c>
      <c r="CL68" s="128" t="s">
        <v>5118</v>
      </c>
      <c r="CM68" s="128" t="s">
        <v>5118</v>
      </c>
      <c r="CN68" s="128" t="s">
        <v>5118</v>
      </c>
      <c r="CO68" s="129"/>
      <c r="CP68" s="129"/>
      <c r="CQ68" s="129"/>
      <c r="CR68" s="130"/>
    </row>
    <row r="69" spans="1:96" s="147" customFormat="1" ht="200" customHeight="1" x14ac:dyDescent="0.2">
      <c r="A69" s="132" t="s">
        <v>54</v>
      </c>
      <c r="B69" s="133" t="s">
        <v>1669</v>
      </c>
      <c r="C69" s="133" t="str">
        <f>IF(A69="","自動表示",IF(B69="",VLOOKUP(A69,リスト!$C$2:$D$48,2,FALSE),VLOOKUP(一覧表!A69&amp;一覧表!B69,リスト!$C$49:$D$1789,2,FALSE)))</f>
        <v>173860</v>
      </c>
      <c r="D69" s="134" t="str">
        <f>IF(C69="自動表示","自動表示",VLOOKUP(C69,リスト!$D$2:$E$1789,2,FALSE))</f>
        <v>町村Ⅲ－１</v>
      </c>
      <c r="E69" s="132" t="s">
        <v>3752</v>
      </c>
      <c r="F69" s="133" t="s">
        <v>3767</v>
      </c>
      <c r="G69" s="135">
        <v>20</v>
      </c>
      <c r="H69" s="133" t="str">
        <f t="shared" si="1"/>
        <v>11年～20年</v>
      </c>
      <c r="I69" s="133" t="s">
        <v>4605</v>
      </c>
      <c r="J69" s="136">
        <v>1.3</v>
      </c>
      <c r="K69" s="133" t="s">
        <v>4516</v>
      </c>
      <c r="L69" s="137" t="s">
        <v>5119</v>
      </c>
      <c r="M69" s="133" t="s">
        <v>4516</v>
      </c>
      <c r="N69" s="133" t="s">
        <v>4605</v>
      </c>
      <c r="O69" s="137" t="s">
        <v>10405</v>
      </c>
      <c r="P69" s="133" t="s">
        <v>4516</v>
      </c>
      <c r="Q69" s="137" t="s">
        <v>5120</v>
      </c>
      <c r="R69" s="133" t="s">
        <v>4516</v>
      </c>
      <c r="S69" s="133" t="s">
        <v>4521</v>
      </c>
      <c r="T69" s="138">
        <v>4.3</v>
      </c>
      <c r="U69" s="138"/>
      <c r="V69" s="133" t="s">
        <v>4516</v>
      </c>
      <c r="W69" s="139" t="s">
        <v>10406</v>
      </c>
      <c r="X69" s="140">
        <v>2019</v>
      </c>
      <c r="Y69" s="140">
        <v>2055</v>
      </c>
      <c r="Z69" s="140">
        <v>37</v>
      </c>
      <c r="AA69" s="138">
        <v>487.3</v>
      </c>
      <c r="AB69" s="133" t="s">
        <v>4516</v>
      </c>
      <c r="AC69" s="139" t="s">
        <v>5121</v>
      </c>
      <c r="AD69" s="140">
        <v>2020</v>
      </c>
      <c r="AE69" s="140">
        <v>2055</v>
      </c>
      <c r="AF69" s="140">
        <v>36</v>
      </c>
      <c r="AG69" s="138">
        <v>305.10000000000002</v>
      </c>
      <c r="AH69" s="133" t="s">
        <v>4516</v>
      </c>
      <c r="AI69" s="141" t="s">
        <v>10407</v>
      </c>
      <c r="AJ69" s="140">
        <v>2020</v>
      </c>
      <c r="AK69" s="140">
        <v>2055</v>
      </c>
      <c r="AL69" s="140">
        <v>36</v>
      </c>
      <c r="AM69" s="138">
        <v>182.2</v>
      </c>
      <c r="AN69" s="133" t="s">
        <v>4516</v>
      </c>
      <c r="AO69" s="137" t="s">
        <v>5122</v>
      </c>
      <c r="AP69" s="133" t="s">
        <v>4516</v>
      </c>
      <c r="AQ69" s="137" t="s">
        <v>5123</v>
      </c>
      <c r="AR69" s="133" t="s">
        <v>4516</v>
      </c>
      <c r="AS69" s="137" t="s">
        <v>5124</v>
      </c>
      <c r="AT69" s="133" t="s">
        <v>4516</v>
      </c>
      <c r="AU69" s="137" t="s">
        <v>5125</v>
      </c>
      <c r="AV69" s="133" t="s">
        <v>4516</v>
      </c>
      <c r="AW69" s="137" t="s">
        <v>5126</v>
      </c>
      <c r="AX69" s="133" t="s">
        <v>4516</v>
      </c>
      <c r="AY69" s="137" t="s">
        <v>5127</v>
      </c>
      <c r="AZ69" s="133" t="s">
        <v>4516</v>
      </c>
      <c r="BA69" s="137" t="s">
        <v>5128</v>
      </c>
      <c r="BB69" s="133" t="s">
        <v>4516</v>
      </c>
      <c r="BC69" s="137" t="s">
        <v>5129</v>
      </c>
      <c r="BD69" s="133" t="s">
        <v>4536</v>
      </c>
      <c r="BE69" s="137"/>
      <c r="BF69" s="133" t="s">
        <v>4516</v>
      </c>
      <c r="BG69" s="137" t="s">
        <v>5130</v>
      </c>
      <c r="BH69" s="133" t="s">
        <v>4516</v>
      </c>
      <c r="BI69" s="137" t="s">
        <v>5131</v>
      </c>
      <c r="BJ69" s="142" t="s">
        <v>4536</v>
      </c>
      <c r="BK69" s="142" t="s">
        <v>4516</v>
      </c>
      <c r="BL69" s="142" t="s">
        <v>4536</v>
      </c>
      <c r="BM69" s="142" t="s">
        <v>4536</v>
      </c>
      <c r="BN69" s="133" t="s">
        <v>4516</v>
      </c>
      <c r="BO69" s="137" t="s">
        <v>5132</v>
      </c>
      <c r="BP69" s="133" t="s">
        <v>4536</v>
      </c>
      <c r="BQ69" s="137"/>
      <c r="BR69" s="133" t="s">
        <v>4516</v>
      </c>
      <c r="BS69" s="137" t="s">
        <v>5133</v>
      </c>
      <c r="BT69" s="133" t="s">
        <v>4536</v>
      </c>
      <c r="BU69" s="133" t="s">
        <v>4536</v>
      </c>
      <c r="BV69" s="133" t="s">
        <v>4516</v>
      </c>
      <c r="BW69" s="137" t="s">
        <v>5134</v>
      </c>
      <c r="BX69" s="143">
        <v>10</v>
      </c>
      <c r="BY69" s="144"/>
      <c r="BZ69" s="133" t="s">
        <v>4516</v>
      </c>
      <c r="CA69" s="145" t="s">
        <v>5135</v>
      </c>
      <c r="CB69" s="146" t="s">
        <v>5136</v>
      </c>
      <c r="CC69" s="126">
        <v>12790</v>
      </c>
      <c r="CD69" s="126">
        <v>12541</v>
      </c>
      <c r="CE69" s="126">
        <v>12257</v>
      </c>
      <c r="CF69" s="126">
        <v>12017</v>
      </c>
      <c r="CG69" s="127">
        <v>99496</v>
      </c>
      <c r="CH69" s="127">
        <v>99496</v>
      </c>
      <c r="CI69" s="127">
        <v>98551</v>
      </c>
      <c r="CJ69" s="127">
        <v>98575</v>
      </c>
      <c r="CK69" s="128">
        <v>7.78</v>
      </c>
      <c r="CL69" s="128">
        <v>7.93</v>
      </c>
      <c r="CM69" s="128">
        <v>8.0399999999999991</v>
      </c>
      <c r="CN69" s="128">
        <v>8.1999999999999993</v>
      </c>
      <c r="CO69" s="129">
        <v>0.65300000000000002</v>
      </c>
      <c r="CP69" s="129">
        <v>0.65500000000000003</v>
      </c>
      <c r="CQ69" s="129">
        <v>0.67</v>
      </c>
      <c r="CR69" s="130">
        <v>0.66700000000000004</v>
      </c>
    </row>
    <row r="70" spans="1:96" s="147" customFormat="1" ht="200" customHeight="1" x14ac:dyDescent="0.2">
      <c r="A70" s="132" t="s">
        <v>54</v>
      </c>
      <c r="B70" s="133" t="s">
        <v>1671</v>
      </c>
      <c r="C70" s="133" t="str">
        <f>IF(A70="","自動表示",IF(B70="",VLOOKUP(A70,リスト!$C$2:$D$48,2,FALSE),VLOOKUP(一覧表!A70&amp;一覧表!B70,リスト!$C$49:$D$1789,2,FALSE)))</f>
        <v>174076</v>
      </c>
      <c r="D70" s="134" t="str">
        <f>IF(C70="自動表示","自動表示",VLOOKUP(C70,リスト!$D$2:$E$1789,2,FALSE))</f>
        <v>町村Ⅳ－２</v>
      </c>
      <c r="E70" s="132" t="s">
        <v>3560</v>
      </c>
      <c r="F70" s="133" t="s">
        <v>3768</v>
      </c>
      <c r="G70" s="135">
        <v>10</v>
      </c>
      <c r="H70" s="133" t="str">
        <f t="shared" si="1"/>
        <v>10年</v>
      </c>
      <c r="I70" s="133" t="s">
        <v>17</v>
      </c>
      <c r="J70" s="136">
        <v>1.8</v>
      </c>
      <c r="K70" s="133" t="s">
        <v>18</v>
      </c>
      <c r="L70" s="137" t="s">
        <v>5137</v>
      </c>
      <c r="M70" s="133" t="s">
        <v>18</v>
      </c>
      <c r="N70" s="133" t="s">
        <v>3621</v>
      </c>
      <c r="O70" s="137" t="s">
        <v>5138</v>
      </c>
      <c r="P70" s="133" t="s">
        <v>18</v>
      </c>
      <c r="Q70" s="137" t="s">
        <v>5139</v>
      </c>
      <c r="R70" s="133" t="s">
        <v>18</v>
      </c>
      <c r="S70" s="133" t="s">
        <v>3667</v>
      </c>
      <c r="T70" s="138">
        <v>14.3</v>
      </c>
      <c r="U70" s="138"/>
      <c r="V70" s="133" t="s">
        <v>18</v>
      </c>
      <c r="W70" s="139" t="s">
        <v>5140</v>
      </c>
      <c r="X70" s="140">
        <v>2020</v>
      </c>
      <c r="Y70" s="140">
        <v>2055</v>
      </c>
      <c r="Z70" s="140">
        <v>36</v>
      </c>
      <c r="AA70" s="138">
        <v>1418.2</v>
      </c>
      <c r="AB70" s="133" t="s">
        <v>18</v>
      </c>
      <c r="AC70" s="139" t="s">
        <v>5141</v>
      </c>
      <c r="AD70" s="140">
        <v>2020</v>
      </c>
      <c r="AE70" s="140">
        <v>2055</v>
      </c>
      <c r="AF70" s="140">
        <v>36</v>
      </c>
      <c r="AG70" s="138">
        <v>749</v>
      </c>
      <c r="AH70" s="133" t="s">
        <v>18</v>
      </c>
      <c r="AI70" s="141" t="s">
        <v>5142</v>
      </c>
      <c r="AJ70" s="140">
        <v>2020</v>
      </c>
      <c r="AK70" s="140">
        <v>2055</v>
      </c>
      <c r="AL70" s="140">
        <v>36</v>
      </c>
      <c r="AM70" s="138">
        <v>669.2</v>
      </c>
      <c r="AN70" s="133" t="s">
        <v>18</v>
      </c>
      <c r="AO70" s="137" t="s">
        <v>5143</v>
      </c>
      <c r="AP70" s="133" t="s">
        <v>18</v>
      </c>
      <c r="AQ70" s="137" t="s">
        <v>5144</v>
      </c>
      <c r="AR70" s="133" t="s">
        <v>18</v>
      </c>
      <c r="AS70" s="137" t="s">
        <v>5145</v>
      </c>
      <c r="AT70" s="133" t="s">
        <v>18</v>
      </c>
      <c r="AU70" s="137" t="s">
        <v>5146</v>
      </c>
      <c r="AV70" s="133" t="s">
        <v>18</v>
      </c>
      <c r="AW70" s="137" t="s">
        <v>5147</v>
      </c>
      <c r="AX70" s="133" t="s">
        <v>18</v>
      </c>
      <c r="AY70" s="137" t="s">
        <v>5148</v>
      </c>
      <c r="AZ70" s="133" t="s">
        <v>18</v>
      </c>
      <c r="BA70" s="137" t="s">
        <v>5149</v>
      </c>
      <c r="BB70" s="133" t="s">
        <v>18</v>
      </c>
      <c r="BC70" s="137" t="s">
        <v>5150</v>
      </c>
      <c r="BD70" s="133" t="s">
        <v>19</v>
      </c>
      <c r="BE70" s="137"/>
      <c r="BF70" s="133" t="s">
        <v>18</v>
      </c>
      <c r="BG70" s="137" t="s">
        <v>5151</v>
      </c>
      <c r="BH70" s="133" t="s">
        <v>18</v>
      </c>
      <c r="BI70" s="137" t="s">
        <v>5152</v>
      </c>
      <c r="BJ70" s="142" t="s">
        <v>19</v>
      </c>
      <c r="BK70" s="142" t="s">
        <v>18</v>
      </c>
      <c r="BL70" s="142" t="s">
        <v>18</v>
      </c>
      <c r="BM70" s="142" t="s">
        <v>18</v>
      </c>
      <c r="BN70" s="133" t="s">
        <v>18</v>
      </c>
      <c r="BO70" s="137" t="s">
        <v>5153</v>
      </c>
      <c r="BP70" s="133" t="s">
        <v>18</v>
      </c>
      <c r="BQ70" s="137" t="s">
        <v>5154</v>
      </c>
      <c r="BR70" s="133" t="s">
        <v>18</v>
      </c>
      <c r="BS70" s="137" t="s">
        <v>5155</v>
      </c>
      <c r="BT70" s="133" t="s">
        <v>18</v>
      </c>
      <c r="BU70" s="133" t="s">
        <v>18</v>
      </c>
      <c r="BV70" s="133" t="s">
        <v>18</v>
      </c>
      <c r="BW70" s="137" t="s">
        <v>5156</v>
      </c>
      <c r="BX70" s="143">
        <v>5</v>
      </c>
      <c r="BY70" s="144"/>
      <c r="BZ70" s="133" t="s">
        <v>18</v>
      </c>
      <c r="CA70" s="145" t="s">
        <v>5157</v>
      </c>
      <c r="CB70" s="146" t="s">
        <v>5158</v>
      </c>
      <c r="CC70" s="126">
        <v>17619</v>
      </c>
      <c r="CD70" s="126">
        <v>17351</v>
      </c>
      <c r="CE70" s="126">
        <v>17119</v>
      </c>
      <c r="CF70" s="126">
        <v>16821</v>
      </c>
      <c r="CG70" s="127">
        <v>154533</v>
      </c>
      <c r="CH70" s="127">
        <v>154562</v>
      </c>
      <c r="CI70" s="127">
        <v>154386</v>
      </c>
      <c r="CJ70" s="127">
        <v>154386</v>
      </c>
      <c r="CK70" s="128">
        <v>8.77</v>
      </c>
      <c r="CL70" s="128">
        <v>8.91</v>
      </c>
      <c r="CM70" s="128">
        <v>9.02</v>
      </c>
      <c r="CN70" s="128">
        <v>9.18</v>
      </c>
      <c r="CO70" s="129">
        <v>0.72499999999999998</v>
      </c>
      <c r="CP70" s="129">
        <v>0.74299999999999999</v>
      </c>
      <c r="CQ70" s="129">
        <v>0.76400000000000001</v>
      </c>
      <c r="CR70" s="130">
        <v>0.78300000000000003</v>
      </c>
    </row>
    <row r="71" spans="1:96" s="147" customFormat="1" ht="200" customHeight="1" x14ac:dyDescent="0.2">
      <c r="A71" s="132" t="s">
        <v>54</v>
      </c>
      <c r="B71" s="133" t="s">
        <v>1673</v>
      </c>
      <c r="C71" s="133" t="str">
        <f>IF(A71="","自動表示",IF(B71="",VLOOKUP(A71,リスト!$C$2:$D$48,2,FALSE),VLOOKUP(一覧表!A71&amp;一覧表!B71,リスト!$C$49:$D$1789,2,FALSE)))</f>
        <v>174611</v>
      </c>
      <c r="D71" s="134" t="str">
        <f>IF(C71="自動表示","自動表示",VLOOKUP(C71,リスト!$D$2:$E$1789,2,FALSE))</f>
        <v>町村Ⅱ－２</v>
      </c>
      <c r="E71" s="132" t="s">
        <v>5</v>
      </c>
      <c r="F71" s="133" t="s">
        <v>3730</v>
      </c>
      <c r="G71" s="135">
        <v>10</v>
      </c>
      <c r="H71" s="133" t="str">
        <f t="shared" si="1"/>
        <v>10年</v>
      </c>
      <c r="I71" s="133" t="s">
        <v>17</v>
      </c>
      <c r="J71" s="136">
        <v>0.9</v>
      </c>
      <c r="K71" s="133" t="s">
        <v>18</v>
      </c>
      <c r="L71" s="137" t="s">
        <v>5159</v>
      </c>
      <c r="M71" s="133" t="s">
        <v>18</v>
      </c>
      <c r="N71" s="133" t="s">
        <v>3621</v>
      </c>
      <c r="O71" s="137" t="s">
        <v>5160</v>
      </c>
      <c r="P71" s="133" t="s">
        <v>18</v>
      </c>
      <c r="Q71" s="137" t="s">
        <v>5161</v>
      </c>
      <c r="R71" s="133" t="s">
        <v>18</v>
      </c>
      <c r="S71" s="133" t="s">
        <v>3667</v>
      </c>
      <c r="T71" s="138">
        <v>15.9</v>
      </c>
      <c r="U71" s="138"/>
      <c r="V71" s="133" t="s">
        <v>18</v>
      </c>
      <c r="W71" s="139" t="s">
        <v>5162</v>
      </c>
      <c r="X71" s="140">
        <v>2019</v>
      </c>
      <c r="Y71" s="140">
        <v>2059</v>
      </c>
      <c r="Z71" s="140">
        <v>41</v>
      </c>
      <c r="AA71" s="138">
        <v>19.399999999999999</v>
      </c>
      <c r="AB71" s="133" t="s">
        <v>18</v>
      </c>
      <c r="AC71" s="139" t="s">
        <v>5163</v>
      </c>
      <c r="AD71" s="140">
        <v>2019</v>
      </c>
      <c r="AE71" s="140">
        <v>2059</v>
      </c>
      <c r="AF71" s="140">
        <v>41</v>
      </c>
      <c r="AG71" s="138">
        <v>10.1</v>
      </c>
      <c r="AH71" s="133" t="s">
        <v>18</v>
      </c>
      <c r="AI71" s="141" t="s">
        <v>5164</v>
      </c>
      <c r="AJ71" s="140">
        <v>2019</v>
      </c>
      <c r="AK71" s="140">
        <v>2059</v>
      </c>
      <c r="AL71" s="140">
        <v>41</v>
      </c>
      <c r="AM71" s="138">
        <v>9.3000000000000007</v>
      </c>
      <c r="AN71" s="133" t="s">
        <v>18</v>
      </c>
      <c r="AO71" s="137" t="s">
        <v>5165</v>
      </c>
      <c r="AP71" s="133" t="s">
        <v>18</v>
      </c>
      <c r="AQ71" s="137" t="s">
        <v>5166</v>
      </c>
      <c r="AR71" s="133" t="s">
        <v>18</v>
      </c>
      <c r="AS71" s="137" t="s">
        <v>5167</v>
      </c>
      <c r="AT71" s="133" t="s">
        <v>18</v>
      </c>
      <c r="AU71" s="137" t="s">
        <v>5168</v>
      </c>
      <c r="AV71" s="133" t="s">
        <v>18</v>
      </c>
      <c r="AW71" s="137" t="s">
        <v>5169</v>
      </c>
      <c r="AX71" s="133" t="s">
        <v>18</v>
      </c>
      <c r="AY71" s="137" t="s">
        <v>5170</v>
      </c>
      <c r="AZ71" s="133" t="s">
        <v>18</v>
      </c>
      <c r="BA71" s="137" t="s">
        <v>5171</v>
      </c>
      <c r="BB71" s="133" t="s">
        <v>18</v>
      </c>
      <c r="BC71" s="137" t="s">
        <v>5172</v>
      </c>
      <c r="BD71" s="133" t="s">
        <v>18</v>
      </c>
      <c r="BE71" s="137" t="s">
        <v>5173</v>
      </c>
      <c r="BF71" s="133" t="s">
        <v>18</v>
      </c>
      <c r="BG71" s="137" t="s">
        <v>5174</v>
      </c>
      <c r="BH71" s="133" t="s">
        <v>19</v>
      </c>
      <c r="BI71" s="137" t="s">
        <v>5175</v>
      </c>
      <c r="BJ71" s="142" t="s">
        <v>19</v>
      </c>
      <c r="BK71" s="142" t="s">
        <v>19</v>
      </c>
      <c r="BL71" s="142" t="s">
        <v>19</v>
      </c>
      <c r="BM71" s="142" t="s">
        <v>19</v>
      </c>
      <c r="BN71" s="133" t="s">
        <v>18</v>
      </c>
      <c r="BO71" s="137" t="s">
        <v>5176</v>
      </c>
      <c r="BP71" s="133" t="s">
        <v>19</v>
      </c>
      <c r="BQ71" s="137"/>
      <c r="BR71" s="133" t="s">
        <v>19</v>
      </c>
      <c r="BS71" s="137"/>
      <c r="BT71" s="133" t="s">
        <v>18</v>
      </c>
      <c r="BU71" s="133" t="s">
        <v>18</v>
      </c>
      <c r="BV71" s="133" t="s">
        <v>18</v>
      </c>
      <c r="BW71" s="137" t="s">
        <v>5177</v>
      </c>
      <c r="BX71" s="143">
        <v>10</v>
      </c>
      <c r="BY71" s="144"/>
      <c r="BZ71" s="133" t="s">
        <v>18</v>
      </c>
      <c r="CA71" s="145" t="s">
        <v>5178</v>
      </c>
      <c r="CB71" s="146" t="s">
        <v>5179</v>
      </c>
      <c r="CC71" s="126">
        <v>8113</v>
      </c>
      <c r="CD71" s="126">
        <v>7885</v>
      </c>
      <c r="CE71" s="126">
        <v>7754</v>
      </c>
      <c r="CF71" s="126">
        <v>7574</v>
      </c>
      <c r="CG71" s="127">
        <v>134205</v>
      </c>
      <c r="CH71" s="127">
        <v>134205</v>
      </c>
      <c r="CI71" s="127">
        <v>134205</v>
      </c>
      <c r="CJ71" s="127">
        <v>134205</v>
      </c>
      <c r="CK71" s="128">
        <v>16.54</v>
      </c>
      <c r="CL71" s="128">
        <v>17.02</v>
      </c>
      <c r="CM71" s="128">
        <v>17.309999999999999</v>
      </c>
      <c r="CN71" s="128">
        <v>17.72</v>
      </c>
      <c r="CO71" s="129"/>
      <c r="CP71" s="129"/>
      <c r="CQ71" s="129"/>
      <c r="CR71" s="130"/>
    </row>
    <row r="72" spans="1:96" s="147" customFormat="1" ht="200" customHeight="1" x14ac:dyDescent="0.2">
      <c r="A72" s="132" t="s">
        <v>54</v>
      </c>
      <c r="B72" s="133" t="s">
        <v>1675</v>
      </c>
      <c r="C72" s="133" t="str">
        <f>IF(A72="","自動表示",IF(B72="",VLOOKUP(A72,リスト!$C$2:$D$48,2,FALSE),VLOOKUP(一覧表!A72&amp;一覧表!B72,リスト!$C$49:$D$1789,2,FALSE)))</f>
        <v>174637</v>
      </c>
      <c r="D72" s="134" t="str">
        <f>IF(C72="自動表示","自動表示",VLOOKUP(C72,リスト!$D$2:$E$1789,2,FALSE))</f>
        <v>町村Ⅳ－２</v>
      </c>
      <c r="E72" s="132" t="s">
        <v>3560</v>
      </c>
      <c r="F72" s="133" t="s">
        <v>3730</v>
      </c>
      <c r="G72" s="135">
        <v>20</v>
      </c>
      <c r="H72" s="133" t="str">
        <f t="shared" si="1"/>
        <v>11年～20年</v>
      </c>
      <c r="I72" s="133" t="s">
        <v>17</v>
      </c>
      <c r="J72" s="136">
        <v>1.8</v>
      </c>
      <c r="K72" s="133" t="s">
        <v>18</v>
      </c>
      <c r="L72" s="137" t="s">
        <v>5180</v>
      </c>
      <c r="M72" s="133" t="s">
        <v>18</v>
      </c>
      <c r="N72" s="133" t="s">
        <v>3634</v>
      </c>
      <c r="O72" s="137" t="s">
        <v>5181</v>
      </c>
      <c r="P72" s="133" t="s">
        <v>18</v>
      </c>
      <c r="Q72" s="137" t="s">
        <v>5182</v>
      </c>
      <c r="R72" s="133" t="s">
        <v>19</v>
      </c>
      <c r="S72" s="133"/>
      <c r="T72" s="138"/>
      <c r="U72" s="138" t="s">
        <v>5183</v>
      </c>
      <c r="V72" s="133" t="s">
        <v>18</v>
      </c>
      <c r="W72" s="139" t="s">
        <v>5184</v>
      </c>
      <c r="X72" s="140">
        <v>2021</v>
      </c>
      <c r="Y72" s="140">
        <v>2040</v>
      </c>
      <c r="Z72" s="140">
        <v>20</v>
      </c>
      <c r="AA72" s="138">
        <v>45.2</v>
      </c>
      <c r="AB72" s="133" t="s">
        <v>18</v>
      </c>
      <c r="AC72" s="139" t="s">
        <v>5185</v>
      </c>
      <c r="AD72" s="140">
        <v>2021</v>
      </c>
      <c r="AE72" s="140">
        <v>2040</v>
      </c>
      <c r="AF72" s="140">
        <v>20</v>
      </c>
      <c r="AG72" s="138">
        <v>12.9</v>
      </c>
      <c r="AH72" s="133" t="s">
        <v>18</v>
      </c>
      <c r="AI72" s="141" t="s">
        <v>5186</v>
      </c>
      <c r="AJ72" s="140">
        <v>2021</v>
      </c>
      <c r="AK72" s="140">
        <v>2040</v>
      </c>
      <c r="AL72" s="140">
        <v>20</v>
      </c>
      <c r="AM72" s="138">
        <v>6.2</v>
      </c>
      <c r="AN72" s="133" t="s">
        <v>18</v>
      </c>
      <c r="AO72" s="137" t="s">
        <v>5187</v>
      </c>
      <c r="AP72" s="133" t="s">
        <v>18</v>
      </c>
      <c r="AQ72" s="137" t="s">
        <v>5188</v>
      </c>
      <c r="AR72" s="133" t="s">
        <v>18</v>
      </c>
      <c r="AS72" s="137" t="s">
        <v>5189</v>
      </c>
      <c r="AT72" s="133" t="s">
        <v>18</v>
      </c>
      <c r="AU72" s="137" t="s">
        <v>5190</v>
      </c>
      <c r="AV72" s="133" t="s">
        <v>18</v>
      </c>
      <c r="AW72" s="137" t="s">
        <v>5191</v>
      </c>
      <c r="AX72" s="133" t="s">
        <v>18</v>
      </c>
      <c r="AY72" s="137" t="s">
        <v>5192</v>
      </c>
      <c r="AZ72" s="133" t="s">
        <v>18</v>
      </c>
      <c r="BA72" s="137" t="s">
        <v>5193</v>
      </c>
      <c r="BB72" s="133" t="s">
        <v>18</v>
      </c>
      <c r="BC72" s="137" t="s">
        <v>5194</v>
      </c>
      <c r="BD72" s="133" t="s">
        <v>19</v>
      </c>
      <c r="BE72" s="137"/>
      <c r="BF72" s="133" t="s">
        <v>18</v>
      </c>
      <c r="BG72" s="137" t="s">
        <v>5195</v>
      </c>
      <c r="BH72" s="133" t="s">
        <v>18</v>
      </c>
      <c r="BI72" s="137" t="s">
        <v>5196</v>
      </c>
      <c r="BJ72" s="142" t="s">
        <v>19</v>
      </c>
      <c r="BK72" s="142" t="s">
        <v>18</v>
      </c>
      <c r="BL72" s="142" t="s">
        <v>18</v>
      </c>
      <c r="BM72" s="142" t="s">
        <v>18</v>
      </c>
      <c r="BN72" s="133" t="s">
        <v>18</v>
      </c>
      <c r="BO72" s="137" t="s">
        <v>5197</v>
      </c>
      <c r="BP72" s="133" t="s">
        <v>18</v>
      </c>
      <c r="BQ72" s="137" t="s">
        <v>5198</v>
      </c>
      <c r="BR72" s="133" t="s">
        <v>19</v>
      </c>
      <c r="BS72" s="137"/>
      <c r="BT72" s="133" t="s">
        <v>18</v>
      </c>
      <c r="BU72" s="133" t="s">
        <v>18</v>
      </c>
      <c r="BV72" s="133" t="s">
        <v>18</v>
      </c>
      <c r="BW72" s="137" t="s">
        <v>5199</v>
      </c>
      <c r="BX72" s="143" t="s">
        <v>5200</v>
      </c>
      <c r="BY72" s="144" t="s">
        <v>5200</v>
      </c>
      <c r="BZ72" s="133" t="s">
        <v>18</v>
      </c>
      <c r="CA72" s="145" t="s">
        <v>5201</v>
      </c>
      <c r="CB72" s="146" t="s">
        <v>5202</v>
      </c>
      <c r="CC72" s="126">
        <v>16516</v>
      </c>
      <c r="CD72" s="126">
        <v>16086</v>
      </c>
      <c r="CE72" s="126">
        <v>15636</v>
      </c>
      <c r="CF72" s="126">
        <v>15187</v>
      </c>
      <c r="CG72" s="127">
        <v>196615</v>
      </c>
      <c r="CH72" s="127">
        <v>186901</v>
      </c>
      <c r="CI72" s="127">
        <v>176768</v>
      </c>
      <c r="CJ72" s="127">
        <v>173289</v>
      </c>
      <c r="CK72" s="128">
        <v>11.9</v>
      </c>
      <c r="CL72" s="128">
        <v>11.62</v>
      </c>
      <c r="CM72" s="128">
        <v>11.31</v>
      </c>
      <c r="CN72" s="128">
        <v>11.41</v>
      </c>
      <c r="CO72" s="129">
        <v>0.67100000000000004</v>
      </c>
      <c r="CP72" s="129">
        <v>0.68600000000000005</v>
      </c>
      <c r="CQ72" s="129">
        <v>0.7</v>
      </c>
      <c r="CR72" s="130">
        <v>0.71499999999999997</v>
      </c>
    </row>
    <row r="73" spans="1:96" s="147" customFormat="1" ht="200" customHeight="1" x14ac:dyDescent="0.2">
      <c r="A73" s="132" t="s">
        <v>56</v>
      </c>
      <c r="B73" s="133" t="s">
        <v>1677</v>
      </c>
      <c r="C73" s="133" t="str">
        <f>IF(A73="","自動表示",IF(B73="",VLOOKUP(A73,リスト!$C$2:$D$48,2,FALSE),VLOOKUP(一覧表!A73&amp;一覧表!B73,リスト!$C$49:$D$1789,2,FALSE)))</f>
        <v>182010</v>
      </c>
      <c r="D73" s="134" t="str">
        <f>IF(C73="自動表示","自動表示",VLOOKUP(C73,リスト!$D$2:$E$1789,2,FALSE))</f>
        <v>中核市</v>
      </c>
      <c r="E73" s="132" t="s">
        <v>3739</v>
      </c>
      <c r="F73" s="133" t="s">
        <v>3769</v>
      </c>
      <c r="G73" s="135">
        <v>11</v>
      </c>
      <c r="H73" s="133" t="str">
        <f t="shared" si="1"/>
        <v>11年～20年</v>
      </c>
      <c r="I73" s="133" t="s">
        <v>3842</v>
      </c>
      <c r="J73" s="136">
        <v>26.2</v>
      </c>
      <c r="K73" s="133" t="s">
        <v>3955</v>
      </c>
      <c r="L73" s="137" t="s">
        <v>5203</v>
      </c>
      <c r="M73" s="133" t="s">
        <v>3955</v>
      </c>
      <c r="N73" s="133" t="s">
        <v>3842</v>
      </c>
      <c r="O73" s="137" t="s">
        <v>5204</v>
      </c>
      <c r="P73" s="133" t="s">
        <v>3955</v>
      </c>
      <c r="Q73" s="137" t="s">
        <v>5205</v>
      </c>
      <c r="R73" s="133" t="s">
        <v>3955</v>
      </c>
      <c r="S73" s="133" t="s">
        <v>4355</v>
      </c>
      <c r="T73" s="138">
        <v>62</v>
      </c>
      <c r="U73" s="138"/>
      <c r="V73" s="133" t="s">
        <v>3955</v>
      </c>
      <c r="W73" s="139" t="s">
        <v>5206</v>
      </c>
      <c r="X73" s="140">
        <v>2012</v>
      </c>
      <c r="Y73" s="140">
        <v>2062</v>
      </c>
      <c r="Z73" s="140">
        <v>51</v>
      </c>
      <c r="AA73" s="138">
        <v>14670</v>
      </c>
      <c r="AB73" s="133" t="s">
        <v>3955</v>
      </c>
      <c r="AC73" s="139" t="s">
        <v>5207</v>
      </c>
      <c r="AD73" s="140">
        <v>2012</v>
      </c>
      <c r="AE73" s="140">
        <v>2062</v>
      </c>
      <c r="AF73" s="140">
        <v>51</v>
      </c>
      <c r="AG73" s="138">
        <v>9800</v>
      </c>
      <c r="AH73" s="133" t="s">
        <v>3955</v>
      </c>
      <c r="AI73" s="141" t="s">
        <v>5208</v>
      </c>
      <c r="AJ73" s="140">
        <v>2012</v>
      </c>
      <c r="AK73" s="140">
        <v>2062</v>
      </c>
      <c r="AL73" s="140">
        <v>51</v>
      </c>
      <c r="AM73" s="138">
        <v>7600</v>
      </c>
      <c r="AN73" s="133" t="s">
        <v>3955</v>
      </c>
      <c r="AO73" s="137" t="s">
        <v>5209</v>
      </c>
      <c r="AP73" s="133" t="s">
        <v>3955</v>
      </c>
      <c r="AQ73" s="137" t="s">
        <v>5210</v>
      </c>
      <c r="AR73" s="133" t="s">
        <v>3955</v>
      </c>
      <c r="AS73" s="137" t="s">
        <v>5211</v>
      </c>
      <c r="AT73" s="133" t="s">
        <v>3955</v>
      </c>
      <c r="AU73" s="137" t="s">
        <v>5212</v>
      </c>
      <c r="AV73" s="133" t="s">
        <v>3955</v>
      </c>
      <c r="AW73" s="137" t="s">
        <v>5213</v>
      </c>
      <c r="AX73" s="133" t="s">
        <v>3955</v>
      </c>
      <c r="AY73" s="137" t="s">
        <v>5214</v>
      </c>
      <c r="AZ73" s="133" t="s">
        <v>3955</v>
      </c>
      <c r="BA73" s="137" t="s">
        <v>5215</v>
      </c>
      <c r="BB73" s="133" t="s">
        <v>3955</v>
      </c>
      <c r="BC73" s="137" t="s">
        <v>5216</v>
      </c>
      <c r="BD73" s="133" t="s">
        <v>3955</v>
      </c>
      <c r="BE73" s="137" t="s">
        <v>5217</v>
      </c>
      <c r="BF73" s="133" t="s">
        <v>3955</v>
      </c>
      <c r="BG73" s="137" t="s">
        <v>5218</v>
      </c>
      <c r="BH73" s="133" t="s">
        <v>3955</v>
      </c>
      <c r="BI73" s="137" t="s">
        <v>5219</v>
      </c>
      <c r="BJ73" s="142" t="s">
        <v>3955</v>
      </c>
      <c r="BK73" s="142" t="s">
        <v>3955</v>
      </c>
      <c r="BL73" s="142" t="s">
        <v>3964</v>
      </c>
      <c r="BM73" s="142" t="s">
        <v>3964</v>
      </c>
      <c r="BN73" s="133" t="s">
        <v>3955</v>
      </c>
      <c r="BO73" s="137" t="s">
        <v>5220</v>
      </c>
      <c r="BP73" s="133" t="s">
        <v>3955</v>
      </c>
      <c r="BQ73" s="137" t="s">
        <v>5221</v>
      </c>
      <c r="BR73" s="133" t="s">
        <v>3964</v>
      </c>
      <c r="BS73" s="137"/>
      <c r="BT73" s="133" t="s">
        <v>3964</v>
      </c>
      <c r="BU73" s="133" t="s">
        <v>3955</v>
      </c>
      <c r="BV73" s="133" t="s">
        <v>3955</v>
      </c>
      <c r="BW73" s="137" t="s">
        <v>5222</v>
      </c>
      <c r="BX73" s="143"/>
      <c r="BY73" s="144" t="s">
        <v>5223</v>
      </c>
      <c r="BZ73" s="133" t="s">
        <v>3955</v>
      </c>
      <c r="CA73" s="145" t="s">
        <v>5224</v>
      </c>
      <c r="CB73" s="146" t="s">
        <v>5225</v>
      </c>
      <c r="CC73" s="126">
        <v>261619</v>
      </c>
      <c r="CD73" s="126">
        <v>259642</v>
      </c>
      <c r="CE73" s="126">
        <v>257941</v>
      </c>
      <c r="CF73" s="126">
        <v>255949</v>
      </c>
      <c r="CG73" s="127">
        <v>932380</v>
      </c>
      <c r="CH73" s="127">
        <v>921370</v>
      </c>
      <c r="CI73" s="127">
        <v>918417</v>
      </c>
      <c r="CJ73" s="127">
        <v>928791</v>
      </c>
      <c r="CK73" s="128">
        <v>3.56</v>
      </c>
      <c r="CL73" s="128">
        <v>3.55</v>
      </c>
      <c r="CM73" s="128">
        <v>3.56</v>
      </c>
      <c r="CN73" s="128">
        <v>3.63</v>
      </c>
      <c r="CO73" s="129">
        <v>0.74199999999999999</v>
      </c>
      <c r="CP73" s="129">
        <v>0.752</v>
      </c>
      <c r="CQ73" s="129">
        <v>0.75900000000000001</v>
      </c>
      <c r="CR73" s="130">
        <v>0.75600000000000001</v>
      </c>
    </row>
    <row r="74" spans="1:96" s="147" customFormat="1" ht="200" customHeight="1" x14ac:dyDescent="0.2">
      <c r="A74" s="132" t="s">
        <v>56</v>
      </c>
      <c r="B74" s="133" t="s">
        <v>1679</v>
      </c>
      <c r="C74" s="133" t="str">
        <f>IF(A74="","自動表示",IF(B74="",VLOOKUP(A74,リスト!$C$2:$D$48,2,FALSE),VLOOKUP(一覧表!A74&amp;一覧表!B74,リスト!$C$49:$D$1789,2,FALSE)))</f>
        <v>182028</v>
      </c>
      <c r="D74" s="134" t="str">
        <f>IF(C74="自動表示","自動表示",VLOOKUP(C74,リスト!$D$2:$E$1789,2,FALSE))</f>
        <v>都市Ⅱ－３</v>
      </c>
      <c r="E74" s="132" t="s">
        <v>3734</v>
      </c>
      <c r="F74" s="133" t="s">
        <v>3751</v>
      </c>
      <c r="G74" s="135">
        <v>40</v>
      </c>
      <c r="H74" s="133" t="str">
        <f t="shared" si="1"/>
        <v>20年超</v>
      </c>
      <c r="I74" s="133" t="s">
        <v>3957</v>
      </c>
      <c r="J74" s="136">
        <v>6.4</v>
      </c>
      <c r="K74" s="133" t="s">
        <v>3955</v>
      </c>
      <c r="L74" s="137" t="s">
        <v>5226</v>
      </c>
      <c r="M74" s="133" t="s">
        <v>3955</v>
      </c>
      <c r="N74" s="133" t="s">
        <v>3957</v>
      </c>
      <c r="O74" s="137" t="s">
        <v>5227</v>
      </c>
      <c r="P74" s="133" t="s">
        <v>3955</v>
      </c>
      <c r="Q74" s="137" t="s">
        <v>5228</v>
      </c>
      <c r="R74" s="133" t="s">
        <v>3955</v>
      </c>
      <c r="S74" s="133" t="s">
        <v>3846</v>
      </c>
      <c r="T74" s="138">
        <v>28.8</v>
      </c>
      <c r="U74" s="138"/>
      <c r="V74" s="133" t="s">
        <v>3955</v>
      </c>
      <c r="W74" s="139" t="s">
        <v>5229</v>
      </c>
      <c r="X74" s="140">
        <v>2022</v>
      </c>
      <c r="Y74" s="140">
        <v>2061</v>
      </c>
      <c r="Z74" s="140">
        <v>40</v>
      </c>
      <c r="AA74" s="138">
        <v>3276</v>
      </c>
      <c r="AB74" s="133" t="s">
        <v>3955</v>
      </c>
      <c r="AC74" s="139" t="s">
        <v>5230</v>
      </c>
      <c r="AD74" s="140">
        <v>2022</v>
      </c>
      <c r="AE74" s="140">
        <v>2061</v>
      </c>
      <c r="AF74" s="140">
        <v>40</v>
      </c>
      <c r="AG74" s="138">
        <v>2156</v>
      </c>
      <c r="AH74" s="133" t="s">
        <v>3955</v>
      </c>
      <c r="AI74" s="141" t="s">
        <v>5231</v>
      </c>
      <c r="AJ74" s="140">
        <v>2022</v>
      </c>
      <c r="AK74" s="140">
        <v>2061</v>
      </c>
      <c r="AL74" s="140">
        <v>40</v>
      </c>
      <c r="AM74" s="138">
        <v>1120</v>
      </c>
      <c r="AN74" s="133" t="s">
        <v>3955</v>
      </c>
      <c r="AO74" s="137" t="s">
        <v>5232</v>
      </c>
      <c r="AP74" s="133" t="s">
        <v>3955</v>
      </c>
      <c r="AQ74" s="137" t="s">
        <v>5233</v>
      </c>
      <c r="AR74" s="133" t="s">
        <v>3955</v>
      </c>
      <c r="AS74" s="137" t="s">
        <v>5234</v>
      </c>
      <c r="AT74" s="133" t="s">
        <v>3955</v>
      </c>
      <c r="AU74" s="137" t="s">
        <v>5235</v>
      </c>
      <c r="AV74" s="133" t="s">
        <v>3955</v>
      </c>
      <c r="AW74" s="137" t="s">
        <v>5236</v>
      </c>
      <c r="AX74" s="133" t="s">
        <v>3955</v>
      </c>
      <c r="AY74" s="137" t="s">
        <v>5237</v>
      </c>
      <c r="AZ74" s="133" t="s">
        <v>3955</v>
      </c>
      <c r="BA74" s="137" t="s">
        <v>5238</v>
      </c>
      <c r="BB74" s="133" t="s">
        <v>3955</v>
      </c>
      <c r="BC74" s="137" t="s">
        <v>5239</v>
      </c>
      <c r="BD74" s="133" t="s">
        <v>3964</v>
      </c>
      <c r="BE74" s="137" t="s">
        <v>5240</v>
      </c>
      <c r="BF74" s="133" t="s">
        <v>3955</v>
      </c>
      <c r="BG74" s="137" t="s">
        <v>5241</v>
      </c>
      <c r="BH74" s="133" t="s">
        <v>3955</v>
      </c>
      <c r="BI74" s="137" t="s">
        <v>5242</v>
      </c>
      <c r="BJ74" s="142" t="s">
        <v>3964</v>
      </c>
      <c r="BK74" s="142" t="s">
        <v>3955</v>
      </c>
      <c r="BL74" s="142" t="s">
        <v>3955</v>
      </c>
      <c r="BM74" s="142" t="s">
        <v>3964</v>
      </c>
      <c r="BN74" s="133" t="s">
        <v>3955</v>
      </c>
      <c r="BO74" s="137" t="s">
        <v>5243</v>
      </c>
      <c r="BP74" s="133" t="s">
        <v>3955</v>
      </c>
      <c r="BQ74" s="137" t="s">
        <v>5244</v>
      </c>
      <c r="BR74" s="133" t="s">
        <v>3955</v>
      </c>
      <c r="BS74" s="137" t="s">
        <v>5245</v>
      </c>
      <c r="BT74" s="133" t="s">
        <v>3955</v>
      </c>
      <c r="BU74" s="133" t="s">
        <v>3955</v>
      </c>
      <c r="BV74" s="133" t="s">
        <v>3955</v>
      </c>
      <c r="BW74" s="137" t="s">
        <v>5246</v>
      </c>
      <c r="BX74" s="143">
        <v>1</v>
      </c>
      <c r="BY74" s="144" t="s">
        <v>5247</v>
      </c>
      <c r="BZ74" s="133" t="s">
        <v>3955</v>
      </c>
      <c r="CA74" s="145" t="s">
        <v>5248</v>
      </c>
      <c r="CB74" s="146" t="s">
        <v>5249</v>
      </c>
      <c r="CC74" s="126">
        <v>64970</v>
      </c>
      <c r="CD74" s="126">
        <v>64333</v>
      </c>
      <c r="CE74" s="126">
        <v>63662</v>
      </c>
      <c r="CF74" s="126">
        <v>62942</v>
      </c>
      <c r="CG74" s="127">
        <v>345535</v>
      </c>
      <c r="CH74" s="127">
        <v>354353</v>
      </c>
      <c r="CI74" s="127">
        <v>350474</v>
      </c>
      <c r="CJ74" s="127">
        <v>353307</v>
      </c>
      <c r="CK74" s="128">
        <v>5.32</v>
      </c>
      <c r="CL74" s="128">
        <v>5.51</v>
      </c>
      <c r="CM74" s="128">
        <v>5.51</v>
      </c>
      <c r="CN74" s="128">
        <v>5.61</v>
      </c>
      <c r="CO74" s="129">
        <v>0.63800000000000001</v>
      </c>
      <c r="CP74" s="129">
        <v>0.61399999999999999</v>
      </c>
      <c r="CQ74" s="129">
        <v>0.61699999999999999</v>
      </c>
      <c r="CR74" s="130">
        <v>0.61899999999999999</v>
      </c>
    </row>
    <row r="75" spans="1:96" s="147" customFormat="1" ht="200" customHeight="1" x14ac:dyDescent="0.2">
      <c r="A75" s="132" t="s">
        <v>56</v>
      </c>
      <c r="B75" s="133" t="s">
        <v>1681</v>
      </c>
      <c r="C75" s="133" t="str">
        <f>IF(A75="","自動表示",IF(B75="",VLOOKUP(A75,リスト!$C$2:$D$48,2,FALSE),VLOOKUP(一覧表!A75&amp;一覧表!B75,リスト!$C$49:$D$1789,2,FALSE)))</f>
        <v>182044</v>
      </c>
      <c r="D75" s="134" t="str">
        <f>IF(C75="自動表示","自動表示",VLOOKUP(C75,リスト!$D$2:$E$1789,2,FALSE))</f>
        <v>都市Ⅰ－３</v>
      </c>
      <c r="E75" s="132" t="s">
        <v>3739</v>
      </c>
      <c r="F75" s="133" t="s">
        <v>3769</v>
      </c>
      <c r="G75" s="135">
        <v>20</v>
      </c>
      <c r="H75" s="133" t="str">
        <f t="shared" si="1"/>
        <v>11年～20年</v>
      </c>
      <c r="I75" s="133" t="s">
        <v>3957</v>
      </c>
      <c r="J75" s="136">
        <v>2.9</v>
      </c>
      <c r="K75" s="133" t="s">
        <v>3955</v>
      </c>
      <c r="L75" s="137" t="s">
        <v>5250</v>
      </c>
      <c r="M75" s="133" t="s">
        <v>3955</v>
      </c>
      <c r="N75" s="133" t="s">
        <v>3957</v>
      </c>
      <c r="O75" s="137" t="s">
        <v>5251</v>
      </c>
      <c r="P75" s="133" t="s">
        <v>3955</v>
      </c>
      <c r="Q75" s="137" t="s">
        <v>5252</v>
      </c>
      <c r="R75" s="133" t="s">
        <v>3955</v>
      </c>
      <c r="S75" s="133" t="s">
        <v>3846</v>
      </c>
      <c r="T75" s="138">
        <v>28.1</v>
      </c>
      <c r="U75" s="138"/>
      <c r="V75" s="133" t="s">
        <v>3955</v>
      </c>
      <c r="W75" s="139" t="s">
        <v>5253</v>
      </c>
      <c r="X75" s="140">
        <v>2020</v>
      </c>
      <c r="Y75" s="140">
        <v>2059</v>
      </c>
      <c r="Z75" s="140">
        <v>40</v>
      </c>
      <c r="AA75" s="138">
        <v>1416.9</v>
      </c>
      <c r="AB75" s="133" t="s">
        <v>3955</v>
      </c>
      <c r="AC75" s="139" t="s">
        <v>5254</v>
      </c>
      <c r="AD75" s="140">
        <v>2020</v>
      </c>
      <c r="AE75" s="140">
        <v>2059</v>
      </c>
      <c r="AF75" s="140">
        <v>40</v>
      </c>
      <c r="AG75" s="138">
        <v>1071.7</v>
      </c>
      <c r="AH75" s="133" t="s">
        <v>3955</v>
      </c>
      <c r="AI75" s="141" t="s">
        <v>5255</v>
      </c>
      <c r="AJ75" s="140">
        <v>2020</v>
      </c>
      <c r="AK75" s="140">
        <v>2059</v>
      </c>
      <c r="AL75" s="140">
        <v>40</v>
      </c>
      <c r="AM75" s="138">
        <v>345.3</v>
      </c>
      <c r="AN75" s="133" t="s">
        <v>3955</v>
      </c>
      <c r="AO75" s="137" t="s">
        <v>5256</v>
      </c>
      <c r="AP75" s="133" t="s">
        <v>3955</v>
      </c>
      <c r="AQ75" s="137" t="s">
        <v>5257</v>
      </c>
      <c r="AR75" s="133" t="s">
        <v>3955</v>
      </c>
      <c r="AS75" s="137" t="s">
        <v>5258</v>
      </c>
      <c r="AT75" s="133" t="s">
        <v>3955</v>
      </c>
      <c r="AU75" s="137" t="s">
        <v>5259</v>
      </c>
      <c r="AV75" s="133" t="s">
        <v>3955</v>
      </c>
      <c r="AW75" s="137" t="s">
        <v>5260</v>
      </c>
      <c r="AX75" s="133" t="s">
        <v>3955</v>
      </c>
      <c r="AY75" s="137" t="s">
        <v>5261</v>
      </c>
      <c r="AZ75" s="133" t="s">
        <v>3955</v>
      </c>
      <c r="BA75" s="137" t="s">
        <v>5262</v>
      </c>
      <c r="BB75" s="133" t="s">
        <v>3955</v>
      </c>
      <c r="BC75" s="137" t="s">
        <v>5263</v>
      </c>
      <c r="BD75" s="133" t="s">
        <v>3955</v>
      </c>
      <c r="BE75" s="137" t="s">
        <v>5264</v>
      </c>
      <c r="BF75" s="133" t="s">
        <v>3955</v>
      </c>
      <c r="BG75" s="137" t="s">
        <v>5265</v>
      </c>
      <c r="BH75" s="133" t="s">
        <v>3964</v>
      </c>
      <c r="BI75" s="137"/>
      <c r="BJ75" s="142" t="s">
        <v>3964</v>
      </c>
      <c r="BK75" s="142" t="s">
        <v>3964</v>
      </c>
      <c r="BL75" s="142" t="s">
        <v>3964</v>
      </c>
      <c r="BM75" s="142" t="s">
        <v>3964</v>
      </c>
      <c r="BN75" s="133" t="s">
        <v>3964</v>
      </c>
      <c r="BO75" s="137"/>
      <c r="BP75" s="133" t="s">
        <v>3955</v>
      </c>
      <c r="BQ75" s="137" t="s">
        <v>5266</v>
      </c>
      <c r="BR75" s="133" t="s">
        <v>3955</v>
      </c>
      <c r="BS75" s="137" t="s">
        <v>5267</v>
      </c>
      <c r="BT75" s="133" t="s">
        <v>3955</v>
      </c>
      <c r="BU75" s="133" t="s">
        <v>3955</v>
      </c>
      <c r="BV75" s="133" t="s">
        <v>3955</v>
      </c>
      <c r="BW75" s="137" t="s">
        <v>5268</v>
      </c>
      <c r="BX75" s="143">
        <v>1</v>
      </c>
      <c r="BY75" s="144"/>
      <c r="BZ75" s="133" t="s">
        <v>3955</v>
      </c>
      <c r="CA75" s="145" t="s">
        <v>5269</v>
      </c>
      <c r="CB75" s="146" t="s">
        <v>5270</v>
      </c>
      <c r="CC75" s="126">
        <v>28934</v>
      </c>
      <c r="CD75" s="126">
        <v>28622</v>
      </c>
      <c r="CE75" s="126">
        <v>28317</v>
      </c>
      <c r="CF75" s="126">
        <v>27974</v>
      </c>
      <c r="CG75" s="127">
        <v>164319</v>
      </c>
      <c r="CH75" s="127">
        <v>163677</v>
      </c>
      <c r="CI75" s="127">
        <v>165870</v>
      </c>
      <c r="CJ75" s="127">
        <v>165076</v>
      </c>
      <c r="CK75" s="128">
        <v>5.68</v>
      </c>
      <c r="CL75" s="128">
        <v>5.72</v>
      </c>
      <c r="CM75" s="128">
        <v>5.86</v>
      </c>
      <c r="CN75" s="128">
        <v>5.9</v>
      </c>
      <c r="CO75" s="129">
        <v>0.61899999999999999</v>
      </c>
      <c r="CP75" s="129">
        <v>0.625</v>
      </c>
      <c r="CQ75" s="129">
        <v>0.64600000000000002</v>
      </c>
      <c r="CR75" s="130" t="s">
        <v>3864</v>
      </c>
    </row>
    <row r="76" spans="1:96" s="147" customFormat="1" ht="200" customHeight="1" x14ac:dyDescent="0.2">
      <c r="A76" s="132" t="s">
        <v>56</v>
      </c>
      <c r="B76" s="133" t="s">
        <v>1683</v>
      </c>
      <c r="C76" s="133" t="str">
        <f>IF(A76="","自動表示",IF(B76="",VLOOKUP(A76,リスト!$C$2:$D$48,2,FALSE),VLOOKUP(一覧表!A76&amp;一覧表!B76,リスト!$C$49:$D$1789,2,FALSE)))</f>
        <v>182052</v>
      </c>
      <c r="D76" s="134" t="str">
        <f>IF(C76="自動表示","自動表示",VLOOKUP(C76,リスト!$D$2:$E$1789,2,FALSE))</f>
        <v>都市Ⅰ－２</v>
      </c>
      <c r="E76" s="132" t="s">
        <v>3770</v>
      </c>
      <c r="F76" s="133" t="s">
        <v>3769</v>
      </c>
      <c r="G76" s="135">
        <v>15</v>
      </c>
      <c r="H76" s="133" t="str">
        <f t="shared" si="1"/>
        <v>11年～20年</v>
      </c>
      <c r="I76" s="133" t="s">
        <v>5271</v>
      </c>
      <c r="J76" s="136">
        <v>3.3</v>
      </c>
      <c r="K76" s="133" t="s">
        <v>5272</v>
      </c>
      <c r="L76" s="137" t="s">
        <v>5273</v>
      </c>
      <c r="M76" s="133" t="s">
        <v>5272</v>
      </c>
      <c r="N76" s="133" t="s">
        <v>5274</v>
      </c>
      <c r="O76" s="137" t="s">
        <v>5275</v>
      </c>
      <c r="P76" s="133" t="s">
        <v>5272</v>
      </c>
      <c r="Q76" s="137" t="s">
        <v>5276</v>
      </c>
      <c r="R76" s="133" t="s">
        <v>5272</v>
      </c>
      <c r="S76" s="133" t="s">
        <v>5277</v>
      </c>
      <c r="T76" s="138">
        <v>3.61</v>
      </c>
      <c r="U76" s="138"/>
      <c r="V76" s="133" t="s">
        <v>5272</v>
      </c>
      <c r="W76" s="139" t="s">
        <v>5278</v>
      </c>
      <c r="X76" s="140">
        <v>2022</v>
      </c>
      <c r="Y76" s="140">
        <v>2031</v>
      </c>
      <c r="Z76" s="140">
        <v>10</v>
      </c>
      <c r="AA76" s="138">
        <v>478.58</v>
      </c>
      <c r="AB76" s="133" t="s">
        <v>5279</v>
      </c>
      <c r="AC76" s="139" t="s">
        <v>3864</v>
      </c>
      <c r="AD76" s="140"/>
      <c r="AE76" s="140"/>
      <c r="AF76" s="140">
        <v>0</v>
      </c>
      <c r="AG76" s="138"/>
      <c r="AH76" s="133" t="s">
        <v>5272</v>
      </c>
      <c r="AI76" s="141" t="s">
        <v>5280</v>
      </c>
      <c r="AJ76" s="140">
        <v>2022</v>
      </c>
      <c r="AK76" s="140">
        <v>2031</v>
      </c>
      <c r="AL76" s="140">
        <v>10</v>
      </c>
      <c r="AM76" s="138">
        <v>479.97</v>
      </c>
      <c r="AN76" s="133" t="s">
        <v>5272</v>
      </c>
      <c r="AO76" s="137" t="s">
        <v>5281</v>
      </c>
      <c r="AP76" s="133" t="s">
        <v>5272</v>
      </c>
      <c r="AQ76" s="137" t="s">
        <v>5282</v>
      </c>
      <c r="AR76" s="133" t="s">
        <v>5272</v>
      </c>
      <c r="AS76" s="137" t="s">
        <v>5283</v>
      </c>
      <c r="AT76" s="133" t="s">
        <v>5272</v>
      </c>
      <c r="AU76" s="137" t="s">
        <v>5284</v>
      </c>
      <c r="AV76" s="133" t="s">
        <v>5272</v>
      </c>
      <c r="AW76" s="137" t="s">
        <v>5285</v>
      </c>
      <c r="AX76" s="133" t="s">
        <v>5272</v>
      </c>
      <c r="AY76" s="137" t="s">
        <v>5286</v>
      </c>
      <c r="AZ76" s="133" t="s">
        <v>5272</v>
      </c>
      <c r="BA76" s="137" t="s">
        <v>5287</v>
      </c>
      <c r="BB76" s="133" t="s">
        <v>5272</v>
      </c>
      <c r="BC76" s="137" t="s">
        <v>5288</v>
      </c>
      <c r="BD76" s="133" t="s">
        <v>5272</v>
      </c>
      <c r="BE76" s="137" t="s">
        <v>5289</v>
      </c>
      <c r="BF76" s="133" t="s">
        <v>5290</v>
      </c>
      <c r="BG76" s="137" t="s">
        <v>5291</v>
      </c>
      <c r="BH76" s="133" t="s">
        <v>5290</v>
      </c>
      <c r="BI76" s="137" t="s">
        <v>5292</v>
      </c>
      <c r="BJ76" s="142" t="s">
        <v>5279</v>
      </c>
      <c r="BK76" s="142" t="s">
        <v>5272</v>
      </c>
      <c r="BL76" s="142" t="s">
        <v>5272</v>
      </c>
      <c r="BM76" s="142" t="s">
        <v>5279</v>
      </c>
      <c r="BN76" s="133" t="s">
        <v>5279</v>
      </c>
      <c r="BO76" s="137"/>
      <c r="BP76" s="133" t="s">
        <v>5272</v>
      </c>
      <c r="BQ76" s="137" t="s">
        <v>5293</v>
      </c>
      <c r="BR76" s="133" t="s">
        <v>5279</v>
      </c>
      <c r="BS76" s="137"/>
      <c r="BT76" s="133" t="s">
        <v>5272</v>
      </c>
      <c r="BU76" s="133" t="s">
        <v>5272</v>
      </c>
      <c r="BV76" s="133" t="s">
        <v>5279</v>
      </c>
      <c r="BW76" s="137" t="s">
        <v>3864</v>
      </c>
      <c r="BX76" s="143"/>
      <c r="BY76" s="144"/>
      <c r="BZ76" s="133" t="s">
        <v>5272</v>
      </c>
      <c r="CA76" s="145" t="s">
        <v>5294</v>
      </c>
      <c r="CB76" s="146" t="s">
        <v>5295</v>
      </c>
      <c r="CC76" s="126">
        <v>32329</v>
      </c>
      <c r="CD76" s="126">
        <v>31622</v>
      </c>
      <c r="CE76" s="126">
        <v>30909</v>
      </c>
      <c r="CF76" s="126">
        <v>30451</v>
      </c>
      <c r="CG76" s="127">
        <v>200152</v>
      </c>
      <c r="CH76" s="127">
        <v>203406</v>
      </c>
      <c r="CI76" s="127">
        <v>197050</v>
      </c>
      <c r="CJ76" s="127">
        <v>197050</v>
      </c>
      <c r="CK76" s="128">
        <v>6.19</v>
      </c>
      <c r="CL76" s="128">
        <v>6.43</v>
      </c>
      <c r="CM76" s="128">
        <v>6.38</v>
      </c>
      <c r="CN76" s="128">
        <v>6.47</v>
      </c>
      <c r="CO76" s="129">
        <v>0.51800000000000002</v>
      </c>
      <c r="CP76" s="129">
        <v>0.51600000000000001</v>
      </c>
      <c r="CQ76" s="129">
        <v>0.52800000000000002</v>
      </c>
      <c r="CR76" s="130">
        <v>0.54299999999999993</v>
      </c>
    </row>
    <row r="77" spans="1:96" s="147" customFormat="1" ht="200" customHeight="1" x14ac:dyDescent="0.2">
      <c r="A77" s="132" t="s">
        <v>56</v>
      </c>
      <c r="B77" s="133" t="s">
        <v>1685</v>
      </c>
      <c r="C77" s="133" t="str">
        <f>IF(A77="","自動表示",IF(B77="",VLOOKUP(A77,リスト!$C$2:$D$48,2,FALSE),VLOOKUP(一覧表!A77&amp;一覧表!B77,リスト!$C$49:$D$1789,2,FALSE)))</f>
        <v>182061</v>
      </c>
      <c r="D77" s="134" t="str">
        <f>IF(C77="自動表示","自動表示",VLOOKUP(C77,リスト!$D$2:$E$1789,2,FALSE))</f>
        <v>都市Ⅰ－２</v>
      </c>
      <c r="E77" s="132" t="s">
        <v>3770</v>
      </c>
      <c r="F77" s="133" t="s">
        <v>3771</v>
      </c>
      <c r="G77" s="135">
        <v>10</v>
      </c>
      <c r="H77" s="133" t="str">
        <f t="shared" si="1"/>
        <v>10年</v>
      </c>
      <c r="I77" s="133" t="s">
        <v>5271</v>
      </c>
      <c r="J77" s="136">
        <v>2.4</v>
      </c>
      <c r="K77" s="133" t="s">
        <v>5272</v>
      </c>
      <c r="L77" s="137" t="s">
        <v>5296</v>
      </c>
      <c r="M77" s="133" t="s">
        <v>5272</v>
      </c>
      <c r="N77" s="133" t="s">
        <v>5271</v>
      </c>
      <c r="O77" s="137" t="s">
        <v>5297</v>
      </c>
      <c r="P77" s="133" t="s">
        <v>5272</v>
      </c>
      <c r="Q77" s="137" t="s">
        <v>5298</v>
      </c>
      <c r="R77" s="133" t="s">
        <v>5272</v>
      </c>
      <c r="S77" s="133" t="s">
        <v>5277</v>
      </c>
      <c r="T77" s="138">
        <v>9.9</v>
      </c>
      <c r="U77" s="138"/>
      <c r="V77" s="133" t="s">
        <v>5272</v>
      </c>
      <c r="W77" s="139" t="s">
        <v>5299</v>
      </c>
      <c r="X77" s="140">
        <v>2016</v>
      </c>
      <c r="Y77" s="140">
        <v>2056</v>
      </c>
      <c r="Z77" s="140">
        <v>41</v>
      </c>
      <c r="AA77" s="138">
        <v>1055</v>
      </c>
      <c r="AB77" s="133" t="s">
        <v>5272</v>
      </c>
      <c r="AC77" s="139" t="s">
        <v>5300</v>
      </c>
      <c r="AD77" s="140">
        <v>2016</v>
      </c>
      <c r="AE77" s="140">
        <v>2056</v>
      </c>
      <c r="AF77" s="140">
        <v>41</v>
      </c>
      <c r="AG77" s="138">
        <v>848</v>
      </c>
      <c r="AH77" s="133" t="s">
        <v>5272</v>
      </c>
      <c r="AI77" s="141" t="s">
        <v>5301</v>
      </c>
      <c r="AJ77" s="140">
        <v>2016</v>
      </c>
      <c r="AK77" s="140">
        <v>2056</v>
      </c>
      <c r="AL77" s="140">
        <v>41</v>
      </c>
      <c r="AM77" s="138">
        <v>207</v>
      </c>
      <c r="AN77" s="133" t="s">
        <v>5272</v>
      </c>
      <c r="AO77" s="137" t="s">
        <v>5302</v>
      </c>
      <c r="AP77" s="133" t="s">
        <v>5272</v>
      </c>
      <c r="AQ77" s="137" t="s">
        <v>5302</v>
      </c>
      <c r="AR77" s="133" t="s">
        <v>5272</v>
      </c>
      <c r="AS77" s="137" t="s">
        <v>5303</v>
      </c>
      <c r="AT77" s="133" t="s">
        <v>5272</v>
      </c>
      <c r="AU77" s="137" t="s">
        <v>5304</v>
      </c>
      <c r="AV77" s="133" t="s">
        <v>5272</v>
      </c>
      <c r="AW77" s="137" t="s">
        <v>5305</v>
      </c>
      <c r="AX77" s="133" t="s">
        <v>5272</v>
      </c>
      <c r="AY77" s="137" t="s">
        <v>5306</v>
      </c>
      <c r="AZ77" s="133" t="s">
        <v>5272</v>
      </c>
      <c r="BA77" s="137" t="s">
        <v>5307</v>
      </c>
      <c r="BB77" s="133" t="s">
        <v>5272</v>
      </c>
      <c r="BC77" s="137" t="s">
        <v>5308</v>
      </c>
      <c r="BD77" s="133" t="s">
        <v>5279</v>
      </c>
      <c r="BE77" s="137"/>
      <c r="BF77" s="133" t="s">
        <v>5272</v>
      </c>
      <c r="BG77" s="137" t="s">
        <v>5309</v>
      </c>
      <c r="BH77" s="133" t="s">
        <v>5272</v>
      </c>
      <c r="BI77" s="137" t="s">
        <v>5310</v>
      </c>
      <c r="BJ77" s="142" t="s">
        <v>5279</v>
      </c>
      <c r="BK77" s="142" t="s">
        <v>5279</v>
      </c>
      <c r="BL77" s="142" t="s">
        <v>5272</v>
      </c>
      <c r="BM77" s="142" t="s">
        <v>5279</v>
      </c>
      <c r="BN77" s="133" t="s">
        <v>5279</v>
      </c>
      <c r="BO77" s="137"/>
      <c r="BP77" s="133" t="s">
        <v>5279</v>
      </c>
      <c r="BQ77" s="137"/>
      <c r="BR77" s="133" t="s">
        <v>5279</v>
      </c>
      <c r="BS77" s="137"/>
      <c r="BT77" s="133" t="s">
        <v>5279</v>
      </c>
      <c r="BU77" s="133" t="s">
        <v>5279</v>
      </c>
      <c r="BV77" s="133" t="s">
        <v>5272</v>
      </c>
      <c r="BW77" s="137" t="s">
        <v>5311</v>
      </c>
      <c r="BX77" s="143">
        <v>10</v>
      </c>
      <c r="BY77" s="144"/>
      <c r="BZ77" s="133" t="s">
        <v>5272</v>
      </c>
      <c r="CA77" s="145" t="s">
        <v>5312</v>
      </c>
      <c r="CB77" s="146" t="s">
        <v>5313</v>
      </c>
      <c r="CC77" s="126">
        <v>22581</v>
      </c>
      <c r="CD77" s="126">
        <v>22144</v>
      </c>
      <c r="CE77" s="126">
        <v>21821</v>
      </c>
      <c r="CF77" s="126">
        <v>21483</v>
      </c>
      <c r="CG77" s="127">
        <v>135286</v>
      </c>
      <c r="CH77" s="127">
        <v>135144</v>
      </c>
      <c r="CI77" s="127">
        <v>126693</v>
      </c>
      <c r="CJ77" s="127">
        <v>126271</v>
      </c>
      <c r="CK77" s="128">
        <v>5.99</v>
      </c>
      <c r="CL77" s="128">
        <v>6.1</v>
      </c>
      <c r="CM77" s="128">
        <v>5.81</v>
      </c>
      <c r="CN77" s="128">
        <v>5.88</v>
      </c>
      <c r="CO77" s="129">
        <v>0.67</v>
      </c>
      <c r="CP77" s="129">
        <v>0.68200000000000005</v>
      </c>
      <c r="CQ77" s="129">
        <v>0.69799999999999995</v>
      </c>
      <c r="CR77" s="130">
        <v>0.71099999999999997</v>
      </c>
    </row>
    <row r="78" spans="1:96" s="147" customFormat="1" ht="200" customHeight="1" x14ac:dyDescent="0.2">
      <c r="A78" s="132" t="s">
        <v>56</v>
      </c>
      <c r="B78" s="133" t="s">
        <v>1687</v>
      </c>
      <c r="C78" s="133" t="str">
        <f>IF(A78="","自動表示",IF(B78="",VLOOKUP(A78,リスト!$C$2:$D$48,2,FALSE),VLOOKUP(一覧表!A78&amp;一覧表!B78,リスト!$C$49:$D$1789,2,FALSE)))</f>
        <v>182079</v>
      </c>
      <c r="D78" s="134" t="str">
        <f>IF(C78="自動表示","自動表示",VLOOKUP(C78,リスト!$D$2:$E$1789,2,FALSE))</f>
        <v>都市Ⅱ－２</v>
      </c>
      <c r="E78" s="132" t="s">
        <v>3734</v>
      </c>
      <c r="F78" s="133" t="s">
        <v>3751</v>
      </c>
      <c r="G78" s="135">
        <v>10</v>
      </c>
      <c r="H78" s="133" t="str">
        <f t="shared" si="1"/>
        <v>10年</v>
      </c>
      <c r="I78" s="133" t="s">
        <v>5314</v>
      </c>
      <c r="J78" s="136">
        <v>6.9</v>
      </c>
      <c r="K78" s="133" t="s">
        <v>3955</v>
      </c>
      <c r="L78" s="137" t="s">
        <v>5315</v>
      </c>
      <c r="M78" s="133" t="s">
        <v>3955</v>
      </c>
      <c r="N78" s="133" t="s">
        <v>4129</v>
      </c>
      <c r="O78" s="137" t="s">
        <v>5316</v>
      </c>
      <c r="P78" s="133" t="s">
        <v>3955</v>
      </c>
      <c r="Q78" s="137" t="s">
        <v>5317</v>
      </c>
      <c r="R78" s="133" t="s">
        <v>3955</v>
      </c>
      <c r="S78" s="133" t="s">
        <v>3846</v>
      </c>
      <c r="T78" s="138">
        <v>72.599999999999994</v>
      </c>
      <c r="U78" s="138"/>
      <c r="V78" s="133" t="s">
        <v>3955</v>
      </c>
      <c r="W78" s="139" t="s">
        <v>5318</v>
      </c>
      <c r="X78" s="140">
        <v>2021</v>
      </c>
      <c r="Y78" s="140">
        <v>2060</v>
      </c>
      <c r="Z78" s="140">
        <v>40</v>
      </c>
      <c r="AA78" s="138">
        <v>2904</v>
      </c>
      <c r="AB78" s="133" t="s">
        <v>3955</v>
      </c>
      <c r="AC78" s="139" t="s">
        <v>5319</v>
      </c>
      <c r="AD78" s="140">
        <v>2021</v>
      </c>
      <c r="AE78" s="140">
        <v>2060</v>
      </c>
      <c r="AF78" s="140">
        <v>40</v>
      </c>
      <c r="AG78" s="138">
        <v>1704</v>
      </c>
      <c r="AH78" s="133" t="s">
        <v>3955</v>
      </c>
      <c r="AI78" s="141" t="s">
        <v>5320</v>
      </c>
      <c r="AJ78" s="140">
        <v>2021</v>
      </c>
      <c r="AK78" s="140">
        <v>2060</v>
      </c>
      <c r="AL78" s="140">
        <v>40</v>
      </c>
      <c r="AM78" s="138">
        <v>1200</v>
      </c>
      <c r="AN78" s="133" t="s">
        <v>3955</v>
      </c>
      <c r="AO78" s="137" t="s">
        <v>5321</v>
      </c>
      <c r="AP78" s="133" t="s">
        <v>3955</v>
      </c>
      <c r="AQ78" s="137" t="s">
        <v>5322</v>
      </c>
      <c r="AR78" s="133" t="s">
        <v>3955</v>
      </c>
      <c r="AS78" s="137" t="s">
        <v>5323</v>
      </c>
      <c r="AT78" s="133" t="s">
        <v>3955</v>
      </c>
      <c r="AU78" s="137" t="s">
        <v>5324</v>
      </c>
      <c r="AV78" s="133" t="s">
        <v>3955</v>
      </c>
      <c r="AW78" s="137" t="s">
        <v>5325</v>
      </c>
      <c r="AX78" s="133" t="s">
        <v>3955</v>
      </c>
      <c r="AY78" s="137" t="s">
        <v>5326</v>
      </c>
      <c r="AZ78" s="133" t="s">
        <v>3955</v>
      </c>
      <c r="BA78" s="137" t="s">
        <v>5327</v>
      </c>
      <c r="BB78" s="133" t="s">
        <v>3955</v>
      </c>
      <c r="BC78" s="137" t="s">
        <v>5328</v>
      </c>
      <c r="BD78" s="133" t="s">
        <v>3955</v>
      </c>
      <c r="BE78" s="137" t="s">
        <v>5329</v>
      </c>
      <c r="BF78" s="133" t="s">
        <v>3955</v>
      </c>
      <c r="BG78" s="137" t="s">
        <v>5330</v>
      </c>
      <c r="BH78" s="133" t="s">
        <v>3955</v>
      </c>
      <c r="BI78" s="137" t="s">
        <v>5331</v>
      </c>
      <c r="BJ78" s="142" t="s">
        <v>3964</v>
      </c>
      <c r="BK78" s="142" t="s">
        <v>3955</v>
      </c>
      <c r="BL78" s="142" t="s">
        <v>3964</v>
      </c>
      <c r="BM78" s="142" t="s">
        <v>3964</v>
      </c>
      <c r="BN78" s="133" t="s">
        <v>3955</v>
      </c>
      <c r="BO78" s="137" t="s">
        <v>5332</v>
      </c>
      <c r="BP78" s="133" t="s">
        <v>3964</v>
      </c>
      <c r="BQ78" s="137"/>
      <c r="BR78" s="133" t="s">
        <v>3964</v>
      </c>
      <c r="BS78" s="137"/>
      <c r="BT78" s="133" t="s">
        <v>3964</v>
      </c>
      <c r="BU78" s="133" t="s">
        <v>3955</v>
      </c>
      <c r="BV78" s="133" t="s">
        <v>3955</v>
      </c>
      <c r="BW78" s="137" t="s">
        <v>5333</v>
      </c>
      <c r="BX78" s="143">
        <v>5</v>
      </c>
      <c r="BY78" s="144"/>
      <c r="BZ78" s="133" t="s">
        <v>3955</v>
      </c>
      <c r="CA78" s="145" t="s">
        <v>5334</v>
      </c>
      <c r="CB78" s="146" t="s">
        <v>5335</v>
      </c>
      <c r="CC78" s="126">
        <v>69334</v>
      </c>
      <c r="CD78" s="126">
        <v>69400</v>
      </c>
      <c r="CE78" s="126">
        <v>68863</v>
      </c>
      <c r="CF78" s="126">
        <v>68402</v>
      </c>
      <c r="CG78" s="127">
        <v>287256</v>
      </c>
      <c r="CH78" s="127">
        <v>287256</v>
      </c>
      <c r="CI78" s="127">
        <v>287256</v>
      </c>
      <c r="CJ78" s="127">
        <v>287481</v>
      </c>
      <c r="CK78" s="128">
        <v>4.1399999999999997</v>
      </c>
      <c r="CL78" s="128">
        <v>4.1399999999999997</v>
      </c>
      <c r="CM78" s="128">
        <v>4.17</v>
      </c>
      <c r="CN78" s="128">
        <v>4.2</v>
      </c>
      <c r="CO78" s="129">
        <v>0.69499999999999995</v>
      </c>
      <c r="CP78" s="129">
        <v>0.70599999999999996</v>
      </c>
      <c r="CQ78" s="129">
        <v>0.72099999999999997</v>
      </c>
      <c r="CR78" s="130">
        <v>0.73199999999999998</v>
      </c>
    </row>
    <row r="79" spans="1:96" s="147" customFormat="1" ht="200" customHeight="1" x14ac:dyDescent="0.2">
      <c r="A79" s="132" t="s">
        <v>56</v>
      </c>
      <c r="B79" s="133" t="s">
        <v>1689</v>
      </c>
      <c r="C79" s="133" t="str">
        <f>IF(A79="","自動表示",IF(B79="",VLOOKUP(A79,リスト!$C$2:$D$48,2,FALSE),VLOOKUP(一覧表!A79&amp;一覧表!B79,リスト!$C$49:$D$1789,2,FALSE)))</f>
        <v>182087</v>
      </c>
      <c r="D79" s="134" t="str">
        <f>IF(C79="自動表示","自動表示",VLOOKUP(C79,リスト!$D$2:$E$1789,2,FALSE))</f>
        <v>都市Ⅰ－２</v>
      </c>
      <c r="E79" s="132" t="s">
        <v>3734</v>
      </c>
      <c r="F79" s="133" t="s">
        <v>3772</v>
      </c>
      <c r="G79" s="135">
        <v>40</v>
      </c>
      <c r="H79" s="133" t="str">
        <f t="shared" si="1"/>
        <v>20年超</v>
      </c>
      <c r="I79" s="133" t="s">
        <v>4127</v>
      </c>
      <c r="J79" s="136">
        <v>2.7</v>
      </c>
      <c r="K79" s="133" t="s">
        <v>3955</v>
      </c>
      <c r="L79" s="137" t="s">
        <v>5336</v>
      </c>
      <c r="M79" s="133" t="s">
        <v>3955</v>
      </c>
      <c r="N79" s="133" t="s">
        <v>4221</v>
      </c>
      <c r="O79" s="137" t="s">
        <v>5337</v>
      </c>
      <c r="P79" s="133" t="s">
        <v>3955</v>
      </c>
      <c r="Q79" s="137" t="s">
        <v>5338</v>
      </c>
      <c r="R79" s="133" t="s">
        <v>3955</v>
      </c>
      <c r="S79" s="133" t="s">
        <v>4315</v>
      </c>
      <c r="T79" s="138">
        <v>27.4</v>
      </c>
      <c r="U79" s="138"/>
      <c r="V79" s="133" t="s">
        <v>3955</v>
      </c>
      <c r="W79" s="139" t="s">
        <v>5339</v>
      </c>
      <c r="X79" s="140">
        <v>2023</v>
      </c>
      <c r="Y79" s="140">
        <v>2032</v>
      </c>
      <c r="Z79" s="140">
        <v>10</v>
      </c>
      <c r="AA79" s="138">
        <v>326.2</v>
      </c>
      <c r="AB79" s="133" t="s">
        <v>3955</v>
      </c>
      <c r="AC79" s="139" t="s">
        <v>5340</v>
      </c>
      <c r="AD79" s="140">
        <v>2023</v>
      </c>
      <c r="AE79" s="140">
        <v>2032</v>
      </c>
      <c r="AF79" s="140">
        <v>10</v>
      </c>
      <c r="AG79" s="138">
        <v>311.10000000000002</v>
      </c>
      <c r="AH79" s="133" t="s">
        <v>3955</v>
      </c>
      <c r="AI79" s="141" t="s">
        <v>5341</v>
      </c>
      <c r="AJ79" s="140">
        <v>2023</v>
      </c>
      <c r="AK79" s="140">
        <v>2032</v>
      </c>
      <c r="AL79" s="140">
        <v>10</v>
      </c>
      <c r="AM79" s="138">
        <v>15.1</v>
      </c>
      <c r="AN79" s="133" t="s">
        <v>3955</v>
      </c>
      <c r="AO79" s="137" t="s">
        <v>5342</v>
      </c>
      <c r="AP79" s="133" t="s">
        <v>3955</v>
      </c>
      <c r="AQ79" s="137" t="s">
        <v>5343</v>
      </c>
      <c r="AR79" s="133" t="s">
        <v>3955</v>
      </c>
      <c r="AS79" s="137" t="s">
        <v>5344</v>
      </c>
      <c r="AT79" s="133" t="s">
        <v>3955</v>
      </c>
      <c r="AU79" s="137" t="s">
        <v>5345</v>
      </c>
      <c r="AV79" s="133" t="s">
        <v>3955</v>
      </c>
      <c r="AW79" s="137" t="s">
        <v>5346</v>
      </c>
      <c r="AX79" s="133" t="s">
        <v>3955</v>
      </c>
      <c r="AY79" s="137" t="s">
        <v>5347</v>
      </c>
      <c r="AZ79" s="133" t="s">
        <v>3955</v>
      </c>
      <c r="BA79" s="137" t="s">
        <v>5348</v>
      </c>
      <c r="BB79" s="133" t="s">
        <v>3955</v>
      </c>
      <c r="BC79" s="137" t="s">
        <v>5349</v>
      </c>
      <c r="BD79" s="133" t="s">
        <v>3955</v>
      </c>
      <c r="BE79" s="137" t="s">
        <v>5350</v>
      </c>
      <c r="BF79" s="133" t="s">
        <v>3955</v>
      </c>
      <c r="BG79" s="137" t="s">
        <v>5351</v>
      </c>
      <c r="BH79" s="133" t="s">
        <v>3955</v>
      </c>
      <c r="BI79" s="137" t="s">
        <v>5352</v>
      </c>
      <c r="BJ79" s="142" t="s">
        <v>3964</v>
      </c>
      <c r="BK79" s="142" t="s">
        <v>3955</v>
      </c>
      <c r="BL79" s="142" t="s">
        <v>3964</v>
      </c>
      <c r="BM79" s="142" t="s">
        <v>3964</v>
      </c>
      <c r="BN79" s="133" t="s">
        <v>3964</v>
      </c>
      <c r="BO79" s="137"/>
      <c r="BP79" s="133" t="s">
        <v>3964</v>
      </c>
      <c r="BQ79" s="137"/>
      <c r="BR79" s="133" t="s">
        <v>3964</v>
      </c>
      <c r="BS79" s="137"/>
      <c r="BT79" s="133" t="s">
        <v>3964</v>
      </c>
      <c r="BU79" s="133" t="s">
        <v>3964</v>
      </c>
      <c r="BV79" s="133" t="s">
        <v>3955</v>
      </c>
      <c r="BW79" s="137" t="s">
        <v>5353</v>
      </c>
      <c r="BX79" s="143"/>
      <c r="BY79" s="144" t="s">
        <v>5354</v>
      </c>
      <c r="BZ79" s="133" t="s">
        <v>3955</v>
      </c>
      <c r="CA79" s="145" t="s">
        <v>5355</v>
      </c>
      <c r="CB79" s="146" t="s">
        <v>5356</v>
      </c>
      <c r="CC79" s="126">
        <v>27615</v>
      </c>
      <c r="CD79" s="126">
        <v>27242</v>
      </c>
      <c r="CE79" s="126">
        <v>26901</v>
      </c>
      <c r="CF79" s="126">
        <v>26537</v>
      </c>
      <c r="CG79" s="127">
        <v>138067</v>
      </c>
      <c r="CH79" s="127">
        <v>142662</v>
      </c>
      <c r="CI79" s="127">
        <v>144661</v>
      </c>
      <c r="CJ79" s="127">
        <v>144644</v>
      </c>
      <c r="CK79" s="128">
        <v>5</v>
      </c>
      <c r="CL79" s="128">
        <v>5.24</v>
      </c>
      <c r="CM79" s="128">
        <v>5.38</v>
      </c>
      <c r="CN79" s="128">
        <v>5.45</v>
      </c>
      <c r="CO79" s="129">
        <v>0.68300000000000005</v>
      </c>
      <c r="CP79" s="129">
        <v>0.68200000000000005</v>
      </c>
      <c r="CQ79" s="129">
        <v>0.69099999999999995</v>
      </c>
      <c r="CR79" s="130">
        <v>0.69299999999999995</v>
      </c>
    </row>
    <row r="80" spans="1:96" s="147" customFormat="1" ht="200" customHeight="1" x14ac:dyDescent="0.2">
      <c r="A80" s="132" t="s">
        <v>56</v>
      </c>
      <c r="B80" s="133" t="s">
        <v>1691</v>
      </c>
      <c r="C80" s="133" t="str">
        <f>IF(A80="","自動表示",IF(B80="",VLOOKUP(A80,リスト!$C$2:$D$48,2,FALSE),VLOOKUP(一覧表!A80&amp;一覧表!B80,リスト!$C$49:$D$1789,2,FALSE)))</f>
        <v>182095</v>
      </c>
      <c r="D80" s="134" t="str">
        <f>IF(C80="自動表示","自動表示",VLOOKUP(C80,リスト!$D$2:$E$1789,2,FALSE))</f>
        <v>都市Ⅱ－２</v>
      </c>
      <c r="E80" s="132" t="s">
        <v>3734</v>
      </c>
      <c r="F80" s="133" t="s">
        <v>3751</v>
      </c>
      <c r="G80" s="135">
        <v>40</v>
      </c>
      <c r="H80" s="133" t="str">
        <f t="shared" si="1"/>
        <v>20年超</v>
      </c>
      <c r="I80" s="133" t="s">
        <v>5357</v>
      </c>
      <c r="J80" s="136">
        <v>8.3000000000000007</v>
      </c>
      <c r="K80" s="133" t="s">
        <v>3955</v>
      </c>
      <c r="L80" s="137" t="s">
        <v>5358</v>
      </c>
      <c r="M80" s="133" t="s">
        <v>3955</v>
      </c>
      <c r="N80" s="133" t="s">
        <v>5357</v>
      </c>
      <c r="O80" s="137" t="s">
        <v>5359</v>
      </c>
      <c r="P80" s="133" t="s">
        <v>3955</v>
      </c>
      <c r="Q80" s="137" t="s">
        <v>5360</v>
      </c>
      <c r="R80" s="133" t="s">
        <v>3955</v>
      </c>
      <c r="S80" s="133" t="s">
        <v>3846</v>
      </c>
      <c r="T80" s="138">
        <v>26.1</v>
      </c>
      <c r="U80" s="138"/>
      <c r="V80" s="133" t="s">
        <v>3955</v>
      </c>
      <c r="W80" s="139" t="s">
        <v>5361</v>
      </c>
      <c r="X80" s="140">
        <v>2017</v>
      </c>
      <c r="Y80" s="140">
        <v>2056</v>
      </c>
      <c r="Z80" s="140">
        <v>40</v>
      </c>
      <c r="AA80" s="138">
        <v>2034.9</v>
      </c>
      <c r="AB80" s="133" t="s">
        <v>3955</v>
      </c>
      <c r="AC80" s="139" t="s">
        <v>5362</v>
      </c>
      <c r="AD80" s="140">
        <v>2017</v>
      </c>
      <c r="AE80" s="140">
        <v>2056</v>
      </c>
      <c r="AF80" s="140">
        <v>40</v>
      </c>
      <c r="AG80" s="138">
        <v>1297.3999999999999</v>
      </c>
      <c r="AH80" s="133" t="s">
        <v>3955</v>
      </c>
      <c r="AI80" s="141" t="s">
        <v>5363</v>
      </c>
      <c r="AJ80" s="140">
        <v>2017</v>
      </c>
      <c r="AK80" s="140">
        <v>2056</v>
      </c>
      <c r="AL80" s="140">
        <v>40</v>
      </c>
      <c r="AM80" s="138">
        <v>737.50000000000023</v>
      </c>
      <c r="AN80" s="133" t="s">
        <v>3955</v>
      </c>
      <c r="AO80" s="137" t="s">
        <v>5364</v>
      </c>
      <c r="AP80" s="133" t="s">
        <v>3964</v>
      </c>
      <c r="AQ80" s="137"/>
      <c r="AR80" s="133" t="s">
        <v>3955</v>
      </c>
      <c r="AS80" s="137" t="s">
        <v>5365</v>
      </c>
      <c r="AT80" s="133" t="s">
        <v>3955</v>
      </c>
      <c r="AU80" s="137" t="s">
        <v>5366</v>
      </c>
      <c r="AV80" s="133" t="s">
        <v>3955</v>
      </c>
      <c r="AW80" s="137" t="s">
        <v>5367</v>
      </c>
      <c r="AX80" s="133" t="s">
        <v>3955</v>
      </c>
      <c r="AY80" s="137" t="s">
        <v>5368</v>
      </c>
      <c r="AZ80" s="133" t="s">
        <v>3955</v>
      </c>
      <c r="BA80" s="137" t="s">
        <v>5369</v>
      </c>
      <c r="BB80" s="133" t="s">
        <v>3955</v>
      </c>
      <c r="BC80" s="137" t="s">
        <v>5370</v>
      </c>
      <c r="BD80" s="133" t="s">
        <v>3964</v>
      </c>
      <c r="BE80" s="137"/>
      <c r="BF80" s="133" t="s">
        <v>3955</v>
      </c>
      <c r="BG80" s="137" t="s">
        <v>5371</v>
      </c>
      <c r="BH80" s="133" t="s">
        <v>3955</v>
      </c>
      <c r="BI80" s="137" t="s">
        <v>5372</v>
      </c>
      <c r="BJ80" s="142" t="s">
        <v>3964</v>
      </c>
      <c r="BK80" s="142" t="s">
        <v>3955</v>
      </c>
      <c r="BL80" s="142" t="s">
        <v>3964</v>
      </c>
      <c r="BM80" s="142" t="s">
        <v>3964</v>
      </c>
      <c r="BN80" s="133" t="s">
        <v>3964</v>
      </c>
      <c r="BO80" s="137"/>
      <c r="BP80" s="133" t="s">
        <v>3964</v>
      </c>
      <c r="BQ80" s="137"/>
      <c r="BR80" s="133" t="s">
        <v>3964</v>
      </c>
      <c r="BS80" s="137"/>
      <c r="BT80" s="133" t="s">
        <v>3964</v>
      </c>
      <c r="BU80" s="133" t="s">
        <v>3955</v>
      </c>
      <c r="BV80" s="133" t="s">
        <v>3955</v>
      </c>
      <c r="BW80" s="137" t="s">
        <v>5373</v>
      </c>
      <c r="BX80" s="143">
        <v>10</v>
      </c>
      <c r="BY80" s="144"/>
      <c r="BZ80" s="133" t="s">
        <v>4310</v>
      </c>
      <c r="CA80" s="145" t="s">
        <v>5374</v>
      </c>
      <c r="CB80" s="146" t="s">
        <v>5375</v>
      </c>
      <c r="CC80" s="126">
        <v>82293</v>
      </c>
      <c r="CD80" s="126">
        <v>81968</v>
      </c>
      <c r="CE80" s="126">
        <v>80726</v>
      </c>
      <c r="CF80" s="126">
        <v>79907</v>
      </c>
      <c r="CG80" s="127">
        <v>336883</v>
      </c>
      <c r="CH80" s="127">
        <v>338225</v>
      </c>
      <c r="CI80" s="127">
        <v>338683</v>
      </c>
      <c r="CJ80" s="127">
        <v>340909</v>
      </c>
      <c r="CK80" s="128">
        <v>4.09</v>
      </c>
      <c r="CL80" s="128">
        <v>4.13</v>
      </c>
      <c r="CM80" s="128">
        <v>4.2</v>
      </c>
      <c r="CN80" s="128">
        <v>4.2699999999999996</v>
      </c>
      <c r="CO80" s="129">
        <v>0.499</v>
      </c>
      <c r="CP80" s="129">
        <v>0.51</v>
      </c>
      <c r="CQ80" s="129">
        <v>0.52400000000000002</v>
      </c>
      <c r="CR80" s="130">
        <v>0.53400000000000003</v>
      </c>
    </row>
    <row r="81" spans="1:96" s="147" customFormat="1" ht="200" customHeight="1" x14ac:dyDescent="0.2">
      <c r="A81" s="132" t="s">
        <v>56</v>
      </c>
      <c r="B81" s="133" t="s">
        <v>1693</v>
      </c>
      <c r="C81" s="133" t="str">
        <f>IF(A81="","自動表示",IF(B81="",VLOOKUP(A81,リスト!$C$2:$D$48,2,FALSE),VLOOKUP(一覧表!A81&amp;一覧表!B81,リスト!$C$49:$D$1789,2,FALSE)))</f>
        <v>182109</v>
      </c>
      <c r="D81" s="134" t="str">
        <f>IF(C81="自動表示","自動表示",VLOOKUP(C81,リスト!$D$2:$E$1789,2,FALSE))</f>
        <v>都市Ⅱ－２</v>
      </c>
      <c r="E81" s="132" t="s">
        <v>3734</v>
      </c>
      <c r="F81" s="133" t="s">
        <v>3769</v>
      </c>
      <c r="G81" s="135">
        <v>40</v>
      </c>
      <c r="H81" s="133" t="str">
        <f t="shared" si="1"/>
        <v>20年超</v>
      </c>
      <c r="I81" s="133" t="s">
        <v>3842</v>
      </c>
      <c r="J81" s="136">
        <v>9</v>
      </c>
      <c r="K81" s="133" t="s">
        <v>3955</v>
      </c>
      <c r="L81" s="137" t="s">
        <v>5376</v>
      </c>
      <c r="M81" s="133" t="s">
        <v>3955</v>
      </c>
      <c r="N81" s="133" t="s">
        <v>5357</v>
      </c>
      <c r="O81" s="137" t="s">
        <v>5377</v>
      </c>
      <c r="P81" s="133" t="s">
        <v>3955</v>
      </c>
      <c r="Q81" s="137" t="s">
        <v>5378</v>
      </c>
      <c r="R81" s="133" t="s">
        <v>3955</v>
      </c>
      <c r="S81" s="133" t="s">
        <v>3846</v>
      </c>
      <c r="T81" s="138">
        <v>69.3</v>
      </c>
      <c r="U81" s="138"/>
      <c r="V81" s="133" t="s">
        <v>3955</v>
      </c>
      <c r="W81" s="139" t="s">
        <v>5379</v>
      </c>
      <c r="X81" s="140">
        <v>2016</v>
      </c>
      <c r="Y81" s="140">
        <v>2055</v>
      </c>
      <c r="Z81" s="140">
        <v>40</v>
      </c>
      <c r="AA81" s="138">
        <v>1611</v>
      </c>
      <c r="AB81" s="133" t="s">
        <v>3955</v>
      </c>
      <c r="AC81" s="139" t="s">
        <v>5380</v>
      </c>
      <c r="AD81" s="140">
        <v>2016</v>
      </c>
      <c r="AE81" s="140">
        <v>2045</v>
      </c>
      <c r="AF81" s="140">
        <v>30</v>
      </c>
      <c r="AG81" s="138">
        <v>1297.4000000000001</v>
      </c>
      <c r="AH81" s="133" t="s">
        <v>3955</v>
      </c>
      <c r="AI81" s="141" t="s">
        <v>5381</v>
      </c>
      <c r="AJ81" s="140">
        <v>2016</v>
      </c>
      <c r="AK81" s="140">
        <v>2045</v>
      </c>
      <c r="AL81" s="140">
        <v>30</v>
      </c>
      <c r="AM81" s="138">
        <v>313.60000000000002</v>
      </c>
      <c r="AN81" s="133" t="s">
        <v>3955</v>
      </c>
      <c r="AO81" s="137" t="s">
        <v>5382</v>
      </c>
      <c r="AP81" s="133" t="s">
        <v>3955</v>
      </c>
      <c r="AQ81" s="137" t="s">
        <v>5383</v>
      </c>
      <c r="AR81" s="133" t="s">
        <v>3955</v>
      </c>
      <c r="AS81" s="137" t="s">
        <v>5384</v>
      </c>
      <c r="AT81" s="133" t="s">
        <v>3955</v>
      </c>
      <c r="AU81" s="137" t="s">
        <v>5385</v>
      </c>
      <c r="AV81" s="133" t="s">
        <v>3955</v>
      </c>
      <c r="AW81" s="137" t="s">
        <v>5386</v>
      </c>
      <c r="AX81" s="133" t="s">
        <v>3955</v>
      </c>
      <c r="AY81" s="137" t="s">
        <v>5387</v>
      </c>
      <c r="AZ81" s="133" t="s">
        <v>3955</v>
      </c>
      <c r="BA81" s="137" t="s">
        <v>5388</v>
      </c>
      <c r="BB81" s="133" t="s">
        <v>3955</v>
      </c>
      <c r="BC81" s="137" t="s">
        <v>5389</v>
      </c>
      <c r="BD81" s="133" t="s">
        <v>3955</v>
      </c>
      <c r="BE81" s="137" t="s">
        <v>5390</v>
      </c>
      <c r="BF81" s="133" t="s">
        <v>3955</v>
      </c>
      <c r="BG81" s="137" t="s">
        <v>5391</v>
      </c>
      <c r="BH81" s="133" t="s">
        <v>3955</v>
      </c>
      <c r="BI81" s="137" t="s">
        <v>5392</v>
      </c>
      <c r="BJ81" s="142" t="s">
        <v>3964</v>
      </c>
      <c r="BK81" s="142" t="s">
        <v>3955</v>
      </c>
      <c r="BL81" s="142" t="s">
        <v>3964</v>
      </c>
      <c r="BM81" s="142" t="s">
        <v>3964</v>
      </c>
      <c r="BN81" s="133" t="s">
        <v>3955</v>
      </c>
      <c r="BO81" s="137" t="s">
        <v>5393</v>
      </c>
      <c r="BP81" s="133" t="s">
        <v>3955</v>
      </c>
      <c r="BQ81" s="137" t="s">
        <v>5394</v>
      </c>
      <c r="BR81" s="133" t="s">
        <v>3955</v>
      </c>
      <c r="BS81" s="137" t="s">
        <v>5395</v>
      </c>
      <c r="BT81" s="133" t="s">
        <v>3955</v>
      </c>
      <c r="BU81" s="133" t="s">
        <v>3955</v>
      </c>
      <c r="BV81" s="133" t="s">
        <v>3955</v>
      </c>
      <c r="BW81" s="137" t="s">
        <v>5396</v>
      </c>
      <c r="BX81" s="143"/>
      <c r="BY81" s="144" t="s">
        <v>5397</v>
      </c>
      <c r="BZ81" s="133" t="s">
        <v>3955</v>
      </c>
      <c r="CA81" s="145" t="s">
        <v>5398</v>
      </c>
      <c r="CB81" s="146" t="s">
        <v>5399</v>
      </c>
      <c r="CC81" s="126">
        <v>90815</v>
      </c>
      <c r="CD81" s="126">
        <v>89956</v>
      </c>
      <c r="CE81" s="126">
        <v>89369</v>
      </c>
      <c r="CF81" s="126">
        <v>88986</v>
      </c>
      <c r="CG81" s="127">
        <v>403844</v>
      </c>
      <c r="CH81" s="127">
        <v>399058</v>
      </c>
      <c r="CI81" s="127">
        <v>395743.9</v>
      </c>
      <c r="CJ81" s="127">
        <v>397115</v>
      </c>
      <c r="CK81" s="128">
        <v>4.45</v>
      </c>
      <c r="CL81" s="128">
        <v>4.4400000000000004</v>
      </c>
      <c r="CM81" s="128">
        <v>4.43</v>
      </c>
      <c r="CN81" s="128">
        <v>4.46</v>
      </c>
      <c r="CO81" s="129">
        <v>0.61099999999999999</v>
      </c>
      <c r="CP81" s="129">
        <v>0.625</v>
      </c>
      <c r="CQ81" s="129">
        <v>0.64200000000000002</v>
      </c>
      <c r="CR81" s="130">
        <v>0.65700000000000003</v>
      </c>
    </row>
    <row r="82" spans="1:96" s="147" customFormat="1" ht="200" customHeight="1" x14ac:dyDescent="0.2">
      <c r="A82" s="132" t="s">
        <v>56</v>
      </c>
      <c r="B82" s="133" t="s">
        <v>1695</v>
      </c>
      <c r="C82" s="133" t="str">
        <f>IF(A82="","自動表示",IF(B82="",VLOOKUP(A82,リスト!$C$2:$D$48,2,FALSE),VLOOKUP(一覧表!A82&amp;一覧表!B82,リスト!$C$49:$D$1789,2,FALSE)))</f>
        <v>183229</v>
      </c>
      <c r="D82" s="134" t="str">
        <f>IF(C82="自動表示","自動表示",VLOOKUP(C82,リスト!$D$2:$E$1789,2,FALSE))</f>
        <v>町村Ⅳ－２</v>
      </c>
      <c r="E82" s="132" t="s">
        <v>3734</v>
      </c>
      <c r="F82" s="133" t="s">
        <v>3751</v>
      </c>
      <c r="G82" s="135">
        <v>40</v>
      </c>
      <c r="H82" s="133" t="str">
        <f t="shared" si="1"/>
        <v>20年超</v>
      </c>
      <c r="I82" s="133" t="s">
        <v>3842</v>
      </c>
      <c r="J82" s="136">
        <v>2</v>
      </c>
      <c r="K82" s="133" t="s">
        <v>3955</v>
      </c>
      <c r="L82" s="137" t="s">
        <v>5400</v>
      </c>
      <c r="M82" s="133" t="s">
        <v>3955</v>
      </c>
      <c r="N82" s="133" t="s">
        <v>3842</v>
      </c>
      <c r="O82" s="137" t="s">
        <v>5401</v>
      </c>
      <c r="P82" s="133" t="s">
        <v>3955</v>
      </c>
      <c r="Q82" s="137" t="s">
        <v>5402</v>
      </c>
      <c r="R82" s="133" t="s">
        <v>3955</v>
      </c>
      <c r="S82" s="133" t="s">
        <v>3846</v>
      </c>
      <c r="T82" s="138">
        <v>13</v>
      </c>
      <c r="U82" s="138"/>
      <c r="V82" s="133" t="s">
        <v>3955</v>
      </c>
      <c r="W82" s="139" t="s">
        <v>5403</v>
      </c>
      <c r="X82" s="140">
        <v>2016</v>
      </c>
      <c r="Y82" s="140">
        <v>2045</v>
      </c>
      <c r="Z82" s="140">
        <v>30</v>
      </c>
      <c r="AA82" s="138">
        <v>387</v>
      </c>
      <c r="AB82" s="133" t="s">
        <v>3955</v>
      </c>
      <c r="AC82" s="139" t="s">
        <v>5404</v>
      </c>
      <c r="AD82" s="140">
        <v>2016</v>
      </c>
      <c r="AE82" s="140">
        <v>2045</v>
      </c>
      <c r="AF82" s="140">
        <v>30</v>
      </c>
      <c r="AG82" s="138">
        <v>229</v>
      </c>
      <c r="AH82" s="133" t="s">
        <v>3955</v>
      </c>
      <c r="AI82" s="141" t="s">
        <v>5405</v>
      </c>
      <c r="AJ82" s="140">
        <v>2016</v>
      </c>
      <c r="AK82" s="140">
        <v>2045</v>
      </c>
      <c r="AL82" s="140">
        <v>30</v>
      </c>
      <c r="AM82" s="138">
        <v>157</v>
      </c>
      <c r="AN82" s="133" t="s">
        <v>3955</v>
      </c>
      <c r="AO82" s="137" t="s">
        <v>5406</v>
      </c>
      <c r="AP82" s="133" t="s">
        <v>3955</v>
      </c>
      <c r="AQ82" s="137" t="s">
        <v>5407</v>
      </c>
      <c r="AR82" s="133" t="s">
        <v>5408</v>
      </c>
      <c r="AS82" s="137" t="s">
        <v>5409</v>
      </c>
      <c r="AT82" s="133" t="s">
        <v>3955</v>
      </c>
      <c r="AU82" s="137" t="s">
        <v>5410</v>
      </c>
      <c r="AV82" s="133" t="s">
        <v>3955</v>
      </c>
      <c r="AW82" s="137" t="s">
        <v>5411</v>
      </c>
      <c r="AX82" s="133" t="s">
        <v>3955</v>
      </c>
      <c r="AY82" s="137" t="s">
        <v>5412</v>
      </c>
      <c r="AZ82" s="133" t="s">
        <v>3955</v>
      </c>
      <c r="BA82" s="137" t="s">
        <v>5413</v>
      </c>
      <c r="BB82" s="133" t="s">
        <v>3955</v>
      </c>
      <c r="BC82" s="137" t="s">
        <v>5414</v>
      </c>
      <c r="BD82" s="133" t="s">
        <v>18</v>
      </c>
      <c r="BE82" s="137" t="s">
        <v>5415</v>
      </c>
      <c r="BF82" s="133" t="s">
        <v>3955</v>
      </c>
      <c r="BG82" s="137" t="s">
        <v>5416</v>
      </c>
      <c r="BH82" s="133" t="s">
        <v>3955</v>
      </c>
      <c r="BI82" s="137" t="s">
        <v>5417</v>
      </c>
      <c r="BJ82" s="142" t="s">
        <v>3964</v>
      </c>
      <c r="BK82" s="142" t="s">
        <v>3955</v>
      </c>
      <c r="BL82" s="142" t="s">
        <v>3955</v>
      </c>
      <c r="BM82" s="142" t="s">
        <v>3955</v>
      </c>
      <c r="BN82" s="133" t="s">
        <v>3955</v>
      </c>
      <c r="BO82" s="137" t="s">
        <v>5418</v>
      </c>
      <c r="BP82" s="133" t="s">
        <v>3955</v>
      </c>
      <c r="BQ82" s="137" t="s">
        <v>5419</v>
      </c>
      <c r="BR82" s="133" t="s">
        <v>3955</v>
      </c>
      <c r="BS82" s="137" t="s">
        <v>5420</v>
      </c>
      <c r="BT82" s="133" t="s">
        <v>3955</v>
      </c>
      <c r="BU82" s="133" t="s">
        <v>3955</v>
      </c>
      <c r="BV82" s="133" t="s">
        <v>3955</v>
      </c>
      <c r="BW82" s="137" t="s">
        <v>5421</v>
      </c>
      <c r="BX82" s="143">
        <v>10</v>
      </c>
      <c r="BY82" s="144"/>
      <c r="BZ82" s="133" t="s">
        <v>3955</v>
      </c>
      <c r="CA82" s="145" t="s">
        <v>5422</v>
      </c>
      <c r="CB82" s="146" t="s">
        <v>5423</v>
      </c>
      <c r="CC82" s="126">
        <v>18329</v>
      </c>
      <c r="CD82" s="126">
        <v>18149</v>
      </c>
      <c r="CE82" s="126">
        <v>18037</v>
      </c>
      <c r="CF82" s="126">
        <v>17900</v>
      </c>
      <c r="CG82" s="127">
        <v>114921</v>
      </c>
      <c r="CH82" s="127">
        <v>114784.08</v>
      </c>
      <c r="CI82" s="127">
        <v>114293.53</v>
      </c>
      <c r="CJ82" s="127">
        <v>112951.25</v>
      </c>
      <c r="CK82" s="128">
        <v>6.27</v>
      </c>
      <c r="CL82" s="128">
        <v>6.32</v>
      </c>
      <c r="CM82" s="128">
        <v>6.34</v>
      </c>
      <c r="CN82" s="128">
        <v>6.31</v>
      </c>
      <c r="CO82" s="129">
        <v>0.53900000000000003</v>
      </c>
      <c r="CP82" s="129">
        <v>0.55600000000000005</v>
      </c>
      <c r="CQ82" s="129">
        <v>0.57199999999999995</v>
      </c>
      <c r="CR82" s="130">
        <v>0.58599999999999997</v>
      </c>
    </row>
    <row r="83" spans="1:96" s="147" customFormat="1" ht="200" customHeight="1" x14ac:dyDescent="0.2">
      <c r="A83" s="132" t="s">
        <v>56</v>
      </c>
      <c r="B83" s="133" t="s">
        <v>441</v>
      </c>
      <c r="C83" s="133" t="str">
        <f>IF(A83="","自動表示",IF(B83="",VLOOKUP(A83,リスト!$C$2:$D$48,2,FALSE),VLOOKUP(一覧表!A83&amp;一覧表!B83,リスト!$C$49:$D$1789,2,FALSE)))</f>
        <v>183822</v>
      </c>
      <c r="D83" s="134" t="str">
        <f>IF(C83="自動表示","自動表示",VLOOKUP(C83,リスト!$D$2:$E$1789,2,FALSE))</f>
        <v>町村Ⅰ－１</v>
      </c>
      <c r="E83" s="132" t="s">
        <v>3734</v>
      </c>
      <c r="F83" s="133" t="s">
        <v>3751</v>
      </c>
      <c r="G83" s="135">
        <v>10</v>
      </c>
      <c r="H83" s="133" t="str">
        <f t="shared" si="1"/>
        <v>10年</v>
      </c>
      <c r="I83" s="133" t="s">
        <v>3842</v>
      </c>
      <c r="J83" s="136">
        <v>0.3</v>
      </c>
      <c r="K83" s="133" t="s">
        <v>3955</v>
      </c>
      <c r="L83" s="137" t="s">
        <v>5424</v>
      </c>
      <c r="M83" s="133" t="s">
        <v>3955</v>
      </c>
      <c r="N83" s="133" t="s">
        <v>3842</v>
      </c>
      <c r="O83" s="137" t="s">
        <v>5425</v>
      </c>
      <c r="P83" s="133" t="s">
        <v>3955</v>
      </c>
      <c r="Q83" s="137" t="s">
        <v>5426</v>
      </c>
      <c r="R83" s="133" t="s">
        <v>3955</v>
      </c>
      <c r="S83" s="133" t="s">
        <v>3846</v>
      </c>
      <c r="T83" s="138">
        <v>0.8</v>
      </c>
      <c r="U83" s="138"/>
      <c r="V83" s="133" t="s">
        <v>3955</v>
      </c>
      <c r="W83" s="139" t="s">
        <v>5427</v>
      </c>
      <c r="X83" s="140">
        <v>2021</v>
      </c>
      <c r="Y83" s="140">
        <v>2031</v>
      </c>
      <c r="Z83" s="140">
        <v>11</v>
      </c>
      <c r="AA83" s="138">
        <v>67.599999999999994</v>
      </c>
      <c r="AB83" s="133" t="s">
        <v>3955</v>
      </c>
      <c r="AC83" s="139" t="s">
        <v>5428</v>
      </c>
      <c r="AD83" s="140">
        <v>2021</v>
      </c>
      <c r="AE83" s="140">
        <v>2031</v>
      </c>
      <c r="AF83" s="140">
        <v>11</v>
      </c>
      <c r="AG83" s="138">
        <v>156.4</v>
      </c>
      <c r="AH83" s="133" t="s">
        <v>3955</v>
      </c>
      <c r="AI83" s="141" t="s">
        <v>5429</v>
      </c>
      <c r="AJ83" s="140">
        <v>2021</v>
      </c>
      <c r="AK83" s="140">
        <v>2031</v>
      </c>
      <c r="AL83" s="140">
        <v>11</v>
      </c>
      <c r="AM83" s="138">
        <v>88.7</v>
      </c>
      <c r="AN83" s="133" t="s">
        <v>3955</v>
      </c>
      <c r="AO83" s="137" t="s">
        <v>5430</v>
      </c>
      <c r="AP83" s="133" t="s">
        <v>3964</v>
      </c>
      <c r="AQ83" s="137"/>
      <c r="AR83" s="133" t="s">
        <v>3955</v>
      </c>
      <c r="AS83" s="137" t="s">
        <v>5431</v>
      </c>
      <c r="AT83" s="133" t="s">
        <v>3955</v>
      </c>
      <c r="AU83" s="137" t="s">
        <v>5432</v>
      </c>
      <c r="AV83" s="133" t="s">
        <v>3955</v>
      </c>
      <c r="AW83" s="137" t="s">
        <v>5433</v>
      </c>
      <c r="AX83" s="133" t="s">
        <v>3955</v>
      </c>
      <c r="AY83" s="137" t="s">
        <v>5434</v>
      </c>
      <c r="AZ83" s="133" t="s">
        <v>3955</v>
      </c>
      <c r="BA83" s="137" t="s">
        <v>5435</v>
      </c>
      <c r="BB83" s="133" t="s">
        <v>3955</v>
      </c>
      <c r="BC83" s="137" t="s">
        <v>5436</v>
      </c>
      <c r="BD83" s="133" t="s">
        <v>3955</v>
      </c>
      <c r="BE83" s="137" t="s">
        <v>5437</v>
      </c>
      <c r="BF83" s="133" t="s">
        <v>3955</v>
      </c>
      <c r="BG83" s="137" t="s">
        <v>5438</v>
      </c>
      <c r="BH83" s="133" t="s">
        <v>3964</v>
      </c>
      <c r="BI83" s="137"/>
      <c r="BJ83" s="142" t="s">
        <v>3964</v>
      </c>
      <c r="BK83" s="142" t="s">
        <v>3964</v>
      </c>
      <c r="BL83" s="142" t="s">
        <v>3964</v>
      </c>
      <c r="BM83" s="142" t="s">
        <v>3964</v>
      </c>
      <c r="BN83" s="133" t="s">
        <v>3955</v>
      </c>
      <c r="BO83" s="137" t="s">
        <v>5439</v>
      </c>
      <c r="BP83" s="133" t="s">
        <v>3955</v>
      </c>
      <c r="BQ83" s="137" t="s">
        <v>5440</v>
      </c>
      <c r="BR83" s="133" t="s">
        <v>3964</v>
      </c>
      <c r="BS83" s="137"/>
      <c r="BT83" s="133" t="s">
        <v>3964</v>
      </c>
      <c r="BU83" s="133" t="s">
        <v>3955</v>
      </c>
      <c r="BV83" s="133" t="s">
        <v>3955</v>
      </c>
      <c r="BW83" s="137" t="s">
        <v>5441</v>
      </c>
      <c r="BX83" s="143"/>
      <c r="BY83" s="144" t="s">
        <v>5442</v>
      </c>
      <c r="BZ83" s="133" t="s">
        <v>3955</v>
      </c>
      <c r="CA83" s="145" t="s">
        <v>5443</v>
      </c>
      <c r="CB83" s="146" t="s">
        <v>5444</v>
      </c>
      <c r="CC83" s="126">
        <v>2457</v>
      </c>
      <c r="CD83" s="126">
        <v>2397</v>
      </c>
      <c r="CE83" s="126">
        <v>2327</v>
      </c>
      <c r="CF83" s="126">
        <v>2238</v>
      </c>
      <c r="CG83" s="127">
        <v>63749</v>
      </c>
      <c r="CH83" s="127">
        <v>61058</v>
      </c>
      <c r="CI83" s="127">
        <v>64071</v>
      </c>
      <c r="CJ83" s="127">
        <v>64071</v>
      </c>
      <c r="CK83" s="128">
        <v>25.95</v>
      </c>
      <c r="CL83" s="128">
        <v>25.47</v>
      </c>
      <c r="CM83" s="128">
        <v>27.53</v>
      </c>
      <c r="CN83" s="128">
        <v>28.63</v>
      </c>
      <c r="CO83" s="129">
        <v>0.70499999999999996</v>
      </c>
      <c r="CP83" s="129">
        <v>0.72</v>
      </c>
      <c r="CQ83" s="129">
        <v>0.75039999999999996</v>
      </c>
      <c r="CR83" s="130" t="s">
        <v>3864</v>
      </c>
    </row>
    <row r="84" spans="1:96" s="147" customFormat="1" ht="200" customHeight="1" x14ac:dyDescent="0.2">
      <c r="A84" s="132" t="s">
        <v>56</v>
      </c>
      <c r="B84" s="133" t="s">
        <v>1698</v>
      </c>
      <c r="C84" s="133" t="str">
        <f>IF(A84="","自動表示",IF(B84="",VLOOKUP(A84,リスト!$C$2:$D$48,2,FALSE),VLOOKUP(一覧表!A84&amp;一覧表!B84,リスト!$C$49:$D$1789,2,FALSE)))</f>
        <v>184047</v>
      </c>
      <c r="D84" s="134" t="str">
        <f>IF(C84="自動表示","自動表示",VLOOKUP(C84,リスト!$D$2:$E$1789,2,FALSE))</f>
        <v>町村Ⅲ－１</v>
      </c>
      <c r="E84" s="132" t="s">
        <v>3734</v>
      </c>
      <c r="F84" s="133" t="s">
        <v>3751</v>
      </c>
      <c r="G84" s="135">
        <v>15</v>
      </c>
      <c r="H84" s="133" t="str">
        <f t="shared" si="1"/>
        <v>11年～20年</v>
      </c>
      <c r="I84" s="133" t="s">
        <v>5445</v>
      </c>
      <c r="J84" s="136">
        <v>1.2</v>
      </c>
      <c r="K84" s="133" t="s">
        <v>3955</v>
      </c>
      <c r="L84" s="137" t="s">
        <v>5446</v>
      </c>
      <c r="M84" s="133" t="s">
        <v>3955</v>
      </c>
      <c r="N84" s="133" t="s">
        <v>4129</v>
      </c>
      <c r="O84" s="137" t="s">
        <v>5447</v>
      </c>
      <c r="P84" s="133" t="s">
        <v>3955</v>
      </c>
      <c r="Q84" s="137" t="s">
        <v>5448</v>
      </c>
      <c r="R84" s="133" t="s">
        <v>3955</v>
      </c>
      <c r="S84" s="133" t="s">
        <v>3846</v>
      </c>
      <c r="T84" s="138">
        <v>15.8</v>
      </c>
      <c r="U84" s="138"/>
      <c r="V84" s="133" t="s">
        <v>3955</v>
      </c>
      <c r="W84" s="139" t="s">
        <v>5449</v>
      </c>
      <c r="X84" s="140">
        <v>2015</v>
      </c>
      <c r="Y84" s="140">
        <v>2055</v>
      </c>
      <c r="Z84" s="140">
        <v>41</v>
      </c>
      <c r="AA84" s="138">
        <v>28.4</v>
      </c>
      <c r="AB84" s="133" t="s">
        <v>3955</v>
      </c>
      <c r="AC84" s="139" t="s">
        <v>5450</v>
      </c>
      <c r="AD84" s="140">
        <v>2015</v>
      </c>
      <c r="AE84" s="140">
        <v>2055</v>
      </c>
      <c r="AF84" s="140">
        <v>41</v>
      </c>
      <c r="AG84" s="138">
        <v>15</v>
      </c>
      <c r="AH84" s="133" t="s">
        <v>3955</v>
      </c>
      <c r="AI84" s="141" t="s">
        <v>5451</v>
      </c>
      <c r="AJ84" s="140">
        <v>2015</v>
      </c>
      <c r="AK84" s="140">
        <v>2055</v>
      </c>
      <c r="AL84" s="140">
        <v>41</v>
      </c>
      <c r="AM84" s="138">
        <v>13.4</v>
      </c>
      <c r="AN84" s="133" t="s">
        <v>3955</v>
      </c>
      <c r="AO84" s="137" t="s">
        <v>5452</v>
      </c>
      <c r="AP84" s="133" t="s">
        <v>3955</v>
      </c>
      <c r="AQ84" s="137" t="s">
        <v>5453</v>
      </c>
      <c r="AR84" s="133" t="s">
        <v>3955</v>
      </c>
      <c r="AS84" s="137" t="s">
        <v>5454</v>
      </c>
      <c r="AT84" s="133" t="s">
        <v>3955</v>
      </c>
      <c r="AU84" s="137" t="s">
        <v>5455</v>
      </c>
      <c r="AV84" s="133" t="s">
        <v>3955</v>
      </c>
      <c r="AW84" s="137" t="s">
        <v>5456</v>
      </c>
      <c r="AX84" s="133" t="s">
        <v>3955</v>
      </c>
      <c r="AY84" s="137" t="s">
        <v>5457</v>
      </c>
      <c r="AZ84" s="133" t="s">
        <v>3955</v>
      </c>
      <c r="BA84" s="137" t="s">
        <v>5458</v>
      </c>
      <c r="BB84" s="133" t="s">
        <v>3955</v>
      </c>
      <c r="BC84" s="137" t="s">
        <v>5459</v>
      </c>
      <c r="BD84" s="133" t="s">
        <v>3964</v>
      </c>
      <c r="BE84" s="137"/>
      <c r="BF84" s="133" t="s">
        <v>3955</v>
      </c>
      <c r="BG84" s="137" t="s">
        <v>5460</v>
      </c>
      <c r="BH84" s="133" t="s">
        <v>3955</v>
      </c>
      <c r="BI84" s="137" t="s">
        <v>5461</v>
      </c>
      <c r="BJ84" s="142" t="s">
        <v>3964</v>
      </c>
      <c r="BK84" s="142" t="s">
        <v>3955</v>
      </c>
      <c r="BL84" s="142" t="s">
        <v>3955</v>
      </c>
      <c r="BM84" s="142" t="s">
        <v>3964</v>
      </c>
      <c r="BN84" s="133" t="s">
        <v>3955</v>
      </c>
      <c r="BO84" s="137" t="s">
        <v>5462</v>
      </c>
      <c r="BP84" s="133" t="s">
        <v>3964</v>
      </c>
      <c r="BQ84" s="137"/>
      <c r="BR84" s="133" t="s">
        <v>3955</v>
      </c>
      <c r="BS84" s="137" t="s">
        <v>5463</v>
      </c>
      <c r="BT84" s="133" t="s">
        <v>3964</v>
      </c>
      <c r="BU84" s="133" t="s">
        <v>3955</v>
      </c>
      <c r="BV84" s="133" t="s">
        <v>3955</v>
      </c>
      <c r="BW84" s="137" t="s">
        <v>5464</v>
      </c>
      <c r="BX84" s="143"/>
      <c r="BY84" s="144"/>
      <c r="BZ84" s="133" t="s">
        <v>3955</v>
      </c>
      <c r="CA84" s="145" t="s">
        <v>5465</v>
      </c>
      <c r="CB84" s="146" t="s">
        <v>5466</v>
      </c>
      <c r="CC84" s="126">
        <v>10207</v>
      </c>
      <c r="CD84" s="126">
        <v>10081</v>
      </c>
      <c r="CE84" s="126">
        <v>9825</v>
      </c>
      <c r="CF84" s="126">
        <v>9611</v>
      </c>
      <c r="CG84" s="127">
        <v>143412</v>
      </c>
      <c r="CH84" s="127">
        <v>145017</v>
      </c>
      <c r="CI84" s="127">
        <v>144676</v>
      </c>
      <c r="CJ84" s="127">
        <v>148794</v>
      </c>
      <c r="CK84" s="128">
        <v>14.05</v>
      </c>
      <c r="CL84" s="128">
        <v>14.39</v>
      </c>
      <c r="CM84" s="128">
        <v>14.73</v>
      </c>
      <c r="CN84" s="128">
        <v>15.48</v>
      </c>
      <c r="CO84" s="129">
        <v>0.56000000000000005</v>
      </c>
      <c r="CP84" s="129">
        <v>0.59599999999999997</v>
      </c>
      <c r="CQ84" s="129">
        <v>0.62</v>
      </c>
      <c r="CR84" s="130">
        <v>0.63400000000000001</v>
      </c>
    </row>
    <row r="85" spans="1:96" s="147" customFormat="1" ht="200" customHeight="1" x14ac:dyDescent="0.2">
      <c r="A85" s="132" t="s">
        <v>56</v>
      </c>
      <c r="B85" s="133" t="s">
        <v>1700</v>
      </c>
      <c r="C85" s="133" t="str">
        <f>IF(A85="","自動表示",IF(B85="",VLOOKUP(A85,リスト!$C$2:$D$48,2,FALSE),VLOOKUP(一覧表!A85&amp;一覧表!B85,リスト!$C$49:$D$1789,2,FALSE)))</f>
        <v>184233</v>
      </c>
      <c r="D85" s="134" t="str">
        <f>IF(C85="自動表示","自動表示",VLOOKUP(C85,リスト!$D$2:$E$1789,2,FALSE))</f>
        <v>町村Ⅴ－１</v>
      </c>
      <c r="E85" s="132" t="s">
        <v>3734</v>
      </c>
      <c r="F85" s="133" t="s">
        <v>3769</v>
      </c>
      <c r="G85" s="135">
        <v>40</v>
      </c>
      <c r="H85" s="133" t="str">
        <f t="shared" si="1"/>
        <v>20年超</v>
      </c>
      <c r="I85" s="133" t="s">
        <v>3957</v>
      </c>
      <c r="J85" s="136">
        <v>2</v>
      </c>
      <c r="K85" s="133" t="s">
        <v>3955</v>
      </c>
      <c r="L85" s="137" t="s">
        <v>5467</v>
      </c>
      <c r="M85" s="133" t="s">
        <v>3955</v>
      </c>
      <c r="N85" s="133" t="s">
        <v>4129</v>
      </c>
      <c r="O85" s="137" t="s">
        <v>5468</v>
      </c>
      <c r="P85" s="133" t="s">
        <v>3955</v>
      </c>
      <c r="Q85" s="137" t="s">
        <v>5469</v>
      </c>
      <c r="R85" s="133" t="s">
        <v>3955</v>
      </c>
      <c r="S85" s="133" t="s">
        <v>3846</v>
      </c>
      <c r="T85" s="138">
        <v>14.3</v>
      </c>
      <c r="U85" s="138"/>
      <c r="V85" s="133" t="s">
        <v>3955</v>
      </c>
      <c r="W85" s="139" t="s">
        <v>5470</v>
      </c>
      <c r="X85" s="140">
        <v>2021</v>
      </c>
      <c r="Y85" s="140">
        <v>2060</v>
      </c>
      <c r="Z85" s="140">
        <v>40</v>
      </c>
      <c r="AA85" s="138">
        <v>862</v>
      </c>
      <c r="AB85" s="133" t="s">
        <v>3955</v>
      </c>
      <c r="AC85" s="139" t="s">
        <v>5471</v>
      </c>
      <c r="AD85" s="140">
        <v>2021</v>
      </c>
      <c r="AE85" s="140">
        <v>2060</v>
      </c>
      <c r="AF85" s="140">
        <v>40</v>
      </c>
      <c r="AG85" s="138">
        <v>494.7</v>
      </c>
      <c r="AH85" s="133" t="s">
        <v>3955</v>
      </c>
      <c r="AI85" s="141" t="s">
        <v>5472</v>
      </c>
      <c r="AJ85" s="140">
        <v>2021</v>
      </c>
      <c r="AK85" s="140">
        <v>2060</v>
      </c>
      <c r="AL85" s="140">
        <v>40</v>
      </c>
      <c r="AM85" s="138">
        <v>367.3</v>
      </c>
      <c r="AN85" s="133" t="s">
        <v>3955</v>
      </c>
      <c r="AO85" s="137" t="s">
        <v>5473</v>
      </c>
      <c r="AP85" s="133" t="s">
        <v>3964</v>
      </c>
      <c r="AQ85" s="137"/>
      <c r="AR85" s="133" t="s">
        <v>3955</v>
      </c>
      <c r="AS85" s="137" t="s">
        <v>5474</v>
      </c>
      <c r="AT85" s="133" t="s">
        <v>3955</v>
      </c>
      <c r="AU85" s="137" t="s">
        <v>5475</v>
      </c>
      <c r="AV85" s="133" t="s">
        <v>3955</v>
      </c>
      <c r="AW85" s="137" t="s">
        <v>5476</v>
      </c>
      <c r="AX85" s="133" t="s">
        <v>3955</v>
      </c>
      <c r="AY85" s="137" t="s">
        <v>5477</v>
      </c>
      <c r="AZ85" s="133" t="s">
        <v>3955</v>
      </c>
      <c r="BA85" s="137" t="s">
        <v>5478</v>
      </c>
      <c r="BB85" s="133" t="s">
        <v>3955</v>
      </c>
      <c r="BC85" s="137" t="s">
        <v>5479</v>
      </c>
      <c r="BD85" s="133" t="s">
        <v>3955</v>
      </c>
      <c r="BE85" s="137" t="s">
        <v>5480</v>
      </c>
      <c r="BF85" s="133" t="s">
        <v>3955</v>
      </c>
      <c r="BG85" s="137" t="s">
        <v>5481</v>
      </c>
      <c r="BH85" s="133" t="s">
        <v>3955</v>
      </c>
      <c r="BI85" s="137" t="s">
        <v>5482</v>
      </c>
      <c r="BJ85" s="142" t="s">
        <v>3964</v>
      </c>
      <c r="BK85" s="142" t="s">
        <v>3955</v>
      </c>
      <c r="BL85" s="142" t="s">
        <v>3955</v>
      </c>
      <c r="BM85" s="142" t="s">
        <v>3964</v>
      </c>
      <c r="BN85" s="133" t="s">
        <v>3955</v>
      </c>
      <c r="BO85" s="137" t="s">
        <v>5483</v>
      </c>
      <c r="BP85" s="133" t="s">
        <v>3955</v>
      </c>
      <c r="BQ85" s="137" t="s">
        <v>5484</v>
      </c>
      <c r="BR85" s="133" t="s">
        <v>3955</v>
      </c>
      <c r="BS85" s="137" t="s">
        <v>5485</v>
      </c>
      <c r="BT85" s="133" t="s">
        <v>3955</v>
      </c>
      <c r="BU85" s="133" t="s">
        <v>3955</v>
      </c>
      <c r="BV85" s="133" t="s">
        <v>3955</v>
      </c>
      <c r="BW85" s="137" t="s">
        <v>5486</v>
      </c>
      <c r="BX85" s="143" t="s">
        <v>3864</v>
      </c>
      <c r="BY85" s="144" t="s">
        <v>3864</v>
      </c>
      <c r="BZ85" s="133" t="s">
        <v>3955</v>
      </c>
      <c r="CA85" s="145" t="s">
        <v>5487</v>
      </c>
      <c r="CB85" s="146" t="s">
        <v>5488</v>
      </c>
      <c r="CC85" s="126">
        <v>20940</v>
      </c>
      <c r="CD85" s="126">
        <v>20581</v>
      </c>
      <c r="CE85" s="126">
        <v>20394</v>
      </c>
      <c r="CF85" s="126">
        <v>20100</v>
      </c>
      <c r="CG85" s="127">
        <v>191659</v>
      </c>
      <c r="CH85" s="127">
        <v>195569</v>
      </c>
      <c r="CI85" s="127">
        <v>195431</v>
      </c>
      <c r="CJ85" s="127">
        <v>194042</v>
      </c>
      <c r="CK85" s="128">
        <v>9.15</v>
      </c>
      <c r="CL85" s="128">
        <v>9.5</v>
      </c>
      <c r="CM85" s="128">
        <v>9.58</v>
      </c>
      <c r="CN85" s="128">
        <v>9.65</v>
      </c>
      <c r="CO85" s="129">
        <v>0.65300000000000002</v>
      </c>
      <c r="CP85" s="129">
        <v>0.66700000000000004</v>
      </c>
      <c r="CQ85" s="129">
        <v>0.68</v>
      </c>
      <c r="CR85" s="130">
        <v>0.69699999999999995</v>
      </c>
    </row>
    <row r="86" spans="1:96" s="147" customFormat="1" ht="200" customHeight="1" x14ac:dyDescent="0.2">
      <c r="A86" s="132" t="s">
        <v>56</v>
      </c>
      <c r="B86" s="133" t="s">
        <v>1702</v>
      </c>
      <c r="C86" s="133" t="str">
        <f>IF(A86="","自動表示",IF(B86="",VLOOKUP(A86,リスト!$C$2:$D$48,2,FALSE),VLOOKUP(一覧表!A86&amp;一覧表!B86,リスト!$C$49:$D$1789,2,FALSE)))</f>
        <v>184420</v>
      </c>
      <c r="D86" s="134" t="str">
        <f>IF(C86="自動表示","自動表示",VLOOKUP(C86,リスト!$D$2:$E$1789,2,FALSE))</f>
        <v>町村Ⅱ－２</v>
      </c>
      <c r="E86" s="132" t="s">
        <v>3734</v>
      </c>
      <c r="F86" s="133" t="s">
        <v>3751</v>
      </c>
      <c r="G86" s="135">
        <v>30</v>
      </c>
      <c r="H86" s="133" t="str">
        <f t="shared" si="1"/>
        <v>20年超</v>
      </c>
      <c r="I86" s="133" t="s">
        <v>3957</v>
      </c>
      <c r="J86" s="136">
        <v>0.9</v>
      </c>
      <c r="K86" s="133" t="s">
        <v>3955</v>
      </c>
      <c r="L86" s="137" t="s">
        <v>5489</v>
      </c>
      <c r="M86" s="133" t="s">
        <v>3955</v>
      </c>
      <c r="N86" s="133" t="s">
        <v>3957</v>
      </c>
      <c r="O86" s="137" t="s">
        <v>5490</v>
      </c>
      <c r="P86" s="133" t="s">
        <v>3955</v>
      </c>
      <c r="Q86" s="137" t="s">
        <v>5491</v>
      </c>
      <c r="R86" s="133" t="s">
        <v>3955</v>
      </c>
      <c r="S86" s="133" t="s">
        <v>3846</v>
      </c>
      <c r="T86" s="138">
        <v>12.5</v>
      </c>
      <c r="U86" s="138"/>
      <c r="V86" s="133" t="s">
        <v>3955</v>
      </c>
      <c r="W86" s="139" t="s">
        <v>5492</v>
      </c>
      <c r="X86" s="140">
        <v>2016</v>
      </c>
      <c r="Y86" s="140">
        <v>2046</v>
      </c>
      <c r="Z86" s="140">
        <v>31</v>
      </c>
      <c r="AA86" s="138">
        <v>277.7</v>
      </c>
      <c r="AB86" s="133" t="s">
        <v>3955</v>
      </c>
      <c r="AC86" s="139" t="s">
        <v>5493</v>
      </c>
      <c r="AD86" s="140">
        <v>2016</v>
      </c>
      <c r="AE86" s="140">
        <v>2046</v>
      </c>
      <c r="AF86" s="140">
        <v>31</v>
      </c>
      <c r="AG86" s="138">
        <v>210.8</v>
      </c>
      <c r="AH86" s="133" t="s">
        <v>3955</v>
      </c>
      <c r="AI86" s="141" t="s">
        <v>5494</v>
      </c>
      <c r="AJ86" s="140">
        <v>2016</v>
      </c>
      <c r="AK86" s="140">
        <v>2046</v>
      </c>
      <c r="AL86" s="140">
        <v>31</v>
      </c>
      <c r="AM86" s="138">
        <v>66.900000000000006</v>
      </c>
      <c r="AN86" s="133" t="s">
        <v>3955</v>
      </c>
      <c r="AO86" s="137" t="s">
        <v>5495</v>
      </c>
      <c r="AP86" s="133" t="s">
        <v>3955</v>
      </c>
      <c r="AQ86" s="137" t="s">
        <v>5496</v>
      </c>
      <c r="AR86" s="133" t="s">
        <v>3955</v>
      </c>
      <c r="AS86" s="137" t="s">
        <v>5497</v>
      </c>
      <c r="AT86" s="133" t="s">
        <v>3955</v>
      </c>
      <c r="AU86" s="137" t="s">
        <v>5498</v>
      </c>
      <c r="AV86" s="133" t="s">
        <v>3955</v>
      </c>
      <c r="AW86" s="137" t="s">
        <v>5499</v>
      </c>
      <c r="AX86" s="133" t="s">
        <v>3955</v>
      </c>
      <c r="AY86" s="137" t="s">
        <v>5500</v>
      </c>
      <c r="AZ86" s="133" t="s">
        <v>3955</v>
      </c>
      <c r="BA86" s="137" t="s">
        <v>5501</v>
      </c>
      <c r="BB86" s="133" t="s">
        <v>3955</v>
      </c>
      <c r="BC86" s="137" t="s">
        <v>5502</v>
      </c>
      <c r="BD86" s="133" t="s">
        <v>3955</v>
      </c>
      <c r="BE86" s="137" t="s">
        <v>5503</v>
      </c>
      <c r="BF86" s="133" t="s">
        <v>3955</v>
      </c>
      <c r="BG86" s="137" t="s">
        <v>5504</v>
      </c>
      <c r="BH86" s="133" t="s">
        <v>3955</v>
      </c>
      <c r="BI86" s="137" t="s">
        <v>5505</v>
      </c>
      <c r="BJ86" s="142" t="s">
        <v>3964</v>
      </c>
      <c r="BK86" s="142" t="s">
        <v>3955</v>
      </c>
      <c r="BL86" s="142" t="s">
        <v>3955</v>
      </c>
      <c r="BM86" s="142" t="s">
        <v>3955</v>
      </c>
      <c r="BN86" s="133" t="s">
        <v>3955</v>
      </c>
      <c r="BO86" s="137" t="s">
        <v>5506</v>
      </c>
      <c r="BP86" s="133" t="s">
        <v>3955</v>
      </c>
      <c r="BQ86" s="137" t="s">
        <v>5507</v>
      </c>
      <c r="BR86" s="133" t="s">
        <v>3955</v>
      </c>
      <c r="BS86" s="137" t="s">
        <v>5508</v>
      </c>
      <c r="BT86" s="133" t="s">
        <v>3955</v>
      </c>
      <c r="BU86" s="133" t="s">
        <v>3955</v>
      </c>
      <c r="BV86" s="133" t="s">
        <v>3955</v>
      </c>
      <c r="BW86" s="137" t="s">
        <v>5509</v>
      </c>
      <c r="BX86" s="143">
        <v>30</v>
      </c>
      <c r="BY86" s="144"/>
      <c r="BZ86" s="133" t="s">
        <v>3955</v>
      </c>
      <c r="CA86" s="145" t="s">
        <v>5510</v>
      </c>
      <c r="CB86" s="146" t="s">
        <v>5511</v>
      </c>
      <c r="CC86" s="126">
        <v>9282</v>
      </c>
      <c r="CD86" s="126">
        <v>9130</v>
      </c>
      <c r="CE86" s="126">
        <v>9002</v>
      </c>
      <c r="CF86" s="126">
        <v>8842</v>
      </c>
      <c r="CG86" s="127">
        <v>101520</v>
      </c>
      <c r="CH86" s="127">
        <v>99136</v>
      </c>
      <c r="CI86" s="127">
        <v>98268</v>
      </c>
      <c r="CJ86" s="127">
        <v>98074</v>
      </c>
      <c r="CK86" s="128">
        <v>10.94</v>
      </c>
      <c r="CL86" s="128">
        <v>10.86</v>
      </c>
      <c r="CM86" s="128">
        <v>10.92</v>
      </c>
      <c r="CN86" s="128">
        <v>11.09</v>
      </c>
      <c r="CO86" s="129">
        <v>0.62</v>
      </c>
      <c r="CP86" s="129">
        <v>0.46300000000000002</v>
      </c>
      <c r="CQ86" s="129">
        <v>0.42299999999999999</v>
      </c>
      <c r="CR86" s="130">
        <v>0.437</v>
      </c>
    </row>
    <row r="87" spans="1:96" s="147" customFormat="1" ht="200" customHeight="1" x14ac:dyDescent="0.2">
      <c r="A87" s="132" t="s">
        <v>56</v>
      </c>
      <c r="B87" s="133" t="s">
        <v>1704</v>
      </c>
      <c r="C87" s="133" t="str">
        <f>IF(A87="","自動表示",IF(B87="",VLOOKUP(A87,リスト!$C$2:$D$48,2,FALSE),VLOOKUP(一覧表!A87&amp;一覧表!B87,リスト!$C$49:$D$1789,2,FALSE)))</f>
        <v>184811</v>
      </c>
      <c r="D87" s="134" t="str">
        <f>IF(C87="自動表示","自動表示",VLOOKUP(C87,リスト!$D$2:$E$1789,2,FALSE))</f>
        <v>町村Ⅲ－２</v>
      </c>
      <c r="E87" s="132" t="s">
        <v>3734</v>
      </c>
      <c r="F87" s="133" t="s">
        <v>3769</v>
      </c>
      <c r="G87" s="135">
        <v>20</v>
      </c>
      <c r="H87" s="133" t="str">
        <f t="shared" si="1"/>
        <v>11年～20年</v>
      </c>
      <c r="I87" s="133" t="s">
        <v>3842</v>
      </c>
      <c r="J87" s="136">
        <v>1.1000000000000001</v>
      </c>
      <c r="K87" s="133" t="s">
        <v>3955</v>
      </c>
      <c r="L87" s="137" t="s">
        <v>5512</v>
      </c>
      <c r="M87" s="133" t="s">
        <v>3955</v>
      </c>
      <c r="N87" s="133" t="s">
        <v>3957</v>
      </c>
      <c r="O87" s="137" t="s">
        <v>5513</v>
      </c>
      <c r="P87" s="133" t="s">
        <v>3955</v>
      </c>
      <c r="Q87" s="137" t="s">
        <v>5514</v>
      </c>
      <c r="R87" s="133" t="s">
        <v>3955</v>
      </c>
      <c r="S87" s="133" t="s">
        <v>3846</v>
      </c>
      <c r="T87" s="138" t="s">
        <v>5515</v>
      </c>
      <c r="U87" s="138"/>
      <c r="V87" s="133" t="s">
        <v>3955</v>
      </c>
      <c r="W87" s="139" t="s">
        <v>5516</v>
      </c>
      <c r="X87" s="140">
        <v>2023</v>
      </c>
      <c r="Y87" s="140">
        <v>2062</v>
      </c>
      <c r="Z87" s="140">
        <v>40</v>
      </c>
      <c r="AA87" s="138">
        <v>754</v>
      </c>
      <c r="AB87" s="133" t="s">
        <v>3955</v>
      </c>
      <c r="AC87" s="139" t="s">
        <v>5517</v>
      </c>
      <c r="AD87" s="140">
        <v>2023</v>
      </c>
      <c r="AE87" s="140">
        <v>2062</v>
      </c>
      <c r="AF87" s="140">
        <v>40</v>
      </c>
      <c r="AG87" s="138">
        <v>504</v>
      </c>
      <c r="AH87" s="133" t="s">
        <v>3955</v>
      </c>
      <c r="AI87" s="141" t="s">
        <v>5518</v>
      </c>
      <c r="AJ87" s="140">
        <v>2023</v>
      </c>
      <c r="AK87" s="140">
        <v>2062</v>
      </c>
      <c r="AL87" s="140">
        <v>40</v>
      </c>
      <c r="AM87" s="138">
        <v>250</v>
      </c>
      <c r="AN87" s="133" t="s">
        <v>3955</v>
      </c>
      <c r="AO87" s="137" t="s">
        <v>5519</v>
      </c>
      <c r="AP87" s="133" t="s">
        <v>3955</v>
      </c>
      <c r="AQ87" s="137" t="s">
        <v>5520</v>
      </c>
      <c r="AR87" s="133" t="s">
        <v>3955</v>
      </c>
      <c r="AS87" s="137" t="s">
        <v>5521</v>
      </c>
      <c r="AT87" s="133" t="s">
        <v>3955</v>
      </c>
      <c r="AU87" s="137" t="s">
        <v>5522</v>
      </c>
      <c r="AV87" s="133" t="s">
        <v>3955</v>
      </c>
      <c r="AW87" s="137" t="s">
        <v>5523</v>
      </c>
      <c r="AX87" s="133" t="s">
        <v>3955</v>
      </c>
      <c r="AY87" s="137" t="s">
        <v>5524</v>
      </c>
      <c r="AZ87" s="133" t="s">
        <v>3955</v>
      </c>
      <c r="BA87" s="137" t="s">
        <v>5525</v>
      </c>
      <c r="BB87" s="133" t="s">
        <v>3955</v>
      </c>
      <c r="BC87" s="137" t="s">
        <v>5526</v>
      </c>
      <c r="BD87" s="133" t="s">
        <v>3955</v>
      </c>
      <c r="BE87" s="137" t="s">
        <v>5527</v>
      </c>
      <c r="BF87" s="133" t="s">
        <v>3955</v>
      </c>
      <c r="BG87" s="137" t="s">
        <v>5528</v>
      </c>
      <c r="BH87" s="133" t="s">
        <v>3964</v>
      </c>
      <c r="BI87" s="137"/>
      <c r="BJ87" s="142" t="s">
        <v>3964</v>
      </c>
      <c r="BK87" s="142" t="s">
        <v>3964</v>
      </c>
      <c r="BL87" s="142" t="s">
        <v>3964</v>
      </c>
      <c r="BM87" s="142" t="s">
        <v>3964</v>
      </c>
      <c r="BN87" s="133" t="s">
        <v>3955</v>
      </c>
      <c r="BO87" s="137" t="s">
        <v>5529</v>
      </c>
      <c r="BP87" s="133" t="s">
        <v>3955</v>
      </c>
      <c r="BQ87" s="137" t="s">
        <v>5530</v>
      </c>
      <c r="BR87" s="133" t="s">
        <v>3964</v>
      </c>
      <c r="BS87" s="137"/>
      <c r="BT87" s="133" t="s">
        <v>3955</v>
      </c>
      <c r="BU87" s="133" t="s">
        <v>3955</v>
      </c>
      <c r="BV87" s="133" t="s">
        <v>3955</v>
      </c>
      <c r="BW87" s="137" t="s">
        <v>5531</v>
      </c>
      <c r="BX87" s="143"/>
      <c r="BY87" s="144"/>
      <c r="BZ87" s="133" t="s">
        <v>3955</v>
      </c>
      <c r="CA87" s="145" t="s">
        <v>5532</v>
      </c>
      <c r="CB87" s="146" t="s">
        <v>5533</v>
      </c>
      <c r="CC87" s="126">
        <v>10233</v>
      </c>
      <c r="CD87" s="126">
        <v>10049</v>
      </c>
      <c r="CE87" s="126">
        <v>9848</v>
      </c>
      <c r="CF87" s="126">
        <v>9686</v>
      </c>
      <c r="CG87" s="127">
        <v>115486</v>
      </c>
      <c r="CH87" s="127">
        <v>119398</v>
      </c>
      <c r="CI87" s="127">
        <v>117874</v>
      </c>
      <c r="CJ87" s="127">
        <v>118004</v>
      </c>
      <c r="CK87" s="128">
        <v>11.29</v>
      </c>
      <c r="CL87" s="128">
        <v>11.88</v>
      </c>
      <c r="CM87" s="128">
        <v>11.97</v>
      </c>
      <c r="CN87" s="128">
        <v>12.18</v>
      </c>
      <c r="CO87" s="129">
        <v>0.56699999999999995</v>
      </c>
      <c r="CP87" s="129">
        <v>0.55900000000000005</v>
      </c>
      <c r="CQ87" s="129">
        <v>0.57699999999999996</v>
      </c>
      <c r="CR87" s="130" t="s">
        <v>3864</v>
      </c>
    </row>
    <row r="88" spans="1:96" s="147" customFormat="1" ht="200" customHeight="1" x14ac:dyDescent="0.2">
      <c r="A88" s="132" t="s">
        <v>56</v>
      </c>
      <c r="B88" s="133" t="s">
        <v>1706</v>
      </c>
      <c r="C88" s="133" t="str">
        <f>IF(A88="","自動表示",IF(B88="",VLOOKUP(A88,リスト!$C$2:$D$48,2,FALSE),VLOOKUP(一覧表!A88&amp;一覧表!B88,リスト!$C$49:$D$1789,2,FALSE)))</f>
        <v>184837</v>
      </c>
      <c r="D88" s="134" t="str">
        <f>IF(C88="自動表示","自動表示",VLOOKUP(C88,リスト!$D$2:$E$1789,2,FALSE))</f>
        <v>町村Ⅱ－２</v>
      </c>
      <c r="E88" s="132" t="s">
        <v>3734</v>
      </c>
      <c r="F88" s="133" t="s">
        <v>3772</v>
      </c>
      <c r="G88" s="135">
        <v>20</v>
      </c>
      <c r="H88" s="133" t="str">
        <f t="shared" si="1"/>
        <v>11年～20年</v>
      </c>
      <c r="I88" s="133" t="s">
        <v>4221</v>
      </c>
      <c r="J88" s="136">
        <v>1</v>
      </c>
      <c r="K88" s="133" t="s">
        <v>3955</v>
      </c>
      <c r="L88" s="137" t="s">
        <v>5534</v>
      </c>
      <c r="M88" s="133" t="s">
        <v>3955</v>
      </c>
      <c r="N88" s="133" t="s">
        <v>4129</v>
      </c>
      <c r="O88" s="137" t="s">
        <v>5535</v>
      </c>
      <c r="P88" s="133" t="s">
        <v>3955</v>
      </c>
      <c r="Q88" s="137" t="s">
        <v>5536</v>
      </c>
      <c r="R88" s="133" t="s">
        <v>3955</v>
      </c>
      <c r="S88" s="133" t="s">
        <v>4355</v>
      </c>
      <c r="T88" s="138">
        <v>24</v>
      </c>
      <c r="U88" s="138"/>
      <c r="V88" s="133" t="s">
        <v>3955</v>
      </c>
      <c r="W88" s="139" t="s">
        <v>5537</v>
      </c>
      <c r="X88" s="140">
        <v>2023</v>
      </c>
      <c r="Y88" s="140">
        <v>2062</v>
      </c>
      <c r="Z88" s="140">
        <v>40</v>
      </c>
      <c r="AA88" s="138">
        <v>956.4</v>
      </c>
      <c r="AB88" s="133" t="s">
        <v>3955</v>
      </c>
      <c r="AC88" s="139" t="s">
        <v>5538</v>
      </c>
      <c r="AD88" s="140">
        <v>2023</v>
      </c>
      <c r="AE88" s="140">
        <v>2062</v>
      </c>
      <c r="AF88" s="140">
        <v>40</v>
      </c>
      <c r="AG88" s="138">
        <v>638.1</v>
      </c>
      <c r="AH88" s="133" t="s">
        <v>3955</v>
      </c>
      <c r="AI88" s="141" t="s">
        <v>5539</v>
      </c>
      <c r="AJ88" s="140">
        <v>2023</v>
      </c>
      <c r="AK88" s="140">
        <v>2062</v>
      </c>
      <c r="AL88" s="140">
        <v>40</v>
      </c>
      <c r="AM88" s="138">
        <v>606</v>
      </c>
      <c r="AN88" s="133" t="s">
        <v>3955</v>
      </c>
      <c r="AO88" s="137" t="s">
        <v>5540</v>
      </c>
      <c r="AP88" s="133" t="s">
        <v>3955</v>
      </c>
      <c r="AQ88" s="137" t="s">
        <v>5541</v>
      </c>
      <c r="AR88" s="133" t="s">
        <v>3955</v>
      </c>
      <c r="AS88" s="137" t="s">
        <v>5542</v>
      </c>
      <c r="AT88" s="133" t="s">
        <v>3955</v>
      </c>
      <c r="AU88" s="137" t="s">
        <v>5543</v>
      </c>
      <c r="AV88" s="133" t="s">
        <v>3955</v>
      </c>
      <c r="AW88" s="137" t="s">
        <v>5544</v>
      </c>
      <c r="AX88" s="133" t="s">
        <v>3955</v>
      </c>
      <c r="AY88" s="137" t="s">
        <v>5545</v>
      </c>
      <c r="AZ88" s="133" t="s">
        <v>3955</v>
      </c>
      <c r="BA88" s="137" t="s">
        <v>5546</v>
      </c>
      <c r="BB88" s="133" t="s">
        <v>3955</v>
      </c>
      <c r="BC88" s="137" t="s">
        <v>5547</v>
      </c>
      <c r="BD88" s="133" t="s">
        <v>3955</v>
      </c>
      <c r="BE88" s="137" t="s">
        <v>5548</v>
      </c>
      <c r="BF88" s="133" t="s">
        <v>3955</v>
      </c>
      <c r="BG88" s="137" t="s">
        <v>5549</v>
      </c>
      <c r="BH88" s="133" t="s">
        <v>3955</v>
      </c>
      <c r="BI88" s="137" t="s">
        <v>5550</v>
      </c>
      <c r="BJ88" s="142" t="s">
        <v>3964</v>
      </c>
      <c r="BK88" s="142" t="s">
        <v>3964</v>
      </c>
      <c r="BL88" s="142" t="s">
        <v>3955</v>
      </c>
      <c r="BM88" s="142" t="s">
        <v>3964</v>
      </c>
      <c r="BN88" s="133" t="s">
        <v>3955</v>
      </c>
      <c r="BO88" s="137" t="s">
        <v>5551</v>
      </c>
      <c r="BP88" s="133" t="s">
        <v>3964</v>
      </c>
      <c r="BQ88" s="137"/>
      <c r="BR88" s="133" t="s">
        <v>3955</v>
      </c>
      <c r="BS88" s="137" t="s">
        <v>5552</v>
      </c>
      <c r="BT88" s="133" t="s">
        <v>3964</v>
      </c>
      <c r="BU88" s="133" t="s">
        <v>3955</v>
      </c>
      <c r="BV88" s="133" t="s">
        <v>3955</v>
      </c>
      <c r="BW88" s="137" t="s">
        <v>5553</v>
      </c>
      <c r="BX88" s="143"/>
      <c r="BY88" s="144" t="s">
        <v>3999</v>
      </c>
      <c r="BZ88" s="133" t="s">
        <v>3955</v>
      </c>
      <c r="CA88" s="145" t="s">
        <v>5554</v>
      </c>
      <c r="CB88" s="146" t="s">
        <v>5555</v>
      </c>
      <c r="CC88" s="126">
        <v>8173</v>
      </c>
      <c r="CD88" s="126">
        <v>8062</v>
      </c>
      <c r="CE88" s="126">
        <v>7906</v>
      </c>
      <c r="CF88" s="126">
        <v>7757</v>
      </c>
      <c r="CG88" s="127">
        <v>138137</v>
      </c>
      <c r="CH88" s="127">
        <v>139124</v>
      </c>
      <c r="CI88" s="127">
        <v>139124</v>
      </c>
      <c r="CJ88" s="127">
        <v>138895</v>
      </c>
      <c r="CK88" s="128">
        <v>16.899999999999999</v>
      </c>
      <c r="CL88" s="128">
        <v>17.260000000000002</v>
      </c>
      <c r="CM88" s="128">
        <v>17.600000000000001</v>
      </c>
      <c r="CN88" s="128">
        <v>17.91</v>
      </c>
      <c r="CO88" s="129" t="s">
        <v>3864</v>
      </c>
      <c r="CP88" s="129">
        <v>0.37090000000000001</v>
      </c>
      <c r="CQ88" s="129">
        <v>0.38019999999999998</v>
      </c>
      <c r="CR88" s="130">
        <v>0.38640000000000002</v>
      </c>
    </row>
    <row r="89" spans="1:96" s="147" customFormat="1" ht="200" customHeight="1" x14ac:dyDescent="0.2">
      <c r="A89" s="132" t="s">
        <v>56</v>
      </c>
      <c r="B89" s="133" t="s">
        <v>1708</v>
      </c>
      <c r="C89" s="133" t="str">
        <f>IF(A89="","自動表示",IF(B89="",VLOOKUP(A89,リスト!$C$2:$D$48,2,FALSE),VLOOKUP(一覧表!A89&amp;一覧表!B89,リスト!$C$49:$D$1789,2,FALSE)))</f>
        <v>185019</v>
      </c>
      <c r="D89" s="134" t="str">
        <f>IF(C89="自動表示","自動表示",VLOOKUP(C89,リスト!$D$2:$E$1789,2,FALSE))</f>
        <v>町村Ⅲ－２</v>
      </c>
      <c r="E89" s="132" t="s">
        <v>3734</v>
      </c>
      <c r="F89" s="133" t="s">
        <v>3751</v>
      </c>
      <c r="G89" s="135">
        <v>30</v>
      </c>
      <c r="H89" s="133" t="str">
        <f t="shared" si="1"/>
        <v>20年超</v>
      </c>
      <c r="I89" s="133" t="s">
        <v>4129</v>
      </c>
      <c r="J89" s="136">
        <v>1.3</v>
      </c>
      <c r="K89" s="133" t="s">
        <v>3955</v>
      </c>
      <c r="L89" s="137" t="s">
        <v>5556</v>
      </c>
      <c r="M89" s="133" t="s">
        <v>3955</v>
      </c>
      <c r="N89" s="133" t="s">
        <v>4129</v>
      </c>
      <c r="O89" s="137" t="s">
        <v>5557</v>
      </c>
      <c r="P89" s="133" t="s">
        <v>3955</v>
      </c>
      <c r="Q89" s="137" t="s">
        <v>5558</v>
      </c>
      <c r="R89" s="133" t="s">
        <v>3955</v>
      </c>
      <c r="S89" s="133" t="s">
        <v>4355</v>
      </c>
      <c r="T89" s="138">
        <v>13</v>
      </c>
      <c r="U89" s="138"/>
      <c r="V89" s="133" t="s">
        <v>3955</v>
      </c>
      <c r="W89" s="139" t="s">
        <v>5559</v>
      </c>
      <c r="X89" s="140">
        <v>2016</v>
      </c>
      <c r="Y89" s="140">
        <v>2046</v>
      </c>
      <c r="Z89" s="140">
        <v>31</v>
      </c>
      <c r="AA89" s="138">
        <v>411</v>
      </c>
      <c r="AB89" s="133" t="s">
        <v>3955</v>
      </c>
      <c r="AC89" s="139" t="s">
        <v>5560</v>
      </c>
      <c r="AD89" s="140">
        <v>2016</v>
      </c>
      <c r="AE89" s="140">
        <v>2046</v>
      </c>
      <c r="AF89" s="140">
        <v>31</v>
      </c>
      <c r="AG89" s="138">
        <v>284</v>
      </c>
      <c r="AH89" s="133" t="s">
        <v>3955</v>
      </c>
      <c r="AI89" s="141" t="s">
        <v>5561</v>
      </c>
      <c r="AJ89" s="140">
        <v>2016</v>
      </c>
      <c r="AK89" s="140">
        <v>2046</v>
      </c>
      <c r="AL89" s="140">
        <v>31</v>
      </c>
      <c r="AM89" s="138">
        <v>127</v>
      </c>
      <c r="AN89" s="133" t="s">
        <v>3955</v>
      </c>
      <c r="AO89" s="137" t="s">
        <v>5562</v>
      </c>
      <c r="AP89" s="133" t="s">
        <v>3955</v>
      </c>
      <c r="AQ89" s="137" t="s">
        <v>5563</v>
      </c>
      <c r="AR89" s="133" t="s">
        <v>3955</v>
      </c>
      <c r="AS89" s="137" t="s">
        <v>5564</v>
      </c>
      <c r="AT89" s="133" t="s">
        <v>3955</v>
      </c>
      <c r="AU89" s="137" t="s">
        <v>5565</v>
      </c>
      <c r="AV89" s="133" t="s">
        <v>3955</v>
      </c>
      <c r="AW89" s="137" t="s">
        <v>5566</v>
      </c>
      <c r="AX89" s="133" t="s">
        <v>3955</v>
      </c>
      <c r="AY89" s="137" t="s">
        <v>5567</v>
      </c>
      <c r="AZ89" s="133" t="s">
        <v>3955</v>
      </c>
      <c r="BA89" s="137" t="s">
        <v>5568</v>
      </c>
      <c r="BB89" s="133" t="s">
        <v>3955</v>
      </c>
      <c r="BC89" s="137" t="s">
        <v>5569</v>
      </c>
      <c r="BD89" s="133" t="s">
        <v>3955</v>
      </c>
      <c r="BE89" s="137" t="s">
        <v>5570</v>
      </c>
      <c r="BF89" s="133" t="s">
        <v>3955</v>
      </c>
      <c r="BG89" s="137" t="s">
        <v>5571</v>
      </c>
      <c r="BH89" s="133" t="s">
        <v>3955</v>
      </c>
      <c r="BI89" s="137" t="s">
        <v>5572</v>
      </c>
      <c r="BJ89" s="142" t="s">
        <v>3955</v>
      </c>
      <c r="BK89" s="142" t="s">
        <v>3955</v>
      </c>
      <c r="BL89" s="142" t="s">
        <v>3955</v>
      </c>
      <c r="BM89" s="142" t="s">
        <v>3964</v>
      </c>
      <c r="BN89" s="133" t="s">
        <v>3955</v>
      </c>
      <c r="BO89" s="137" t="s">
        <v>5573</v>
      </c>
      <c r="BP89" s="133" t="s">
        <v>3955</v>
      </c>
      <c r="BQ89" s="137" t="s">
        <v>5574</v>
      </c>
      <c r="BR89" s="133" t="s">
        <v>3955</v>
      </c>
      <c r="BS89" s="137" t="s">
        <v>5575</v>
      </c>
      <c r="BT89" s="133" t="s">
        <v>3955</v>
      </c>
      <c r="BU89" s="133" t="s">
        <v>3955</v>
      </c>
      <c r="BV89" s="133" t="s">
        <v>3955</v>
      </c>
      <c r="BW89" s="137" t="s">
        <v>5576</v>
      </c>
      <c r="BX89" s="143"/>
      <c r="BY89" s="144" t="s">
        <v>5223</v>
      </c>
      <c r="BZ89" s="133" t="s">
        <v>3955</v>
      </c>
      <c r="CA89" s="145" t="s">
        <v>5577</v>
      </c>
      <c r="CB89" s="146" t="s">
        <v>5578</v>
      </c>
      <c r="CC89" s="126">
        <v>14431</v>
      </c>
      <c r="CD89" s="126">
        <v>14131</v>
      </c>
      <c r="CE89" s="126">
        <v>13870</v>
      </c>
      <c r="CF89" s="126">
        <v>13625</v>
      </c>
      <c r="CG89" s="127">
        <v>132038</v>
      </c>
      <c r="CH89" s="127">
        <v>131095</v>
      </c>
      <c r="CI89" s="127">
        <v>131064</v>
      </c>
      <c r="CJ89" s="127">
        <v>129367</v>
      </c>
      <c r="CK89" s="128">
        <v>9.15</v>
      </c>
      <c r="CL89" s="128">
        <v>9.2799999999999994</v>
      </c>
      <c r="CM89" s="128">
        <v>9.4499999999999993</v>
      </c>
      <c r="CN89" s="128">
        <v>9.49</v>
      </c>
      <c r="CO89" s="129">
        <v>0.61</v>
      </c>
      <c r="CP89" s="129">
        <v>0.622</v>
      </c>
      <c r="CQ89" s="129">
        <v>0.63100000000000001</v>
      </c>
      <c r="CR89" s="130">
        <v>0.64800000000000002</v>
      </c>
    </row>
    <row r="90" spans="1:96" s="147" customFormat="1" ht="200" customHeight="1" x14ac:dyDescent="0.2">
      <c r="A90" s="132" t="s">
        <v>58</v>
      </c>
      <c r="B90" s="133" t="s">
        <v>1710</v>
      </c>
      <c r="C90" s="133" t="str">
        <f>IF(A90="","自動表示",IF(B90="",VLOOKUP(A90,リスト!$C$2:$D$48,2,FALSE),VLOOKUP(一覧表!A90&amp;一覧表!B90,リスト!$C$49:$D$1789,2,FALSE)))</f>
        <v>192015</v>
      </c>
      <c r="D90" s="134" t="str">
        <f>IF(C90="自動表示","自動表示",VLOOKUP(C90,リスト!$D$2:$E$1789,2,FALSE))</f>
        <v>中核市</v>
      </c>
      <c r="E90" s="132" t="s">
        <v>5</v>
      </c>
      <c r="F90" s="133" t="s">
        <v>3773</v>
      </c>
      <c r="G90" s="135">
        <v>30</v>
      </c>
      <c r="H90" s="133" t="str">
        <f t="shared" si="1"/>
        <v>20年超</v>
      </c>
      <c r="I90" s="133" t="s">
        <v>17</v>
      </c>
      <c r="J90" s="136">
        <v>19.5</v>
      </c>
      <c r="K90" s="133" t="s">
        <v>18</v>
      </c>
      <c r="L90" s="137" t="s">
        <v>5579</v>
      </c>
      <c r="M90" s="133" t="s">
        <v>18</v>
      </c>
      <c r="N90" s="133" t="s">
        <v>17</v>
      </c>
      <c r="O90" s="137" t="s">
        <v>5580</v>
      </c>
      <c r="P90" s="133" t="s">
        <v>18</v>
      </c>
      <c r="Q90" s="137" t="s">
        <v>5581</v>
      </c>
      <c r="R90" s="133" t="s">
        <v>18</v>
      </c>
      <c r="S90" s="133" t="s">
        <v>3667</v>
      </c>
      <c r="T90" s="138">
        <v>66.8</v>
      </c>
      <c r="U90" s="138"/>
      <c r="V90" s="133" t="s">
        <v>18</v>
      </c>
      <c r="W90" s="139" t="s">
        <v>5582</v>
      </c>
      <c r="X90" s="140">
        <v>2016</v>
      </c>
      <c r="Y90" s="140">
        <v>2045</v>
      </c>
      <c r="Z90" s="140">
        <v>30</v>
      </c>
      <c r="AA90" s="138">
        <v>3667.84</v>
      </c>
      <c r="AB90" s="133" t="s">
        <v>18</v>
      </c>
      <c r="AC90" s="139" t="s">
        <v>5583</v>
      </c>
      <c r="AD90" s="140">
        <v>2016</v>
      </c>
      <c r="AE90" s="140">
        <v>2045</v>
      </c>
      <c r="AF90" s="140">
        <v>30</v>
      </c>
      <c r="AG90" s="138">
        <v>3568.55</v>
      </c>
      <c r="AH90" s="133" t="s">
        <v>18</v>
      </c>
      <c r="AI90" s="141" t="s">
        <v>5584</v>
      </c>
      <c r="AJ90" s="140">
        <v>2016</v>
      </c>
      <c r="AK90" s="140">
        <v>2045</v>
      </c>
      <c r="AL90" s="140">
        <v>30</v>
      </c>
      <c r="AM90" s="138">
        <v>99.29</v>
      </c>
      <c r="AN90" s="133" t="s">
        <v>18</v>
      </c>
      <c r="AO90" s="137" t="s">
        <v>5585</v>
      </c>
      <c r="AP90" s="133" t="s">
        <v>18</v>
      </c>
      <c r="AQ90" s="137" t="s">
        <v>5586</v>
      </c>
      <c r="AR90" s="133" t="s">
        <v>18</v>
      </c>
      <c r="AS90" s="137" t="s">
        <v>5587</v>
      </c>
      <c r="AT90" s="133" t="s">
        <v>18</v>
      </c>
      <c r="AU90" s="137" t="s">
        <v>5588</v>
      </c>
      <c r="AV90" s="133" t="s">
        <v>18</v>
      </c>
      <c r="AW90" s="137" t="s">
        <v>5589</v>
      </c>
      <c r="AX90" s="133" t="s">
        <v>18</v>
      </c>
      <c r="AY90" s="137" t="s">
        <v>5590</v>
      </c>
      <c r="AZ90" s="133" t="s">
        <v>18</v>
      </c>
      <c r="BA90" s="137" t="s">
        <v>5591</v>
      </c>
      <c r="BB90" s="133" t="s">
        <v>18</v>
      </c>
      <c r="BC90" s="137" t="s">
        <v>5592</v>
      </c>
      <c r="BD90" s="133" t="s">
        <v>18</v>
      </c>
      <c r="BE90" s="137" t="s">
        <v>5593</v>
      </c>
      <c r="BF90" s="133" t="s">
        <v>18</v>
      </c>
      <c r="BG90" s="137" t="s">
        <v>5594</v>
      </c>
      <c r="BH90" s="133" t="s">
        <v>18</v>
      </c>
      <c r="BI90" s="137" t="s">
        <v>5595</v>
      </c>
      <c r="BJ90" s="142" t="s">
        <v>19</v>
      </c>
      <c r="BK90" s="142" t="s">
        <v>18</v>
      </c>
      <c r="BL90" s="142" t="s">
        <v>19</v>
      </c>
      <c r="BM90" s="142" t="s">
        <v>19</v>
      </c>
      <c r="BN90" s="133" t="s">
        <v>18</v>
      </c>
      <c r="BO90" s="137" t="s">
        <v>5596</v>
      </c>
      <c r="BP90" s="133" t="s">
        <v>18</v>
      </c>
      <c r="BQ90" s="137" t="s">
        <v>5597</v>
      </c>
      <c r="BR90" s="133" t="s">
        <v>18</v>
      </c>
      <c r="BS90" s="137" t="s">
        <v>5598</v>
      </c>
      <c r="BT90" s="133" t="s">
        <v>18</v>
      </c>
      <c r="BU90" s="133" t="s">
        <v>18</v>
      </c>
      <c r="BV90" s="133" t="s">
        <v>18</v>
      </c>
      <c r="BW90" s="137" t="s">
        <v>5599</v>
      </c>
      <c r="BX90" s="143"/>
      <c r="BY90" s="144" t="s">
        <v>5600</v>
      </c>
      <c r="BZ90" s="133" t="s">
        <v>18</v>
      </c>
      <c r="CA90" s="145" t="s">
        <v>5601</v>
      </c>
      <c r="CB90" s="146" t="s">
        <v>5602</v>
      </c>
      <c r="CC90" s="126">
        <v>187048</v>
      </c>
      <c r="CD90" s="126">
        <v>186249</v>
      </c>
      <c r="CE90" s="126">
        <v>186393</v>
      </c>
      <c r="CF90" s="126">
        <v>184827</v>
      </c>
      <c r="CG90" s="127">
        <v>612987.4</v>
      </c>
      <c r="CH90" s="127">
        <v>610090.06999999995</v>
      </c>
      <c r="CI90" s="127">
        <v>609558.52</v>
      </c>
      <c r="CJ90" s="127">
        <v>609699.11</v>
      </c>
      <c r="CK90" s="128">
        <v>3.28</v>
      </c>
      <c r="CL90" s="128">
        <v>3.28</v>
      </c>
      <c r="CM90" s="128">
        <v>3.27</v>
      </c>
      <c r="CN90" s="128">
        <v>3.3</v>
      </c>
      <c r="CO90" s="129">
        <v>0.63100000000000001</v>
      </c>
      <c r="CP90" s="129">
        <v>0.64500000000000002</v>
      </c>
      <c r="CQ90" s="129">
        <v>0.66</v>
      </c>
      <c r="CR90" s="130">
        <v>0.67400000000000004</v>
      </c>
    </row>
    <row r="91" spans="1:96" s="147" customFormat="1" ht="200" customHeight="1" x14ac:dyDescent="0.2">
      <c r="A91" s="132" t="s">
        <v>58</v>
      </c>
      <c r="B91" s="133" t="s">
        <v>1712</v>
      </c>
      <c r="C91" s="133" t="str">
        <f>IF(A91="","自動表示",IF(B91="",VLOOKUP(A91,リスト!$C$2:$D$48,2,FALSE),VLOOKUP(一覧表!A91&amp;一覧表!B91,リスト!$C$49:$D$1789,2,FALSE)))</f>
        <v>192023</v>
      </c>
      <c r="D91" s="134" t="str">
        <f>IF(C91="自動表示","自動表示",VLOOKUP(C91,リスト!$D$2:$E$1789,2,FALSE))</f>
        <v>都市Ⅰ－２</v>
      </c>
      <c r="E91" s="132" t="s">
        <v>3560</v>
      </c>
      <c r="F91" s="133" t="s">
        <v>3730</v>
      </c>
      <c r="G91" s="135">
        <v>20</v>
      </c>
      <c r="H91" s="133" t="str">
        <f t="shared" si="1"/>
        <v>11年～20年</v>
      </c>
      <c r="I91" s="133" t="s">
        <v>3634</v>
      </c>
      <c r="J91" s="136">
        <v>4.5999999999999996</v>
      </c>
      <c r="K91" s="133" t="s">
        <v>18</v>
      </c>
      <c r="L91" s="137" t="s">
        <v>5603</v>
      </c>
      <c r="M91" s="133" t="s">
        <v>18</v>
      </c>
      <c r="N91" s="133" t="s">
        <v>3634</v>
      </c>
      <c r="O91" s="137" t="s">
        <v>5604</v>
      </c>
      <c r="P91" s="133" t="s">
        <v>18</v>
      </c>
      <c r="Q91" s="137" t="s">
        <v>5605</v>
      </c>
      <c r="R91" s="133" t="s">
        <v>18</v>
      </c>
      <c r="S91" s="133" t="s">
        <v>3667</v>
      </c>
      <c r="T91" s="138">
        <v>21.3</v>
      </c>
      <c r="U91" s="138"/>
      <c r="V91" s="133" t="s">
        <v>18</v>
      </c>
      <c r="W91" s="139" t="s">
        <v>5606</v>
      </c>
      <c r="X91" s="140">
        <v>2022</v>
      </c>
      <c r="Y91" s="140">
        <v>2056</v>
      </c>
      <c r="Z91" s="140">
        <v>35</v>
      </c>
      <c r="AA91" s="138">
        <v>1446</v>
      </c>
      <c r="AB91" s="133" t="s">
        <v>18</v>
      </c>
      <c r="AC91" s="139" t="s">
        <v>5607</v>
      </c>
      <c r="AD91" s="140">
        <v>2022</v>
      </c>
      <c r="AE91" s="140">
        <v>2056</v>
      </c>
      <c r="AF91" s="140">
        <v>35</v>
      </c>
      <c r="AG91" s="138">
        <v>894</v>
      </c>
      <c r="AH91" s="133" t="s">
        <v>18</v>
      </c>
      <c r="AI91" s="141" t="s">
        <v>5608</v>
      </c>
      <c r="AJ91" s="140">
        <v>2022</v>
      </c>
      <c r="AK91" s="140">
        <v>2056</v>
      </c>
      <c r="AL91" s="140">
        <v>35</v>
      </c>
      <c r="AM91" s="138">
        <v>893</v>
      </c>
      <c r="AN91" s="133" t="s">
        <v>18</v>
      </c>
      <c r="AO91" s="137" t="s">
        <v>5609</v>
      </c>
      <c r="AP91" s="133" t="s">
        <v>18</v>
      </c>
      <c r="AQ91" s="137" t="s">
        <v>5610</v>
      </c>
      <c r="AR91" s="133" t="s">
        <v>18</v>
      </c>
      <c r="AS91" s="137" t="s">
        <v>5611</v>
      </c>
      <c r="AT91" s="133" t="s">
        <v>18</v>
      </c>
      <c r="AU91" s="137" t="s">
        <v>5612</v>
      </c>
      <c r="AV91" s="133" t="s">
        <v>18</v>
      </c>
      <c r="AW91" s="137" t="s">
        <v>5613</v>
      </c>
      <c r="AX91" s="133" t="s">
        <v>18</v>
      </c>
      <c r="AY91" s="137" t="s">
        <v>5614</v>
      </c>
      <c r="AZ91" s="133" t="s">
        <v>18</v>
      </c>
      <c r="BA91" s="137" t="s">
        <v>5615</v>
      </c>
      <c r="BB91" s="133" t="s">
        <v>18</v>
      </c>
      <c r="BC91" s="137" t="s">
        <v>5616</v>
      </c>
      <c r="BD91" s="133" t="s">
        <v>19</v>
      </c>
      <c r="BE91" s="137"/>
      <c r="BF91" s="133" t="s">
        <v>18</v>
      </c>
      <c r="BG91" s="137" t="s">
        <v>5617</v>
      </c>
      <c r="BH91" s="133" t="s">
        <v>18</v>
      </c>
      <c r="BI91" s="137" t="s">
        <v>5618</v>
      </c>
      <c r="BJ91" s="142" t="s">
        <v>19</v>
      </c>
      <c r="BK91" s="142" t="s">
        <v>18</v>
      </c>
      <c r="BL91" s="142" t="s">
        <v>19</v>
      </c>
      <c r="BM91" s="142" t="s">
        <v>19</v>
      </c>
      <c r="BN91" s="133" t="s">
        <v>18</v>
      </c>
      <c r="BO91" s="137" t="s">
        <v>5619</v>
      </c>
      <c r="BP91" s="133" t="s">
        <v>19</v>
      </c>
      <c r="BQ91" s="137"/>
      <c r="BR91" s="133" t="s">
        <v>19</v>
      </c>
      <c r="BS91" s="137"/>
      <c r="BT91" s="133" t="s">
        <v>18</v>
      </c>
      <c r="BU91" s="133" t="s">
        <v>18</v>
      </c>
      <c r="BV91" s="133" t="s">
        <v>18</v>
      </c>
      <c r="BW91" s="137" t="s">
        <v>5620</v>
      </c>
      <c r="BX91" s="143"/>
      <c r="BY91" s="144"/>
      <c r="BZ91" s="133" t="s">
        <v>18</v>
      </c>
      <c r="CA91" s="145" t="s">
        <v>5621</v>
      </c>
      <c r="CB91" s="146" t="s">
        <v>5622</v>
      </c>
      <c r="CC91" s="126">
        <v>48171</v>
      </c>
      <c r="CD91" s="126">
        <v>47741</v>
      </c>
      <c r="CE91" s="126">
        <v>47289</v>
      </c>
      <c r="CF91" s="126">
        <v>46354</v>
      </c>
      <c r="CG91" s="127">
        <v>264960</v>
      </c>
      <c r="CH91" s="127">
        <v>265146</v>
      </c>
      <c r="CI91" s="127">
        <v>264201</v>
      </c>
      <c r="CJ91" s="127">
        <v>240181.8</v>
      </c>
      <c r="CK91" s="128">
        <v>5.5</v>
      </c>
      <c r="CL91" s="128">
        <v>5.55</v>
      </c>
      <c r="CM91" s="128">
        <v>5.59</v>
      </c>
      <c r="CN91" s="128">
        <v>5.18</v>
      </c>
      <c r="CO91" s="129">
        <v>0.60240000000000005</v>
      </c>
      <c r="CP91" s="129">
        <v>0.6149</v>
      </c>
      <c r="CQ91" s="129">
        <v>0.63119999999999998</v>
      </c>
      <c r="CR91" s="130" t="s">
        <v>3864</v>
      </c>
    </row>
    <row r="92" spans="1:96" s="147" customFormat="1" ht="200" customHeight="1" x14ac:dyDescent="0.2">
      <c r="A92" s="132" t="s">
        <v>3716</v>
      </c>
      <c r="B92" s="133" t="s">
        <v>1714</v>
      </c>
      <c r="C92" s="133" t="str">
        <f>IF(A92="","自動表示",IF(B92="",VLOOKUP(A92,リスト!$C$2:$D$48,2,FALSE),VLOOKUP(一覧表!A92&amp;一覧表!B92,リスト!$C$49:$D$1789,2,FALSE)))</f>
        <v>192040</v>
      </c>
      <c r="D92" s="134" t="str">
        <f>IF(C92="自動表示","自動表示",VLOOKUP(C92,リスト!$D$2:$E$1789,2,FALSE))</f>
        <v>都市Ⅰ－２</v>
      </c>
      <c r="E92" s="132" t="s">
        <v>3560</v>
      </c>
      <c r="F92" s="133" t="s">
        <v>3774</v>
      </c>
      <c r="G92" s="135">
        <v>30</v>
      </c>
      <c r="H92" s="133" t="str">
        <f t="shared" si="1"/>
        <v>20年超</v>
      </c>
      <c r="I92" s="133" t="s">
        <v>3634</v>
      </c>
      <c r="J92" s="136">
        <v>3.1</v>
      </c>
      <c r="K92" s="133" t="s">
        <v>18</v>
      </c>
      <c r="L92" s="137" t="s">
        <v>5623</v>
      </c>
      <c r="M92" s="133" t="s">
        <v>18</v>
      </c>
      <c r="N92" s="133" t="s">
        <v>3634</v>
      </c>
      <c r="O92" s="137" t="s">
        <v>5624</v>
      </c>
      <c r="P92" s="133" t="s">
        <v>18</v>
      </c>
      <c r="Q92" s="137" t="s">
        <v>5625</v>
      </c>
      <c r="R92" s="133" t="s">
        <v>18</v>
      </c>
      <c r="S92" s="133" t="s">
        <v>5626</v>
      </c>
      <c r="T92" s="138">
        <v>19.5</v>
      </c>
      <c r="U92" s="138"/>
      <c r="V92" s="133" t="s">
        <v>18</v>
      </c>
      <c r="W92" s="139" t="s">
        <v>5627</v>
      </c>
      <c r="X92" s="140">
        <v>2022</v>
      </c>
      <c r="Y92" s="140">
        <v>2051</v>
      </c>
      <c r="Z92" s="140">
        <v>30</v>
      </c>
      <c r="AA92" s="138">
        <v>943.1</v>
      </c>
      <c r="AB92" s="133" t="s">
        <v>18</v>
      </c>
      <c r="AC92" s="139" t="s">
        <v>5628</v>
      </c>
      <c r="AD92" s="140">
        <v>2022</v>
      </c>
      <c r="AE92" s="140">
        <v>2051</v>
      </c>
      <c r="AF92" s="140">
        <v>30</v>
      </c>
      <c r="AG92" s="138">
        <v>293.89999999999998</v>
      </c>
      <c r="AH92" s="133" t="s">
        <v>18</v>
      </c>
      <c r="AI92" s="141" t="s">
        <v>5629</v>
      </c>
      <c r="AJ92" s="140">
        <v>2022</v>
      </c>
      <c r="AK92" s="140">
        <v>2051</v>
      </c>
      <c r="AL92" s="140">
        <v>30</v>
      </c>
      <c r="AM92" s="138">
        <v>293.89999999999998</v>
      </c>
      <c r="AN92" s="133" t="s">
        <v>18</v>
      </c>
      <c r="AO92" s="137" t="s">
        <v>5630</v>
      </c>
      <c r="AP92" s="133" t="s">
        <v>18</v>
      </c>
      <c r="AQ92" s="137" t="s">
        <v>5631</v>
      </c>
      <c r="AR92" s="133" t="s">
        <v>18</v>
      </c>
      <c r="AS92" s="137" t="s">
        <v>5632</v>
      </c>
      <c r="AT92" s="133" t="s">
        <v>18</v>
      </c>
      <c r="AU92" s="137" t="s">
        <v>5633</v>
      </c>
      <c r="AV92" s="133" t="s">
        <v>18</v>
      </c>
      <c r="AW92" s="137" t="s">
        <v>5634</v>
      </c>
      <c r="AX92" s="133" t="s">
        <v>18</v>
      </c>
      <c r="AY92" s="137" t="s">
        <v>5635</v>
      </c>
      <c r="AZ92" s="133" t="s">
        <v>18</v>
      </c>
      <c r="BA92" s="137" t="s">
        <v>5636</v>
      </c>
      <c r="BB92" s="133" t="s">
        <v>18</v>
      </c>
      <c r="BC92" s="137" t="s">
        <v>5637</v>
      </c>
      <c r="BD92" s="133" t="s">
        <v>18</v>
      </c>
      <c r="BE92" s="137" t="s">
        <v>5638</v>
      </c>
      <c r="BF92" s="133" t="s">
        <v>18</v>
      </c>
      <c r="BG92" s="137" t="s">
        <v>5639</v>
      </c>
      <c r="BH92" s="133" t="s">
        <v>19</v>
      </c>
      <c r="BI92" s="137"/>
      <c r="BJ92" s="142" t="s">
        <v>19</v>
      </c>
      <c r="BK92" s="142" t="s">
        <v>19</v>
      </c>
      <c r="BL92" s="142" t="s">
        <v>19</v>
      </c>
      <c r="BM92" s="142" t="s">
        <v>19</v>
      </c>
      <c r="BN92" s="133" t="s">
        <v>18</v>
      </c>
      <c r="BO92" s="137" t="s">
        <v>5640</v>
      </c>
      <c r="BP92" s="133" t="s">
        <v>18</v>
      </c>
      <c r="BQ92" s="137" t="s">
        <v>5641</v>
      </c>
      <c r="BR92" s="133" t="s">
        <v>19</v>
      </c>
      <c r="BS92" s="137"/>
      <c r="BT92" s="133" t="s">
        <v>19</v>
      </c>
      <c r="BU92" s="133" t="s">
        <v>19</v>
      </c>
      <c r="BV92" s="133" t="s">
        <v>18</v>
      </c>
      <c r="BW92" s="137" t="s">
        <v>5642</v>
      </c>
      <c r="BX92" s="143">
        <v>5</v>
      </c>
      <c r="BY92" s="144"/>
      <c r="BZ92" s="133" t="s">
        <v>18</v>
      </c>
      <c r="CA92" s="145" t="s">
        <v>5643</v>
      </c>
      <c r="CB92" s="146" t="s">
        <v>5644</v>
      </c>
      <c r="CC92" s="126">
        <v>29888</v>
      </c>
      <c r="CD92" s="126">
        <v>29516</v>
      </c>
      <c r="CE92" s="126">
        <v>29168</v>
      </c>
      <c r="CF92" s="126">
        <v>28797</v>
      </c>
      <c r="CG92" s="127">
        <v>163022</v>
      </c>
      <c r="CH92" s="127">
        <v>163105</v>
      </c>
      <c r="CI92" s="127">
        <v>164509</v>
      </c>
      <c r="CJ92" s="127">
        <v>177278</v>
      </c>
      <c r="CK92" s="128">
        <v>5.45</v>
      </c>
      <c r="CL92" s="128">
        <v>5.53</v>
      </c>
      <c r="CM92" s="128">
        <v>5.64</v>
      </c>
      <c r="CN92" s="128">
        <v>6.16</v>
      </c>
      <c r="CO92" s="129">
        <v>0.66600000000000004</v>
      </c>
      <c r="CP92" s="129">
        <v>0.67800000000000005</v>
      </c>
      <c r="CQ92" s="129">
        <v>0.68300000000000005</v>
      </c>
      <c r="CR92" s="130" t="s">
        <v>3864</v>
      </c>
    </row>
    <row r="93" spans="1:96" s="147" customFormat="1" ht="200" customHeight="1" x14ac:dyDescent="0.2">
      <c r="A93" s="132" t="s">
        <v>3717</v>
      </c>
      <c r="B93" s="133" t="s">
        <v>1716</v>
      </c>
      <c r="C93" s="133" t="str">
        <f>IF(A93="","自動表示",IF(B93="",VLOOKUP(A93,リスト!$C$2:$D$48,2,FALSE),VLOOKUP(一覧表!A93&amp;一覧表!B93,リスト!$C$49:$D$1789,2,FALSE)))</f>
        <v>192058</v>
      </c>
      <c r="D93" s="134" t="str">
        <f>IF(C93="自動表示","自動表示",VLOOKUP(C93,リスト!$D$2:$E$1789,2,FALSE))</f>
        <v>都市Ⅰ－１</v>
      </c>
      <c r="E93" s="132" t="s">
        <v>3560</v>
      </c>
      <c r="F93" s="133" t="s">
        <v>3745</v>
      </c>
      <c r="G93" s="135">
        <v>30</v>
      </c>
      <c r="H93" s="133" t="str">
        <f t="shared" ref="H93:H156" si="2">IF(G93="","自動表示（左隣の「年数」のみ入力）",IF(G93="終期無","終期無",IF(G93=10,"10年",IF(G93&lt;=20,"11年～20年",IF(G93&lt;=80,"20年超","")))))</f>
        <v>20年超</v>
      </c>
      <c r="I93" s="133" t="s">
        <v>3634</v>
      </c>
      <c r="J93" s="136">
        <v>3.4</v>
      </c>
      <c r="K93" s="133" t="s">
        <v>18</v>
      </c>
      <c r="L93" s="137" t="s">
        <v>5645</v>
      </c>
      <c r="M93" s="133" t="s">
        <v>18</v>
      </c>
      <c r="N93" s="133" t="s">
        <v>3634</v>
      </c>
      <c r="O93" s="137" t="s">
        <v>5646</v>
      </c>
      <c r="P93" s="133" t="s">
        <v>18</v>
      </c>
      <c r="Q93" s="137" t="s">
        <v>5647</v>
      </c>
      <c r="R93" s="133" t="s">
        <v>18</v>
      </c>
      <c r="S93" s="133" t="s">
        <v>3667</v>
      </c>
      <c r="T93" s="138">
        <v>8.4</v>
      </c>
      <c r="U93" s="138"/>
      <c r="V93" s="133" t="s">
        <v>18</v>
      </c>
      <c r="W93" s="139" t="s">
        <v>5648</v>
      </c>
      <c r="X93" s="140">
        <v>2021</v>
      </c>
      <c r="Y93" s="140">
        <v>2051</v>
      </c>
      <c r="Z93" s="140">
        <v>31</v>
      </c>
      <c r="AA93" s="138">
        <v>1397</v>
      </c>
      <c r="AB93" s="133" t="s">
        <v>18</v>
      </c>
      <c r="AC93" s="139" t="s">
        <v>5649</v>
      </c>
      <c r="AD93" s="140">
        <v>2021</v>
      </c>
      <c r="AE93" s="140">
        <v>2051</v>
      </c>
      <c r="AF93" s="140">
        <v>31</v>
      </c>
      <c r="AG93" s="138">
        <v>861</v>
      </c>
      <c r="AH93" s="133" t="s">
        <v>18</v>
      </c>
      <c r="AI93" s="141" t="s">
        <v>5650</v>
      </c>
      <c r="AJ93" s="140">
        <v>2021</v>
      </c>
      <c r="AK93" s="140">
        <v>2051</v>
      </c>
      <c r="AL93" s="140">
        <v>31</v>
      </c>
      <c r="AM93" s="138">
        <v>536</v>
      </c>
      <c r="AN93" s="133" t="s">
        <v>18</v>
      </c>
      <c r="AO93" s="137" t="s">
        <v>5651</v>
      </c>
      <c r="AP93" s="133" t="s">
        <v>18</v>
      </c>
      <c r="AQ93" s="137" t="s">
        <v>5652</v>
      </c>
      <c r="AR93" s="133" t="s">
        <v>18</v>
      </c>
      <c r="AS93" s="137" t="s">
        <v>5653</v>
      </c>
      <c r="AT93" s="133" t="s">
        <v>18</v>
      </c>
      <c r="AU93" s="137" t="s">
        <v>5654</v>
      </c>
      <c r="AV93" s="133" t="s">
        <v>18</v>
      </c>
      <c r="AW93" s="137" t="s">
        <v>5655</v>
      </c>
      <c r="AX93" s="133" t="s">
        <v>18</v>
      </c>
      <c r="AY93" s="137" t="s">
        <v>5656</v>
      </c>
      <c r="AZ93" s="133" t="s">
        <v>18</v>
      </c>
      <c r="BA93" s="137" t="s">
        <v>5657</v>
      </c>
      <c r="BB93" s="133" t="s">
        <v>18</v>
      </c>
      <c r="BC93" s="137" t="s">
        <v>5658</v>
      </c>
      <c r="BD93" s="133" t="s">
        <v>19</v>
      </c>
      <c r="BE93" s="137"/>
      <c r="BF93" s="133" t="s">
        <v>18</v>
      </c>
      <c r="BG93" s="137" t="s">
        <v>5659</v>
      </c>
      <c r="BH93" s="133" t="s">
        <v>18</v>
      </c>
      <c r="BI93" s="137" t="s">
        <v>5660</v>
      </c>
      <c r="BJ93" s="142" t="s">
        <v>19</v>
      </c>
      <c r="BK93" s="142" t="s">
        <v>18</v>
      </c>
      <c r="BL93" s="142" t="s">
        <v>19</v>
      </c>
      <c r="BM93" s="142" t="s">
        <v>19</v>
      </c>
      <c r="BN93" s="133" t="s">
        <v>19</v>
      </c>
      <c r="BO93" s="137"/>
      <c r="BP93" s="133" t="s">
        <v>19</v>
      </c>
      <c r="BQ93" s="137"/>
      <c r="BR93" s="133" t="s">
        <v>19</v>
      </c>
      <c r="BS93" s="137"/>
      <c r="BT93" s="133" t="s">
        <v>19</v>
      </c>
      <c r="BU93" s="133" t="s">
        <v>18</v>
      </c>
      <c r="BV93" s="133" t="s">
        <v>18</v>
      </c>
      <c r="BW93" s="137" t="s">
        <v>5661</v>
      </c>
      <c r="BX93" s="143"/>
      <c r="BY93" s="144" t="s">
        <v>5662</v>
      </c>
      <c r="BZ93" s="133" t="s">
        <v>18</v>
      </c>
      <c r="CA93" s="145" t="s">
        <v>5663</v>
      </c>
      <c r="CB93" s="146" t="s">
        <v>5664</v>
      </c>
      <c r="CC93" s="126">
        <v>34357</v>
      </c>
      <c r="CD93" s="126">
        <v>34044</v>
      </c>
      <c r="CE93" s="126">
        <v>33725</v>
      </c>
      <c r="CF93" s="126">
        <v>32912</v>
      </c>
      <c r="CG93" s="127">
        <v>204790</v>
      </c>
      <c r="CH93" s="127">
        <v>204366</v>
      </c>
      <c r="CI93" s="127">
        <v>202830</v>
      </c>
      <c r="CJ93" s="127">
        <v>202926</v>
      </c>
      <c r="CK93" s="128">
        <v>5.96</v>
      </c>
      <c r="CL93" s="128">
        <v>6</v>
      </c>
      <c r="CM93" s="128">
        <v>6.01</v>
      </c>
      <c r="CN93" s="128">
        <v>6.17</v>
      </c>
      <c r="CO93" s="129">
        <v>0.58699999999999997</v>
      </c>
      <c r="CP93" s="129">
        <v>0.61299999999999999</v>
      </c>
      <c r="CQ93" s="129">
        <v>0.60799999999999998</v>
      </c>
      <c r="CR93" s="130">
        <v>0.621</v>
      </c>
    </row>
    <row r="94" spans="1:96" s="147" customFormat="1" ht="200" customHeight="1" x14ac:dyDescent="0.2">
      <c r="A94" s="132" t="s">
        <v>58</v>
      </c>
      <c r="B94" s="133" t="s">
        <v>1718</v>
      </c>
      <c r="C94" s="133" t="str">
        <f>IF(A94="","自動表示",IF(B94="",VLOOKUP(A94,リスト!$C$2:$D$48,2,FALSE),VLOOKUP(一覧表!A94&amp;一覧表!B94,リスト!$C$49:$D$1789,2,FALSE)))</f>
        <v>192066</v>
      </c>
      <c r="D94" s="134" t="str">
        <f>IF(C94="自動表示","自動表示",VLOOKUP(C94,リスト!$D$2:$E$1789,2,FALSE))</f>
        <v>都市Ⅰ－２</v>
      </c>
      <c r="E94" s="132" t="s">
        <v>3560</v>
      </c>
      <c r="F94" s="133" t="s">
        <v>3761</v>
      </c>
      <c r="G94" s="135">
        <v>32</v>
      </c>
      <c r="H94" s="133" t="str">
        <f t="shared" si="2"/>
        <v>20年超</v>
      </c>
      <c r="I94" s="133" t="s">
        <v>3635</v>
      </c>
      <c r="J94" s="136">
        <v>2.2999999999999998</v>
      </c>
      <c r="K94" s="133" t="s">
        <v>18</v>
      </c>
      <c r="L94" s="137" t="s">
        <v>5665</v>
      </c>
      <c r="M94" s="133" t="s">
        <v>18</v>
      </c>
      <c r="N94" s="133" t="s">
        <v>3635</v>
      </c>
      <c r="O94" s="137" t="s">
        <v>5666</v>
      </c>
      <c r="P94" s="133" t="s">
        <v>3955</v>
      </c>
      <c r="Q94" s="137" t="s">
        <v>5667</v>
      </c>
      <c r="R94" s="133" t="s">
        <v>18</v>
      </c>
      <c r="S94" s="133" t="s">
        <v>3846</v>
      </c>
      <c r="T94" s="138">
        <v>7.5</v>
      </c>
      <c r="U94" s="138"/>
      <c r="V94" s="133" t="s">
        <v>18</v>
      </c>
      <c r="W94" s="139" t="s">
        <v>5668</v>
      </c>
      <c r="X94" s="140">
        <v>2022</v>
      </c>
      <c r="Y94" s="140">
        <v>2061</v>
      </c>
      <c r="Z94" s="140">
        <v>40</v>
      </c>
      <c r="AA94" s="138">
        <v>669</v>
      </c>
      <c r="AB94" s="133" t="s">
        <v>18</v>
      </c>
      <c r="AC94" s="139" t="s">
        <v>5669</v>
      </c>
      <c r="AD94" s="140">
        <v>2022</v>
      </c>
      <c r="AE94" s="140">
        <v>2061</v>
      </c>
      <c r="AF94" s="140">
        <v>40</v>
      </c>
      <c r="AG94" s="138">
        <v>464.6</v>
      </c>
      <c r="AH94" s="133" t="s">
        <v>18</v>
      </c>
      <c r="AI94" s="141" t="s">
        <v>5670</v>
      </c>
      <c r="AJ94" s="140">
        <v>2022</v>
      </c>
      <c r="AK94" s="140">
        <v>2061</v>
      </c>
      <c r="AL94" s="140">
        <v>40</v>
      </c>
      <c r="AM94" s="138">
        <v>204</v>
      </c>
      <c r="AN94" s="133" t="s">
        <v>18</v>
      </c>
      <c r="AO94" s="137" t="s">
        <v>5671</v>
      </c>
      <c r="AP94" s="133" t="s">
        <v>18</v>
      </c>
      <c r="AQ94" s="137" t="s">
        <v>5672</v>
      </c>
      <c r="AR94" s="133" t="s">
        <v>18</v>
      </c>
      <c r="AS94" s="137" t="s">
        <v>5673</v>
      </c>
      <c r="AT94" s="133" t="s">
        <v>18</v>
      </c>
      <c r="AU94" s="137" t="s">
        <v>5674</v>
      </c>
      <c r="AV94" s="133" t="s">
        <v>18</v>
      </c>
      <c r="AW94" s="137" t="s">
        <v>5675</v>
      </c>
      <c r="AX94" s="133" t="s">
        <v>18</v>
      </c>
      <c r="AY94" s="137" t="s">
        <v>5676</v>
      </c>
      <c r="AZ94" s="133" t="s">
        <v>18</v>
      </c>
      <c r="BA94" s="137" t="s">
        <v>5677</v>
      </c>
      <c r="BB94" s="133" t="s">
        <v>18</v>
      </c>
      <c r="BC94" s="137" t="s">
        <v>5678</v>
      </c>
      <c r="BD94" s="133" t="s">
        <v>19</v>
      </c>
      <c r="BE94" s="137"/>
      <c r="BF94" s="133" t="s">
        <v>18</v>
      </c>
      <c r="BG94" s="137" t="s">
        <v>5679</v>
      </c>
      <c r="BH94" s="133" t="s">
        <v>18</v>
      </c>
      <c r="BI94" s="137" t="s">
        <v>5680</v>
      </c>
      <c r="BJ94" s="142" t="s">
        <v>19</v>
      </c>
      <c r="BK94" s="142" t="s">
        <v>18</v>
      </c>
      <c r="BL94" s="142" t="s">
        <v>19</v>
      </c>
      <c r="BM94" s="142" t="s">
        <v>19</v>
      </c>
      <c r="BN94" s="133" t="s">
        <v>18</v>
      </c>
      <c r="BO94" s="137" t="s">
        <v>5681</v>
      </c>
      <c r="BP94" s="133" t="s">
        <v>18</v>
      </c>
      <c r="BQ94" s="137" t="s">
        <v>5682</v>
      </c>
      <c r="BR94" s="133" t="s">
        <v>19</v>
      </c>
      <c r="BS94" s="137"/>
      <c r="BT94" s="133" t="s">
        <v>19</v>
      </c>
      <c r="BU94" s="133" t="s">
        <v>19</v>
      </c>
      <c r="BV94" s="133" t="s">
        <v>18</v>
      </c>
      <c r="BW94" s="137" t="s">
        <v>5683</v>
      </c>
      <c r="BX94" s="143"/>
      <c r="BY94" s="144"/>
      <c r="BZ94" s="133" t="s">
        <v>18</v>
      </c>
      <c r="CA94" s="145" t="s">
        <v>5684</v>
      </c>
      <c r="CB94" s="146" t="s">
        <v>5685</v>
      </c>
      <c r="CC94" s="126">
        <v>23183</v>
      </c>
      <c r="CD94" s="126">
        <v>22629</v>
      </c>
      <c r="CE94" s="126">
        <v>22204</v>
      </c>
      <c r="CF94" s="126">
        <v>21742</v>
      </c>
      <c r="CG94" s="127">
        <v>151127</v>
      </c>
      <c r="CH94" s="127">
        <v>152005</v>
      </c>
      <c r="CI94" s="127">
        <v>149871</v>
      </c>
      <c r="CJ94" s="127">
        <v>155280.01</v>
      </c>
      <c r="CK94" s="128">
        <v>6.52</v>
      </c>
      <c r="CL94" s="128">
        <v>6.72</v>
      </c>
      <c r="CM94" s="128">
        <v>6.75</v>
      </c>
      <c r="CN94" s="128">
        <v>7.14</v>
      </c>
      <c r="CO94" s="129">
        <v>0.64800000000000002</v>
      </c>
      <c r="CP94" s="129">
        <v>0.66500000000000004</v>
      </c>
      <c r="CQ94" s="129">
        <v>0.68400000000000005</v>
      </c>
      <c r="CR94" s="130">
        <v>0.69699999999999995</v>
      </c>
    </row>
    <row r="95" spans="1:96" s="147" customFormat="1" ht="200" customHeight="1" x14ac:dyDescent="0.2">
      <c r="A95" s="132" t="s">
        <v>3717</v>
      </c>
      <c r="B95" s="133" t="s">
        <v>1720</v>
      </c>
      <c r="C95" s="133" t="str">
        <f>IF(A95="","自動表示",IF(B95="",VLOOKUP(A95,リスト!$C$2:$D$48,2,FALSE),VLOOKUP(一覧表!A95&amp;一覧表!B95,リスト!$C$49:$D$1789,2,FALSE)))</f>
        <v>192074</v>
      </c>
      <c r="D95" s="134" t="str">
        <f>IF(C95="自動表示","自動表示",VLOOKUP(C95,リスト!$D$2:$E$1789,2,FALSE))</f>
        <v>都市Ⅰ－２</v>
      </c>
      <c r="E95" s="132" t="s">
        <v>5</v>
      </c>
      <c r="F95" s="133" t="s">
        <v>3775</v>
      </c>
      <c r="G95" s="135">
        <v>30</v>
      </c>
      <c r="H95" s="133" t="str">
        <f t="shared" si="2"/>
        <v>20年超</v>
      </c>
      <c r="I95" s="133" t="s">
        <v>3635</v>
      </c>
      <c r="J95" s="136">
        <v>2.8</v>
      </c>
      <c r="K95" s="133" t="s">
        <v>18</v>
      </c>
      <c r="L95" s="137" t="s">
        <v>5686</v>
      </c>
      <c r="M95" s="133" t="s">
        <v>18</v>
      </c>
      <c r="N95" s="133" t="s">
        <v>3636</v>
      </c>
      <c r="O95" s="137" t="s">
        <v>5687</v>
      </c>
      <c r="P95" s="133" t="s">
        <v>18</v>
      </c>
      <c r="Q95" s="137" t="s">
        <v>5688</v>
      </c>
      <c r="R95" s="133" t="s">
        <v>18</v>
      </c>
      <c r="S95" s="133" t="s">
        <v>3846</v>
      </c>
      <c r="T95" s="138">
        <v>20.2</v>
      </c>
      <c r="U95" s="138"/>
      <c r="V95" s="133" t="s">
        <v>3955</v>
      </c>
      <c r="W95" s="139" t="s">
        <v>5689</v>
      </c>
      <c r="X95" s="140">
        <v>2015</v>
      </c>
      <c r="Y95" s="140">
        <v>2054</v>
      </c>
      <c r="Z95" s="140">
        <v>40</v>
      </c>
      <c r="AA95" s="138">
        <v>1719</v>
      </c>
      <c r="AB95" s="133" t="s">
        <v>3955</v>
      </c>
      <c r="AC95" s="139" t="s">
        <v>5690</v>
      </c>
      <c r="AD95" s="140">
        <v>2015</v>
      </c>
      <c r="AE95" s="140">
        <v>2054</v>
      </c>
      <c r="AF95" s="140">
        <v>40</v>
      </c>
      <c r="AG95" s="138">
        <v>1472</v>
      </c>
      <c r="AH95" s="133" t="s">
        <v>3955</v>
      </c>
      <c r="AI95" s="141" t="s">
        <v>5691</v>
      </c>
      <c r="AJ95" s="140">
        <v>2015</v>
      </c>
      <c r="AK95" s="140">
        <v>2054</v>
      </c>
      <c r="AL95" s="140">
        <v>40</v>
      </c>
      <c r="AM95" s="138">
        <v>247</v>
      </c>
      <c r="AN95" s="133" t="s">
        <v>18</v>
      </c>
      <c r="AO95" s="137" t="s">
        <v>5692</v>
      </c>
      <c r="AP95" s="133" t="s">
        <v>18</v>
      </c>
      <c r="AQ95" s="137" t="s">
        <v>5693</v>
      </c>
      <c r="AR95" s="133" t="s">
        <v>3955</v>
      </c>
      <c r="AS95" s="137" t="s">
        <v>5694</v>
      </c>
      <c r="AT95" s="133" t="s">
        <v>3955</v>
      </c>
      <c r="AU95" s="137" t="s">
        <v>5695</v>
      </c>
      <c r="AV95" s="133" t="s">
        <v>3955</v>
      </c>
      <c r="AW95" s="137" t="s">
        <v>5696</v>
      </c>
      <c r="AX95" s="133" t="s">
        <v>3955</v>
      </c>
      <c r="AY95" s="137" t="s">
        <v>5697</v>
      </c>
      <c r="AZ95" s="133" t="s">
        <v>3955</v>
      </c>
      <c r="BA95" s="137" t="s">
        <v>5698</v>
      </c>
      <c r="BB95" s="133" t="s">
        <v>3955</v>
      </c>
      <c r="BC95" s="137" t="s">
        <v>5699</v>
      </c>
      <c r="BD95" s="133" t="s">
        <v>3955</v>
      </c>
      <c r="BE95" s="137" t="s">
        <v>5700</v>
      </c>
      <c r="BF95" s="133" t="s">
        <v>3955</v>
      </c>
      <c r="BG95" s="137" t="s">
        <v>5701</v>
      </c>
      <c r="BH95" s="133" t="s">
        <v>3955</v>
      </c>
      <c r="BI95" s="137" t="s">
        <v>5702</v>
      </c>
      <c r="BJ95" s="142" t="s">
        <v>19</v>
      </c>
      <c r="BK95" s="142" t="s">
        <v>18</v>
      </c>
      <c r="BL95" s="142" t="s">
        <v>19</v>
      </c>
      <c r="BM95" s="142" t="s">
        <v>19</v>
      </c>
      <c r="BN95" s="133" t="s">
        <v>18</v>
      </c>
      <c r="BO95" s="137" t="s">
        <v>5703</v>
      </c>
      <c r="BP95" s="133" t="s">
        <v>18</v>
      </c>
      <c r="BQ95" s="137" t="s">
        <v>5704</v>
      </c>
      <c r="BR95" s="133" t="s">
        <v>18</v>
      </c>
      <c r="BS95" s="137" t="s">
        <v>5705</v>
      </c>
      <c r="BT95" s="133" t="s">
        <v>18</v>
      </c>
      <c r="BU95" s="133" t="s">
        <v>18</v>
      </c>
      <c r="BV95" s="133" t="s">
        <v>18</v>
      </c>
      <c r="BW95" s="137" t="s">
        <v>5706</v>
      </c>
      <c r="BX95" s="143">
        <v>10</v>
      </c>
      <c r="BY95" s="144"/>
      <c r="BZ95" s="133" t="s">
        <v>18</v>
      </c>
      <c r="CA95" s="145" t="s">
        <v>5707</v>
      </c>
      <c r="CB95" s="146" t="s">
        <v>5708</v>
      </c>
      <c r="CC95" s="126">
        <v>28872</v>
      </c>
      <c r="CD95" s="126">
        <v>28522</v>
      </c>
      <c r="CE95" s="126">
        <v>28356</v>
      </c>
      <c r="CF95" s="126">
        <v>28089</v>
      </c>
      <c r="CG95" s="127">
        <v>192520</v>
      </c>
      <c r="CH95" s="127">
        <v>189777</v>
      </c>
      <c r="CI95" s="127">
        <v>191703</v>
      </c>
      <c r="CJ95" s="127">
        <v>188535</v>
      </c>
      <c r="CK95" s="128">
        <v>6.67</v>
      </c>
      <c r="CL95" s="128">
        <v>6.65</v>
      </c>
      <c r="CM95" s="128">
        <v>6.76</v>
      </c>
      <c r="CN95" s="128">
        <v>6.71</v>
      </c>
      <c r="CO95" s="129">
        <v>0.56200000000000006</v>
      </c>
      <c r="CP95" s="129">
        <v>0.57199999999999995</v>
      </c>
      <c r="CQ95" s="129">
        <v>0.59399999999999997</v>
      </c>
      <c r="CR95" s="130">
        <v>0.61199999999999999</v>
      </c>
    </row>
    <row r="96" spans="1:96" s="147" customFormat="1" ht="200" customHeight="1" x14ac:dyDescent="0.2">
      <c r="A96" s="132" t="s">
        <v>58</v>
      </c>
      <c r="B96" s="133" t="s">
        <v>1722</v>
      </c>
      <c r="C96" s="133" t="str">
        <f>IF(A96="","自動表示",IF(B96="",VLOOKUP(A96,リスト!$C$2:$D$48,2,FALSE),VLOOKUP(一覧表!A96&amp;一覧表!B96,リスト!$C$49:$D$1789,2,FALSE)))</f>
        <v>192082</v>
      </c>
      <c r="D96" s="134" t="str">
        <f>IF(C96="自動表示","自動表示",VLOOKUP(C96,リスト!$D$2:$E$1789,2,FALSE))</f>
        <v>都市Ⅱ－１</v>
      </c>
      <c r="E96" s="132" t="s">
        <v>3560</v>
      </c>
      <c r="F96" s="133" t="s">
        <v>3729</v>
      </c>
      <c r="G96" s="135">
        <v>30</v>
      </c>
      <c r="H96" s="133" t="str">
        <f t="shared" si="2"/>
        <v>20年超</v>
      </c>
      <c r="I96" s="133" t="s">
        <v>17</v>
      </c>
      <c r="J96" s="136">
        <v>7.1</v>
      </c>
      <c r="K96" s="133" t="s">
        <v>18</v>
      </c>
      <c r="L96" s="137" t="s">
        <v>5709</v>
      </c>
      <c r="M96" s="133" t="s">
        <v>18</v>
      </c>
      <c r="N96" s="133" t="s">
        <v>3652</v>
      </c>
      <c r="O96" s="137" t="s">
        <v>5710</v>
      </c>
      <c r="P96" s="133" t="s">
        <v>18</v>
      </c>
      <c r="Q96" s="137" t="s">
        <v>5711</v>
      </c>
      <c r="R96" s="133" t="s">
        <v>18</v>
      </c>
      <c r="S96" s="133" t="s">
        <v>3667</v>
      </c>
      <c r="T96" s="138">
        <v>31.9</v>
      </c>
      <c r="U96" s="138"/>
      <c r="V96" s="133" t="s">
        <v>18</v>
      </c>
      <c r="W96" s="139" t="s">
        <v>5712</v>
      </c>
      <c r="X96" s="140">
        <v>2022</v>
      </c>
      <c r="Y96" s="140">
        <v>2071</v>
      </c>
      <c r="Z96" s="140">
        <v>50</v>
      </c>
      <c r="AA96" s="138">
        <v>3645</v>
      </c>
      <c r="AB96" s="133" t="s">
        <v>18</v>
      </c>
      <c r="AC96" s="139" t="s">
        <v>5713</v>
      </c>
      <c r="AD96" s="140">
        <v>2022</v>
      </c>
      <c r="AE96" s="140">
        <v>2032</v>
      </c>
      <c r="AF96" s="140">
        <v>11</v>
      </c>
      <c r="AG96" s="138">
        <v>376.1</v>
      </c>
      <c r="AH96" s="133" t="s">
        <v>18</v>
      </c>
      <c r="AI96" s="141" t="s">
        <v>5714</v>
      </c>
      <c r="AJ96" s="140">
        <v>2022</v>
      </c>
      <c r="AK96" s="140">
        <v>2032</v>
      </c>
      <c r="AL96" s="140">
        <v>11</v>
      </c>
      <c r="AM96" s="138">
        <v>175.4</v>
      </c>
      <c r="AN96" s="133" t="s">
        <v>18</v>
      </c>
      <c r="AO96" s="137" t="s">
        <v>5715</v>
      </c>
      <c r="AP96" s="133" t="s">
        <v>18</v>
      </c>
      <c r="AQ96" s="137" t="s">
        <v>5716</v>
      </c>
      <c r="AR96" s="133" t="s">
        <v>18</v>
      </c>
      <c r="AS96" s="137" t="s">
        <v>5717</v>
      </c>
      <c r="AT96" s="133" t="s">
        <v>18</v>
      </c>
      <c r="AU96" s="137" t="s">
        <v>5718</v>
      </c>
      <c r="AV96" s="133" t="s">
        <v>18</v>
      </c>
      <c r="AW96" s="137" t="s">
        <v>5719</v>
      </c>
      <c r="AX96" s="133" t="s">
        <v>18</v>
      </c>
      <c r="AY96" s="137" t="s">
        <v>5720</v>
      </c>
      <c r="AZ96" s="133" t="s">
        <v>18</v>
      </c>
      <c r="BA96" s="137" t="s">
        <v>5721</v>
      </c>
      <c r="BB96" s="133" t="s">
        <v>18</v>
      </c>
      <c r="BC96" s="137" t="s">
        <v>5722</v>
      </c>
      <c r="BD96" s="133" t="s">
        <v>18</v>
      </c>
      <c r="BE96" s="137" t="s">
        <v>5723</v>
      </c>
      <c r="BF96" s="133" t="s">
        <v>18</v>
      </c>
      <c r="BG96" s="137" t="s">
        <v>5724</v>
      </c>
      <c r="BH96" s="133" t="s">
        <v>18</v>
      </c>
      <c r="BI96" s="137" t="s">
        <v>5725</v>
      </c>
      <c r="BJ96" s="142" t="s">
        <v>19</v>
      </c>
      <c r="BK96" s="142" t="s">
        <v>18</v>
      </c>
      <c r="BL96" s="142" t="s">
        <v>19</v>
      </c>
      <c r="BM96" s="142" t="s">
        <v>19</v>
      </c>
      <c r="BN96" s="133" t="s">
        <v>18</v>
      </c>
      <c r="BO96" s="137" t="s">
        <v>5726</v>
      </c>
      <c r="BP96" s="133" t="s">
        <v>19</v>
      </c>
      <c r="BQ96" s="137"/>
      <c r="BR96" s="133" t="s">
        <v>18</v>
      </c>
      <c r="BS96" s="137" t="s">
        <v>5727</v>
      </c>
      <c r="BT96" s="133" t="s">
        <v>18</v>
      </c>
      <c r="BU96" s="133" t="s">
        <v>18</v>
      </c>
      <c r="BV96" s="133" t="s">
        <v>18</v>
      </c>
      <c r="BW96" s="137" t="s">
        <v>5728</v>
      </c>
      <c r="BX96" s="143"/>
      <c r="BY96" s="144" t="s">
        <v>5729</v>
      </c>
      <c r="BZ96" s="133" t="s">
        <v>18</v>
      </c>
      <c r="CA96" s="145" t="s">
        <v>5730</v>
      </c>
      <c r="CB96" s="146" t="s">
        <v>5731</v>
      </c>
      <c r="CC96" s="126">
        <v>71420</v>
      </c>
      <c r="CD96" s="126">
        <v>71496</v>
      </c>
      <c r="CE96" s="126">
        <v>71482</v>
      </c>
      <c r="CF96" s="126">
        <v>71620</v>
      </c>
      <c r="CG96" s="127">
        <v>271770</v>
      </c>
      <c r="CH96" s="127">
        <v>270460</v>
      </c>
      <c r="CI96" s="127">
        <v>269568</v>
      </c>
      <c r="CJ96" s="127">
        <v>268887.2</v>
      </c>
      <c r="CK96" s="128">
        <v>3.81</v>
      </c>
      <c r="CL96" s="128">
        <v>3.78</v>
      </c>
      <c r="CM96" s="128">
        <v>3.77</v>
      </c>
      <c r="CN96" s="128">
        <v>3.75</v>
      </c>
      <c r="CO96" s="129">
        <v>0.50800000000000001</v>
      </c>
      <c r="CP96" s="129">
        <v>0.52500000000000002</v>
      </c>
      <c r="CQ96" s="129">
        <v>0.58099999999999996</v>
      </c>
      <c r="CR96" s="130" t="s">
        <v>3864</v>
      </c>
    </row>
    <row r="97" spans="1:96" s="147" customFormat="1" ht="200" customHeight="1" x14ac:dyDescent="0.2">
      <c r="A97" s="132" t="s">
        <v>58</v>
      </c>
      <c r="B97" s="133" t="s">
        <v>1724</v>
      </c>
      <c r="C97" s="133" t="str">
        <f>IF(A97="","自動表示",IF(B97="",VLOOKUP(A97,リスト!$C$2:$D$48,2,FALSE),VLOOKUP(一覧表!A97&amp;一覧表!B97,リスト!$C$49:$D$1789,2,FALSE)))</f>
        <v>192091</v>
      </c>
      <c r="D97" s="134" t="str">
        <f>IF(C97="自動表示","自動表示",VLOOKUP(C97,リスト!$D$2:$E$1789,2,FALSE))</f>
        <v>都市Ⅰ－１</v>
      </c>
      <c r="E97" s="132" t="s">
        <v>3560</v>
      </c>
      <c r="F97" s="133" t="s">
        <v>3776</v>
      </c>
      <c r="G97" s="135">
        <v>30</v>
      </c>
      <c r="H97" s="133" t="str">
        <f t="shared" si="2"/>
        <v>20年超</v>
      </c>
      <c r="I97" s="133" t="s">
        <v>3842</v>
      </c>
      <c r="J97" s="136">
        <v>4.5</v>
      </c>
      <c r="K97" s="133" t="s">
        <v>3955</v>
      </c>
      <c r="L97" s="137" t="s">
        <v>5732</v>
      </c>
      <c r="M97" s="133" t="s">
        <v>3955</v>
      </c>
      <c r="N97" s="133" t="s">
        <v>4129</v>
      </c>
      <c r="O97" s="137" t="s">
        <v>5733</v>
      </c>
      <c r="P97" s="133" t="s">
        <v>3955</v>
      </c>
      <c r="Q97" s="137" t="s">
        <v>5734</v>
      </c>
      <c r="R97" s="133" t="s">
        <v>3955</v>
      </c>
      <c r="S97" s="133" t="s">
        <v>3846</v>
      </c>
      <c r="T97" s="138">
        <v>53.7</v>
      </c>
      <c r="U97" s="138"/>
      <c r="V97" s="133" t="s">
        <v>18</v>
      </c>
      <c r="W97" s="139" t="s">
        <v>5735</v>
      </c>
      <c r="X97" s="140">
        <v>2022</v>
      </c>
      <c r="Y97" s="140">
        <v>2051</v>
      </c>
      <c r="Z97" s="140">
        <v>30</v>
      </c>
      <c r="AA97" s="138">
        <v>3974</v>
      </c>
      <c r="AB97" s="133" t="s">
        <v>18</v>
      </c>
      <c r="AC97" s="139" t="s">
        <v>5736</v>
      </c>
      <c r="AD97" s="140">
        <v>2022</v>
      </c>
      <c r="AE97" s="140">
        <v>2051</v>
      </c>
      <c r="AF97" s="140">
        <v>30</v>
      </c>
      <c r="AG97" s="138">
        <v>1249.3</v>
      </c>
      <c r="AH97" s="133" t="s">
        <v>18</v>
      </c>
      <c r="AI97" s="141" t="s">
        <v>5737</v>
      </c>
      <c r="AJ97" s="140">
        <v>2022</v>
      </c>
      <c r="AK97" s="140">
        <v>2051</v>
      </c>
      <c r="AL97" s="140">
        <v>30</v>
      </c>
      <c r="AM97" s="138">
        <v>2724.7</v>
      </c>
      <c r="AN97" s="133" t="s">
        <v>18</v>
      </c>
      <c r="AO97" s="137" t="s">
        <v>5738</v>
      </c>
      <c r="AP97" s="133" t="s">
        <v>18</v>
      </c>
      <c r="AQ97" s="137" t="s">
        <v>5739</v>
      </c>
      <c r="AR97" s="133" t="s">
        <v>18</v>
      </c>
      <c r="AS97" s="137" t="s">
        <v>5740</v>
      </c>
      <c r="AT97" s="133" t="s">
        <v>18</v>
      </c>
      <c r="AU97" s="137" t="s">
        <v>5741</v>
      </c>
      <c r="AV97" s="133" t="s">
        <v>18</v>
      </c>
      <c r="AW97" s="137" t="s">
        <v>5742</v>
      </c>
      <c r="AX97" s="133" t="s">
        <v>18</v>
      </c>
      <c r="AY97" s="137" t="s">
        <v>5743</v>
      </c>
      <c r="AZ97" s="133" t="s">
        <v>18</v>
      </c>
      <c r="BA97" s="137" t="s">
        <v>5744</v>
      </c>
      <c r="BB97" s="133" t="s">
        <v>18</v>
      </c>
      <c r="BC97" s="137" t="s">
        <v>5745</v>
      </c>
      <c r="BD97" s="133" t="s">
        <v>18</v>
      </c>
      <c r="BE97" s="137" t="s">
        <v>5746</v>
      </c>
      <c r="BF97" s="133" t="s">
        <v>18</v>
      </c>
      <c r="BG97" s="137" t="s">
        <v>5747</v>
      </c>
      <c r="BH97" s="133" t="s">
        <v>18</v>
      </c>
      <c r="BI97" s="137" t="s">
        <v>5748</v>
      </c>
      <c r="BJ97" s="142" t="s">
        <v>19</v>
      </c>
      <c r="BK97" s="142" t="s">
        <v>18</v>
      </c>
      <c r="BL97" s="142" t="s">
        <v>18</v>
      </c>
      <c r="BM97" s="142" t="s">
        <v>19</v>
      </c>
      <c r="BN97" s="133" t="s">
        <v>19</v>
      </c>
      <c r="BO97" s="137"/>
      <c r="BP97" s="133" t="s">
        <v>19</v>
      </c>
      <c r="BQ97" s="137"/>
      <c r="BR97" s="133" t="s">
        <v>18</v>
      </c>
      <c r="BS97" s="137" t="s">
        <v>5749</v>
      </c>
      <c r="BT97" s="133" t="s">
        <v>19</v>
      </c>
      <c r="BU97" s="133" t="s">
        <v>18</v>
      </c>
      <c r="BV97" s="133" t="s">
        <v>18</v>
      </c>
      <c r="BW97" s="137" t="s">
        <v>5750</v>
      </c>
      <c r="BX97" s="143">
        <v>10</v>
      </c>
      <c r="BY97" s="144"/>
      <c r="BZ97" s="133" t="s">
        <v>18</v>
      </c>
      <c r="CA97" s="145" t="s">
        <v>5751</v>
      </c>
      <c r="CB97" s="146" t="s">
        <v>5752</v>
      </c>
      <c r="CC97" s="126">
        <v>46531</v>
      </c>
      <c r="CD97" s="126">
        <v>46378</v>
      </c>
      <c r="CE97" s="126">
        <v>45984</v>
      </c>
      <c r="CF97" s="126">
        <v>45533</v>
      </c>
      <c r="CG97" s="127">
        <v>409571.47000000003</v>
      </c>
      <c r="CH97" s="127">
        <v>408126</v>
      </c>
      <c r="CI97" s="127">
        <v>409623.61</v>
      </c>
      <c r="CJ97" s="127">
        <v>407675.33</v>
      </c>
      <c r="CK97" s="128">
        <v>8.8000000000000007</v>
      </c>
      <c r="CL97" s="128">
        <v>8.8000000000000007</v>
      </c>
      <c r="CM97" s="128">
        <v>8.91</v>
      </c>
      <c r="CN97" s="128">
        <v>8.9499999999999993</v>
      </c>
      <c r="CO97" s="129">
        <v>0.65700000000000003</v>
      </c>
      <c r="CP97" s="129">
        <v>0.68</v>
      </c>
      <c r="CQ97" s="129">
        <v>0.69899999999999995</v>
      </c>
      <c r="CR97" s="130">
        <v>0.71699999999999997</v>
      </c>
    </row>
    <row r="98" spans="1:96" s="147" customFormat="1" ht="200" customHeight="1" x14ac:dyDescent="0.2">
      <c r="A98" s="132" t="s">
        <v>58</v>
      </c>
      <c r="B98" s="133" t="s">
        <v>1726</v>
      </c>
      <c r="C98" s="133" t="str">
        <f>IF(A98="","自動表示",IF(B98="",VLOOKUP(A98,リスト!$C$2:$D$48,2,FALSE),VLOOKUP(一覧表!A98&amp;一覧表!B98,リスト!$C$49:$D$1789,2,FALSE)))</f>
        <v>192104</v>
      </c>
      <c r="D98" s="134" t="str">
        <f>IF(C98="自動表示","自動表示",VLOOKUP(C98,リスト!$D$2:$E$1789,2,FALSE))</f>
        <v>都市Ⅱ－３</v>
      </c>
      <c r="E98" s="132" t="s">
        <v>3560</v>
      </c>
      <c r="F98" s="133" t="s">
        <v>3741</v>
      </c>
      <c r="G98" s="135">
        <v>30</v>
      </c>
      <c r="H98" s="133" t="str">
        <f t="shared" si="2"/>
        <v>20年超</v>
      </c>
      <c r="I98" s="133" t="s">
        <v>17</v>
      </c>
      <c r="J98" s="136">
        <v>7.5</v>
      </c>
      <c r="K98" s="133" t="s">
        <v>18</v>
      </c>
      <c r="L98" s="137" t="s">
        <v>5753</v>
      </c>
      <c r="M98" s="133" t="s">
        <v>18</v>
      </c>
      <c r="N98" s="133" t="s">
        <v>3635</v>
      </c>
      <c r="O98" s="137" t="s">
        <v>5754</v>
      </c>
      <c r="P98" s="133" t="s">
        <v>18</v>
      </c>
      <c r="Q98" s="137" t="s">
        <v>5755</v>
      </c>
      <c r="R98" s="133" t="s">
        <v>18</v>
      </c>
      <c r="S98" s="133" t="s">
        <v>3667</v>
      </c>
      <c r="T98" s="138">
        <v>25.6</v>
      </c>
      <c r="U98" s="138"/>
      <c r="V98" s="133" t="s">
        <v>18</v>
      </c>
      <c r="W98" s="139" t="s">
        <v>5756</v>
      </c>
      <c r="X98" s="140">
        <v>2022</v>
      </c>
      <c r="Y98" s="140">
        <v>2061</v>
      </c>
      <c r="Z98" s="140">
        <v>40</v>
      </c>
      <c r="AA98" s="138">
        <v>1904.8</v>
      </c>
      <c r="AB98" s="133" t="s">
        <v>18</v>
      </c>
      <c r="AC98" s="139" t="s">
        <v>5757</v>
      </c>
      <c r="AD98" s="140">
        <v>2022</v>
      </c>
      <c r="AE98" s="140">
        <v>2061</v>
      </c>
      <c r="AF98" s="140">
        <v>40</v>
      </c>
      <c r="AG98" s="138">
        <v>1495.7</v>
      </c>
      <c r="AH98" s="133" t="s">
        <v>18</v>
      </c>
      <c r="AI98" s="141" t="s">
        <v>5758</v>
      </c>
      <c r="AJ98" s="140">
        <v>2022</v>
      </c>
      <c r="AK98" s="140">
        <v>2061</v>
      </c>
      <c r="AL98" s="140">
        <v>40</v>
      </c>
      <c r="AM98" s="138">
        <v>1344.9</v>
      </c>
      <c r="AN98" s="133" t="s">
        <v>18</v>
      </c>
      <c r="AO98" s="137" t="s">
        <v>5759</v>
      </c>
      <c r="AP98" s="133" t="s">
        <v>18</v>
      </c>
      <c r="AQ98" s="137" t="s">
        <v>5760</v>
      </c>
      <c r="AR98" s="133" t="s">
        <v>18</v>
      </c>
      <c r="AS98" s="137" t="s">
        <v>5761</v>
      </c>
      <c r="AT98" s="133" t="s">
        <v>18</v>
      </c>
      <c r="AU98" s="137" t="s">
        <v>5762</v>
      </c>
      <c r="AV98" s="133" t="s">
        <v>18</v>
      </c>
      <c r="AW98" s="137" t="s">
        <v>10408</v>
      </c>
      <c r="AX98" s="133" t="s">
        <v>18</v>
      </c>
      <c r="AY98" s="137" t="s">
        <v>5763</v>
      </c>
      <c r="AZ98" s="133" t="s">
        <v>18</v>
      </c>
      <c r="BA98" s="137" t="s">
        <v>5764</v>
      </c>
      <c r="BB98" s="133" t="s">
        <v>18</v>
      </c>
      <c r="BC98" s="137" t="s">
        <v>5765</v>
      </c>
      <c r="BD98" s="133" t="s">
        <v>19</v>
      </c>
      <c r="BE98" s="137"/>
      <c r="BF98" s="133" t="s">
        <v>18</v>
      </c>
      <c r="BG98" s="137" t="s">
        <v>5766</v>
      </c>
      <c r="BH98" s="133" t="s">
        <v>18</v>
      </c>
      <c r="BI98" s="137" t="s">
        <v>5767</v>
      </c>
      <c r="BJ98" s="142" t="s">
        <v>19</v>
      </c>
      <c r="BK98" s="142" t="s">
        <v>18</v>
      </c>
      <c r="BL98" s="142" t="s">
        <v>19</v>
      </c>
      <c r="BM98" s="142" t="s">
        <v>19</v>
      </c>
      <c r="BN98" s="133" t="s">
        <v>18</v>
      </c>
      <c r="BO98" s="137" t="s">
        <v>5768</v>
      </c>
      <c r="BP98" s="133" t="s">
        <v>18</v>
      </c>
      <c r="BQ98" s="137" t="s">
        <v>5769</v>
      </c>
      <c r="BR98" s="133" t="s">
        <v>18</v>
      </c>
      <c r="BS98" s="137" t="s">
        <v>5770</v>
      </c>
      <c r="BT98" s="133" t="s">
        <v>18</v>
      </c>
      <c r="BU98" s="133" t="s">
        <v>18</v>
      </c>
      <c r="BV98" s="133" t="s">
        <v>18</v>
      </c>
      <c r="BW98" s="137" t="s">
        <v>5771</v>
      </c>
      <c r="BX98" s="143"/>
      <c r="BY98" s="144" t="s">
        <v>4329</v>
      </c>
      <c r="BZ98" s="133" t="s">
        <v>18</v>
      </c>
      <c r="CA98" s="145" t="s">
        <v>5772</v>
      </c>
      <c r="CB98" s="146" t="s">
        <v>5773</v>
      </c>
      <c r="CC98" s="126">
        <v>76038</v>
      </c>
      <c r="CD98" s="126">
        <v>76343</v>
      </c>
      <c r="CE98" s="126">
        <v>76598</v>
      </c>
      <c r="CF98" s="126">
        <v>76514</v>
      </c>
      <c r="CG98" s="127">
        <v>211915</v>
      </c>
      <c r="CH98" s="127">
        <v>211915</v>
      </c>
      <c r="CI98" s="127">
        <v>212223</v>
      </c>
      <c r="CJ98" s="127">
        <v>214366</v>
      </c>
      <c r="CK98" s="128">
        <v>2.79</v>
      </c>
      <c r="CL98" s="128">
        <v>2.78</v>
      </c>
      <c r="CM98" s="128">
        <v>2.77</v>
      </c>
      <c r="CN98" s="128">
        <v>2.8</v>
      </c>
      <c r="CO98" s="129">
        <v>0.6613</v>
      </c>
      <c r="CP98" s="129">
        <v>0.67</v>
      </c>
      <c r="CQ98" s="129">
        <v>0.68289999999999995</v>
      </c>
      <c r="CR98" s="130">
        <v>0.68240000000000001</v>
      </c>
    </row>
    <row r="99" spans="1:96" s="147" customFormat="1" ht="200" customHeight="1" x14ac:dyDescent="0.2">
      <c r="A99" s="132" t="s">
        <v>58</v>
      </c>
      <c r="B99" s="133" t="s">
        <v>1728</v>
      </c>
      <c r="C99" s="133" t="str">
        <f>IF(A99="","自動表示",IF(B99="",VLOOKUP(A99,リスト!$C$2:$D$48,2,FALSE),VLOOKUP(一覧表!A99&amp;一覧表!B99,リスト!$C$49:$D$1789,2,FALSE)))</f>
        <v>192112</v>
      </c>
      <c r="D99" s="134" t="str">
        <f>IF(C99="自動表示","自動表示",VLOOKUP(C99,リスト!$D$2:$E$1789,2,FALSE))</f>
        <v>都市Ⅱ－１</v>
      </c>
      <c r="E99" s="132" t="s">
        <v>3560</v>
      </c>
      <c r="F99" s="133" t="s">
        <v>3730</v>
      </c>
      <c r="G99" s="135">
        <v>38</v>
      </c>
      <c r="H99" s="133" t="str">
        <f t="shared" si="2"/>
        <v>20年超</v>
      </c>
      <c r="I99" s="133" t="s">
        <v>17</v>
      </c>
      <c r="J99" s="136">
        <v>7</v>
      </c>
      <c r="K99" s="133" t="s">
        <v>18</v>
      </c>
      <c r="L99" s="137" t="s">
        <v>5774</v>
      </c>
      <c r="M99" s="133" t="s">
        <v>18</v>
      </c>
      <c r="N99" s="133" t="s">
        <v>16</v>
      </c>
      <c r="O99" s="137" t="s">
        <v>5775</v>
      </c>
      <c r="P99" s="133" t="s">
        <v>18</v>
      </c>
      <c r="Q99" s="137" t="s">
        <v>5776</v>
      </c>
      <c r="R99" s="133" t="s">
        <v>18</v>
      </c>
      <c r="S99" s="133" t="s">
        <v>3667</v>
      </c>
      <c r="T99" s="138">
        <v>51</v>
      </c>
      <c r="U99" s="138"/>
      <c r="V99" s="133" t="s">
        <v>18</v>
      </c>
      <c r="W99" s="139" t="s">
        <v>5777</v>
      </c>
      <c r="X99" s="140">
        <v>2016</v>
      </c>
      <c r="Y99" s="140">
        <v>2053</v>
      </c>
      <c r="Z99" s="140">
        <v>38</v>
      </c>
      <c r="AA99" s="138">
        <v>2370</v>
      </c>
      <c r="AB99" s="133" t="s">
        <v>18</v>
      </c>
      <c r="AC99" s="139" t="s">
        <v>5778</v>
      </c>
      <c r="AD99" s="140">
        <v>2016</v>
      </c>
      <c r="AE99" s="140">
        <v>2053</v>
      </c>
      <c r="AF99" s="140">
        <v>38</v>
      </c>
      <c r="AG99" s="138">
        <v>1856.4</v>
      </c>
      <c r="AH99" s="133" t="s">
        <v>18</v>
      </c>
      <c r="AI99" s="141" t="s">
        <v>5779</v>
      </c>
      <c r="AJ99" s="140">
        <v>2016</v>
      </c>
      <c r="AK99" s="140">
        <v>2053</v>
      </c>
      <c r="AL99" s="140">
        <v>38</v>
      </c>
      <c r="AM99" s="138">
        <v>512.29999999999995</v>
      </c>
      <c r="AN99" s="133" t="s">
        <v>18</v>
      </c>
      <c r="AO99" s="137" t="s">
        <v>5780</v>
      </c>
      <c r="AP99" s="133" t="s">
        <v>18</v>
      </c>
      <c r="AQ99" s="137" t="s">
        <v>5781</v>
      </c>
      <c r="AR99" s="133" t="s">
        <v>18</v>
      </c>
      <c r="AS99" s="137" t="s">
        <v>5782</v>
      </c>
      <c r="AT99" s="133" t="s">
        <v>18</v>
      </c>
      <c r="AU99" s="137" t="s">
        <v>5783</v>
      </c>
      <c r="AV99" s="133" t="s">
        <v>18</v>
      </c>
      <c r="AW99" s="137" t="s">
        <v>5784</v>
      </c>
      <c r="AX99" s="133" t="s">
        <v>18</v>
      </c>
      <c r="AY99" s="137" t="s">
        <v>5785</v>
      </c>
      <c r="AZ99" s="133" t="s">
        <v>18</v>
      </c>
      <c r="BA99" s="137" t="s">
        <v>5786</v>
      </c>
      <c r="BB99" s="133" t="s">
        <v>18</v>
      </c>
      <c r="BC99" s="137" t="s">
        <v>5787</v>
      </c>
      <c r="BD99" s="133" t="s">
        <v>19</v>
      </c>
      <c r="BE99" s="137" t="s">
        <v>5173</v>
      </c>
      <c r="BF99" s="133" t="s">
        <v>18</v>
      </c>
      <c r="BG99" s="137" t="s">
        <v>5788</v>
      </c>
      <c r="BH99" s="133" t="s">
        <v>18</v>
      </c>
      <c r="BI99" s="137" t="s">
        <v>5789</v>
      </c>
      <c r="BJ99" s="142" t="s">
        <v>19</v>
      </c>
      <c r="BK99" s="142" t="s">
        <v>18</v>
      </c>
      <c r="BL99" s="142" t="s">
        <v>18</v>
      </c>
      <c r="BM99" s="142" t="s">
        <v>18</v>
      </c>
      <c r="BN99" s="133" t="s">
        <v>18</v>
      </c>
      <c r="BO99" s="137" t="s">
        <v>5790</v>
      </c>
      <c r="BP99" s="133" t="s">
        <v>18</v>
      </c>
      <c r="BQ99" s="137" t="s">
        <v>5791</v>
      </c>
      <c r="BR99" s="133" t="s">
        <v>18</v>
      </c>
      <c r="BS99" s="137" t="s">
        <v>5792</v>
      </c>
      <c r="BT99" s="133" t="s">
        <v>18</v>
      </c>
      <c r="BU99" s="133" t="s">
        <v>18</v>
      </c>
      <c r="BV99" s="133" t="s">
        <v>18</v>
      </c>
      <c r="BW99" s="137" t="s">
        <v>5793</v>
      </c>
      <c r="BX99" s="143">
        <v>10</v>
      </c>
      <c r="BY99" s="144"/>
      <c r="BZ99" s="133" t="s">
        <v>18</v>
      </c>
      <c r="CA99" s="145" t="s">
        <v>5794</v>
      </c>
      <c r="CB99" s="146" t="s">
        <v>5795</v>
      </c>
      <c r="CC99" s="126">
        <v>68555</v>
      </c>
      <c r="CD99" s="126">
        <v>68266</v>
      </c>
      <c r="CE99" s="126">
        <v>67641</v>
      </c>
      <c r="CF99" s="126">
        <v>67271</v>
      </c>
      <c r="CG99" s="127">
        <v>303226</v>
      </c>
      <c r="CH99" s="127">
        <v>248775</v>
      </c>
      <c r="CI99" s="127">
        <v>250168</v>
      </c>
      <c r="CJ99" s="127">
        <v>245598</v>
      </c>
      <c r="CK99" s="128">
        <v>4.42</v>
      </c>
      <c r="CL99" s="128">
        <v>3.64</v>
      </c>
      <c r="CM99" s="128">
        <v>3.7</v>
      </c>
      <c r="CN99" s="128">
        <v>3.65</v>
      </c>
      <c r="CO99" s="129">
        <v>0.67700000000000005</v>
      </c>
      <c r="CP99" s="129">
        <v>0.61699999999999999</v>
      </c>
      <c r="CQ99" s="129">
        <v>0.622</v>
      </c>
      <c r="CR99" s="130">
        <v>0.64400000000000002</v>
      </c>
    </row>
    <row r="100" spans="1:96" s="147" customFormat="1" ht="200" customHeight="1" x14ac:dyDescent="0.2">
      <c r="A100" s="132" t="s">
        <v>58</v>
      </c>
      <c r="B100" s="133" t="s">
        <v>1730</v>
      </c>
      <c r="C100" s="133" t="str">
        <f>IF(A100="","自動表示",IF(B100="",VLOOKUP(A100,リスト!$C$2:$D$48,2,FALSE),VLOOKUP(一覧表!A100&amp;一覧表!B100,リスト!$C$49:$D$1789,2,FALSE)))</f>
        <v>192121</v>
      </c>
      <c r="D100" s="134" t="str">
        <f>IF(C100="自動表示","自動表示",VLOOKUP(C100,リスト!$D$2:$E$1789,2,FALSE))</f>
        <v>都市Ⅰ－２</v>
      </c>
      <c r="E100" s="132" t="s">
        <v>3742</v>
      </c>
      <c r="F100" s="133" t="s">
        <v>3741</v>
      </c>
      <c r="G100" s="135">
        <v>10</v>
      </c>
      <c r="H100" s="133" t="str">
        <f t="shared" si="2"/>
        <v>10年</v>
      </c>
      <c r="I100" s="133" t="s">
        <v>5796</v>
      </c>
      <c r="J100" s="136">
        <v>2.5</v>
      </c>
      <c r="K100" s="133" t="s">
        <v>4194</v>
      </c>
      <c r="L100" s="137" t="s">
        <v>5797</v>
      </c>
      <c r="M100" s="133" t="s">
        <v>4194</v>
      </c>
      <c r="N100" s="133" t="s">
        <v>5798</v>
      </c>
      <c r="O100" s="137" t="s">
        <v>5799</v>
      </c>
      <c r="P100" s="133" t="s">
        <v>4194</v>
      </c>
      <c r="Q100" s="137" t="s">
        <v>5800</v>
      </c>
      <c r="R100" s="133" t="s">
        <v>4194</v>
      </c>
      <c r="S100" s="133" t="s">
        <v>4199</v>
      </c>
      <c r="T100" s="138">
        <v>20.6</v>
      </c>
      <c r="U100" s="138"/>
      <c r="V100" s="133" t="s">
        <v>4194</v>
      </c>
      <c r="W100" s="139" t="s">
        <v>5801</v>
      </c>
      <c r="X100" s="140">
        <v>2021</v>
      </c>
      <c r="Y100" s="140">
        <v>2050</v>
      </c>
      <c r="Z100" s="140">
        <v>30</v>
      </c>
      <c r="AA100" s="138">
        <v>742</v>
      </c>
      <c r="AB100" s="133" t="s">
        <v>4194</v>
      </c>
      <c r="AC100" s="139" t="s">
        <v>5802</v>
      </c>
      <c r="AD100" s="140">
        <v>2021</v>
      </c>
      <c r="AE100" s="140">
        <v>2050</v>
      </c>
      <c r="AF100" s="140">
        <v>30</v>
      </c>
      <c r="AG100" s="138">
        <v>615</v>
      </c>
      <c r="AH100" s="133" t="s">
        <v>4194</v>
      </c>
      <c r="AI100" s="141" t="s">
        <v>5803</v>
      </c>
      <c r="AJ100" s="140">
        <v>2021</v>
      </c>
      <c r="AK100" s="140">
        <v>2050</v>
      </c>
      <c r="AL100" s="140">
        <v>30</v>
      </c>
      <c r="AM100" s="138">
        <v>127</v>
      </c>
      <c r="AN100" s="133" t="s">
        <v>4194</v>
      </c>
      <c r="AO100" s="137" t="s">
        <v>5804</v>
      </c>
      <c r="AP100" s="133" t="s">
        <v>4194</v>
      </c>
      <c r="AQ100" s="137" t="s">
        <v>5805</v>
      </c>
      <c r="AR100" s="133" t="s">
        <v>4194</v>
      </c>
      <c r="AS100" s="137" t="s">
        <v>5806</v>
      </c>
      <c r="AT100" s="133" t="s">
        <v>4194</v>
      </c>
      <c r="AU100" s="137" t="s">
        <v>5807</v>
      </c>
      <c r="AV100" s="133" t="s">
        <v>4194</v>
      </c>
      <c r="AW100" s="137" t="s">
        <v>5808</v>
      </c>
      <c r="AX100" s="133" t="s">
        <v>4194</v>
      </c>
      <c r="AY100" s="137" t="s">
        <v>5809</v>
      </c>
      <c r="AZ100" s="133" t="s">
        <v>4194</v>
      </c>
      <c r="BA100" s="137" t="s">
        <v>5810</v>
      </c>
      <c r="BB100" s="133" t="s">
        <v>4194</v>
      </c>
      <c r="BC100" s="137" t="s">
        <v>5811</v>
      </c>
      <c r="BD100" s="133" t="s">
        <v>4194</v>
      </c>
      <c r="BE100" s="137" t="s">
        <v>5812</v>
      </c>
      <c r="BF100" s="133" t="s">
        <v>4194</v>
      </c>
      <c r="BG100" s="137" t="s">
        <v>5813</v>
      </c>
      <c r="BH100" s="133" t="s">
        <v>4194</v>
      </c>
      <c r="BI100" s="137" t="s">
        <v>5814</v>
      </c>
      <c r="BJ100" s="142" t="s">
        <v>4214</v>
      </c>
      <c r="BK100" s="142" t="s">
        <v>4194</v>
      </c>
      <c r="BL100" s="142" t="s">
        <v>4214</v>
      </c>
      <c r="BM100" s="142" t="s">
        <v>4214</v>
      </c>
      <c r="BN100" s="133" t="s">
        <v>4194</v>
      </c>
      <c r="BO100" s="137" t="s">
        <v>5815</v>
      </c>
      <c r="BP100" s="133" t="s">
        <v>4194</v>
      </c>
      <c r="BQ100" s="137" t="s">
        <v>5816</v>
      </c>
      <c r="BR100" s="133" t="s">
        <v>4194</v>
      </c>
      <c r="BS100" s="137" t="s">
        <v>5817</v>
      </c>
      <c r="BT100" s="133" t="s">
        <v>4194</v>
      </c>
      <c r="BU100" s="133" t="s">
        <v>4194</v>
      </c>
      <c r="BV100" s="133" t="s">
        <v>4194</v>
      </c>
      <c r="BW100" s="137" t="s">
        <v>5818</v>
      </c>
      <c r="BX100" s="143"/>
      <c r="BY100" s="144" t="s">
        <v>5819</v>
      </c>
      <c r="BZ100" s="133" t="s">
        <v>4194</v>
      </c>
      <c r="CA100" s="145" t="s">
        <v>5820</v>
      </c>
      <c r="CB100" s="146" t="s">
        <v>5821</v>
      </c>
      <c r="CC100" s="126">
        <v>22607</v>
      </c>
      <c r="CD100" s="126">
        <v>22365</v>
      </c>
      <c r="CE100" s="126">
        <v>22019</v>
      </c>
      <c r="CF100" s="126">
        <v>21637</v>
      </c>
      <c r="CG100" s="127">
        <v>87578</v>
      </c>
      <c r="CH100" s="127">
        <v>88381</v>
      </c>
      <c r="CI100" s="127">
        <v>88553</v>
      </c>
      <c r="CJ100" s="127">
        <v>88366</v>
      </c>
      <c r="CK100" s="128">
        <v>3.87</v>
      </c>
      <c r="CL100" s="128">
        <v>3.95</v>
      </c>
      <c r="CM100" s="128">
        <v>4.0199999999999996</v>
      </c>
      <c r="CN100" s="128">
        <v>4.08</v>
      </c>
      <c r="CO100" s="129">
        <v>0.63619999999999999</v>
      </c>
      <c r="CP100" s="129">
        <v>0.65870000000000006</v>
      </c>
      <c r="CQ100" s="129">
        <v>0.67849999999999999</v>
      </c>
      <c r="CR100" s="130">
        <v>0.69810000000000005</v>
      </c>
    </row>
    <row r="101" spans="1:96" s="147" customFormat="1" ht="200" customHeight="1" x14ac:dyDescent="0.2">
      <c r="A101" s="132" t="s">
        <v>58</v>
      </c>
      <c r="B101" s="133" t="s">
        <v>1732</v>
      </c>
      <c r="C101" s="133" t="str">
        <f>IF(A101="","自動表示",IF(B101="",VLOOKUP(A101,リスト!$C$2:$D$48,2,FALSE),VLOOKUP(一覧表!A101&amp;一覧表!B101,リスト!$C$49:$D$1789,2,FALSE)))</f>
        <v>192139</v>
      </c>
      <c r="D101" s="134" t="str">
        <f>IF(C101="自動表示","自動表示",VLOOKUP(C101,リスト!$D$2:$E$1789,2,FALSE))</f>
        <v>都市Ⅰ－１</v>
      </c>
      <c r="E101" s="132" t="s">
        <v>3560</v>
      </c>
      <c r="F101" s="133" t="s">
        <v>3730</v>
      </c>
      <c r="G101" s="135">
        <v>30</v>
      </c>
      <c r="H101" s="133" t="str">
        <f t="shared" si="2"/>
        <v>20年超</v>
      </c>
      <c r="I101" s="133" t="s">
        <v>3635</v>
      </c>
      <c r="J101" s="136">
        <v>3</v>
      </c>
      <c r="K101" s="133" t="s">
        <v>18</v>
      </c>
      <c r="L101" s="137" t="s">
        <v>5822</v>
      </c>
      <c r="M101" s="133" t="s">
        <v>18</v>
      </c>
      <c r="N101" s="133" t="s">
        <v>3635</v>
      </c>
      <c r="O101" s="137" t="s">
        <v>5823</v>
      </c>
      <c r="P101" s="133" t="s">
        <v>18</v>
      </c>
      <c r="Q101" s="137" t="s">
        <v>5824</v>
      </c>
      <c r="R101" s="133" t="s">
        <v>18</v>
      </c>
      <c r="S101" s="133" t="s">
        <v>3667</v>
      </c>
      <c r="T101" s="138">
        <v>17</v>
      </c>
      <c r="U101" s="138"/>
      <c r="V101" s="133" t="s">
        <v>18</v>
      </c>
      <c r="W101" s="139" t="s">
        <v>5825</v>
      </c>
      <c r="X101" s="140">
        <v>2022</v>
      </c>
      <c r="Y101" s="140">
        <v>2051</v>
      </c>
      <c r="Z101" s="140">
        <v>30</v>
      </c>
      <c r="AA101" s="138">
        <v>1336.7</v>
      </c>
      <c r="AB101" s="133" t="s">
        <v>18</v>
      </c>
      <c r="AC101" s="139" t="s">
        <v>5826</v>
      </c>
      <c r="AD101" s="140">
        <v>2022</v>
      </c>
      <c r="AE101" s="140">
        <v>2051</v>
      </c>
      <c r="AF101" s="140">
        <v>30</v>
      </c>
      <c r="AG101" s="138">
        <v>677.11</v>
      </c>
      <c r="AH101" s="133" t="s">
        <v>18</v>
      </c>
      <c r="AI101" s="141" t="s">
        <v>5827</v>
      </c>
      <c r="AJ101" s="140">
        <v>2022</v>
      </c>
      <c r="AK101" s="140">
        <v>2051</v>
      </c>
      <c r="AL101" s="140">
        <v>30</v>
      </c>
      <c r="AM101" s="138">
        <v>659.54</v>
      </c>
      <c r="AN101" s="133" t="s">
        <v>18</v>
      </c>
      <c r="AO101" s="137" t="s">
        <v>5828</v>
      </c>
      <c r="AP101" s="133" t="s">
        <v>18</v>
      </c>
      <c r="AQ101" s="137" t="s">
        <v>5829</v>
      </c>
      <c r="AR101" s="133" t="s">
        <v>18</v>
      </c>
      <c r="AS101" s="137" t="s">
        <v>5830</v>
      </c>
      <c r="AT101" s="133" t="s">
        <v>18</v>
      </c>
      <c r="AU101" s="137" t="s">
        <v>5831</v>
      </c>
      <c r="AV101" s="133" t="s">
        <v>18</v>
      </c>
      <c r="AW101" s="137" t="s">
        <v>5832</v>
      </c>
      <c r="AX101" s="133" t="s">
        <v>18</v>
      </c>
      <c r="AY101" s="137" t="s">
        <v>5833</v>
      </c>
      <c r="AZ101" s="133" t="s">
        <v>18</v>
      </c>
      <c r="BA101" s="137" t="s">
        <v>5834</v>
      </c>
      <c r="BB101" s="133" t="s">
        <v>18</v>
      </c>
      <c r="BC101" s="137" t="s">
        <v>5835</v>
      </c>
      <c r="BD101" s="133" t="s">
        <v>18</v>
      </c>
      <c r="BE101" s="137" t="s">
        <v>5836</v>
      </c>
      <c r="BF101" s="133" t="s">
        <v>18</v>
      </c>
      <c r="BG101" s="137" t="s">
        <v>5837</v>
      </c>
      <c r="BH101" s="133" t="s">
        <v>18</v>
      </c>
      <c r="BI101" s="137" t="s">
        <v>5838</v>
      </c>
      <c r="BJ101" s="142" t="s">
        <v>19</v>
      </c>
      <c r="BK101" s="142" t="s">
        <v>18</v>
      </c>
      <c r="BL101" s="142" t="s">
        <v>19</v>
      </c>
      <c r="BM101" s="142" t="s">
        <v>19</v>
      </c>
      <c r="BN101" s="133" t="s">
        <v>18</v>
      </c>
      <c r="BO101" s="137" t="s">
        <v>5839</v>
      </c>
      <c r="BP101" s="133" t="s">
        <v>19</v>
      </c>
      <c r="BQ101" s="137"/>
      <c r="BR101" s="133" t="s">
        <v>18</v>
      </c>
      <c r="BS101" s="137" t="s">
        <v>5840</v>
      </c>
      <c r="BT101" s="133" t="s">
        <v>19</v>
      </c>
      <c r="BU101" s="133" t="s">
        <v>18</v>
      </c>
      <c r="BV101" s="133" t="s">
        <v>18</v>
      </c>
      <c r="BW101" s="137" t="s">
        <v>5841</v>
      </c>
      <c r="BX101" s="143">
        <v>5</v>
      </c>
      <c r="BY101" s="144"/>
      <c r="BZ101" s="133" t="s">
        <v>18</v>
      </c>
      <c r="CA101" s="145" t="s">
        <v>5842</v>
      </c>
      <c r="CB101" s="146" t="s">
        <v>5843</v>
      </c>
      <c r="CC101" s="126">
        <v>30770</v>
      </c>
      <c r="CD101" s="126">
        <v>30447</v>
      </c>
      <c r="CE101" s="126">
        <v>29925</v>
      </c>
      <c r="CF101" s="126">
        <v>29600</v>
      </c>
      <c r="CG101" s="127">
        <v>189099</v>
      </c>
      <c r="CH101" s="127">
        <v>189001</v>
      </c>
      <c r="CI101" s="127">
        <v>186139</v>
      </c>
      <c r="CJ101" s="127">
        <v>186139</v>
      </c>
      <c r="CK101" s="128">
        <v>6.15</v>
      </c>
      <c r="CL101" s="128">
        <v>6.21</v>
      </c>
      <c r="CM101" s="128">
        <v>6.22</v>
      </c>
      <c r="CN101" s="128">
        <v>6.29</v>
      </c>
      <c r="CO101" s="129">
        <v>0.78</v>
      </c>
      <c r="CP101" s="129">
        <v>0.79200000000000004</v>
      </c>
      <c r="CQ101" s="129">
        <v>0.80700000000000005</v>
      </c>
      <c r="CR101" s="130">
        <v>0.81299999999999994</v>
      </c>
    </row>
    <row r="102" spans="1:96" s="147" customFormat="1" ht="200" customHeight="1" x14ac:dyDescent="0.2">
      <c r="A102" s="132" t="s">
        <v>58</v>
      </c>
      <c r="B102" s="133" t="s">
        <v>1734</v>
      </c>
      <c r="C102" s="133" t="str">
        <f>IF(A102="","自動表示",IF(B102="",VLOOKUP(A102,リスト!$C$2:$D$48,2,FALSE),VLOOKUP(一覧表!A102&amp;一覧表!B102,リスト!$C$49:$D$1789,2,FALSE)))</f>
        <v>192147</v>
      </c>
      <c r="D102" s="134" t="str">
        <f>IF(C102="自動表示","自動表示",VLOOKUP(C102,リスト!$D$2:$E$1789,2,FALSE))</f>
        <v>都市Ⅰ－２</v>
      </c>
      <c r="E102" s="132" t="s">
        <v>3560</v>
      </c>
      <c r="F102" s="133" t="s">
        <v>3769</v>
      </c>
      <c r="G102" s="135">
        <v>32</v>
      </c>
      <c r="H102" s="133" t="str">
        <f t="shared" si="2"/>
        <v>20年超</v>
      </c>
      <c r="I102" s="133" t="s">
        <v>3635</v>
      </c>
      <c r="J102" s="136">
        <v>3.1</v>
      </c>
      <c r="K102" s="133" t="s">
        <v>18</v>
      </c>
      <c r="L102" s="137" t="s">
        <v>5844</v>
      </c>
      <c r="M102" s="133" t="s">
        <v>18</v>
      </c>
      <c r="N102" s="133" t="s">
        <v>3634</v>
      </c>
      <c r="O102" s="137" t="s">
        <v>5845</v>
      </c>
      <c r="P102" s="133" t="s">
        <v>18</v>
      </c>
      <c r="Q102" s="137" t="s">
        <v>5846</v>
      </c>
      <c r="R102" s="133" t="s">
        <v>18</v>
      </c>
      <c r="S102" s="133" t="s">
        <v>3667</v>
      </c>
      <c r="T102" s="138">
        <v>37.200000000000003</v>
      </c>
      <c r="U102" s="138"/>
      <c r="V102" s="133" t="s">
        <v>18</v>
      </c>
      <c r="W102" s="139" t="s">
        <v>5847</v>
      </c>
      <c r="X102" s="140">
        <v>2022</v>
      </c>
      <c r="Y102" s="140">
        <v>2052</v>
      </c>
      <c r="Z102" s="140">
        <v>31</v>
      </c>
      <c r="AA102" s="138">
        <v>1330.7</v>
      </c>
      <c r="AB102" s="133" t="s">
        <v>18</v>
      </c>
      <c r="AC102" s="139" t="s">
        <v>5848</v>
      </c>
      <c r="AD102" s="140">
        <v>2022</v>
      </c>
      <c r="AE102" s="140">
        <v>2052</v>
      </c>
      <c r="AF102" s="140">
        <v>31</v>
      </c>
      <c r="AG102" s="138">
        <v>609.20000000000005</v>
      </c>
      <c r="AH102" s="133" t="s">
        <v>18</v>
      </c>
      <c r="AI102" s="141" t="s">
        <v>5849</v>
      </c>
      <c r="AJ102" s="140">
        <v>2022</v>
      </c>
      <c r="AK102" s="140">
        <v>2052</v>
      </c>
      <c r="AL102" s="140">
        <v>31</v>
      </c>
      <c r="AM102" s="138">
        <v>48</v>
      </c>
      <c r="AN102" s="133" t="s">
        <v>18</v>
      </c>
      <c r="AO102" s="137" t="s">
        <v>5850</v>
      </c>
      <c r="AP102" s="133" t="s">
        <v>18</v>
      </c>
      <c r="AQ102" s="137" t="s">
        <v>5851</v>
      </c>
      <c r="AR102" s="133" t="s">
        <v>18</v>
      </c>
      <c r="AS102" s="137" t="s">
        <v>5852</v>
      </c>
      <c r="AT102" s="133" t="s">
        <v>18</v>
      </c>
      <c r="AU102" s="137" t="s">
        <v>5853</v>
      </c>
      <c r="AV102" s="133" t="s">
        <v>18</v>
      </c>
      <c r="AW102" s="137" t="s">
        <v>5854</v>
      </c>
      <c r="AX102" s="133" t="s">
        <v>18</v>
      </c>
      <c r="AY102" s="137" t="s">
        <v>5855</v>
      </c>
      <c r="AZ102" s="133" t="s">
        <v>18</v>
      </c>
      <c r="BA102" s="137" t="s">
        <v>5856</v>
      </c>
      <c r="BB102" s="133" t="s">
        <v>18</v>
      </c>
      <c r="BC102" s="137" t="s">
        <v>5857</v>
      </c>
      <c r="BD102" s="133" t="s">
        <v>18</v>
      </c>
      <c r="BE102" s="137" t="s">
        <v>5858</v>
      </c>
      <c r="BF102" s="133" t="s">
        <v>18</v>
      </c>
      <c r="BG102" s="137" t="s">
        <v>5859</v>
      </c>
      <c r="BH102" s="133" t="s">
        <v>18</v>
      </c>
      <c r="BI102" s="137" t="s">
        <v>5860</v>
      </c>
      <c r="BJ102" s="142" t="s">
        <v>19</v>
      </c>
      <c r="BK102" s="142" t="s">
        <v>18</v>
      </c>
      <c r="BL102" s="142" t="s">
        <v>18</v>
      </c>
      <c r="BM102" s="142" t="s">
        <v>18</v>
      </c>
      <c r="BN102" s="133" t="s">
        <v>18</v>
      </c>
      <c r="BO102" s="137" t="s">
        <v>5861</v>
      </c>
      <c r="BP102" s="133" t="s">
        <v>18</v>
      </c>
      <c r="BQ102" s="137" t="s">
        <v>5862</v>
      </c>
      <c r="BR102" s="133" t="s">
        <v>18</v>
      </c>
      <c r="BS102" s="137" t="s">
        <v>5863</v>
      </c>
      <c r="BT102" s="133" t="s">
        <v>18</v>
      </c>
      <c r="BU102" s="133" t="s">
        <v>18</v>
      </c>
      <c r="BV102" s="133" t="s">
        <v>18</v>
      </c>
      <c r="BW102" s="137" t="s">
        <v>5864</v>
      </c>
      <c r="BX102" s="143"/>
      <c r="BY102" s="144" t="s">
        <v>5865</v>
      </c>
      <c r="BZ102" s="133" t="s">
        <v>18</v>
      </c>
      <c r="CA102" s="145" t="s">
        <v>5866</v>
      </c>
      <c r="CB102" s="146" t="s">
        <v>5867</v>
      </c>
      <c r="CC102" s="126">
        <v>30978</v>
      </c>
      <c r="CD102" s="126">
        <v>30766</v>
      </c>
      <c r="CE102" s="126">
        <v>30768</v>
      </c>
      <c r="CF102" s="126">
        <v>30657</v>
      </c>
      <c r="CG102" s="127">
        <v>116892</v>
      </c>
      <c r="CH102" s="127">
        <v>118587</v>
      </c>
      <c r="CI102" s="127">
        <v>116768</v>
      </c>
      <c r="CJ102" s="127">
        <v>115299</v>
      </c>
      <c r="CK102" s="128">
        <v>3.77</v>
      </c>
      <c r="CL102" s="128">
        <v>3.85</v>
      </c>
      <c r="CM102" s="128">
        <v>3.8</v>
      </c>
      <c r="CN102" s="128">
        <v>3.76</v>
      </c>
      <c r="CO102" s="129">
        <v>0.59899999999999998</v>
      </c>
      <c r="CP102" s="129">
        <v>0.61699999999999999</v>
      </c>
      <c r="CQ102" s="129">
        <v>0.58299999999999996</v>
      </c>
      <c r="CR102" s="130" t="s">
        <v>3864</v>
      </c>
    </row>
    <row r="103" spans="1:96" s="147" customFormat="1" ht="200" customHeight="1" x14ac:dyDescent="0.2">
      <c r="A103" s="132" t="s">
        <v>58</v>
      </c>
      <c r="B103" s="133" t="s">
        <v>1736</v>
      </c>
      <c r="C103" s="133" t="str">
        <f>IF(A103="","自動表示",IF(B103="",VLOOKUP(A103,リスト!$C$2:$D$48,2,FALSE),VLOOKUP(一覧表!A103&amp;一覧表!B103,リスト!$C$49:$D$1789,2,FALSE)))</f>
        <v>193461</v>
      </c>
      <c r="D103" s="134" t="str">
        <f>IF(C103="自動表示","自動表示",VLOOKUP(C103,リスト!$D$2:$E$1789,2,FALSE))</f>
        <v>町村Ⅲ－２</v>
      </c>
      <c r="E103" s="132" t="s">
        <v>3609</v>
      </c>
      <c r="F103" s="133" t="s">
        <v>3777</v>
      </c>
      <c r="G103" s="135">
        <v>30</v>
      </c>
      <c r="H103" s="133" t="str">
        <f t="shared" si="2"/>
        <v>20年超</v>
      </c>
      <c r="I103" s="133" t="s">
        <v>3634</v>
      </c>
      <c r="J103" s="136">
        <v>1.5</v>
      </c>
      <c r="K103" s="133" t="s">
        <v>18</v>
      </c>
      <c r="L103" s="137" t="s">
        <v>5868</v>
      </c>
      <c r="M103" s="133" t="s">
        <v>18</v>
      </c>
      <c r="N103" s="133" t="s">
        <v>3652</v>
      </c>
      <c r="O103" s="137" t="s">
        <v>5869</v>
      </c>
      <c r="P103" s="133" t="s">
        <v>18</v>
      </c>
      <c r="Q103" s="137" t="s">
        <v>5870</v>
      </c>
      <c r="R103" s="133" t="s">
        <v>18</v>
      </c>
      <c r="S103" s="133" t="s">
        <v>3667</v>
      </c>
      <c r="T103" s="138">
        <v>79</v>
      </c>
      <c r="U103" s="138"/>
      <c r="V103" s="133" t="s">
        <v>18</v>
      </c>
      <c r="W103" s="139" t="s">
        <v>5871</v>
      </c>
      <c r="X103" s="140">
        <v>2021</v>
      </c>
      <c r="Y103" s="140">
        <v>2030</v>
      </c>
      <c r="Z103" s="140">
        <v>10</v>
      </c>
      <c r="AA103" s="138">
        <v>100.6</v>
      </c>
      <c r="AB103" s="133" t="s">
        <v>18</v>
      </c>
      <c r="AC103" s="139" t="s">
        <v>5872</v>
      </c>
      <c r="AD103" s="140">
        <v>2021</v>
      </c>
      <c r="AE103" s="140">
        <v>2030</v>
      </c>
      <c r="AF103" s="140">
        <v>10</v>
      </c>
      <c r="AG103" s="138">
        <v>55.3</v>
      </c>
      <c r="AH103" s="133" t="s">
        <v>18</v>
      </c>
      <c r="AI103" s="141" t="s">
        <v>5873</v>
      </c>
      <c r="AJ103" s="140">
        <v>2021</v>
      </c>
      <c r="AK103" s="140">
        <v>2030</v>
      </c>
      <c r="AL103" s="140">
        <v>10</v>
      </c>
      <c r="AM103" s="138">
        <v>45.3</v>
      </c>
      <c r="AN103" s="133" t="s">
        <v>18</v>
      </c>
      <c r="AO103" s="137" t="s">
        <v>5874</v>
      </c>
      <c r="AP103" s="133" t="s">
        <v>18</v>
      </c>
      <c r="AQ103" s="137" t="s">
        <v>5875</v>
      </c>
      <c r="AR103" s="133" t="s">
        <v>18</v>
      </c>
      <c r="AS103" s="137" t="s">
        <v>5876</v>
      </c>
      <c r="AT103" s="133" t="s">
        <v>18</v>
      </c>
      <c r="AU103" s="137" t="s">
        <v>5877</v>
      </c>
      <c r="AV103" s="133" t="s">
        <v>18</v>
      </c>
      <c r="AW103" s="137" t="s">
        <v>5878</v>
      </c>
      <c r="AX103" s="133" t="s">
        <v>18</v>
      </c>
      <c r="AY103" s="137" t="s">
        <v>5879</v>
      </c>
      <c r="AZ103" s="133" t="s">
        <v>18</v>
      </c>
      <c r="BA103" s="137" t="s">
        <v>5880</v>
      </c>
      <c r="BB103" s="133" t="s">
        <v>18</v>
      </c>
      <c r="BC103" s="137" t="s">
        <v>5881</v>
      </c>
      <c r="BD103" s="133" t="s">
        <v>18</v>
      </c>
      <c r="BE103" s="137" t="s">
        <v>5882</v>
      </c>
      <c r="BF103" s="133" t="s">
        <v>18</v>
      </c>
      <c r="BG103" s="137" t="s">
        <v>5883</v>
      </c>
      <c r="BH103" s="133" t="s">
        <v>19</v>
      </c>
      <c r="BI103" s="137"/>
      <c r="BJ103" s="142" t="s">
        <v>19</v>
      </c>
      <c r="BK103" s="142" t="s">
        <v>19</v>
      </c>
      <c r="BL103" s="142" t="s">
        <v>19</v>
      </c>
      <c r="BM103" s="142" t="s">
        <v>19</v>
      </c>
      <c r="BN103" s="133" t="s">
        <v>18</v>
      </c>
      <c r="BO103" s="137" t="s">
        <v>5884</v>
      </c>
      <c r="BP103" s="133" t="s">
        <v>19</v>
      </c>
      <c r="BQ103" s="137"/>
      <c r="BR103" s="133" t="s">
        <v>18</v>
      </c>
      <c r="BS103" s="137" t="s">
        <v>5885</v>
      </c>
      <c r="BT103" s="133" t="s">
        <v>19</v>
      </c>
      <c r="BU103" s="133" t="s">
        <v>18</v>
      </c>
      <c r="BV103" s="133" t="s">
        <v>18</v>
      </c>
      <c r="BW103" s="137" t="s">
        <v>5886</v>
      </c>
      <c r="BX103" s="143"/>
      <c r="BY103" s="144"/>
      <c r="BZ103" s="133" t="s">
        <v>18</v>
      </c>
      <c r="CA103" s="145" t="s">
        <v>5887</v>
      </c>
      <c r="CB103" s="146" t="s">
        <v>4164</v>
      </c>
      <c r="CC103" s="126">
        <v>15499</v>
      </c>
      <c r="CD103" s="126">
        <v>15196</v>
      </c>
      <c r="CE103" s="126">
        <v>14859</v>
      </c>
      <c r="CF103" s="126">
        <v>14693</v>
      </c>
      <c r="CG103" s="127">
        <v>105333</v>
      </c>
      <c r="CH103" s="127">
        <v>105462</v>
      </c>
      <c r="CI103" s="127">
        <v>105462</v>
      </c>
      <c r="CJ103" s="127">
        <v>106758</v>
      </c>
      <c r="CK103" s="128">
        <v>6.8</v>
      </c>
      <c r="CL103" s="128">
        <v>6.94</v>
      </c>
      <c r="CM103" s="128">
        <v>7.1</v>
      </c>
      <c r="CN103" s="128">
        <v>7.27</v>
      </c>
      <c r="CO103" s="129">
        <v>0.755</v>
      </c>
      <c r="CP103" s="129">
        <v>0.73929999999999996</v>
      </c>
      <c r="CQ103" s="129">
        <v>0.751</v>
      </c>
      <c r="CR103" s="130">
        <v>0.76300000000000001</v>
      </c>
    </row>
    <row r="104" spans="1:96" s="147" customFormat="1" ht="200" customHeight="1" x14ac:dyDescent="0.2">
      <c r="A104" s="132" t="s">
        <v>58</v>
      </c>
      <c r="B104" s="133" t="s">
        <v>1738</v>
      </c>
      <c r="C104" s="133" t="str">
        <f>IF(A104="","自動表示",IF(B104="",VLOOKUP(A104,リスト!$C$2:$D$48,2,FALSE),VLOOKUP(一覧表!A104&amp;一覧表!B104,リスト!$C$49:$D$1789,2,FALSE)))</f>
        <v>193640</v>
      </c>
      <c r="D104" s="134" t="str">
        <f>IF(C104="自動表示","自動表示",VLOOKUP(C104,リスト!$D$2:$E$1789,2,FALSE))</f>
        <v>町村Ⅰ－１</v>
      </c>
      <c r="E104" s="132" t="s">
        <v>3560</v>
      </c>
      <c r="F104" s="133" t="s">
        <v>3778</v>
      </c>
      <c r="G104" s="135">
        <v>30</v>
      </c>
      <c r="H104" s="133" t="str">
        <f t="shared" si="2"/>
        <v>20年超</v>
      </c>
      <c r="I104" s="133" t="s">
        <v>17</v>
      </c>
      <c r="J104" s="136">
        <v>0.1</v>
      </c>
      <c r="K104" s="133" t="s">
        <v>18</v>
      </c>
      <c r="L104" s="137" t="s">
        <v>5888</v>
      </c>
      <c r="M104" s="133" t="s">
        <v>18</v>
      </c>
      <c r="N104" s="133" t="s">
        <v>3634</v>
      </c>
      <c r="O104" s="137" t="s">
        <v>5889</v>
      </c>
      <c r="P104" s="133" t="s">
        <v>18</v>
      </c>
      <c r="Q104" s="137" t="s">
        <v>5890</v>
      </c>
      <c r="R104" s="133" t="s">
        <v>18</v>
      </c>
      <c r="S104" s="133" t="s">
        <v>3667</v>
      </c>
      <c r="T104" s="138">
        <v>2.2999999999999998</v>
      </c>
      <c r="U104" s="138"/>
      <c r="V104" s="133" t="s">
        <v>18</v>
      </c>
      <c r="W104" s="139" t="s">
        <v>5891</v>
      </c>
      <c r="X104" s="140">
        <v>2018</v>
      </c>
      <c r="Y104" s="140">
        <v>2057</v>
      </c>
      <c r="Z104" s="140">
        <v>40</v>
      </c>
      <c r="AA104" s="138">
        <v>84</v>
      </c>
      <c r="AB104" s="133" t="s">
        <v>18</v>
      </c>
      <c r="AC104" s="139" t="s">
        <v>5892</v>
      </c>
      <c r="AD104" s="140">
        <v>2018</v>
      </c>
      <c r="AE104" s="140">
        <v>2057</v>
      </c>
      <c r="AF104" s="140">
        <v>40</v>
      </c>
      <c r="AG104" s="138">
        <v>23</v>
      </c>
      <c r="AH104" s="133" t="s">
        <v>18</v>
      </c>
      <c r="AI104" s="141" t="s">
        <v>5892</v>
      </c>
      <c r="AJ104" s="140">
        <v>2018</v>
      </c>
      <c r="AK104" s="140">
        <v>2057</v>
      </c>
      <c r="AL104" s="140">
        <v>40</v>
      </c>
      <c r="AM104" s="138">
        <v>81</v>
      </c>
      <c r="AN104" s="133" t="s">
        <v>18</v>
      </c>
      <c r="AO104" s="137" t="s">
        <v>5893</v>
      </c>
      <c r="AP104" s="133" t="s">
        <v>18</v>
      </c>
      <c r="AQ104" s="137" t="s">
        <v>5894</v>
      </c>
      <c r="AR104" s="133" t="s">
        <v>18</v>
      </c>
      <c r="AS104" s="137" t="s">
        <v>5895</v>
      </c>
      <c r="AT104" s="133" t="s">
        <v>18</v>
      </c>
      <c r="AU104" s="137" t="s">
        <v>5896</v>
      </c>
      <c r="AV104" s="133" t="s">
        <v>18</v>
      </c>
      <c r="AW104" s="137" t="s">
        <v>5897</v>
      </c>
      <c r="AX104" s="133" t="s">
        <v>18</v>
      </c>
      <c r="AY104" s="137" t="s">
        <v>5898</v>
      </c>
      <c r="AZ104" s="133" t="s">
        <v>18</v>
      </c>
      <c r="BA104" s="137" t="s">
        <v>5899</v>
      </c>
      <c r="BB104" s="133" t="s">
        <v>18</v>
      </c>
      <c r="BC104" s="137" t="s">
        <v>5900</v>
      </c>
      <c r="BD104" s="133" t="s">
        <v>19</v>
      </c>
      <c r="BE104" s="137"/>
      <c r="BF104" s="133" t="s">
        <v>18</v>
      </c>
      <c r="BG104" s="137" t="s">
        <v>5901</v>
      </c>
      <c r="BH104" s="133" t="s">
        <v>19</v>
      </c>
      <c r="BI104" s="137"/>
      <c r="BJ104" s="142" t="s">
        <v>19</v>
      </c>
      <c r="BK104" s="142" t="s">
        <v>19</v>
      </c>
      <c r="BL104" s="142" t="s">
        <v>19</v>
      </c>
      <c r="BM104" s="142" t="s">
        <v>19</v>
      </c>
      <c r="BN104" s="133" t="s">
        <v>18</v>
      </c>
      <c r="BO104" s="137" t="s">
        <v>5902</v>
      </c>
      <c r="BP104" s="133" t="s">
        <v>19</v>
      </c>
      <c r="BQ104" s="137"/>
      <c r="BR104" s="133" t="s">
        <v>18</v>
      </c>
      <c r="BS104" s="137" t="s">
        <v>5903</v>
      </c>
      <c r="BT104" s="133" t="s">
        <v>18</v>
      </c>
      <c r="BU104" s="133" t="s">
        <v>18</v>
      </c>
      <c r="BV104" s="133" t="s">
        <v>18</v>
      </c>
      <c r="BW104" s="137" t="s">
        <v>5904</v>
      </c>
      <c r="BX104" s="143"/>
      <c r="BY104" s="144" t="s">
        <v>5905</v>
      </c>
      <c r="BZ104" s="133" t="s">
        <v>18</v>
      </c>
      <c r="CA104" s="145" t="s">
        <v>5906</v>
      </c>
      <c r="CB104" s="146" t="s">
        <v>5907</v>
      </c>
      <c r="CC104" s="126">
        <v>1002</v>
      </c>
      <c r="CD104" s="126">
        <v>951</v>
      </c>
      <c r="CE104" s="126">
        <v>929</v>
      </c>
      <c r="CF104" s="126">
        <v>887</v>
      </c>
      <c r="CG104" s="127">
        <v>39461</v>
      </c>
      <c r="CH104" s="127">
        <v>39829</v>
      </c>
      <c r="CI104" s="127">
        <v>39829</v>
      </c>
      <c r="CJ104" s="127">
        <v>39829</v>
      </c>
      <c r="CK104" s="128">
        <v>39.380000000000003</v>
      </c>
      <c r="CL104" s="128">
        <v>41.88</v>
      </c>
      <c r="CM104" s="128">
        <v>42.87</v>
      </c>
      <c r="CN104" s="128">
        <v>44.9</v>
      </c>
      <c r="CO104" s="129">
        <v>0.49259999999999998</v>
      </c>
      <c r="CP104" s="129">
        <v>0.50190000000000001</v>
      </c>
      <c r="CQ104" s="129">
        <v>0.52059999999999995</v>
      </c>
      <c r="CR104" s="130">
        <v>0.53149999999999997</v>
      </c>
    </row>
    <row r="105" spans="1:96" s="147" customFormat="1" ht="200" customHeight="1" x14ac:dyDescent="0.2">
      <c r="A105" s="132" t="s">
        <v>58</v>
      </c>
      <c r="B105" s="133" t="s">
        <v>1740</v>
      </c>
      <c r="C105" s="133" t="str">
        <f>IF(A105="","自動表示",IF(B105="",VLOOKUP(A105,リスト!$C$2:$D$48,2,FALSE),VLOOKUP(一覧表!A105&amp;一覧表!B105,リスト!$C$49:$D$1789,2,FALSE)))</f>
        <v>193658</v>
      </c>
      <c r="D105" s="134" t="str">
        <f>IF(C105="自動表示","自動表示",VLOOKUP(C105,リスト!$D$2:$E$1789,2,FALSE))</f>
        <v>町村Ⅲ－２</v>
      </c>
      <c r="E105" s="132" t="s">
        <v>3560</v>
      </c>
      <c r="F105" s="133" t="s">
        <v>3745</v>
      </c>
      <c r="G105" s="135">
        <v>40</v>
      </c>
      <c r="H105" s="133" t="str">
        <f t="shared" si="2"/>
        <v>20年超</v>
      </c>
      <c r="I105" s="133" t="s">
        <v>17</v>
      </c>
      <c r="J105" s="136">
        <v>1.2</v>
      </c>
      <c r="K105" s="133" t="s">
        <v>18</v>
      </c>
      <c r="L105" s="137" t="s">
        <v>5908</v>
      </c>
      <c r="M105" s="133" t="s">
        <v>18</v>
      </c>
      <c r="N105" s="133" t="s">
        <v>3635</v>
      </c>
      <c r="O105" s="137" t="s">
        <v>5909</v>
      </c>
      <c r="P105" s="133" t="s">
        <v>18</v>
      </c>
      <c r="Q105" s="137" t="s">
        <v>5910</v>
      </c>
      <c r="R105" s="133" t="s">
        <v>18</v>
      </c>
      <c r="S105" s="133" t="s">
        <v>3667</v>
      </c>
      <c r="T105" s="138">
        <v>11</v>
      </c>
      <c r="U105" s="138"/>
      <c r="V105" s="133" t="s">
        <v>18</v>
      </c>
      <c r="W105" s="139" t="s">
        <v>5911</v>
      </c>
      <c r="X105" s="140">
        <v>2021</v>
      </c>
      <c r="Y105" s="140">
        <v>2060</v>
      </c>
      <c r="Z105" s="140">
        <v>40</v>
      </c>
      <c r="AA105" s="138">
        <v>180.3</v>
      </c>
      <c r="AB105" s="133" t="s">
        <v>18</v>
      </c>
      <c r="AC105" s="139" t="s">
        <v>5912</v>
      </c>
      <c r="AD105" s="140">
        <v>2021</v>
      </c>
      <c r="AE105" s="140">
        <v>2060</v>
      </c>
      <c r="AF105" s="140">
        <v>40</v>
      </c>
      <c r="AG105" s="138">
        <v>125.8</v>
      </c>
      <c r="AH105" s="133" t="s">
        <v>18</v>
      </c>
      <c r="AI105" s="141" t="s">
        <v>5913</v>
      </c>
      <c r="AJ105" s="140">
        <v>2021</v>
      </c>
      <c r="AK105" s="140">
        <v>2030</v>
      </c>
      <c r="AL105" s="140">
        <v>10</v>
      </c>
      <c r="AM105" s="138">
        <v>12.2</v>
      </c>
      <c r="AN105" s="133" t="s">
        <v>18</v>
      </c>
      <c r="AO105" s="137" t="s">
        <v>5914</v>
      </c>
      <c r="AP105" s="133" t="s">
        <v>18</v>
      </c>
      <c r="AQ105" s="137" t="s">
        <v>5915</v>
      </c>
      <c r="AR105" s="133" t="s">
        <v>18</v>
      </c>
      <c r="AS105" s="137" t="s">
        <v>5916</v>
      </c>
      <c r="AT105" s="133" t="s">
        <v>18</v>
      </c>
      <c r="AU105" s="137" t="s">
        <v>5917</v>
      </c>
      <c r="AV105" s="133" t="s">
        <v>18</v>
      </c>
      <c r="AW105" s="137" t="s">
        <v>5918</v>
      </c>
      <c r="AX105" s="133" t="s">
        <v>18</v>
      </c>
      <c r="AY105" s="137" t="s">
        <v>5919</v>
      </c>
      <c r="AZ105" s="133" t="s">
        <v>18</v>
      </c>
      <c r="BA105" s="137" t="s">
        <v>5920</v>
      </c>
      <c r="BB105" s="133" t="s">
        <v>18</v>
      </c>
      <c r="BC105" s="137" t="s">
        <v>5921</v>
      </c>
      <c r="BD105" s="133" t="s">
        <v>18</v>
      </c>
      <c r="BE105" s="137" t="s">
        <v>5922</v>
      </c>
      <c r="BF105" s="133" t="s">
        <v>18</v>
      </c>
      <c r="BG105" s="137" t="s">
        <v>5923</v>
      </c>
      <c r="BH105" s="133" t="s">
        <v>18</v>
      </c>
      <c r="BI105" s="137" t="s">
        <v>5924</v>
      </c>
      <c r="BJ105" s="142" t="s">
        <v>19</v>
      </c>
      <c r="BK105" s="142" t="s">
        <v>18</v>
      </c>
      <c r="BL105" s="142" t="s">
        <v>18</v>
      </c>
      <c r="BM105" s="142" t="s">
        <v>18</v>
      </c>
      <c r="BN105" s="133" t="s">
        <v>18</v>
      </c>
      <c r="BO105" s="137" t="s">
        <v>5925</v>
      </c>
      <c r="BP105" s="133" t="s">
        <v>18</v>
      </c>
      <c r="BQ105" s="137" t="s">
        <v>5926</v>
      </c>
      <c r="BR105" s="133" t="s">
        <v>18</v>
      </c>
      <c r="BS105" s="137" t="s">
        <v>5927</v>
      </c>
      <c r="BT105" s="133" t="s">
        <v>19</v>
      </c>
      <c r="BU105" s="133" t="s">
        <v>18</v>
      </c>
      <c r="BV105" s="133" t="s">
        <v>18</v>
      </c>
      <c r="BW105" s="137" t="s">
        <v>5928</v>
      </c>
      <c r="BX105" s="143"/>
      <c r="BY105" s="144" t="s">
        <v>5929</v>
      </c>
      <c r="BZ105" s="133" t="s">
        <v>18</v>
      </c>
      <c r="CA105" s="145" t="s">
        <v>5930</v>
      </c>
      <c r="CB105" s="146" t="s">
        <v>5931</v>
      </c>
      <c r="CC105" s="126">
        <v>11054</v>
      </c>
      <c r="CD105" s="126">
        <v>10720</v>
      </c>
      <c r="CE105" s="126">
        <v>10391</v>
      </c>
      <c r="CF105" s="126">
        <v>10049</v>
      </c>
      <c r="CG105" s="127">
        <v>82407.289999999994</v>
      </c>
      <c r="CH105" s="127">
        <v>82984.11</v>
      </c>
      <c r="CI105" s="127">
        <v>82924.61</v>
      </c>
      <c r="CJ105" s="127">
        <v>81661</v>
      </c>
      <c r="CK105" s="128">
        <v>7.45</v>
      </c>
      <c r="CL105" s="128">
        <v>7.74</v>
      </c>
      <c r="CM105" s="128">
        <v>7.98</v>
      </c>
      <c r="CN105" s="128">
        <v>8.1300000000000008</v>
      </c>
      <c r="CO105" s="129">
        <v>0.67310000000000003</v>
      </c>
      <c r="CP105" s="129">
        <v>0.65600000000000003</v>
      </c>
      <c r="CQ105" s="129">
        <v>0.67100000000000004</v>
      </c>
      <c r="CR105" s="130">
        <v>0.69399999999999995</v>
      </c>
    </row>
    <row r="106" spans="1:96" s="147" customFormat="1" ht="200" customHeight="1" x14ac:dyDescent="0.2">
      <c r="A106" s="132" t="s">
        <v>58</v>
      </c>
      <c r="B106" s="133" t="s">
        <v>548</v>
      </c>
      <c r="C106" s="133" t="str">
        <f>IF(A106="","自動表示",IF(B106="",VLOOKUP(A106,リスト!$C$2:$D$48,2,FALSE),VLOOKUP(一覧表!A106&amp;一覧表!B106,リスト!$C$49:$D$1789,2,FALSE)))</f>
        <v>193666</v>
      </c>
      <c r="D106" s="134" t="str">
        <f>IF(C106="自動表示","自動表示",VLOOKUP(C106,リスト!$D$2:$E$1789,2,FALSE))</f>
        <v>町村Ⅱ－１</v>
      </c>
      <c r="E106" s="132" t="s">
        <v>3560</v>
      </c>
      <c r="F106" s="133" t="s">
        <v>3730</v>
      </c>
      <c r="G106" s="135">
        <v>30</v>
      </c>
      <c r="H106" s="133" t="str">
        <f t="shared" si="2"/>
        <v>20年超</v>
      </c>
      <c r="I106" s="133" t="s">
        <v>17</v>
      </c>
      <c r="J106" s="136">
        <v>0.7</v>
      </c>
      <c r="K106" s="133" t="s">
        <v>18</v>
      </c>
      <c r="L106" s="137" t="s">
        <v>5932</v>
      </c>
      <c r="M106" s="133" t="s">
        <v>18</v>
      </c>
      <c r="N106" s="133" t="s">
        <v>3634</v>
      </c>
      <c r="O106" s="137" t="s">
        <v>5933</v>
      </c>
      <c r="P106" s="133" t="s">
        <v>18</v>
      </c>
      <c r="Q106" s="137" t="s">
        <v>5934</v>
      </c>
      <c r="R106" s="133" t="s">
        <v>18</v>
      </c>
      <c r="S106" s="133" t="s">
        <v>3667</v>
      </c>
      <c r="T106" s="138">
        <v>83.3</v>
      </c>
      <c r="U106" s="138"/>
      <c r="V106" s="133" t="s">
        <v>18</v>
      </c>
      <c r="W106" s="139" t="s">
        <v>5935</v>
      </c>
      <c r="X106" s="140">
        <v>2020</v>
      </c>
      <c r="Y106" s="140">
        <v>2030</v>
      </c>
      <c r="Z106" s="140">
        <v>11</v>
      </c>
      <c r="AA106" s="138">
        <v>198.9</v>
      </c>
      <c r="AB106" s="133" t="s">
        <v>18</v>
      </c>
      <c r="AC106" s="139" t="s">
        <v>5936</v>
      </c>
      <c r="AD106" s="140">
        <v>2020</v>
      </c>
      <c r="AE106" s="140">
        <v>2030</v>
      </c>
      <c r="AF106" s="140">
        <v>11</v>
      </c>
      <c r="AG106" s="138">
        <v>152.30000000000001</v>
      </c>
      <c r="AH106" s="133" t="s">
        <v>18</v>
      </c>
      <c r="AI106" s="141" t="s">
        <v>5936</v>
      </c>
      <c r="AJ106" s="140">
        <v>2020</v>
      </c>
      <c r="AK106" s="140">
        <v>2030</v>
      </c>
      <c r="AL106" s="140">
        <v>11</v>
      </c>
      <c r="AM106" s="138">
        <v>46.6</v>
      </c>
      <c r="AN106" s="133" t="s">
        <v>18</v>
      </c>
      <c r="AO106" s="137" t="s">
        <v>5937</v>
      </c>
      <c r="AP106" s="133" t="s">
        <v>18</v>
      </c>
      <c r="AQ106" s="137" t="s">
        <v>5938</v>
      </c>
      <c r="AR106" s="133" t="s">
        <v>18</v>
      </c>
      <c r="AS106" s="137" t="s">
        <v>5939</v>
      </c>
      <c r="AT106" s="133" t="s">
        <v>18</v>
      </c>
      <c r="AU106" s="137" t="s">
        <v>5940</v>
      </c>
      <c r="AV106" s="133" t="s">
        <v>18</v>
      </c>
      <c r="AW106" s="137" t="s">
        <v>5941</v>
      </c>
      <c r="AX106" s="133" t="s">
        <v>18</v>
      </c>
      <c r="AY106" s="137" t="s">
        <v>5942</v>
      </c>
      <c r="AZ106" s="133" t="s">
        <v>18</v>
      </c>
      <c r="BA106" s="137" t="s">
        <v>5943</v>
      </c>
      <c r="BB106" s="133" t="s">
        <v>18</v>
      </c>
      <c r="BC106" s="137" t="s">
        <v>5944</v>
      </c>
      <c r="BD106" s="133" t="s">
        <v>19</v>
      </c>
      <c r="BE106" s="137"/>
      <c r="BF106" s="133" t="s">
        <v>18</v>
      </c>
      <c r="BG106" s="137" t="s">
        <v>5945</v>
      </c>
      <c r="BH106" s="133" t="s">
        <v>18</v>
      </c>
      <c r="BI106" s="137" t="s">
        <v>5946</v>
      </c>
      <c r="BJ106" s="142" t="s">
        <v>19</v>
      </c>
      <c r="BK106" s="142" t="s">
        <v>19</v>
      </c>
      <c r="BL106" s="142" t="s">
        <v>18</v>
      </c>
      <c r="BM106" s="142" t="s">
        <v>19</v>
      </c>
      <c r="BN106" s="133" t="s">
        <v>18</v>
      </c>
      <c r="BO106" s="137" t="s">
        <v>5947</v>
      </c>
      <c r="BP106" s="133" t="s">
        <v>19</v>
      </c>
      <c r="BQ106" s="137"/>
      <c r="BR106" s="133" t="s">
        <v>18</v>
      </c>
      <c r="BS106" s="137" t="s">
        <v>5948</v>
      </c>
      <c r="BT106" s="133" t="s">
        <v>19</v>
      </c>
      <c r="BU106" s="133" t="s">
        <v>18</v>
      </c>
      <c r="BV106" s="133" t="s">
        <v>18</v>
      </c>
      <c r="BW106" s="137" t="s">
        <v>5949</v>
      </c>
      <c r="BX106" s="143">
        <v>5</v>
      </c>
      <c r="BY106" s="144" t="s">
        <v>5950</v>
      </c>
      <c r="BZ106" s="133" t="s">
        <v>18</v>
      </c>
      <c r="CA106" s="145" t="s">
        <v>5951</v>
      </c>
      <c r="CB106" s="146" t="s">
        <v>5952</v>
      </c>
      <c r="CC106" s="126">
        <v>7377</v>
      </c>
      <c r="CD106" s="126">
        <v>7182</v>
      </c>
      <c r="CE106" s="126">
        <v>7022</v>
      </c>
      <c r="CF106" s="126">
        <v>6850</v>
      </c>
      <c r="CG106" s="127">
        <v>62457</v>
      </c>
      <c r="CH106" s="127">
        <v>62457</v>
      </c>
      <c r="CI106" s="127">
        <v>62314</v>
      </c>
      <c r="CJ106" s="127">
        <v>60002</v>
      </c>
      <c r="CK106" s="128">
        <v>8.4700000000000006</v>
      </c>
      <c r="CL106" s="128">
        <v>8.6999999999999993</v>
      </c>
      <c r="CM106" s="128">
        <v>8.8699999999999992</v>
      </c>
      <c r="CN106" s="128">
        <v>8.76</v>
      </c>
      <c r="CO106" s="129">
        <v>0.74199999999999999</v>
      </c>
      <c r="CP106" s="129">
        <v>0.748</v>
      </c>
      <c r="CQ106" s="129">
        <v>0.746</v>
      </c>
      <c r="CR106" s="130">
        <v>0.752</v>
      </c>
    </row>
    <row r="107" spans="1:96" s="147" customFormat="1" ht="200" customHeight="1" x14ac:dyDescent="0.2">
      <c r="A107" s="132" t="s">
        <v>58</v>
      </c>
      <c r="B107" s="133" t="s">
        <v>1743</v>
      </c>
      <c r="C107" s="133" t="str">
        <f>IF(A107="","自動表示",IF(B107="",VLOOKUP(A107,リスト!$C$2:$D$48,2,FALSE),VLOOKUP(一覧表!A107&amp;一覧表!B107,リスト!$C$49:$D$1789,2,FALSE)))</f>
        <v>193682</v>
      </c>
      <c r="D107" s="134" t="str">
        <f>IF(C107="自動表示","自動表示",VLOOKUP(C107,リスト!$D$2:$E$1789,2,FALSE))</f>
        <v>町村Ⅲ－２</v>
      </c>
      <c r="E107" s="132" t="s">
        <v>5</v>
      </c>
      <c r="F107" s="133" t="s">
        <v>3735</v>
      </c>
      <c r="G107" s="135">
        <v>30</v>
      </c>
      <c r="H107" s="133" t="str">
        <f t="shared" si="2"/>
        <v>20年超</v>
      </c>
      <c r="I107" s="133" t="s">
        <v>3634</v>
      </c>
      <c r="J107" s="136">
        <v>1.4</v>
      </c>
      <c r="K107" s="133" t="s">
        <v>18</v>
      </c>
      <c r="L107" s="137" t="s">
        <v>5953</v>
      </c>
      <c r="M107" s="133" t="s">
        <v>18</v>
      </c>
      <c r="N107" s="133" t="s">
        <v>3636</v>
      </c>
      <c r="O107" s="137" t="s">
        <v>5954</v>
      </c>
      <c r="P107" s="133" t="s">
        <v>18</v>
      </c>
      <c r="Q107" s="137" t="s">
        <v>5955</v>
      </c>
      <c r="R107" s="133" t="s">
        <v>18</v>
      </c>
      <c r="S107" s="133" t="s">
        <v>3667</v>
      </c>
      <c r="T107" s="138">
        <v>10.8</v>
      </c>
      <c r="U107" s="138"/>
      <c r="V107" s="133" t="s">
        <v>18</v>
      </c>
      <c r="W107" s="139" t="s">
        <v>5956</v>
      </c>
      <c r="X107" s="140">
        <v>2024</v>
      </c>
      <c r="Y107" s="140">
        <v>2063</v>
      </c>
      <c r="Z107" s="140">
        <v>40</v>
      </c>
      <c r="AA107" s="138">
        <v>915.1</v>
      </c>
      <c r="AB107" s="133" t="s">
        <v>18</v>
      </c>
      <c r="AC107" s="139" t="s">
        <v>5957</v>
      </c>
      <c r="AD107" s="140">
        <v>2024</v>
      </c>
      <c r="AE107" s="140">
        <v>2053</v>
      </c>
      <c r="AF107" s="140">
        <v>30</v>
      </c>
      <c r="AG107" s="138">
        <v>246</v>
      </c>
      <c r="AH107" s="133" t="s">
        <v>18</v>
      </c>
      <c r="AI107" s="141" t="s">
        <v>5958</v>
      </c>
      <c r="AJ107" s="140">
        <v>2024</v>
      </c>
      <c r="AK107" s="140">
        <v>2053</v>
      </c>
      <c r="AL107" s="140">
        <v>30</v>
      </c>
      <c r="AM107" s="138">
        <v>105</v>
      </c>
      <c r="AN107" s="133" t="s">
        <v>18</v>
      </c>
      <c r="AO107" s="137" t="s">
        <v>5959</v>
      </c>
      <c r="AP107" s="133" t="s">
        <v>18</v>
      </c>
      <c r="AQ107" s="137" t="s">
        <v>5960</v>
      </c>
      <c r="AR107" s="133" t="s">
        <v>18</v>
      </c>
      <c r="AS107" s="137" t="s">
        <v>5961</v>
      </c>
      <c r="AT107" s="133" t="s">
        <v>18</v>
      </c>
      <c r="AU107" s="137" t="s">
        <v>5962</v>
      </c>
      <c r="AV107" s="133" t="s">
        <v>18</v>
      </c>
      <c r="AW107" s="137" t="s">
        <v>5963</v>
      </c>
      <c r="AX107" s="133" t="s">
        <v>18</v>
      </c>
      <c r="AY107" s="137" t="s">
        <v>5964</v>
      </c>
      <c r="AZ107" s="133" t="s">
        <v>18</v>
      </c>
      <c r="BA107" s="137" t="s">
        <v>5965</v>
      </c>
      <c r="BB107" s="133" t="s">
        <v>18</v>
      </c>
      <c r="BC107" s="137" t="s">
        <v>5966</v>
      </c>
      <c r="BD107" s="133" t="s">
        <v>18</v>
      </c>
      <c r="BE107" s="137" t="s">
        <v>5967</v>
      </c>
      <c r="BF107" s="133" t="s">
        <v>18</v>
      </c>
      <c r="BG107" s="137" t="s">
        <v>5968</v>
      </c>
      <c r="BH107" s="133" t="s">
        <v>18</v>
      </c>
      <c r="BI107" s="137" t="s">
        <v>5969</v>
      </c>
      <c r="BJ107" s="142" t="s">
        <v>19</v>
      </c>
      <c r="BK107" s="142" t="s">
        <v>18</v>
      </c>
      <c r="BL107" s="142" t="s">
        <v>18</v>
      </c>
      <c r="BM107" s="142" t="s">
        <v>18</v>
      </c>
      <c r="BN107" s="133" t="s">
        <v>19</v>
      </c>
      <c r="BO107" s="137"/>
      <c r="BP107" s="133" t="s">
        <v>19</v>
      </c>
      <c r="BQ107" s="137"/>
      <c r="BR107" s="133" t="s">
        <v>18</v>
      </c>
      <c r="BS107" s="137" t="s">
        <v>5970</v>
      </c>
      <c r="BT107" s="133" t="s">
        <v>19</v>
      </c>
      <c r="BU107" s="133" t="s">
        <v>18</v>
      </c>
      <c r="BV107" s="133" t="s">
        <v>18</v>
      </c>
      <c r="BW107" s="137" t="s">
        <v>5971</v>
      </c>
      <c r="BX107" s="143"/>
      <c r="BY107" s="144" t="s">
        <v>5972</v>
      </c>
      <c r="BZ107" s="133" t="s">
        <v>19</v>
      </c>
      <c r="CA107" s="145"/>
      <c r="CB107" s="146"/>
      <c r="CC107" s="126">
        <v>14970</v>
      </c>
      <c r="CD107" s="126">
        <v>14682</v>
      </c>
      <c r="CE107" s="126">
        <v>14475</v>
      </c>
      <c r="CF107" s="126">
        <v>14334</v>
      </c>
      <c r="CG107" s="127">
        <v>97010</v>
      </c>
      <c r="CH107" s="127">
        <v>96660</v>
      </c>
      <c r="CI107" s="127">
        <v>98040</v>
      </c>
      <c r="CJ107" s="127">
        <v>97452</v>
      </c>
      <c r="CK107" s="128">
        <v>6.48</v>
      </c>
      <c r="CL107" s="128">
        <v>6.58</v>
      </c>
      <c r="CM107" s="128">
        <v>6.77</v>
      </c>
      <c r="CN107" s="128">
        <v>6.8</v>
      </c>
      <c r="CO107" s="129">
        <v>0.69</v>
      </c>
      <c r="CP107" s="129">
        <v>0.69899999999999995</v>
      </c>
      <c r="CQ107" s="129">
        <v>0.68500000000000005</v>
      </c>
      <c r="CR107" s="130">
        <v>0.70199999999999996</v>
      </c>
    </row>
    <row r="108" spans="1:96" s="147" customFormat="1" ht="200" customHeight="1" x14ac:dyDescent="0.2">
      <c r="A108" s="132" t="s">
        <v>58</v>
      </c>
      <c r="B108" s="133" t="s">
        <v>1745</v>
      </c>
      <c r="C108" s="133" t="str">
        <f>IF(A108="","自動表示",IF(B108="",VLOOKUP(A108,リスト!$C$2:$D$48,2,FALSE),VLOOKUP(一覧表!A108&amp;一覧表!B108,リスト!$C$49:$D$1789,2,FALSE)))</f>
        <v>193844</v>
      </c>
      <c r="D108" s="134" t="str">
        <f>IF(C108="自動表示","自動表示",VLOOKUP(C108,リスト!$D$2:$E$1789,2,FALSE))</f>
        <v>町村Ⅴ－２</v>
      </c>
      <c r="E108" s="132" t="s">
        <v>3560</v>
      </c>
      <c r="F108" s="133" t="s">
        <v>3779</v>
      </c>
      <c r="G108" s="135">
        <v>10</v>
      </c>
      <c r="H108" s="133" t="str">
        <f t="shared" si="2"/>
        <v>10年</v>
      </c>
      <c r="I108" s="133" t="s">
        <v>3842</v>
      </c>
      <c r="J108" s="136">
        <v>2.1</v>
      </c>
      <c r="K108" s="133" t="s">
        <v>3955</v>
      </c>
      <c r="L108" s="137" t="s">
        <v>5973</v>
      </c>
      <c r="M108" s="133" t="s">
        <v>3955</v>
      </c>
      <c r="N108" s="133" t="s">
        <v>4129</v>
      </c>
      <c r="O108" s="137" t="s">
        <v>5974</v>
      </c>
      <c r="P108" s="133" t="s">
        <v>3955</v>
      </c>
      <c r="Q108" s="137" t="s">
        <v>5975</v>
      </c>
      <c r="R108" s="133" t="s">
        <v>3955</v>
      </c>
      <c r="S108" s="133" t="s">
        <v>3846</v>
      </c>
      <c r="T108" s="138">
        <v>11.8</v>
      </c>
      <c r="U108" s="138"/>
      <c r="V108" s="133" t="s">
        <v>3955</v>
      </c>
      <c r="W108" s="139" t="s">
        <v>5976</v>
      </c>
      <c r="X108" s="140">
        <v>2022</v>
      </c>
      <c r="Y108" s="140">
        <v>2057</v>
      </c>
      <c r="Z108" s="140">
        <v>36</v>
      </c>
      <c r="AA108" s="138">
        <v>502.1</v>
      </c>
      <c r="AB108" s="133" t="s">
        <v>3955</v>
      </c>
      <c r="AC108" s="139" t="s">
        <v>5977</v>
      </c>
      <c r="AD108" s="140">
        <v>2022</v>
      </c>
      <c r="AE108" s="140">
        <v>2057</v>
      </c>
      <c r="AF108" s="140">
        <v>36</v>
      </c>
      <c r="AG108" s="138">
        <v>325.8</v>
      </c>
      <c r="AH108" s="133" t="s">
        <v>3955</v>
      </c>
      <c r="AI108" s="141" t="s">
        <v>5978</v>
      </c>
      <c r="AJ108" s="140">
        <v>2022</v>
      </c>
      <c r="AK108" s="140">
        <v>2052</v>
      </c>
      <c r="AL108" s="140">
        <v>31</v>
      </c>
      <c r="AM108" s="138">
        <v>155.1</v>
      </c>
      <c r="AN108" s="133" t="s">
        <v>3955</v>
      </c>
      <c r="AO108" s="137" t="s">
        <v>5979</v>
      </c>
      <c r="AP108" s="133" t="s">
        <v>3964</v>
      </c>
      <c r="AQ108" s="137"/>
      <c r="AR108" s="133" t="s">
        <v>3955</v>
      </c>
      <c r="AS108" s="137" t="s">
        <v>5980</v>
      </c>
      <c r="AT108" s="133" t="s">
        <v>3955</v>
      </c>
      <c r="AU108" s="137" t="s">
        <v>5981</v>
      </c>
      <c r="AV108" s="133" t="s">
        <v>3955</v>
      </c>
      <c r="AW108" s="137" t="s">
        <v>5982</v>
      </c>
      <c r="AX108" s="133" t="s">
        <v>3955</v>
      </c>
      <c r="AY108" s="137" t="s">
        <v>5983</v>
      </c>
      <c r="AZ108" s="133" t="s">
        <v>3955</v>
      </c>
      <c r="BA108" s="137" t="s">
        <v>5984</v>
      </c>
      <c r="BB108" s="133" t="s">
        <v>3955</v>
      </c>
      <c r="BC108" s="137" t="s">
        <v>5985</v>
      </c>
      <c r="BD108" s="133" t="s">
        <v>3955</v>
      </c>
      <c r="BE108" s="137" t="s">
        <v>5986</v>
      </c>
      <c r="BF108" s="133" t="s">
        <v>3955</v>
      </c>
      <c r="BG108" s="137" t="s">
        <v>5987</v>
      </c>
      <c r="BH108" s="133" t="s">
        <v>3964</v>
      </c>
      <c r="BI108" s="137"/>
      <c r="BJ108" s="142" t="s">
        <v>19</v>
      </c>
      <c r="BK108" s="142" t="s">
        <v>19</v>
      </c>
      <c r="BL108" s="142" t="s">
        <v>19</v>
      </c>
      <c r="BM108" s="142" t="s">
        <v>19</v>
      </c>
      <c r="BN108" s="133" t="s">
        <v>3955</v>
      </c>
      <c r="BO108" s="137" t="s">
        <v>5988</v>
      </c>
      <c r="BP108" s="133" t="s">
        <v>3955</v>
      </c>
      <c r="BQ108" s="137" t="s">
        <v>5989</v>
      </c>
      <c r="BR108" s="133" t="s">
        <v>3955</v>
      </c>
      <c r="BS108" s="137" t="s">
        <v>5990</v>
      </c>
      <c r="BT108" s="133" t="s">
        <v>3955</v>
      </c>
      <c r="BU108" s="133" t="s">
        <v>3955</v>
      </c>
      <c r="BV108" s="133" t="s">
        <v>3955</v>
      </c>
      <c r="BW108" s="137" t="s">
        <v>5991</v>
      </c>
      <c r="BX108" s="143"/>
      <c r="BY108" s="144"/>
      <c r="BZ108" s="133" t="s">
        <v>3955</v>
      </c>
      <c r="CA108" s="145" t="s">
        <v>5992</v>
      </c>
      <c r="CB108" s="146" t="s">
        <v>5993</v>
      </c>
      <c r="CC108" s="126">
        <v>20660</v>
      </c>
      <c r="CD108" s="126">
        <v>20849</v>
      </c>
      <c r="CE108" s="126">
        <v>21101</v>
      </c>
      <c r="CF108" s="126">
        <v>21213</v>
      </c>
      <c r="CG108" s="127">
        <v>60346.31</v>
      </c>
      <c r="CH108" s="127">
        <v>60630.2</v>
      </c>
      <c r="CI108" s="127">
        <v>60630</v>
      </c>
      <c r="CJ108" s="127">
        <v>61310.54</v>
      </c>
      <c r="CK108" s="128">
        <v>2.92</v>
      </c>
      <c r="CL108" s="128">
        <v>2.91</v>
      </c>
      <c r="CM108" s="128">
        <v>2.87</v>
      </c>
      <c r="CN108" s="128">
        <v>2.89</v>
      </c>
      <c r="CO108" s="129">
        <v>0.54500000000000004</v>
      </c>
      <c r="CP108" s="129">
        <v>0.55500000000000005</v>
      </c>
      <c r="CQ108" s="129">
        <v>0.57499999999999996</v>
      </c>
      <c r="CR108" s="130" t="s">
        <v>3864</v>
      </c>
    </row>
    <row r="109" spans="1:96" s="147" customFormat="1" ht="200" customHeight="1" x14ac:dyDescent="0.2">
      <c r="A109" s="132" t="s">
        <v>58</v>
      </c>
      <c r="B109" s="133" t="s">
        <v>1747</v>
      </c>
      <c r="C109" s="133" t="str">
        <f>IF(A109="","自動表示",IF(B109="",VLOOKUP(A109,リスト!$C$2:$D$48,2,FALSE),VLOOKUP(一覧表!A109&amp;一覧表!B109,リスト!$C$49:$D$1789,2,FALSE)))</f>
        <v>194221</v>
      </c>
      <c r="D109" s="134" t="str">
        <f>IF(C109="自動表示","自動表示",VLOOKUP(C109,リスト!$D$2:$E$1789,2,FALSE))</f>
        <v>町村Ⅰ－１</v>
      </c>
      <c r="E109" s="132" t="s">
        <v>3560</v>
      </c>
      <c r="F109" s="133" t="s">
        <v>3778</v>
      </c>
      <c r="G109" s="135">
        <v>40</v>
      </c>
      <c r="H109" s="133" t="str">
        <f t="shared" si="2"/>
        <v>20年超</v>
      </c>
      <c r="I109" s="133" t="s">
        <v>3635</v>
      </c>
      <c r="J109" s="136">
        <v>0.2</v>
      </c>
      <c r="K109" s="133" t="s">
        <v>18</v>
      </c>
      <c r="L109" s="137" t="s">
        <v>5994</v>
      </c>
      <c r="M109" s="133" t="s">
        <v>18</v>
      </c>
      <c r="N109" s="133" t="s">
        <v>3636</v>
      </c>
      <c r="O109" s="137" t="s">
        <v>5995</v>
      </c>
      <c r="P109" s="133" t="s">
        <v>18</v>
      </c>
      <c r="Q109" s="137" t="s">
        <v>5996</v>
      </c>
      <c r="R109" s="133" t="s">
        <v>18</v>
      </c>
      <c r="S109" s="133" t="s">
        <v>3667</v>
      </c>
      <c r="T109" s="138">
        <v>3.6</v>
      </c>
      <c r="U109" s="138"/>
      <c r="V109" s="133" t="s">
        <v>18</v>
      </c>
      <c r="W109" s="139" t="s">
        <v>5997</v>
      </c>
      <c r="X109" s="140">
        <v>2022</v>
      </c>
      <c r="Y109" s="140">
        <v>2056</v>
      </c>
      <c r="Z109" s="140">
        <v>35</v>
      </c>
      <c r="AA109" s="138">
        <v>160.30000000000001</v>
      </c>
      <c r="AB109" s="133" t="s">
        <v>18</v>
      </c>
      <c r="AC109" s="139" t="s">
        <v>5998</v>
      </c>
      <c r="AD109" s="140">
        <v>2022</v>
      </c>
      <c r="AE109" s="140">
        <v>2056</v>
      </c>
      <c r="AF109" s="140">
        <v>35</v>
      </c>
      <c r="AG109" s="138">
        <v>145.5</v>
      </c>
      <c r="AH109" s="133" t="s">
        <v>18</v>
      </c>
      <c r="AI109" s="141" t="s">
        <v>5999</v>
      </c>
      <c r="AJ109" s="140">
        <v>2022</v>
      </c>
      <c r="AK109" s="140">
        <v>2056</v>
      </c>
      <c r="AL109" s="140">
        <v>35</v>
      </c>
      <c r="AM109" s="138">
        <v>14.7</v>
      </c>
      <c r="AN109" s="133" t="s">
        <v>18</v>
      </c>
      <c r="AO109" s="137" t="s">
        <v>6000</v>
      </c>
      <c r="AP109" s="133" t="s">
        <v>18</v>
      </c>
      <c r="AQ109" s="137" t="s">
        <v>6001</v>
      </c>
      <c r="AR109" s="133" t="s">
        <v>18</v>
      </c>
      <c r="AS109" s="137" t="s">
        <v>6002</v>
      </c>
      <c r="AT109" s="133" t="s">
        <v>18</v>
      </c>
      <c r="AU109" s="137" t="s">
        <v>6003</v>
      </c>
      <c r="AV109" s="133" t="s">
        <v>18</v>
      </c>
      <c r="AW109" s="137" t="s">
        <v>6004</v>
      </c>
      <c r="AX109" s="133" t="s">
        <v>18</v>
      </c>
      <c r="AY109" s="137" t="s">
        <v>6005</v>
      </c>
      <c r="AZ109" s="133" t="s">
        <v>18</v>
      </c>
      <c r="BA109" s="137" t="s">
        <v>6006</v>
      </c>
      <c r="BB109" s="133" t="s">
        <v>18</v>
      </c>
      <c r="BC109" s="137" t="s">
        <v>6007</v>
      </c>
      <c r="BD109" s="133" t="s">
        <v>18</v>
      </c>
      <c r="BE109" s="137" t="s">
        <v>6008</v>
      </c>
      <c r="BF109" s="133" t="s">
        <v>18</v>
      </c>
      <c r="BG109" s="137" t="s">
        <v>6009</v>
      </c>
      <c r="BH109" s="133" t="s">
        <v>18</v>
      </c>
      <c r="BI109" s="137" t="s">
        <v>6010</v>
      </c>
      <c r="BJ109" s="142" t="s">
        <v>19</v>
      </c>
      <c r="BK109" s="142" t="s">
        <v>18</v>
      </c>
      <c r="BL109" s="142" t="s">
        <v>18</v>
      </c>
      <c r="BM109" s="142" t="s">
        <v>18</v>
      </c>
      <c r="BN109" s="133" t="s">
        <v>19</v>
      </c>
      <c r="BO109" s="137"/>
      <c r="BP109" s="133" t="s">
        <v>18</v>
      </c>
      <c r="BQ109" s="137" t="s">
        <v>6011</v>
      </c>
      <c r="BR109" s="133" t="s">
        <v>19</v>
      </c>
      <c r="BS109" s="137"/>
      <c r="BT109" s="133" t="s">
        <v>18</v>
      </c>
      <c r="BU109" s="133" t="s">
        <v>18</v>
      </c>
      <c r="BV109" s="133" t="s">
        <v>18</v>
      </c>
      <c r="BW109" s="137" t="s">
        <v>6012</v>
      </c>
      <c r="BX109" s="143"/>
      <c r="BY109" s="144" t="s">
        <v>6013</v>
      </c>
      <c r="BZ109" s="133" t="s">
        <v>18</v>
      </c>
      <c r="CA109" s="145" t="s">
        <v>6014</v>
      </c>
      <c r="CB109" s="146" t="s">
        <v>6015</v>
      </c>
      <c r="CC109" s="126">
        <v>1633</v>
      </c>
      <c r="CD109" s="126">
        <v>1602</v>
      </c>
      <c r="CE109" s="126">
        <v>1557</v>
      </c>
      <c r="CF109" s="126">
        <v>1545</v>
      </c>
      <c r="CG109" s="127">
        <v>21916</v>
      </c>
      <c r="CH109" s="127">
        <v>21276</v>
      </c>
      <c r="CI109" s="127">
        <v>22462</v>
      </c>
      <c r="CJ109" s="127">
        <v>23555</v>
      </c>
      <c r="CK109" s="128">
        <v>13.42</v>
      </c>
      <c r="CL109" s="128">
        <v>13.28</v>
      </c>
      <c r="CM109" s="128">
        <v>14.43</v>
      </c>
      <c r="CN109" s="128">
        <v>15.25</v>
      </c>
      <c r="CO109" s="129">
        <v>0.71799999999999997</v>
      </c>
      <c r="CP109" s="129">
        <v>0.73699999999999999</v>
      </c>
      <c r="CQ109" s="129">
        <v>0.75600000000000001</v>
      </c>
      <c r="CR109" s="130">
        <v>0.77800000000000002</v>
      </c>
    </row>
    <row r="110" spans="1:96" s="147" customFormat="1" ht="200" customHeight="1" x14ac:dyDescent="0.2">
      <c r="A110" s="132" t="s">
        <v>58</v>
      </c>
      <c r="B110" s="133" t="s">
        <v>1749</v>
      </c>
      <c r="C110" s="133" t="str">
        <f>IF(A110="","自動表示",IF(B110="",VLOOKUP(A110,リスト!$C$2:$D$48,2,FALSE),VLOOKUP(一覧表!A110&amp;一覧表!B110,リスト!$C$49:$D$1789,2,FALSE)))</f>
        <v>194239</v>
      </c>
      <c r="D110" s="134" t="str">
        <f>IF(C110="自動表示","自動表示",VLOOKUP(C110,リスト!$D$2:$E$1789,2,FALSE))</f>
        <v>町村Ⅰ－１</v>
      </c>
      <c r="E110" s="132" t="s">
        <v>3560</v>
      </c>
      <c r="F110" s="133" t="s">
        <v>3730</v>
      </c>
      <c r="G110" s="135">
        <v>40</v>
      </c>
      <c r="H110" s="133" t="str">
        <f t="shared" si="2"/>
        <v>20年超</v>
      </c>
      <c r="I110" s="133" t="s">
        <v>3635</v>
      </c>
      <c r="J110" s="136">
        <v>0.4</v>
      </c>
      <c r="K110" s="133" t="s">
        <v>3955</v>
      </c>
      <c r="L110" s="137" t="s">
        <v>6016</v>
      </c>
      <c r="M110" s="133" t="s">
        <v>3955</v>
      </c>
      <c r="N110" s="133" t="s">
        <v>4129</v>
      </c>
      <c r="O110" s="137" t="s">
        <v>6017</v>
      </c>
      <c r="P110" s="133" t="s">
        <v>3955</v>
      </c>
      <c r="Q110" s="137" t="s">
        <v>6018</v>
      </c>
      <c r="R110" s="133" t="s">
        <v>3955</v>
      </c>
      <c r="S110" s="133" t="s">
        <v>3846</v>
      </c>
      <c r="T110" s="138">
        <v>3.5039500000000001</v>
      </c>
      <c r="U110" s="138"/>
      <c r="V110" s="133" t="s">
        <v>18</v>
      </c>
      <c r="W110" s="139" t="s">
        <v>6019</v>
      </c>
      <c r="X110" s="140">
        <v>2021</v>
      </c>
      <c r="Y110" s="140">
        <v>2050</v>
      </c>
      <c r="Z110" s="140">
        <v>30</v>
      </c>
      <c r="AA110" s="138">
        <v>207</v>
      </c>
      <c r="AB110" s="133" t="s">
        <v>3955</v>
      </c>
      <c r="AC110" s="139" t="s">
        <v>6020</v>
      </c>
      <c r="AD110" s="140">
        <v>2021</v>
      </c>
      <c r="AE110" s="140">
        <v>2050</v>
      </c>
      <c r="AF110" s="140">
        <v>30</v>
      </c>
      <c r="AG110" s="138">
        <v>189</v>
      </c>
      <c r="AH110" s="133" t="s">
        <v>3955</v>
      </c>
      <c r="AI110" s="141" t="s">
        <v>6021</v>
      </c>
      <c r="AJ110" s="140">
        <v>2021</v>
      </c>
      <c r="AK110" s="140">
        <v>2050</v>
      </c>
      <c r="AL110" s="140">
        <v>30</v>
      </c>
      <c r="AM110" s="138">
        <v>18</v>
      </c>
      <c r="AN110" s="133" t="s">
        <v>3955</v>
      </c>
      <c r="AO110" s="137" t="s">
        <v>6022</v>
      </c>
      <c r="AP110" s="133" t="s">
        <v>3955</v>
      </c>
      <c r="AQ110" s="137" t="s">
        <v>6023</v>
      </c>
      <c r="AR110" s="133" t="s">
        <v>3955</v>
      </c>
      <c r="AS110" s="137" t="s">
        <v>6024</v>
      </c>
      <c r="AT110" s="133" t="s">
        <v>3955</v>
      </c>
      <c r="AU110" s="137" t="s">
        <v>6025</v>
      </c>
      <c r="AV110" s="133" t="s">
        <v>3955</v>
      </c>
      <c r="AW110" s="137" t="s">
        <v>6026</v>
      </c>
      <c r="AX110" s="133" t="s">
        <v>3955</v>
      </c>
      <c r="AY110" s="137" t="s">
        <v>6027</v>
      </c>
      <c r="AZ110" s="133" t="s">
        <v>3955</v>
      </c>
      <c r="BA110" s="137" t="s">
        <v>6028</v>
      </c>
      <c r="BB110" s="133" t="s">
        <v>3955</v>
      </c>
      <c r="BC110" s="137" t="s">
        <v>6029</v>
      </c>
      <c r="BD110" s="133" t="s">
        <v>19</v>
      </c>
      <c r="BE110" s="137"/>
      <c r="BF110" s="133" t="s">
        <v>4310</v>
      </c>
      <c r="BG110" s="137" t="s">
        <v>6030</v>
      </c>
      <c r="BH110" s="133" t="s">
        <v>3955</v>
      </c>
      <c r="BI110" s="137" t="s">
        <v>6031</v>
      </c>
      <c r="BJ110" s="142" t="s">
        <v>19</v>
      </c>
      <c r="BK110" s="142" t="s">
        <v>18</v>
      </c>
      <c r="BL110" s="142" t="s">
        <v>19</v>
      </c>
      <c r="BM110" s="142" t="s">
        <v>19</v>
      </c>
      <c r="BN110" s="133" t="s">
        <v>3955</v>
      </c>
      <c r="BO110" s="137" t="s">
        <v>6032</v>
      </c>
      <c r="BP110" s="133" t="s">
        <v>3955</v>
      </c>
      <c r="BQ110" s="137" t="s">
        <v>6033</v>
      </c>
      <c r="BR110" s="133" t="s">
        <v>3955</v>
      </c>
      <c r="BS110" s="137" t="s">
        <v>6034</v>
      </c>
      <c r="BT110" s="133" t="s">
        <v>18</v>
      </c>
      <c r="BU110" s="133" t="s">
        <v>18</v>
      </c>
      <c r="BV110" s="133" t="s">
        <v>3955</v>
      </c>
      <c r="BW110" s="137" t="s">
        <v>6035</v>
      </c>
      <c r="BX110" s="143">
        <v>10</v>
      </c>
      <c r="BY110" s="144"/>
      <c r="BZ110" s="133" t="s">
        <v>3955</v>
      </c>
      <c r="CA110" s="145" t="s">
        <v>6036</v>
      </c>
      <c r="CB110" s="146" t="s">
        <v>3864</v>
      </c>
      <c r="CC110" s="126">
        <v>4269</v>
      </c>
      <c r="CD110" s="126">
        <v>4193</v>
      </c>
      <c r="CE110" s="126">
        <v>4130</v>
      </c>
      <c r="CF110" s="126">
        <v>4084</v>
      </c>
      <c r="CG110" s="127">
        <v>33741</v>
      </c>
      <c r="CH110" s="127">
        <v>33741</v>
      </c>
      <c r="CI110" s="127">
        <v>33741</v>
      </c>
      <c r="CJ110" s="127">
        <v>32948</v>
      </c>
      <c r="CK110" s="128">
        <v>7.9</v>
      </c>
      <c r="CL110" s="128">
        <v>8.0500000000000007</v>
      </c>
      <c r="CM110" s="128">
        <v>8.17</v>
      </c>
      <c r="CN110" s="128">
        <v>8.07</v>
      </c>
      <c r="CO110" s="129">
        <v>0.60499999999999998</v>
      </c>
      <c r="CP110" s="129">
        <v>0.621</v>
      </c>
      <c r="CQ110" s="129">
        <v>0.626</v>
      </c>
      <c r="CR110" s="130" t="s">
        <v>3864</v>
      </c>
    </row>
    <row r="111" spans="1:96" s="147" customFormat="1" ht="200" customHeight="1" x14ac:dyDescent="0.2">
      <c r="A111" s="132" t="s">
        <v>58</v>
      </c>
      <c r="B111" s="133" t="s">
        <v>1751</v>
      </c>
      <c r="C111" s="133" t="str">
        <f>IF(A111="","自動表示",IF(B111="",VLOOKUP(A111,リスト!$C$2:$D$48,2,FALSE),VLOOKUP(一覧表!A111&amp;一覧表!B111,リスト!$C$49:$D$1789,2,FALSE)))</f>
        <v>194247</v>
      </c>
      <c r="D111" s="134" t="str">
        <f>IF(C111="自動表示","自動表示",VLOOKUP(C111,リスト!$D$2:$E$1789,2,FALSE))</f>
        <v>町村Ⅱ－１</v>
      </c>
      <c r="E111" s="132" t="s">
        <v>3560</v>
      </c>
      <c r="F111" s="133" t="s">
        <v>3780</v>
      </c>
      <c r="G111" s="135">
        <v>10</v>
      </c>
      <c r="H111" s="133" t="str">
        <f t="shared" si="2"/>
        <v>10年</v>
      </c>
      <c r="I111" s="133" t="s">
        <v>13</v>
      </c>
      <c r="J111" s="136">
        <v>1</v>
      </c>
      <c r="K111" s="133" t="s">
        <v>18</v>
      </c>
      <c r="L111" s="137" t="s">
        <v>6037</v>
      </c>
      <c r="M111" s="133" t="s">
        <v>18</v>
      </c>
      <c r="N111" s="133" t="s">
        <v>3635</v>
      </c>
      <c r="O111" s="137" t="s">
        <v>6038</v>
      </c>
      <c r="P111" s="133" t="s">
        <v>18</v>
      </c>
      <c r="Q111" s="137" t="s">
        <v>6039</v>
      </c>
      <c r="R111" s="133" t="s">
        <v>18</v>
      </c>
      <c r="S111" s="133" t="s">
        <v>3667</v>
      </c>
      <c r="T111" s="138">
        <v>8</v>
      </c>
      <c r="U111" s="138"/>
      <c r="V111" s="133" t="s">
        <v>18</v>
      </c>
      <c r="W111" s="139" t="s">
        <v>6040</v>
      </c>
      <c r="X111" s="140">
        <v>2017</v>
      </c>
      <c r="Y111" s="140">
        <v>2067</v>
      </c>
      <c r="Z111" s="140">
        <v>51</v>
      </c>
      <c r="AA111" s="138">
        <v>427.6</v>
      </c>
      <c r="AB111" s="133" t="s">
        <v>18</v>
      </c>
      <c r="AC111" s="139" t="s">
        <v>6041</v>
      </c>
      <c r="AD111" s="140">
        <v>2017</v>
      </c>
      <c r="AE111" s="140">
        <v>2067</v>
      </c>
      <c r="AF111" s="140">
        <v>51</v>
      </c>
      <c r="AG111" s="138">
        <v>360.5</v>
      </c>
      <c r="AH111" s="133" t="s">
        <v>18</v>
      </c>
      <c r="AI111" s="141" t="s">
        <v>6042</v>
      </c>
      <c r="AJ111" s="140">
        <v>2017</v>
      </c>
      <c r="AK111" s="140">
        <v>2067</v>
      </c>
      <c r="AL111" s="140">
        <v>51</v>
      </c>
      <c r="AM111" s="138">
        <v>79.5</v>
      </c>
      <c r="AN111" s="133" t="s">
        <v>18</v>
      </c>
      <c r="AO111" s="137" t="s">
        <v>6043</v>
      </c>
      <c r="AP111" s="133" t="s">
        <v>18</v>
      </c>
      <c r="AQ111" s="137" t="s">
        <v>6044</v>
      </c>
      <c r="AR111" s="133" t="s">
        <v>18</v>
      </c>
      <c r="AS111" s="137" t="s">
        <v>6045</v>
      </c>
      <c r="AT111" s="133" t="s">
        <v>18</v>
      </c>
      <c r="AU111" s="137" t="s">
        <v>6046</v>
      </c>
      <c r="AV111" s="133" t="s">
        <v>18</v>
      </c>
      <c r="AW111" s="137" t="s">
        <v>6047</v>
      </c>
      <c r="AX111" s="133" t="s">
        <v>18</v>
      </c>
      <c r="AY111" s="137" t="s">
        <v>6047</v>
      </c>
      <c r="AZ111" s="133" t="s">
        <v>18</v>
      </c>
      <c r="BA111" s="137" t="s">
        <v>6048</v>
      </c>
      <c r="BB111" s="133" t="s">
        <v>18</v>
      </c>
      <c r="BC111" s="137" t="s">
        <v>6049</v>
      </c>
      <c r="BD111" s="133" t="s">
        <v>19</v>
      </c>
      <c r="BE111" s="137"/>
      <c r="BF111" s="133" t="s">
        <v>18</v>
      </c>
      <c r="BG111" s="137" t="s">
        <v>6050</v>
      </c>
      <c r="BH111" s="133" t="s">
        <v>19</v>
      </c>
      <c r="BI111" s="137"/>
      <c r="BJ111" s="142" t="s">
        <v>19</v>
      </c>
      <c r="BK111" s="142" t="s">
        <v>19</v>
      </c>
      <c r="BL111" s="142" t="s">
        <v>19</v>
      </c>
      <c r="BM111" s="142" t="s">
        <v>19</v>
      </c>
      <c r="BN111" s="133" t="s">
        <v>19</v>
      </c>
      <c r="BO111" s="137"/>
      <c r="BP111" s="133" t="s">
        <v>18</v>
      </c>
      <c r="BQ111" s="137" t="s">
        <v>6051</v>
      </c>
      <c r="BR111" s="133" t="s">
        <v>19</v>
      </c>
      <c r="BS111" s="137"/>
      <c r="BT111" s="133" t="s">
        <v>19</v>
      </c>
      <c r="BU111" s="133" t="s">
        <v>19</v>
      </c>
      <c r="BV111" s="133" t="s">
        <v>18</v>
      </c>
      <c r="BW111" s="137" t="s">
        <v>6052</v>
      </c>
      <c r="BX111" s="143">
        <v>10</v>
      </c>
      <c r="BY111" s="144" t="s">
        <v>6053</v>
      </c>
      <c r="BZ111" s="133" t="s">
        <v>18</v>
      </c>
      <c r="CA111" s="145" t="s">
        <v>6054</v>
      </c>
      <c r="CB111" s="146" t="s">
        <v>6055</v>
      </c>
      <c r="CC111" s="126">
        <v>9681</v>
      </c>
      <c r="CD111" s="126">
        <v>9751</v>
      </c>
      <c r="CE111" s="126">
        <v>9799</v>
      </c>
      <c r="CF111" s="126">
        <v>9758</v>
      </c>
      <c r="CG111" s="127">
        <v>48626</v>
      </c>
      <c r="CH111" s="127">
        <v>48743</v>
      </c>
      <c r="CI111" s="127">
        <v>48976</v>
      </c>
      <c r="CJ111" s="127">
        <v>49218</v>
      </c>
      <c r="CK111" s="128">
        <v>5.0199999999999996</v>
      </c>
      <c r="CL111" s="128">
        <v>5</v>
      </c>
      <c r="CM111" s="128">
        <v>5</v>
      </c>
      <c r="CN111" s="128">
        <v>5.04</v>
      </c>
      <c r="CO111" s="129">
        <v>0.48599999999999999</v>
      </c>
      <c r="CP111" s="129">
        <v>0.49299999999999999</v>
      </c>
      <c r="CQ111" s="129">
        <v>0.50860000000000005</v>
      </c>
      <c r="CR111" s="130" t="s">
        <v>3864</v>
      </c>
    </row>
    <row r="112" spans="1:96" s="147" customFormat="1" ht="200" customHeight="1" x14ac:dyDescent="0.2">
      <c r="A112" s="132" t="s">
        <v>58</v>
      </c>
      <c r="B112" s="133" t="s">
        <v>1753</v>
      </c>
      <c r="C112" s="133" t="str">
        <f>IF(A112="","自動表示",IF(B112="",VLOOKUP(A112,リスト!$C$2:$D$48,2,FALSE),VLOOKUP(一覧表!A112&amp;一覧表!B112,リスト!$C$49:$D$1789,2,FALSE)))</f>
        <v>194255</v>
      </c>
      <c r="D112" s="134" t="str">
        <f>IF(C112="自動表示","自動表示",VLOOKUP(C112,リスト!$D$2:$E$1789,2,FALSE))</f>
        <v>町村Ⅱ－２</v>
      </c>
      <c r="E112" s="132" t="s">
        <v>5</v>
      </c>
      <c r="F112" s="133" t="s">
        <v>3781</v>
      </c>
      <c r="G112" s="135">
        <v>20</v>
      </c>
      <c r="H112" s="133" t="str">
        <f t="shared" si="2"/>
        <v>11年～20年</v>
      </c>
      <c r="I112" s="133" t="s">
        <v>3634</v>
      </c>
      <c r="J112" s="136">
        <v>1</v>
      </c>
      <c r="K112" s="133" t="s">
        <v>18</v>
      </c>
      <c r="L112" s="137" t="s">
        <v>6056</v>
      </c>
      <c r="M112" s="133" t="s">
        <v>18</v>
      </c>
      <c r="N112" s="133" t="s">
        <v>3635</v>
      </c>
      <c r="O112" s="137" t="s">
        <v>6057</v>
      </c>
      <c r="P112" s="133" t="s">
        <v>18</v>
      </c>
      <c r="Q112" s="137" t="s">
        <v>6058</v>
      </c>
      <c r="R112" s="133" t="s">
        <v>18</v>
      </c>
      <c r="S112" s="133" t="s">
        <v>3667</v>
      </c>
      <c r="T112" s="138">
        <v>6.5</v>
      </c>
      <c r="U112" s="138"/>
      <c r="V112" s="133" t="s">
        <v>18</v>
      </c>
      <c r="W112" s="139" t="s">
        <v>6059</v>
      </c>
      <c r="X112" s="140">
        <v>2021</v>
      </c>
      <c r="Y112" s="140">
        <v>2060</v>
      </c>
      <c r="Z112" s="140">
        <v>40</v>
      </c>
      <c r="AA112" s="138">
        <v>406.7</v>
      </c>
      <c r="AB112" s="133" t="s">
        <v>18</v>
      </c>
      <c r="AC112" s="139" t="s">
        <v>6060</v>
      </c>
      <c r="AD112" s="140">
        <v>2021</v>
      </c>
      <c r="AE112" s="140">
        <v>2060</v>
      </c>
      <c r="AF112" s="140">
        <v>40</v>
      </c>
      <c r="AG112" s="138">
        <v>313.3</v>
      </c>
      <c r="AH112" s="133" t="s">
        <v>18</v>
      </c>
      <c r="AI112" s="141" t="s">
        <v>6061</v>
      </c>
      <c r="AJ112" s="140">
        <v>2021</v>
      </c>
      <c r="AK112" s="140">
        <v>2060</v>
      </c>
      <c r="AL112" s="140">
        <v>40</v>
      </c>
      <c r="AM112" s="138">
        <v>93.4</v>
      </c>
      <c r="AN112" s="133" t="s">
        <v>18</v>
      </c>
      <c r="AO112" s="137" t="s">
        <v>6062</v>
      </c>
      <c r="AP112" s="133" t="s">
        <v>18</v>
      </c>
      <c r="AQ112" s="137" t="s">
        <v>6063</v>
      </c>
      <c r="AR112" s="133" t="s">
        <v>18</v>
      </c>
      <c r="AS112" s="137" t="s">
        <v>6064</v>
      </c>
      <c r="AT112" s="133" t="s">
        <v>18</v>
      </c>
      <c r="AU112" s="137" t="s">
        <v>6065</v>
      </c>
      <c r="AV112" s="133" t="s">
        <v>18</v>
      </c>
      <c r="AW112" s="137" t="s">
        <v>6066</v>
      </c>
      <c r="AX112" s="133" t="s">
        <v>18</v>
      </c>
      <c r="AY112" s="137" t="s">
        <v>6067</v>
      </c>
      <c r="AZ112" s="133" t="s">
        <v>18</v>
      </c>
      <c r="BA112" s="137" t="s">
        <v>6068</v>
      </c>
      <c r="BB112" s="133" t="s">
        <v>18</v>
      </c>
      <c r="BC112" s="137" t="s">
        <v>6069</v>
      </c>
      <c r="BD112" s="133" t="s">
        <v>19</v>
      </c>
      <c r="BE112" s="137" t="s">
        <v>3864</v>
      </c>
      <c r="BF112" s="133" t="s">
        <v>18</v>
      </c>
      <c r="BG112" s="137" t="s">
        <v>6070</v>
      </c>
      <c r="BH112" s="133" t="s">
        <v>18</v>
      </c>
      <c r="BI112" s="137" t="s">
        <v>6071</v>
      </c>
      <c r="BJ112" s="142" t="s">
        <v>18</v>
      </c>
      <c r="BK112" s="142" t="s">
        <v>18</v>
      </c>
      <c r="BL112" s="142" t="s">
        <v>19</v>
      </c>
      <c r="BM112" s="142" t="s">
        <v>19</v>
      </c>
      <c r="BN112" s="133" t="s">
        <v>19</v>
      </c>
      <c r="BO112" s="137"/>
      <c r="BP112" s="133" t="s">
        <v>19</v>
      </c>
      <c r="BQ112" s="137"/>
      <c r="BR112" s="133" t="s">
        <v>19</v>
      </c>
      <c r="BS112" s="137"/>
      <c r="BT112" s="133" t="s">
        <v>19</v>
      </c>
      <c r="BU112" s="133" t="s">
        <v>18</v>
      </c>
      <c r="BV112" s="133" t="s">
        <v>18</v>
      </c>
      <c r="BW112" s="137" t="s">
        <v>6072</v>
      </c>
      <c r="BX112" s="143">
        <v>10</v>
      </c>
      <c r="BY112" s="144"/>
      <c r="BZ112" s="133" t="s">
        <v>18</v>
      </c>
      <c r="CA112" s="145" t="s">
        <v>6073</v>
      </c>
      <c r="CB112" s="146" t="s">
        <v>6074</v>
      </c>
      <c r="CC112" s="126">
        <v>5817</v>
      </c>
      <c r="CD112" s="126">
        <v>5832</v>
      </c>
      <c r="CE112" s="126">
        <v>5781</v>
      </c>
      <c r="CF112" s="126">
        <v>5707</v>
      </c>
      <c r="CG112" s="127">
        <v>85806</v>
      </c>
      <c r="CH112" s="127">
        <v>85806</v>
      </c>
      <c r="CI112" s="127">
        <v>85806</v>
      </c>
      <c r="CJ112" s="127">
        <v>85806</v>
      </c>
      <c r="CK112" s="128">
        <v>14.75</v>
      </c>
      <c r="CL112" s="128">
        <v>14.71</v>
      </c>
      <c r="CM112" s="128">
        <v>14.84</v>
      </c>
      <c r="CN112" s="128">
        <v>15.04</v>
      </c>
      <c r="CO112" s="129">
        <v>0.51600000000000001</v>
      </c>
      <c r="CP112" s="129">
        <v>0.60599999999999998</v>
      </c>
      <c r="CQ112" s="129">
        <v>0.53500000000000003</v>
      </c>
      <c r="CR112" s="130">
        <v>0.55179999999999996</v>
      </c>
    </row>
    <row r="113" spans="1:96" s="147" customFormat="1" ht="200" customHeight="1" x14ac:dyDescent="0.2">
      <c r="A113" s="132" t="s">
        <v>58</v>
      </c>
      <c r="B113" s="133" t="s">
        <v>1755</v>
      </c>
      <c r="C113" s="133" t="str">
        <f>IF(A113="","自動表示",IF(B113="",VLOOKUP(A113,リスト!$C$2:$D$48,2,FALSE),VLOOKUP(一覧表!A113&amp;一覧表!B113,リスト!$C$49:$D$1789,2,FALSE)))</f>
        <v>194298</v>
      </c>
      <c r="D113" s="134" t="str">
        <f>IF(C113="自動表示","自動表示",VLOOKUP(C113,リスト!$D$2:$E$1789,2,FALSE))</f>
        <v>町村Ⅰ－２</v>
      </c>
      <c r="E113" s="132" t="s">
        <v>3560</v>
      </c>
      <c r="F113" s="133" t="s">
        <v>3730</v>
      </c>
      <c r="G113" s="135">
        <v>20</v>
      </c>
      <c r="H113" s="133" t="str">
        <f t="shared" si="2"/>
        <v>11年～20年</v>
      </c>
      <c r="I113" s="133" t="s">
        <v>13</v>
      </c>
      <c r="J113" s="136">
        <v>0.3</v>
      </c>
      <c r="K113" s="133" t="s">
        <v>18</v>
      </c>
      <c r="L113" s="137" t="s">
        <v>6075</v>
      </c>
      <c r="M113" s="133" t="s">
        <v>4310</v>
      </c>
      <c r="N113" s="133" t="s">
        <v>5357</v>
      </c>
      <c r="O113" s="137" t="s">
        <v>6076</v>
      </c>
      <c r="P113" s="133" t="s">
        <v>18</v>
      </c>
      <c r="Q113" s="137" t="s">
        <v>6077</v>
      </c>
      <c r="R113" s="133" t="s">
        <v>18</v>
      </c>
      <c r="S113" s="133" t="s">
        <v>3667</v>
      </c>
      <c r="T113" s="138">
        <v>2.6</v>
      </c>
      <c r="U113" s="138"/>
      <c r="V113" s="133" t="s">
        <v>18</v>
      </c>
      <c r="W113" s="139" t="s">
        <v>6078</v>
      </c>
      <c r="X113" s="140">
        <v>2016</v>
      </c>
      <c r="Y113" s="140">
        <v>2055</v>
      </c>
      <c r="Z113" s="140">
        <v>40</v>
      </c>
      <c r="AA113" s="138">
        <v>220.9</v>
      </c>
      <c r="AB113" s="133" t="s">
        <v>3955</v>
      </c>
      <c r="AC113" s="139" t="s">
        <v>6079</v>
      </c>
      <c r="AD113" s="140">
        <v>2016</v>
      </c>
      <c r="AE113" s="140">
        <v>2055</v>
      </c>
      <c r="AF113" s="140">
        <v>40</v>
      </c>
      <c r="AG113" s="138">
        <v>28.1</v>
      </c>
      <c r="AH113" s="133" t="s">
        <v>18</v>
      </c>
      <c r="AI113" s="141" t="s">
        <v>6080</v>
      </c>
      <c r="AJ113" s="140">
        <v>2016</v>
      </c>
      <c r="AK113" s="140">
        <v>2055</v>
      </c>
      <c r="AL113" s="140">
        <v>40</v>
      </c>
      <c r="AM113" s="138">
        <v>6.1</v>
      </c>
      <c r="AN113" s="133" t="s">
        <v>18</v>
      </c>
      <c r="AO113" s="137" t="s">
        <v>6081</v>
      </c>
      <c r="AP113" s="133" t="s">
        <v>18</v>
      </c>
      <c r="AQ113" s="137" t="s">
        <v>6082</v>
      </c>
      <c r="AR113" s="133" t="s">
        <v>18</v>
      </c>
      <c r="AS113" s="137" t="s">
        <v>6083</v>
      </c>
      <c r="AT113" s="133" t="s">
        <v>18</v>
      </c>
      <c r="AU113" s="137" t="s">
        <v>6084</v>
      </c>
      <c r="AV113" s="133" t="s">
        <v>18</v>
      </c>
      <c r="AW113" s="137" t="s">
        <v>6085</v>
      </c>
      <c r="AX113" s="133" t="s">
        <v>18</v>
      </c>
      <c r="AY113" s="137" t="s">
        <v>6086</v>
      </c>
      <c r="AZ113" s="133" t="s">
        <v>18</v>
      </c>
      <c r="BA113" s="137" t="s">
        <v>6087</v>
      </c>
      <c r="BB113" s="133" t="s">
        <v>18</v>
      </c>
      <c r="BC113" s="137" t="s">
        <v>6088</v>
      </c>
      <c r="BD113" s="133" t="s">
        <v>19</v>
      </c>
      <c r="BE113" s="137"/>
      <c r="BF113" s="133" t="s">
        <v>18</v>
      </c>
      <c r="BG113" s="137" t="s">
        <v>6089</v>
      </c>
      <c r="BH113" s="133" t="s">
        <v>18</v>
      </c>
      <c r="BI113" s="137" t="s">
        <v>6090</v>
      </c>
      <c r="BJ113" s="142" t="s">
        <v>19</v>
      </c>
      <c r="BK113" s="142" t="s">
        <v>18</v>
      </c>
      <c r="BL113" s="142" t="s">
        <v>19</v>
      </c>
      <c r="BM113" s="142" t="s">
        <v>18</v>
      </c>
      <c r="BN113" s="133" t="s">
        <v>19</v>
      </c>
      <c r="BO113" s="137"/>
      <c r="BP113" s="133" t="s">
        <v>19</v>
      </c>
      <c r="BQ113" s="137"/>
      <c r="BR113" s="133" t="s">
        <v>19</v>
      </c>
      <c r="BS113" s="137"/>
      <c r="BT113" s="133" t="s">
        <v>19</v>
      </c>
      <c r="BU113" s="133" t="s">
        <v>18</v>
      </c>
      <c r="BV113" s="133" t="s">
        <v>18</v>
      </c>
      <c r="BW113" s="137" t="s">
        <v>6091</v>
      </c>
      <c r="BX113" s="143">
        <v>10</v>
      </c>
      <c r="BY113" s="144"/>
      <c r="BZ113" s="133" t="s">
        <v>19</v>
      </c>
      <c r="CA113" s="145"/>
      <c r="CB113" s="146" t="s">
        <v>6092</v>
      </c>
      <c r="CC113" s="126">
        <v>3138</v>
      </c>
      <c r="CD113" s="126">
        <v>3127</v>
      </c>
      <c r="CE113" s="126">
        <v>3121</v>
      </c>
      <c r="CF113" s="126">
        <v>3077</v>
      </c>
      <c r="CG113" s="127">
        <v>18815</v>
      </c>
      <c r="CH113" s="127">
        <v>18815</v>
      </c>
      <c r="CI113" s="127">
        <v>18815</v>
      </c>
      <c r="CJ113" s="127">
        <v>19158</v>
      </c>
      <c r="CK113" s="128">
        <v>6</v>
      </c>
      <c r="CL113" s="128">
        <v>6.02</v>
      </c>
      <c r="CM113" s="128">
        <v>6.03</v>
      </c>
      <c r="CN113" s="128">
        <v>6.23</v>
      </c>
      <c r="CO113" s="129">
        <v>0.55320000000000003</v>
      </c>
      <c r="CP113" s="129">
        <v>0.57030000000000003</v>
      </c>
      <c r="CQ113" s="129">
        <v>0.59</v>
      </c>
      <c r="CR113" s="130">
        <v>0.60599999999999998</v>
      </c>
    </row>
    <row r="114" spans="1:96" s="147" customFormat="1" ht="200" customHeight="1" x14ac:dyDescent="0.2">
      <c r="A114" s="132" t="s">
        <v>58</v>
      </c>
      <c r="B114" s="133" t="s">
        <v>1757</v>
      </c>
      <c r="C114" s="133" t="str">
        <f>IF(A114="","自動表示",IF(B114="",VLOOKUP(A114,リスト!$C$2:$D$48,2,FALSE),VLOOKUP(一覧表!A114&amp;一覧表!B114,リスト!$C$49:$D$1789,2,FALSE)))</f>
        <v>194301</v>
      </c>
      <c r="D114" s="134" t="str">
        <f>IF(C114="自動表示","自動表示",VLOOKUP(C114,リスト!$D$2:$E$1789,2,FALSE))</f>
        <v>町村Ⅴ－２</v>
      </c>
      <c r="E114" s="132" t="s">
        <v>3734</v>
      </c>
      <c r="F114" s="133" t="s">
        <v>3763</v>
      </c>
      <c r="G114" s="135">
        <v>30</v>
      </c>
      <c r="H114" s="133" t="str">
        <f t="shared" si="2"/>
        <v>20年超</v>
      </c>
      <c r="I114" s="133" t="s">
        <v>3957</v>
      </c>
      <c r="J114" s="136">
        <v>2.6</v>
      </c>
      <c r="K114" s="133" t="s">
        <v>3955</v>
      </c>
      <c r="L114" s="137" t="s">
        <v>6093</v>
      </c>
      <c r="M114" s="133" t="s">
        <v>3955</v>
      </c>
      <c r="N114" s="133" t="s">
        <v>4129</v>
      </c>
      <c r="O114" s="137" t="s">
        <v>6094</v>
      </c>
      <c r="P114" s="133" t="s">
        <v>3955</v>
      </c>
      <c r="Q114" s="137" t="s">
        <v>6095</v>
      </c>
      <c r="R114" s="133" t="s">
        <v>3955</v>
      </c>
      <c r="S114" s="133" t="s">
        <v>4355</v>
      </c>
      <c r="T114" s="138">
        <v>12.6</v>
      </c>
      <c r="U114" s="138"/>
      <c r="V114" s="133" t="s">
        <v>3955</v>
      </c>
      <c r="W114" s="139" t="s">
        <v>6096</v>
      </c>
      <c r="X114" s="140">
        <v>2021</v>
      </c>
      <c r="Y114" s="140">
        <v>2059</v>
      </c>
      <c r="Z114" s="140">
        <v>39</v>
      </c>
      <c r="AA114" s="138">
        <v>870.7</v>
      </c>
      <c r="AB114" s="133" t="s">
        <v>3955</v>
      </c>
      <c r="AC114" s="139" t="s">
        <v>6096</v>
      </c>
      <c r="AD114" s="140">
        <v>2021</v>
      </c>
      <c r="AE114" s="140">
        <v>2059</v>
      </c>
      <c r="AF114" s="140">
        <v>39</v>
      </c>
      <c r="AG114" s="138">
        <v>722.6</v>
      </c>
      <c r="AH114" s="133" t="s">
        <v>3955</v>
      </c>
      <c r="AI114" s="141" t="s">
        <v>6096</v>
      </c>
      <c r="AJ114" s="140">
        <v>2021</v>
      </c>
      <c r="AK114" s="140">
        <v>2059</v>
      </c>
      <c r="AL114" s="140">
        <v>39</v>
      </c>
      <c r="AM114" s="138">
        <v>388</v>
      </c>
      <c r="AN114" s="133" t="s">
        <v>3955</v>
      </c>
      <c r="AO114" s="137" t="s">
        <v>6097</v>
      </c>
      <c r="AP114" s="133" t="s">
        <v>3955</v>
      </c>
      <c r="AQ114" s="137" t="s">
        <v>6098</v>
      </c>
      <c r="AR114" s="133" t="s">
        <v>3955</v>
      </c>
      <c r="AS114" s="137" t="s">
        <v>6099</v>
      </c>
      <c r="AT114" s="133" t="s">
        <v>3955</v>
      </c>
      <c r="AU114" s="137" t="s">
        <v>6100</v>
      </c>
      <c r="AV114" s="133" t="s">
        <v>3955</v>
      </c>
      <c r="AW114" s="137" t="s">
        <v>6101</v>
      </c>
      <c r="AX114" s="133" t="s">
        <v>3955</v>
      </c>
      <c r="AY114" s="137" t="s">
        <v>6102</v>
      </c>
      <c r="AZ114" s="133" t="s">
        <v>3955</v>
      </c>
      <c r="BA114" s="137" t="s">
        <v>6103</v>
      </c>
      <c r="BB114" s="133" t="s">
        <v>3955</v>
      </c>
      <c r="BC114" s="137" t="s">
        <v>6104</v>
      </c>
      <c r="BD114" s="133" t="s">
        <v>3955</v>
      </c>
      <c r="BE114" s="137" t="s">
        <v>6105</v>
      </c>
      <c r="BF114" s="133" t="s">
        <v>3955</v>
      </c>
      <c r="BG114" s="137" t="s">
        <v>6106</v>
      </c>
      <c r="BH114" s="133" t="s">
        <v>3955</v>
      </c>
      <c r="BI114" s="137" t="s">
        <v>6107</v>
      </c>
      <c r="BJ114" s="142" t="s">
        <v>19</v>
      </c>
      <c r="BK114" s="142" t="s">
        <v>18</v>
      </c>
      <c r="BL114" s="142" t="s">
        <v>19</v>
      </c>
      <c r="BM114" s="142" t="s">
        <v>19</v>
      </c>
      <c r="BN114" s="133" t="s">
        <v>3964</v>
      </c>
      <c r="BO114" s="137"/>
      <c r="BP114" s="133" t="s">
        <v>3964</v>
      </c>
      <c r="BQ114" s="137"/>
      <c r="BR114" s="133" t="s">
        <v>3964</v>
      </c>
      <c r="BS114" s="137"/>
      <c r="BT114" s="133" t="s">
        <v>3964</v>
      </c>
      <c r="BU114" s="133" t="s">
        <v>3964</v>
      </c>
      <c r="BV114" s="133" t="s">
        <v>3955</v>
      </c>
      <c r="BW114" s="137" t="s">
        <v>6108</v>
      </c>
      <c r="BX114" s="143">
        <v>10</v>
      </c>
      <c r="BY114" s="144"/>
      <c r="BZ114" s="133" t="s">
        <v>3955</v>
      </c>
      <c r="CA114" s="145" t="s">
        <v>6109</v>
      </c>
      <c r="CB114" s="146" t="s">
        <v>6110</v>
      </c>
      <c r="CC114" s="126">
        <v>26714</v>
      </c>
      <c r="CD114" s="126">
        <v>26716</v>
      </c>
      <c r="CE114" s="126">
        <v>26765</v>
      </c>
      <c r="CF114" s="126">
        <v>26965</v>
      </c>
      <c r="CG114" s="127">
        <v>162495</v>
      </c>
      <c r="CH114" s="127">
        <v>161449</v>
      </c>
      <c r="CI114" s="127">
        <v>163629</v>
      </c>
      <c r="CJ114" s="127">
        <v>164870</v>
      </c>
      <c r="CK114" s="128">
        <v>6.08</v>
      </c>
      <c r="CL114" s="128">
        <v>6.04</v>
      </c>
      <c r="CM114" s="128">
        <v>6.11</v>
      </c>
      <c r="CN114" s="128">
        <v>6.11</v>
      </c>
      <c r="CO114" s="129">
        <v>0.58599999999999997</v>
      </c>
      <c r="CP114" s="129">
        <v>0.57599999999999996</v>
      </c>
      <c r="CQ114" s="129">
        <v>0.59499999999999997</v>
      </c>
      <c r="CR114" s="130">
        <v>0.61299999999999999</v>
      </c>
    </row>
    <row r="115" spans="1:96" s="147" customFormat="1" ht="200" customHeight="1" x14ac:dyDescent="0.2">
      <c r="A115" s="132" t="s">
        <v>58</v>
      </c>
      <c r="B115" s="133" t="s">
        <v>1759</v>
      </c>
      <c r="C115" s="133" t="str">
        <f>IF(A115="","自動表示",IF(B115="",VLOOKUP(A115,リスト!$C$2:$D$48,2,FALSE),VLOOKUP(一覧表!A115&amp;一覧表!B115,リスト!$C$49:$D$1789,2,FALSE)))</f>
        <v>194425</v>
      </c>
      <c r="D115" s="134" t="str">
        <f>IF(C115="自動表示","自動表示",VLOOKUP(C115,リスト!$D$2:$E$1789,2,FALSE))</f>
        <v>町村Ⅰ－２</v>
      </c>
      <c r="E115" s="132" t="s">
        <v>3609</v>
      </c>
      <c r="F115" s="133" t="s">
        <v>3745</v>
      </c>
      <c r="G115" s="135">
        <v>40</v>
      </c>
      <c r="H115" s="133" t="str">
        <f t="shared" si="2"/>
        <v>20年超</v>
      </c>
      <c r="I115" s="133" t="s">
        <v>3634</v>
      </c>
      <c r="J115" s="136">
        <v>6.8400000000000002E-2</v>
      </c>
      <c r="K115" s="133" t="s">
        <v>18</v>
      </c>
      <c r="L115" s="137" t="s">
        <v>6111</v>
      </c>
      <c r="M115" s="133" t="s">
        <v>18</v>
      </c>
      <c r="N115" s="133" t="s">
        <v>3636</v>
      </c>
      <c r="O115" s="137" t="s">
        <v>6112</v>
      </c>
      <c r="P115" s="133" t="s">
        <v>18</v>
      </c>
      <c r="Q115" s="137" t="s">
        <v>6113</v>
      </c>
      <c r="R115" s="133" t="s">
        <v>18</v>
      </c>
      <c r="S115" s="133" t="s">
        <v>3666</v>
      </c>
      <c r="T115" s="138">
        <v>1</v>
      </c>
      <c r="U115" s="138"/>
      <c r="V115" s="133" t="s">
        <v>18</v>
      </c>
      <c r="W115" s="139" t="s">
        <v>6114</v>
      </c>
      <c r="X115" s="140">
        <v>2022</v>
      </c>
      <c r="Y115" s="140">
        <v>2061</v>
      </c>
      <c r="Z115" s="140">
        <v>40</v>
      </c>
      <c r="AA115" s="138">
        <v>97.7</v>
      </c>
      <c r="AB115" s="133" t="s">
        <v>18</v>
      </c>
      <c r="AC115" s="139" t="s">
        <v>6115</v>
      </c>
      <c r="AD115" s="140">
        <v>2022</v>
      </c>
      <c r="AE115" s="140">
        <v>2061</v>
      </c>
      <c r="AF115" s="140">
        <v>40</v>
      </c>
      <c r="AG115" s="138">
        <v>61.1</v>
      </c>
      <c r="AH115" s="133" t="s">
        <v>18</v>
      </c>
      <c r="AI115" s="141" t="s">
        <v>6116</v>
      </c>
      <c r="AJ115" s="140">
        <v>2022</v>
      </c>
      <c r="AK115" s="140">
        <v>2061</v>
      </c>
      <c r="AL115" s="140">
        <v>40</v>
      </c>
      <c r="AM115" s="138">
        <v>36.6</v>
      </c>
      <c r="AN115" s="133" t="s">
        <v>18</v>
      </c>
      <c r="AO115" s="137" t="s">
        <v>6117</v>
      </c>
      <c r="AP115" s="133" t="s">
        <v>18</v>
      </c>
      <c r="AQ115" s="137" t="s">
        <v>6118</v>
      </c>
      <c r="AR115" s="133" t="s">
        <v>18</v>
      </c>
      <c r="AS115" s="137" t="s">
        <v>6119</v>
      </c>
      <c r="AT115" s="133" t="s">
        <v>18</v>
      </c>
      <c r="AU115" s="137" t="s">
        <v>6120</v>
      </c>
      <c r="AV115" s="133" t="s">
        <v>18</v>
      </c>
      <c r="AW115" s="137" t="s">
        <v>6121</v>
      </c>
      <c r="AX115" s="133" t="s">
        <v>18</v>
      </c>
      <c r="AY115" s="137" t="s">
        <v>6122</v>
      </c>
      <c r="AZ115" s="133" t="s">
        <v>18</v>
      </c>
      <c r="BA115" s="137" t="s">
        <v>6123</v>
      </c>
      <c r="BB115" s="133" t="s">
        <v>18</v>
      </c>
      <c r="BC115" s="137" t="s">
        <v>6124</v>
      </c>
      <c r="BD115" s="133" t="s">
        <v>18</v>
      </c>
      <c r="BE115" s="137" t="s">
        <v>6125</v>
      </c>
      <c r="BF115" s="133" t="s">
        <v>18</v>
      </c>
      <c r="BG115" s="137" t="s">
        <v>6126</v>
      </c>
      <c r="BH115" s="133" t="s">
        <v>19</v>
      </c>
      <c r="BI115" s="137"/>
      <c r="BJ115" s="142" t="s">
        <v>19</v>
      </c>
      <c r="BK115" s="142" t="s">
        <v>19</v>
      </c>
      <c r="BL115" s="142" t="s">
        <v>19</v>
      </c>
      <c r="BM115" s="142" t="s">
        <v>19</v>
      </c>
      <c r="BN115" s="133" t="s">
        <v>18</v>
      </c>
      <c r="BO115" s="137" t="s">
        <v>6127</v>
      </c>
      <c r="BP115" s="133" t="s">
        <v>18</v>
      </c>
      <c r="BQ115" s="137" t="s">
        <v>6128</v>
      </c>
      <c r="BR115" s="133" t="s">
        <v>18</v>
      </c>
      <c r="BS115" s="137" t="s">
        <v>6129</v>
      </c>
      <c r="BT115" s="133" t="s">
        <v>18</v>
      </c>
      <c r="BU115" s="133" t="s">
        <v>18</v>
      </c>
      <c r="BV115" s="133" t="s">
        <v>18</v>
      </c>
      <c r="BW115" s="137" t="s">
        <v>6130</v>
      </c>
      <c r="BX115" s="143">
        <v>1</v>
      </c>
      <c r="BY115" s="144" t="s">
        <v>6131</v>
      </c>
      <c r="BZ115" s="133" t="s">
        <v>18</v>
      </c>
      <c r="CA115" s="145" t="s">
        <v>6132</v>
      </c>
      <c r="CB115" s="146" t="s">
        <v>6133</v>
      </c>
      <c r="CC115" s="126">
        <v>706</v>
      </c>
      <c r="CD115" s="126">
        <v>679</v>
      </c>
      <c r="CE115" s="126">
        <v>657</v>
      </c>
      <c r="CF115" s="126">
        <v>639</v>
      </c>
      <c r="CG115" s="127">
        <v>26894</v>
      </c>
      <c r="CH115" s="127">
        <v>28882</v>
      </c>
      <c r="CI115" s="127">
        <v>27515</v>
      </c>
      <c r="CJ115" s="127">
        <v>27635</v>
      </c>
      <c r="CK115" s="128">
        <v>38.090000000000003</v>
      </c>
      <c r="CL115" s="128">
        <v>42.54</v>
      </c>
      <c r="CM115" s="128">
        <v>41.88</v>
      </c>
      <c r="CN115" s="128">
        <v>43.25</v>
      </c>
      <c r="CO115" s="129">
        <v>0.56000000000000005</v>
      </c>
      <c r="CP115" s="129">
        <v>0.59899999999999998</v>
      </c>
      <c r="CQ115" s="129">
        <v>0.58099999999999996</v>
      </c>
      <c r="CR115" s="130">
        <v>0.55900000000000005</v>
      </c>
    </row>
    <row r="116" spans="1:96" s="147" customFormat="1" ht="200" customHeight="1" x14ac:dyDescent="0.2">
      <c r="A116" s="132" t="s">
        <v>58</v>
      </c>
      <c r="B116" s="133" t="s">
        <v>1761</v>
      </c>
      <c r="C116" s="133" t="str">
        <f>IF(A116="","自動表示",IF(B116="",VLOOKUP(A116,リスト!$C$2:$D$48,2,FALSE),VLOOKUP(一覧表!A116&amp;一覧表!B116,リスト!$C$49:$D$1789,2,FALSE)))</f>
        <v>194433</v>
      </c>
      <c r="D116" s="134" t="str">
        <f>IF(C116="自動表示","自動表示",VLOOKUP(C116,リスト!$D$2:$E$1789,2,FALSE))</f>
        <v>町村Ⅰ－２</v>
      </c>
      <c r="E116" s="132" t="s">
        <v>3560</v>
      </c>
      <c r="F116" s="133" t="s">
        <v>3782</v>
      </c>
      <c r="G116" s="135">
        <v>30</v>
      </c>
      <c r="H116" s="133" t="str">
        <f t="shared" si="2"/>
        <v>20年超</v>
      </c>
      <c r="I116" s="133" t="s">
        <v>17</v>
      </c>
      <c r="J116" s="136">
        <v>0.1</v>
      </c>
      <c r="K116" s="133" t="s">
        <v>18</v>
      </c>
      <c r="L116" s="137" t="s">
        <v>6134</v>
      </c>
      <c r="M116" s="133" t="s">
        <v>18</v>
      </c>
      <c r="N116" s="133" t="s">
        <v>17</v>
      </c>
      <c r="O116" s="137" t="s">
        <v>6135</v>
      </c>
      <c r="P116" s="133" t="s">
        <v>18</v>
      </c>
      <c r="Q116" s="137" t="s">
        <v>6136</v>
      </c>
      <c r="R116" s="133" t="s">
        <v>18</v>
      </c>
      <c r="S116" s="133" t="s">
        <v>3667</v>
      </c>
      <c r="T116" s="138">
        <v>4.3</v>
      </c>
      <c r="U116" s="138"/>
      <c r="V116" s="133" t="s">
        <v>18</v>
      </c>
      <c r="W116" s="139" t="s">
        <v>6137</v>
      </c>
      <c r="X116" s="140">
        <v>2020</v>
      </c>
      <c r="Y116" s="140">
        <v>2060</v>
      </c>
      <c r="Z116" s="140">
        <v>41</v>
      </c>
      <c r="AA116" s="138">
        <v>171</v>
      </c>
      <c r="AB116" s="133" t="s">
        <v>18</v>
      </c>
      <c r="AC116" s="139" t="s">
        <v>6138</v>
      </c>
      <c r="AD116" s="140">
        <v>2020</v>
      </c>
      <c r="AE116" s="140">
        <v>2060</v>
      </c>
      <c r="AF116" s="140">
        <v>41</v>
      </c>
      <c r="AG116" s="138">
        <v>62.8</v>
      </c>
      <c r="AH116" s="133" t="s">
        <v>18</v>
      </c>
      <c r="AI116" s="141" t="s">
        <v>6139</v>
      </c>
      <c r="AJ116" s="140">
        <v>2020</v>
      </c>
      <c r="AK116" s="140">
        <v>2060</v>
      </c>
      <c r="AL116" s="140">
        <v>41</v>
      </c>
      <c r="AM116" s="138">
        <v>31.2</v>
      </c>
      <c r="AN116" s="133" t="s">
        <v>18</v>
      </c>
      <c r="AO116" s="137" t="s">
        <v>6140</v>
      </c>
      <c r="AP116" s="133" t="s">
        <v>18</v>
      </c>
      <c r="AQ116" s="137" t="s">
        <v>6141</v>
      </c>
      <c r="AR116" s="133" t="s">
        <v>18</v>
      </c>
      <c r="AS116" s="137" t="s">
        <v>6142</v>
      </c>
      <c r="AT116" s="133" t="s">
        <v>18</v>
      </c>
      <c r="AU116" s="137" t="s">
        <v>6143</v>
      </c>
      <c r="AV116" s="133" t="s">
        <v>18</v>
      </c>
      <c r="AW116" s="137" t="s">
        <v>6144</v>
      </c>
      <c r="AX116" s="133" t="s">
        <v>18</v>
      </c>
      <c r="AY116" s="137" t="s">
        <v>6145</v>
      </c>
      <c r="AZ116" s="133" t="s">
        <v>18</v>
      </c>
      <c r="BA116" s="137" t="s">
        <v>6146</v>
      </c>
      <c r="BB116" s="133" t="s">
        <v>18</v>
      </c>
      <c r="BC116" s="137" t="s">
        <v>6147</v>
      </c>
      <c r="BD116" s="133" t="s">
        <v>19</v>
      </c>
      <c r="BE116" s="137"/>
      <c r="BF116" s="133" t="s">
        <v>18</v>
      </c>
      <c r="BG116" s="137" t="s">
        <v>6148</v>
      </c>
      <c r="BH116" s="133" t="s">
        <v>19</v>
      </c>
      <c r="BI116" s="137"/>
      <c r="BJ116" s="142" t="s">
        <v>19</v>
      </c>
      <c r="BK116" s="142" t="s">
        <v>19</v>
      </c>
      <c r="BL116" s="142" t="s">
        <v>19</v>
      </c>
      <c r="BM116" s="142" t="s">
        <v>19</v>
      </c>
      <c r="BN116" s="133" t="s">
        <v>19</v>
      </c>
      <c r="BO116" s="137"/>
      <c r="BP116" s="133" t="s">
        <v>19</v>
      </c>
      <c r="BQ116" s="137"/>
      <c r="BR116" s="133" t="s">
        <v>18</v>
      </c>
      <c r="BS116" s="137" t="s">
        <v>6149</v>
      </c>
      <c r="BT116" s="133" t="s">
        <v>18</v>
      </c>
      <c r="BU116" s="133" t="s">
        <v>18</v>
      </c>
      <c r="BV116" s="133" t="s">
        <v>18</v>
      </c>
      <c r="BW116" s="137" t="s">
        <v>6150</v>
      </c>
      <c r="BX116" s="143">
        <v>1</v>
      </c>
      <c r="BY116" s="144" t="s">
        <v>6151</v>
      </c>
      <c r="BZ116" s="133" t="s">
        <v>18</v>
      </c>
      <c r="CA116" s="145" t="s">
        <v>6152</v>
      </c>
      <c r="CB116" s="146" t="s">
        <v>6153</v>
      </c>
      <c r="CC116" s="126">
        <v>546</v>
      </c>
      <c r="CD116" s="126">
        <v>532</v>
      </c>
      <c r="CE116" s="126">
        <v>535</v>
      </c>
      <c r="CF116" s="126">
        <v>530</v>
      </c>
      <c r="CG116" s="127">
        <v>22575</v>
      </c>
      <c r="CH116" s="127">
        <v>23514</v>
      </c>
      <c r="CI116" s="127">
        <v>27195</v>
      </c>
      <c r="CJ116" s="127">
        <v>27195</v>
      </c>
      <c r="CK116" s="128">
        <v>41.35</v>
      </c>
      <c r="CL116" s="128">
        <v>44.2</v>
      </c>
      <c r="CM116" s="128">
        <v>50.83</v>
      </c>
      <c r="CN116" s="128">
        <v>51.31</v>
      </c>
      <c r="CO116" s="129">
        <v>0.65400000000000003</v>
      </c>
      <c r="CP116" s="129">
        <v>0.64590000000000003</v>
      </c>
      <c r="CQ116" s="129">
        <v>0.46300000000000002</v>
      </c>
      <c r="CR116" s="130">
        <v>0.42648999999999998</v>
      </c>
    </row>
    <row r="117" spans="1:96" s="147" customFormat="1" ht="200" customHeight="1" x14ac:dyDescent="0.2">
      <c r="A117" s="132" t="s">
        <v>60</v>
      </c>
      <c r="B117" s="133" t="s">
        <v>1763</v>
      </c>
      <c r="C117" s="133" t="str">
        <f>IF(A117="","自動表示",IF(B117="",VLOOKUP(A117,リスト!$C$2:$D$48,2,FALSE),VLOOKUP(一覧表!A117&amp;一覧表!B117,リスト!$C$49:$D$1789,2,FALSE)))</f>
        <v>202011</v>
      </c>
      <c r="D117" s="134" t="str">
        <f>IF(C117="自動表示","自動表示",VLOOKUP(C117,リスト!$D$2:$E$1789,2,FALSE))</f>
        <v>中核市</v>
      </c>
      <c r="E117" s="132" t="s">
        <v>3766</v>
      </c>
      <c r="F117" s="133" t="s">
        <v>3775</v>
      </c>
      <c r="G117" s="135">
        <v>10</v>
      </c>
      <c r="H117" s="133" t="str">
        <f t="shared" si="2"/>
        <v>10年</v>
      </c>
      <c r="I117" s="133" t="s">
        <v>6154</v>
      </c>
      <c r="J117" s="136">
        <v>37.299999999999997</v>
      </c>
      <c r="K117" s="133" t="s">
        <v>4310</v>
      </c>
      <c r="L117" s="137" t="s">
        <v>6155</v>
      </c>
      <c r="M117" s="133" t="s">
        <v>4310</v>
      </c>
      <c r="N117" s="133" t="s">
        <v>5058</v>
      </c>
      <c r="O117" s="137" t="s">
        <v>6156</v>
      </c>
      <c r="P117" s="133" t="s">
        <v>4310</v>
      </c>
      <c r="Q117" s="137" t="s">
        <v>6157</v>
      </c>
      <c r="R117" s="133" t="s">
        <v>4310</v>
      </c>
      <c r="S117" s="133" t="s">
        <v>4315</v>
      </c>
      <c r="T117" s="138" t="s">
        <v>6158</v>
      </c>
      <c r="U117" s="138"/>
      <c r="V117" s="133" t="s">
        <v>4310</v>
      </c>
      <c r="W117" s="139" t="s">
        <v>6159</v>
      </c>
      <c r="X117" s="140">
        <v>2022</v>
      </c>
      <c r="Y117" s="140">
        <v>2051</v>
      </c>
      <c r="Z117" s="140">
        <v>30</v>
      </c>
      <c r="AA117" s="138">
        <v>11814.7</v>
      </c>
      <c r="AB117" s="133" t="s">
        <v>4310</v>
      </c>
      <c r="AC117" s="139" t="s">
        <v>6160</v>
      </c>
      <c r="AD117" s="140">
        <v>2022</v>
      </c>
      <c r="AE117" s="140">
        <v>2051</v>
      </c>
      <c r="AF117" s="140">
        <v>30</v>
      </c>
      <c r="AG117" s="138">
        <v>7211.5</v>
      </c>
      <c r="AH117" s="133" t="s">
        <v>4310</v>
      </c>
      <c r="AI117" s="141" t="s">
        <v>6161</v>
      </c>
      <c r="AJ117" s="140">
        <v>2022</v>
      </c>
      <c r="AK117" s="140">
        <v>2051</v>
      </c>
      <c r="AL117" s="140">
        <v>30</v>
      </c>
      <c r="AM117" s="138">
        <v>4603.2</v>
      </c>
      <c r="AN117" s="133" t="s">
        <v>4310</v>
      </c>
      <c r="AO117" s="137" t="s">
        <v>6162</v>
      </c>
      <c r="AP117" s="133" t="s">
        <v>4310</v>
      </c>
      <c r="AQ117" s="137" t="s">
        <v>6163</v>
      </c>
      <c r="AR117" s="133" t="s">
        <v>4310</v>
      </c>
      <c r="AS117" s="137" t="s">
        <v>6164</v>
      </c>
      <c r="AT117" s="133" t="s">
        <v>4310</v>
      </c>
      <c r="AU117" s="137" t="s">
        <v>6165</v>
      </c>
      <c r="AV117" s="133" t="s">
        <v>4310</v>
      </c>
      <c r="AW117" s="137" t="s">
        <v>6166</v>
      </c>
      <c r="AX117" s="133" t="s">
        <v>4310</v>
      </c>
      <c r="AY117" s="137" t="s">
        <v>6167</v>
      </c>
      <c r="AZ117" s="133" t="s">
        <v>4310</v>
      </c>
      <c r="BA117" s="137" t="s">
        <v>6168</v>
      </c>
      <c r="BB117" s="133" t="s">
        <v>4310</v>
      </c>
      <c r="BC117" s="137" t="s">
        <v>6169</v>
      </c>
      <c r="BD117" s="133" t="s">
        <v>4329</v>
      </c>
      <c r="BE117" s="137"/>
      <c r="BF117" s="133" t="s">
        <v>4310</v>
      </c>
      <c r="BG117" s="137" t="s">
        <v>6170</v>
      </c>
      <c r="BH117" s="133" t="s">
        <v>4310</v>
      </c>
      <c r="BI117" s="137" t="s">
        <v>6171</v>
      </c>
      <c r="BJ117" s="142" t="s">
        <v>4329</v>
      </c>
      <c r="BK117" s="142" t="s">
        <v>4310</v>
      </c>
      <c r="BL117" s="142" t="s">
        <v>4329</v>
      </c>
      <c r="BM117" s="142" t="s">
        <v>4329</v>
      </c>
      <c r="BN117" s="133" t="s">
        <v>4310</v>
      </c>
      <c r="BO117" s="137" t="s">
        <v>6172</v>
      </c>
      <c r="BP117" s="133" t="s">
        <v>4310</v>
      </c>
      <c r="BQ117" s="137" t="s">
        <v>6173</v>
      </c>
      <c r="BR117" s="133" t="s">
        <v>4310</v>
      </c>
      <c r="BS117" s="137" t="s">
        <v>6174</v>
      </c>
      <c r="BT117" s="133" t="s">
        <v>4310</v>
      </c>
      <c r="BU117" s="133" t="s">
        <v>4310</v>
      </c>
      <c r="BV117" s="133" t="s">
        <v>4310</v>
      </c>
      <c r="BW117" s="137" t="s">
        <v>6175</v>
      </c>
      <c r="BX117" s="143">
        <v>5</v>
      </c>
      <c r="BY117" s="144"/>
      <c r="BZ117" s="133" t="s">
        <v>4310</v>
      </c>
      <c r="CA117" s="145" t="s">
        <v>6176</v>
      </c>
      <c r="CB117" s="146" t="s">
        <v>6177</v>
      </c>
      <c r="CC117" s="126">
        <v>374038</v>
      </c>
      <c r="CD117" s="126">
        <v>371651</v>
      </c>
      <c r="CE117" s="126">
        <v>368785</v>
      </c>
      <c r="CF117" s="126">
        <v>365572</v>
      </c>
      <c r="CG117" s="127">
        <v>1657976</v>
      </c>
      <c r="CH117" s="127">
        <v>1653491</v>
      </c>
      <c r="CI117" s="127">
        <v>1649305</v>
      </c>
      <c r="CJ117" s="127">
        <v>1643563</v>
      </c>
      <c r="CK117" s="128">
        <v>4.43</v>
      </c>
      <c r="CL117" s="128">
        <v>4.45</v>
      </c>
      <c r="CM117" s="128">
        <v>4.47</v>
      </c>
      <c r="CN117" s="128">
        <v>4.5</v>
      </c>
      <c r="CO117" s="129">
        <v>0.65</v>
      </c>
      <c r="CP117" s="129">
        <v>0.66400000000000003</v>
      </c>
      <c r="CQ117" s="129">
        <v>0.68100000000000005</v>
      </c>
      <c r="CR117" s="130">
        <v>0.69799999999999995</v>
      </c>
    </row>
    <row r="118" spans="1:96" s="147" customFormat="1" ht="200" customHeight="1" x14ac:dyDescent="0.2">
      <c r="A118" s="132" t="s">
        <v>60</v>
      </c>
      <c r="B118" s="133" t="s">
        <v>1765</v>
      </c>
      <c r="C118" s="133" t="str">
        <f>IF(A118="","自動表示",IF(B118="",VLOOKUP(A118,リスト!$C$2:$D$48,2,FALSE),VLOOKUP(一覧表!A118&amp;一覧表!B118,リスト!$C$49:$D$1789,2,FALSE)))</f>
        <v>202029</v>
      </c>
      <c r="D118" s="134" t="str">
        <f>IF(C118="自動表示","自動表示",VLOOKUP(C118,リスト!$D$2:$E$1789,2,FALSE))</f>
        <v>中核市</v>
      </c>
      <c r="E118" s="132" t="s">
        <v>3766</v>
      </c>
      <c r="F118" s="133" t="s">
        <v>3783</v>
      </c>
      <c r="G118" s="135">
        <v>30</v>
      </c>
      <c r="H118" s="133" t="str">
        <f t="shared" si="2"/>
        <v>20年超</v>
      </c>
      <c r="I118" s="133" t="s">
        <v>5056</v>
      </c>
      <c r="J118" s="136">
        <v>24.3</v>
      </c>
      <c r="K118" s="133" t="s">
        <v>4310</v>
      </c>
      <c r="L118" s="137" t="s">
        <v>6178</v>
      </c>
      <c r="M118" s="133" t="s">
        <v>4310</v>
      </c>
      <c r="N118" s="133" t="s">
        <v>5056</v>
      </c>
      <c r="O118" s="137" t="s">
        <v>6179</v>
      </c>
      <c r="P118" s="133" t="s">
        <v>4310</v>
      </c>
      <c r="Q118" s="137" t="s">
        <v>6180</v>
      </c>
      <c r="R118" s="133" t="s">
        <v>4310</v>
      </c>
      <c r="S118" s="133" t="s">
        <v>4315</v>
      </c>
      <c r="T118" s="138">
        <v>107</v>
      </c>
      <c r="U118" s="138"/>
      <c r="V118" s="133" t="s">
        <v>4310</v>
      </c>
      <c r="W118" s="139" t="s">
        <v>6181</v>
      </c>
      <c r="X118" s="140">
        <v>2016</v>
      </c>
      <c r="Y118" s="140">
        <v>2046</v>
      </c>
      <c r="Z118" s="140">
        <v>31</v>
      </c>
      <c r="AA118" s="138">
        <v>3378</v>
      </c>
      <c r="AB118" s="133" t="s">
        <v>4310</v>
      </c>
      <c r="AC118" s="139" t="s">
        <v>6182</v>
      </c>
      <c r="AD118" s="140">
        <v>2016</v>
      </c>
      <c r="AE118" s="140">
        <v>2046</v>
      </c>
      <c r="AF118" s="140">
        <v>31</v>
      </c>
      <c r="AG118" s="138">
        <v>2706</v>
      </c>
      <c r="AH118" s="133" t="s">
        <v>4310</v>
      </c>
      <c r="AI118" s="141" t="s">
        <v>6183</v>
      </c>
      <c r="AJ118" s="140">
        <v>2016</v>
      </c>
      <c r="AK118" s="140">
        <v>2046</v>
      </c>
      <c r="AL118" s="140">
        <v>31</v>
      </c>
      <c r="AM118" s="138">
        <v>672</v>
      </c>
      <c r="AN118" s="133" t="s">
        <v>4310</v>
      </c>
      <c r="AO118" s="137" t="s">
        <v>6184</v>
      </c>
      <c r="AP118" s="133" t="s">
        <v>4310</v>
      </c>
      <c r="AQ118" s="137" t="s">
        <v>6185</v>
      </c>
      <c r="AR118" s="133" t="s">
        <v>4310</v>
      </c>
      <c r="AS118" s="137" t="s">
        <v>6186</v>
      </c>
      <c r="AT118" s="133" t="s">
        <v>4310</v>
      </c>
      <c r="AU118" s="137" t="s">
        <v>6187</v>
      </c>
      <c r="AV118" s="133" t="s">
        <v>4310</v>
      </c>
      <c r="AW118" s="137" t="s">
        <v>6186</v>
      </c>
      <c r="AX118" s="133" t="s">
        <v>4310</v>
      </c>
      <c r="AY118" s="137" t="s">
        <v>6188</v>
      </c>
      <c r="AZ118" s="133" t="s">
        <v>4310</v>
      </c>
      <c r="BA118" s="137" t="s">
        <v>6189</v>
      </c>
      <c r="BB118" s="133" t="s">
        <v>4310</v>
      </c>
      <c r="BC118" s="137" t="s">
        <v>6190</v>
      </c>
      <c r="BD118" s="133" t="s">
        <v>4310</v>
      </c>
      <c r="BE118" s="137" t="s">
        <v>6191</v>
      </c>
      <c r="BF118" s="133" t="s">
        <v>4310</v>
      </c>
      <c r="BG118" s="137" t="s">
        <v>6192</v>
      </c>
      <c r="BH118" s="133" t="s">
        <v>4310</v>
      </c>
      <c r="BI118" s="137" t="s">
        <v>6193</v>
      </c>
      <c r="BJ118" s="142" t="s">
        <v>4329</v>
      </c>
      <c r="BK118" s="142" t="s">
        <v>4310</v>
      </c>
      <c r="BL118" s="142" t="s">
        <v>4310</v>
      </c>
      <c r="BM118" s="142" t="s">
        <v>4329</v>
      </c>
      <c r="BN118" s="133" t="s">
        <v>4329</v>
      </c>
      <c r="BO118" s="137"/>
      <c r="BP118" s="133" t="s">
        <v>4310</v>
      </c>
      <c r="BQ118" s="137" t="s">
        <v>6194</v>
      </c>
      <c r="BR118" s="133" t="s">
        <v>4329</v>
      </c>
      <c r="BS118" s="137"/>
      <c r="BT118" s="133" t="s">
        <v>4310</v>
      </c>
      <c r="BU118" s="133" t="s">
        <v>4310</v>
      </c>
      <c r="BV118" s="133" t="s">
        <v>4310</v>
      </c>
      <c r="BW118" s="137" t="s">
        <v>6195</v>
      </c>
      <c r="BX118" s="143">
        <v>5</v>
      </c>
      <c r="BY118" s="144"/>
      <c r="BZ118" s="133" t="s">
        <v>4310</v>
      </c>
      <c r="CA118" s="145" t="s">
        <v>6196</v>
      </c>
      <c r="CB118" s="146" t="s">
        <v>6197</v>
      </c>
      <c r="CC118" s="126">
        <v>237970</v>
      </c>
      <c r="CD118" s="126">
        <v>236968</v>
      </c>
      <c r="CE118" s="126">
        <v>236447</v>
      </c>
      <c r="CF118" s="126">
        <v>235475</v>
      </c>
      <c r="CG118" s="127">
        <v>947578</v>
      </c>
      <c r="CH118" s="127">
        <v>945407</v>
      </c>
      <c r="CI118" s="127">
        <v>949077</v>
      </c>
      <c r="CJ118" s="127">
        <v>947639</v>
      </c>
      <c r="CK118" s="128">
        <v>3.98</v>
      </c>
      <c r="CL118" s="128">
        <v>3.99</v>
      </c>
      <c r="CM118" s="128">
        <v>4.01</v>
      </c>
      <c r="CN118" s="128">
        <v>4.0199999999999996</v>
      </c>
      <c r="CO118" s="129">
        <v>0.64500000000000002</v>
      </c>
      <c r="CP118" s="129">
        <v>0.65700000000000003</v>
      </c>
      <c r="CQ118" s="129">
        <v>0.66200000000000003</v>
      </c>
      <c r="CR118" s="130">
        <v>0.67200000000000004</v>
      </c>
    </row>
    <row r="119" spans="1:96" s="147" customFormat="1" ht="200" customHeight="1" x14ac:dyDescent="0.2">
      <c r="A119" s="132" t="s">
        <v>60</v>
      </c>
      <c r="B119" s="133" t="s">
        <v>1767</v>
      </c>
      <c r="C119" s="133" t="str">
        <f>IF(A119="","自動表示",IF(B119="",VLOOKUP(A119,リスト!$C$2:$D$48,2,FALSE),VLOOKUP(一覧表!A119&amp;一覧表!B119,リスト!$C$49:$D$1789,2,FALSE)))</f>
        <v>202037</v>
      </c>
      <c r="D119" s="134" t="str">
        <f>IF(C119="自動表示","自動表示",VLOOKUP(C119,リスト!$D$2:$E$1789,2,FALSE))</f>
        <v>都市Ⅳ－２</v>
      </c>
      <c r="E119" s="132" t="s">
        <v>3784</v>
      </c>
      <c r="F119" s="133" t="s">
        <v>3785</v>
      </c>
      <c r="G119" s="135">
        <v>10</v>
      </c>
      <c r="H119" s="133" t="str">
        <f t="shared" si="2"/>
        <v>10年</v>
      </c>
      <c r="I119" s="133" t="s">
        <v>5056</v>
      </c>
      <c r="J119" s="136">
        <v>15.6</v>
      </c>
      <c r="K119" s="133" t="s">
        <v>4310</v>
      </c>
      <c r="L119" s="137" t="s">
        <v>6198</v>
      </c>
      <c r="M119" s="133" t="s">
        <v>4310</v>
      </c>
      <c r="N119" s="133" t="s">
        <v>6154</v>
      </c>
      <c r="O119" s="137" t="s">
        <v>6199</v>
      </c>
      <c r="P119" s="133" t="s">
        <v>4310</v>
      </c>
      <c r="Q119" s="137" t="s">
        <v>6200</v>
      </c>
      <c r="R119" s="133" t="s">
        <v>4310</v>
      </c>
      <c r="S119" s="133" t="s">
        <v>4315</v>
      </c>
      <c r="T119" s="138">
        <v>65.900000000000006</v>
      </c>
      <c r="U119" s="138"/>
      <c r="V119" s="133" t="s">
        <v>4310</v>
      </c>
      <c r="W119" s="139" t="s">
        <v>6201</v>
      </c>
      <c r="X119" s="140">
        <v>2016</v>
      </c>
      <c r="Y119" s="140">
        <v>2055</v>
      </c>
      <c r="Z119" s="140">
        <v>40</v>
      </c>
      <c r="AA119" s="138">
        <v>6889</v>
      </c>
      <c r="AB119" s="133" t="s">
        <v>4310</v>
      </c>
      <c r="AC119" s="139" t="s">
        <v>6202</v>
      </c>
      <c r="AD119" s="140">
        <v>2021</v>
      </c>
      <c r="AE119" s="140">
        <v>2055</v>
      </c>
      <c r="AF119" s="140">
        <v>35</v>
      </c>
      <c r="AG119" s="138">
        <v>2334</v>
      </c>
      <c r="AH119" s="133" t="s">
        <v>4310</v>
      </c>
      <c r="AI119" s="141" t="s">
        <v>6202</v>
      </c>
      <c r="AJ119" s="140">
        <v>2021</v>
      </c>
      <c r="AK119" s="140">
        <v>2055</v>
      </c>
      <c r="AL119" s="140">
        <v>35</v>
      </c>
      <c r="AM119" s="138">
        <v>569</v>
      </c>
      <c r="AN119" s="133" t="s">
        <v>4310</v>
      </c>
      <c r="AO119" s="137" t="s">
        <v>6203</v>
      </c>
      <c r="AP119" s="133" t="s">
        <v>4310</v>
      </c>
      <c r="AQ119" s="137" t="s">
        <v>6204</v>
      </c>
      <c r="AR119" s="133" t="s">
        <v>4310</v>
      </c>
      <c r="AS119" s="137" t="s">
        <v>6205</v>
      </c>
      <c r="AT119" s="133" t="s">
        <v>4310</v>
      </c>
      <c r="AU119" s="137" t="s">
        <v>6206</v>
      </c>
      <c r="AV119" s="133" t="s">
        <v>4310</v>
      </c>
      <c r="AW119" s="137" t="s">
        <v>6207</v>
      </c>
      <c r="AX119" s="133" t="s">
        <v>4310</v>
      </c>
      <c r="AY119" s="137" t="s">
        <v>6208</v>
      </c>
      <c r="AZ119" s="133" t="s">
        <v>4310</v>
      </c>
      <c r="BA119" s="137" t="s">
        <v>6209</v>
      </c>
      <c r="BB119" s="133" t="s">
        <v>4310</v>
      </c>
      <c r="BC119" s="137" t="s">
        <v>6210</v>
      </c>
      <c r="BD119" s="133" t="s">
        <v>4310</v>
      </c>
      <c r="BE119" s="137" t="s">
        <v>6211</v>
      </c>
      <c r="BF119" s="133" t="s">
        <v>4310</v>
      </c>
      <c r="BG119" s="137" t="s">
        <v>6212</v>
      </c>
      <c r="BH119" s="133" t="s">
        <v>4329</v>
      </c>
      <c r="BI119" s="137" t="s">
        <v>6213</v>
      </c>
      <c r="BJ119" s="142" t="s">
        <v>4329</v>
      </c>
      <c r="BK119" s="142" t="s">
        <v>4329</v>
      </c>
      <c r="BL119" s="142" t="s">
        <v>4329</v>
      </c>
      <c r="BM119" s="142" t="s">
        <v>4329</v>
      </c>
      <c r="BN119" s="133" t="s">
        <v>4310</v>
      </c>
      <c r="BO119" s="137" t="s">
        <v>6214</v>
      </c>
      <c r="BP119" s="133" t="s">
        <v>4310</v>
      </c>
      <c r="BQ119" s="137" t="s">
        <v>6215</v>
      </c>
      <c r="BR119" s="133" t="s">
        <v>4310</v>
      </c>
      <c r="BS119" s="137" t="s">
        <v>6216</v>
      </c>
      <c r="BT119" s="133" t="s">
        <v>4310</v>
      </c>
      <c r="BU119" s="133" t="s">
        <v>4310</v>
      </c>
      <c r="BV119" s="133" t="s">
        <v>4310</v>
      </c>
      <c r="BW119" s="137" t="s">
        <v>6217</v>
      </c>
      <c r="BX119" s="143"/>
      <c r="BY119" s="144" t="s">
        <v>6218</v>
      </c>
      <c r="BZ119" s="133" t="s">
        <v>4310</v>
      </c>
      <c r="CA119" s="145" t="s">
        <v>6219</v>
      </c>
      <c r="CB119" s="146" t="s">
        <v>6220</v>
      </c>
      <c r="CC119" s="126">
        <v>155595</v>
      </c>
      <c r="CD119" s="126">
        <v>154615</v>
      </c>
      <c r="CE119" s="126">
        <v>153507</v>
      </c>
      <c r="CF119" s="126">
        <v>152484</v>
      </c>
      <c r="CG119" s="127">
        <v>679704</v>
      </c>
      <c r="CH119" s="127">
        <v>679704</v>
      </c>
      <c r="CI119" s="127">
        <v>684393</v>
      </c>
      <c r="CJ119" s="127">
        <v>688904</v>
      </c>
      <c r="CK119" s="128">
        <v>4.37</v>
      </c>
      <c r="CL119" s="128">
        <v>4.4000000000000004</v>
      </c>
      <c r="CM119" s="128">
        <v>4.46</v>
      </c>
      <c r="CN119" s="128">
        <v>4.5199999999999996</v>
      </c>
      <c r="CO119" s="129">
        <v>0.57540000000000002</v>
      </c>
      <c r="CP119" s="129">
        <v>0.57699999999999996</v>
      </c>
      <c r="CQ119" s="129">
        <v>0.59399999999999997</v>
      </c>
      <c r="CR119" s="130">
        <v>0.60599999999999998</v>
      </c>
    </row>
    <row r="120" spans="1:96" s="147" customFormat="1" ht="200" customHeight="1" x14ac:dyDescent="0.2">
      <c r="A120" s="132" t="s">
        <v>60</v>
      </c>
      <c r="B120" s="133" t="s">
        <v>1769</v>
      </c>
      <c r="C120" s="133" t="str">
        <f>IF(A120="","自動表示",IF(B120="",VLOOKUP(A120,リスト!$C$2:$D$48,2,FALSE),VLOOKUP(一覧表!A120&amp;一覧表!B120,リスト!$C$49:$D$1789,2,FALSE)))</f>
        <v>202045</v>
      </c>
      <c r="D120" s="134" t="str">
        <f>IF(C120="自動表示","自動表示",VLOOKUP(C120,リスト!$D$2:$E$1789,2,FALSE))</f>
        <v>都市Ⅰ－２</v>
      </c>
      <c r="E120" s="132" t="s">
        <v>3766</v>
      </c>
      <c r="F120" s="133" t="s">
        <v>3786</v>
      </c>
      <c r="G120" s="135">
        <v>10</v>
      </c>
      <c r="H120" s="133" t="str">
        <f t="shared" si="2"/>
        <v>10年</v>
      </c>
      <c r="I120" s="133" t="s">
        <v>6221</v>
      </c>
      <c r="J120" s="136">
        <v>5.0999999999999996</v>
      </c>
      <c r="K120" s="133" t="s">
        <v>4310</v>
      </c>
      <c r="L120" s="137" t="s">
        <v>6222</v>
      </c>
      <c r="M120" s="133" t="s">
        <v>4310</v>
      </c>
      <c r="N120" s="133" t="s">
        <v>5056</v>
      </c>
      <c r="O120" s="137" t="s">
        <v>6223</v>
      </c>
      <c r="P120" s="133" t="s">
        <v>4310</v>
      </c>
      <c r="Q120" s="137" t="s">
        <v>6224</v>
      </c>
      <c r="R120" s="133" t="s">
        <v>4310</v>
      </c>
      <c r="S120" s="133" t="s">
        <v>4315</v>
      </c>
      <c r="T120" s="138">
        <v>13.5</v>
      </c>
      <c r="U120" s="138"/>
      <c r="V120" s="133" t="s">
        <v>4310</v>
      </c>
      <c r="W120" s="139" t="s">
        <v>6225</v>
      </c>
      <c r="X120" s="140">
        <v>2016</v>
      </c>
      <c r="Y120" s="140">
        <v>2055</v>
      </c>
      <c r="Z120" s="140">
        <v>40</v>
      </c>
      <c r="AA120" s="138">
        <v>1524</v>
      </c>
      <c r="AB120" s="133" t="s">
        <v>4310</v>
      </c>
      <c r="AC120" s="139" t="s">
        <v>6226</v>
      </c>
      <c r="AD120" s="140">
        <v>2016</v>
      </c>
      <c r="AE120" s="140">
        <v>2055</v>
      </c>
      <c r="AF120" s="140">
        <v>40</v>
      </c>
      <c r="AG120" s="138">
        <v>940</v>
      </c>
      <c r="AH120" s="133" t="s">
        <v>4310</v>
      </c>
      <c r="AI120" s="141" t="s">
        <v>6227</v>
      </c>
      <c r="AJ120" s="140">
        <v>2016</v>
      </c>
      <c r="AK120" s="140">
        <v>2055</v>
      </c>
      <c r="AL120" s="140">
        <v>40</v>
      </c>
      <c r="AM120" s="138">
        <v>584</v>
      </c>
      <c r="AN120" s="133" t="s">
        <v>4310</v>
      </c>
      <c r="AO120" s="137" t="s">
        <v>6228</v>
      </c>
      <c r="AP120" s="133" t="s">
        <v>4310</v>
      </c>
      <c r="AQ120" s="137" t="s">
        <v>6229</v>
      </c>
      <c r="AR120" s="133" t="s">
        <v>4310</v>
      </c>
      <c r="AS120" s="137" t="s">
        <v>6230</v>
      </c>
      <c r="AT120" s="133" t="s">
        <v>4310</v>
      </c>
      <c r="AU120" s="137" t="s">
        <v>6231</v>
      </c>
      <c r="AV120" s="133" t="s">
        <v>4310</v>
      </c>
      <c r="AW120" s="137" t="s">
        <v>6232</v>
      </c>
      <c r="AX120" s="133" t="s">
        <v>4310</v>
      </c>
      <c r="AY120" s="137" t="s">
        <v>6233</v>
      </c>
      <c r="AZ120" s="133" t="s">
        <v>4310</v>
      </c>
      <c r="BA120" s="137" t="s">
        <v>6234</v>
      </c>
      <c r="BB120" s="133" t="s">
        <v>4310</v>
      </c>
      <c r="BC120" s="137" t="s">
        <v>6235</v>
      </c>
      <c r="BD120" s="133" t="s">
        <v>4310</v>
      </c>
      <c r="BE120" s="137" t="s">
        <v>6236</v>
      </c>
      <c r="BF120" s="133" t="s">
        <v>4310</v>
      </c>
      <c r="BG120" s="137" t="s">
        <v>6237</v>
      </c>
      <c r="BH120" s="133" t="s">
        <v>4310</v>
      </c>
      <c r="BI120" s="137" t="s">
        <v>6238</v>
      </c>
      <c r="BJ120" s="142" t="s">
        <v>4329</v>
      </c>
      <c r="BK120" s="142" t="s">
        <v>4310</v>
      </c>
      <c r="BL120" s="142" t="s">
        <v>4329</v>
      </c>
      <c r="BM120" s="142" t="s">
        <v>4329</v>
      </c>
      <c r="BN120" s="133" t="s">
        <v>4329</v>
      </c>
      <c r="BO120" s="137"/>
      <c r="BP120" s="133" t="s">
        <v>4310</v>
      </c>
      <c r="BQ120" s="137" t="s">
        <v>6239</v>
      </c>
      <c r="BR120" s="133" t="s">
        <v>4329</v>
      </c>
      <c r="BS120" s="137"/>
      <c r="BT120" s="133" t="s">
        <v>4329</v>
      </c>
      <c r="BU120" s="133" t="s">
        <v>4310</v>
      </c>
      <c r="BV120" s="133" t="s">
        <v>4310</v>
      </c>
      <c r="BW120" s="137" t="s">
        <v>6240</v>
      </c>
      <c r="BX120" s="143"/>
      <c r="BY120" s="144" t="s">
        <v>6241</v>
      </c>
      <c r="BZ120" s="133" t="s">
        <v>4310</v>
      </c>
      <c r="CA120" s="145" t="s">
        <v>6242</v>
      </c>
      <c r="CB120" s="146" t="s">
        <v>6243</v>
      </c>
      <c r="CC120" s="126">
        <v>48825</v>
      </c>
      <c r="CD120" s="126">
        <v>48095</v>
      </c>
      <c r="CE120" s="126">
        <v>47691</v>
      </c>
      <c r="CF120" s="126">
        <v>47038</v>
      </c>
      <c r="CG120" s="127">
        <v>289892</v>
      </c>
      <c r="CH120" s="127">
        <v>291022</v>
      </c>
      <c r="CI120" s="127">
        <v>290674</v>
      </c>
      <c r="CJ120" s="127">
        <v>291502</v>
      </c>
      <c r="CK120" s="128">
        <v>5.94</v>
      </c>
      <c r="CL120" s="128">
        <v>6.05</v>
      </c>
      <c r="CM120" s="128">
        <v>6.09</v>
      </c>
      <c r="CN120" s="128">
        <v>6.2</v>
      </c>
      <c r="CO120" s="129">
        <v>0.66700000000000004</v>
      </c>
      <c r="CP120" s="129">
        <v>0.67800000000000005</v>
      </c>
      <c r="CQ120" s="129">
        <v>0.69</v>
      </c>
      <c r="CR120" s="130">
        <v>0.69499999999999995</v>
      </c>
    </row>
    <row r="121" spans="1:96" s="147" customFormat="1" ht="200" customHeight="1" x14ac:dyDescent="0.2">
      <c r="A121" s="132" t="s">
        <v>60</v>
      </c>
      <c r="B121" s="133" t="s">
        <v>1771</v>
      </c>
      <c r="C121" s="133" t="str">
        <f>IF(A121="","自動表示",IF(B121="",VLOOKUP(A121,リスト!$C$2:$D$48,2,FALSE),VLOOKUP(一覧表!A121&amp;一覧表!B121,リスト!$C$49:$D$1789,2,FALSE)))</f>
        <v>202053</v>
      </c>
      <c r="D121" s="134" t="str">
        <f>IF(C121="自動表示","自動表示",VLOOKUP(C121,リスト!$D$2:$E$1789,2,FALSE))</f>
        <v>都市Ⅱ－１</v>
      </c>
      <c r="E121" s="132" t="s">
        <v>3766</v>
      </c>
      <c r="F121" s="133" t="s">
        <v>3758</v>
      </c>
      <c r="G121" s="135">
        <v>10</v>
      </c>
      <c r="H121" s="133" t="str">
        <f t="shared" si="2"/>
        <v>10年</v>
      </c>
      <c r="I121" s="133" t="s">
        <v>5056</v>
      </c>
      <c r="J121" s="136">
        <v>10.199999999999999</v>
      </c>
      <c r="K121" s="133" t="s">
        <v>4310</v>
      </c>
      <c r="L121" s="137" t="s">
        <v>6244</v>
      </c>
      <c r="M121" s="133" t="s">
        <v>4310</v>
      </c>
      <c r="N121" s="133" t="s">
        <v>4312</v>
      </c>
      <c r="O121" s="137" t="s">
        <v>6245</v>
      </c>
      <c r="P121" s="133" t="s">
        <v>4310</v>
      </c>
      <c r="Q121" s="137" t="s">
        <v>6246</v>
      </c>
      <c r="R121" s="133" t="s">
        <v>4310</v>
      </c>
      <c r="S121" s="133" t="s">
        <v>4315</v>
      </c>
      <c r="T121" s="138">
        <v>41</v>
      </c>
      <c r="U121" s="138"/>
      <c r="V121" s="133" t="s">
        <v>4310</v>
      </c>
      <c r="W121" s="139" t="s">
        <v>6247</v>
      </c>
      <c r="X121" s="140">
        <v>2015</v>
      </c>
      <c r="Y121" s="140">
        <v>2054</v>
      </c>
      <c r="Z121" s="140">
        <v>40</v>
      </c>
      <c r="AA121" s="138">
        <v>4704</v>
      </c>
      <c r="AB121" s="133" t="s">
        <v>4310</v>
      </c>
      <c r="AC121" s="139" t="s">
        <v>6248</v>
      </c>
      <c r="AD121" s="140">
        <v>2021</v>
      </c>
      <c r="AE121" s="140">
        <v>2079</v>
      </c>
      <c r="AF121" s="140">
        <v>59</v>
      </c>
      <c r="AG121" s="138">
        <v>1467</v>
      </c>
      <c r="AH121" s="133" t="s">
        <v>4310</v>
      </c>
      <c r="AI121" s="141" t="s">
        <v>6248</v>
      </c>
      <c r="AJ121" s="140">
        <v>2020</v>
      </c>
      <c r="AK121" s="140">
        <v>2029</v>
      </c>
      <c r="AL121" s="140">
        <v>10</v>
      </c>
      <c r="AM121" s="138">
        <v>112</v>
      </c>
      <c r="AN121" s="133" t="s">
        <v>4310</v>
      </c>
      <c r="AO121" s="137" t="s">
        <v>6249</v>
      </c>
      <c r="AP121" s="133" t="s">
        <v>4310</v>
      </c>
      <c r="AQ121" s="137" t="s">
        <v>6250</v>
      </c>
      <c r="AR121" s="133" t="s">
        <v>4310</v>
      </c>
      <c r="AS121" s="137" t="s">
        <v>6251</v>
      </c>
      <c r="AT121" s="133" t="s">
        <v>4310</v>
      </c>
      <c r="AU121" s="137" t="s">
        <v>6252</v>
      </c>
      <c r="AV121" s="133" t="s">
        <v>4310</v>
      </c>
      <c r="AW121" s="137" t="s">
        <v>6253</v>
      </c>
      <c r="AX121" s="133" t="s">
        <v>4310</v>
      </c>
      <c r="AY121" s="137" t="s">
        <v>6254</v>
      </c>
      <c r="AZ121" s="133" t="s">
        <v>4310</v>
      </c>
      <c r="BA121" s="137" t="s">
        <v>6255</v>
      </c>
      <c r="BB121" s="133" t="s">
        <v>4310</v>
      </c>
      <c r="BC121" s="137" t="s">
        <v>6256</v>
      </c>
      <c r="BD121" s="133" t="s">
        <v>4310</v>
      </c>
      <c r="BE121" s="137" t="s">
        <v>6257</v>
      </c>
      <c r="BF121" s="133" t="s">
        <v>4310</v>
      </c>
      <c r="BG121" s="137" t="s">
        <v>6258</v>
      </c>
      <c r="BH121" s="133" t="s">
        <v>4310</v>
      </c>
      <c r="BI121" s="137" t="s">
        <v>6259</v>
      </c>
      <c r="BJ121" s="142" t="s">
        <v>4310</v>
      </c>
      <c r="BK121" s="142" t="s">
        <v>4329</v>
      </c>
      <c r="BL121" s="142" t="s">
        <v>4329</v>
      </c>
      <c r="BM121" s="142" t="s">
        <v>4329</v>
      </c>
      <c r="BN121" s="133" t="s">
        <v>4329</v>
      </c>
      <c r="BO121" s="137"/>
      <c r="BP121" s="133" t="s">
        <v>4310</v>
      </c>
      <c r="BQ121" s="137" t="s">
        <v>6260</v>
      </c>
      <c r="BR121" s="133" t="s">
        <v>4329</v>
      </c>
      <c r="BS121" s="137"/>
      <c r="BT121" s="133" t="s">
        <v>4329</v>
      </c>
      <c r="BU121" s="133" t="s">
        <v>4310</v>
      </c>
      <c r="BV121" s="133" t="s">
        <v>4310</v>
      </c>
      <c r="BW121" s="137" t="s">
        <v>6261</v>
      </c>
      <c r="BX121" s="143"/>
      <c r="BY121" s="144" t="s">
        <v>6262</v>
      </c>
      <c r="BZ121" s="133" t="s">
        <v>4310</v>
      </c>
      <c r="CA121" s="145" t="s">
        <v>6263</v>
      </c>
      <c r="CB121" s="146" t="s">
        <v>6264</v>
      </c>
      <c r="CC121" s="126">
        <v>99539</v>
      </c>
      <c r="CD121" s="126">
        <v>98398</v>
      </c>
      <c r="CE121" s="126">
        <v>97322</v>
      </c>
      <c r="CF121" s="126">
        <v>96197</v>
      </c>
      <c r="CG121" s="127">
        <v>510381</v>
      </c>
      <c r="CH121" s="127">
        <v>508032</v>
      </c>
      <c r="CI121" s="127">
        <v>505969</v>
      </c>
      <c r="CJ121" s="127">
        <v>505969</v>
      </c>
      <c r="CK121" s="128">
        <v>5.13</v>
      </c>
      <c r="CL121" s="128">
        <v>5.16</v>
      </c>
      <c r="CM121" s="128">
        <v>5.2</v>
      </c>
      <c r="CN121" s="128">
        <v>5.26</v>
      </c>
      <c r="CO121" s="129">
        <v>0.56100000000000005</v>
      </c>
      <c r="CP121" s="129">
        <v>0.5726</v>
      </c>
      <c r="CQ121" s="129">
        <v>0.58699999999999997</v>
      </c>
      <c r="CR121" s="130">
        <v>0.6</v>
      </c>
    </row>
    <row r="122" spans="1:96" s="147" customFormat="1" ht="200" customHeight="1" x14ac:dyDescent="0.2">
      <c r="A122" s="132" t="s">
        <v>60</v>
      </c>
      <c r="B122" s="133" t="s">
        <v>1773</v>
      </c>
      <c r="C122" s="133" t="str">
        <f>IF(A122="","自動表示",IF(B122="",VLOOKUP(A122,リスト!$C$2:$D$48,2,FALSE),VLOOKUP(一覧表!A122&amp;一覧表!B122,リスト!$C$49:$D$1789,2,FALSE)))</f>
        <v>202061</v>
      </c>
      <c r="D122" s="134" t="str">
        <f>IF(C122="自動表示","自動表示",VLOOKUP(C122,リスト!$D$2:$E$1789,2,FALSE))</f>
        <v>都市Ⅰ－２</v>
      </c>
      <c r="E122" s="132" t="s">
        <v>3766</v>
      </c>
      <c r="F122" s="133" t="s">
        <v>3787</v>
      </c>
      <c r="G122" s="135">
        <v>10</v>
      </c>
      <c r="H122" s="133" t="str">
        <f t="shared" si="2"/>
        <v>10年</v>
      </c>
      <c r="I122" s="133" t="s">
        <v>4308</v>
      </c>
      <c r="J122" s="136">
        <v>5.0999999999999996</v>
      </c>
      <c r="K122" s="133" t="s">
        <v>4310</v>
      </c>
      <c r="L122" s="137" t="s">
        <v>6265</v>
      </c>
      <c r="M122" s="133" t="s">
        <v>4310</v>
      </c>
      <c r="N122" s="133" t="s">
        <v>4312</v>
      </c>
      <c r="O122" s="137" t="s">
        <v>6266</v>
      </c>
      <c r="P122" s="133" t="s">
        <v>4310</v>
      </c>
      <c r="Q122" s="137" t="s">
        <v>6267</v>
      </c>
      <c r="R122" s="133" t="s">
        <v>4310</v>
      </c>
      <c r="S122" s="133" t="s">
        <v>4315</v>
      </c>
      <c r="T122" s="138">
        <v>26.3</v>
      </c>
      <c r="U122" s="138"/>
      <c r="V122" s="133" t="s">
        <v>4310</v>
      </c>
      <c r="W122" s="139" t="s">
        <v>6268</v>
      </c>
      <c r="X122" s="140">
        <v>2017</v>
      </c>
      <c r="Y122" s="140">
        <v>2027</v>
      </c>
      <c r="Z122" s="140">
        <v>11</v>
      </c>
      <c r="AA122" s="138">
        <v>498.7</v>
      </c>
      <c r="AB122" s="133" t="s">
        <v>4310</v>
      </c>
      <c r="AC122" s="139" t="s">
        <v>6269</v>
      </c>
      <c r="AD122" s="140">
        <v>2017</v>
      </c>
      <c r="AE122" s="140">
        <v>2027</v>
      </c>
      <c r="AF122" s="140">
        <v>11</v>
      </c>
      <c r="AG122" s="138">
        <v>211.8</v>
      </c>
      <c r="AH122" s="133" t="s">
        <v>4310</v>
      </c>
      <c r="AI122" s="141" t="s">
        <v>6270</v>
      </c>
      <c r="AJ122" s="140">
        <v>2017</v>
      </c>
      <c r="AK122" s="140">
        <v>2027</v>
      </c>
      <c r="AL122" s="140">
        <v>11</v>
      </c>
      <c r="AM122" s="138">
        <v>286.89999999999998</v>
      </c>
      <c r="AN122" s="133" t="s">
        <v>4310</v>
      </c>
      <c r="AO122" s="137" t="s">
        <v>6271</v>
      </c>
      <c r="AP122" s="133" t="s">
        <v>4310</v>
      </c>
      <c r="AQ122" s="137" t="s">
        <v>6272</v>
      </c>
      <c r="AR122" s="133" t="s">
        <v>4310</v>
      </c>
      <c r="AS122" s="137" t="s">
        <v>6273</v>
      </c>
      <c r="AT122" s="133" t="s">
        <v>4310</v>
      </c>
      <c r="AU122" s="137" t="s">
        <v>6274</v>
      </c>
      <c r="AV122" s="133" t="s">
        <v>4310</v>
      </c>
      <c r="AW122" s="137" t="s">
        <v>6275</v>
      </c>
      <c r="AX122" s="133" t="s">
        <v>4310</v>
      </c>
      <c r="AY122" s="137" t="s">
        <v>6276</v>
      </c>
      <c r="AZ122" s="133" t="s">
        <v>4310</v>
      </c>
      <c r="BA122" s="137" t="s">
        <v>6277</v>
      </c>
      <c r="BB122" s="133" t="s">
        <v>4310</v>
      </c>
      <c r="BC122" s="137" t="s">
        <v>6278</v>
      </c>
      <c r="BD122" s="133" t="s">
        <v>4310</v>
      </c>
      <c r="BE122" s="137" t="s">
        <v>6279</v>
      </c>
      <c r="BF122" s="133" t="s">
        <v>4310</v>
      </c>
      <c r="BG122" s="137" t="s">
        <v>6280</v>
      </c>
      <c r="BH122" s="133" t="s">
        <v>4310</v>
      </c>
      <c r="BI122" s="137" t="s">
        <v>6281</v>
      </c>
      <c r="BJ122" s="142" t="s">
        <v>4329</v>
      </c>
      <c r="BK122" s="142" t="s">
        <v>4310</v>
      </c>
      <c r="BL122" s="142" t="s">
        <v>4329</v>
      </c>
      <c r="BM122" s="142" t="s">
        <v>4329</v>
      </c>
      <c r="BN122" s="133" t="s">
        <v>4329</v>
      </c>
      <c r="BO122" s="137"/>
      <c r="BP122" s="133" t="s">
        <v>4310</v>
      </c>
      <c r="BQ122" s="137" t="s">
        <v>6282</v>
      </c>
      <c r="BR122" s="133" t="s">
        <v>4310</v>
      </c>
      <c r="BS122" s="137" t="s">
        <v>6283</v>
      </c>
      <c r="BT122" s="133" t="s">
        <v>4310</v>
      </c>
      <c r="BU122" s="133" t="s">
        <v>4310</v>
      </c>
      <c r="BV122" s="133" t="s">
        <v>4310</v>
      </c>
      <c r="BW122" s="137" t="s">
        <v>6284</v>
      </c>
      <c r="BX122" s="143">
        <v>10</v>
      </c>
      <c r="BY122" s="144"/>
      <c r="BZ122" s="133" t="s">
        <v>4310</v>
      </c>
      <c r="CA122" s="145" t="s">
        <v>6285</v>
      </c>
      <c r="CB122" s="146" t="s">
        <v>6286</v>
      </c>
      <c r="CC122" s="126">
        <v>49193</v>
      </c>
      <c r="CD122" s="126">
        <v>48636</v>
      </c>
      <c r="CE122" s="126">
        <v>48636</v>
      </c>
      <c r="CF122" s="126">
        <v>48385</v>
      </c>
      <c r="CG122" s="127">
        <v>195141.61</v>
      </c>
      <c r="CH122" s="127">
        <v>194333</v>
      </c>
      <c r="CI122" s="127">
        <v>193308</v>
      </c>
      <c r="CJ122" s="127">
        <v>193554</v>
      </c>
      <c r="CK122" s="128">
        <v>3.97</v>
      </c>
      <c r="CL122" s="128">
        <v>4</v>
      </c>
      <c r="CM122" s="128">
        <v>3.97</v>
      </c>
      <c r="CN122" s="128">
        <v>4</v>
      </c>
      <c r="CO122" s="129">
        <v>0.60529999999999995</v>
      </c>
      <c r="CP122" s="129">
        <v>0.61439999999999995</v>
      </c>
      <c r="CQ122" s="129">
        <v>0.625</v>
      </c>
      <c r="CR122" s="130">
        <v>0.63560000000000005</v>
      </c>
    </row>
    <row r="123" spans="1:96" s="147" customFormat="1" ht="200" customHeight="1" x14ac:dyDescent="0.2">
      <c r="A123" s="132" t="s">
        <v>60</v>
      </c>
      <c r="B123" s="133" t="s">
        <v>1775</v>
      </c>
      <c r="C123" s="133" t="str">
        <f>IF(A123="","自動表示",IF(B123="",VLOOKUP(A123,リスト!$C$2:$D$48,2,FALSE),VLOOKUP(一覧表!A123&amp;一覧表!B123,リスト!$C$49:$D$1789,2,FALSE)))</f>
        <v>202070</v>
      </c>
      <c r="D123" s="134" t="str">
        <f>IF(C123="自動表示","自動表示",VLOOKUP(C123,リスト!$D$2:$E$1789,2,FALSE))</f>
        <v>都市Ⅰ－１</v>
      </c>
      <c r="E123" s="132" t="s">
        <v>3784</v>
      </c>
      <c r="F123" s="133" t="s">
        <v>3748</v>
      </c>
      <c r="G123" s="135">
        <v>15</v>
      </c>
      <c r="H123" s="133" t="str">
        <f t="shared" si="2"/>
        <v>11年～20年</v>
      </c>
      <c r="I123" s="133" t="s">
        <v>17</v>
      </c>
      <c r="J123" s="136">
        <v>5</v>
      </c>
      <c r="K123" s="133" t="s">
        <v>18</v>
      </c>
      <c r="L123" s="137" t="s">
        <v>6287</v>
      </c>
      <c r="M123" s="133" t="s">
        <v>18</v>
      </c>
      <c r="N123" s="133" t="s">
        <v>3621</v>
      </c>
      <c r="O123" s="137" t="s">
        <v>6288</v>
      </c>
      <c r="P123" s="133" t="s">
        <v>18</v>
      </c>
      <c r="Q123" s="137" t="s">
        <v>6289</v>
      </c>
      <c r="R123" s="133" t="s">
        <v>18</v>
      </c>
      <c r="S123" s="133" t="s">
        <v>3667</v>
      </c>
      <c r="T123" s="138">
        <v>23.8</v>
      </c>
      <c r="U123" s="138"/>
      <c r="V123" s="133" t="s">
        <v>18</v>
      </c>
      <c r="W123" s="139" t="s">
        <v>6290</v>
      </c>
      <c r="X123" s="140">
        <v>2019</v>
      </c>
      <c r="Y123" s="140">
        <v>2068</v>
      </c>
      <c r="Z123" s="140">
        <v>50</v>
      </c>
      <c r="AA123" s="138">
        <v>1281.5</v>
      </c>
      <c r="AB123" s="133" t="s">
        <v>18</v>
      </c>
      <c r="AC123" s="139" t="s">
        <v>6291</v>
      </c>
      <c r="AD123" s="140">
        <v>2019</v>
      </c>
      <c r="AE123" s="140">
        <v>2068</v>
      </c>
      <c r="AF123" s="140">
        <v>50</v>
      </c>
      <c r="AG123" s="138">
        <v>753.5</v>
      </c>
      <c r="AH123" s="133" t="s">
        <v>18</v>
      </c>
      <c r="AI123" s="141" t="s">
        <v>6292</v>
      </c>
      <c r="AJ123" s="140">
        <v>2019</v>
      </c>
      <c r="AK123" s="140">
        <v>2068</v>
      </c>
      <c r="AL123" s="140">
        <v>50</v>
      </c>
      <c r="AM123" s="138">
        <v>528</v>
      </c>
      <c r="AN123" s="133" t="s">
        <v>18</v>
      </c>
      <c r="AO123" s="137" t="s">
        <v>6293</v>
      </c>
      <c r="AP123" s="133" t="s">
        <v>18</v>
      </c>
      <c r="AQ123" s="137" t="s">
        <v>6294</v>
      </c>
      <c r="AR123" s="133" t="s">
        <v>18</v>
      </c>
      <c r="AS123" s="137" t="s">
        <v>6295</v>
      </c>
      <c r="AT123" s="133" t="s">
        <v>18</v>
      </c>
      <c r="AU123" s="137" t="s">
        <v>6296</v>
      </c>
      <c r="AV123" s="133" t="s">
        <v>18</v>
      </c>
      <c r="AW123" s="137" t="s">
        <v>6297</v>
      </c>
      <c r="AX123" s="133" t="s">
        <v>18</v>
      </c>
      <c r="AY123" s="137" t="s">
        <v>6298</v>
      </c>
      <c r="AZ123" s="133" t="s">
        <v>18</v>
      </c>
      <c r="BA123" s="137" t="s">
        <v>6299</v>
      </c>
      <c r="BB123" s="133" t="s">
        <v>18</v>
      </c>
      <c r="BC123" s="137" t="s">
        <v>6300</v>
      </c>
      <c r="BD123" s="133" t="s">
        <v>18</v>
      </c>
      <c r="BE123" s="137" t="s">
        <v>6301</v>
      </c>
      <c r="BF123" s="133" t="s">
        <v>18</v>
      </c>
      <c r="BG123" s="137" t="s">
        <v>6302</v>
      </c>
      <c r="BH123" s="133" t="s">
        <v>19</v>
      </c>
      <c r="BI123" s="137"/>
      <c r="BJ123" s="142" t="s">
        <v>19</v>
      </c>
      <c r="BK123" s="142" t="s">
        <v>19</v>
      </c>
      <c r="BL123" s="142" t="s">
        <v>19</v>
      </c>
      <c r="BM123" s="142" t="s">
        <v>19</v>
      </c>
      <c r="BN123" s="133" t="s">
        <v>18</v>
      </c>
      <c r="BO123" s="137" t="s">
        <v>6293</v>
      </c>
      <c r="BP123" s="133" t="s">
        <v>18</v>
      </c>
      <c r="BQ123" s="137" t="s">
        <v>6303</v>
      </c>
      <c r="BR123" s="133" t="s">
        <v>18</v>
      </c>
      <c r="BS123" s="137" t="s">
        <v>6304</v>
      </c>
      <c r="BT123" s="133" t="s">
        <v>18</v>
      </c>
      <c r="BU123" s="133" t="s">
        <v>18</v>
      </c>
      <c r="BV123" s="133" t="s">
        <v>18</v>
      </c>
      <c r="BW123" s="137" t="s">
        <v>6305</v>
      </c>
      <c r="BX123" s="143"/>
      <c r="BY123" s="144" t="s">
        <v>6306</v>
      </c>
      <c r="BZ123" s="133" t="s">
        <v>18</v>
      </c>
      <c r="CA123" s="145" t="s">
        <v>6307</v>
      </c>
      <c r="CB123" s="146" t="s">
        <v>6308</v>
      </c>
      <c r="CC123" s="126">
        <v>50340</v>
      </c>
      <c r="CD123" s="126">
        <v>50062</v>
      </c>
      <c r="CE123" s="126">
        <v>49776</v>
      </c>
      <c r="CF123" s="126">
        <v>49582</v>
      </c>
      <c r="CG123" s="127">
        <v>236035</v>
      </c>
      <c r="CH123" s="127">
        <v>236035</v>
      </c>
      <c r="CI123" s="127">
        <v>233912</v>
      </c>
      <c r="CJ123" s="127">
        <v>232347</v>
      </c>
      <c r="CK123" s="128">
        <v>4.6900000000000004</v>
      </c>
      <c r="CL123" s="128">
        <v>4.71</v>
      </c>
      <c r="CM123" s="128">
        <v>4.7</v>
      </c>
      <c r="CN123" s="128">
        <v>4.6900000000000004</v>
      </c>
      <c r="CO123" s="129">
        <v>0.70099999999999996</v>
      </c>
      <c r="CP123" s="129">
        <v>0.71299999999999997</v>
      </c>
      <c r="CQ123" s="129">
        <v>0.72599999999999998</v>
      </c>
      <c r="CR123" s="130">
        <v>0.73899999999999999</v>
      </c>
    </row>
    <row r="124" spans="1:96" s="147" customFormat="1" ht="200" customHeight="1" x14ac:dyDescent="0.2">
      <c r="A124" s="132" t="s">
        <v>60</v>
      </c>
      <c r="B124" s="133" t="s">
        <v>1777</v>
      </c>
      <c r="C124" s="133" t="str">
        <f>IF(A124="","自動表示",IF(B124="",VLOOKUP(A124,リスト!$C$2:$D$48,2,FALSE),VLOOKUP(一覧表!A124&amp;一覧表!B124,リスト!$C$49:$D$1789,2,FALSE)))</f>
        <v>202088</v>
      </c>
      <c r="D124" s="134" t="str">
        <f>IF(C124="自動表示","自動表示",VLOOKUP(C124,リスト!$D$2:$E$1789,2,FALSE))</f>
        <v>都市Ⅰ－１</v>
      </c>
      <c r="E124" s="132" t="s">
        <v>3766</v>
      </c>
      <c r="F124" s="133" t="s">
        <v>3775</v>
      </c>
      <c r="G124" s="135">
        <v>10</v>
      </c>
      <c r="H124" s="133" t="str">
        <f t="shared" si="2"/>
        <v>10年</v>
      </c>
      <c r="I124" s="133" t="s">
        <v>6154</v>
      </c>
      <c r="J124" s="136">
        <v>4.0999999999999996</v>
      </c>
      <c r="K124" s="133" t="s">
        <v>4310</v>
      </c>
      <c r="L124" s="137" t="s">
        <v>6309</v>
      </c>
      <c r="M124" s="133" t="s">
        <v>4310</v>
      </c>
      <c r="N124" s="133" t="s">
        <v>5058</v>
      </c>
      <c r="O124" s="137" t="s">
        <v>6310</v>
      </c>
      <c r="P124" s="133" t="s">
        <v>4310</v>
      </c>
      <c r="Q124" s="137" t="s">
        <v>6311</v>
      </c>
      <c r="R124" s="133" t="s">
        <v>4310</v>
      </c>
      <c r="S124" s="133" t="s">
        <v>4315</v>
      </c>
      <c r="T124" s="138">
        <v>20.100000000000001</v>
      </c>
      <c r="U124" s="138"/>
      <c r="V124" s="133" t="s">
        <v>4310</v>
      </c>
      <c r="W124" s="139" t="s">
        <v>6312</v>
      </c>
      <c r="X124" s="140">
        <v>2022</v>
      </c>
      <c r="Y124" s="140">
        <v>2061</v>
      </c>
      <c r="Z124" s="140">
        <v>40</v>
      </c>
      <c r="AA124" s="138">
        <v>2044</v>
      </c>
      <c r="AB124" s="133" t="s">
        <v>4310</v>
      </c>
      <c r="AC124" s="139" t="s">
        <v>6313</v>
      </c>
      <c r="AD124" s="140">
        <v>2022</v>
      </c>
      <c r="AE124" s="140">
        <v>2061</v>
      </c>
      <c r="AF124" s="140">
        <v>40</v>
      </c>
      <c r="AG124" s="138">
        <v>624</v>
      </c>
      <c r="AH124" s="133" t="s">
        <v>4310</v>
      </c>
      <c r="AI124" s="141" t="s">
        <v>6314</v>
      </c>
      <c r="AJ124" s="140">
        <v>2022</v>
      </c>
      <c r="AK124" s="140">
        <v>2061</v>
      </c>
      <c r="AL124" s="140">
        <v>40</v>
      </c>
      <c r="AM124" s="138">
        <v>74</v>
      </c>
      <c r="AN124" s="133" t="s">
        <v>4310</v>
      </c>
      <c r="AO124" s="137" t="s">
        <v>6315</v>
      </c>
      <c r="AP124" s="133" t="s">
        <v>4310</v>
      </c>
      <c r="AQ124" s="137" t="s">
        <v>6316</v>
      </c>
      <c r="AR124" s="133" t="s">
        <v>4310</v>
      </c>
      <c r="AS124" s="137" t="s">
        <v>6317</v>
      </c>
      <c r="AT124" s="133" t="s">
        <v>4310</v>
      </c>
      <c r="AU124" s="137" t="s">
        <v>6318</v>
      </c>
      <c r="AV124" s="133" t="s">
        <v>4310</v>
      </c>
      <c r="AW124" s="137" t="s">
        <v>6319</v>
      </c>
      <c r="AX124" s="133" t="s">
        <v>4310</v>
      </c>
      <c r="AY124" s="137" t="s">
        <v>6320</v>
      </c>
      <c r="AZ124" s="133" t="s">
        <v>4310</v>
      </c>
      <c r="BA124" s="137" t="s">
        <v>6321</v>
      </c>
      <c r="BB124" s="133" t="s">
        <v>4310</v>
      </c>
      <c r="BC124" s="137" t="s">
        <v>6322</v>
      </c>
      <c r="BD124" s="133" t="s">
        <v>4310</v>
      </c>
      <c r="BE124" s="137" t="s">
        <v>6323</v>
      </c>
      <c r="BF124" s="133" t="s">
        <v>4310</v>
      </c>
      <c r="BG124" s="137" t="s">
        <v>6324</v>
      </c>
      <c r="BH124" s="133" t="s">
        <v>4310</v>
      </c>
      <c r="BI124" s="137" t="s">
        <v>6325</v>
      </c>
      <c r="BJ124" s="142" t="s">
        <v>4329</v>
      </c>
      <c r="BK124" s="142" t="s">
        <v>4310</v>
      </c>
      <c r="BL124" s="142" t="s">
        <v>4310</v>
      </c>
      <c r="BM124" s="142" t="s">
        <v>4310</v>
      </c>
      <c r="BN124" s="133" t="s">
        <v>4310</v>
      </c>
      <c r="BO124" s="137" t="s">
        <v>6326</v>
      </c>
      <c r="BP124" s="133" t="s">
        <v>4310</v>
      </c>
      <c r="BQ124" s="137" t="s">
        <v>6327</v>
      </c>
      <c r="BR124" s="133" t="s">
        <v>4310</v>
      </c>
      <c r="BS124" s="137" t="s">
        <v>6328</v>
      </c>
      <c r="BT124" s="133" t="s">
        <v>4310</v>
      </c>
      <c r="BU124" s="133" t="s">
        <v>4310</v>
      </c>
      <c r="BV124" s="133" t="s">
        <v>4310</v>
      </c>
      <c r="BW124" s="137" t="s">
        <v>6324</v>
      </c>
      <c r="BX124" s="143">
        <v>4</v>
      </c>
      <c r="BY124" s="144">
        <v>4</v>
      </c>
      <c r="BZ124" s="133" t="s">
        <v>4310</v>
      </c>
      <c r="CA124" s="145" t="s">
        <v>6329</v>
      </c>
      <c r="CB124" s="146" t="s">
        <v>6330</v>
      </c>
      <c r="CC124" s="126">
        <v>41988</v>
      </c>
      <c r="CD124" s="126">
        <v>41756</v>
      </c>
      <c r="CE124" s="126">
        <v>41623</v>
      </c>
      <c r="CF124" s="126">
        <v>41521</v>
      </c>
      <c r="CG124" s="127">
        <v>184835</v>
      </c>
      <c r="CH124" s="127">
        <v>215731</v>
      </c>
      <c r="CI124" s="127">
        <v>217308</v>
      </c>
      <c r="CJ124" s="127">
        <v>217445</v>
      </c>
      <c r="CK124" s="128">
        <v>4.4000000000000004</v>
      </c>
      <c r="CL124" s="128">
        <v>5.17</v>
      </c>
      <c r="CM124" s="128">
        <v>5.22</v>
      </c>
      <c r="CN124" s="128">
        <v>5.24</v>
      </c>
      <c r="CO124" s="129">
        <v>0.56100000000000005</v>
      </c>
      <c r="CP124" s="129">
        <v>0.55900000000000005</v>
      </c>
      <c r="CQ124" s="129">
        <v>0.57599999999999996</v>
      </c>
      <c r="CR124" s="130">
        <v>0.59199999999999997</v>
      </c>
    </row>
    <row r="125" spans="1:96" s="147" customFormat="1" ht="200" customHeight="1" x14ac:dyDescent="0.2">
      <c r="A125" s="132" t="s">
        <v>60</v>
      </c>
      <c r="B125" s="133" t="s">
        <v>1779</v>
      </c>
      <c r="C125" s="133" t="str">
        <f>IF(A125="","自動表示",IF(B125="",VLOOKUP(A125,リスト!$C$2:$D$48,2,FALSE),VLOOKUP(一覧表!A125&amp;一覧表!B125,リスト!$C$49:$D$1789,2,FALSE)))</f>
        <v>202096</v>
      </c>
      <c r="D125" s="134" t="str">
        <f>IF(C125="自動表示","自動表示",VLOOKUP(C125,リスト!$D$2:$E$1789,2,FALSE))</f>
        <v>都市Ⅱ－１</v>
      </c>
      <c r="E125" s="132" t="s">
        <v>3784</v>
      </c>
      <c r="F125" s="133" t="s">
        <v>3788</v>
      </c>
      <c r="G125" s="135" t="s">
        <v>3789</v>
      </c>
      <c r="H125" s="133" t="str">
        <f t="shared" si="2"/>
        <v/>
      </c>
      <c r="I125" s="133" t="s">
        <v>5056</v>
      </c>
      <c r="J125" s="136">
        <v>7</v>
      </c>
      <c r="K125" s="133" t="s">
        <v>4310</v>
      </c>
      <c r="L125" s="137" t="s">
        <v>6331</v>
      </c>
      <c r="M125" s="133" t="s">
        <v>4310</v>
      </c>
      <c r="N125" s="133" t="s">
        <v>6332</v>
      </c>
      <c r="O125" s="137" t="s">
        <v>6333</v>
      </c>
      <c r="P125" s="133" t="s">
        <v>4310</v>
      </c>
      <c r="Q125" s="137" t="s">
        <v>6334</v>
      </c>
      <c r="R125" s="133" t="s">
        <v>4310</v>
      </c>
      <c r="S125" s="133" t="s">
        <v>4315</v>
      </c>
      <c r="T125" s="138">
        <v>45</v>
      </c>
      <c r="U125" s="138"/>
      <c r="V125" s="133" t="s">
        <v>4310</v>
      </c>
      <c r="W125" s="139" t="s">
        <v>6335</v>
      </c>
      <c r="X125" s="140">
        <v>2022</v>
      </c>
      <c r="Y125" s="140">
        <v>2031</v>
      </c>
      <c r="Z125" s="140">
        <v>10</v>
      </c>
      <c r="AA125" s="138">
        <v>437.6</v>
      </c>
      <c r="AB125" s="133" t="s">
        <v>4310</v>
      </c>
      <c r="AC125" s="139" t="s">
        <v>6336</v>
      </c>
      <c r="AD125" s="140">
        <v>2022</v>
      </c>
      <c r="AE125" s="140">
        <v>2031</v>
      </c>
      <c r="AF125" s="140">
        <v>10</v>
      </c>
      <c r="AG125" s="138">
        <v>319.2</v>
      </c>
      <c r="AH125" s="133" t="s">
        <v>4310</v>
      </c>
      <c r="AI125" s="141" t="s">
        <v>6337</v>
      </c>
      <c r="AJ125" s="140">
        <v>2022</v>
      </c>
      <c r="AK125" s="140">
        <v>2031</v>
      </c>
      <c r="AL125" s="140">
        <v>10</v>
      </c>
      <c r="AM125" s="138">
        <v>118.4</v>
      </c>
      <c r="AN125" s="133" t="s">
        <v>4310</v>
      </c>
      <c r="AO125" s="137" t="s">
        <v>6338</v>
      </c>
      <c r="AP125" s="133" t="s">
        <v>4310</v>
      </c>
      <c r="AQ125" s="137" t="s">
        <v>6339</v>
      </c>
      <c r="AR125" s="133" t="s">
        <v>4310</v>
      </c>
      <c r="AS125" s="137" t="s">
        <v>6340</v>
      </c>
      <c r="AT125" s="133" t="s">
        <v>4310</v>
      </c>
      <c r="AU125" s="137" t="s">
        <v>6341</v>
      </c>
      <c r="AV125" s="133" t="s">
        <v>4310</v>
      </c>
      <c r="AW125" s="137" t="s">
        <v>6342</v>
      </c>
      <c r="AX125" s="133" t="s">
        <v>4310</v>
      </c>
      <c r="AY125" s="137" t="s">
        <v>6343</v>
      </c>
      <c r="AZ125" s="133" t="s">
        <v>4310</v>
      </c>
      <c r="BA125" s="137" t="s">
        <v>6344</v>
      </c>
      <c r="BB125" s="133" t="s">
        <v>4310</v>
      </c>
      <c r="BC125" s="137" t="s">
        <v>6345</v>
      </c>
      <c r="BD125" s="133" t="s">
        <v>4310</v>
      </c>
      <c r="BE125" s="137" t="s">
        <v>6346</v>
      </c>
      <c r="BF125" s="133" t="s">
        <v>4310</v>
      </c>
      <c r="BG125" s="137" t="s">
        <v>6347</v>
      </c>
      <c r="BH125" s="133" t="s">
        <v>4310</v>
      </c>
      <c r="BI125" s="137" t="s">
        <v>6348</v>
      </c>
      <c r="BJ125" s="142" t="s">
        <v>4329</v>
      </c>
      <c r="BK125" s="142" t="s">
        <v>4310</v>
      </c>
      <c r="BL125" s="142" t="s">
        <v>4310</v>
      </c>
      <c r="BM125" s="142" t="s">
        <v>4329</v>
      </c>
      <c r="BN125" s="133" t="s">
        <v>4310</v>
      </c>
      <c r="BO125" s="137" t="s">
        <v>6349</v>
      </c>
      <c r="BP125" s="133" t="s">
        <v>4310</v>
      </c>
      <c r="BQ125" s="137" t="s">
        <v>6350</v>
      </c>
      <c r="BR125" s="133" t="s">
        <v>4310</v>
      </c>
      <c r="BS125" s="137" t="s">
        <v>6351</v>
      </c>
      <c r="BT125" s="133" t="s">
        <v>4310</v>
      </c>
      <c r="BU125" s="133" t="s">
        <v>4310</v>
      </c>
      <c r="BV125" s="133" t="s">
        <v>4310</v>
      </c>
      <c r="BW125" s="137" t="s">
        <v>6352</v>
      </c>
      <c r="BX125" s="143" t="s">
        <v>6353</v>
      </c>
      <c r="BY125" s="144"/>
      <c r="BZ125" s="133" t="s">
        <v>4310</v>
      </c>
      <c r="CA125" s="145" t="s">
        <v>6354</v>
      </c>
      <c r="CB125" s="146" t="s">
        <v>6355</v>
      </c>
      <c r="CC125" s="126">
        <v>67084</v>
      </c>
      <c r="CD125" s="126">
        <v>66528</v>
      </c>
      <c r="CE125" s="126">
        <v>66016</v>
      </c>
      <c r="CF125" s="126">
        <v>65357</v>
      </c>
      <c r="CG125" s="127">
        <v>372570</v>
      </c>
      <c r="CH125" s="127">
        <v>369723</v>
      </c>
      <c r="CI125" s="127">
        <v>363300</v>
      </c>
      <c r="CJ125" s="127">
        <v>360414</v>
      </c>
      <c r="CK125" s="128">
        <v>5.55</v>
      </c>
      <c r="CL125" s="128">
        <v>5.56</v>
      </c>
      <c r="CM125" s="128">
        <v>5.5</v>
      </c>
      <c r="CN125" s="128">
        <v>5.51</v>
      </c>
      <c r="CO125" s="129">
        <v>0.64200000000000002</v>
      </c>
      <c r="CP125" s="129">
        <v>0.61199999999999999</v>
      </c>
      <c r="CQ125" s="129">
        <v>0.622</v>
      </c>
      <c r="CR125" s="130">
        <v>0.63400000000000001</v>
      </c>
    </row>
    <row r="126" spans="1:96" s="147" customFormat="1" ht="200" customHeight="1" x14ac:dyDescent="0.2">
      <c r="A126" s="132" t="s">
        <v>60</v>
      </c>
      <c r="B126" s="133" t="s">
        <v>1781</v>
      </c>
      <c r="C126" s="133" t="str">
        <f>IF(A126="","自動表示",IF(B126="",VLOOKUP(A126,リスト!$C$2:$D$48,2,FALSE),VLOOKUP(一覧表!A126&amp;一覧表!B126,リスト!$C$49:$D$1789,2,FALSE)))</f>
        <v>202100</v>
      </c>
      <c r="D126" s="134" t="str">
        <f>IF(C126="自動表示","自動表示",VLOOKUP(C126,リスト!$D$2:$E$1789,2,FALSE))</f>
        <v>都市Ⅰ－２</v>
      </c>
      <c r="E126" s="132" t="s">
        <v>3784</v>
      </c>
      <c r="F126" s="133" t="s">
        <v>3746</v>
      </c>
      <c r="G126" s="135">
        <v>20</v>
      </c>
      <c r="H126" s="133" t="str">
        <f t="shared" si="2"/>
        <v>11年～20年</v>
      </c>
      <c r="I126" s="133" t="s">
        <v>6154</v>
      </c>
      <c r="J126" s="136">
        <v>3.2</v>
      </c>
      <c r="K126" s="133" t="s">
        <v>4310</v>
      </c>
      <c r="L126" s="137" t="s">
        <v>6356</v>
      </c>
      <c r="M126" s="133" t="s">
        <v>4310</v>
      </c>
      <c r="N126" s="133" t="s">
        <v>6357</v>
      </c>
      <c r="O126" s="137" t="s">
        <v>6358</v>
      </c>
      <c r="P126" s="133" t="s">
        <v>4310</v>
      </c>
      <c r="Q126" s="137" t="s">
        <v>6359</v>
      </c>
      <c r="R126" s="133" t="s">
        <v>4310</v>
      </c>
      <c r="S126" s="133" t="s">
        <v>4315</v>
      </c>
      <c r="T126" s="138">
        <v>18.899999999999999</v>
      </c>
      <c r="U126" s="138"/>
      <c r="V126" s="133" t="s">
        <v>4310</v>
      </c>
      <c r="W126" s="139" t="s">
        <v>6360</v>
      </c>
      <c r="X126" s="140">
        <v>2024</v>
      </c>
      <c r="Y126" s="140">
        <v>2033</v>
      </c>
      <c r="Z126" s="140">
        <v>10</v>
      </c>
      <c r="AA126" s="138">
        <v>622.5</v>
      </c>
      <c r="AB126" s="133" t="s">
        <v>4310</v>
      </c>
      <c r="AC126" s="139" t="s">
        <v>6361</v>
      </c>
      <c r="AD126" s="140">
        <v>2024</v>
      </c>
      <c r="AE126" s="140">
        <v>2033</v>
      </c>
      <c r="AF126" s="140">
        <v>10</v>
      </c>
      <c r="AG126" s="138">
        <v>488.7</v>
      </c>
      <c r="AH126" s="133" t="s">
        <v>4310</v>
      </c>
      <c r="AI126" s="141" t="s">
        <v>6362</v>
      </c>
      <c r="AJ126" s="140">
        <v>2024</v>
      </c>
      <c r="AK126" s="140">
        <v>2033</v>
      </c>
      <c r="AL126" s="140">
        <v>10</v>
      </c>
      <c r="AM126" s="138">
        <v>133.80000000000001</v>
      </c>
      <c r="AN126" s="133" t="s">
        <v>4310</v>
      </c>
      <c r="AO126" s="137" t="s">
        <v>6363</v>
      </c>
      <c r="AP126" s="133" t="s">
        <v>4310</v>
      </c>
      <c r="AQ126" s="137" t="s">
        <v>6364</v>
      </c>
      <c r="AR126" s="133" t="s">
        <v>4310</v>
      </c>
      <c r="AS126" s="137" t="s">
        <v>6365</v>
      </c>
      <c r="AT126" s="133" t="s">
        <v>4310</v>
      </c>
      <c r="AU126" s="137" t="s">
        <v>6366</v>
      </c>
      <c r="AV126" s="133" t="s">
        <v>4310</v>
      </c>
      <c r="AW126" s="137" t="s">
        <v>6367</v>
      </c>
      <c r="AX126" s="133" t="s">
        <v>4310</v>
      </c>
      <c r="AY126" s="137" t="s">
        <v>6368</v>
      </c>
      <c r="AZ126" s="133" t="s">
        <v>4310</v>
      </c>
      <c r="BA126" s="137" t="s">
        <v>6369</v>
      </c>
      <c r="BB126" s="133" t="s">
        <v>4310</v>
      </c>
      <c r="BC126" s="137" t="s">
        <v>6370</v>
      </c>
      <c r="BD126" s="133" t="s">
        <v>4310</v>
      </c>
      <c r="BE126" s="137" t="s">
        <v>6371</v>
      </c>
      <c r="BF126" s="133" t="s">
        <v>4310</v>
      </c>
      <c r="BG126" s="137" t="s">
        <v>6372</v>
      </c>
      <c r="BH126" s="133" t="s">
        <v>4310</v>
      </c>
      <c r="BI126" s="137" t="s">
        <v>6373</v>
      </c>
      <c r="BJ126" s="142" t="s">
        <v>4329</v>
      </c>
      <c r="BK126" s="142" t="s">
        <v>4310</v>
      </c>
      <c r="BL126" s="142" t="s">
        <v>4329</v>
      </c>
      <c r="BM126" s="142" t="s">
        <v>4329</v>
      </c>
      <c r="BN126" s="133" t="s">
        <v>4310</v>
      </c>
      <c r="BO126" s="137" t="s">
        <v>6374</v>
      </c>
      <c r="BP126" s="133" t="s">
        <v>4310</v>
      </c>
      <c r="BQ126" s="137" t="s">
        <v>6375</v>
      </c>
      <c r="BR126" s="133" t="s">
        <v>4310</v>
      </c>
      <c r="BS126" s="137" t="s">
        <v>6376</v>
      </c>
      <c r="BT126" s="133" t="s">
        <v>4310</v>
      </c>
      <c r="BU126" s="133" t="s">
        <v>4310</v>
      </c>
      <c r="BV126" s="133" t="s">
        <v>4310</v>
      </c>
      <c r="BW126" s="137" t="s">
        <v>6377</v>
      </c>
      <c r="BX126" s="143">
        <v>5</v>
      </c>
      <c r="BY126" s="144"/>
      <c r="BZ126" s="133" t="s">
        <v>4310</v>
      </c>
      <c r="CA126" s="145" t="s">
        <v>6378</v>
      </c>
      <c r="CB126" s="146" t="s">
        <v>6379</v>
      </c>
      <c r="CC126" s="126">
        <v>32736</v>
      </c>
      <c r="CD126" s="126">
        <v>32418</v>
      </c>
      <c r="CE126" s="126">
        <v>32189</v>
      </c>
      <c r="CF126" s="126">
        <v>31892</v>
      </c>
      <c r="CG126" s="127">
        <v>142777</v>
      </c>
      <c r="CH126" s="127">
        <v>142777</v>
      </c>
      <c r="CI126" s="127">
        <v>142777</v>
      </c>
      <c r="CJ126" s="127">
        <v>141546</v>
      </c>
      <c r="CK126" s="128">
        <v>4.3600000000000003</v>
      </c>
      <c r="CL126" s="128">
        <v>4.4000000000000004</v>
      </c>
      <c r="CM126" s="128">
        <v>4.4400000000000004</v>
      </c>
      <c r="CN126" s="128">
        <v>4.4400000000000004</v>
      </c>
      <c r="CO126" s="129">
        <v>0.61899999999999999</v>
      </c>
      <c r="CP126" s="129">
        <v>0.63600000000000001</v>
      </c>
      <c r="CQ126" s="129">
        <v>0.65200000000000002</v>
      </c>
      <c r="CR126" s="130">
        <v>0.66800000000000004</v>
      </c>
    </row>
    <row r="127" spans="1:96" s="147" customFormat="1" ht="200" customHeight="1" x14ac:dyDescent="0.2">
      <c r="A127" s="132" t="s">
        <v>60</v>
      </c>
      <c r="B127" s="133" t="s">
        <v>1783</v>
      </c>
      <c r="C127" s="133" t="str">
        <f>IF(A127="","自動表示",IF(B127="",VLOOKUP(A127,リスト!$C$2:$D$48,2,FALSE),VLOOKUP(一覧表!A127&amp;一覧表!B127,リスト!$C$49:$D$1789,2,FALSE)))</f>
        <v>202118</v>
      </c>
      <c r="D127" s="134" t="str">
        <f>IF(C127="自動表示","自動表示",VLOOKUP(C127,リスト!$D$2:$E$1789,2,FALSE))</f>
        <v>都市Ⅰ－０</v>
      </c>
      <c r="E127" s="132" t="s">
        <v>3766</v>
      </c>
      <c r="F127" s="133" t="s">
        <v>3790</v>
      </c>
      <c r="G127" s="135">
        <v>10</v>
      </c>
      <c r="H127" s="133" t="str">
        <f t="shared" si="2"/>
        <v>10年</v>
      </c>
      <c r="I127" s="133" t="s">
        <v>5056</v>
      </c>
      <c r="J127" s="136">
        <v>4.4000000000000004</v>
      </c>
      <c r="K127" s="133" t="s">
        <v>4310</v>
      </c>
      <c r="L127" s="137" t="s">
        <v>6380</v>
      </c>
      <c r="M127" s="133" t="s">
        <v>4310</v>
      </c>
      <c r="N127" s="133" t="s">
        <v>5056</v>
      </c>
      <c r="O127" s="137" t="s">
        <v>6381</v>
      </c>
      <c r="P127" s="133" t="s">
        <v>4310</v>
      </c>
      <c r="Q127" s="137" t="s">
        <v>6382</v>
      </c>
      <c r="R127" s="133" t="s">
        <v>4310</v>
      </c>
      <c r="S127" s="133" t="s">
        <v>4315</v>
      </c>
      <c r="T127" s="138">
        <v>55.1</v>
      </c>
      <c r="U127" s="138" t="s">
        <v>6383</v>
      </c>
      <c r="V127" s="133" t="s">
        <v>4310</v>
      </c>
      <c r="W127" s="139" t="s">
        <v>6384</v>
      </c>
      <c r="X127" s="140">
        <v>2015</v>
      </c>
      <c r="Y127" s="140">
        <v>2054</v>
      </c>
      <c r="Z127" s="140">
        <v>40</v>
      </c>
      <c r="AA127" s="138">
        <v>2204.9</v>
      </c>
      <c r="AB127" s="133" t="s">
        <v>4310</v>
      </c>
      <c r="AC127" s="139" t="s">
        <v>6385</v>
      </c>
      <c r="AD127" s="140">
        <v>2015</v>
      </c>
      <c r="AE127" s="140">
        <v>2054</v>
      </c>
      <c r="AF127" s="140">
        <v>40</v>
      </c>
      <c r="AG127" s="138">
        <v>827.7</v>
      </c>
      <c r="AH127" s="133" t="s">
        <v>4310</v>
      </c>
      <c r="AI127" s="141" t="s">
        <v>6386</v>
      </c>
      <c r="AJ127" s="140">
        <v>2015</v>
      </c>
      <c r="AK127" s="140">
        <v>2054</v>
      </c>
      <c r="AL127" s="140">
        <v>40</v>
      </c>
      <c r="AM127" s="138">
        <v>1984.4</v>
      </c>
      <c r="AN127" s="133" t="s">
        <v>4310</v>
      </c>
      <c r="AO127" s="137" t="s">
        <v>6387</v>
      </c>
      <c r="AP127" s="133" t="s">
        <v>4310</v>
      </c>
      <c r="AQ127" s="137" t="s">
        <v>6388</v>
      </c>
      <c r="AR127" s="133" t="s">
        <v>4310</v>
      </c>
      <c r="AS127" s="137" t="s">
        <v>6389</v>
      </c>
      <c r="AT127" s="133" t="s">
        <v>4310</v>
      </c>
      <c r="AU127" s="137" t="s">
        <v>6390</v>
      </c>
      <c r="AV127" s="133" t="s">
        <v>4310</v>
      </c>
      <c r="AW127" s="137" t="s">
        <v>6391</v>
      </c>
      <c r="AX127" s="133" t="s">
        <v>4310</v>
      </c>
      <c r="AY127" s="137" t="s">
        <v>6392</v>
      </c>
      <c r="AZ127" s="133" t="s">
        <v>4310</v>
      </c>
      <c r="BA127" s="137" t="s">
        <v>6393</v>
      </c>
      <c r="BB127" s="133" t="s">
        <v>4310</v>
      </c>
      <c r="BC127" s="137" t="s">
        <v>6394</v>
      </c>
      <c r="BD127" s="133" t="s">
        <v>4310</v>
      </c>
      <c r="BE127" s="137" t="s">
        <v>6395</v>
      </c>
      <c r="BF127" s="133" t="s">
        <v>4310</v>
      </c>
      <c r="BG127" s="137" t="s">
        <v>6396</v>
      </c>
      <c r="BH127" s="133" t="s">
        <v>4310</v>
      </c>
      <c r="BI127" s="137" t="s">
        <v>6397</v>
      </c>
      <c r="BJ127" s="142" t="s">
        <v>4329</v>
      </c>
      <c r="BK127" s="142" t="s">
        <v>4310</v>
      </c>
      <c r="BL127" s="142" t="s">
        <v>4329</v>
      </c>
      <c r="BM127" s="142" t="s">
        <v>4329</v>
      </c>
      <c r="BN127" s="133" t="s">
        <v>4329</v>
      </c>
      <c r="BO127" s="137"/>
      <c r="BP127" s="133" t="s">
        <v>4329</v>
      </c>
      <c r="BQ127" s="137"/>
      <c r="BR127" s="133" t="s">
        <v>4329</v>
      </c>
      <c r="BS127" s="137"/>
      <c r="BT127" s="133" t="s">
        <v>4329</v>
      </c>
      <c r="BU127" s="133" t="s">
        <v>4310</v>
      </c>
      <c r="BV127" s="133" t="s">
        <v>4310</v>
      </c>
      <c r="BW127" s="137" t="s">
        <v>6398</v>
      </c>
      <c r="BX127" s="143">
        <v>5</v>
      </c>
      <c r="BY127" s="144">
        <v>10</v>
      </c>
      <c r="BZ127" s="133" t="s">
        <v>4310</v>
      </c>
      <c r="CA127" s="145" t="s">
        <v>6399</v>
      </c>
      <c r="CB127" s="146" t="s">
        <v>6400</v>
      </c>
      <c r="CC127" s="126">
        <v>42361</v>
      </c>
      <c r="CD127" s="126">
        <v>43772</v>
      </c>
      <c r="CE127" s="126">
        <v>43477</v>
      </c>
      <c r="CF127" s="126">
        <v>42800</v>
      </c>
      <c r="CG127" s="127">
        <v>214518.6</v>
      </c>
      <c r="CH127" s="127">
        <v>214519</v>
      </c>
      <c r="CI127" s="127">
        <v>207440</v>
      </c>
      <c r="CJ127" s="127">
        <v>190024</v>
      </c>
      <c r="CK127" s="128">
        <v>5.0599999999999996</v>
      </c>
      <c r="CL127" s="128">
        <v>4.9000000000000004</v>
      </c>
      <c r="CM127" s="128">
        <v>4.7699999999999996</v>
      </c>
      <c r="CN127" s="128">
        <v>4.4400000000000004</v>
      </c>
      <c r="CO127" s="129">
        <v>0.628</v>
      </c>
      <c r="CP127" s="129">
        <v>0.66600000000000004</v>
      </c>
      <c r="CQ127" s="129">
        <v>0.622</v>
      </c>
      <c r="CR127" s="130">
        <v>0.61199999999999999</v>
      </c>
    </row>
    <row r="128" spans="1:96" s="147" customFormat="1" ht="200" customHeight="1" x14ac:dyDescent="0.2">
      <c r="A128" s="132" t="s">
        <v>60</v>
      </c>
      <c r="B128" s="133" t="s">
        <v>1785</v>
      </c>
      <c r="C128" s="133" t="str">
        <f>IF(A128="","自動表示",IF(B128="",VLOOKUP(A128,リスト!$C$2:$D$48,2,FALSE),VLOOKUP(一覧表!A128&amp;一覧表!B128,リスト!$C$49:$D$1789,2,FALSE)))</f>
        <v>202126</v>
      </c>
      <c r="D128" s="134" t="str">
        <f>IF(C128="自動表示","自動表示",VLOOKUP(C128,リスト!$D$2:$E$1789,2,FALSE))</f>
        <v>都市Ⅰ－１</v>
      </c>
      <c r="E128" s="132" t="s">
        <v>3766</v>
      </c>
      <c r="F128" s="133" t="s">
        <v>3791</v>
      </c>
      <c r="G128" s="135">
        <v>11</v>
      </c>
      <c r="H128" s="133" t="str">
        <f t="shared" si="2"/>
        <v>11年～20年</v>
      </c>
      <c r="I128" s="133" t="s">
        <v>17</v>
      </c>
      <c r="J128" s="136">
        <v>2.4</v>
      </c>
      <c r="K128" s="133" t="s">
        <v>18</v>
      </c>
      <c r="L128" s="137" t="s">
        <v>6401</v>
      </c>
      <c r="M128" s="133" t="s">
        <v>18</v>
      </c>
      <c r="N128" s="133" t="s">
        <v>17</v>
      </c>
      <c r="O128" s="137" t="s">
        <v>6402</v>
      </c>
      <c r="P128" s="133" t="s">
        <v>18</v>
      </c>
      <c r="Q128" s="137" t="s">
        <v>6403</v>
      </c>
      <c r="R128" s="133" t="s">
        <v>18</v>
      </c>
      <c r="S128" s="133" t="s">
        <v>3667</v>
      </c>
      <c r="T128" s="138">
        <v>7.4</v>
      </c>
      <c r="U128" s="138"/>
      <c r="V128" s="133" t="s">
        <v>18</v>
      </c>
      <c r="W128" s="139" t="s">
        <v>6404</v>
      </c>
      <c r="X128" s="140">
        <v>2024</v>
      </c>
      <c r="Y128" s="140">
        <v>2063</v>
      </c>
      <c r="Z128" s="140">
        <v>40</v>
      </c>
      <c r="AA128" s="138">
        <v>543</v>
      </c>
      <c r="AB128" s="133" t="s">
        <v>18</v>
      </c>
      <c r="AC128" s="139" t="s">
        <v>6405</v>
      </c>
      <c r="AD128" s="140">
        <v>2024</v>
      </c>
      <c r="AE128" s="140">
        <v>2033</v>
      </c>
      <c r="AF128" s="140">
        <v>10</v>
      </c>
      <c r="AG128" s="138">
        <v>61.7</v>
      </c>
      <c r="AH128" s="133" t="s">
        <v>18</v>
      </c>
      <c r="AI128" s="141" t="s">
        <v>6406</v>
      </c>
      <c r="AJ128" s="140">
        <v>2024</v>
      </c>
      <c r="AK128" s="140">
        <v>2063</v>
      </c>
      <c r="AL128" s="140">
        <v>40</v>
      </c>
      <c r="AM128" s="138">
        <v>2280</v>
      </c>
      <c r="AN128" s="133" t="s">
        <v>18</v>
      </c>
      <c r="AO128" s="137" t="s">
        <v>6407</v>
      </c>
      <c r="AP128" s="133" t="s">
        <v>18</v>
      </c>
      <c r="AQ128" s="137" t="s">
        <v>6408</v>
      </c>
      <c r="AR128" s="133" t="s">
        <v>18</v>
      </c>
      <c r="AS128" s="137" t="s">
        <v>6409</v>
      </c>
      <c r="AT128" s="133" t="s">
        <v>18</v>
      </c>
      <c r="AU128" s="137" t="s">
        <v>6410</v>
      </c>
      <c r="AV128" s="133" t="s">
        <v>18</v>
      </c>
      <c r="AW128" s="137" t="s">
        <v>6411</v>
      </c>
      <c r="AX128" s="133" t="s">
        <v>18</v>
      </c>
      <c r="AY128" s="137" t="s">
        <v>6412</v>
      </c>
      <c r="AZ128" s="133" t="s">
        <v>18</v>
      </c>
      <c r="BA128" s="137" t="s">
        <v>6413</v>
      </c>
      <c r="BB128" s="133" t="s">
        <v>18</v>
      </c>
      <c r="BC128" s="137" t="s">
        <v>6414</v>
      </c>
      <c r="BD128" s="133" t="s">
        <v>18</v>
      </c>
      <c r="BE128" s="137" t="s">
        <v>6415</v>
      </c>
      <c r="BF128" s="133" t="s">
        <v>18</v>
      </c>
      <c r="BG128" s="137" t="s">
        <v>6416</v>
      </c>
      <c r="BH128" s="133" t="s">
        <v>18</v>
      </c>
      <c r="BI128" s="137" t="s">
        <v>6417</v>
      </c>
      <c r="BJ128" s="142" t="s">
        <v>19</v>
      </c>
      <c r="BK128" s="142" t="s">
        <v>19</v>
      </c>
      <c r="BL128" s="142" t="s">
        <v>18</v>
      </c>
      <c r="BM128" s="142" t="s">
        <v>19</v>
      </c>
      <c r="BN128" s="133" t="s">
        <v>19</v>
      </c>
      <c r="BO128" s="137"/>
      <c r="BP128" s="133" t="s">
        <v>19</v>
      </c>
      <c r="BQ128" s="137"/>
      <c r="BR128" s="133" t="s">
        <v>18</v>
      </c>
      <c r="BS128" s="137" t="s">
        <v>3906</v>
      </c>
      <c r="BT128" s="133" t="s">
        <v>19</v>
      </c>
      <c r="BU128" s="133" t="s">
        <v>19</v>
      </c>
      <c r="BV128" s="133" t="s">
        <v>18</v>
      </c>
      <c r="BW128" s="137" t="s">
        <v>6418</v>
      </c>
      <c r="BX128" s="143"/>
      <c r="BY128" s="144"/>
      <c r="BZ128" s="133" t="s">
        <v>18</v>
      </c>
      <c r="CA128" s="145" t="s">
        <v>6419</v>
      </c>
      <c r="CB128" s="146" t="s">
        <v>6420</v>
      </c>
      <c r="CC128" s="126">
        <v>26872</v>
      </c>
      <c r="CD128" s="126">
        <v>26422</v>
      </c>
      <c r="CE128" s="126">
        <v>25264</v>
      </c>
      <c r="CF128" s="126">
        <v>25033</v>
      </c>
      <c r="CG128" s="127">
        <v>191260</v>
      </c>
      <c r="CH128" s="127">
        <v>191260</v>
      </c>
      <c r="CI128" s="127">
        <v>230244</v>
      </c>
      <c r="CJ128" s="127">
        <v>230244</v>
      </c>
      <c r="CK128" s="128">
        <v>7.12</v>
      </c>
      <c r="CL128" s="128">
        <v>7.24</v>
      </c>
      <c r="CM128" s="128">
        <v>9.11</v>
      </c>
      <c r="CN128" s="128">
        <v>9.1999999999999993</v>
      </c>
      <c r="CO128" s="129">
        <v>0.73599999999999999</v>
      </c>
      <c r="CP128" s="129">
        <v>0.72599999999999998</v>
      </c>
      <c r="CQ128" s="129">
        <v>0.76100000000000001</v>
      </c>
      <c r="CR128" s="130"/>
    </row>
    <row r="129" spans="1:96" s="147" customFormat="1" ht="200" customHeight="1" x14ac:dyDescent="0.2">
      <c r="A129" s="132" t="s">
        <v>60</v>
      </c>
      <c r="B129" s="133" t="s">
        <v>1787</v>
      </c>
      <c r="C129" s="133" t="str">
        <f>IF(A129="","自動表示",IF(B129="",VLOOKUP(A129,リスト!$C$2:$D$48,2,FALSE),VLOOKUP(一覧表!A129&amp;一覧表!B129,リスト!$C$49:$D$1789,2,FALSE)))</f>
        <v>202134</v>
      </c>
      <c r="D129" s="134" t="str">
        <f>IF(C129="自動表示","自動表示",VLOOKUP(C129,リスト!$D$2:$E$1789,2,FALSE))</f>
        <v>都市Ⅰ－１</v>
      </c>
      <c r="E129" s="132" t="s">
        <v>3766</v>
      </c>
      <c r="F129" s="133" t="s">
        <v>3746</v>
      </c>
      <c r="G129" s="135">
        <v>20</v>
      </c>
      <c r="H129" s="133" t="str">
        <f t="shared" si="2"/>
        <v>11年～20年</v>
      </c>
      <c r="I129" s="133" t="s">
        <v>6154</v>
      </c>
      <c r="J129" s="136">
        <v>1.9</v>
      </c>
      <c r="K129" s="133" t="s">
        <v>4310</v>
      </c>
      <c r="L129" s="137" t="s">
        <v>6421</v>
      </c>
      <c r="M129" s="133" t="s">
        <v>4310</v>
      </c>
      <c r="N129" s="133" t="s">
        <v>6357</v>
      </c>
      <c r="O129" s="137" t="s">
        <v>6422</v>
      </c>
      <c r="P129" s="133" t="s">
        <v>4310</v>
      </c>
      <c r="Q129" s="137" t="s">
        <v>6423</v>
      </c>
      <c r="R129" s="133" t="s">
        <v>4310</v>
      </c>
      <c r="S129" s="133" t="s">
        <v>4315</v>
      </c>
      <c r="T129" s="138">
        <v>18.7</v>
      </c>
      <c r="U129" s="138"/>
      <c r="V129" s="133" t="s">
        <v>4310</v>
      </c>
      <c r="W129" s="139" t="s">
        <v>6424</v>
      </c>
      <c r="X129" s="140">
        <v>2024</v>
      </c>
      <c r="Y129" s="140">
        <v>2056</v>
      </c>
      <c r="Z129" s="140">
        <v>33</v>
      </c>
      <c r="AA129" s="138">
        <v>1475.5</v>
      </c>
      <c r="AB129" s="133" t="s">
        <v>4310</v>
      </c>
      <c r="AC129" s="139" t="s">
        <v>6425</v>
      </c>
      <c r="AD129" s="140">
        <v>2024</v>
      </c>
      <c r="AE129" s="140">
        <v>2056</v>
      </c>
      <c r="AF129" s="140">
        <v>33</v>
      </c>
      <c r="AG129" s="138">
        <v>541.4</v>
      </c>
      <c r="AH129" s="133" t="s">
        <v>4310</v>
      </c>
      <c r="AI129" s="141" t="s">
        <v>6425</v>
      </c>
      <c r="AJ129" s="140">
        <v>2024</v>
      </c>
      <c r="AK129" s="140">
        <v>2036</v>
      </c>
      <c r="AL129" s="140">
        <v>13</v>
      </c>
      <c r="AM129" s="138">
        <v>931.8</v>
      </c>
      <c r="AN129" s="133" t="s">
        <v>4310</v>
      </c>
      <c r="AO129" s="137" t="s">
        <v>6426</v>
      </c>
      <c r="AP129" s="133" t="s">
        <v>4310</v>
      </c>
      <c r="AQ129" s="137" t="s">
        <v>6427</v>
      </c>
      <c r="AR129" s="133" t="s">
        <v>4310</v>
      </c>
      <c r="AS129" s="137" t="s">
        <v>6428</v>
      </c>
      <c r="AT129" s="133" t="s">
        <v>4310</v>
      </c>
      <c r="AU129" s="137" t="s">
        <v>6429</v>
      </c>
      <c r="AV129" s="133" t="s">
        <v>4310</v>
      </c>
      <c r="AW129" s="137" t="s">
        <v>6430</v>
      </c>
      <c r="AX129" s="133" t="s">
        <v>4310</v>
      </c>
      <c r="AY129" s="137" t="s">
        <v>6431</v>
      </c>
      <c r="AZ129" s="133" t="s">
        <v>4310</v>
      </c>
      <c r="BA129" s="137" t="s">
        <v>6432</v>
      </c>
      <c r="BB129" s="133" t="s">
        <v>4310</v>
      </c>
      <c r="BC129" s="137" t="s">
        <v>6433</v>
      </c>
      <c r="BD129" s="133" t="s">
        <v>4310</v>
      </c>
      <c r="BE129" s="137" t="s">
        <v>6434</v>
      </c>
      <c r="BF129" s="133" t="s">
        <v>4310</v>
      </c>
      <c r="BG129" s="137" t="s">
        <v>6435</v>
      </c>
      <c r="BH129" s="133" t="s">
        <v>4310</v>
      </c>
      <c r="BI129" s="137" t="s">
        <v>6436</v>
      </c>
      <c r="BJ129" s="142" t="s">
        <v>4329</v>
      </c>
      <c r="BK129" s="142" t="s">
        <v>4310</v>
      </c>
      <c r="BL129" s="142" t="s">
        <v>4329</v>
      </c>
      <c r="BM129" s="142" t="s">
        <v>4310</v>
      </c>
      <c r="BN129" s="133" t="s">
        <v>4310</v>
      </c>
      <c r="BO129" s="137" t="s">
        <v>6437</v>
      </c>
      <c r="BP129" s="133" t="s">
        <v>4310</v>
      </c>
      <c r="BQ129" s="137" t="s">
        <v>6438</v>
      </c>
      <c r="BR129" s="133" t="s">
        <v>4310</v>
      </c>
      <c r="BS129" s="137" t="s">
        <v>6439</v>
      </c>
      <c r="BT129" s="133" t="s">
        <v>4310</v>
      </c>
      <c r="BU129" s="133" t="s">
        <v>4310</v>
      </c>
      <c r="BV129" s="133" t="s">
        <v>4310</v>
      </c>
      <c r="BW129" s="137" t="s">
        <v>6440</v>
      </c>
      <c r="BX129" s="143">
        <v>5</v>
      </c>
      <c r="BY129" s="144"/>
      <c r="BZ129" s="133" t="s">
        <v>4310</v>
      </c>
      <c r="CA129" s="145" t="s">
        <v>6441</v>
      </c>
      <c r="CB129" s="146" t="s">
        <v>6442</v>
      </c>
      <c r="CC129" s="126">
        <v>20333</v>
      </c>
      <c r="CD129" s="126">
        <v>20059</v>
      </c>
      <c r="CE129" s="126">
        <v>19704</v>
      </c>
      <c r="CF129" s="126">
        <v>19215</v>
      </c>
      <c r="CG129" s="127">
        <v>178475</v>
      </c>
      <c r="CH129" s="127">
        <v>178796</v>
      </c>
      <c r="CI129" s="127">
        <v>179349</v>
      </c>
      <c r="CJ129" s="127">
        <v>178065</v>
      </c>
      <c r="CK129" s="128">
        <v>8.7799999999999994</v>
      </c>
      <c r="CL129" s="128">
        <v>8.91</v>
      </c>
      <c r="CM129" s="128">
        <v>9.1</v>
      </c>
      <c r="CN129" s="128">
        <v>9.27</v>
      </c>
      <c r="CO129" s="129">
        <v>0.58699999999999997</v>
      </c>
      <c r="CP129" s="129">
        <v>0.58699999999999997</v>
      </c>
      <c r="CQ129" s="129">
        <v>0.61299999999999999</v>
      </c>
      <c r="CR129" s="130">
        <v>0.622</v>
      </c>
    </row>
    <row r="130" spans="1:96" s="147" customFormat="1" ht="200" customHeight="1" x14ac:dyDescent="0.2">
      <c r="A130" s="132" t="s">
        <v>60</v>
      </c>
      <c r="B130" s="133" t="s">
        <v>1789</v>
      </c>
      <c r="C130" s="133" t="str">
        <f>IF(A130="","自動表示",IF(B130="",VLOOKUP(A130,リスト!$C$2:$D$48,2,FALSE),VLOOKUP(一覧表!A130&amp;一覧表!B130,リスト!$C$49:$D$1789,2,FALSE)))</f>
        <v>202142</v>
      </c>
      <c r="D130" s="134" t="str">
        <f>IF(C130="自動表示","自動表示",VLOOKUP(C130,リスト!$D$2:$E$1789,2,FALSE))</f>
        <v>都市Ⅱ－２</v>
      </c>
      <c r="E130" s="132" t="s">
        <v>3766</v>
      </c>
      <c r="F130" s="133" t="s">
        <v>3741</v>
      </c>
      <c r="G130" s="135">
        <v>40</v>
      </c>
      <c r="H130" s="133" t="str">
        <f t="shared" si="2"/>
        <v>20年超</v>
      </c>
      <c r="I130" s="133" t="s">
        <v>5056</v>
      </c>
      <c r="J130" s="136">
        <v>5.5</v>
      </c>
      <c r="K130" s="133" t="s">
        <v>4310</v>
      </c>
      <c r="L130" s="137" t="s">
        <v>6443</v>
      </c>
      <c r="M130" s="133" t="s">
        <v>4310</v>
      </c>
      <c r="N130" s="133" t="s">
        <v>6154</v>
      </c>
      <c r="O130" s="137" t="s">
        <v>6444</v>
      </c>
      <c r="P130" s="133" t="s">
        <v>4310</v>
      </c>
      <c r="Q130" s="137" t="s">
        <v>6445</v>
      </c>
      <c r="R130" s="133" t="s">
        <v>4310</v>
      </c>
      <c r="S130" s="133" t="s">
        <v>4315</v>
      </c>
      <c r="T130" s="138">
        <v>30</v>
      </c>
      <c r="U130" s="138"/>
      <c r="V130" s="133" t="s">
        <v>4310</v>
      </c>
      <c r="W130" s="139" t="s">
        <v>6446</v>
      </c>
      <c r="X130" s="140">
        <v>2022</v>
      </c>
      <c r="Y130" s="140">
        <v>2061</v>
      </c>
      <c r="Z130" s="140">
        <v>40</v>
      </c>
      <c r="AA130" s="138">
        <v>3320</v>
      </c>
      <c r="AB130" s="133" t="s">
        <v>4310</v>
      </c>
      <c r="AC130" s="139" t="s">
        <v>6447</v>
      </c>
      <c r="AD130" s="140">
        <v>2022</v>
      </c>
      <c r="AE130" s="140">
        <v>2061</v>
      </c>
      <c r="AF130" s="140">
        <v>40</v>
      </c>
      <c r="AG130" s="138">
        <v>696.7</v>
      </c>
      <c r="AH130" s="133" t="s">
        <v>4310</v>
      </c>
      <c r="AI130" s="141" t="s">
        <v>6448</v>
      </c>
      <c r="AJ130" s="140">
        <v>2022</v>
      </c>
      <c r="AK130" s="140">
        <v>2061</v>
      </c>
      <c r="AL130" s="140">
        <v>40</v>
      </c>
      <c r="AM130" s="138">
        <v>464</v>
      </c>
      <c r="AN130" s="133" t="s">
        <v>4310</v>
      </c>
      <c r="AO130" s="137" t="s">
        <v>6449</v>
      </c>
      <c r="AP130" s="133" t="s">
        <v>4310</v>
      </c>
      <c r="AQ130" s="137" t="s">
        <v>6450</v>
      </c>
      <c r="AR130" s="133" t="s">
        <v>4310</v>
      </c>
      <c r="AS130" s="137" t="s">
        <v>6451</v>
      </c>
      <c r="AT130" s="133" t="s">
        <v>4310</v>
      </c>
      <c r="AU130" s="137" t="s">
        <v>6452</v>
      </c>
      <c r="AV130" s="133" t="s">
        <v>4310</v>
      </c>
      <c r="AW130" s="137" t="s">
        <v>6453</v>
      </c>
      <c r="AX130" s="133" t="s">
        <v>4310</v>
      </c>
      <c r="AY130" s="137" t="s">
        <v>6454</v>
      </c>
      <c r="AZ130" s="133" t="s">
        <v>4310</v>
      </c>
      <c r="BA130" s="137" t="s">
        <v>6455</v>
      </c>
      <c r="BB130" s="133" t="s">
        <v>4310</v>
      </c>
      <c r="BC130" s="137" t="s">
        <v>6456</v>
      </c>
      <c r="BD130" s="133" t="s">
        <v>4310</v>
      </c>
      <c r="BE130" s="137" t="s">
        <v>6457</v>
      </c>
      <c r="BF130" s="133" t="s">
        <v>4310</v>
      </c>
      <c r="BG130" s="137" t="s">
        <v>6458</v>
      </c>
      <c r="BH130" s="133" t="s">
        <v>4329</v>
      </c>
      <c r="BI130" s="137"/>
      <c r="BJ130" s="142" t="s">
        <v>4329</v>
      </c>
      <c r="BK130" s="142" t="s">
        <v>4329</v>
      </c>
      <c r="BL130" s="142" t="s">
        <v>4329</v>
      </c>
      <c r="BM130" s="142" t="s">
        <v>4329</v>
      </c>
      <c r="BN130" s="133" t="s">
        <v>4310</v>
      </c>
      <c r="BO130" s="137" t="s">
        <v>6459</v>
      </c>
      <c r="BP130" s="133" t="s">
        <v>4329</v>
      </c>
      <c r="BQ130" s="137"/>
      <c r="BR130" s="133" t="s">
        <v>4310</v>
      </c>
      <c r="BS130" s="137" t="s">
        <v>6460</v>
      </c>
      <c r="BT130" s="133" t="s">
        <v>4310</v>
      </c>
      <c r="BU130" s="133" t="s">
        <v>4310</v>
      </c>
      <c r="BV130" s="133" t="s">
        <v>4310</v>
      </c>
      <c r="BW130" s="137" t="s">
        <v>6461</v>
      </c>
      <c r="BX130" s="143"/>
      <c r="BY130" s="144" t="s">
        <v>6462</v>
      </c>
      <c r="BZ130" s="133" t="s">
        <v>4310</v>
      </c>
      <c r="CA130" s="145" t="s">
        <v>6463</v>
      </c>
      <c r="CB130" s="146" t="s">
        <v>6464</v>
      </c>
      <c r="CC130" s="126">
        <v>55332</v>
      </c>
      <c r="CD130" s="126">
        <v>55108</v>
      </c>
      <c r="CE130" s="126">
        <v>54637</v>
      </c>
      <c r="CF130" s="126">
        <v>54279</v>
      </c>
      <c r="CG130" s="127">
        <v>245983</v>
      </c>
      <c r="CH130" s="127">
        <v>245507</v>
      </c>
      <c r="CI130" s="127">
        <v>244787</v>
      </c>
      <c r="CJ130" s="127">
        <v>262626</v>
      </c>
      <c r="CK130" s="128">
        <v>4.45</v>
      </c>
      <c r="CL130" s="128">
        <v>4.46</v>
      </c>
      <c r="CM130" s="128">
        <v>4.4800000000000004</v>
      </c>
      <c r="CN130" s="128">
        <v>4.84</v>
      </c>
      <c r="CO130" s="129">
        <v>0.55500000000000005</v>
      </c>
      <c r="CP130" s="129">
        <v>0.57299999999999995</v>
      </c>
      <c r="CQ130" s="129">
        <v>0.59099999999999997</v>
      </c>
      <c r="CR130" s="130">
        <v>0.58599999999999997</v>
      </c>
    </row>
    <row r="131" spans="1:96" s="147" customFormat="1" ht="200" customHeight="1" x14ac:dyDescent="0.2">
      <c r="A131" s="132" t="s">
        <v>60</v>
      </c>
      <c r="B131" s="133" t="s">
        <v>1791</v>
      </c>
      <c r="C131" s="133" t="str">
        <f>IF(A131="","自動表示",IF(B131="",VLOOKUP(A131,リスト!$C$2:$D$48,2,FALSE),VLOOKUP(一覧表!A131&amp;一覧表!B131,リスト!$C$49:$D$1789,2,FALSE)))</f>
        <v>202151</v>
      </c>
      <c r="D131" s="134" t="str">
        <f>IF(C131="自動表示","自動表示",VLOOKUP(C131,リスト!$D$2:$E$1789,2,FALSE))</f>
        <v>都市Ⅱ－２</v>
      </c>
      <c r="E131" s="132" t="s">
        <v>3784</v>
      </c>
      <c r="F131" s="133" t="s">
        <v>3741</v>
      </c>
      <c r="G131" s="135">
        <v>10</v>
      </c>
      <c r="H131" s="133" t="str">
        <f t="shared" si="2"/>
        <v>10年</v>
      </c>
      <c r="I131" s="133" t="s">
        <v>5056</v>
      </c>
      <c r="J131" s="136">
        <v>6.7</v>
      </c>
      <c r="K131" s="133" t="s">
        <v>4310</v>
      </c>
      <c r="L131" s="137" t="s">
        <v>6465</v>
      </c>
      <c r="M131" s="133" t="s">
        <v>4310</v>
      </c>
      <c r="N131" s="133" t="s">
        <v>6154</v>
      </c>
      <c r="O131" s="137" t="s">
        <v>6466</v>
      </c>
      <c r="P131" s="133" t="s">
        <v>4310</v>
      </c>
      <c r="Q131" s="137" t="s">
        <v>6467</v>
      </c>
      <c r="R131" s="133" t="s">
        <v>4310</v>
      </c>
      <c r="S131" s="133" t="s">
        <v>4315</v>
      </c>
      <c r="T131" s="138">
        <v>35.1</v>
      </c>
      <c r="U131" s="138"/>
      <c r="V131" s="133" t="s">
        <v>4310</v>
      </c>
      <c r="W131" s="139" t="s">
        <v>6468</v>
      </c>
      <c r="X131" s="140">
        <v>2022</v>
      </c>
      <c r="Y131" s="140">
        <v>2051</v>
      </c>
      <c r="Z131" s="140">
        <v>30</v>
      </c>
      <c r="AA131" s="138">
        <v>1589</v>
      </c>
      <c r="AB131" s="133" t="s">
        <v>4310</v>
      </c>
      <c r="AC131" s="139" t="s">
        <v>6469</v>
      </c>
      <c r="AD131" s="140">
        <v>2022</v>
      </c>
      <c r="AE131" s="140">
        <v>2051</v>
      </c>
      <c r="AF131" s="140">
        <v>30</v>
      </c>
      <c r="AG131" s="138">
        <v>620</v>
      </c>
      <c r="AH131" s="133" t="s">
        <v>4310</v>
      </c>
      <c r="AI131" s="141" t="s">
        <v>6470</v>
      </c>
      <c r="AJ131" s="140">
        <v>2022</v>
      </c>
      <c r="AK131" s="140">
        <v>2051</v>
      </c>
      <c r="AL131" s="140">
        <v>30</v>
      </c>
      <c r="AM131" s="138">
        <v>501</v>
      </c>
      <c r="AN131" s="133" t="s">
        <v>4310</v>
      </c>
      <c r="AO131" s="137" t="s">
        <v>6471</v>
      </c>
      <c r="AP131" s="133" t="s">
        <v>4310</v>
      </c>
      <c r="AQ131" s="137" t="s">
        <v>6472</v>
      </c>
      <c r="AR131" s="133" t="s">
        <v>4310</v>
      </c>
      <c r="AS131" s="137" t="s">
        <v>6473</v>
      </c>
      <c r="AT131" s="133" t="s">
        <v>4310</v>
      </c>
      <c r="AU131" s="137" t="s">
        <v>6474</v>
      </c>
      <c r="AV131" s="133" t="s">
        <v>4310</v>
      </c>
      <c r="AW131" s="137" t="s">
        <v>6475</v>
      </c>
      <c r="AX131" s="133" t="s">
        <v>4310</v>
      </c>
      <c r="AY131" s="137" t="s">
        <v>6476</v>
      </c>
      <c r="AZ131" s="133" t="s">
        <v>4310</v>
      </c>
      <c r="BA131" s="137" t="s">
        <v>6477</v>
      </c>
      <c r="BB131" s="133" t="s">
        <v>4310</v>
      </c>
      <c r="BC131" s="137" t="s">
        <v>6478</v>
      </c>
      <c r="BD131" s="133" t="s">
        <v>4329</v>
      </c>
      <c r="BE131" s="137"/>
      <c r="BF131" s="133" t="s">
        <v>4310</v>
      </c>
      <c r="BG131" s="137" t="s">
        <v>6479</v>
      </c>
      <c r="BH131" s="133" t="s">
        <v>4310</v>
      </c>
      <c r="BI131" s="137" t="s">
        <v>6480</v>
      </c>
      <c r="BJ131" s="142" t="s">
        <v>4329</v>
      </c>
      <c r="BK131" s="142" t="s">
        <v>4310</v>
      </c>
      <c r="BL131" s="142" t="s">
        <v>4329</v>
      </c>
      <c r="BM131" s="142" t="s">
        <v>4329</v>
      </c>
      <c r="BN131" s="133" t="s">
        <v>4310</v>
      </c>
      <c r="BO131" s="137" t="s">
        <v>6481</v>
      </c>
      <c r="BP131" s="133" t="s">
        <v>4310</v>
      </c>
      <c r="BQ131" s="137" t="s">
        <v>6482</v>
      </c>
      <c r="BR131" s="133" t="s">
        <v>4310</v>
      </c>
      <c r="BS131" s="137" t="s">
        <v>6483</v>
      </c>
      <c r="BT131" s="133" t="s">
        <v>4310</v>
      </c>
      <c r="BU131" s="133" t="s">
        <v>4310</v>
      </c>
      <c r="BV131" s="133" t="s">
        <v>4310</v>
      </c>
      <c r="BW131" s="137" t="s">
        <v>6484</v>
      </c>
      <c r="BX131" s="143">
        <v>1</v>
      </c>
      <c r="BY131" s="144"/>
      <c r="BZ131" s="133" t="s">
        <v>4310</v>
      </c>
      <c r="CA131" s="145" t="s">
        <v>6485</v>
      </c>
      <c r="CB131" s="146" t="s">
        <v>6486</v>
      </c>
      <c r="CC131" s="126">
        <v>66735</v>
      </c>
      <c r="CD131" s="126">
        <v>66329</v>
      </c>
      <c r="CE131" s="126">
        <v>66118</v>
      </c>
      <c r="CF131" s="126">
        <v>65623</v>
      </c>
      <c r="CG131" s="127">
        <v>286170</v>
      </c>
      <c r="CH131" s="127">
        <v>290534</v>
      </c>
      <c r="CI131" s="127">
        <v>287700</v>
      </c>
      <c r="CJ131" s="127">
        <v>284277</v>
      </c>
      <c r="CK131" s="128">
        <v>4.29</v>
      </c>
      <c r="CL131" s="128">
        <v>4.38</v>
      </c>
      <c r="CM131" s="128">
        <v>4.3499999999999996</v>
      </c>
      <c r="CN131" s="128">
        <v>4.33</v>
      </c>
      <c r="CO131" s="129">
        <v>0.54900000000000004</v>
      </c>
      <c r="CP131" s="129">
        <v>0.56399999999999995</v>
      </c>
      <c r="CQ131" s="129">
        <v>0.57499999999999996</v>
      </c>
      <c r="CR131" s="130">
        <v>0.59</v>
      </c>
    </row>
    <row r="132" spans="1:96" s="147" customFormat="1" ht="200" customHeight="1" x14ac:dyDescent="0.2">
      <c r="A132" s="132" t="s">
        <v>60</v>
      </c>
      <c r="B132" s="133" t="s">
        <v>1793</v>
      </c>
      <c r="C132" s="133" t="str">
        <f>IF(A132="","自動表示",IF(B132="",VLOOKUP(A132,リスト!$C$2:$D$48,2,FALSE),VLOOKUP(一覧表!A132&amp;一覧表!B132,リスト!$C$49:$D$1789,2,FALSE)))</f>
        <v>202177</v>
      </c>
      <c r="D132" s="134" t="str">
        <f>IF(C132="自動表示","自動表示",VLOOKUP(C132,リスト!$D$2:$E$1789,2,FALSE))</f>
        <v>都市Ⅱ－１</v>
      </c>
      <c r="E132" s="132" t="s">
        <v>3766</v>
      </c>
      <c r="F132" s="133" t="s">
        <v>3792</v>
      </c>
      <c r="G132" s="135">
        <v>35</v>
      </c>
      <c r="H132" s="133" t="str">
        <f t="shared" si="2"/>
        <v>20年超</v>
      </c>
      <c r="I132" s="133" t="s">
        <v>6154</v>
      </c>
      <c r="J132" s="136">
        <v>9.8000000000000007</v>
      </c>
      <c r="K132" s="133" t="s">
        <v>4310</v>
      </c>
      <c r="L132" s="137" t="s">
        <v>6487</v>
      </c>
      <c r="M132" s="133" t="s">
        <v>4310</v>
      </c>
      <c r="N132" s="133" t="s">
        <v>6154</v>
      </c>
      <c r="O132" s="137" t="s">
        <v>6488</v>
      </c>
      <c r="P132" s="133" t="s">
        <v>4310</v>
      </c>
      <c r="Q132" s="137" t="s">
        <v>6489</v>
      </c>
      <c r="R132" s="133" t="s">
        <v>4310</v>
      </c>
      <c r="S132" s="133" t="s">
        <v>4315</v>
      </c>
      <c r="T132" s="138">
        <v>61.5</v>
      </c>
      <c r="U132" s="138"/>
      <c r="V132" s="133" t="s">
        <v>4310</v>
      </c>
      <c r="W132" s="139" t="s">
        <v>6490</v>
      </c>
      <c r="X132" s="140">
        <v>2022</v>
      </c>
      <c r="Y132" s="140">
        <v>2056</v>
      </c>
      <c r="Z132" s="140">
        <v>35</v>
      </c>
      <c r="AA132" s="138">
        <v>2881.7</v>
      </c>
      <c r="AB132" s="133" t="s">
        <v>4310</v>
      </c>
      <c r="AC132" s="139" t="s">
        <v>6491</v>
      </c>
      <c r="AD132" s="140">
        <v>2022</v>
      </c>
      <c r="AE132" s="140">
        <v>2056</v>
      </c>
      <c r="AF132" s="140">
        <v>35</v>
      </c>
      <c r="AG132" s="138">
        <v>1913.4</v>
      </c>
      <c r="AH132" s="133" t="s">
        <v>4310</v>
      </c>
      <c r="AI132" s="141" t="s">
        <v>6492</v>
      </c>
      <c r="AJ132" s="140">
        <v>2022</v>
      </c>
      <c r="AK132" s="140">
        <v>2056</v>
      </c>
      <c r="AL132" s="140">
        <v>35</v>
      </c>
      <c r="AM132" s="138">
        <v>968.3</v>
      </c>
      <c r="AN132" s="133" t="s">
        <v>4310</v>
      </c>
      <c r="AO132" s="137" t="s">
        <v>6493</v>
      </c>
      <c r="AP132" s="133" t="s">
        <v>4310</v>
      </c>
      <c r="AQ132" s="137" t="s">
        <v>6494</v>
      </c>
      <c r="AR132" s="133" t="s">
        <v>4310</v>
      </c>
      <c r="AS132" s="137" t="s">
        <v>6495</v>
      </c>
      <c r="AT132" s="133" t="s">
        <v>4310</v>
      </c>
      <c r="AU132" s="137" t="s">
        <v>6496</v>
      </c>
      <c r="AV132" s="133" t="s">
        <v>4310</v>
      </c>
      <c r="AW132" s="137" t="s">
        <v>6497</v>
      </c>
      <c r="AX132" s="133" t="s">
        <v>4310</v>
      </c>
      <c r="AY132" s="137" t="s">
        <v>6498</v>
      </c>
      <c r="AZ132" s="133" t="s">
        <v>4310</v>
      </c>
      <c r="BA132" s="137" t="s">
        <v>6499</v>
      </c>
      <c r="BB132" s="133" t="s">
        <v>4310</v>
      </c>
      <c r="BC132" s="137" t="s">
        <v>6500</v>
      </c>
      <c r="BD132" s="133" t="s">
        <v>4329</v>
      </c>
      <c r="BE132" s="137"/>
      <c r="BF132" s="133" t="s">
        <v>4310</v>
      </c>
      <c r="BG132" s="137" t="s">
        <v>6501</v>
      </c>
      <c r="BH132" s="133" t="s">
        <v>4310</v>
      </c>
      <c r="BI132" s="137" t="s">
        <v>6502</v>
      </c>
      <c r="BJ132" s="142" t="s">
        <v>4329</v>
      </c>
      <c r="BK132" s="142" t="s">
        <v>4310</v>
      </c>
      <c r="BL132" s="142" t="s">
        <v>4310</v>
      </c>
      <c r="BM132" s="142" t="s">
        <v>4310</v>
      </c>
      <c r="BN132" s="133"/>
      <c r="BO132" s="137" t="s">
        <v>6503</v>
      </c>
      <c r="BP132" s="133" t="s">
        <v>4310</v>
      </c>
      <c r="BQ132" s="137" t="s">
        <v>6504</v>
      </c>
      <c r="BR132" s="133" t="s">
        <v>4310</v>
      </c>
      <c r="BS132" s="137" t="s">
        <v>6505</v>
      </c>
      <c r="BT132" s="133" t="s">
        <v>4310</v>
      </c>
      <c r="BU132" s="133" t="s">
        <v>4310</v>
      </c>
      <c r="BV132" s="133" t="s">
        <v>4310</v>
      </c>
      <c r="BW132" s="137" t="s">
        <v>6506</v>
      </c>
      <c r="BX132" s="143">
        <v>5</v>
      </c>
      <c r="BY132" s="144"/>
      <c r="BZ132" s="133" t="s">
        <v>4310</v>
      </c>
      <c r="CA132" s="145" t="s">
        <v>6507</v>
      </c>
      <c r="CB132" s="146" t="s">
        <v>6508</v>
      </c>
      <c r="CC132" s="126">
        <v>98661</v>
      </c>
      <c r="CD132" s="126">
        <v>98439</v>
      </c>
      <c r="CE132" s="126">
        <v>98198</v>
      </c>
      <c r="CF132" s="126">
        <v>97676</v>
      </c>
      <c r="CG132" s="127">
        <v>539846.35</v>
      </c>
      <c r="CH132" s="127">
        <v>535673</v>
      </c>
      <c r="CI132" s="127">
        <v>552177</v>
      </c>
      <c r="CJ132" s="127">
        <v>552212</v>
      </c>
      <c r="CK132" s="128">
        <v>5.47</v>
      </c>
      <c r="CL132" s="128">
        <v>5.44</v>
      </c>
      <c r="CM132" s="128">
        <v>5.62</v>
      </c>
      <c r="CN132" s="128">
        <v>5.65</v>
      </c>
      <c r="CO132" s="129">
        <v>0.60199999999999998</v>
      </c>
      <c r="CP132" s="129">
        <v>0.61699999999999999</v>
      </c>
      <c r="CQ132" s="129">
        <v>0.60899999999999999</v>
      </c>
      <c r="CR132" s="130">
        <v>0.624</v>
      </c>
    </row>
    <row r="133" spans="1:96" s="147" customFormat="1" ht="200" customHeight="1" x14ac:dyDescent="0.2">
      <c r="A133" s="132" t="s">
        <v>60</v>
      </c>
      <c r="B133" s="133" t="s">
        <v>1795</v>
      </c>
      <c r="C133" s="133" t="str">
        <f>IF(A133="","自動表示",IF(B133="",VLOOKUP(A133,リスト!$C$2:$D$48,2,FALSE),VLOOKUP(一覧表!A133&amp;一覧表!B133,リスト!$C$49:$D$1789,2,FALSE)))</f>
        <v>202185</v>
      </c>
      <c r="D133" s="134" t="str">
        <f>IF(C133="自動表示","自動表示",VLOOKUP(C133,リスト!$D$2:$E$1789,2,FALSE))</f>
        <v>都市Ⅱ－２</v>
      </c>
      <c r="E133" s="132" t="s">
        <v>3784</v>
      </c>
      <c r="F133" s="133" t="s">
        <v>3793</v>
      </c>
      <c r="G133" s="135">
        <v>30</v>
      </c>
      <c r="H133" s="133" t="str">
        <f t="shared" si="2"/>
        <v>20年超</v>
      </c>
      <c r="I133" s="133" t="s">
        <v>6154</v>
      </c>
      <c r="J133" s="136">
        <v>5.9</v>
      </c>
      <c r="K133" s="133" t="s">
        <v>4310</v>
      </c>
      <c r="L133" s="137" t="s">
        <v>6509</v>
      </c>
      <c r="M133" s="133" t="s">
        <v>4310</v>
      </c>
      <c r="N133" s="133" t="s">
        <v>5058</v>
      </c>
      <c r="O133" s="137" t="s">
        <v>6510</v>
      </c>
      <c r="P133" s="133" t="s">
        <v>4310</v>
      </c>
      <c r="Q133" s="137" t="s">
        <v>6511</v>
      </c>
      <c r="R133" s="133" t="s">
        <v>4310</v>
      </c>
      <c r="S133" s="133" t="s">
        <v>4315</v>
      </c>
      <c r="T133" s="138">
        <v>66.900000000000006</v>
      </c>
      <c r="U133" s="138"/>
      <c r="V133" s="133" t="s">
        <v>4310</v>
      </c>
      <c r="W133" s="139" t="s">
        <v>6512</v>
      </c>
      <c r="X133" s="140">
        <v>2021</v>
      </c>
      <c r="Y133" s="140">
        <v>2050</v>
      </c>
      <c r="Z133" s="140">
        <v>30</v>
      </c>
      <c r="AA133" s="138">
        <v>2115</v>
      </c>
      <c r="AB133" s="133" t="s">
        <v>4310</v>
      </c>
      <c r="AC133" s="139" t="s">
        <v>6513</v>
      </c>
      <c r="AD133" s="140">
        <v>2021</v>
      </c>
      <c r="AE133" s="140">
        <v>2050</v>
      </c>
      <c r="AF133" s="140">
        <v>30</v>
      </c>
      <c r="AG133" s="138">
        <v>1305</v>
      </c>
      <c r="AH133" s="133" t="s">
        <v>4310</v>
      </c>
      <c r="AI133" s="141" t="s">
        <v>6514</v>
      </c>
      <c r="AJ133" s="140">
        <v>2021</v>
      </c>
      <c r="AK133" s="140">
        <v>2050</v>
      </c>
      <c r="AL133" s="140">
        <v>30</v>
      </c>
      <c r="AM133" s="138">
        <v>810</v>
      </c>
      <c r="AN133" s="133" t="s">
        <v>4310</v>
      </c>
      <c r="AO133" s="137" t="s">
        <v>6515</v>
      </c>
      <c r="AP133" s="133" t="s">
        <v>4310</v>
      </c>
      <c r="AQ133" s="137" t="s">
        <v>6516</v>
      </c>
      <c r="AR133" s="133" t="s">
        <v>4310</v>
      </c>
      <c r="AS133" s="137" t="s">
        <v>6517</v>
      </c>
      <c r="AT133" s="133" t="s">
        <v>4310</v>
      </c>
      <c r="AU133" s="137" t="s">
        <v>6518</v>
      </c>
      <c r="AV133" s="133" t="s">
        <v>4310</v>
      </c>
      <c r="AW133" s="137" t="s">
        <v>6519</v>
      </c>
      <c r="AX133" s="133" t="s">
        <v>4310</v>
      </c>
      <c r="AY133" s="137" t="s">
        <v>6520</v>
      </c>
      <c r="AZ133" s="133" t="s">
        <v>4310</v>
      </c>
      <c r="BA133" s="137" t="s">
        <v>6521</v>
      </c>
      <c r="BB133" s="133" t="s">
        <v>4310</v>
      </c>
      <c r="BC133" s="137" t="s">
        <v>6522</v>
      </c>
      <c r="BD133" s="133" t="s">
        <v>4310</v>
      </c>
      <c r="BE133" s="137" t="s">
        <v>6523</v>
      </c>
      <c r="BF133" s="133" t="s">
        <v>4310</v>
      </c>
      <c r="BG133" s="137" t="s">
        <v>6524</v>
      </c>
      <c r="BH133" s="133" t="s">
        <v>4310</v>
      </c>
      <c r="BI133" s="137" t="s">
        <v>6525</v>
      </c>
      <c r="BJ133" s="142" t="s">
        <v>4329</v>
      </c>
      <c r="BK133" s="142" t="s">
        <v>4310</v>
      </c>
      <c r="BL133" s="142" t="s">
        <v>4329</v>
      </c>
      <c r="BM133" s="142" t="s">
        <v>4329</v>
      </c>
      <c r="BN133" s="133" t="s">
        <v>4310</v>
      </c>
      <c r="BO133" s="137" t="s">
        <v>6526</v>
      </c>
      <c r="BP133" s="133" t="s">
        <v>4310</v>
      </c>
      <c r="BQ133" s="137" t="s">
        <v>6527</v>
      </c>
      <c r="BR133" s="133" t="s">
        <v>4310</v>
      </c>
      <c r="BS133" s="137" t="s">
        <v>6528</v>
      </c>
      <c r="BT133" s="133" t="s">
        <v>4310</v>
      </c>
      <c r="BU133" s="133" t="s">
        <v>4310</v>
      </c>
      <c r="BV133" s="133" t="s">
        <v>4310</v>
      </c>
      <c r="BW133" s="137" t="s">
        <v>6529</v>
      </c>
      <c r="BX133" s="143">
        <v>5</v>
      </c>
      <c r="BY133" s="144"/>
      <c r="BZ133" s="133" t="s">
        <v>4310</v>
      </c>
      <c r="CA133" s="145" t="s">
        <v>6530</v>
      </c>
      <c r="CB133" s="146" t="s">
        <v>6531</v>
      </c>
      <c r="CC133" s="126">
        <v>60097</v>
      </c>
      <c r="CD133" s="126">
        <v>59833</v>
      </c>
      <c r="CE133" s="126">
        <v>59529</v>
      </c>
      <c r="CF133" s="126">
        <v>59179</v>
      </c>
      <c r="CG133" s="127">
        <v>229419</v>
      </c>
      <c r="CH133" s="127">
        <v>253113</v>
      </c>
      <c r="CI133" s="127">
        <v>245413.11</v>
      </c>
      <c r="CJ133" s="127">
        <v>241100</v>
      </c>
      <c r="CK133" s="128">
        <v>3.82</v>
      </c>
      <c r="CL133" s="128">
        <v>4.2300000000000004</v>
      </c>
      <c r="CM133" s="128">
        <v>4.12</v>
      </c>
      <c r="CN133" s="128">
        <v>4.07</v>
      </c>
      <c r="CO133" s="129">
        <v>0.55500000000000005</v>
      </c>
      <c r="CP133" s="129">
        <v>0.57099999999999995</v>
      </c>
      <c r="CQ133" s="129">
        <v>0.58299999999999996</v>
      </c>
      <c r="CR133" s="130">
        <v>0.59399999999999997</v>
      </c>
    </row>
    <row r="134" spans="1:96" s="147" customFormat="1" ht="200" customHeight="1" x14ac:dyDescent="0.2">
      <c r="A134" s="132" t="s">
        <v>60</v>
      </c>
      <c r="B134" s="133" t="s">
        <v>1797</v>
      </c>
      <c r="C134" s="133" t="str">
        <f>IF(A134="","自動表示",IF(B134="",VLOOKUP(A134,リスト!$C$2:$D$48,2,FALSE),VLOOKUP(一覧表!A134&amp;一覧表!B134,リスト!$C$49:$D$1789,2,FALSE)))</f>
        <v>202193</v>
      </c>
      <c r="D134" s="134" t="str">
        <f>IF(C134="自動表示","自動表示",VLOOKUP(C134,リスト!$D$2:$E$1789,2,FALSE))</f>
        <v>都市Ⅰ－１</v>
      </c>
      <c r="E134" s="132" t="s">
        <v>3766</v>
      </c>
      <c r="F134" s="133" t="s">
        <v>3794</v>
      </c>
      <c r="G134" s="135">
        <v>40</v>
      </c>
      <c r="H134" s="133" t="str">
        <f t="shared" si="2"/>
        <v>20年超</v>
      </c>
      <c r="I134" s="133" t="s">
        <v>6154</v>
      </c>
      <c r="J134" s="136">
        <v>3</v>
      </c>
      <c r="K134" s="133" t="s">
        <v>4310</v>
      </c>
      <c r="L134" s="137" t="s">
        <v>6532</v>
      </c>
      <c r="M134" s="133" t="s">
        <v>4310</v>
      </c>
      <c r="N134" s="133" t="s">
        <v>6154</v>
      </c>
      <c r="O134" s="137" t="s">
        <v>6533</v>
      </c>
      <c r="P134" s="133" t="s">
        <v>4310</v>
      </c>
      <c r="Q134" s="137" t="s">
        <v>6534</v>
      </c>
      <c r="R134" s="133" t="s">
        <v>4310</v>
      </c>
      <c r="S134" s="133" t="s">
        <v>4315</v>
      </c>
      <c r="T134" s="138">
        <v>17</v>
      </c>
      <c r="U134" s="138"/>
      <c r="V134" s="133" t="s">
        <v>4310</v>
      </c>
      <c r="W134" s="139" t="s">
        <v>6535</v>
      </c>
      <c r="X134" s="140">
        <v>2017</v>
      </c>
      <c r="Y134" s="140">
        <v>2056</v>
      </c>
      <c r="Z134" s="140">
        <v>40</v>
      </c>
      <c r="AA134" s="138">
        <v>1514</v>
      </c>
      <c r="AB134" s="133" t="s">
        <v>4310</v>
      </c>
      <c r="AC134" s="139" t="s">
        <v>6536</v>
      </c>
      <c r="AD134" s="140">
        <v>2017</v>
      </c>
      <c r="AE134" s="140">
        <v>2056</v>
      </c>
      <c r="AF134" s="140">
        <v>40</v>
      </c>
      <c r="AG134" s="138">
        <v>1351</v>
      </c>
      <c r="AH134" s="133" t="s">
        <v>4310</v>
      </c>
      <c r="AI134" s="141" t="s">
        <v>6537</v>
      </c>
      <c r="AJ134" s="140">
        <v>2017</v>
      </c>
      <c r="AK134" s="140">
        <v>2056</v>
      </c>
      <c r="AL134" s="140">
        <v>40</v>
      </c>
      <c r="AM134" s="138">
        <v>163</v>
      </c>
      <c r="AN134" s="133" t="s">
        <v>4310</v>
      </c>
      <c r="AO134" s="137" t="s">
        <v>6538</v>
      </c>
      <c r="AP134" s="133" t="s">
        <v>4310</v>
      </c>
      <c r="AQ134" s="137" t="s">
        <v>6539</v>
      </c>
      <c r="AR134" s="133" t="s">
        <v>4310</v>
      </c>
      <c r="AS134" s="137" t="s">
        <v>6540</v>
      </c>
      <c r="AT134" s="133" t="s">
        <v>4310</v>
      </c>
      <c r="AU134" s="137" t="s">
        <v>6541</v>
      </c>
      <c r="AV134" s="133" t="s">
        <v>4310</v>
      </c>
      <c r="AW134" s="137" t="s">
        <v>6542</v>
      </c>
      <c r="AX134" s="133" t="s">
        <v>4310</v>
      </c>
      <c r="AY134" s="137" t="s">
        <v>6543</v>
      </c>
      <c r="AZ134" s="133" t="s">
        <v>4310</v>
      </c>
      <c r="BA134" s="137" t="s">
        <v>6544</v>
      </c>
      <c r="BB134" s="133" t="s">
        <v>4310</v>
      </c>
      <c r="BC134" s="137" t="s">
        <v>6545</v>
      </c>
      <c r="BD134" s="133" t="s">
        <v>4310</v>
      </c>
      <c r="BE134" s="137" t="s">
        <v>6546</v>
      </c>
      <c r="BF134" s="133" t="s">
        <v>4310</v>
      </c>
      <c r="BG134" s="137" t="s">
        <v>6547</v>
      </c>
      <c r="BH134" s="133" t="s">
        <v>4310</v>
      </c>
      <c r="BI134" s="137" t="s">
        <v>6548</v>
      </c>
      <c r="BJ134" s="142" t="s">
        <v>4310</v>
      </c>
      <c r="BK134" s="142" t="s">
        <v>4310</v>
      </c>
      <c r="BL134" s="142" t="s">
        <v>4310</v>
      </c>
      <c r="BM134" s="142" t="s">
        <v>4310</v>
      </c>
      <c r="BN134" s="133" t="s">
        <v>4310</v>
      </c>
      <c r="BO134" s="137" t="s">
        <v>6549</v>
      </c>
      <c r="BP134" s="133" t="s">
        <v>4310</v>
      </c>
      <c r="BQ134" s="137" t="s">
        <v>6550</v>
      </c>
      <c r="BR134" s="133" t="s">
        <v>4310</v>
      </c>
      <c r="BS134" s="137" t="s">
        <v>6551</v>
      </c>
      <c r="BT134" s="133" t="s">
        <v>4310</v>
      </c>
      <c r="BU134" s="133" t="s">
        <v>4310</v>
      </c>
      <c r="BV134" s="133" t="s">
        <v>4310</v>
      </c>
      <c r="BW134" s="137" t="s">
        <v>6552</v>
      </c>
      <c r="BX134" s="143"/>
      <c r="BY134" s="144" t="s">
        <v>6553</v>
      </c>
      <c r="BZ134" s="133" t="s">
        <v>4310</v>
      </c>
      <c r="CA134" s="145" t="s">
        <v>6554</v>
      </c>
      <c r="CB134" s="146" t="s">
        <v>6555</v>
      </c>
      <c r="CC134" s="126">
        <v>29929</v>
      </c>
      <c r="CD134" s="126">
        <v>29677</v>
      </c>
      <c r="CE134" s="126">
        <v>29557</v>
      </c>
      <c r="CF134" s="126">
        <v>29256</v>
      </c>
      <c r="CG134" s="127">
        <v>163837</v>
      </c>
      <c r="CH134" s="127">
        <v>163742</v>
      </c>
      <c r="CI134" s="127">
        <v>163902</v>
      </c>
      <c r="CJ134" s="127">
        <v>164896</v>
      </c>
      <c r="CK134" s="128">
        <v>5.47</v>
      </c>
      <c r="CL134" s="128">
        <v>5.52</v>
      </c>
      <c r="CM134" s="128">
        <v>5.55</v>
      </c>
      <c r="CN134" s="128">
        <v>5.64</v>
      </c>
      <c r="CO134" s="129">
        <v>0.55800000000000005</v>
      </c>
      <c r="CP134" s="129">
        <v>0.56999999999999995</v>
      </c>
      <c r="CQ134" s="129">
        <v>0.60499999999999998</v>
      </c>
      <c r="CR134" s="130">
        <v>0.621</v>
      </c>
    </row>
    <row r="135" spans="1:96" s="147" customFormat="1" ht="200" customHeight="1" x14ac:dyDescent="0.2">
      <c r="A135" s="132" t="s">
        <v>60</v>
      </c>
      <c r="B135" s="133" t="s">
        <v>1799</v>
      </c>
      <c r="C135" s="133" t="str">
        <f>IF(A135="","自動表示",IF(B135="",VLOOKUP(A135,リスト!$C$2:$D$48,2,FALSE),VLOOKUP(一覧表!A135&amp;一覧表!B135,リスト!$C$49:$D$1789,2,FALSE)))</f>
        <v>202207</v>
      </c>
      <c r="D135" s="134" t="str">
        <f>IF(C135="自動表示","自動表示",VLOOKUP(C135,リスト!$D$2:$E$1789,2,FALSE))</f>
        <v>都市Ⅱ－１</v>
      </c>
      <c r="E135" s="132" t="s">
        <v>3795</v>
      </c>
      <c r="F135" s="133" t="s">
        <v>3775</v>
      </c>
      <c r="G135" s="135">
        <v>60</v>
      </c>
      <c r="H135" s="133" t="str">
        <f t="shared" si="2"/>
        <v>20年超</v>
      </c>
      <c r="I135" s="133" t="s">
        <v>5056</v>
      </c>
      <c r="J135" s="136">
        <v>9.5</v>
      </c>
      <c r="K135" s="133" t="s">
        <v>4310</v>
      </c>
      <c r="L135" s="137" t="s">
        <v>6556</v>
      </c>
      <c r="M135" s="133" t="s">
        <v>4310</v>
      </c>
      <c r="N135" s="133" t="s">
        <v>6154</v>
      </c>
      <c r="O135" s="137" t="s">
        <v>6557</v>
      </c>
      <c r="P135" s="133" t="s">
        <v>18</v>
      </c>
      <c r="Q135" s="137" t="s">
        <v>6558</v>
      </c>
      <c r="R135" s="133" t="s">
        <v>4310</v>
      </c>
      <c r="S135" s="133" t="s">
        <v>4315</v>
      </c>
      <c r="T135" s="138">
        <v>61</v>
      </c>
      <c r="U135" s="138"/>
      <c r="V135" s="133" t="s">
        <v>4310</v>
      </c>
      <c r="W135" s="139" t="s">
        <v>6559</v>
      </c>
      <c r="X135" s="140">
        <v>2010</v>
      </c>
      <c r="Y135" s="140">
        <v>2054</v>
      </c>
      <c r="Z135" s="140">
        <v>45</v>
      </c>
      <c r="AA135" s="138">
        <v>2469</v>
      </c>
      <c r="AB135" s="133" t="s">
        <v>4310</v>
      </c>
      <c r="AC135" s="139" t="s">
        <v>6560</v>
      </c>
      <c r="AD135" s="140">
        <v>2022</v>
      </c>
      <c r="AE135" s="140">
        <v>2031</v>
      </c>
      <c r="AF135" s="140">
        <v>10</v>
      </c>
      <c r="AG135" s="138">
        <v>471.9</v>
      </c>
      <c r="AH135" s="133" t="s">
        <v>4310</v>
      </c>
      <c r="AI135" s="141" t="s">
        <v>6561</v>
      </c>
      <c r="AJ135" s="140">
        <v>2022</v>
      </c>
      <c r="AK135" s="140">
        <v>2031</v>
      </c>
      <c r="AL135" s="140">
        <v>10</v>
      </c>
      <c r="AM135" s="138">
        <v>280.2</v>
      </c>
      <c r="AN135" s="133" t="s">
        <v>4310</v>
      </c>
      <c r="AO135" s="137" t="s">
        <v>6562</v>
      </c>
      <c r="AP135" s="133" t="s">
        <v>4310</v>
      </c>
      <c r="AQ135" s="137" t="s">
        <v>6563</v>
      </c>
      <c r="AR135" s="133" t="s">
        <v>4310</v>
      </c>
      <c r="AS135" s="137" t="s">
        <v>6564</v>
      </c>
      <c r="AT135" s="133" t="s">
        <v>4310</v>
      </c>
      <c r="AU135" s="137" t="s">
        <v>6565</v>
      </c>
      <c r="AV135" s="133" t="s">
        <v>4310</v>
      </c>
      <c r="AW135" s="137" t="s">
        <v>6566</v>
      </c>
      <c r="AX135" s="133" t="s">
        <v>4310</v>
      </c>
      <c r="AY135" s="137" t="s">
        <v>6567</v>
      </c>
      <c r="AZ135" s="133" t="s">
        <v>4310</v>
      </c>
      <c r="BA135" s="137" t="s">
        <v>6568</v>
      </c>
      <c r="BB135" s="133" t="s">
        <v>4310</v>
      </c>
      <c r="BC135" s="137" t="s">
        <v>6569</v>
      </c>
      <c r="BD135" s="133" t="s">
        <v>4329</v>
      </c>
      <c r="BE135" s="137" t="s">
        <v>6570</v>
      </c>
      <c r="BF135" s="133" t="s">
        <v>4310</v>
      </c>
      <c r="BG135" s="137" t="s">
        <v>6571</v>
      </c>
      <c r="BH135" s="133" t="s">
        <v>4310</v>
      </c>
      <c r="BI135" s="137" t="s">
        <v>6572</v>
      </c>
      <c r="BJ135" s="142" t="s">
        <v>4329</v>
      </c>
      <c r="BK135" s="142" t="s">
        <v>4310</v>
      </c>
      <c r="BL135" s="142" t="s">
        <v>4329</v>
      </c>
      <c r="BM135" s="142" t="s">
        <v>4329</v>
      </c>
      <c r="BN135" s="133" t="s">
        <v>4310</v>
      </c>
      <c r="BO135" s="137" t="s">
        <v>6573</v>
      </c>
      <c r="BP135" s="133" t="s">
        <v>4310</v>
      </c>
      <c r="BQ135" s="137" t="s">
        <v>6574</v>
      </c>
      <c r="BR135" s="133" t="s">
        <v>4329</v>
      </c>
      <c r="BS135" s="137"/>
      <c r="BT135" s="133" t="s">
        <v>4329</v>
      </c>
      <c r="BU135" s="133" t="s">
        <v>4310</v>
      </c>
      <c r="BV135" s="133" t="s">
        <v>4310</v>
      </c>
      <c r="BW135" s="137" t="s">
        <v>6575</v>
      </c>
      <c r="BX135" s="143" t="s">
        <v>3864</v>
      </c>
      <c r="BY135" s="144" t="s">
        <v>3976</v>
      </c>
      <c r="BZ135" s="133" t="s">
        <v>4310</v>
      </c>
      <c r="CA135" s="145" t="s">
        <v>6576</v>
      </c>
      <c r="CB135" s="146" t="s">
        <v>6577</v>
      </c>
      <c r="CC135" s="126">
        <v>97152</v>
      </c>
      <c r="CD135" s="126">
        <v>96752</v>
      </c>
      <c r="CE135" s="126">
        <v>96605</v>
      </c>
      <c r="CF135" s="126">
        <v>96249</v>
      </c>
      <c r="CG135" s="127">
        <v>381582.58</v>
      </c>
      <c r="CH135" s="127">
        <v>392352</v>
      </c>
      <c r="CI135" s="127">
        <v>389457</v>
      </c>
      <c r="CJ135" s="127">
        <v>388414</v>
      </c>
      <c r="CK135" s="128">
        <v>3.93</v>
      </c>
      <c r="CL135" s="128">
        <v>4.0599999999999996</v>
      </c>
      <c r="CM135" s="128">
        <v>4.03</v>
      </c>
      <c r="CN135" s="128">
        <v>4.04</v>
      </c>
      <c r="CO135" s="129">
        <v>0.57499999999999996</v>
      </c>
      <c r="CP135" s="129">
        <v>0.58799999999999997</v>
      </c>
      <c r="CQ135" s="129">
        <v>0.60599999999999998</v>
      </c>
      <c r="CR135" s="130">
        <v>0.62</v>
      </c>
    </row>
    <row r="136" spans="1:96" s="147" customFormat="1" ht="200" customHeight="1" x14ac:dyDescent="0.2">
      <c r="A136" s="132" t="s">
        <v>60</v>
      </c>
      <c r="B136" s="133" t="s">
        <v>1801</v>
      </c>
      <c r="C136" s="133" t="str">
        <f>IF(A136="","自動表示",IF(B136="",VLOOKUP(A136,リスト!$C$2:$D$48,2,FALSE),VLOOKUP(一覧表!A136&amp;一覧表!B136,リスト!$C$49:$D$1789,2,FALSE)))</f>
        <v>203033</v>
      </c>
      <c r="D136" s="134" t="str">
        <f>IF(C136="自動表示","自動表示",VLOOKUP(C136,リスト!$D$2:$E$1789,2,FALSE))</f>
        <v>町村Ⅰ－０</v>
      </c>
      <c r="E136" s="132" t="s">
        <v>3796</v>
      </c>
      <c r="F136" s="133" t="s">
        <v>3797</v>
      </c>
      <c r="G136" s="135">
        <v>10</v>
      </c>
      <c r="H136" s="133" t="str">
        <f t="shared" si="2"/>
        <v>10年</v>
      </c>
      <c r="I136" s="133" t="s">
        <v>6332</v>
      </c>
      <c r="J136" s="136">
        <v>0.5</v>
      </c>
      <c r="K136" s="133" t="s">
        <v>4310</v>
      </c>
      <c r="L136" s="137" t="s">
        <v>6578</v>
      </c>
      <c r="M136" s="133" t="s">
        <v>4310</v>
      </c>
      <c r="N136" s="133" t="s">
        <v>6332</v>
      </c>
      <c r="O136" s="137" t="s">
        <v>6579</v>
      </c>
      <c r="P136" s="133" t="s">
        <v>4310</v>
      </c>
      <c r="Q136" s="137" t="s">
        <v>6580</v>
      </c>
      <c r="R136" s="133" t="s">
        <v>4310</v>
      </c>
      <c r="S136" s="133" t="s">
        <v>4315</v>
      </c>
      <c r="T136" s="138">
        <v>2.89</v>
      </c>
      <c r="U136" s="138"/>
      <c r="V136" s="133" t="s">
        <v>4310</v>
      </c>
      <c r="W136" s="139" t="s">
        <v>6581</v>
      </c>
      <c r="X136" s="140">
        <v>2015</v>
      </c>
      <c r="Y136" s="140">
        <v>2055</v>
      </c>
      <c r="Z136" s="140">
        <v>41</v>
      </c>
      <c r="AA136" s="138">
        <v>539</v>
      </c>
      <c r="AB136" s="133" t="s">
        <v>4310</v>
      </c>
      <c r="AC136" s="139" t="s">
        <v>6582</v>
      </c>
      <c r="AD136" s="140">
        <v>2015</v>
      </c>
      <c r="AE136" s="140">
        <v>2055</v>
      </c>
      <c r="AF136" s="140">
        <v>41</v>
      </c>
      <c r="AG136" s="138">
        <v>175</v>
      </c>
      <c r="AH136" s="133" t="s">
        <v>4310</v>
      </c>
      <c r="AI136" s="141" t="s">
        <v>6583</v>
      </c>
      <c r="AJ136" s="140">
        <v>2015</v>
      </c>
      <c r="AK136" s="140">
        <v>2055</v>
      </c>
      <c r="AL136" s="140">
        <v>41</v>
      </c>
      <c r="AM136" s="138">
        <v>463.3</v>
      </c>
      <c r="AN136" s="133" t="s">
        <v>4310</v>
      </c>
      <c r="AO136" s="137" t="s">
        <v>6584</v>
      </c>
      <c r="AP136" s="133" t="s">
        <v>4310</v>
      </c>
      <c r="AQ136" s="137" t="s">
        <v>6585</v>
      </c>
      <c r="AR136" s="133" t="s">
        <v>4310</v>
      </c>
      <c r="AS136" s="137" t="s">
        <v>6586</v>
      </c>
      <c r="AT136" s="133" t="s">
        <v>4310</v>
      </c>
      <c r="AU136" s="137" t="s">
        <v>6587</v>
      </c>
      <c r="AV136" s="133" t="s">
        <v>4310</v>
      </c>
      <c r="AW136" s="137" t="s">
        <v>6588</v>
      </c>
      <c r="AX136" s="133" t="s">
        <v>4310</v>
      </c>
      <c r="AY136" s="137" t="s">
        <v>6589</v>
      </c>
      <c r="AZ136" s="133" t="s">
        <v>4310</v>
      </c>
      <c r="BA136" s="137" t="s">
        <v>6582</v>
      </c>
      <c r="BB136" s="133" t="s">
        <v>4310</v>
      </c>
      <c r="BC136" s="137" t="s">
        <v>6590</v>
      </c>
      <c r="BD136" s="133" t="s">
        <v>4310</v>
      </c>
      <c r="BE136" s="137" t="s">
        <v>6591</v>
      </c>
      <c r="BF136" s="133" t="s">
        <v>4310</v>
      </c>
      <c r="BG136" s="137" t="s">
        <v>6592</v>
      </c>
      <c r="BH136" s="133" t="s">
        <v>4310</v>
      </c>
      <c r="BI136" s="137" t="s">
        <v>6593</v>
      </c>
      <c r="BJ136" s="142" t="s">
        <v>4329</v>
      </c>
      <c r="BK136" s="142" t="s">
        <v>4329</v>
      </c>
      <c r="BL136" s="142" t="s">
        <v>4310</v>
      </c>
      <c r="BM136" s="142" t="s">
        <v>4329</v>
      </c>
      <c r="BN136" s="133" t="s">
        <v>4310</v>
      </c>
      <c r="BO136" s="137" t="s">
        <v>6594</v>
      </c>
      <c r="BP136" s="133" t="s">
        <v>4310</v>
      </c>
      <c r="BQ136" s="137" t="s">
        <v>6595</v>
      </c>
      <c r="BR136" s="133" t="s">
        <v>4310</v>
      </c>
      <c r="BS136" s="137" t="s">
        <v>6596</v>
      </c>
      <c r="BT136" s="133" t="s">
        <v>4310</v>
      </c>
      <c r="BU136" s="133" t="s">
        <v>4310</v>
      </c>
      <c r="BV136" s="133" t="s">
        <v>4310</v>
      </c>
      <c r="BW136" s="137" t="s">
        <v>6597</v>
      </c>
      <c r="BX136" s="143" t="s">
        <v>6598</v>
      </c>
      <c r="BY136" s="144" t="s">
        <v>3789</v>
      </c>
      <c r="BZ136" s="133" t="s">
        <v>4310</v>
      </c>
      <c r="CA136" s="145" t="s">
        <v>6599</v>
      </c>
      <c r="CB136" s="146" t="s">
        <v>6600</v>
      </c>
      <c r="CC136" s="126">
        <v>4503</v>
      </c>
      <c r="CD136" s="126">
        <v>4414</v>
      </c>
      <c r="CE136" s="126">
        <v>4329</v>
      </c>
      <c r="CF136" s="126">
        <v>4247</v>
      </c>
      <c r="CG136" s="127">
        <v>54276</v>
      </c>
      <c r="CH136" s="127">
        <v>54276</v>
      </c>
      <c r="CI136" s="127">
        <v>54276</v>
      </c>
      <c r="CJ136" s="127">
        <v>54276</v>
      </c>
      <c r="CK136" s="128">
        <v>12.05</v>
      </c>
      <c r="CL136" s="128">
        <v>12.3</v>
      </c>
      <c r="CM136" s="128">
        <v>12.54</v>
      </c>
      <c r="CN136" s="128">
        <v>12.78</v>
      </c>
      <c r="CO136" s="129">
        <v>0.60199999999999998</v>
      </c>
      <c r="CP136" s="129">
        <v>0.621</v>
      </c>
      <c r="CQ136" s="129">
        <v>0.64300000000000002</v>
      </c>
      <c r="CR136" s="130">
        <v>0.64500000000000002</v>
      </c>
    </row>
    <row r="137" spans="1:96" s="147" customFormat="1" ht="200" customHeight="1" x14ac:dyDescent="0.2">
      <c r="A137" s="132" t="s">
        <v>60</v>
      </c>
      <c r="B137" s="133" t="s">
        <v>1803</v>
      </c>
      <c r="C137" s="133" t="str">
        <f>IF(A137="","自動表示",IF(B137="",VLOOKUP(A137,リスト!$C$2:$D$48,2,FALSE),VLOOKUP(一覧表!A137&amp;一覧表!B137,リスト!$C$49:$D$1789,2,FALSE)))</f>
        <v>203041</v>
      </c>
      <c r="D137" s="134" t="str">
        <f>IF(C137="自動表示","自動表示",VLOOKUP(C137,リスト!$D$2:$E$1789,2,FALSE))</f>
        <v>町村Ⅰ－０</v>
      </c>
      <c r="E137" s="132" t="s">
        <v>3766</v>
      </c>
      <c r="F137" s="133" t="s">
        <v>3736</v>
      </c>
      <c r="G137" s="135">
        <v>16</v>
      </c>
      <c r="H137" s="133" t="str">
        <f t="shared" si="2"/>
        <v>11年～20年</v>
      </c>
      <c r="I137" s="133" t="s">
        <v>13</v>
      </c>
      <c r="J137" s="136">
        <v>0.4</v>
      </c>
      <c r="K137" s="133" t="s">
        <v>18</v>
      </c>
      <c r="L137" s="137" t="s">
        <v>6601</v>
      </c>
      <c r="M137" s="133" t="s">
        <v>18</v>
      </c>
      <c r="N137" s="133" t="s">
        <v>3621</v>
      </c>
      <c r="O137" s="137" t="s">
        <v>6602</v>
      </c>
      <c r="P137" s="133" t="s">
        <v>18</v>
      </c>
      <c r="Q137" s="137" t="s">
        <v>6603</v>
      </c>
      <c r="R137" s="133" t="s">
        <v>18</v>
      </c>
      <c r="S137" s="133" t="s">
        <v>3666</v>
      </c>
      <c r="T137" s="138">
        <v>12.4</v>
      </c>
      <c r="U137" s="138"/>
      <c r="V137" s="133" t="s">
        <v>18</v>
      </c>
      <c r="W137" s="139" t="s">
        <v>6604</v>
      </c>
      <c r="X137" s="140">
        <v>2020</v>
      </c>
      <c r="Y137" s="140">
        <v>2060</v>
      </c>
      <c r="Z137" s="140">
        <v>41</v>
      </c>
      <c r="AA137" s="138">
        <v>700.3</v>
      </c>
      <c r="AB137" s="133" t="s">
        <v>18</v>
      </c>
      <c r="AC137" s="139" t="s">
        <v>6605</v>
      </c>
      <c r="AD137" s="140">
        <v>2020</v>
      </c>
      <c r="AE137" s="140">
        <v>2060</v>
      </c>
      <c r="AF137" s="140">
        <v>41</v>
      </c>
      <c r="AG137" s="138">
        <v>233.7</v>
      </c>
      <c r="AH137" s="133" t="s">
        <v>18</v>
      </c>
      <c r="AI137" s="141" t="s">
        <v>6606</v>
      </c>
      <c r="AJ137" s="140">
        <v>2020</v>
      </c>
      <c r="AK137" s="140">
        <v>2060</v>
      </c>
      <c r="AL137" s="140">
        <v>41</v>
      </c>
      <c r="AM137" s="138">
        <v>28.2</v>
      </c>
      <c r="AN137" s="133" t="s">
        <v>18</v>
      </c>
      <c r="AO137" s="137" t="s">
        <v>6607</v>
      </c>
      <c r="AP137" s="133" t="s">
        <v>18</v>
      </c>
      <c r="AQ137" s="137" t="s">
        <v>6608</v>
      </c>
      <c r="AR137" s="133" t="s">
        <v>18</v>
      </c>
      <c r="AS137" s="137" t="s">
        <v>6609</v>
      </c>
      <c r="AT137" s="133" t="s">
        <v>18</v>
      </c>
      <c r="AU137" s="137" t="s">
        <v>6610</v>
      </c>
      <c r="AV137" s="133" t="s">
        <v>18</v>
      </c>
      <c r="AW137" s="137" t="s">
        <v>6611</v>
      </c>
      <c r="AX137" s="133" t="s">
        <v>18</v>
      </c>
      <c r="AY137" s="137" t="s">
        <v>6612</v>
      </c>
      <c r="AZ137" s="133" t="s">
        <v>18</v>
      </c>
      <c r="BA137" s="137" t="s">
        <v>6613</v>
      </c>
      <c r="BB137" s="133" t="s">
        <v>18</v>
      </c>
      <c r="BC137" s="137" t="s">
        <v>6614</v>
      </c>
      <c r="BD137" s="133" t="s">
        <v>19</v>
      </c>
      <c r="BE137" s="137" t="s">
        <v>6615</v>
      </c>
      <c r="BF137" s="133" t="s">
        <v>18</v>
      </c>
      <c r="BG137" s="137" t="s">
        <v>6616</v>
      </c>
      <c r="BH137" s="133" t="s">
        <v>18</v>
      </c>
      <c r="BI137" s="137" t="s">
        <v>6617</v>
      </c>
      <c r="BJ137" s="142" t="s">
        <v>18</v>
      </c>
      <c r="BK137" s="142" t="s">
        <v>18</v>
      </c>
      <c r="BL137" s="142" t="s">
        <v>19</v>
      </c>
      <c r="BM137" s="142" t="s">
        <v>19</v>
      </c>
      <c r="BN137" s="133" t="s">
        <v>18</v>
      </c>
      <c r="BO137" s="137" t="s">
        <v>6618</v>
      </c>
      <c r="BP137" s="133" t="s">
        <v>18</v>
      </c>
      <c r="BQ137" s="137" t="s">
        <v>6619</v>
      </c>
      <c r="BR137" s="133" t="s">
        <v>19</v>
      </c>
      <c r="BS137" s="137"/>
      <c r="BT137" s="133" t="s">
        <v>19</v>
      </c>
      <c r="BU137" s="133" t="s">
        <v>18</v>
      </c>
      <c r="BV137" s="133" t="s">
        <v>18</v>
      </c>
      <c r="BW137" s="137" t="s">
        <v>6620</v>
      </c>
      <c r="BX137" s="143"/>
      <c r="BY137" s="144" t="s">
        <v>6621</v>
      </c>
      <c r="BZ137" s="133" t="s">
        <v>18</v>
      </c>
      <c r="CA137" s="145" t="s">
        <v>6622</v>
      </c>
      <c r="CB137" s="146" t="s">
        <v>6623</v>
      </c>
      <c r="CC137" s="126">
        <v>3947</v>
      </c>
      <c r="CD137" s="126">
        <v>3844</v>
      </c>
      <c r="CE137" s="126">
        <v>3806</v>
      </c>
      <c r="CF137" s="126">
        <v>3741</v>
      </c>
      <c r="CG137" s="127">
        <v>53833.08</v>
      </c>
      <c r="CH137" s="127">
        <v>54094.16</v>
      </c>
      <c r="CI137" s="127">
        <v>57529.77</v>
      </c>
      <c r="CJ137" s="127">
        <v>55147</v>
      </c>
      <c r="CK137" s="128">
        <v>13.64</v>
      </c>
      <c r="CL137" s="128">
        <v>14.07</v>
      </c>
      <c r="CM137" s="128">
        <v>15.12</v>
      </c>
      <c r="CN137" s="128">
        <v>14.74</v>
      </c>
      <c r="CO137" s="129">
        <v>0.61799999999999999</v>
      </c>
      <c r="CP137" s="129">
        <v>0.63</v>
      </c>
      <c r="CQ137" s="129">
        <v>0.624</v>
      </c>
      <c r="CR137" s="130">
        <v>0.61799999999999999</v>
      </c>
    </row>
    <row r="138" spans="1:96" s="147" customFormat="1" ht="200" customHeight="1" x14ac:dyDescent="0.2">
      <c r="A138" s="132" t="s">
        <v>60</v>
      </c>
      <c r="B138" s="133" t="s">
        <v>1094</v>
      </c>
      <c r="C138" s="133" t="str">
        <f>IF(A138="","自動表示",IF(B138="",VLOOKUP(A138,リスト!$C$2:$D$48,2,FALSE),VLOOKUP(一覧表!A138&amp;一覧表!B138,リスト!$C$49:$D$1789,2,FALSE)))</f>
        <v>203050</v>
      </c>
      <c r="D138" s="134" t="str">
        <f>IF(C138="自動表示","自動表示",VLOOKUP(C138,リスト!$D$2:$E$1789,2,FALSE))</f>
        <v>町村Ⅰ－０</v>
      </c>
      <c r="E138" s="132" t="s">
        <v>3784</v>
      </c>
      <c r="F138" s="133" t="s">
        <v>3775</v>
      </c>
      <c r="G138" s="135">
        <v>18</v>
      </c>
      <c r="H138" s="133" t="str">
        <f t="shared" si="2"/>
        <v>11年～20年</v>
      </c>
      <c r="I138" s="133" t="s">
        <v>5056</v>
      </c>
      <c r="J138" s="136">
        <v>0.3</v>
      </c>
      <c r="K138" s="133" t="s">
        <v>4310</v>
      </c>
      <c r="L138" s="137" t="s">
        <v>6624</v>
      </c>
      <c r="M138" s="133" t="s">
        <v>4310</v>
      </c>
      <c r="N138" s="133" t="s">
        <v>6154</v>
      </c>
      <c r="O138" s="137" t="s">
        <v>6625</v>
      </c>
      <c r="P138" s="133" t="s">
        <v>4310</v>
      </c>
      <c r="Q138" s="137" t="s">
        <v>6626</v>
      </c>
      <c r="R138" s="133" t="s">
        <v>4310</v>
      </c>
      <c r="S138" s="133" t="s">
        <v>4315</v>
      </c>
      <c r="T138" s="138">
        <v>9.6</v>
      </c>
      <c r="U138" s="138"/>
      <c r="V138" s="133" t="s">
        <v>4310</v>
      </c>
      <c r="W138" s="139" t="s">
        <v>6627</v>
      </c>
      <c r="X138" s="140">
        <v>2021</v>
      </c>
      <c r="Y138" s="140">
        <v>2033</v>
      </c>
      <c r="Z138" s="140">
        <v>13</v>
      </c>
      <c r="AA138" s="138">
        <v>139.97</v>
      </c>
      <c r="AB138" s="133" t="s">
        <v>4310</v>
      </c>
      <c r="AC138" s="139" t="s">
        <v>6628</v>
      </c>
      <c r="AD138" s="140">
        <v>2021</v>
      </c>
      <c r="AE138" s="140">
        <v>2033</v>
      </c>
      <c r="AF138" s="140">
        <v>13</v>
      </c>
      <c r="AG138" s="138">
        <v>89.15</v>
      </c>
      <c r="AH138" s="133" t="s">
        <v>4310</v>
      </c>
      <c r="AI138" s="141" t="s">
        <v>6629</v>
      </c>
      <c r="AJ138" s="140">
        <v>2021</v>
      </c>
      <c r="AK138" s="140">
        <v>2033</v>
      </c>
      <c r="AL138" s="140">
        <v>13</v>
      </c>
      <c r="AM138" s="138">
        <v>50.82</v>
      </c>
      <c r="AN138" s="133" t="s">
        <v>4310</v>
      </c>
      <c r="AO138" s="137" t="s">
        <v>6630</v>
      </c>
      <c r="AP138" s="133" t="s">
        <v>4310</v>
      </c>
      <c r="AQ138" s="137" t="s">
        <v>6631</v>
      </c>
      <c r="AR138" s="133" t="s">
        <v>4310</v>
      </c>
      <c r="AS138" s="137" t="s">
        <v>6632</v>
      </c>
      <c r="AT138" s="133" t="s">
        <v>4310</v>
      </c>
      <c r="AU138" s="137" t="s">
        <v>6633</v>
      </c>
      <c r="AV138" s="133" t="s">
        <v>4310</v>
      </c>
      <c r="AW138" s="137" t="s">
        <v>6634</v>
      </c>
      <c r="AX138" s="133" t="s">
        <v>4310</v>
      </c>
      <c r="AY138" s="137" t="s">
        <v>6635</v>
      </c>
      <c r="AZ138" s="133" t="s">
        <v>4310</v>
      </c>
      <c r="BA138" s="137" t="s">
        <v>6636</v>
      </c>
      <c r="BB138" s="133" t="s">
        <v>4310</v>
      </c>
      <c r="BC138" s="137" t="s">
        <v>6637</v>
      </c>
      <c r="BD138" s="133" t="s">
        <v>4329</v>
      </c>
      <c r="BE138" s="137"/>
      <c r="BF138" s="133" t="s">
        <v>4310</v>
      </c>
      <c r="BG138" s="137" t="s">
        <v>6638</v>
      </c>
      <c r="BH138" s="133" t="s">
        <v>4310</v>
      </c>
      <c r="BI138" s="137" t="s">
        <v>6639</v>
      </c>
      <c r="BJ138" s="142" t="s">
        <v>4310</v>
      </c>
      <c r="BK138" s="142" t="s">
        <v>4310</v>
      </c>
      <c r="BL138" s="142" t="s">
        <v>4329</v>
      </c>
      <c r="BM138" s="142" t="s">
        <v>4329</v>
      </c>
      <c r="BN138" s="133" t="s">
        <v>4310</v>
      </c>
      <c r="BO138" s="137" t="s">
        <v>6640</v>
      </c>
      <c r="BP138" s="133" t="s">
        <v>4310</v>
      </c>
      <c r="BQ138" s="137" t="s">
        <v>6641</v>
      </c>
      <c r="BR138" s="133" t="s">
        <v>4329</v>
      </c>
      <c r="BS138" s="137"/>
      <c r="BT138" s="133" t="s">
        <v>4310</v>
      </c>
      <c r="BU138" s="133" t="s">
        <v>4310</v>
      </c>
      <c r="BV138" s="133" t="s">
        <v>4310</v>
      </c>
      <c r="BW138" s="137" t="s">
        <v>6642</v>
      </c>
      <c r="BX138" s="143"/>
      <c r="BY138" s="144">
        <v>18</v>
      </c>
      <c r="BZ138" s="133" t="s">
        <v>4310</v>
      </c>
      <c r="CA138" s="145" t="s">
        <v>6643</v>
      </c>
      <c r="CB138" s="146" t="s">
        <v>4329</v>
      </c>
      <c r="CC138" s="126">
        <v>2881</v>
      </c>
      <c r="CD138" s="126">
        <v>2833</v>
      </c>
      <c r="CE138" s="126">
        <v>2791</v>
      </c>
      <c r="CF138" s="126">
        <v>2775</v>
      </c>
      <c r="CG138" s="127">
        <v>45975</v>
      </c>
      <c r="CH138" s="127">
        <v>45975</v>
      </c>
      <c r="CI138" s="127">
        <v>45975</v>
      </c>
      <c r="CJ138" s="127">
        <v>45975</v>
      </c>
      <c r="CK138" s="128">
        <v>15.96</v>
      </c>
      <c r="CL138" s="128">
        <v>16.23</v>
      </c>
      <c r="CM138" s="128">
        <v>16.47</v>
      </c>
      <c r="CN138" s="128">
        <v>16.57</v>
      </c>
      <c r="CO138" s="129">
        <v>0.60060000000000002</v>
      </c>
      <c r="CP138" s="129">
        <v>0.61660000000000004</v>
      </c>
      <c r="CQ138" s="129">
        <v>0.62909999999999999</v>
      </c>
      <c r="CR138" s="130">
        <v>0.64529999999999998</v>
      </c>
    </row>
    <row r="139" spans="1:96" s="147" customFormat="1" ht="200" customHeight="1" x14ac:dyDescent="0.2">
      <c r="A139" s="132" t="s">
        <v>60</v>
      </c>
      <c r="B139" s="133" t="s">
        <v>1806</v>
      </c>
      <c r="C139" s="133" t="str">
        <f>IF(A139="","自動表示",IF(B139="",VLOOKUP(A139,リスト!$C$2:$D$48,2,FALSE),VLOOKUP(一覧表!A139&amp;一覧表!B139,リスト!$C$49:$D$1789,2,FALSE)))</f>
        <v>203068</v>
      </c>
      <c r="D139" s="134" t="str">
        <f>IF(C139="自動表示","自動表示",VLOOKUP(C139,リスト!$D$2:$E$1789,2,FALSE))</f>
        <v>町村Ⅰ－０</v>
      </c>
      <c r="E139" s="132" t="s">
        <v>3766</v>
      </c>
      <c r="F139" s="133" t="s">
        <v>3775</v>
      </c>
      <c r="G139" s="135">
        <v>40</v>
      </c>
      <c r="H139" s="133" t="str">
        <f t="shared" si="2"/>
        <v>20年超</v>
      </c>
      <c r="I139" s="133" t="s">
        <v>5056</v>
      </c>
      <c r="J139" s="136">
        <v>0.1</v>
      </c>
      <c r="K139" s="133" t="s">
        <v>4310</v>
      </c>
      <c r="L139" s="137" t="s">
        <v>6644</v>
      </c>
      <c r="M139" s="133" t="s">
        <v>4310</v>
      </c>
      <c r="N139" s="133" t="s">
        <v>5058</v>
      </c>
      <c r="O139" s="137" t="s">
        <v>6645</v>
      </c>
      <c r="P139" s="133" t="s">
        <v>4310</v>
      </c>
      <c r="Q139" s="137" t="s">
        <v>6646</v>
      </c>
      <c r="R139" s="133" t="s">
        <v>4310</v>
      </c>
      <c r="S139" s="133" t="s">
        <v>4315</v>
      </c>
      <c r="T139" s="138">
        <v>2.75</v>
      </c>
      <c r="U139" s="138"/>
      <c r="V139" s="133" t="s">
        <v>4310</v>
      </c>
      <c r="W139" s="139" t="s">
        <v>6647</v>
      </c>
      <c r="X139" s="140">
        <v>2016</v>
      </c>
      <c r="Y139" s="140">
        <v>2055</v>
      </c>
      <c r="Z139" s="140">
        <v>40</v>
      </c>
      <c r="AA139" s="138">
        <v>250</v>
      </c>
      <c r="AB139" s="133" t="s">
        <v>4310</v>
      </c>
      <c r="AC139" s="139" t="s">
        <v>6648</v>
      </c>
      <c r="AD139" s="140">
        <v>2016</v>
      </c>
      <c r="AE139" s="140">
        <v>2055</v>
      </c>
      <c r="AF139" s="140">
        <v>40</v>
      </c>
      <c r="AG139" s="138">
        <v>141</v>
      </c>
      <c r="AH139" s="133" t="s">
        <v>4310</v>
      </c>
      <c r="AI139" s="141" t="s">
        <v>6649</v>
      </c>
      <c r="AJ139" s="140">
        <v>2016</v>
      </c>
      <c r="AK139" s="140">
        <v>2055</v>
      </c>
      <c r="AL139" s="140">
        <v>40</v>
      </c>
      <c r="AM139" s="138">
        <v>141</v>
      </c>
      <c r="AN139" s="133" t="s">
        <v>4310</v>
      </c>
      <c r="AO139" s="137" t="s">
        <v>6650</v>
      </c>
      <c r="AP139" s="133" t="s">
        <v>4329</v>
      </c>
      <c r="AQ139" s="137"/>
      <c r="AR139" s="133" t="s">
        <v>4310</v>
      </c>
      <c r="AS139" s="137" t="s">
        <v>6651</v>
      </c>
      <c r="AT139" s="133" t="s">
        <v>4310</v>
      </c>
      <c r="AU139" s="137" t="s">
        <v>6652</v>
      </c>
      <c r="AV139" s="133" t="s">
        <v>4310</v>
      </c>
      <c r="AW139" s="137" t="s">
        <v>6653</v>
      </c>
      <c r="AX139" s="133" t="s">
        <v>4310</v>
      </c>
      <c r="AY139" s="137" t="s">
        <v>6654</v>
      </c>
      <c r="AZ139" s="133" t="s">
        <v>4310</v>
      </c>
      <c r="BA139" s="137" t="s">
        <v>6653</v>
      </c>
      <c r="BB139" s="133" t="s">
        <v>4310</v>
      </c>
      <c r="BC139" s="137" t="s">
        <v>6655</v>
      </c>
      <c r="BD139" s="133" t="s">
        <v>4310</v>
      </c>
      <c r="BE139" s="137" t="s">
        <v>6656</v>
      </c>
      <c r="BF139" s="133" t="s">
        <v>4310</v>
      </c>
      <c r="BG139" s="137" t="s">
        <v>6652</v>
      </c>
      <c r="BH139" s="133" t="s">
        <v>4329</v>
      </c>
      <c r="BI139" s="137"/>
      <c r="BJ139" s="142" t="s">
        <v>4329</v>
      </c>
      <c r="BK139" s="142" t="s">
        <v>4329</v>
      </c>
      <c r="BL139" s="142" t="s">
        <v>4329</v>
      </c>
      <c r="BM139" s="142" t="s">
        <v>4329</v>
      </c>
      <c r="BN139" s="133" t="s">
        <v>4329</v>
      </c>
      <c r="BO139" s="137"/>
      <c r="BP139" s="133" t="s">
        <v>4329</v>
      </c>
      <c r="BQ139" s="137"/>
      <c r="BR139" s="133" t="s">
        <v>4329</v>
      </c>
      <c r="BS139" s="137"/>
      <c r="BT139" s="133" t="s">
        <v>4329</v>
      </c>
      <c r="BU139" s="133" t="s">
        <v>4329</v>
      </c>
      <c r="BV139" s="133" t="s">
        <v>4310</v>
      </c>
      <c r="BW139" s="137" t="s">
        <v>6657</v>
      </c>
      <c r="BX139" s="143">
        <v>5</v>
      </c>
      <c r="BY139" s="144" t="s">
        <v>6658</v>
      </c>
      <c r="BZ139" s="133" t="s">
        <v>4329</v>
      </c>
      <c r="CA139" s="145"/>
      <c r="CB139" s="146" t="s">
        <v>6659</v>
      </c>
      <c r="CC139" s="126">
        <v>962</v>
      </c>
      <c r="CD139" s="126">
        <v>969</v>
      </c>
      <c r="CE139" s="126">
        <v>966</v>
      </c>
      <c r="CF139" s="126">
        <v>931</v>
      </c>
      <c r="CG139" s="127">
        <v>32114</v>
      </c>
      <c r="CH139" s="127">
        <v>27082</v>
      </c>
      <c r="CI139" s="127">
        <v>21052</v>
      </c>
      <c r="CJ139" s="127">
        <v>25142</v>
      </c>
      <c r="CK139" s="128">
        <v>33.380000000000003</v>
      </c>
      <c r="CL139" s="128">
        <v>27.95</v>
      </c>
      <c r="CM139" s="128">
        <v>21.79</v>
      </c>
      <c r="CN139" s="128">
        <v>27.01</v>
      </c>
      <c r="CO139" s="129">
        <v>0.57299999999999995</v>
      </c>
      <c r="CP139" s="129">
        <v>0.59699999999999998</v>
      </c>
      <c r="CQ139" s="129">
        <v>0.61299999999999999</v>
      </c>
      <c r="CR139" s="130">
        <v>0.61629999999999996</v>
      </c>
    </row>
    <row r="140" spans="1:96" s="147" customFormat="1" ht="200" customHeight="1" x14ac:dyDescent="0.2">
      <c r="A140" s="132" t="s">
        <v>60</v>
      </c>
      <c r="B140" s="133" t="s">
        <v>1808</v>
      </c>
      <c r="C140" s="133" t="str">
        <f>IF(A140="","自動表示",IF(B140="",VLOOKUP(A140,リスト!$C$2:$D$48,2,FALSE),VLOOKUP(一覧表!A140&amp;一覧表!B140,リスト!$C$49:$D$1789,2,FALSE)))</f>
        <v>203076</v>
      </c>
      <c r="D140" s="134" t="str">
        <f>IF(C140="自動表示","自動表示",VLOOKUP(C140,リスト!$D$2:$E$1789,2,FALSE))</f>
        <v>町村Ⅰ－０</v>
      </c>
      <c r="E140" s="132" t="s">
        <v>3784</v>
      </c>
      <c r="F140" s="133" t="s">
        <v>3741</v>
      </c>
      <c r="G140" s="135">
        <v>10</v>
      </c>
      <c r="H140" s="133" t="str">
        <f t="shared" si="2"/>
        <v>10年</v>
      </c>
      <c r="I140" s="133" t="s">
        <v>4308</v>
      </c>
      <c r="J140" s="136">
        <v>0.1</v>
      </c>
      <c r="K140" s="133" t="s">
        <v>4310</v>
      </c>
      <c r="L140" s="137" t="s">
        <v>6660</v>
      </c>
      <c r="M140" s="133" t="s">
        <v>4310</v>
      </c>
      <c r="N140" s="133" t="s">
        <v>6154</v>
      </c>
      <c r="O140" s="137" t="s">
        <v>6661</v>
      </c>
      <c r="P140" s="133" t="s">
        <v>4310</v>
      </c>
      <c r="Q140" s="137" t="s">
        <v>6662</v>
      </c>
      <c r="R140" s="133" t="s">
        <v>4310</v>
      </c>
      <c r="S140" s="133" t="s">
        <v>4315</v>
      </c>
      <c r="T140" s="138">
        <v>2.4</v>
      </c>
      <c r="U140" s="138"/>
      <c r="V140" s="133" t="s">
        <v>4310</v>
      </c>
      <c r="W140" s="139" t="s">
        <v>6663</v>
      </c>
      <c r="X140" s="140">
        <v>2021</v>
      </c>
      <c r="Y140" s="140">
        <v>2030</v>
      </c>
      <c r="Z140" s="140">
        <v>10</v>
      </c>
      <c r="AA140" s="138">
        <v>82.69</v>
      </c>
      <c r="AB140" s="133" t="s">
        <v>4310</v>
      </c>
      <c r="AC140" s="139" t="s">
        <v>6664</v>
      </c>
      <c r="AD140" s="140">
        <v>2021</v>
      </c>
      <c r="AE140" s="140">
        <v>2030</v>
      </c>
      <c r="AF140" s="140">
        <v>10</v>
      </c>
      <c r="AG140" s="138">
        <v>30.44</v>
      </c>
      <c r="AH140" s="133" t="s">
        <v>4310</v>
      </c>
      <c r="AI140" s="141" t="s">
        <v>6665</v>
      </c>
      <c r="AJ140" s="140">
        <v>2021</v>
      </c>
      <c r="AK140" s="140">
        <v>2030</v>
      </c>
      <c r="AL140" s="140">
        <v>10</v>
      </c>
      <c r="AM140" s="138">
        <v>-30.3</v>
      </c>
      <c r="AN140" s="133" t="s">
        <v>4310</v>
      </c>
      <c r="AO140" s="137" t="s">
        <v>6666</v>
      </c>
      <c r="AP140" s="133" t="s">
        <v>4310</v>
      </c>
      <c r="AQ140" s="137" t="s">
        <v>6667</v>
      </c>
      <c r="AR140" s="133" t="s">
        <v>4310</v>
      </c>
      <c r="AS140" s="137" t="s">
        <v>6668</v>
      </c>
      <c r="AT140" s="133" t="s">
        <v>4310</v>
      </c>
      <c r="AU140" s="137" t="s">
        <v>6669</v>
      </c>
      <c r="AV140" s="133" t="s">
        <v>4310</v>
      </c>
      <c r="AW140" s="137" t="s">
        <v>6670</v>
      </c>
      <c r="AX140" s="133" t="s">
        <v>4310</v>
      </c>
      <c r="AY140" s="137" t="s">
        <v>6671</v>
      </c>
      <c r="AZ140" s="133" t="s">
        <v>4310</v>
      </c>
      <c r="BA140" s="137" t="s">
        <v>6672</v>
      </c>
      <c r="BB140" s="133" t="s">
        <v>4310</v>
      </c>
      <c r="BC140" s="137" t="s">
        <v>6673</v>
      </c>
      <c r="BD140" s="133" t="s">
        <v>4329</v>
      </c>
      <c r="BE140" s="137" t="s">
        <v>4329</v>
      </c>
      <c r="BF140" s="133" t="s">
        <v>4310</v>
      </c>
      <c r="BG140" s="137" t="s">
        <v>6674</v>
      </c>
      <c r="BH140" s="133" t="s">
        <v>4310</v>
      </c>
      <c r="BI140" s="137" t="s">
        <v>6675</v>
      </c>
      <c r="BJ140" s="142" t="s">
        <v>4329</v>
      </c>
      <c r="BK140" s="142" t="s">
        <v>4310</v>
      </c>
      <c r="BL140" s="142" t="s">
        <v>4329</v>
      </c>
      <c r="BM140" s="142" t="s">
        <v>4329</v>
      </c>
      <c r="BN140" s="133" t="s">
        <v>4329</v>
      </c>
      <c r="BO140" s="137"/>
      <c r="BP140" s="133" t="s">
        <v>4329</v>
      </c>
      <c r="BQ140" s="137"/>
      <c r="BR140" s="133" t="s">
        <v>4329</v>
      </c>
      <c r="BS140" s="137"/>
      <c r="BT140" s="133" t="s">
        <v>4329</v>
      </c>
      <c r="BU140" s="133" t="s">
        <v>4310</v>
      </c>
      <c r="BV140" s="133" t="s">
        <v>4310</v>
      </c>
      <c r="BW140" s="137" t="s">
        <v>6676</v>
      </c>
      <c r="BX140" s="143">
        <v>10</v>
      </c>
      <c r="BY140" s="144"/>
      <c r="BZ140" s="133" t="s">
        <v>4310</v>
      </c>
      <c r="CA140" s="145" t="s">
        <v>6677</v>
      </c>
      <c r="CB140" s="146" t="s">
        <v>6678</v>
      </c>
      <c r="CC140" s="126">
        <v>752</v>
      </c>
      <c r="CD140" s="126">
        <v>719</v>
      </c>
      <c r="CE140" s="126">
        <v>690</v>
      </c>
      <c r="CF140" s="126">
        <v>680</v>
      </c>
      <c r="CG140" s="127">
        <v>28616</v>
      </c>
      <c r="CH140" s="127">
        <v>28620</v>
      </c>
      <c r="CI140" s="127">
        <v>28208</v>
      </c>
      <c r="CJ140" s="127">
        <v>28128</v>
      </c>
      <c r="CK140" s="128">
        <v>38.049999999999997</v>
      </c>
      <c r="CL140" s="128">
        <v>39.81</v>
      </c>
      <c r="CM140" s="128">
        <v>40.880000000000003</v>
      </c>
      <c r="CN140" s="128">
        <v>41.36</v>
      </c>
      <c r="CO140" s="129">
        <v>0.59</v>
      </c>
      <c r="CP140" s="129">
        <v>0.61</v>
      </c>
      <c r="CQ140" s="129">
        <v>0.627</v>
      </c>
      <c r="CR140" s="130">
        <v>0.64</v>
      </c>
    </row>
    <row r="141" spans="1:96" s="147" customFormat="1" ht="200" customHeight="1" x14ac:dyDescent="0.2">
      <c r="A141" s="132" t="s">
        <v>60</v>
      </c>
      <c r="B141" s="133" t="s">
        <v>1810</v>
      </c>
      <c r="C141" s="133" t="str">
        <f>IF(A141="","自動表示",IF(B141="",VLOOKUP(A141,リスト!$C$2:$D$48,2,FALSE),VLOOKUP(一覧表!A141&amp;一覧表!B141,リスト!$C$49:$D$1789,2,FALSE)))</f>
        <v>203092</v>
      </c>
      <c r="D141" s="134" t="str">
        <f>IF(C141="自動表示","自動表示",VLOOKUP(C141,リスト!$D$2:$E$1789,2,FALSE))</f>
        <v>町村Ⅲ－１</v>
      </c>
      <c r="E141" s="132" t="s">
        <v>3766</v>
      </c>
      <c r="F141" s="133" t="s">
        <v>3751</v>
      </c>
      <c r="G141" s="135">
        <v>30</v>
      </c>
      <c r="H141" s="133" t="str">
        <f t="shared" si="2"/>
        <v>20年超</v>
      </c>
      <c r="I141" s="133" t="s">
        <v>3621</v>
      </c>
      <c r="J141" s="136">
        <v>1</v>
      </c>
      <c r="K141" s="133" t="s">
        <v>18</v>
      </c>
      <c r="L141" s="137" t="s">
        <v>6679</v>
      </c>
      <c r="M141" s="133" t="s">
        <v>18</v>
      </c>
      <c r="N141" s="133" t="s">
        <v>3634</v>
      </c>
      <c r="O141" s="137" t="s">
        <v>6680</v>
      </c>
      <c r="P141" s="133" t="s">
        <v>18</v>
      </c>
      <c r="Q141" s="137" t="s">
        <v>6681</v>
      </c>
      <c r="R141" s="133" t="s">
        <v>18</v>
      </c>
      <c r="S141" s="133" t="s">
        <v>3666</v>
      </c>
      <c r="T141" s="138">
        <v>19.100000000000001</v>
      </c>
      <c r="U141" s="138"/>
      <c r="V141" s="133" t="s">
        <v>18</v>
      </c>
      <c r="W141" s="139" t="s">
        <v>6682</v>
      </c>
      <c r="X141" s="140">
        <v>2021</v>
      </c>
      <c r="Y141" s="140">
        <v>2060</v>
      </c>
      <c r="Z141" s="140">
        <v>40</v>
      </c>
      <c r="AA141" s="138" t="s">
        <v>6683</v>
      </c>
      <c r="AB141" s="133" t="s">
        <v>18</v>
      </c>
      <c r="AC141" s="139" t="s">
        <v>6684</v>
      </c>
      <c r="AD141" s="140">
        <v>2021</v>
      </c>
      <c r="AE141" s="140">
        <v>2060</v>
      </c>
      <c r="AF141" s="140">
        <v>40</v>
      </c>
      <c r="AG141" s="138">
        <v>150</v>
      </c>
      <c r="AH141" s="133" t="s">
        <v>18</v>
      </c>
      <c r="AI141" s="141" t="s">
        <v>6685</v>
      </c>
      <c r="AJ141" s="140">
        <v>2021</v>
      </c>
      <c r="AK141" s="140">
        <v>2060</v>
      </c>
      <c r="AL141" s="140">
        <v>40</v>
      </c>
      <c r="AM141" s="138">
        <v>150</v>
      </c>
      <c r="AN141" s="133" t="s">
        <v>18</v>
      </c>
      <c r="AO141" s="137" t="s">
        <v>6686</v>
      </c>
      <c r="AP141" s="133" t="s">
        <v>18</v>
      </c>
      <c r="AQ141" s="137" t="s">
        <v>6687</v>
      </c>
      <c r="AR141" s="133" t="s">
        <v>18</v>
      </c>
      <c r="AS141" s="137" t="s">
        <v>6688</v>
      </c>
      <c r="AT141" s="133" t="s">
        <v>18</v>
      </c>
      <c r="AU141" s="137" t="s">
        <v>6689</v>
      </c>
      <c r="AV141" s="133" t="s">
        <v>18</v>
      </c>
      <c r="AW141" s="137" t="s">
        <v>6690</v>
      </c>
      <c r="AX141" s="133" t="s">
        <v>18</v>
      </c>
      <c r="AY141" s="137" t="s">
        <v>6691</v>
      </c>
      <c r="AZ141" s="133" t="s">
        <v>18</v>
      </c>
      <c r="BA141" s="137" t="s">
        <v>6692</v>
      </c>
      <c r="BB141" s="133" t="s">
        <v>18</v>
      </c>
      <c r="BC141" s="137" t="s">
        <v>6693</v>
      </c>
      <c r="BD141" s="133" t="s">
        <v>18</v>
      </c>
      <c r="BE141" s="137" t="s">
        <v>6694</v>
      </c>
      <c r="BF141" s="133" t="s">
        <v>18</v>
      </c>
      <c r="BG141" s="137" t="s">
        <v>6695</v>
      </c>
      <c r="BH141" s="133" t="s">
        <v>18</v>
      </c>
      <c r="BI141" s="137" t="s">
        <v>6696</v>
      </c>
      <c r="BJ141" s="142" t="s">
        <v>18</v>
      </c>
      <c r="BK141" s="142" t="s">
        <v>18</v>
      </c>
      <c r="BL141" s="142" t="s">
        <v>19</v>
      </c>
      <c r="BM141" s="142" t="s">
        <v>19</v>
      </c>
      <c r="BN141" s="133" t="s">
        <v>19</v>
      </c>
      <c r="BO141" s="137"/>
      <c r="BP141" s="133" t="s">
        <v>19</v>
      </c>
      <c r="BQ141" s="137"/>
      <c r="BR141" s="133" t="s">
        <v>19</v>
      </c>
      <c r="BS141" s="137"/>
      <c r="BT141" s="133" t="s">
        <v>19</v>
      </c>
      <c r="BU141" s="133" t="s">
        <v>19</v>
      </c>
      <c r="BV141" s="133" t="s">
        <v>18</v>
      </c>
      <c r="BW141" s="137" t="s">
        <v>6697</v>
      </c>
      <c r="BX141" s="143">
        <v>5</v>
      </c>
      <c r="BY141" s="144"/>
      <c r="BZ141" s="133" t="s">
        <v>18</v>
      </c>
      <c r="CA141" s="145" t="s">
        <v>6698</v>
      </c>
      <c r="CB141" s="146" t="s">
        <v>6697</v>
      </c>
      <c r="CC141" s="126">
        <v>10217</v>
      </c>
      <c r="CD141" s="126">
        <v>10756</v>
      </c>
      <c r="CE141" s="126">
        <v>10579</v>
      </c>
      <c r="CF141" s="126">
        <v>10279</v>
      </c>
      <c r="CG141" s="127">
        <v>96791</v>
      </c>
      <c r="CH141" s="127">
        <v>96791</v>
      </c>
      <c r="CI141" s="127">
        <v>96791</v>
      </c>
      <c r="CJ141" s="127">
        <v>96791</v>
      </c>
      <c r="CK141" s="128">
        <v>9.4700000000000006</v>
      </c>
      <c r="CL141" s="128">
        <v>9</v>
      </c>
      <c r="CM141" s="128">
        <v>9.15</v>
      </c>
      <c r="CN141" s="128">
        <v>9.42</v>
      </c>
      <c r="CO141" s="129">
        <v>0.53500000000000003</v>
      </c>
      <c r="CP141" s="129">
        <v>0.57099999999999995</v>
      </c>
      <c r="CQ141" s="129">
        <v>0.59099999999999997</v>
      </c>
      <c r="CR141" s="130">
        <v>0.60299999999999998</v>
      </c>
    </row>
    <row r="142" spans="1:96" s="147" customFormat="1" ht="200" customHeight="1" x14ac:dyDescent="0.2">
      <c r="A142" s="132" t="s">
        <v>60</v>
      </c>
      <c r="B142" s="133" t="s">
        <v>1812</v>
      </c>
      <c r="C142" s="133" t="str">
        <f>IF(A142="","自動表示",IF(B142="",VLOOKUP(A142,リスト!$C$2:$D$48,2,FALSE),VLOOKUP(一覧表!A142&amp;一覧表!B142,リスト!$C$49:$D$1789,2,FALSE)))</f>
        <v>203211</v>
      </c>
      <c r="D142" s="134" t="str">
        <f>IF(C142="自動表示","自動表示",VLOOKUP(C142,リスト!$D$2:$E$1789,2,FALSE))</f>
        <v>町村Ⅳ－２</v>
      </c>
      <c r="E142" s="132" t="s">
        <v>3766</v>
      </c>
      <c r="F142" s="133" t="s">
        <v>3737</v>
      </c>
      <c r="G142" s="135">
        <v>40</v>
      </c>
      <c r="H142" s="133" t="str">
        <f t="shared" si="2"/>
        <v>20年超</v>
      </c>
      <c r="I142" s="133" t="s">
        <v>3634</v>
      </c>
      <c r="J142" s="136">
        <v>1.9</v>
      </c>
      <c r="K142" s="133" t="s">
        <v>18</v>
      </c>
      <c r="L142" s="137" t="s">
        <v>6699</v>
      </c>
      <c r="M142" s="133" t="s">
        <v>18</v>
      </c>
      <c r="N142" s="133" t="s">
        <v>3635</v>
      </c>
      <c r="O142" s="137" t="s">
        <v>6700</v>
      </c>
      <c r="P142" s="133" t="s">
        <v>18</v>
      </c>
      <c r="Q142" s="137" t="s">
        <v>6701</v>
      </c>
      <c r="R142" s="133" t="s">
        <v>18</v>
      </c>
      <c r="S142" s="133" t="s">
        <v>3667</v>
      </c>
      <c r="T142" s="138">
        <v>17.7</v>
      </c>
      <c r="U142" s="138"/>
      <c r="V142" s="133" t="s">
        <v>18</v>
      </c>
      <c r="W142" s="139" t="s">
        <v>6702</v>
      </c>
      <c r="X142" s="140">
        <v>2016</v>
      </c>
      <c r="Y142" s="140">
        <v>2056</v>
      </c>
      <c r="Z142" s="140">
        <v>41</v>
      </c>
      <c r="AA142" s="138">
        <v>1429.8</v>
      </c>
      <c r="AB142" s="133" t="s">
        <v>18</v>
      </c>
      <c r="AC142" s="139" t="s">
        <v>6703</v>
      </c>
      <c r="AD142" s="140">
        <v>2016</v>
      </c>
      <c r="AE142" s="140">
        <v>2056</v>
      </c>
      <c r="AF142" s="140">
        <v>41</v>
      </c>
      <c r="AG142" s="138">
        <v>1089</v>
      </c>
      <c r="AH142" s="133" t="s">
        <v>18</v>
      </c>
      <c r="AI142" s="141" t="s">
        <v>6704</v>
      </c>
      <c r="AJ142" s="140">
        <v>2016</v>
      </c>
      <c r="AK142" s="140">
        <v>2056</v>
      </c>
      <c r="AL142" s="140">
        <v>41</v>
      </c>
      <c r="AM142" s="138">
        <v>341</v>
      </c>
      <c r="AN142" s="133" t="s">
        <v>18</v>
      </c>
      <c r="AO142" s="137" t="s">
        <v>6440</v>
      </c>
      <c r="AP142" s="133" t="s">
        <v>18</v>
      </c>
      <c r="AQ142" s="137" t="s">
        <v>6705</v>
      </c>
      <c r="AR142" s="133" t="s">
        <v>18</v>
      </c>
      <c r="AS142" s="137" t="s">
        <v>6706</v>
      </c>
      <c r="AT142" s="133" t="s">
        <v>18</v>
      </c>
      <c r="AU142" s="137" t="s">
        <v>6707</v>
      </c>
      <c r="AV142" s="133" t="s">
        <v>18</v>
      </c>
      <c r="AW142" s="137" t="s">
        <v>6708</v>
      </c>
      <c r="AX142" s="133" t="s">
        <v>18</v>
      </c>
      <c r="AY142" s="137" t="s">
        <v>6709</v>
      </c>
      <c r="AZ142" s="133" t="s">
        <v>18</v>
      </c>
      <c r="BA142" s="137" t="s">
        <v>6710</v>
      </c>
      <c r="BB142" s="133" t="s">
        <v>18</v>
      </c>
      <c r="BC142" s="137" t="s">
        <v>6711</v>
      </c>
      <c r="BD142" s="133" t="s">
        <v>18</v>
      </c>
      <c r="BE142" s="137" t="s">
        <v>6712</v>
      </c>
      <c r="BF142" s="133" t="s">
        <v>18</v>
      </c>
      <c r="BG142" s="137" t="s">
        <v>6713</v>
      </c>
      <c r="BH142" s="133" t="s">
        <v>18</v>
      </c>
      <c r="BI142" s="137" t="s">
        <v>6714</v>
      </c>
      <c r="BJ142" s="142" t="s">
        <v>19</v>
      </c>
      <c r="BK142" s="142" t="s">
        <v>18</v>
      </c>
      <c r="BL142" s="142" t="s">
        <v>18</v>
      </c>
      <c r="BM142" s="142" t="s">
        <v>19</v>
      </c>
      <c r="BN142" s="133" t="s">
        <v>19</v>
      </c>
      <c r="BO142" s="137"/>
      <c r="BP142" s="133" t="s">
        <v>18</v>
      </c>
      <c r="BQ142" s="137" t="s">
        <v>6715</v>
      </c>
      <c r="BR142" s="133" t="s">
        <v>18</v>
      </c>
      <c r="BS142" s="137" t="s">
        <v>6716</v>
      </c>
      <c r="BT142" s="133" t="s">
        <v>18</v>
      </c>
      <c r="BU142" s="133" t="s">
        <v>18</v>
      </c>
      <c r="BV142" s="133" t="s">
        <v>18</v>
      </c>
      <c r="BW142" s="137" t="s">
        <v>6440</v>
      </c>
      <c r="BX142" s="143">
        <v>10</v>
      </c>
      <c r="BY142" s="144"/>
      <c r="BZ142" s="133" t="s">
        <v>19</v>
      </c>
      <c r="CA142" s="145"/>
      <c r="CB142" s="146"/>
      <c r="CC142" s="126">
        <v>20420</v>
      </c>
      <c r="CD142" s="126">
        <v>20922</v>
      </c>
      <c r="CE142" s="126">
        <v>21231</v>
      </c>
      <c r="CF142" s="126">
        <v>21602</v>
      </c>
      <c r="CG142" s="127">
        <v>152389</v>
      </c>
      <c r="CH142" s="127">
        <v>133120</v>
      </c>
      <c r="CI142" s="127">
        <v>156844</v>
      </c>
      <c r="CJ142" s="127">
        <v>134582</v>
      </c>
      <c r="CK142" s="128">
        <v>7.46</v>
      </c>
      <c r="CL142" s="128">
        <v>6.36</v>
      </c>
      <c r="CM142" s="128">
        <v>7.39</v>
      </c>
      <c r="CN142" s="128">
        <v>6.23</v>
      </c>
      <c r="CO142" s="129">
        <v>0.45800000000000002</v>
      </c>
      <c r="CP142" s="129">
        <v>0.47199999999999998</v>
      </c>
      <c r="CQ142" s="129">
        <v>0.48</v>
      </c>
      <c r="CR142" s="130" t="s">
        <v>3864</v>
      </c>
    </row>
    <row r="143" spans="1:96" s="147" customFormat="1" ht="200" customHeight="1" x14ac:dyDescent="0.2">
      <c r="A143" s="132" t="s">
        <v>60</v>
      </c>
      <c r="B143" s="133" t="s">
        <v>1814</v>
      </c>
      <c r="C143" s="133" t="str">
        <f>IF(A143="","自動表示",IF(B143="",VLOOKUP(A143,リスト!$C$2:$D$48,2,FALSE),VLOOKUP(一覧表!A143&amp;一覧表!B143,リスト!$C$49:$D$1789,2,FALSE)))</f>
        <v>203238</v>
      </c>
      <c r="D143" s="134" t="str">
        <f>IF(C143="自動表示","自動表示",VLOOKUP(C143,リスト!$D$2:$E$1789,2,FALSE))</f>
        <v>町村Ⅳ－２</v>
      </c>
      <c r="E143" s="132" t="s">
        <v>3766</v>
      </c>
      <c r="F143" s="133" t="s">
        <v>3775</v>
      </c>
      <c r="G143" s="135">
        <v>20</v>
      </c>
      <c r="H143" s="133" t="str">
        <f t="shared" si="2"/>
        <v>11年～20年</v>
      </c>
      <c r="I143" s="133" t="s">
        <v>6154</v>
      </c>
      <c r="J143" s="136">
        <v>1.6</v>
      </c>
      <c r="K143" s="133" t="s">
        <v>4310</v>
      </c>
      <c r="L143" s="137" t="s">
        <v>6717</v>
      </c>
      <c r="M143" s="133" t="s">
        <v>4310</v>
      </c>
      <c r="N143" s="133" t="s">
        <v>6154</v>
      </c>
      <c r="O143" s="137" t="s">
        <v>6718</v>
      </c>
      <c r="P143" s="133" t="s">
        <v>4310</v>
      </c>
      <c r="Q143" s="137" t="s">
        <v>6719</v>
      </c>
      <c r="R143" s="133" t="s">
        <v>4310</v>
      </c>
      <c r="S143" s="133" t="s">
        <v>4315</v>
      </c>
      <c r="T143" s="138" t="s">
        <v>6720</v>
      </c>
      <c r="U143" s="138"/>
      <c r="V143" s="133" t="s">
        <v>4310</v>
      </c>
      <c r="W143" s="139" t="s">
        <v>6721</v>
      </c>
      <c r="X143" s="140">
        <v>2016</v>
      </c>
      <c r="Y143" s="140">
        <v>2026</v>
      </c>
      <c r="Z143" s="140">
        <v>11</v>
      </c>
      <c r="AA143" s="138">
        <v>214.23</v>
      </c>
      <c r="AB143" s="133" t="s">
        <v>4310</v>
      </c>
      <c r="AC143" s="139" t="s">
        <v>6722</v>
      </c>
      <c r="AD143" s="140">
        <v>2016</v>
      </c>
      <c r="AE143" s="140">
        <v>2026</v>
      </c>
      <c r="AF143" s="140">
        <v>11</v>
      </c>
      <c r="AG143" s="138">
        <v>90.5</v>
      </c>
      <c r="AH143" s="133" t="s">
        <v>4310</v>
      </c>
      <c r="AI143" s="141" t="s">
        <v>6723</v>
      </c>
      <c r="AJ143" s="140">
        <v>2016</v>
      </c>
      <c r="AK143" s="140">
        <v>2026</v>
      </c>
      <c r="AL143" s="140">
        <v>11</v>
      </c>
      <c r="AM143" s="138">
        <v>123.8</v>
      </c>
      <c r="AN143" s="133" t="s">
        <v>4310</v>
      </c>
      <c r="AO143" s="137" t="s">
        <v>6724</v>
      </c>
      <c r="AP143" s="133" t="s">
        <v>4310</v>
      </c>
      <c r="AQ143" s="137" t="s">
        <v>6725</v>
      </c>
      <c r="AR143" s="133" t="s">
        <v>4310</v>
      </c>
      <c r="AS143" s="137" t="s">
        <v>6726</v>
      </c>
      <c r="AT143" s="133" t="s">
        <v>4310</v>
      </c>
      <c r="AU143" s="137" t="s">
        <v>6727</v>
      </c>
      <c r="AV143" s="133" t="s">
        <v>4310</v>
      </c>
      <c r="AW143" s="137" t="s">
        <v>6728</v>
      </c>
      <c r="AX143" s="133" t="s">
        <v>4310</v>
      </c>
      <c r="AY143" s="137" t="s">
        <v>6729</v>
      </c>
      <c r="AZ143" s="133" t="s">
        <v>4310</v>
      </c>
      <c r="BA143" s="137" t="s">
        <v>6730</v>
      </c>
      <c r="BB143" s="133" t="s">
        <v>4310</v>
      </c>
      <c r="BC143" s="137" t="s">
        <v>6731</v>
      </c>
      <c r="BD143" s="133" t="s">
        <v>4329</v>
      </c>
      <c r="BE143" s="137"/>
      <c r="BF143" s="133" t="s">
        <v>4310</v>
      </c>
      <c r="BG143" s="137" t="s">
        <v>6732</v>
      </c>
      <c r="BH143" s="133" t="s">
        <v>4310</v>
      </c>
      <c r="BI143" s="137" t="s">
        <v>6733</v>
      </c>
      <c r="BJ143" s="142" t="s">
        <v>4310</v>
      </c>
      <c r="BK143" s="142" t="s">
        <v>4310</v>
      </c>
      <c r="BL143" s="142" t="s">
        <v>4329</v>
      </c>
      <c r="BM143" s="142" t="s">
        <v>4329</v>
      </c>
      <c r="BN143" s="133" t="s">
        <v>4329</v>
      </c>
      <c r="BO143" s="137"/>
      <c r="BP143" s="133" t="s">
        <v>4310</v>
      </c>
      <c r="BQ143" s="137" t="s">
        <v>6734</v>
      </c>
      <c r="BR143" s="133" t="s">
        <v>4310</v>
      </c>
      <c r="BS143" s="137" t="s">
        <v>6735</v>
      </c>
      <c r="BT143" s="133" t="s">
        <v>4310</v>
      </c>
      <c r="BU143" s="133" t="s">
        <v>4310</v>
      </c>
      <c r="BV143" s="133" t="s">
        <v>4310</v>
      </c>
      <c r="BW143" s="137" t="s">
        <v>6736</v>
      </c>
      <c r="BX143" s="143">
        <v>5</v>
      </c>
      <c r="BY143" s="144" t="s">
        <v>3864</v>
      </c>
      <c r="BZ143" s="133" t="s">
        <v>4310</v>
      </c>
      <c r="CA143" s="145" t="s">
        <v>6737</v>
      </c>
      <c r="CB143" s="146" t="s">
        <v>6738</v>
      </c>
      <c r="CC143" s="126">
        <v>15708</v>
      </c>
      <c r="CD143" s="126">
        <v>15871</v>
      </c>
      <c r="CE143" s="126">
        <v>16136</v>
      </c>
      <c r="CF143" s="126">
        <v>16302</v>
      </c>
      <c r="CG143" s="127" t="s">
        <v>3864</v>
      </c>
      <c r="CH143" s="127" t="s">
        <v>3864</v>
      </c>
      <c r="CI143" s="127" t="s">
        <v>3864</v>
      </c>
      <c r="CJ143" s="127" t="s">
        <v>3864</v>
      </c>
      <c r="CK143" s="128" t="s">
        <v>3864</v>
      </c>
      <c r="CL143" s="128" t="s">
        <v>3864</v>
      </c>
      <c r="CM143" s="128" t="s">
        <v>3864</v>
      </c>
      <c r="CN143" s="128" t="s">
        <v>3864</v>
      </c>
      <c r="CO143" s="129" t="s">
        <v>3864</v>
      </c>
      <c r="CP143" s="129" t="s">
        <v>3864</v>
      </c>
      <c r="CQ143" s="129" t="s">
        <v>3864</v>
      </c>
      <c r="CR143" s="130" t="s">
        <v>3864</v>
      </c>
    </row>
    <row r="144" spans="1:96" s="147" customFormat="1" ht="200" customHeight="1" x14ac:dyDescent="0.2">
      <c r="A144" s="132" t="s">
        <v>60</v>
      </c>
      <c r="B144" s="133" t="s">
        <v>1816</v>
      </c>
      <c r="C144" s="133" t="str">
        <f>IF(A144="","自動表示",IF(B144="",VLOOKUP(A144,リスト!$C$2:$D$48,2,FALSE),VLOOKUP(一覧表!A144&amp;一覧表!B144,リスト!$C$49:$D$1789,2,FALSE)))</f>
        <v>203246</v>
      </c>
      <c r="D144" s="134" t="str">
        <f>IF(C144="自動表示","自動表示",VLOOKUP(C144,リスト!$D$2:$E$1789,2,FALSE))</f>
        <v>町村Ⅱ－１</v>
      </c>
      <c r="E144" s="132" t="s">
        <v>3766</v>
      </c>
      <c r="F144" s="133" t="s">
        <v>3798</v>
      </c>
      <c r="G144" s="135">
        <v>18</v>
      </c>
      <c r="H144" s="133" t="str">
        <f t="shared" si="2"/>
        <v>11年～20年</v>
      </c>
      <c r="I144" s="133" t="s">
        <v>6154</v>
      </c>
      <c r="J144" s="136">
        <v>0.7</v>
      </c>
      <c r="K144" s="133" t="s">
        <v>4310</v>
      </c>
      <c r="L144" s="137" t="s">
        <v>6739</v>
      </c>
      <c r="M144" s="133" t="s">
        <v>4310</v>
      </c>
      <c r="N144" s="133" t="s">
        <v>6154</v>
      </c>
      <c r="O144" s="137" t="s">
        <v>6740</v>
      </c>
      <c r="P144" s="133" t="s">
        <v>4310</v>
      </c>
      <c r="Q144" s="137" t="s">
        <v>6741</v>
      </c>
      <c r="R144" s="133" t="s">
        <v>4310</v>
      </c>
      <c r="S144" s="133" t="s">
        <v>4315</v>
      </c>
      <c r="T144" s="138">
        <v>5.7</v>
      </c>
      <c r="U144" s="138" t="s">
        <v>6742</v>
      </c>
      <c r="V144" s="133" t="s">
        <v>4310</v>
      </c>
      <c r="W144" s="139" t="s">
        <v>6743</v>
      </c>
      <c r="X144" s="140">
        <v>2021</v>
      </c>
      <c r="Y144" s="140">
        <v>2060</v>
      </c>
      <c r="Z144" s="140">
        <v>40</v>
      </c>
      <c r="AA144" s="138">
        <v>628.4</v>
      </c>
      <c r="AB144" s="133" t="s">
        <v>4310</v>
      </c>
      <c r="AC144" s="139" t="s">
        <v>6744</v>
      </c>
      <c r="AD144" s="140">
        <v>2021</v>
      </c>
      <c r="AE144" s="140">
        <v>2060</v>
      </c>
      <c r="AF144" s="140">
        <v>40</v>
      </c>
      <c r="AG144" s="138">
        <v>349.3</v>
      </c>
      <c r="AH144" s="133" t="s">
        <v>4310</v>
      </c>
      <c r="AI144" s="141" t="s">
        <v>6745</v>
      </c>
      <c r="AJ144" s="140">
        <v>2021</v>
      </c>
      <c r="AK144" s="140">
        <v>2030</v>
      </c>
      <c r="AL144" s="140">
        <v>10</v>
      </c>
      <c r="AM144" s="138">
        <v>114</v>
      </c>
      <c r="AN144" s="133" t="s">
        <v>4310</v>
      </c>
      <c r="AO144" s="137" t="s">
        <v>6746</v>
      </c>
      <c r="AP144" s="133" t="s">
        <v>4310</v>
      </c>
      <c r="AQ144" s="137" t="s">
        <v>6747</v>
      </c>
      <c r="AR144" s="133" t="s">
        <v>4310</v>
      </c>
      <c r="AS144" s="137" t="s">
        <v>6748</v>
      </c>
      <c r="AT144" s="133" t="s">
        <v>4310</v>
      </c>
      <c r="AU144" s="137" t="s">
        <v>6749</v>
      </c>
      <c r="AV144" s="133" t="s">
        <v>4310</v>
      </c>
      <c r="AW144" s="137" t="s">
        <v>6750</v>
      </c>
      <c r="AX144" s="133" t="s">
        <v>4310</v>
      </c>
      <c r="AY144" s="137" t="s">
        <v>6751</v>
      </c>
      <c r="AZ144" s="133" t="s">
        <v>4310</v>
      </c>
      <c r="BA144" s="137" t="s">
        <v>6752</v>
      </c>
      <c r="BB144" s="133" t="s">
        <v>4310</v>
      </c>
      <c r="BC144" s="137" t="s">
        <v>6753</v>
      </c>
      <c r="BD144" s="133" t="s">
        <v>4310</v>
      </c>
      <c r="BE144" s="137" t="s">
        <v>6754</v>
      </c>
      <c r="BF144" s="133" t="s">
        <v>4310</v>
      </c>
      <c r="BG144" s="137" t="s">
        <v>6755</v>
      </c>
      <c r="BH144" s="133" t="s">
        <v>4310</v>
      </c>
      <c r="BI144" s="137" t="s">
        <v>6756</v>
      </c>
      <c r="BJ144" s="142" t="s">
        <v>4329</v>
      </c>
      <c r="BK144" s="142" t="s">
        <v>4310</v>
      </c>
      <c r="BL144" s="142" t="s">
        <v>4329</v>
      </c>
      <c r="BM144" s="142" t="s">
        <v>4329</v>
      </c>
      <c r="BN144" s="133" t="s">
        <v>4310</v>
      </c>
      <c r="BO144" s="137" t="s">
        <v>6757</v>
      </c>
      <c r="BP144" s="133" t="s">
        <v>4310</v>
      </c>
      <c r="BQ144" s="137" t="s">
        <v>6758</v>
      </c>
      <c r="BR144" s="133" t="s">
        <v>4329</v>
      </c>
      <c r="BS144" s="137"/>
      <c r="BT144" s="133" t="s">
        <v>4310</v>
      </c>
      <c r="BU144" s="133" t="s">
        <v>4310</v>
      </c>
      <c r="BV144" s="133" t="s">
        <v>4310</v>
      </c>
      <c r="BW144" s="137" t="s">
        <v>6759</v>
      </c>
      <c r="BX144" s="143"/>
      <c r="BY144" s="144" t="s">
        <v>4563</v>
      </c>
      <c r="BZ144" s="133" t="s">
        <v>4310</v>
      </c>
      <c r="CA144" s="145" t="s">
        <v>6760</v>
      </c>
      <c r="CB144" s="146" t="s">
        <v>6761</v>
      </c>
      <c r="CC144" s="126">
        <v>7063</v>
      </c>
      <c r="CD144" s="126">
        <v>6970</v>
      </c>
      <c r="CE144" s="126">
        <v>6843</v>
      </c>
      <c r="CF144" s="126">
        <v>6724</v>
      </c>
      <c r="CG144" s="127">
        <v>52959</v>
      </c>
      <c r="CH144" s="127">
        <v>51778</v>
      </c>
      <c r="CI144" s="127" t="s">
        <v>3864</v>
      </c>
      <c r="CJ144" s="127" t="s">
        <v>3864</v>
      </c>
      <c r="CK144" s="128">
        <v>7.5</v>
      </c>
      <c r="CL144" s="128">
        <v>7.43</v>
      </c>
      <c r="CM144" s="128" t="s">
        <v>3864</v>
      </c>
      <c r="CN144" s="128" t="s">
        <v>3864</v>
      </c>
      <c r="CO144" s="129">
        <v>0.58499999999999996</v>
      </c>
      <c r="CP144" s="129">
        <v>0.6</v>
      </c>
      <c r="CQ144" s="129" t="s">
        <v>3864</v>
      </c>
      <c r="CR144" s="130" t="s">
        <v>3864</v>
      </c>
    </row>
    <row r="145" spans="1:96" s="147" customFormat="1" ht="200" customHeight="1" x14ac:dyDescent="0.2">
      <c r="A145" s="132" t="s">
        <v>60</v>
      </c>
      <c r="B145" s="133" t="s">
        <v>1818</v>
      </c>
      <c r="C145" s="133" t="str">
        <f>IF(A145="","自動表示",IF(B145="",VLOOKUP(A145,リスト!$C$2:$D$48,2,FALSE),VLOOKUP(一覧表!A145&amp;一覧表!B145,リスト!$C$49:$D$1789,2,FALSE)))</f>
        <v>203491</v>
      </c>
      <c r="D145" s="134" t="str">
        <f>IF(C145="自動表示","自動表示",VLOOKUP(C145,リスト!$D$2:$E$1789,2,FALSE))</f>
        <v>町村Ⅰ－１</v>
      </c>
      <c r="E145" s="132" t="s">
        <v>3766</v>
      </c>
      <c r="F145" s="133" t="s">
        <v>3741</v>
      </c>
      <c r="G145" s="135">
        <v>10</v>
      </c>
      <c r="H145" s="133" t="str">
        <f t="shared" si="2"/>
        <v>10年</v>
      </c>
      <c r="I145" s="133" t="s">
        <v>5058</v>
      </c>
      <c r="J145" s="136">
        <v>0.4</v>
      </c>
      <c r="K145" s="133" t="s">
        <v>4310</v>
      </c>
      <c r="L145" s="137" t="s">
        <v>6762</v>
      </c>
      <c r="M145" s="133" t="s">
        <v>4310</v>
      </c>
      <c r="N145" s="133" t="s">
        <v>6221</v>
      </c>
      <c r="O145" s="137" t="s">
        <v>6763</v>
      </c>
      <c r="P145" s="133" t="s">
        <v>4310</v>
      </c>
      <c r="Q145" s="137" t="s">
        <v>6764</v>
      </c>
      <c r="R145" s="133" t="s">
        <v>4310</v>
      </c>
      <c r="S145" s="133" t="s">
        <v>4315</v>
      </c>
      <c r="T145" s="138">
        <v>2.5</v>
      </c>
      <c r="U145" s="138"/>
      <c r="V145" s="133" t="s">
        <v>4310</v>
      </c>
      <c r="W145" s="139" t="s">
        <v>6765</v>
      </c>
      <c r="X145" s="140">
        <v>2021</v>
      </c>
      <c r="Y145" s="140">
        <v>2061</v>
      </c>
      <c r="Z145" s="140">
        <v>41</v>
      </c>
      <c r="AA145" s="138">
        <v>522</v>
      </c>
      <c r="AB145" s="133" t="s">
        <v>4310</v>
      </c>
      <c r="AC145" s="139" t="s">
        <v>6766</v>
      </c>
      <c r="AD145" s="140">
        <v>2021</v>
      </c>
      <c r="AE145" s="140">
        <v>2051</v>
      </c>
      <c r="AF145" s="140">
        <v>31</v>
      </c>
      <c r="AG145" s="138">
        <v>489</v>
      </c>
      <c r="AH145" s="133" t="s">
        <v>4310</v>
      </c>
      <c r="AI145" s="141" t="s">
        <v>6766</v>
      </c>
      <c r="AJ145" s="140">
        <v>2021</v>
      </c>
      <c r="AK145" s="140">
        <v>2051</v>
      </c>
      <c r="AL145" s="140">
        <v>31</v>
      </c>
      <c r="AM145" s="138">
        <v>33</v>
      </c>
      <c r="AN145" s="133" t="s">
        <v>4310</v>
      </c>
      <c r="AO145" s="137" t="s">
        <v>6767</v>
      </c>
      <c r="AP145" s="133" t="s">
        <v>4310</v>
      </c>
      <c r="AQ145" s="137" t="s">
        <v>6768</v>
      </c>
      <c r="AR145" s="133" t="s">
        <v>4310</v>
      </c>
      <c r="AS145" s="137" t="s">
        <v>6769</v>
      </c>
      <c r="AT145" s="133" t="s">
        <v>4310</v>
      </c>
      <c r="AU145" s="137" t="s">
        <v>6770</v>
      </c>
      <c r="AV145" s="133" t="s">
        <v>4310</v>
      </c>
      <c r="AW145" s="137" t="s">
        <v>6771</v>
      </c>
      <c r="AX145" s="133" t="s">
        <v>4310</v>
      </c>
      <c r="AY145" s="137" t="s">
        <v>6772</v>
      </c>
      <c r="AZ145" s="133" t="s">
        <v>4310</v>
      </c>
      <c r="BA145" s="137" t="s">
        <v>6773</v>
      </c>
      <c r="BB145" s="133" t="s">
        <v>4310</v>
      </c>
      <c r="BC145" s="137" t="s">
        <v>6774</v>
      </c>
      <c r="BD145" s="133" t="s">
        <v>4310</v>
      </c>
      <c r="BE145" s="137" t="s">
        <v>6775</v>
      </c>
      <c r="BF145" s="133" t="s">
        <v>4310</v>
      </c>
      <c r="BG145" s="137" t="s">
        <v>6776</v>
      </c>
      <c r="BH145" s="133" t="s">
        <v>4329</v>
      </c>
      <c r="BI145" s="137"/>
      <c r="BJ145" s="142" t="s">
        <v>4329</v>
      </c>
      <c r="BK145" s="142" t="s">
        <v>4329</v>
      </c>
      <c r="BL145" s="142" t="s">
        <v>4329</v>
      </c>
      <c r="BM145" s="142" t="s">
        <v>4329</v>
      </c>
      <c r="BN145" s="133" t="s">
        <v>4329</v>
      </c>
      <c r="BO145" s="137"/>
      <c r="BP145" s="133" t="s">
        <v>4329</v>
      </c>
      <c r="BQ145" s="137"/>
      <c r="BR145" s="133" t="s">
        <v>4329</v>
      </c>
      <c r="BS145" s="137"/>
      <c r="BT145" s="133" t="s">
        <v>4310</v>
      </c>
      <c r="BU145" s="133" t="s">
        <v>4310</v>
      </c>
      <c r="BV145" s="133" t="s">
        <v>4310</v>
      </c>
      <c r="BW145" s="137" t="s">
        <v>6777</v>
      </c>
      <c r="BX145" s="143"/>
      <c r="BY145" s="144" t="s">
        <v>6778</v>
      </c>
      <c r="BZ145" s="133" t="s">
        <v>4310</v>
      </c>
      <c r="CA145" s="145" t="s">
        <v>6779</v>
      </c>
      <c r="CB145" s="146" t="s">
        <v>6678</v>
      </c>
      <c r="CC145" s="126">
        <v>4260</v>
      </c>
      <c r="CD145" s="126">
        <v>4293</v>
      </c>
      <c r="CE145" s="126">
        <v>4244</v>
      </c>
      <c r="CF145" s="126">
        <v>4151</v>
      </c>
      <c r="CG145" s="127">
        <v>45917</v>
      </c>
      <c r="CH145" s="127">
        <v>45917</v>
      </c>
      <c r="CI145" s="127">
        <v>45918</v>
      </c>
      <c r="CJ145" s="127">
        <v>45918</v>
      </c>
      <c r="CK145" s="128">
        <v>10.78</v>
      </c>
      <c r="CL145" s="128">
        <v>10.7</v>
      </c>
      <c r="CM145" s="128">
        <v>10.82</v>
      </c>
      <c r="CN145" s="128">
        <v>11.06</v>
      </c>
      <c r="CO145" s="129">
        <v>0.39700000000000002</v>
      </c>
      <c r="CP145" s="129">
        <v>0.63400000000000001</v>
      </c>
      <c r="CQ145" s="129">
        <v>0.65200000000000002</v>
      </c>
      <c r="CR145" s="130">
        <v>0.66900000000000004</v>
      </c>
    </row>
    <row r="146" spans="1:96" s="147" customFormat="1" ht="200" customHeight="1" x14ac:dyDescent="0.2">
      <c r="A146" s="132" t="s">
        <v>60</v>
      </c>
      <c r="B146" s="133" t="s">
        <v>1820</v>
      </c>
      <c r="C146" s="133" t="str">
        <f>IF(A146="","自動表示",IF(B146="",VLOOKUP(A146,リスト!$C$2:$D$48,2,FALSE),VLOOKUP(一覧表!A146&amp;一覧表!B146,リスト!$C$49:$D$1789,2,FALSE)))</f>
        <v>203505</v>
      </c>
      <c r="D146" s="134" t="str">
        <f>IF(C146="自動表示","自動表示",VLOOKUP(C146,リスト!$D$2:$E$1789,2,FALSE))</f>
        <v>町村Ⅱ－１</v>
      </c>
      <c r="E146" s="132" t="s">
        <v>3766</v>
      </c>
      <c r="F146" s="133" t="s">
        <v>3741</v>
      </c>
      <c r="G146" s="135">
        <v>30</v>
      </c>
      <c r="H146" s="133" t="str">
        <f t="shared" si="2"/>
        <v>20年超</v>
      </c>
      <c r="I146" s="133" t="s">
        <v>5056</v>
      </c>
      <c r="J146" s="136">
        <v>0.6</v>
      </c>
      <c r="K146" s="133" t="s">
        <v>4310</v>
      </c>
      <c r="L146" s="137" t="s">
        <v>6780</v>
      </c>
      <c r="M146" s="133" t="s">
        <v>4310</v>
      </c>
      <c r="N146" s="133" t="s">
        <v>6221</v>
      </c>
      <c r="O146" s="137" t="s">
        <v>6781</v>
      </c>
      <c r="P146" s="133" t="s">
        <v>4310</v>
      </c>
      <c r="Q146" s="137" t="s">
        <v>6782</v>
      </c>
      <c r="R146" s="133" t="s">
        <v>4310</v>
      </c>
      <c r="S146" s="133" t="s">
        <v>4315</v>
      </c>
      <c r="T146" s="138">
        <v>7.7</v>
      </c>
      <c r="U146" s="138"/>
      <c r="V146" s="133" t="s">
        <v>4310</v>
      </c>
      <c r="W146" s="139" t="s">
        <v>6783</v>
      </c>
      <c r="X146" s="140">
        <v>2017</v>
      </c>
      <c r="Y146" s="140">
        <v>2060</v>
      </c>
      <c r="Z146" s="140">
        <v>44</v>
      </c>
      <c r="AA146" s="138">
        <v>848.7</v>
      </c>
      <c r="AB146" s="133" t="s">
        <v>4310</v>
      </c>
      <c r="AC146" s="139" t="s">
        <v>6784</v>
      </c>
      <c r="AD146" s="140">
        <v>2017</v>
      </c>
      <c r="AE146" s="140">
        <v>2060</v>
      </c>
      <c r="AF146" s="140">
        <v>44</v>
      </c>
      <c r="AG146" s="138">
        <v>652</v>
      </c>
      <c r="AH146" s="133" t="s">
        <v>4310</v>
      </c>
      <c r="AI146" s="141" t="s">
        <v>6785</v>
      </c>
      <c r="AJ146" s="140">
        <v>2021</v>
      </c>
      <c r="AK146" s="140">
        <v>2030</v>
      </c>
      <c r="AL146" s="140">
        <v>10</v>
      </c>
      <c r="AM146" s="138">
        <v>151.5</v>
      </c>
      <c r="AN146" s="133" t="s">
        <v>4310</v>
      </c>
      <c r="AO146" s="137" t="s">
        <v>6786</v>
      </c>
      <c r="AP146" s="133" t="s">
        <v>4310</v>
      </c>
      <c r="AQ146" s="137" t="s">
        <v>6787</v>
      </c>
      <c r="AR146" s="133" t="s">
        <v>4310</v>
      </c>
      <c r="AS146" s="137" t="s">
        <v>6788</v>
      </c>
      <c r="AT146" s="133" t="s">
        <v>4310</v>
      </c>
      <c r="AU146" s="137" t="s">
        <v>6789</v>
      </c>
      <c r="AV146" s="133" t="s">
        <v>4310</v>
      </c>
      <c r="AW146" s="137" t="s">
        <v>6790</v>
      </c>
      <c r="AX146" s="133" t="s">
        <v>4310</v>
      </c>
      <c r="AY146" s="137" t="s">
        <v>6791</v>
      </c>
      <c r="AZ146" s="133" t="s">
        <v>4310</v>
      </c>
      <c r="BA146" s="137" t="s">
        <v>6784</v>
      </c>
      <c r="BB146" s="133" t="s">
        <v>4310</v>
      </c>
      <c r="BC146" s="137" t="s">
        <v>4966</v>
      </c>
      <c r="BD146" s="133" t="s">
        <v>4329</v>
      </c>
      <c r="BE146" s="137"/>
      <c r="BF146" s="133" t="s">
        <v>4310</v>
      </c>
      <c r="BG146" s="137" t="s">
        <v>6792</v>
      </c>
      <c r="BH146" s="133" t="s">
        <v>4310</v>
      </c>
      <c r="BI146" s="137" t="s">
        <v>6793</v>
      </c>
      <c r="BJ146" s="142" t="s">
        <v>4310</v>
      </c>
      <c r="BK146" s="142" t="s">
        <v>4310</v>
      </c>
      <c r="BL146" s="142" t="s">
        <v>4310</v>
      </c>
      <c r="BM146" s="142" t="s">
        <v>4310</v>
      </c>
      <c r="BN146" s="133" t="s">
        <v>4310</v>
      </c>
      <c r="BO146" s="137" t="s">
        <v>6794</v>
      </c>
      <c r="BP146" s="133" t="s">
        <v>4310</v>
      </c>
      <c r="BQ146" s="137" t="s">
        <v>6795</v>
      </c>
      <c r="BR146" s="133" t="s">
        <v>4310</v>
      </c>
      <c r="BS146" s="137" t="s">
        <v>6796</v>
      </c>
      <c r="BT146" s="133" t="s">
        <v>4310</v>
      </c>
      <c r="BU146" s="133" t="s">
        <v>4310</v>
      </c>
      <c r="BV146" s="133" t="s">
        <v>4310</v>
      </c>
      <c r="BW146" s="137" t="s">
        <v>6797</v>
      </c>
      <c r="BX146" s="143">
        <v>1</v>
      </c>
      <c r="BY146" s="144"/>
      <c r="BZ146" s="133" t="s">
        <v>4310</v>
      </c>
      <c r="CA146" s="145" t="s">
        <v>6798</v>
      </c>
      <c r="CB146" s="146" t="s">
        <v>6799</v>
      </c>
      <c r="CC146" s="126">
        <v>5887</v>
      </c>
      <c r="CD146" s="126">
        <v>5815</v>
      </c>
      <c r="CE146" s="126">
        <v>5738</v>
      </c>
      <c r="CF146" s="126">
        <v>5608</v>
      </c>
      <c r="CG146" s="127">
        <v>107709</v>
      </c>
      <c r="CH146" s="127">
        <v>100873</v>
      </c>
      <c r="CI146" s="127">
        <v>100765</v>
      </c>
      <c r="CJ146" s="127">
        <v>100874</v>
      </c>
      <c r="CK146" s="128">
        <v>18.3</v>
      </c>
      <c r="CL146" s="128">
        <v>17.350000000000001</v>
      </c>
      <c r="CM146" s="128">
        <v>17.559999999999999</v>
      </c>
      <c r="CN146" s="128">
        <v>17.989999999999998</v>
      </c>
      <c r="CO146" s="129">
        <v>0.621</v>
      </c>
      <c r="CP146" s="129">
        <v>0.53500000000000003</v>
      </c>
      <c r="CQ146" s="129">
        <v>0.54200000000000004</v>
      </c>
      <c r="CR146" s="130">
        <v>0.53800000000000003</v>
      </c>
    </row>
    <row r="147" spans="1:96" s="147" customFormat="1" ht="200" customHeight="1" x14ac:dyDescent="0.2">
      <c r="A147" s="132" t="s">
        <v>60</v>
      </c>
      <c r="B147" s="133" t="s">
        <v>1822</v>
      </c>
      <c r="C147" s="133" t="str">
        <f>IF(A147="","自動表示",IF(B147="",VLOOKUP(A147,リスト!$C$2:$D$48,2,FALSE),VLOOKUP(一覧表!A147&amp;一覧表!B147,リスト!$C$49:$D$1789,2,FALSE)))</f>
        <v>203611</v>
      </c>
      <c r="D147" s="134" t="str">
        <f>IF(C147="自動表示","自動表示",VLOOKUP(C147,リスト!$D$2:$E$1789,2,FALSE))</f>
        <v>町村Ⅳ－２</v>
      </c>
      <c r="E147" s="132" t="s">
        <v>3795</v>
      </c>
      <c r="F147" s="133" t="s">
        <v>3775</v>
      </c>
      <c r="G147" s="135">
        <v>40</v>
      </c>
      <c r="H147" s="133" t="str">
        <f t="shared" si="2"/>
        <v>20年超</v>
      </c>
      <c r="I147" s="133" t="s">
        <v>5056</v>
      </c>
      <c r="J147" s="136">
        <v>2</v>
      </c>
      <c r="K147" s="133" t="s">
        <v>4310</v>
      </c>
      <c r="L147" s="137" t="s">
        <v>6800</v>
      </c>
      <c r="M147" s="133" t="s">
        <v>4310</v>
      </c>
      <c r="N147" s="133" t="s">
        <v>5058</v>
      </c>
      <c r="O147" s="137" t="s">
        <v>6801</v>
      </c>
      <c r="P147" s="133" t="s">
        <v>4310</v>
      </c>
      <c r="Q147" s="137" t="s">
        <v>6802</v>
      </c>
      <c r="R147" s="133" t="s">
        <v>4310</v>
      </c>
      <c r="S147" s="133" t="s">
        <v>4680</v>
      </c>
      <c r="T147" s="138">
        <v>34.4</v>
      </c>
      <c r="U147" s="138"/>
      <c r="V147" s="133" t="s">
        <v>4310</v>
      </c>
      <c r="W147" s="139" t="s">
        <v>6803</v>
      </c>
      <c r="X147" s="140">
        <v>2017</v>
      </c>
      <c r="Y147" s="140">
        <v>2056</v>
      </c>
      <c r="Z147" s="140">
        <v>40</v>
      </c>
      <c r="AA147" s="138">
        <v>974.4</v>
      </c>
      <c r="AB147" s="133" t="s">
        <v>4310</v>
      </c>
      <c r="AC147" s="139" t="s">
        <v>6804</v>
      </c>
      <c r="AD147" s="140">
        <v>2021</v>
      </c>
      <c r="AE147" s="140">
        <v>2056</v>
      </c>
      <c r="AF147" s="140">
        <v>36</v>
      </c>
      <c r="AG147" s="138">
        <v>647</v>
      </c>
      <c r="AH147" s="133" t="s">
        <v>4310</v>
      </c>
      <c r="AI147" s="141" t="s">
        <v>6804</v>
      </c>
      <c r="AJ147" s="140">
        <v>2021</v>
      </c>
      <c r="AK147" s="140">
        <v>2056</v>
      </c>
      <c r="AL147" s="140">
        <v>36</v>
      </c>
      <c r="AM147" s="138">
        <v>-230.4</v>
      </c>
      <c r="AN147" s="133" t="s">
        <v>4310</v>
      </c>
      <c r="AO147" s="137" t="s">
        <v>6805</v>
      </c>
      <c r="AP147" s="133" t="s">
        <v>4310</v>
      </c>
      <c r="AQ147" s="137" t="s">
        <v>6806</v>
      </c>
      <c r="AR147" s="133" t="s">
        <v>4310</v>
      </c>
      <c r="AS147" s="137" t="s">
        <v>6807</v>
      </c>
      <c r="AT147" s="133" t="s">
        <v>4310</v>
      </c>
      <c r="AU147" s="137" t="s">
        <v>6808</v>
      </c>
      <c r="AV147" s="133" t="s">
        <v>4310</v>
      </c>
      <c r="AW147" s="137" t="s">
        <v>6809</v>
      </c>
      <c r="AX147" s="133" t="s">
        <v>4310</v>
      </c>
      <c r="AY147" s="137" t="s">
        <v>6810</v>
      </c>
      <c r="AZ147" s="133" t="s">
        <v>4310</v>
      </c>
      <c r="BA147" s="137" t="s">
        <v>6811</v>
      </c>
      <c r="BB147" s="133" t="s">
        <v>4310</v>
      </c>
      <c r="BC147" s="137" t="s">
        <v>4966</v>
      </c>
      <c r="BD147" s="133" t="s">
        <v>4329</v>
      </c>
      <c r="BE147" s="137" t="s">
        <v>6812</v>
      </c>
      <c r="BF147" s="133" t="s">
        <v>4310</v>
      </c>
      <c r="BG147" s="137" t="s">
        <v>6813</v>
      </c>
      <c r="BH147" s="133" t="s">
        <v>4310</v>
      </c>
      <c r="BI147" s="137" t="s">
        <v>6814</v>
      </c>
      <c r="BJ147" s="142" t="s">
        <v>4329</v>
      </c>
      <c r="BK147" s="142" t="s">
        <v>4310</v>
      </c>
      <c r="BL147" s="142" t="s">
        <v>4310</v>
      </c>
      <c r="BM147" s="142" t="s">
        <v>4329</v>
      </c>
      <c r="BN147" s="133" t="s">
        <v>4310</v>
      </c>
      <c r="BO147" s="137" t="s">
        <v>6815</v>
      </c>
      <c r="BP147" s="133" t="s">
        <v>4310</v>
      </c>
      <c r="BQ147" s="137" t="s">
        <v>6816</v>
      </c>
      <c r="BR147" s="133" t="s">
        <v>4310</v>
      </c>
      <c r="BS147" s="137" t="s">
        <v>6817</v>
      </c>
      <c r="BT147" s="133" t="s">
        <v>4310</v>
      </c>
      <c r="BU147" s="133" t="s">
        <v>4310</v>
      </c>
      <c r="BV147" s="133" t="s">
        <v>4310</v>
      </c>
      <c r="BW147" s="137" t="s">
        <v>6818</v>
      </c>
      <c r="BX147" s="143">
        <v>10</v>
      </c>
      <c r="BY147" s="144"/>
      <c r="BZ147" s="133" t="s">
        <v>4310</v>
      </c>
      <c r="CA147" s="145" t="s">
        <v>6819</v>
      </c>
      <c r="CB147" s="146" t="s">
        <v>6820</v>
      </c>
      <c r="CC147" s="126">
        <v>19859</v>
      </c>
      <c r="CD147" s="126">
        <v>19559</v>
      </c>
      <c r="CE147" s="126">
        <v>19332</v>
      </c>
      <c r="CF147" s="126">
        <v>19108</v>
      </c>
      <c r="CG147" s="127">
        <v>93327</v>
      </c>
      <c r="CH147" s="127">
        <v>93327</v>
      </c>
      <c r="CI147" s="127">
        <v>93327</v>
      </c>
      <c r="CJ147" s="127">
        <v>93327</v>
      </c>
      <c r="CK147" s="128">
        <v>4.7</v>
      </c>
      <c r="CL147" s="128">
        <v>4.7699999999999996</v>
      </c>
      <c r="CM147" s="128">
        <v>4.83</v>
      </c>
      <c r="CN147" s="128">
        <v>4.88</v>
      </c>
      <c r="CO147" s="129">
        <v>0.63300000000000001</v>
      </c>
      <c r="CP147" s="129">
        <v>0.64800000000000002</v>
      </c>
      <c r="CQ147" s="129">
        <v>0.66300000000000003</v>
      </c>
      <c r="CR147" s="130">
        <v>0.68500000000000005</v>
      </c>
    </row>
    <row r="148" spans="1:96" s="147" customFormat="1" ht="200" customHeight="1" x14ac:dyDescent="0.2">
      <c r="A148" s="132" t="s">
        <v>60</v>
      </c>
      <c r="B148" s="133" t="s">
        <v>1824</v>
      </c>
      <c r="C148" s="133" t="str">
        <f>IF(A148="","自動表示",IF(B148="",VLOOKUP(A148,リスト!$C$2:$D$48,2,FALSE),VLOOKUP(一覧表!A148&amp;一覧表!B148,リスト!$C$49:$D$1789,2,FALSE)))</f>
        <v>203629</v>
      </c>
      <c r="D148" s="134" t="str">
        <f>IF(C148="自動表示","自動表示",VLOOKUP(C148,リスト!$D$2:$E$1789,2,FALSE))</f>
        <v>町村Ⅲ－１</v>
      </c>
      <c r="E148" s="132" t="s">
        <v>3766</v>
      </c>
      <c r="F148" s="133" t="s">
        <v>3797</v>
      </c>
      <c r="G148" s="135">
        <v>40</v>
      </c>
      <c r="H148" s="133" t="str">
        <f t="shared" si="2"/>
        <v>20年超</v>
      </c>
      <c r="I148" s="133" t="s">
        <v>5056</v>
      </c>
      <c r="J148" s="136">
        <v>1.4</v>
      </c>
      <c r="K148" s="133" t="s">
        <v>4310</v>
      </c>
      <c r="L148" s="137" t="s">
        <v>6821</v>
      </c>
      <c r="M148" s="133" t="s">
        <v>4310</v>
      </c>
      <c r="N148" s="133" t="s">
        <v>6154</v>
      </c>
      <c r="O148" s="137" t="s">
        <v>6822</v>
      </c>
      <c r="P148" s="133" t="s">
        <v>4310</v>
      </c>
      <c r="Q148" s="137" t="s">
        <v>6823</v>
      </c>
      <c r="R148" s="133" t="s">
        <v>4310</v>
      </c>
      <c r="S148" s="133" t="s">
        <v>4315</v>
      </c>
      <c r="T148" s="138">
        <v>8.5</v>
      </c>
      <c r="U148" s="138"/>
      <c r="V148" s="133" t="s">
        <v>4310</v>
      </c>
      <c r="W148" s="139" t="s">
        <v>6824</v>
      </c>
      <c r="X148" s="140">
        <v>2017</v>
      </c>
      <c r="Y148" s="140">
        <v>2026</v>
      </c>
      <c r="Z148" s="140">
        <v>10</v>
      </c>
      <c r="AA148" s="138">
        <v>505.7</v>
      </c>
      <c r="AB148" s="133" t="s">
        <v>4310</v>
      </c>
      <c r="AC148" s="139" t="s">
        <v>6825</v>
      </c>
      <c r="AD148" s="140">
        <v>2017</v>
      </c>
      <c r="AE148" s="140">
        <v>2026</v>
      </c>
      <c r="AF148" s="140">
        <v>10</v>
      </c>
      <c r="AG148" s="138">
        <v>249.8</v>
      </c>
      <c r="AH148" s="133" t="s">
        <v>4310</v>
      </c>
      <c r="AI148" s="141" t="s">
        <v>6826</v>
      </c>
      <c r="AJ148" s="140">
        <v>2017</v>
      </c>
      <c r="AK148" s="140">
        <v>2026</v>
      </c>
      <c r="AL148" s="140">
        <v>10</v>
      </c>
      <c r="AM148" s="138">
        <v>255.9</v>
      </c>
      <c r="AN148" s="133" t="s">
        <v>4310</v>
      </c>
      <c r="AO148" s="137" t="s">
        <v>6827</v>
      </c>
      <c r="AP148" s="133" t="s">
        <v>4310</v>
      </c>
      <c r="AQ148" s="137" t="s">
        <v>6828</v>
      </c>
      <c r="AR148" s="133" t="s">
        <v>4310</v>
      </c>
      <c r="AS148" s="137" t="s">
        <v>6829</v>
      </c>
      <c r="AT148" s="133" t="s">
        <v>4310</v>
      </c>
      <c r="AU148" s="137" t="s">
        <v>6830</v>
      </c>
      <c r="AV148" s="133" t="s">
        <v>4310</v>
      </c>
      <c r="AW148" s="137" t="s">
        <v>6831</v>
      </c>
      <c r="AX148" s="133" t="s">
        <v>4310</v>
      </c>
      <c r="AY148" s="137" t="s">
        <v>6832</v>
      </c>
      <c r="AZ148" s="133" t="s">
        <v>4310</v>
      </c>
      <c r="BA148" s="137" t="s">
        <v>6833</v>
      </c>
      <c r="BB148" s="133" t="s">
        <v>4310</v>
      </c>
      <c r="BC148" s="137" t="s">
        <v>6834</v>
      </c>
      <c r="BD148" s="133" t="s">
        <v>4329</v>
      </c>
      <c r="BE148" s="137"/>
      <c r="BF148" s="133" t="s">
        <v>4310</v>
      </c>
      <c r="BG148" s="137" t="s">
        <v>6835</v>
      </c>
      <c r="BH148" s="133" t="s">
        <v>4310</v>
      </c>
      <c r="BI148" s="137" t="s">
        <v>6836</v>
      </c>
      <c r="BJ148" s="142" t="s">
        <v>4329</v>
      </c>
      <c r="BK148" s="142" t="s">
        <v>4310</v>
      </c>
      <c r="BL148" s="142" t="s">
        <v>4329</v>
      </c>
      <c r="BM148" s="142" t="s">
        <v>4329</v>
      </c>
      <c r="BN148" s="133" t="s">
        <v>4310</v>
      </c>
      <c r="BO148" s="137" t="s">
        <v>6837</v>
      </c>
      <c r="BP148" s="133" t="s">
        <v>4310</v>
      </c>
      <c r="BQ148" s="137" t="s">
        <v>6838</v>
      </c>
      <c r="BR148" s="133" t="s">
        <v>4310</v>
      </c>
      <c r="BS148" s="137" t="s">
        <v>6839</v>
      </c>
      <c r="BT148" s="133" t="s">
        <v>4310</v>
      </c>
      <c r="BU148" s="133" t="s">
        <v>4310</v>
      </c>
      <c r="BV148" s="133" t="s">
        <v>4310</v>
      </c>
      <c r="BW148" s="137" t="s">
        <v>6840</v>
      </c>
      <c r="BX148" s="143"/>
      <c r="BY148" s="144" t="s">
        <v>6841</v>
      </c>
      <c r="BZ148" s="133" t="s">
        <v>4310</v>
      </c>
      <c r="CA148" s="145" t="s">
        <v>6842</v>
      </c>
      <c r="CB148" s="146"/>
      <c r="CC148" s="126">
        <v>14392</v>
      </c>
      <c r="CD148" s="126">
        <v>14326</v>
      </c>
      <c r="CE148" s="126">
        <v>14226</v>
      </c>
      <c r="CF148" s="126">
        <v>14209</v>
      </c>
      <c r="CG148" s="127">
        <v>84656</v>
      </c>
      <c r="CH148" s="127">
        <v>84656</v>
      </c>
      <c r="CI148" s="127">
        <v>85214</v>
      </c>
      <c r="CJ148" s="127">
        <v>84271.88</v>
      </c>
      <c r="CK148" s="128">
        <v>5.88</v>
      </c>
      <c r="CL148" s="128">
        <v>5.91</v>
      </c>
      <c r="CM148" s="128">
        <v>5.99</v>
      </c>
      <c r="CN148" s="128">
        <v>5.93</v>
      </c>
      <c r="CO148" s="129">
        <v>0.60070000000000001</v>
      </c>
      <c r="CP148" s="129">
        <v>0.6149</v>
      </c>
      <c r="CQ148" s="129">
        <v>0.627</v>
      </c>
      <c r="CR148" s="130">
        <v>0.64</v>
      </c>
    </row>
    <row r="149" spans="1:96" s="147" customFormat="1" ht="200" customHeight="1" x14ac:dyDescent="0.2">
      <c r="A149" s="132" t="s">
        <v>60</v>
      </c>
      <c r="B149" s="133" t="s">
        <v>1826</v>
      </c>
      <c r="C149" s="133" t="str">
        <f>IF(A149="","自動表示",IF(B149="",VLOOKUP(A149,リスト!$C$2:$D$48,2,FALSE),VLOOKUP(一覧表!A149&amp;一覧表!B149,リスト!$C$49:$D$1789,2,FALSE)))</f>
        <v>203637</v>
      </c>
      <c r="D149" s="134" t="str">
        <f>IF(C149="自動表示","自動表示",VLOOKUP(C149,リスト!$D$2:$E$1789,2,FALSE))</f>
        <v>町村Ⅱ－０</v>
      </c>
      <c r="E149" s="132" t="s">
        <v>3784</v>
      </c>
      <c r="F149" s="133" t="s">
        <v>3799</v>
      </c>
      <c r="G149" s="135">
        <v>40</v>
      </c>
      <c r="H149" s="133" t="str">
        <f t="shared" si="2"/>
        <v>20年超</v>
      </c>
      <c r="I149" s="133" t="s">
        <v>6332</v>
      </c>
      <c r="J149" s="136">
        <v>0.8</v>
      </c>
      <c r="K149" s="133" t="s">
        <v>4310</v>
      </c>
      <c r="L149" s="137" t="s">
        <v>6843</v>
      </c>
      <c r="M149" s="133" t="s">
        <v>4310</v>
      </c>
      <c r="N149" s="133" t="s">
        <v>5056</v>
      </c>
      <c r="O149" s="137" t="s">
        <v>6844</v>
      </c>
      <c r="P149" s="133" t="s">
        <v>4310</v>
      </c>
      <c r="Q149" s="137" t="s">
        <v>6845</v>
      </c>
      <c r="R149" s="133" t="s">
        <v>4310</v>
      </c>
      <c r="S149" s="133" t="s">
        <v>4315</v>
      </c>
      <c r="T149" s="138">
        <v>9.6999999999999993</v>
      </c>
      <c r="U149" s="138"/>
      <c r="V149" s="133" t="s">
        <v>4310</v>
      </c>
      <c r="W149" s="139" t="s">
        <v>6846</v>
      </c>
      <c r="X149" s="140">
        <v>2015</v>
      </c>
      <c r="Y149" s="140">
        <v>2054</v>
      </c>
      <c r="Z149" s="140">
        <v>40</v>
      </c>
      <c r="AA149" s="138">
        <v>390.3</v>
      </c>
      <c r="AB149" s="133" t="s">
        <v>4310</v>
      </c>
      <c r="AC149" s="139" t="s">
        <v>6847</v>
      </c>
      <c r="AD149" s="140">
        <v>2021</v>
      </c>
      <c r="AE149" s="140">
        <v>2050</v>
      </c>
      <c r="AF149" s="140">
        <v>30</v>
      </c>
      <c r="AG149" s="138">
        <v>88.5</v>
      </c>
      <c r="AH149" s="133" t="s">
        <v>4310</v>
      </c>
      <c r="AI149" s="141" t="s">
        <v>6848</v>
      </c>
      <c r="AJ149" s="140">
        <v>2021</v>
      </c>
      <c r="AK149" s="140">
        <v>2050</v>
      </c>
      <c r="AL149" s="140">
        <v>30</v>
      </c>
      <c r="AM149" s="138">
        <v>38.700000000000003</v>
      </c>
      <c r="AN149" s="133" t="s">
        <v>4310</v>
      </c>
      <c r="AO149" s="137" t="s">
        <v>6849</v>
      </c>
      <c r="AP149" s="133" t="s">
        <v>4310</v>
      </c>
      <c r="AQ149" s="137" t="s">
        <v>6850</v>
      </c>
      <c r="AR149" s="133" t="s">
        <v>4310</v>
      </c>
      <c r="AS149" s="137" t="s">
        <v>6851</v>
      </c>
      <c r="AT149" s="133" t="s">
        <v>4310</v>
      </c>
      <c r="AU149" s="137" t="s">
        <v>6852</v>
      </c>
      <c r="AV149" s="133" t="s">
        <v>4310</v>
      </c>
      <c r="AW149" s="137" t="s">
        <v>6853</v>
      </c>
      <c r="AX149" s="133" t="s">
        <v>4310</v>
      </c>
      <c r="AY149" s="137" t="s">
        <v>6854</v>
      </c>
      <c r="AZ149" s="133" t="s">
        <v>4310</v>
      </c>
      <c r="BA149" s="137" t="s">
        <v>6855</v>
      </c>
      <c r="BB149" s="133" t="s">
        <v>4310</v>
      </c>
      <c r="BC149" s="137" t="s">
        <v>6856</v>
      </c>
      <c r="BD149" s="133" t="s">
        <v>4329</v>
      </c>
      <c r="BE149" s="137"/>
      <c r="BF149" s="133" t="s">
        <v>4310</v>
      </c>
      <c r="BG149" s="137" t="s">
        <v>6857</v>
      </c>
      <c r="BH149" s="133" t="s">
        <v>4310</v>
      </c>
      <c r="BI149" s="137" t="s">
        <v>6858</v>
      </c>
      <c r="BJ149" s="142" t="s">
        <v>4329</v>
      </c>
      <c r="BK149" s="142" t="s">
        <v>4310</v>
      </c>
      <c r="BL149" s="142" t="s">
        <v>4329</v>
      </c>
      <c r="BM149" s="142" t="s">
        <v>4329</v>
      </c>
      <c r="BN149" s="133" t="s">
        <v>4329</v>
      </c>
      <c r="BO149" s="137"/>
      <c r="BP149" s="133" t="s">
        <v>4310</v>
      </c>
      <c r="BQ149" s="137" t="s">
        <v>6859</v>
      </c>
      <c r="BR149" s="133" t="s">
        <v>4329</v>
      </c>
      <c r="BS149" s="137"/>
      <c r="BT149" s="133" t="s">
        <v>4310</v>
      </c>
      <c r="BU149" s="133" t="s">
        <v>4329</v>
      </c>
      <c r="BV149" s="133" t="s">
        <v>4310</v>
      </c>
      <c r="BW149" s="137" t="s">
        <v>6860</v>
      </c>
      <c r="BX149" s="143"/>
      <c r="BY149" s="144" t="s">
        <v>6861</v>
      </c>
      <c r="BZ149" s="133" t="s">
        <v>4310</v>
      </c>
      <c r="CA149" s="145" t="s">
        <v>6862</v>
      </c>
      <c r="CB149" s="146" t="s">
        <v>6863</v>
      </c>
      <c r="CC149" s="126">
        <v>8036</v>
      </c>
      <c r="CD149" s="126">
        <v>8041</v>
      </c>
      <c r="CE149" s="126">
        <v>8063</v>
      </c>
      <c r="CF149" s="126">
        <v>8093</v>
      </c>
      <c r="CG149" s="127">
        <v>43707</v>
      </c>
      <c r="CH149" s="127">
        <v>43707</v>
      </c>
      <c r="CI149" s="127">
        <v>43547</v>
      </c>
      <c r="CJ149" s="127">
        <v>43469</v>
      </c>
      <c r="CK149" s="128">
        <v>5.44</v>
      </c>
      <c r="CL149" s="128">
        <v>5.44</v>
      </c>
      <c r="CM149" s="128">
        <v>5.4</v>
      </c>
      <c r="CN149" s="128">
        <v>5.37</v>
      </c>
      <c r="CO149" s="129">
        <v>0.59299999999999997</v>
      </c>
      <c r="CP149" s="129">
        <v>0.61299999999999999</v>
      </c>
      <c r="CQ149" s="129">
        <v>0.63</v>
      </c>
      <c r="CR149" s="130">
        <v>0.64500000000000002</v>
      </c>
    </row>
    <row r="150" spans="1:96" s="147" customFormat="1" ht="200" customHeight="1" x14ac:dyDescent="0.2">
      <c r="A150" s="132" t="s">
        <v>60</v>
      </c>
      <c r="B150" s="133" t="s">
        <v>1828</v>
      </c>
      <c r="C150" s="133" t="str">
        <f>IF(A150="","自動表示",IF(B150="",VLOOKUP(A150,リスト!$C$2:$D$48,2,FALSE),VLOOKUP(一覧表!A150&amp;一覧表!B150,リスト!$C$49:$D$1789,2,FALSE)))</f>
        <v>203823</v>
      </c>
      <c r="D150" s="134" t="str">
        <f>IF(C150="自動表示","自動表示",VLOOKUP(C150,リスト!$D$2:$E$1789,2,FALSE))</f>
        <v>町村Ⅳ－１</v>
      </c>
      <c r="E150" s="132" t="s">
        <v>3766</v>
      </c>
      <c r="F150" s="133" t="s">
        <v>3800</v>
      </c>
      <c r="G150" s="135">
        <v>10</v>
      </c>
      <c r="H150" s="133" t="str">
        <f t="shared" si="2"/>
        <v>10年</v>
      </c>
      <c r="I150" s="133" t="s">
        <v>6154</v>
      </c>
      <c r="J150" s="136">
        <v>1.9</v>
      </c>
      <c r="K150" s="133" t="s">
        <v>4310</v>
      </c>
      <c r="L150" s="137" t="s">
        <v>6864</v>
      </c>
      <c r="M150" s="133" t="s">
        <v>4310</v>
      </c>
      <c r="N150" s="133" t="s">
        <v>6154</v>
      </c>
      <c r="O150" s="137" t="s">
        <v>6865</v>
      </c>
      <c r="P150" s="133" t="s">
        <v>4310</v>
      </c>
      <c r="Q150" s="137" t="s">
        <v>6866</v>
      </c>
      <c r="R150" s="133" t="s">
        <v>4310</v>
      </c>
      <c r="S150" s="133" t="s">
        <v>4315</v>
      </c>
      <c r="T150" s="138">
        <v>11.6</v>
      </c>
      <c r="U150" s="138"/>
      <c r="V150" s="133" t="s">
        <v>4310</v>
      </c>
      <c r="W150" s="139" t="s">
        <v>6867</v>
      </c>
      <c r="X150" s="140">
        <v>2023</v>
      </c>
      <c r="Y150" s="140">
        <v>2062</v>
      </c>
      <c r="Z150" s="140">
        <v>40</v>
      </c>
      <c r="AA150" s="138">
        <v>961.4</v>
      </c>
      <c r="AB150" s="133" t="s">
        <v>4310</v>
      </c>
      <c r="AC150" s="139" t="s">
        <v>6868</v>
      </c>
      <c r="AD150" s="140">
        <v>2023</v>
      </c>
      <c r="AE150" s="140">
        <v>2062</v>
      </c>
      <c r="AF150" s="140">
        <v>40</v>
      </c>
      <c r="AG150" s="138">
        <v>767.4</v>
      </c>
      <c r="AH150" s="133" t="s">
        <v>4310</v>
      </c>
      <c r="AI150" s="141" t="s">
        <v>6869</v>
      </c>
      <c r="AJ150" s="140">
        <v>2023</v>
      </c>
      <c r="AK150" s="140">
        <v>2062</v>
      </c>
      <c r="AL150" s="140">
        <v>40</v>
      </c>
      <c r="AM150" s="138">
        <v>195.5</v>
      </c>
      <c r="AN150" s="133" t="s">
        <v>4310</v>
      </c>
      <c r="AO150" s="137" t="s">
        <v>6870</v>
      </c>
      <c r="AP150" s="133" t="s">
        <v>4310</v>
      </c>
      <c r="AQ150" s="137" t="s">
        <v>6871</v>
      </c>
      <c r="AR150" s="133" t="s">
        <v>4310</v>
      </c>
      <c r="AS150" s="137" t="s">
        <v>6872</v>
      </c>
      <c r="AT150" s="133" t="s">
        <v>4310</v>
      </c>
      <c r="AU150" s="137" t="s">
        <v>6873</v>
      </c>
      <c r="AV150" s="133" t="s">
        <v>4310</v>
      </c>
      <c r="AW150" s="137" t="s">
        <v>6874</v>
      </c>
      <c r="AX150" s="133" t="s">
        <v>4310</v>
      </c>
      <c r="AY150" s="137" t="s">
        <v>6875</v>
      </c>
      <c r="AZ150" s="133" t="s">
        <v>4310</v>
      </c>
      <c r="BA150" s="137" t="s">
        <v>6876</v>
      </c>
      <c r="BB150" s="133" t="s">
        <v>4310</v>
      </c>
      <c r="BC150" s="137" t="s">
        <v>6877</v>
      </c>
      <c r="BD150" s="133" t="s">
        <v>4310</v>
      </c>
      <c r="BE150" s="137" t="s">
        <v>6878</v>
      </c>
      <c r="BF150" s="133" t="s">
        <v>4310</v>
      </c>
      <c r="BG150" s="137" t="s">
        <v>6879</v>
      </c>
      <c r="BH150" s="133" t="s">
        <v>4310</v>
      </c>
      <c r="BI150" s="137" t="s">
        <v>6880</v>
      </c>
      <c r="BJ150" s="142" t="s">
        <v>4329</v>
      </c>
      <c r="BK150" s="142" t="s">
        <v>4310</v>
      </c>
      <c r="BL150" s="142" t="s">
        <v>4329</v>
      </c>
      <c r="BM150" s="142" t="s">
        <v>4310</v>
      </c>
      <c r="BN150" s="133" t="s">
        <v>4310</v>
      </c>
      <c r="BO150" s="137" t="s">
        <v>6881</v>
      </c>
      <c r="BP150" s="133" t="s">
        <v>4310</v>
      </c>
      <c r="BQ150" s="137" t="s">
        <v>6882</v>
      </c>
      <c r="BR150" s="133" t="s">
        <v>4329</v>
      </c>
      <c r="BS150" s="137"/>
      <c r="BT150" s="133" t="s">
        <v>4310</v>
      </c>
      <c r="BU150" s="133" t="s">
        <v>4310</v>
      </c>
      <c r="BV150" s="133" t="s">
        <v>4310</v>
      </c>
      <c r="BW150" s="137" t="s">
        <v>6883</v>
      </c>
      <c r="BX150" s="143"/>
      <c r="BY150" s="144"/>
      <c r="BZ150" s="133" t="s">
        <v>4310</v>
      </c>
      <c r="CA150" s="145" t="s">
        <v>6884</v>
      </c>
      <c r="CB150" s="146" t="s">
        <v>6885</v>
      </c>
      <c r="CC150" s="126">
        <v>19144</v>
      </c>
      <c r="CD150" s="126">
        <v>18864</v>
      </c>
      <c r="CE150" s="126">
        <v>18611</v>
      </c>
      <c r="CF150" s="126">
        <v>18289</v>
      </c>
      <c r="CG150" s="127">
        <v>113888</v>
      </c>
      <c r="CH150" s="127">
        <v>113900</v>
      </c>
      <c r="CI150" s="127">
        <v>113943</v>
      </c>
      <c r="CJ150" s="127">
        <v>96432</v>
      </c>
      <c r="CK150" s="128">
        <v>5.95</v>
      </c>
      <c r="CL150" s="128">
        <v>6.04</v>
      </c>
      <c r="CM150" s="128">
        <v>6.12</v>
      </c>
      <c r="CN150" s="128">
        <v>5.27</v>
      </c>
      <c r="CO150" s="129">
        <v>0.81</v>
      </c>
      <c r="CP150" s="129">
        <v>0.82099999999999995</v>
      </c>
      <c r="CQ150" s="129">
        <v>0.83499999999999996</v>
      </c>
      <c r="CR150" s="130">
        <v>0.84599999999999997</v>
      </c>
    </row>
    <row r="151" spans="1:96" s="147" customFormat="1" ht="200" customHeight="1" x14ac:dyDescent="0.2">
      <c r="A151" s="132" t="s">
        <v>60</v>
      </c>
      <c r="B151" s="133" t="s">
        <v>1830</v>
      </c>
      <c r="C151" s="133" t="str">
        <f>IF(A151="","自動表示",IF(B151="",VLOOKUP(A151,リスト!$C$2:$D$48,2,FALSE),VLOOKUP(一覧表!A151&amp;一覧表!B151,リスト!$C$49:$D$1789,2,FALSE)))</f>
        <v>203831</v>
      </c>
      <c r="D151" s="134" t="str">
        <f>IF(C151="自動表示","自動表示",VLOOKUP(C151,リスト!$D$2:$E$1789,2,FALSE))</f>
        <v>町村Ⅴ－１</v>
      </c>
      <c r="E151" s="132" t="s">
        <v>3766</v>
      </c>
      <c r="F151" s="133" t="s">
        <v>3801</v>
      </c>
      <c r="G151" s="135">
        <v>40</v>
      </c>
      <c r="H151" s="133" t="str">
        <f t="shared" si="2"/>
        <v>20年超</v>
      </c>
      <c r="I151" s="133" t="s">
        <v>17</v>
      </c>
      <c r="J151" s="136">
        <v>2.6</v>
      </c>
      <c r="K151" s="133" t="s">
        <v>18</v>
      </c>
      <c r="L151" s="137" t="s">
        <v>6886</v>
      </c>
      <c r="M151" s="133" t="s">
        <v>18</v>
      </c>
      <c r="N151" s="133" t="s">
        <v>3634</v>
      </c>
      <c r="O151" s="137" t="s">
        <v>6887</v>
      </c>
      <c r="P151" s="133" t="s">
        <v>18</v>
      </c>
      <c r="Q151" s="137" t="s">
        <v>6888</v>
      </c>
      <c r="R151" s="133" t="s">
        <v>18</v>
      </c>
      <c r="S151" s="133" t="s">
        <v>3667</v>
      </c>
      <c r="T151" s="138">
        <v>9.1</v>
      </c>
      <c r="U151" s="138"/>
      <c r="V151" s="133" t="s">
        <v>18</v>
      </c>
      <c r="W151" s="139" t="s">
        <v>6889</v>
      </c>
      <c r="X151" s="140">
        <v>2020</v>
      </c>
      <c r="Y151" s="140">
        <v>2059</v>
      </c>
      <c r="Z151" s="140">
        <v>40</v>
      </c>
      <c r="AA151" s="138">
        <v>561</v>
      </c>
      <c r="AB151" s="133" t="s">
        <v>18</v>
      </c>
      <c r="AC151" s="139" t="s">
        <v>6890</v>
      </c>
      <c r="AD151" s="140">
        <v>2020</v>
      </c>
      <c r="AE151" s="140">
        <v>2059</v>
      </c>
      <c r="AF151" s="140">
        <v>40</v>
      </c>
      <c r="AG151" s="138">
        <v>442.2</v>
      </c>
      <c r="AH151" s="133" t="s">
        <v>18</v>
      </c>
      <c r="AI151" s="141" t="s">
        <v>6891</v>
      </c>
      <c r="AJ151" s="140">
        <v>2020</v>
      </c>
      <c r="AK151" s="140">
        <v>2059</v>
      </c>
      <c r="AL151" s="140">
        <v>40</v>
      </c>
      <c r="AM151" s="138">
        <v>103.2</v>
      </c>
      <c r="AN151" s="133" t="s">
        <v>18</v>
      </c>
      <c r="AO151" s="137" t="s">
        <v>6892</v>
      </c>
      <c r="AP151" s="133" t="s">
        <v>18</v>
      </c>
      <c r="AQ151" s="137" t="s">
        <v>6893</v>
      </c>
      <c r="AR151" s="133" t="s">
        <v>18</v>
      </c>
      <c r="AS151" s="137" t="s">
        <v>6894</v>
      </c>
      <c r="AT151" s="133" t="s">
        <v>18</v>
      </c>
      <c r="AU151" s="137" t="s">
        <v>6895</v>
      </c>
      <c r="AV151" s="133" t="s">
        <v>18</v>
      </c>
      <c r="AW151" s="137" t="s">
        <v>6896</v>
      </c>
      <c r="AX151" s="133" t="s">
        <v>18</v>
      </c>
      <c r="AY151" s="137" t="s">
        <v>6897</v>
      </c>
      <c r="AZ151" s="133" t="s">
        <v>18</v>
      </c>
      <c r="BA151" s="137" t="s">
        <v>6898</v>
      </c>
      <c r="BB151" s="133" t="s">
        <v>18</v>
      </c>
      <c r="BC151" s="137" t="s">
        <v>6899</v>
      </c>
      <c r="BD151" s="133" t="s">
        <v>18</v>
      </c>
      <c r="BE151" s="137" t="s">
        <v>6899</v>
      </c>
      <c r="BF151" s="133" t="s">
        <v>18</v>
      </c>
      <c r="BG151" s="137" t="s">
        <v>6900</v>
      </c>
      <c r="BH151" s="133" t="s">
        <v>18</v>
      </c>
      <c r="BI151" s="137" t="s">
        <v>6891</v>
      </c>
      <c r="BJ151" s="142" t="s">
        <v>19</v>
      </c>
      <c r="BK151" s="142" t="s">
        <v>19</v>
      </c>
      <c r="BL151" s="142" t="s">
        <v>18</v>
      </c>
      <c r="BM151" s="142" t="s">
        <v>19</v>
      </c>
      <c r="BN151" s="133" t="s">
        <v>19</v>
      </c>
      <c r="BO151" s="137"/>
      <c r="BP151" s="133" t="s">
        <v>19</v>
      </c>
      <c r="BQ151" s="137"/>
      <c r="BR151" s="133" t="s">
        <v>19</v>
      </c>
      <c r="BS151" s="137"/>
      <c r="BT151" s="133" t="s">
        <v>19</v>
      </c>
      <c r="BU151" s="133" t="s">
        <v>19</v>
      </c>
      <c r="BV151" s="133" t="s">
        <v>18</v>
      </c>
      <c r="BW151" s="137" t="s">
        <v>6901</v>
      </c>
      <c r="BX151" s="143">
        <v>10</v>
      </c>
      <c r="BY151" s="144"/>
      <c r="BZ151" s="133" t="s">
        <v>19</v>
      </c>
      <c r="CA151" s="145"/>
      <c r="CB151" s="146" t="s">
        <v>6902</v>
      </c>
      <c r="CC151" s="126">
        <v>25024</v>
      </c>
      <c r="CD151" s="126">
        <v>24819</v>
      </c>
      <c r="CE151" s="126">
        <v>24681</v>
      </c>
      <c r="CF151" s="126">
        <v>24662</v>
      </c>
      <c r="CG151" s="127">
        <v>101707</v>
      </c>
      <c r="CH151" s="127">
        <v>101912</v>
      </c>
      <c r="CI151" s="127">
        <v>104915</v>
      </c>
      <c r="CJ151" s="127">
        <v>104984</v>
      </c>
      <c r="CK151" s="128">
        <v>4.0599999999999996</v>
      </c>
      <c r="CL151" s="128">
        <v>4.1100000000000003</v>
      </c>
      <c r="CM151" s="128">
        <v>4.25</v>
      </c>
      <c r="CN151" s="128">
        <v>4.26</v>
      </c>
      <c r="CO151" s="129">
        <v>0.65300000000000002</v>
      </c>
      <c r="CP151" s="129">
        <v>0.65900000000000003</v>
      </c>
      <c r="CQ151" s="129">
        <v>0.67600000000000005</v>
      </c>
      <c r="CR151" s="130">
        <v>0.68300000000000005</v>
      </c>
    </row>
    <row r="152" spans="1:96" s="147" customFormat="1" ht="200" customHeight="1" x14ac:dyDescent="0.2">
      <c r="A152" s="132" t="s">
        <v>60</v>
      </c>
      <c r="B152" s="133" t="s">
        <v>1832</v>
      </c>
      <c r="C152" s="133" t="str">
        <f>IF(A152="","自動表示",IF(B152="",VLOOKUP(A152,リスト!$C$2:$D$48,2,FALSE),VLOOKUP(一覧表!A152&amp;一覧表!B152,リスト!$C$49:$D$1789,2,FALSE)))</f>
        <v>203840</v>
      </c>
      <c r="D152" s="134" t="str">
        <f>IF(C152="自動表示","自動表示",VLOOKUP(C152,リスト!$D$2:$E$1789,2,FALSE))</f>
        <v>町村Ⅱ－１</v>
      </c>
      <c r="E152" s="132" t="s">
        <v>3766</v>
      </c>
      <c r="F152" s="133" t="s">
        <v>3802</v>
      </c>
      <c r="G152" s="135">
        <v>14</v>
      </c>
      <c r="H152" s="133" t="str">
        <f t="shared" si="2"/>
        <v>11年～20年</v>
      </c>
      <c r="I152" s="133" t="s">
        <v>6332</v>
      </c>
      <c r="J152" s="136">
        <v>0.8</v>
      </c>
      <c r="K152" s="133" t="s">
        <v>4310</v>
      </c>
      <c r="L152" s="137" t="s">
        <v>6903</v>
      </c>
      <c r="M152" s="133" t="s">
        <v>4310</v>
      </c>
      <c r="N152" s="133" t="s">
        <v>6332</v>
      </c>
      <c r="O152" s="137" t="s">
        <v>6904</v>
      </c>
      <c r="P152" s="133" t="s">
        <v>4310</v>
      </c>
      <c r="Q152" s="137" t="s">
        <v>6905</v>
      </c>
      <c r="R152" s="133" t="s">
        <v>4310</v>
      </c>
      <c r="S152" s="133" t="s">
        <v>4315</v>
      </c>
      <c r="T152" s="138">
        <v>4.0999999999999996</v>
      </c>
      <c r="U152" s="138"/>
      <c r="V152" s="133" t="s">
        <v>4310</v>
      </c>
      <c r="W152" s="139" t="s">
        <v>6906</v>
      </c>
      <c r="X152" s="140">
        <v>2020</v>
      </c>
      <c r="Y152" s="140">
        <v>2059</v>
      </c>
      <c r="Z152" s="140">
        <v>40</v>
      </c>
      <c r="AA152" s="138">
        <v>765</v>
      </c>
      <c r="AB152" s="133" t="s">
        <v>4310</v>
      </c>
      <c r="AC152" s="139" t="s">
        <v>6907</v>
      </c>
      <c r="AD152" s="140">
        <v>2021</v>
      </c>
      <c r="AE152" s="140">
        <v>2030</v>
      </c>
      <c r="AF152" s="140">
        <v>10</v>
      </c>
      <c r="AG152" s="138">
        <v>38.299999999999997</v>
      </c>
      <c r="AH152" s="133" t="s">
        <v>4310</v>
      </c>
      <c r="AI152" s="141" t="s">
        <v>6908</v>
      </c>
      <c r="AJ152" s="140">
        <v>2021</v>
      </c>
      <c r="AK152" s="140">
        <v>2030</v>
      </c>
      <c r="AL152" s="140">
        <v>10</v>
      </c>
      <c r="AM152" s="138">
        <v>156.19999999999999</v>
      </c>
      <c r="AN152" s="133" t="s">
        <v>4310</v>
      </c>
      <c r="AO152" s="137" t="s">
        <v>6909</v>
      </c>
      <c r="AP152" s="133" t="s">
        <v>4310</v>
      </c>
      <c r="AQ152" s="137" t="s">
        <v>6910</v>
      </c>
      <c r="AR152" s="133" t="s">
        <v>4310</v>
      </c>
      <c r="AS152" s="137" t="s">
        <v>6911</v>
      </c>
      <c r="AT152" s="133" t="s">
        <v>4310</v>
      </c>
      <c r="AU152" s="137" t="s">
        <v>6912</v>
      </c>
      <c r="AV152" s="133" t="s">
        <v>4310</v>
      </c>
      <c r="AW152" s="137" t="s">
        <v>6913</v>
      </c>
      <c r="AX152" s="133" t="s">
        <v>4310</v>
      </c>
      <c r="AY152" s="137" t="s">
        <v>6914</v>
      </c>
      <c r="AZ152" s="133" t="s">
        <v>4310</v>
      </c>
      <c r="BA152" s="137" t="s">
        <v>6915</v>
      </c>
      <c r="BB152" s="133" t="s">
        <v>4310</v>
      </c>
      <c r="BC152" s="137" t="s">
        <v>6916</v>
      </c>
      <c r="BD152" s="133" t="s">
        <v>4329</v>
      </c>
      <c r="BE152" s="137"/>
      <c r="BF152" s="133" t="s">
        <v>4310</v>
      </c>
      <c r="BG152" s="137" t="s">
        <v>6917</v>
      </c>
      <c r="BH152" s="133" t="s">
        <v>4310</v>
      </c>
      <c r="BI152" s="137" t="s">
        <v>6918</v>
      </c>
      <c r="BJ152" s="142" t="s">
        <v>4329</v>
      </c>
      <c r="BK152" s="142" t="s">
        <v>4310</v>
      </c>
      <c r="BL152" s="142" t="s">
        <v>4329</v>
      </c>
      <c r="BM152" s="142" t="s">
        <v>4329</v>
      </c>
      <c r="BN152" s="133" t="s">
        <v>4310</v>
      </c>
      <c r="BO152" s="137" t="s">
        <v>6919</v>
      </c>
      <c r="BP152" s="133" t="s">
        <v>4310</v>
      </c>
      <c r="BQ152" s="137" t="s">
        <v>6920</v>
      </c>
      <c r="BR152" s="133" t="s">
        <v>4329</v>
      </c>
      <c r="BS152" s="137"/>
      <c r="BT152" s="133" t="s">
        <v>4310</v>
      </c>
      <c r="BU152" s="133" t="s">
        <v>4310</v>
      </c>
      <c r="BV152" s="133" t="s">
        <v>4310</v>
      </c>
      <c r="BW152" s="137" t="s">
        <v>6921</v>
      </c>
      <c r="BX152" s="143"/>
      <c r="BY152" s="144" t="s">
        <v>6922</v>
      </c>
      <c r="BZ152" s="133" t="s">
        <v>4310</v>
      </c>
      <c r="CA152" s="145" t="s">
        <v>6923</v>
      </c>
      <c r="CB152" s="146" t="s">
        <v>6924</v>
      </c>
      <c r="CC152" s="126">
        <v>9318</v>
      </c>
      <c r="CD152" s="126">
        <v>9268</v>
      </c>
      <c r="CE152" s="126">
        <v>9078</v>
      </c>
      <c r="CF152" s="126">
        <v>8955</v>
      </c>
      <c r="CG152" s="127">
        <v>70123</v>
      </c>
      <c r="CH152" s="127">
        <v>71106</v>
      </c>
      <c r="CI152" s="127">
        <v>70530</v>
      </c>
      <c r="CJ152" s="127">
        <v>70461</v>
      </c>
      <c r="CK152" s="128">
        <v>7.53</v>
      </c>
      <c r="CL152" s="128">
        <v>7.67</v>
      </c>
      <c r="CM152" s="128">
        <v>7.77</v>
      </c>
      <c r="CN152" s="128">
        <v>7.87</v>
      </c>
      <c r="CO152" s="129">
        <v>0.76600000000000001</v>
      </c>
      <c r="CP152" s="129">
        <v>0.77200000000000002</v>
      </c>
      <c r="CQ152" s="129">
        <v>0.79</v>
      </c>
      <c r="CR152" s="130">
        <v>0.80500000000000005</v>
      </c>
    </row>
    <row r="153" spans="1:96" s="147" customFormat="1" ht="200" customHeight="1" x14ac:dyDescent="0.2">
      <c r="A153" s="132" t="s">
        <v>60</v>
      </c>
      <c r="B153" s="133" t="s">
        <v>1834</v>
      </c>
      <c r="C153" s="133" t="str">
        <f>IF(A153="","自動表示",IF(B153="",VLOOKUP(A153,リスト!$C$2:$D$48,2,FALSE),VLOOKUP(一覧表!A153&amp;一覧表!B153,リスト!$C$49:$D$1789,2,FALSE)))</f>
        <v>203858</v>
      </c>
      <c r="D153" s="134" t="str">
        <f>IF(C153="自動表示","自動表示",VLOOKUP(C153,リスト!$D$2:$E$1789,2,FALSE))</f>
        <v>町村Ⅳ－１</v>
      </c>
      <c r="E153" s="132" t="s">
        <v>3766</v>
      </c>
      <c r="F153" s="133" t="s">
        <v>3775</v>
      </c>
      <c r="G153" s="135">
        <v>35</v>
      </c>
      <c r="H153" s="133" t="str">
        <f t="shared" si="2"/>
        <v>20年超</v>
      </c>
      <c r="I153" s="133" t="s">
        <v>6154</v>
      </c>
      <c r="J153" s="136">
        <v>1.5</v>
      </c>
      <c r="K153" s="133" t="s">
        <v>4310</v>
      </c>
      <c r="L153" s="137" t="s">
        <v>6925</v>
      </c>
      <c r="M153" s="133" t="s">
        <v>4310</v>
      </c>
      <c r="N153" s="133" t="s">
        <v>5058</v>
      </c>
      <c r="O153" s="137" t="s">
        <v>6926</v>
      </c>
      <c r="P153" s="133" t="s">
        <v>4310</v>
      </c>
      <c r="Q153" s="137" t="s">
        <v>6927</v>
      </c>
      <c r="R153" s="133" t="s">
        <v>4310</v>
      </c>
      <c r="S153" s="133" t="s">
        <v>4315</v>
      </c>
      <c r="T153" s="138">
        <v>12.3</v>
      </c>
      <c r="U153" s="138"/>
      <c r="V153" s="133" t="s">
        <v>4310</v>
      </c>
      <c r="W153" s="139" t="s">
        <v>6928</v>
      </c>
      <c r="X153" s="140">
        <v>2021</v>
      </c>
      <c r="Y153" s="140">
        <v>2056</v>
      </c>
      <c r="Z153" s="140">
        <v>36</v>
      </c>
      <c r="AA153" s="138">
        <v>334.2</v>
      </c>
      <c r="AB153" s="133" t="s">
        <v>4310</v>
      </c>
      <c r="AC153" s="139" t="s">
        <v>6929</v>
      </c>
      <c r="AD153" s="140">
        <v>2021</v>
      </c>
      <c r="AE153" s="140">
        <v>2056</v>
      </c>
      <c r="AF153" s="140">
        <v>36</v>
      </c>
      <c r="AG153" s="138">
        <v>235.3</v>
      </c>
      <c r="AH153" s="133" t="s">
        <v>4310</v>
      </c>
      <c r="AI153" s="141" t="s">
        <v>6930</v>
      </c>
      <c r="AJ153" s="140">
        <v>2021</v>
      </c>
      <c r="AK153" s="140">
        <v>2056</v>
      </c>
      <c r="AL153" s="140">
        <v>36</v>
      </c>
      <c r="AM153" s="138">
        <v>102</v>
      </c>
      <c r="AN153" s="133" t="s">
        <v>4310</v>
      </c>
      <c r="AO153" s="137" t="s">
        <v>6931</v>
      </c>
      <c r="AP153" s="133" t="s">
        <v>4310</v>
      </c>
      <c r="AQ153" s="137" t="s">
        <v>6932</v>
      </c>
      <c r="AR153" s="133" t="s">
        <v>4310</v>
      </c>
      <c r="AS153" s="137" t="s">
        <v>6933</v>
      </c>
      <c r="AT153" s="133" t="s">
        <v>4310</v>
      </c>
      <c r="AU153" s="137" t="s">
        <v>6934</v>
      </c>
      <c r="AV153" s="133" t="s">
        <v>4310</v>
      </c>
      <c r="AW153" s="137" t="s">
        <v>6935</v>
      </c>
      <c r="AX153" s="133" t="s">
        <v>4310</v>
      </c>
      <c r="AY153" s="137" t="s">
        <v>6936</v>
      </c>
      <c r="AZ153" s="133" t="s">
        <v>4310</v>
      </c>
      <c r="BA153" s="137" t="s">
        <v>6937</v>
      </c>
      <c r="BB153" s="133" t="s">
        <v>4310</v>
      </c>
      <c r="BC153" s="137" t="s">
        <v>6938</v>
      </c>
      <c r="BD153" s="133" t="s">
        <v>4310</v>
      </c>
      <c r="BE153" s="137" t="s">
        <v>6939</v>
      </c>
      <c r="BF153" s="133" t="s">
        <v>4310</v>
      </c>
      <c r="BG153" s="137" t="s">
        <v>6940</v>
      </c>
      <c r="BH153" s="133" t="s">
        <v>4310</v>
      </c>
      <c r="BI153" s="137" t="s">
        <v>6941</v>
      </c>
      <c r="BJ153" s="142" t="s">
        <v>4329</v>
      </c>
      <c r="BK153" s="142" t="s">
        <v>4329</v>
      </c>
      <c r="BL153" s="142" t="s">
        <v>4310</v>
      </c>
      <c r="BM153" s="142" t="s">
        <v>4329</v>
      </c>
      <c r="BN153" s="133" t="s">
        <v>4310</v>
      </c>
      <c r="BO153" s="137" t="s">
        <v>6942</v>
      </c>
      <c r="BP153" s="133" t="s">
        <v>4310</v>
      </c>
      <c r="BQ153" s="137" t="s">
        <v>6943</v>
      </c>
      <c r="BR153" s="133" t="s">
        <v>4310</v>
      </c>
      <c r="BS153" s="137" t="s">
        <v>6944</v>
      </c>
      <c r="BT153" s="133" t="s">
        <v>4310</v>
      </c>
      <c r="BU153" s="133" t="s">
        <v>4310</v>
      </c>
      <c r="BV153" s="133" t="s">
        <v>4310</v>
      </c>
      <c r="BW153" s="137" t="s">
        <v>6945</v>
      </c>
      <c r="BX153" s="143"/>
      <c r="BY153" s="144" t="s">
        <v>6946</v>
      </c>
      <c r="BZ153" s="133" t="s">
        <v>4310</v>
      </c>
      <c r="CA153" s="145" t="s">
        <v>6947</v>
      </c>
      <c r="CB153" s="146" t="s">
        <v>6948</v>
      </c>
      <c r="CC153" s="126">
        <v>15753</v>
      </c>
      <c r="CD153" s="126">
        <v>15833</v>
      </c>
      <c r="CE153" s="126">
        <v>16010</v>
      </c>
      <c r="CF153" s="126">
        <v>16109</v>
      </c>
      <c r="CG153" s="127">
        <v>62849</v>
      </c>
      <c r="CH153" s="127">
        <v>63338</v>
      </c>
      <c r="CI153" s="127">
        <v>63338</v>
      </c>
      <c r="CJ153" s="127">
        <v>64484</v>
      </c>
      <c r="CK153" s="128">
        <v>3.99</v>
      </c>
      <c r="CL153" s="128">
        <v>4</v>
      </c>
      <c r="CM153" s="128">
        <v>3.96</v>
      </c>
      <c r="CN153" s="128">
        <v>4</v>
      </c>
      <c r="CO153" s="129">
        <v>0.65900000000000003</v>
      </c>
      <c r="CP153" s="129">
        <v>0.67200000000000004</v>
      </c>
      <c r="CQ153" s="129">
        <v>0.68599999999999994</v>
      </c>
      <c r="CR153" s="130">
        <v>0.68599999999999994</v>
      </c>
    </row>
    <row r="154" spans="1:96" s="147" customFormat="1" ht="200" customHeight="1" x14ac:dyDescent="0.2">
      <c r="A154" s="132" t="s">
        <v>60</v>
      </c>
      <c r="B154" s="133" t="s">
        <v>1836</v>
      </c>
      <c r="C154" s="133" t="str">
        <f>IF(A154="","自動表示",IF(B154="",VLOOKUP(A154,リスト!$C$2:$D$48,2,FALSE),VLOOKUP(一覧表!A154&amp;一覧表!B154,リスト!$C$49:$D$1789,2,FALSE)))</f>
        <v>203866</v>
      </c>
      <c r="D154" s="134" t="str">
        <f>IF(C154="自動表示","自動表示",VLOOKUP(C154,リスト!$D$2:$E$1789,2,FALSE))</f>
        <v>町村Ⅰ－０</v>
      </c>
      <c r="E154" s="132" t="s">
        <v>3766</v>
      </c>
      <c r="F154" s="133" t="s">
        <v>3803</v>
      </c>
      <c r="G154" s="135">
        <v>40</v>
      </c>
      <c r="H154" s="133" t="str">
        <f t="shared" si="2"/>
        <v>20年超</v>
      </c>
      <c r="I154" s="133" t="s">
        <v>6154</v>
      </c>
      <c r="J154" s="136">
        <v>0.5</v>
      </c>
      <c r="K154" s="133" t="s">
        <v>4310</v>
      </c>
      <c r="L154" s="137" t="s">
        <v>6949</v>
      </c>
      <c r="M154" s="133" t="s">
        <v>4310</v>
      </c>
      <c r="N154" s="133" t="s">
        <v>6154</v>
      </c>
      <c r="O154" s="137" t="s">
        <v>6950</v>
      </c>
      <c r="P154" s="133" t="s">
        <v>4310</v>
      </c>
      <c r="Q154" s="137" t="s">
        <v>6951</v>
      </c>
      <c r="R154" s="133" t="s">
        <v>4310</v>
      </c>
      <c r="S154" s="133" t="s">
        <v>4315</v>
      </c>
      <c r="T154" s="138">
        <v>7.2</v>
      </c>
      <c r="U154" s="138"/>
      <c r="V154" s="133" t="s">
        <v>4310</v>
      </c>
      <c r="W154" s="139" t="s">
        <v>6952</v>
      </c>
      <c r="X154" s="140">
        <v>2021</v>
      </c>
      <c r="Y154" s="140">
        <v>2060</v>
      </c>
      <c r="Z154" s="140">
        <v>40</v>
      </c>
      <c r="AA154" s="138">
        <v>521.29999999999995</v>
      </c>
      <c r="AB154" s="133" t="s">
        <v>4310</v>
      </c>
      <c r="AC154" s="139" t="s">
        <v>6953</v>
      </c>
      <c r="AD154" s="140">
        <v>2021</v>
      </c>
      <c r="AE154" s="140">
        <v>2060</v>
      </c>
      <c r="AF154" s="140">
        <v>40</v>
      </c>
      <c r="AG154" s="138">
        <v>471.6</v>
      </c>
      <c r="AH154" s="133" t="s">
        <v>4310</v>
      </c>
      <c r="AI154" s="141" t="s">
        <v>6954</v>
      </c>
      <c r="AJ154" s="140">
        <v>2021</v>
      </c>
      <c r="AK154" s="140">
        <v>2030</v>
      </c>
      <c r="AL154" s="140">
        <v>10</v>
      </c>
      <c r="AM154" s="138">
        <v>36.9</v>
      </c>
      <c r="AN154" s="133" t="s">
        <v>4310</v>
      </c>
      <c r="AO154" s="137" t="s">
        <v>6955</v>
      </c>
      <c r="AP154" s="133" t="s">
        <v>4310</v>
      </c>
      <c r="AQ154" s="137" t="s">
        <v>6956</v>
      </c>
      <c r="AR154" s="133" t="s">
        <v>4310</v>
      </c>
      <c r="AS154" s="137" t="s">
        <v>6957</v>
      </c>
      <c r="AT154" s="133" t="s">
        <v>4310</v>
      </c>
      <c r="AU154" s="137" t="s">
        <v>6958</v>
      </c>
      <c r="AV154" s="133" t="s">
        <v>4310</v>
      </c>
      <c r="AW154" s="137" t="s">
        <v>6959</v>
      </c>
      <c r="AX154" s="133" t="s">
        <v>4310</v>
      </c>
      <c r="AY154" s="137" t="s">
        <v>6960</v>
      </c>
      <c r="AZ154" s="133" t="s">
        <v>4310</v>
      </c>
      <c r="BA154" s="137" t="s">
        <v>6961</v>
      </c>
      <c r="BB154" s="133" t="s">
        <v>4310</v>
      </c>
      <c r="BC154" s="137" t="s">
        <v>6962</v>
      </c>
      <c r="BD154" s="133" t="s">
        <v>4310</v>
      </c>
      <c r="BE154" s="137" t="s">
        <v>6963</v>
      </c>
      <c r="BF154" s="133" t="s">
        <v>4310</v>
      </c>
      <c r="BG154" s="137" t="s">
        <v>6964</v>
      </c>
      <c r="BH154" s="133" t="s">
        <v>4310</v>
      </c>
      <c r="BI154" s="137" t="s">
        <v>6965</v>
      </c>
      <c r="BJ154" s="142" t="s">
        <v>4310</v>
      </c>
      <c r="BK154" s="142" t="s">
        <v>4310</v>
      </c>
      <c r="BL154" s="142" t="s">
        <v>4310</v>
      </c>
      <c r="BM154" s="142" t="s">
        <v>4329</v>
      </c>
      <c r="BN154" s="133" t="s">
        <v>4329</v>
      </c>
      <c r="BO154" s="137"/>
      <c r="BP154" s="133" t="s">
        <v>4310</v>
      </c>
      <c r="BQ154" s="137" t="s">
        <v>6966</v>
      </c>
      <c r="BR154" s="133" t="s">
        <v>4310</v>
      </c>
      <c r="BS154" s="137" t="s">
        <v>6967</v>
      </c>
      <c r="BT154" s="133" t="s">
        <v>4310</v>
      </c>
      <c r="BU154" s="133" t="s">
        <v>4310</v>
      </c>
      <c r="BV154" s="133" t="s">
        <v>4310</v>
      </c>
      <c r="BW154" s="137" t="s">
        <v>6968</v>
      </c>
      <c r="BX154" s="143"/>
      <c r="BY154" s="144"/>
      <c r="BZ154" s="133" t="s">
        <v>4310</v>
      </c>
      <c r="CA154" s="145" t="s">
        <v>6969</v>
      </c>
      <c r="CB154" s="146"/>
      <c r="CC154" s="126">
        <v>4818</v>
      </c>
      <c r="CD154" s="126">
        <v>4767</v>
      </c>
      <c r="CE154" s="126">
        <v>4712</v>
      </c>
      <c r="CF154" s="126">
        <v>4664</v>
      </c>
      <c r="CG154" s="127">
        <v>69533</v>
      </c>
      <c r="CH154" s="127">
        <v>69707</v>
      </c>
      <c r="CI154" s="127">
        <v>69701</v>
      </c>
      <c r="CJ154" s="127">
        <v>69450</v>
      </c>
      <c r="CK154" s="128">
        <v>14.43</v>
      </c>
      <c r="CL154" s="128">
        <v>14.62</v>
      </c>
      <c r="CM154" s="128">
        <v>14.79</v>
      </c>
      <c r="CN154" s="128">
        <v>14.89</v>
      </c>
      <c r="CO154" s="129">
        <v>0.66300000000000003</v>
      </c>
      <c r="CP154" s="129">
        <v>0.68</v>
      </c>
      <c r="CQ154" s="129">
        <v>0.70099999999999996</v>
      </c>
      <c r="CR154" s="130" t="s">
        <v>3864</v>
      </c>
    </row>
    <row r="155" spans="1:96" s="147" customFormat="1" ht="200" customHeight="1" x14ac:dyDescent="0.2">
      <c r="A155" s="132" t="s">
        <v>60</v>
      </c>
      <c r="B155" s="133" t="s">
        <v>1838</v>
      </c>
      <c r="C155" s="133" t="str">
        <f>IF(A155="","自動表示",IF(B155="",VLOOKUP(A155,リスト!$C$2:$D$48,2,FALSE),VLOOKUP(一覧表!A155&amp;一覧表!B155,リスト!$C$49:$D$1789,2,FALSE)))</f>
        <v>203882</v>
      </c>
      <c r="D155" s="134" t="str">
        <f>IF(C155="自動表示","自動表示",VLOOKUP(C155,リスト!$D$2:$E$1789,2,FALSE))</f>
        <v>町村Ⅱ－１</v>
      </c>
      <c r="E155" s="132" t="s">
        <v>3766</v>
      </c>
      <c r="F155" s="133" t="s">
        <v>3741</v>
      </c>
      <c r="G155" s="135">
        <v>40</v>
      </c>
      <c r="H155" s="133" t="str">
        <f t="shared" si="2"/>
        <v>20年超</v>
      </c>
      <c r="I155" s="133" t="s">
        <v>6154</v>
      </c>
      <c r="J155" s="136">
        <v>0.8</v>
      </c>
      <c r="K155" s="133" t="s">
        <v>4310</v>
      </c>
      <c r="L155" s="137" t="s">
        <v>6970</v>
      </c>
      <c r="M155" s="133" t="s">
        <v>4310</v>
      </c>
      <c r="N155" s="133" t="s">
        <v>6154</v>
      </c>
      <c r="O155" s="137" t="s">
        <v>6971</v>
      </c>
      <c r="P155" s="133" t="s">
        <v>4310</v>
      </c>
      <c r="Q155" s="137" t="s">
        <v>6972</v>
      </c>
      <c r="R155" s="133" t="s">
        <v>4310</v>
      </c>
      <c r="S155" s="133" t="s">
        <v>4315</v>
      </c>
      <c r="T155" s="138">
        <v>2.2000000000000002</v>
      </c>
      <c r="U155" s="138"/>
      <c r="V155" s="133" t="s">
        <v>4310</v>
      </c>
      <c r="W155" s="139" t="s">
        <v>6973</v>
      </c>
      <c r="X155" s="140">
        <v>2022</v>
      </c>
      <c r="Y155" s="140">
        <v>2032</v>
      </c>
      <c r="Z155" s="140">
        <v>11</v>
      </c>
      <c r="AA155" s="138">
        <v>131.5</v>
      </c>
      <c r="AB155" s="133" t="s">
        <v>4310</v>
      </c>
      <c r="AC155" s="139" t="s">
        <v>6974</v>
      </c>
      <c r="AD155" s="140">
        <v>2022</v>
      </c>
      <c r="AE155" s="140">
        <v>2032</v>
      </c>
      <c r="AF155" s="140">
        <v>11</v>
      </c>
      <c r="AG155" s="138">
        <v>110</v>
      </c>
      <c r="AH155" s="133" t="s">
        <v>4310</v>
      </c>
      <c r="AI155" s="141" t="s">
        <v>6975</v>
      </c>
      <c r="AJ155" s="140">
        <v>2022</v>
      </c>
      <c r="AK155" s="140">
        <v>2032</v>
      </c>
      <c r="AL155" s="140">
        <v>11</v>
      </c>
      <c r="AM155" s="138">
        <v>-21.5</v>
      </c>
      <c r="AN155" s="133" t="s">
        <v>4310</v>
      </c>
      <c r="AO155" s="137" t="s">
        <v>6976</v>
      </c>
      <c r="AP155" s="133" t="s">
        <v>4310</v>
      </c>
      <c r="AQ155" s="137" t="s">
        <v>6977</v>
      </c>
      <c r="AR155" s="133" t="s">
        <v>4310</v>
      </c>
      <c r="AS155" s="137" t="s">
        <v>6978</v>
      </c>
      <c r="AT155" s="133" t="s">
        <v>4310</v>
      </c>
      <c r="AU155" s="137" t="s">
        <v>6979</v>
      </c>
      <c r="AV155" s="133" t="s">
        <v>4310</v>
      </c>
      <c r="AW155" s="137" t="s">
        <v>6979</v>
      </c>
      <c r="AX155" s="133" t="s">
        <v>4310</v>
      </c>
      <c r="AY155" s="137" t="s">
        <v>6978</v>
      </c>
      <c r="AZ155" s="133" t="s">
        <v>4310</v>
      </c>
      <c r="BA155" s="137" t="s">
        <v>6980</v>
      </c>
      <c r="BB155" s="133" t="s">
        <v>4310</v>
      </c>
      <c r="BC155" s="137" t="s">
        <v>6981</v>
      </c>
      <c r="BD155" s="133" t="s">
        <v>4310</v>
      </c>
      <c r="BE155" s="137" t="s">
        <v>6982</v>
      </c>
      <c r="BF155" s="133" t="s">
        <v>4310</v>
      </c>
      <c r="BG155" s="137" t="s">
        <v>6983</v>
      </c>
      <c r="BH155" s="133" t="s">
        <v>4310</v>
      </c>
      <c r="BI155" s="137" t="s">
        <v>6984</v>
      </c>
      <c r="BJ155" s="142" t="s">
        <v>4329</v>
      </c>
      <c r="BK155" s="142" t="s">
        <v>4310</v>
      </c>
      <c r="BL155" s="142" t="s">
        <v>4329</v>
      </c>
      <c r="BM155" s="142" t="s">
        <v>4310</v>
      </c>
      <c r="BN155" s="133" t="s">
        <v>4310</v>
      </c>
      <c r="BO155" s="137" t="s">
        <v>6985</v>
      </c>
      <c r="BP155" s="133" t="s">
        <v>4310</v>
      </c>
      <c r="BQ155" s="137" t="s">
        <v>6986</v>
      </c>
      <c r="BR155" s="133" t="s">
        <v>4310</v>
      </c>
      <c r="BS155" s="137" t="s">
        <v>6987</v>
      </c>
      <c r="BT155" s="133" t="s">
        <v>4310</v>
      </c>
      <c r="BU155" s="133" t="s">
        <v>4310</v>
      </c>
      <c r="BV155" s="133" t="s">
        <v>4310</v>
      </c>
      <c r="BW155" s="137" t="s">
        <v>6988</v>
      </c>
      <c r="BX155" s="143"/>
      <c r="BY155" s="144" t="s">
        <v>6989</v>
      </c>
      <c r="BZ155" s="133" t="s">
        <v>4310</v>
      </c>
      <c r="CA155" s="145" t="s">
        <v>6990</v>
      </c>
      <c r="CB155" s="146" t="s">
        <v>6991</v>
      </c>
      <c r="CC155" s="126">
        <v>8980</v>
      </c>
      <c r="CD155" s="126">
        <v>8908</v>
      </c>
      <c r="CE155" s="126">
        <v>8837</v>
      </c>
      <c r="CF155" s="126">
        <v>8794</v>
      </c>
      <c r="CG155" s="127">
        <v>46871</v>
      </c>
      <c r="CH155" s="127">
        <v>46914</v>
      </c>
      <c r="CI155" s="127">
        <v>47472</v>
      </c>
      <c r="CJ155" s="127">
        <v>47549</v>
      </c>
      <c r="CK155" s="128">
        <v>5.22</v>
      </c>
      <c r="CL155" s="128">
        <v>5.27</v>
      </c>
      <c r="CM155" s="128">
        <v>5.37</v>
      </c>
      <c r="CN155" s="128">
        <v>5.41</v>
      </c>
      <c r="CO155" s="129">
        <v>0.77</v>
      </c>
      <c r="CP155" s="129">
        <v>0.78300000000000003</v>
      </c>
      <c r="CQ155" s="129">
        <v>0.79200000000000004</v>
      </c>
      <c r="CR155" s="130">
        <v>0.79500000000000004</v>
      </c>
    </row>
    <row r="156" spans="1:96" s="147" customFormat="1" ht="200" customHeight="1" x14ac:dyDescent="0.2">
      <c r="A156" s="132" t="s">
        <v>60</v>
      </c>
      <c r="B156" s="133" t="s">
        <v>1840</v>
      </c>
      <c r="C156" s="133" t="str">
        <f>IF(A156="","自動表示",IF(B156="",VLOOKUP(A156,リスト!$C$2:$D$48,2,FALSE),VLOOKUP(一覧表!A156&amp;一覧表!B156,リスト!$C$49:$D$1789,2,FALSE)))</f>
        <v>204021</v>
      </c>
      <c r="D156" s="134" t="str">
        <f>IF(C156="自動表示","自動表示",VLOOKUP(C156,リスト!$D$2:$E$1789,2,FALSE))</f>
        <v>町村Ⅲ－０</v>
      </c>
      <c r="E156" s="132" t="s">
        <v>3766</v>
      </c>
      <c r="F156" s="133" t="s">
        <v>3741</v>
      </c>
      <c r="G156" s="135">
        <v>16</v>
      </c>
      <c r="H156" s="133" t="str">
        <f t="shared" si="2"/>
        <v>11年～20年</v>
      </c>
      <c r="I156" s="133" t="s">
        <v>6154</v>
      </c>
      <c r="J156" s="136">
        <v>1.3</v>
      </c>
      <c r="K156" s="133" t="s">
        <v>4310</v>
      </c>
      <c r="L156" s="137" t="s">
        <v>6992</v>
      </c>
      <c r="M156" s="133" t="s">
        <v>4310</v>
      </c>
      <c r="N156" s="133" t="s">
        <v>6154</v>
      </c>
      <c r="O156" s="137" t="s">
        <v>6993</v>
      </c>
      <c r="P156" s="133" t="s">
        <v>4310</v>
      </c>
      <c r="Q156" s="137" t="s">
        <v>6994</v>
      </c>
      <c r="R156" s="133" t="s">
        <v>4310</v>
      </c>
      <c r="S156" s="133" t="s">
        <v>4315</v>
      </c>
      <c r="T156" s="138">
        <v>12</v>
      </c>
      <c r="U156" s="138"/>
      <c r="V156" s="133" t="s">
        <v>4310</v>
      </c>
      <c r="W156" s="139" t="s">
        <v>6995</v>
      </c>
      <c r="X156" s="140">
        <v>2022</v>
      </c>
      <c r="Y156" s="140">
        <v>2061</v>
      </c>
      <c r="Z156" s="140">
        <v>40</v>
      </c>
      <c r="AA156" s="138">
        <v>903.8</v>
      </c>
      <c r="AB156" s="133" t="s">
        <v>4310</v>
      </c>
      <c r="AC156" s="139" t="s">
        <v>6996</v>
      </c>
      <c r="AD156" s="140">
        <v>2022</v>
      </c>
      <c r="AE156" s="140">
        <v>2032</v>
      </c>
      <c r="AF156" s="140">
        <v>11</v>
      </c>
      <c r="AG156" s="138"/>
      <c r="AH156" s="133" t="s">
        <v>4310</v>
      </c>
      <c r="AI156" s="141" t="s">
        <v>6997</v>
      </c>
      <c r="AJ156" s="140"/>
      <c r="AK156" s="140"/>
      <c r="AL156" s="140">
        <v>0</v>
      </c>
      <c r="AM156" s="138"/>
      <c r="AN156" s="133" t="s">
        <v>4310</v>
      </c>
      <c r="AO156" s="137" t="s">
        <v>6998</v>
      </c>
      <c r="AP156" s="133" t="s">
        <v>4310</v>
      </c>
      <c r="AQ156" s="137" t="s">
        <v>6999</v>
      </c>
      <c r="AR156" s="133" t="s">
        <v>4310</v>
      </c>
      <c r="AS156" s="137" t="s">
        <v>7000</v>
      </c>
      <c r="AT156" s="133" t="s">
        <v>4310</v>
      </c>
      <c r="AU156" s="137" t="s">
        <v>7001</v>
      </c>
      <c r="AV156" s="133" t="s">
        <v>4310</v>
      </c>
      <c r="AW156" s="137" t="s">
        <v>7002</v>
      </c>
      <c r="AX156" s="133" t="s">
        <v>4310</v>
      </c>
      <c r="AY156" s="137" t="s">
        <v>7003</v>
      </c>
      <c r="AZ156" s="133" t="s">
        <v>4310</v>
      </c>
      <c r="BA156" s="137" t="s">
        <v>7004</v>
      </c>
      <c r="BB156" s="133" t="s">
        <v>4310</v>
      </c>
      <c r="BC156" s="137" t="s">
        <v>7005</v>
      </c>
      <c r="BD156" s="133" t="s">
        <v>4310</v>
      </c>
      <c r="BE156" s="137" t="s">
        <v>7006</v>
      </c>
      <c r="BF156" s="133" t="s">
        <v>4310</v>
      </c>
      <c r="BG156" s="137" t="s">
        <v>7007</v>
      </c>
      <c r="BH156" s="133" t="s">
        <v>4310</v>
      </c>
      <c r="BI156" s="137" t="s">
        <v>7008</v>
      </c>
      <c r="BJ156" s="142" t="s">
        <v>4310</v>
      </c>
      <c r="BK156" s="142" t="s">
        <v>4310</v>
      </c>
      <c r="BL156" s="142" t="s">
        <v>4329</v>
      </c>
      <c r="BM156" s="142" t="s">
        <v>4329</v>
      </c>
      <c r="BN156" s="133" t="s">
        <v>4310</v>
      </c>
      <c r="BO156" s="137" t="s">
        <v>7009</v>
      </c>
      <c r="BP156" s="133" t="s">
        <v>4310</v>
      </c>
      <c r="BQ156" s="137" t="s">
        <v>7010</v>
      </c>
      <c r="BR156" s="133" t="s">
        <v>4310</v>
      </c>
      <c r="BS156" s="137" t="s">
        <v>7011</v>
      </c>
      <c r="BT156" s="133" t="s">
        <v>4310</v>
      </c>
      <c r="BU156" s="133" t="s">
        <v>4310</v>
      </c>
      <c r="BV156" s="133" t="s">
        <v>4310</v>
      </c>
      <c r="BW156" s="137" t="s">
        <v>7012</v>
      </c>
      <c r="BX156" s="143"/>
      <c r="BY156" s="144" t="s">
        <v>7013</v>
      </c>
      <c r="BZ156" s="133" t="s">
        <v>4310</v>
      </c>
      <c r="CA156" s="145" t="s">
        <v>7014</v>
      </c>
      <c r="CB156" s="146" t="s">
        <v>7015</v>
      </c>
      <c r="CC156" s="126">
        <v>12975</v>
      </c>
      <c r="CD156" s="126">
        <v>12843</v>
      </c>
      <c r="CE156" s="126">
        <v>12742</v>
      </c>
      <c r="CF156" s="126">
        <v>12659</v>
      </c>
      <c r="CG156" s="127">
        <v>72317</v>
      </c>
      <c r="CH156" s="127">
        <v>67668</v>
      </c>
      <c r="CI156" s="127">
        <v>67357</v>
      </c>
      <c r="CJ156" s="127">
        <v>71094</v>
      </c>
      <c r="CK156" s="128">
        <v>5.57</v>
      </c>
      <c r="CL156" s="128">
        <v>5.27</v>
      </c>
      <c r="CM156" s="128">
        <v>5.29</v>
      </c>
      <c r="CN156" s="128">
        <v>5.62</v>
      </c>
      <c r="CO156" s="129">
        <v>0.71960000000000002</v>
      </c>
      <c r="CP156" s="129">
        <v>0.61280000000000001</v>
      </c>
      <c r="CQ156" s="129">
        <v>0.62480000000000002</v>
      </c>
      <c r="CR156" s="130">
        <v>0.63429999999999997</v>
      </c>
    </row>
    <row r="157" spans="1:96" s="147" customFormat="1" ht="200" customHeight="1" x14ac:dyDescent="0.2">
      <c r="A157" s="132" t="s">
        <v>60</v>
      </c>
      <c r="B157" s="133" t="s">
        <v>1842</v>
      </c>
      <c r="C157" s="133" t="str">
        <f>IF(A157="","自動表示",IF(B157="",VLOOKUP(A157,リスト!$C$2:$D$48,2,FALSE),VLOOKUP(一覧表!A157&amp;一覧表!B157,リスト!$C$49:$D$1789,2,FALSE)))</f>
        <v>204030</v>
      </c>
      <c r="D157" s="134" t="str">
        <f>IF(C157="自動表示","自動表示",VLOOKUP(C157,リスト!$D$2:$E$1789,2,FALSE))</f>
        <v>町村Ⅲ－１</v>
      </c>
      <c r="E157" s="132" t="s">
        <v>3766</v>
      </c>
      <c r="F157" s="133" t="s">
        <v>3766</v>
      </c>
      <c r="G157" s="135">
        <v>11</v>
      </c>
      <c r="H157" s="133" t="str">
        <f t="shared" ref="H157:H220" si="3">IF(G157="","自動表示（左隣の「年数」のみ入力）",IF(G157="終期無","終期無",IF(G157=10,"10年",IF(G157&lt;=20,"11年～20年",IF(G157&lt;=80,"20年超","")))))</f>
        <v>11年～20年</v>
      </c>
      <c r="I157" s="133" t="s">
        <v>6154</v>
      </c>
      <c r="J157" s="136">
        <v>1.3</v>
      </c>
      <c r="K157" s="133" t="s">
        <v>4310</v>
      </c>
      <c r="L157" s="137" t="s">
        <v>7016</v>
      </c>
      <c r="M157" s="133" t="s">
        <v>4310</v>
      </c>
      <c r="N157" s="133" t="s">
        <v>6154</v>
      </c>
      <c r="O157" s="137" t="s">
        <v>7017</v>
      </c>
      <c r="P157" s="133" t="s">
        <v>4310</v>
      </c>
      <c r="Q157" s="137" t="s">
        <v>7018</v>
      </c>
      <c r="R157" s="133" t="s">
        <v>4310</v>
      </c>
      <c r="S157" s="133" t="s">
        <v>4315</v>
      </c>
      <c r="T157" s="138">
        <v>20.18</v>
      </c>
      <c r="U157" s="138"/>
      <c r="V157" s="133" t="s">
        <v>4310</v>
      </c>
      <c r="W157" s="139" t="s">
        <v>7019</v>
      </c>
      <c r="X157" s="140">
        <v>2021</v>
      </c>
      <c r="Y157" s="140">
        <v>2031</v>
      </c>
      <c r="Z157" s="140">
        <v>11</v>
      </c>
      <c r="AA157" s="138">
        <v>203.4</v>
      </c>
      <c r="AB157" s="133" t="s">
        <v>4310</v>
      </c>
      <c r="AC157" s="139" t="s">
        <v>7020</v>
      </c>
      <c r="AD157" s="140">
        <v>2021</v>
      </c>
      <c r="AE157" s="140">
        <v>2031</v>
      </c>
      <c r="AF157" s="140">
        <v>11</v>
      </c>
      <c r="AG157" s="138">
        <v>131.69999999999999</v>
      </c>
      <c r="AH157" s="133" t="s">
        <v>4310</v>
      </c>
      <c r="AI157" s="141" t="s">
        <v>7021</v>
      </c>
      <c r="AJ157" s="140">
        <v>2021</v>
      </c>
      <c r="AK157" s="140">
        <v>2031</v>
      </c>
      <c r="AL157" s="140">
        <v>11</v>
      </c>
      <c r="AM157" s="138">
        <v>72</v>
      </c>
      <c r="AN157" s="133" t="s">
        <v>4310</v>
      </c>
      <c r="AO157" s="137" t="s">
        <v>7022</v>
      </c>
      <c r="AP157" s="133" t="s">
        <v>4310</v>
      </c>
      <c r="AQ157" s="137" t="s">
        <v>7023</v>
      </c>
      <c r="AR157" s="133" t="s">
        <v>4310</v>
      </c>
      <c r="AS157" s="137" t="s">
        <v>7024</v>
      </c>
      <c r="AT157" s="133" t="s">
        <v>4310</v>
      </c>
      <c r="AU157" s="137" t="s">
        <v>7025</v>
      </c>
      <c r="AV157" s="133" t="s">
        <v>4310</v>
      </c>
      <c r="AW157" s="137" t="s">
        <v>7026</v>
      </c>
      <c r="AX157" s="133" t="s">
        <v>4310</v>
      </c>
      <c r="AY157" s="137" t="s">
        <v>7027</v>
      </c>
      <c r="AZ157" s="133" t="s">
        <v>4310</v>
      </c>
      <c r="BA157" s="137" t="s">
        <v>7028</v>
      </c>
      <c r="BB157" s="133" t="s">
        <v>4310</v>
      </c>
      <c r="BC157" s="137" t="s">
        <v>7029</v>
      </c>
      <c r="BD157" s="133" t="s">
        <v>4310</v>
      </c>
      <c r="BE157" s="137" t="s">
        <v>7030</v>
      </c>
      <c r="BF157" s="133" t="s">
        <v>4310</v>
      </c>
      <c r="BG157" s="137" t="s">
        <v>7031</v>
      </c>
      <c r="BH157" s="133" t="s">
        <v>4310</v>
      </c>
      <c r="BI157" s="137" t="s">
        <v>7032</v>
      </c>
      <c r="BJ157" s="142" t="s">
        <v>4310</v>
      </c>
      <c r="BK157" s="142" t="s">
        <v>4310</v>
      </c>
      <c r="BL157" s="142" t="s">
        <v>4329</v>
      </c>
      <c r="BM157" s="142" t="s">
        <v>4329</v>
      </c>
      <c r="BN157" s="133" t="s">
        <v>4329</v>
      </c>
      <c r="BO157" s="137"/>
      <c r="BP157" s="133" t="s">
        <v>4329</v>
      </c>
      <c r="BQ157" s="137"/>
      <c r="BR157" s="133" t="s">
        <v>4329</v>
      </c>
      <c r="BS157" s="137"/>
      <c r="BT157" s="133" t="s">
        <v>4329</v>
      </c>
      <c r="BU157" s="133" t="s">
        <v>4329</v>
      </c>
      <c r="BV157" s="133" t="s">
        <v>4310</v>
      </c>
      <c r="BW157" s="137" t="s">
        <v>7033</v>
      </c>
      <c r="BX157" s="143" t="s">
        <v>7034</v>
      </c>
      <c r="BY157" s="144"/>
      <c r="BZ157" s="133" t="s">
        <v>4310</v>
      </c>
      <c r="CA157" s="145" t="s">
        <v>7035</v>
      </c>
      <c r="CB157" s="146"/>
      <c r="CC157" s="126">
        <v>12987</v>
      </c>
      <c r="CD157" s="126">
        <v>12916</v>
      </c>
      <c r="CE157" s="126">
        <v>12918</v>
      </c>
      <c r="CF157" s="126">
        <v>12770</v>
      </c>
      <c r="CG157" s="127">
        <v>72646</v>
      </c>
      <c r="CH157" s="127">
        <v>72939</v>
      </c>
      <c r="CI157" s="127">
        <v>74488</v>
      </c>
      <c r="CJ157" s="127">
        <v>74407</v>
      </c>
      <c r="CK157" s="128">
        <v>5.59</v>
      </c>
      <c r="CL157" s="128">
        <v>5.65</v>
      </c>
      <c r="CM157" s="128">
        <v>5.77</v>
      </c>
      <c r="CN157" s="128">
        <v>5.83</v>
      </c>
      <c r="CO157" s="129">
        <v>0.56100000000000005</v>
      </c>
      <c r="CP157" s="129">
        <v>0.5696</v>
      </c>
      <c r="CQ157" s="129">
        <v>0.58479999999999999</v>
      </c>
      <c r="CR157" s="130">
        <v>0.60980000000000001</v>
      </c>
    </row>
    <row r="158" spans="1:96" s="147" customFormat="1" ht="200" customHeight="1" x14ac:dyDescent="0.2">
      <c r="A158" s="132" t="s">
        <v>60</v>
      </c>
      <c r="B158" s="133" t="s">
        <v>1844</v>
      </c>
      <c r="C158" s="133" t="str">
        <f>IF(A158="","自動表示",IF(B158="",VLOOKUP(A158,リスト!$C$2:$D$48,2,FALSE),VLOOKUP(一覧表!A158&amp;一覧表!B158,リスト!$C$49:$D$1789,2,FALSE)))</f>
        <v>204048</v>
      </c>
      <c r="D158" s="134" t="str">
        <f>IF(C158="自動表示","自動表示",VLOOKUP(C158,リスト!$D$2:$E$1789,2,FALSE))</f>
        <v>町村Ⅰ－１</v>
      </c>
      <c r="E158" s="132" t="s">
        <v>3766</v>
      </c>
      <c r="F158" s="133" t="s">
        <v>3755</v>
      </c>
      <c r="G158" s="135">
        <v>25</v>
      </c>
      <c r="H158" s="133" t="str">
        <f t="shared" si="3"/>
        <v>20年超</v>
      </c>
      <c r="I158" s="133" t="s">
        <v>6154</v>
      </c>
      <c r="J158" s="136">
        <v>0.4</v>
      </c>
      <c r="K158" s="133" t="s">
        <v>4310</v>
      </c>
      <c r="L158" s="137" t="s">
        <v>7036</v>
      </c>
      <c r="M158" s="133" t="s">
        <v>4310</v>
      </c>
      <c r="N158" s="133" t="s">
        <v>6154</v>
      </c>
      <c r="O158" s="137" t="s">
        <v>7037</v>
      </c>
      <c r="P158" s="133" t="s">
        <v>4310</v>
      </c>
      <c r="Q158" s="137" t="s">
        <v>7038</v>
      </c>
      <c r="R158" s="133" t="s">
        <v>4310</v>
      </c>
      <c r="S158" s="133" t="s">
        <v>4315</v>
      </c>
      <c r="T158" s="138">
        <v>36</v>
      </c>
      <c r="U158" s="138"/>
      <c r="V158" s="133" t="s">
        <v>4310</v>
      </c>
      <c r="W158" s="139" t="s">
        <v>7039</v>
      </c>
      <c r="X158" s="140">
        <v>2021</v>
      </c>
      <c r="Y158" s="140">
        <v>2060</v>
      </c>
      <c r="Z158" s="140">
        <v>40</v>
      </c>
      <c r="AA158" s="138">
        <v>819</v>
      </c>
      <c r="AB158" s="133" t="s">
        <v>4310</v>
      </c>
      <c r="AC158" s="139" t="s">
        <v>7040</v>
      </c>
      <c r="AD158" s="140">
        <v>2021</v>
      </c>
      <c r="AE158" s="140">
        <v>2060</v>
      </c>
      <c r="AF158" s="140">
        <v>40</v>
      </c>
      <c r="AG158" s="138">
        <v>533</v>
      </c>
      <c r="AH158" s="133" t="s">
        <v>4310</v>
      </c>
      <c r="AI158" s="141" t="s">
        <v>7041</v>
      </c>
      <c r="AJ158" s="140">
        <v>2021</v>
      </c>
      <c r="AK158" s="140">
        <v>2030</v>
      </c>
      <c r="AL158" s="140">
        <v>10</v>
      </c>
      <c r="AM158" s="138">
        <v>181</v>
      </c>
      <c r="AN158" s="133" t="s">
        <v>4310</v>
      </c>
      <c r="AO158" s="137" t="s">
        <v>7042</v>
      </c>
      <c r="AP158" s="133" t="s">
        <v>4310</v>
      </c>
      <c r="AQ158" s="137" t="s">
        <v>7043</v>
      </c>
      <c r="AR158" s="133" t="s">
        <v>4310</v>
      </c>
      <c r="AS158" s="137" t="s">
        <v>7044</v>
      </c>
      <c r="AT158" s="133" t="s">
        <v>4310</v>
      </c>
      <c r="AU158" s="137" t="s">
        <v>7045</v>
      </c>
      <c r="AV158" s="133" t="s">
        <v>4310</v>
      </c>
      <c r="AW158" s="137" t="s">
        <v>7046</v>
      </c>
      <c r="AX158" s="133" t="s">
        <v>4310</v>
      </c>
      <c r="AY158" s="137" t="s">
        <v>7047</v>
      </c>
      <c r="AZ158" s="133" t="s">
        <v>4310</v>
      </c>
      <c r="BA158" s="137" t="s">
        <v>7048</v>
      </c>
      <c r="BB158" s="133" t="s">
        <v>4310</v>
      </c>
      <c r="BC158" s="137" t="s">
        <v>6731</v>
      </c>
      <c r="BD158" s="133" t="s">
        <v>4310</v>
      </c>
      <c r="BE158" s="137" t="s">
        <v>7049</v>
      </c>
      <c r="BF158" s="133" t="s">
        <v>4310</v>
      </c>
      <c r="BG158" s="137" t="s">
        <v>7050</v>
      </c>
      <c r="BH158" s="133" t="s">
        <v>4310</v>
      </c>
      <c r="BI158" s="137" t="s">
        <v>7051</v>
      </c>
      <c r="BJ158" s="142" t="s">
        <v>4310</v>
      </c>
      <c r="BK158" s="142" t="s">
        <v>4310</v>
      </c>
      <c r="BL158" s="142" t="s">
        <v>4310</v>
      </c>
      <c r="BM158" s="142" t="s">
        <v>4310</v>
      </c>
      <c r="BN158" s="133" t="s">
        <v>4310</v>
      </c>
      <c r="BO158" s="137" t="s">
        <v>7052</v>
      </c>
      <c r="BP158" s="133" t="s">
        <v>4310</v>
      </c>
      <c r="BQ158" s="137" t="s">
        <v>7053</v>
      </c>
      <c r="BR158" s="133" t="s">
        <v>4310</v>
      </c>
      <c r="BS158" s="137" t="s">
        <v>7054</v>
      </c>
      <c r="BT158" s="133" t="s">
        <v>4310</v>
      </c>
      <c r="BU158" s="133" t="s">
        <v>4310</v>
      </c>
      <c r="BV158" s="133" t="s">
        <v>4310</v>
      </c>
      <c r="BW158" s="137" t="s">
        <v>7055</v>
      </c>
      <c r="BX158" s="143"/>
      <c r="BY158" s="144" t="s">
        <v>7056</v>
      </c>
      <c r="BZ158" s="133" t="s">
        <v>4310</v>
      </c>
      <c r="CA158" s="145" t="s">
        <v>7057</v>
      </c>
      <c r="CB158" s="146" t="s">
        <v>7058</v>
      </c>
      <c r="CC158" s="126">
        <v>4400</v>
      </c>
      <c r="CD158" s="126">
        <v>4299</v>
      </c>
      <c r="CE158" s="126">
        <v>4278</v>
      </c>
      <c r="CF158" s="126">
        <v>4144</v>
      </c>
      <c r="CG158" s="127">
        <v>86566</v>
      </c>
      <c r="CH158" s="127">
        <v>89618</v>
      </c>
      <c r="CI158" s="127">
        <v>89617</v>
      </c>
      <c r="CJ158" s="127">
        <v>89262</v>
      </c>
      <c r="CK158" s="128">
        <v>19.670000000000002</v>
      </c>
      <c r="CL158" s="128">
        <v>20.85</v>
      </c>
      <c r="CM158" s="128">
        <v>20.95</v>
      </c>
      <c r="CN158" s="128">
        <v>21.54</v>
      </c>
      <c r="CO158" s="129">
        <v>0.63300000000000001</v>
      </c>
      <c r="CP158" s="129">
        <v>0.65600000000000003</v>
      </c>
      <c r="CQ158" s="129">
        <v>0.69230000000000003</v>
      </c>
      <c r="CR158" s="130">
        <v>0.68500000000000005</v>
      </c>
    </row>
    <row r="159" spans="1:96" s="147" customFormat="1" ht="200" customHeight="1" x14ac:dyDescent="0.2">
      <c r="A159" s="132" t="s">
        <v>60</v>
      </c>
      <c r="B159" s="133" t="s">
        <v>1846</v>
      </c>
      <c r="C159" s="133" t="str">
        <f>IF(A159="","自動表示",IF(B159="",VLOOKUP(A159,リスト!$C$2:$D$48,2,FALSE),VLOOKUP(一覧表!A159&amp;一覧表!B159,リスト!$C$49:$D$1789,2,FALSE)))</f>
        <v>204072</v>
      </c>
      <c r="D159" s="134" t="str">
        <f>IF(C159="自動表示","自動表示",VLOOKUP(C159,リスト!$D$2:$E$1789,2,FALSE))</f>
        <v>町村Ⅱ－１</v>
      </c>
      <c r="E159" s="132" t="s">
        <v>3766</v>
      </c>
      <c r="F159" s="133" t="s">
        <v>3741</v>
      </c>
      <c r="G159" s="135">
        <v>10</v>
      </c>
      <c r="H159" s="133" t="str">
        <f t="shared" si="3"/>
        <v>10年</v>
      </c>
      <c r="I159" s="133" t="s">
        <v>6154</v>
      </c>
      <c r="J159" s="136">
        <v>0.6</v>
      </c>
      <c r="K159" s="133" t="s">
        <v>4310</v>
      </c>
      <c r="L159" s="137" t="s">
        <v>7059</v>
      </c>
      <c r="M159" s="133" t="s">
        <v>4310</v>
      </c>
      <c r="N159" s="133" t="s">
        <v>6154</v>
      </c>
      <c r="O159" s="137" t="s">
        <v>7060</v>
      </c>
      <c r="P159" s="133" t="s">
        <v>4310</v>
      </c>
      <c r="Q159" s="137" t="s">
        <v>7061</v>
      </c>
      <c r="R159" s="133" t="s">
        <v>4310</v>
      </c>
      <c r="S159" s="133" t="s">
        <v>4315</v>
      </c>
      <c r="T159" s="138">
        <v>8.6</v>
      </c>
      <c r="U159" s="138"/>
      <c r="V159" s="133" t="s">
        <v>4310</v>
      </c>
      <c r="W159" s="139" t="s">
        <v>7062</v>
      </c>
      <c r="X159" s="140">
        <v>2021</v>
      </c>
      <c r="Y159" s="140">
        <v>2060</v>
      </c>
      <c r="Z159" s="140">
        <v>40</v>
      </c>
      <c r="AA159" s="138">
        <v>946.3</v>
      </c>
      <c r="AB159" s="133" t="s">
        <v>4310</v>
      </c>
      <c r="AC159" s="139" t="s">
        <v>7063</v>
      </c>
      <c r="AD159" s="140">
        <v>2021</v>
      </c>
      <c r="AE159" s="140">
        <v>2030</v>
      </c>
      <c r="AF159" s="140">
        <v>10</v>
      </c>
      <c r="AG159" s="138">
        <v>118.7</v>
      </c>
      <c r="AH159" s="133" t="s">
        <v>4310</v>
      </c>
      <c r="AI159" s="141" t="s">
        <v>7063</v>
      </c>
      <c r="AJ159" s="140">
        <v>2021</v>
      </c>
      <c r="AK159" s="140">
        <v>2030</v>
      </c>
      <c r="AL159" s="140">
        <v>10</v>
      </c>
      <c r="AM159" s="138">
        <v>104.1</v>
      </c>
      <c r="AN159" s="133" t="s">
        <v>4310</v>
      </c>
      <c r="AO159" s="137" t="s">
        <v>7064</v>
      </c>
      <c r="AP159" s="133" t="s">
        <v>4310</v>
      </c>
      <c r="AQ159" s="137" t="s">
        <v>7065</v>
      </c>
      <c r="AR159" s="133" t="s">
        <v>4310</v>
      </c>
      <c r="AS159" s="137" t="s">
        <v>7066</v>
      </c>
      <c r="AT159" s="133" t="s">
        <v>4310</v>
      </c>
      <c r="AU159" s="137" t="s">
        <v>7067</v>
      </c>
      <c r="AV159" s="133" t="s">
        <v>4310</v>
      </c>
      <c r="AW159" s="137" t="s">
        <v>7068</v>
      </c>
      <c r="AX159" s="133" t="s">
        <v>4310</v>
      </c>
      <c r="AY159" s="137" t="s">
        <v>7069</v>
      </c>
      <c r="AZ159" s="133" t="s">
        <v>4310</v>
      </c>
      <c r="BA159" s="137" t="s">
        <v>7070</v>
      </c>
      <c r="BB159" s="133" t="s">
        <v>4310</v>
      </c>
      <c r="BC159" s="137" t="s">
        <v>7071</v>
      </c>
      <c r="BD159" s="133" t="s">
        <v>4329</v>
      </c>
      <c r="BE159" s="137"/>
      <c r="BF159" s="133" t="s">
        <v>4310</v>
      </c>
      <c r="BG159" s="137" t="s">
        <v>7072</v>
      </c>
      <c r="BH159" s="133" t="s">
        <v>4329</v>
      </c>
      <c r="BI159" s="137"/>
      <c r="BJ159" s="142" t="s">
        <v>4329</v>
      </c>
      <c r="BK159" s="142" t="s">
        <v>4329</v>
      </c>
      <c r="BL159" s="142" t="s">
        <v>4329</v>
      </c>
      <c r="BM159" s="142" t="s">
        <v>4329</v>
      </c>
      <c r="BN159" s="133" t="s">
        <v>4329</v>
      </c>
      <c r="BO159" s="137"/>
      <c r="BP159" s="133" t="s">
        <v>4310</v>
      </c>
      <c r="BQ159" s="137" t="s">
        <v>7073</v>
      </c>
      <c r="BR159" s="133" t="s">
        <v>4329</v>
      </c>
      <c r="BS159" s="137"/>
      <c r="BT159" s="133" t="s">
        <v>4329</v>
      </c>
      <c r="BU159" s="133" t="s">
        <v>4310</v>
      </c>
      <c r="BV159" s="133" t="s">
        <v>4310</v>
      </c>
      <c r="BW159" s="137" t="s">
        <v>7074</v>
      </c>
      <c r="BX159" s="143"/>
      <c r="BY159" s="144" t="s">
        <v>7075</v>
      </c>
      <c r="BZ159" s="133" t="s">
        <v>4329</v>
      </c>
      <c r="CA159" s="145"/>
      <c r="CB159" s="146" t="s">
        <v>7076</v>
      </c>
      <c r="CC159" s="126">
        <v>6233</v>
      </c>
      <c r="CD159" s="126">
        <v>6150</v>
      </c>
      <c r="CE159" s="126">
        <v>6055</v>
      </c>
      <c r="CF159" s="126">
        <v>5989</v>
      </c>
      <c r="CG159" s="127">
        <v>109355</v>
      </c>
      <c r="CH159" s="127">
        <v>109405</v>
      </c>
      <c r="CI159" s="127">
        <v>109651</v>
      </c>
      <c r="CJ159" s="127">
        <v>108852</v>
      </c>
      <c r="CK159" s="128">
        <v>17.54</v>
      </c>
      <c r="CL159" s="128">
        <v>17.79</v>
      </c>
      <c r="CM159" s="128">
        <v>18.11</v>
      </c>
      <c r="CN159" s="128">
        <v>18.18</v>
      </c>
      <c r="CO159" s="129">
        <v>0.6331</v>
      </c>
      <c r="CP159" s="129">
        <v>0.62339999999999995</v>
      </c>
      <c r="CQ159" s="129">
        <v>0.63780000000000003</v>
      </c>
      <c r="CR159" s="130" t="s">
        <v>7077</v>
      </c>
    </row>
    <row r="160" spans="1:96" s="147" customFormat="1" ht="200" customHeight="1" x14ac:dyDescent="0.2">
      <c r="A160" s="132" t="s">
        <v>60</v>
      </c>
      <c r="B160" s="133" t="s">
        <v>1848</v>
      </c>
      <c r="C160" s="133" t="str">
        <f>IF(A160="","自動表示",IF(B160="",VLOOKUP(A160,リスト!$C$2:$D$48,2,FALSE),VLOOKUP(一覧表!A160&amp;一覧表!B160,リスト!$C$49:$D$1789,2,FALSE)))</f>
        <v>204099</v>
      </c>
      <c r="D160" s="134" t="str">
        <f>IF(C160="自動表示","自動表示",VLOOKUP(C160,リスト!$D$2:$E$1789,2,FALSE))</f>
        <v>町村Ⅰ－２</v>
      </c>
      <c r="E160" s="132" t="s">
        <v>3795</v>
      </c>
      <c r="F160" s="133" t="s">
        <v>3730</v>
      </c>
      <c r="G160" s="135">
        <v>10</v>
      </c>
      <c r="H160" s="133" t="str">
        <f t="shared" si="3"/>
        <v>10年</v>
      </c>
      <c r="I160" s="133" t="s">
        <v>3634</v>
      </c>
      <c r="J160" s="136">
        <v>0.1</v>
      </c>
      <c r="K160" s="133" t="s">
        <v>18</v>
      </c>
      <c r="L160" s="137" t="s">
        <v>7078</v>
      </c>
      <c r="M160" s="133" t="s">
        <v>18</v>
      </c>
      <c r="N160" s="133" t="s">
        <v>3634</v>
      </c>
      <c r="O160" s="137" t="s">
        <v>7079</v>
      </c>
      <c r="P160" s="133" t="s">
        <v>18</v>
      </c>
      <c r="Q160" s="137" t="s">
        <v>7080</v>
      </c>
      <c r="R160" s="133" t="s">
        <v>18</v>
      </c>
      <c r="S160" s="133" t="s">
        <v>3667</v>
      </c>
      <c r="T160" s="138">
        <v>1.8</v>
      </c>
      <c r="U160" s="138"/>
      <c r="V160" s="133" t="s">
        <v>18</v>
      </c>
      <c r="W160" s="139" t="s">
        <v>7081</v>
      </c>
      <c r="X160" s="140">
        <v>2021</v>
      </c>
      <c r="Y160" s="140">
        <v>2060</v>
      </c>
      <c r="Z160" s="140">
        <v>40</v>
      </c>
      <c r="AA160" s="138">
        <v>100</v>
      </c>
      <c r="AB160" s="133" t="s">
        <v>18</v>
      </c>
      <c r="AC160" s="139" t="s">
        <v>7082</v>
      </c>
      <c r="AD160" s="140">
        <v>2021</v>
      </c>
      <c r="AE160" s="140">
        <v>2060</v>
      </c>
      <c r="AF160" s="140">
        <v>40</v>
      </c>
      <c r="AG160" s="138">
        <v>64.3</v>
      </c>
      <c r="AH160" s="133" t="s">
        <v>18</v>
      </c>
      <c r="AI160" s="141" t="s">
        <v>7083</v>
      </c>
      <c r="AJ160" s="140">
        <v>2021</v>
      </c>
      <c r="AK160" s="140">
        <v>2060</v>
      </c>
      <c r="AL160" s="140">
        <v>40</v>
      </c>
      <c r="AM160" s="138">
        <v>64.3</v>
      </c>
      <c r="AN160" s="133" t="s">
        <v>18</v>
      </c>
      <c r="AO160" s="137" t="s">
        <v>7084</v>
      </c>
      <c r="AP160" s="133" t="s">
        <v>18</v>
      </c>
      <c r="AQ160" s="137" t="s">
        <v>7085</v>
      </c>
      <c r="AR160" s="133" t="s">
        <v>18</v>
      </c>
      <c r="AS160" s="137" t="s">
        <v>7086</v>
      </c>
      <c r="AT160" s="133" t="s">
        <v>18</v>
      </c>
      <c r="AU160" s="137" t="s">
        <v>7087</v>
      </c>
      <c r="AV160" s="133" t="s">
        <v>18</v>
      </c>
      <c r="AW160" s="137" t="s">
        <v>7088</v>
      </c>
      <c r="AX160" s="133" t="s">
        <v>18</v>
      </c>
      <c r="AY160" s="137" t="s">
        <v>7089</v>
      </c>
      <c r="AZ160" s="133" t="s">
        <v>18</v>
      </c>
      <c r="BA160" s="137" t="s">
        <v>7090</v>
      </c>
      <c r="BB160" s="133" t="s">
        <v>18</v>
      </c>
      <c r="BC160" s="137" t="s">
        <v>7091</v>
      </c>
      <c r="BD160" s="133" t="s">
        <v>19</v>
      </c>
      <c r="BE160" s="137"/>
      <c r="BF160" s="133" t="s">
        <v>18</v>
      </c>
      <c r="BG160" s="137" t="s">
        <v>7092</v>
      </c>
      <c r="BH160" s="133" t="s">
        <v>19</v>
      </c>
      <c r="BI160" s="137"/>
      <c r="BJ160" s="142" t="s">
        <v>19</v>
      </c>
      <c r="BK160" s="142" t="s">
        <v>19</v>
      </c>
      <c r="BL160" s="142" t="s">
        <v>19</v>
      </c>
      <c r="BM160" s="142" t="s">
        <v>19</v>
      </c>
      <c r="BN160" s="133" t="s">
        <v>19</v>
      </c>
      <c r="BO160" s="137"/>
      <c r="BP160" s="133" t="s">
        <v>19</v>
      </c>
      <c r="BQ160" s="137"/>
      <c r="BR160" s="133" t="s">
        <v>19</v>
      </c>
      <c r="BS160" s="137"/>
      <c r="BT160" s="133" t="s">
        <v>19</v>
      </c>
      <c r="BU160" s="133" t="s">
        <v>18</v>
      </c>
      <c r="BV160" s="133" t="s">
        <v>18</v>
      </c>
      <c r="BW160" s="137" t="s">
        <v>7093</v>
      </c>
      <c r="BX160" s="143"/>
      <c r="BY160" s="144"/>
      <c r="BZ160" s="133" t="s">
        <v>18</v>
      </c>
      <c r="CA160" s="145" t="s">
        <v>7094</v>
      </c>
      <c r="CB160" s="146"/>
      <c r="CC160" s="126">
        <v>394</v>
      </c>
      <c r="CD160" s="126">
        <v>389</v>
      </c>
      <c r="CE160" s="126">
        <v>386</v>
      </c>
      <c r="CF160" s="126">
        <v>379</v>
      </c>
      <c r="CG160" s="127">
        <v>23646</v>
      </c>
      <c r="CH160" s="127">
        <v>23646</v>
      </c>
      <c r="CI160" s="127">
        <v>23646</v>
      </c>
      <c r="CJ160" s="127">
        <v>27030</v>
      </c>
      <c r="CK160" s="128">
        <v>60.02</v>
      </c>
      <c r="CL160" s="128">
        <v>60.79</v>
      </c>
      <c r="CM160" s="128">
        <v>61.26</v>
      </c>
      <c r="CN160" s="128">
        <v>71.319999999999993</v>
      </c>
      <c r="CO160" s="129">
        <v>0.61599999999999999</v>
      </c>
      <c r="CP160" s="129">
        <v>0.61599999999999999</v>
      </c>
      <c r="CQ160" s="129">
        <v>0.64700000000000002</v>
      </c>
      <c r="CR160" s="130">
        <v>0.61</v>
      </c>
    </row>
    <row r="161" spans="1:96" s="147" customFormat="1" ht="200" customHeight="1" x14ac:dyDescent="0.2">
      <c r="A161" s="132" t="s">
        <v>60</v>
      </c>
      <c r="B161" s="133" t="s">
        <v>1850</v>
      </c>
      <c r="C161" s="133" t="str">
        <f>IF(A161="","自動表示",IF(B161="",VLOOKUP(A161,リスト!$C$2:$D$48,2,FALSE),VLOOKUP(一覧表!A161&amp;一覧表!B161,リスト!$C$49:$D$1789,2,FALSE)))</f>
        <v>204102</v>
      </c>
      <c r="D161" s="134" t="str">
        <f>IF(C161="自動表示","自動表示",VLOOKUP(C161,リスト!$D$2:$E$1789,2,FALSE))</f>
        <v>町村Ⅰ－１</v>
      </c>
      <c r="E161" s="132" t="s">
        <v>3766</v>
      </c>
      <c r="F161" s="133" t="s">
        <v>3741</v>
      </c>
      <c r="G161" s="135">
        <v>10</v>
      </c>
      <c r="H161" s="133" t="str">
        <f t="shared" si="3"/>
        <v>10年</v>
      </c>
      <c r="I161" s="133" t="s">
        <v>5056</v>
      </c>
      <c r="J161" s="136">
        <v>0.1</v>
      </c>
      <c r="K161" s="133" t="s">
        <v>4310</v>
      </c>
      <c r="L161" s="137" t="s">
        <v>7095</v>
      </c>
      <c r="M161" s="133" t="s">
        <v>4310</v>
      </c>
      <c r="N161" s="133" t="s">
        <v>6154</v>
      </c>
      <c r="O161" s="137" t="s">
        <v>7096</v>
      </c>
      <c r="P161" s="133" t="s">
        <v>4310</v>
      </c>
      <c r="Q161" s="137" t="s">
        <v>7097</v>
      </c>
      <c r="R161" s="133" t="s">
        <v>4310</v>
      </c>
      <c r="S161" s="133" t="s">
        <v>4315</v>
      </c>
      <c r="T161" s="138">
        <v>3.52</v>
      </c>
      <c r="U161" s="138"/>
      <c r="V161" s="133" t="s">
        <v>4310</v>
      </c>
      <c r="W161" s="139" t="s">
        <v>7098</v>
      </c>
      <c r="X161" s="140">
        <v>2020</v>
      </c>
      <c r="Y161" s="140">
        <v>2060</v>
      </c>
      <c r="Z161" s="140">
        <v>41</v>
      </c>
      <c r="AA161" s="138">
        <v>274.89999999999998</v>
      </c>
      <c r="AB161" s="133" t="s">
        <v>4310</v>
      </c>
      <c r="AC161" s="139" t="s">
        <v>7099</v>
      </c>
      <c r="AD161" s="140">
        <v>2020</v>
      </c>
      <c r="AE161" s="140">
        <v>2030</v>
      </c>
      <c r="AF161" s="140">
        <v>11</v>
      </c>
      <c r="AG161" s="138">
        <v>65</v>
      </c>
      <c r="AH161" s="133" t="s">
        <v>4310</v>
      </c>
      <c r="AI161" s="141" t="s">
        <v>7100</v>
      </c>
      <c r="AJ161" s="140">
        <v>2020</v>
      </c>
      <c r="AK161" s="140">
        <v>2030</v>
      </c>
      <c r="AL161" s="140">
        <v>11</v>
      </c>
      <c r="AM161" s="138">
        <v>44</v>
      </c>
      <c r="AN161" s="133" t="s">
        <v>4310</v>
      </c>
      <c r="AO161" s="137" t="s">
        <v>7101</v>
      </c>
      <c r="AP161" s="133" t="s">
        <v>4310</v>
      </c>
      <c r="AQ161" s="137" t="s">
        <v>7102</v>
      </c>
      <c r="AR161" s="133" t="s">
        <v>4310</v>
      </c>
      <c r="AS161" s="137" t="s">
        <v>7103</v>
      </c>
      <c r="AT161" s="133" t="s">
        <v>4310</v>
      </c>
      <c r="AU161" s="137" t="s">
        <v>7104</v>
      </c>
      <c r="AV161" s="133" t="s">
        <v>4310</v>
      </c>
      <c r="AW161" s="137" t="s">
        <v>7105</v>
      </c>
      <c r="AX161" s="133" t="s">
        <v>4310</v>
      </c>
      <c r="AY161" s="137" t="s">
        <v>7106</v>
      </c>
      <c r="AZ161" s="133" t="s">
        <v>4310</v>
      </c>
      <c r="BA161" s="137" t="s">
        <v>7107</v>
      </c>
      <c r="BB161" s="133" t="s">
        <v>4310</v>
      </c>
      <c r="BC161" s="137" t="s">
        <v>7108</v>
      </c>
      <c r="BD161" s="133" t="s">
        <v>4310</v>
      </c>
      <c r="BE161" s="137" t="s">
        <v>7109</v>
      </c>
      <c r="BF161" s="133" t="s">
        <v>18</v>
      </c>
      <c r="BG161" s="137" t="s">
        <v>7110</v>
      </c>
      <c r="BH161" s="133" t="s">
        <v>4310</v>
      </c>
      <c r="BI161" s="137" t="s">
        <v>7111</v>
      </c>
      <c r="BJ161" s="142" t="s">
        <v>4329</v>
      </c>
      <c r="BK161" s="142" t="s">
        <v>4310</v>
      </c>
      <c r="BL161" s="142" t="s">
        <v>4329</v>
      </c>
      <c r="BM161" s="142" t="s">
        <v>4329</v>
      </c>
      <c r="BN161" s="133" t="s">
        <v>4310</v>
      </c>
      <c r="BO161" s="137" t="s">
        <v>7112</v>
      </c>
      <c r="BP161" s="133" t="s">
        <v>4329</v>
      </c>
      <c r="BQ161" s="137"/>
      <c r="BR161" s="133" t="s">
        <v>4329</v>
      </c>
      <c r="BS161" s="137"/>
      <c r="BT161" s="133" t="s">
        <v>4329</v>
      </c>
      <c r="BU161" s="133" t="s">
        <v>4329</v>
      </c>
      <c r="BV161" s="133" t="s">
        <v>4310</v>
      </c>
      <c r="BW161" s="137" t="s">
        <v>7113</v>
      </c>
      <c r="BX161" s="143"/>
      <c r="BY161" s="144" t="s">
        <v>7114</v>
      </c>
      <c r="BZ161" s="133" t="s">
        <v>4310</v>
      </c>
      <c r="CA161" s="145" t="s">
        <v>7115</v>
      </c>
      <c r="CB161" s="146" t="s">
        <v>7116</v>
      </c>
      <c r="CC161" s="126">
        <v>892</v>
      </c>
      <c r="CD161" s="126">
        <v>882</v>
      </c>
      <c r="CE161" s="126">
        <v>883</v>
      </c>
      <c r="CF161" s="126">
        <v>839</v>
      </c>
      <c r="CG161" s="127">
        <v>37864</v>
      </c>
      <c r="CH161" s="127">
        <v>36342</v>
      </c>
      <c r="CI161" s="127">
        <v>36542</v>
      </c>
      <c r="CJ161" s="127">
        <v>35833</v>
      </c>
      <c r="CK161" s="128">
        <v>42.45</v>
      </c>
      <c r="CL161" s="128">
        <v>41.2</v>
      </c>
      <c r="CM161" s="128">
        <v>41.38</v>
      </c>
      <c r="CN161" s="128">
        <v>42.71</v>
      </c>
      <c r="CO161" s="129">
        <v>0.6593</v>
      </c>
      <c r="CP161" s="129">
        <v>0.66220000000000001</v>
      </c>
      <c r="CQ161" s="129">
        <v>0.65990000000000004</v>
      </c>
      <c r="CR161" s="130">
        <v>0.68969999999999998</v>
      </c>
    </row>
    <row r="162" spans="1:96" s="147" customFormat="1" ht="200" customHeight="1" x14ac:dyDescent="0.2">
      <c r="A162" s="132" t="s">
        <v>60</v>
      </c>
      <c r="B162" s="133" t="s">
        <v>1852</v>
      </c>
      <c r="C162" s="133" t="str">
        <f>IF(A162="","自動表示",IF(B162="",VLOOKUP(A162,リスト!$C$2:$D$48,2,FALSE),VLOOKUP(一覧表!A162&amp;一覧表!B162,リスト!$C$49:$D$1789,2,FALSE)))</f>
        <v>204111</v>
      </c>
      <c r="D162" s="134" t="str">
        <f>IF(C162="自動表示","自動表示",VLOOKUP(C162,リスト!$D$2:$E$1789,2,FALSE))</f>
        <v>町村Ⅰ－０</v>
      </c>
      <c r="E162" s="132" t="s">
        <v>3766</v>
      </c>
      <c r="F162" s="133" t="s">
        <v>3741</v>
      </c>
      <c r="G162" s="135">
        <v>10</v>
      </c>
      <c r="H162" s="133" t="str">
        <f t="shared" si="3"/>
        <v>10年</v>
      </c>
      <c r="I162" s="133" t="s">
        <v>6154</v>
      </c>
      <c r="J162" s="136">
        <v>0.4</v>
      </c>
      <c r="K162" s="133" t="s">
        <v>4310</v>
      </c>
      <c r="L162" s="137" t="s">
        <v>7117</v>
      </c>
      <c r="M162" s="133" t="s">
        <v>4310</v>
      </c>
      <c r="N162" s="133" t="s">
        <v>6154</v>
      </c>
      <c r="O162" s="137" t="s">
        <v>7118</v>
      </c>
      <c r="P162" s="133" t="s">
        <v>4310</v>
      </c>
      <c r="Q162" s="137" t="s">
        <v>7119</v>
      </c>
      <c r="R162" s="133" t="s">
        <v>4310</v>
      </c>
      <c r="S162" s="133" t="s">
        <v>4315</v>
      </c>
      <c r="T162" s="138">
        <v>4.4000000000000004</v>
      </c>
      <c r="U162" s="138"/>
      <c r="V162" s="133" t="s">
        <v>4310</v>
      </c>
      <c r="W162" s="139" t="s">
        <v>7120</v>
      </c>
      <c r="X162" s="140">
        <v>2021</v>
      </c>
      <c r="Y162" s="140">
        <v>2060</v>
      </c>
      <c r="Z162" s="140">
        <v>40</v>
      </c>
      <c r="AA162" s="138">
        <v>366.7</v>
      </c>
      <c r="AB162" s="133" t="s">
        <v>4310</v>
      </c>
      <c r="AC162" s="139" t="s">
        <v>7121</v>
      </c>
      <c r="AD162" s="140">
        <v>2021</v>
      </c>
      <c r="AE162" s="140">
        <v>2060</v>
      </c>
      <c r="AF162" s="140">
        <v>40</v>
      </c>
      <c r="AG162" s="138">
        <v>325.5</v>
      </c>
      <c r="AH162" s="133" t="s">
        <v>4310</v>
      </c>
      <c r="AI162" s="141" t="s">
        <v>7122</v>
      </c>
      <c r="AJ162" s="140">
        <v>2021</v>
      </c>
      <c r="AK162" s="140">
        <v>2030</v>
      </c>
      <c r="AL162" s="140">
        <v>10</v>
      </c>
      <c r="AM162" s="138">
        <v>54.3</v>
      </c>
      <c r="AN162" s="133" t="s">
        <v>4310</v>
      </c>
      <c r="AO162" s="137" t="s">
        <v>7123</v>
      </c>
      <c r="AP162" s="133" t="s">
        <v>4310</v>
      </c>
      <c r="AQ162" s="137" t="s">
        <v>7124</v>
      </c>
      <c r="AR162" s="133" t="s">
        <v>4310</v>
      </c>
      <c r="AS162" s="137" t="s">
        <v>7125</v>
      </c>
      <c r="AT162" s="133" t="s">
        <v>4310</v>
      </c>
      <c r="AU162" s="137" t="s">
        <v>7126</v>
      </c>
      <c r="AV162" s="133" t="s">
        <v>4310</v>
      </c>
      <c r="AW162" s="137" t="s">
        <v>7127</v>
      </c>
      <c r="AX162" s="133" t="s">
        <v>4310</v>
      </c>
      <c r="AY162" s="137" t="s">
        <v>7128</v>
      </c>
      <c r="AZ162" s="133" t="s">
        <v>4310</v>
      </c>
      <c r="BA162" s="137" t="s">
        <v>7129</v>
      </c>
      <c r="BB162" s="133" t="s">
        <v>4310</v>
      </c>
      <c r="BC162" s="137" t="s">
        <v>7130</v>
      </c>
      <c r="BD162" s="133" t="s">
        <v>4329</v>
      </c>
      <c r="BE162" s="137"/>
      <c r="BF162" s="133" t="s">
        <v>4310</v>
      </c>
      <c r="BG162" s="137" t="s">
        <v>7131</v>
      </c>
      <c r="BH162" s="133" t="s">
        <v>4310</v>
      </c>
      <c r="BI162" s="137" t="s">
        <v>7132</v>
      </c>
      <c r="BJ162" s="142" t="s">
        <v>4310</v>
      </c>
      <c r="BK162" s="142" t="s">
        <v>4310</v>
      </c>
      <c r="BL162" s="142" t="s">
        <v>4329</v>
      </c>
      <c r="BM162" s="142" t="s">
        <v>4329</v>
      </c>
      <c r="BN162" s="133" t="s">
        <v>4329</v>
      </c>
      <c r="BO162" s="137"/>
      <c r="BP162" s="133" t="s">
        <v>4329</v>
      </c>
      <c r="BQ162" s="137"/>
      <c r="BR162" s="133" t="s">
        <v>4329</v>
      </c>
      <c r="BS162" s="137"/>
      <c r="BT162" s="133" t="s">
        <v>4329</v>
      </c>
      <c r="BU162" s="133" t="s">
        <v>4310</v>
      </c>
      <c r="BV162" s="133" t="s">
        <v>4310</v>
      </c>
      <c r="BW162" s="137" t="s">
        <v>7133</v>
      </c>
      <c r="BX162" s="143">
        <v>14</v>
      </c>
      <c r="BY162" s="144"/>
      <c r="BZ162" s="133" t="s">
        <v>4310</v>
      </c>
      <c r="CA162" s="145" t="s">
        <v>7134</v>
      </c>
      <c r="CB162" s="146" t="s">
        <v>7135</v>
      </c>
      <c r="CC162" s="126">
        <v>3690</v>
      </c>
      <c r="CD162" s="126">
        <v>3606</v>
      </c>
      <c r="CE162" s="126">
        <v>3551</v>
      </c>
      <c r="CF162" s="126">
        <v>3478</v>
      </c>
      <c r="CG162" s="127">
        <v>46004</v>
      </c>
      <c r="CH162" s="127">
        <v>45790</v>
      </c>
      <c r="CI162" s="127">
        <v>46070</v>
      </c>
      <c r="CJ162" s="127">
        <v>47229.5</v>
      </c>
      <c r="CK162" s="128">
        <v>12.47</v>
      </c>
      <c r="CL162" s="128">
        <v>12.7</v>
      </c>
      <c r="CM162" s="128">
        <v>12.97</v>
      </c>
      <c r="CN162" s="128">
        <v>13.58</v>
      </c>
      <c r="CO162" s="129">
        <v>0.63300000000000001</v>
      </c>
      <c r="CP162" s="129">
        <v>0.64200000000000002</v>
      </c>
      <c r="CQ162" s="129">
        <v>0.65449999999999997</v>
      </c>
      <c r="CR162" s="130">
        <v>0.66020000000000001</v>
      </c>
    </row>
    <row r="163" spans="1:96" s="147" customFormat="1" ht="200" customHeight="1" x14ac:dyDescent="0.2">
      <c r="A163" s="132" t="s">
        <v>60</v>
      </c>
      <c r="B163" s="133" t="s">
        <v>1854</v>
      </c>
      <c r="C163" s="133" t="str">
        <f>IF(A163="","自動表示",IF(B163="",VLOOKUP(A163,リスト!$C$2:$D$48,2,FALSE),VLOOKUP(一覧表!A163&amp;一覧表!B163,リスト!$C$49:$D$1789,2,FALSE)))</f>
        <v>204129</v>
      </c>
      <c r="D163" s="134" t="str">
        <f>IF(C163="自動表示","自動表示",VLOOKUP(C163,リスト!$D$2:$E$1789,2,FALSE))</f>
        <v>町村Ⅰ－０</v>
      </c>
      <c r="E163" s="132" t="s">
        <v>3795</v>
      </c>
      <c r="F163" s="133" t="s">
        <v>3741</v>
      </c>
      <c r="G163" s="135">
        <v>20</v>
      </c>
      <c r="H163" s="133" t="str">
        <f t="shared" si="3"/>
        <v>11年～20年</v>
      </c>
      <c r="I163" s="133" t="s">
        <v>6154</v>
      </c>
      <c r="J163" s="136">
        <v>0.1</v>
      </c>
      <c r="K163" s="133" t="s">
        <v>4310</v>
      </c>
      <c r="L163" s="137" t="s">
        <v>7136</v>
      </c>
      <c r="M163" s="133" t="s">
        <v>4310</v>
      </c>
      <c r="N163" s="133" t="s">
        <v>6154</v>
      </c>
      <c r="O163" s="137" t="s">
        <v>7137</v>
      </c>
      <c r="P163" s="133" t="s">
        <v>4310</v>
      </c>
      <c r="Q163" s="137" t="s">
        <v>7138</v>
      </c>
      <c r="R163" s="133" t="s">
        <v>4310</v>
      </c>
      <c r="S163" s="133" t="s">
        <v>4315</v>
      </c>
      <c r="T163" s="138">
        <v>4.71</v>
      </c>
      <c r="U163" s="138"/>
      <c r="V163" s="133" t="s">
        <v>4310</v>
      </c>
      <c r="W163" s="139" t="s">
        <v>7139</v>
      </c>
      <c r="X163" s="140">
        <v>2017</v>
      </c>
      <c r="Y163" s="140">
        <v>2056</v>
      </c>
      <c r="Z163" s="140">
        <v>40</v>
      </c>
      <c r="AA163" s="138">
        <v>202.7</v>
      </c>
      <c r="AB163" s="133" t="s">
        <v>4310</v>
      </c>
      <c r="AC163" s="139" t="s">
        <v>7140</v>
      </c>
      <c r="AD163" s="140">
        <v>2017</v>
      </c>
      <c r="AE163" s="140">
        <v>2056</v>
      </c>
      <c r="AF163" s="140">
        <v>40</v>
      </c>
      <c r="AG163" s="138">
        <v>173.8</v>
      </c>
      <c r="AH163" s="133" t="s">
        <v>4310</v>
      </c>
      <c r="AI163" s="141" t="s">
        <v>7141</v>
      </c>
      <c r="AJ163" s="140">
        <v>2021</v>
      </c>
      <c r="AK163" s="140">
        <v>2030</v>
      </c>
      <c r="AL163" s="140">
        <v>10</v>
      </c>
      <c r="AM163" s="138"/>
      <c r="AN163" s="133" t="s">
        <v>4310</v>
      </c>
      <c r="AO163" s="137" t="s">
        <v>7142</v>
      </c>
      <c r="AP163" s="133" t="s">
        <v>4310</v>
      </c>
      <c r="AQ163" s="137" t="s">
        <v>7143</v>
      </c>
      <c r="AR163" s="133" t="s">
        <v>4310</v>
      </c>
      <c r="AS163" s="137" t="s">
        <v>7144</v>
      </c>
      <c r="AT163" s="133" t="s">
        <v>4310</v>
      </c>
      <c r="AU163" s="137" t="s">
        <v>7145</v>
      </c>
      <c r="AV163" s="133" t="s">
        <v>4310</v>
      </c>
      <c r="AW163" s="137" t="s">
        <v>7146</v>
      </c>
      <c r="AX163" s="133" t="s">
        <v>4310</v>
      </c>
      <c r="AY163" s="137" t="s">
        <v>7147</v>
      </c>
      <c r="AZ163" s="133" t="s">
        <v>4310</v>
      </c>
      <c r="BA163" s="137" t="s">
        <v>7148</v>
      </c>
      <c r="BB163" s="133" t="s">
        <v>4310</v>
      </c>
      <c r="BC163" s="137" t="s">
        <v>7149</v>
      </c>
      <c r="BD163" s="133" t="s">
        <v>4329</v>
      </c>
      <c r="BE163" s="137"/>
      <c r="BF163" s="133" t="s">
        <v>4310</v>
      </c>
      <c r="BG163" s="137" t="s">
        <v>7150</v>
      </c>
      <c r="BH163" s="133" t="s">
        <v>4310</v>
      </c>
      <c r="BI163" s="137" t="s">
        <v>7151</v>
      </c>
      <c r="BJ163" s="142" t="s">
        <v>4310</v>
      </c>
      <c r="BK163" s="142" t="s">
        <v>4310</v>
      </c>
      <c r="BL163" s="142" t="s">
        <v>4329</v>
      </c>
      <c r="BM163" s="142" t="s">
        <v>4329</v>
      </c>
      <c r="BN163" s="133" t="s">
        <v>4310</v>
      </c>
      <c r="BO163" s="137" t="s">
        <v>7152</v>
      </c>
      <c r="BP163" s="133" t="s">
        <v>4310</v>
      </c>
      <c r="BQ163" s="137" t="s">
        <v>7153</v>
      </c>
      <c r="BR163" s="133" t="s">
        <v>4310</v>
      </c>
      <c r="BS163" s="137" t="s">
        <v>7154</v>
      </c>
      <c r="BT163" s="133" t="s">
        <v>4329</v>
      </c>
      <c r="BU163" s="133" t="s">
        <v>4310</v>
      </c>
      <c r="BV163" s="133" t="s">
        <v>4310</v>
      </c>
      <c r="BW163" s="137" t="s">
        <v>7155</v>
      </c>
      <c r="BX163" s="143" t="s">
        <v>7156</v>
      </c>
      <c r="BY163" s="144"/>
      <c r="BZ163" s="133" t="s">
        <v>4310</v>
      </c>
      <c r="CA163" s="145" t="s">
        <v>6176</v>
      </c>
      <c r="CB163" s="146" t="s">
        <v>7157</v>
      </c>
      <c r="CC163" s="126">
        <v>544</v>
      </c>
      <c r="CD163" s="126">
        <v>517</v>
      </c>
      <c r="CE163" s="126">
        <v>507</v>
      </c>
      <c r="CF163" s="126">
        <v>495</v>
      </c>
      <c r="CG163" s="127">
        <v>25711</v>
      </c>
      <c r="CH163" s="127">
        <v>25711</v>
      </c>
      <c r="CI163" s="127">
        <v>25640</v>
      </c>
      <c r="CJ163" s="127">
        <v>25578</v>
      </c>
      <c r="CK163" s="128">
        <v>47.26</v>
      </c>
      <c r="CL163" s="128">
        <v>49.73</v>
      </c>
      <c r="CM163" s="128">
        <v>50.57</v>
      </c>
      <c r="CN163" s="128">
        <v>51.67</v>
      </c>
      <c r="CO163" s="129">
        <v>0.71699999999999997</v>
      </c>
      <c r="CP163" s="129">
        <v>0.73409999999999997</v>
      </c>
      <c r="CQ163" s="129">
        <v>0.78659999999999997</v>
      </c>
      <c r="CR163" s="130">
        <v>0.76559999999999995</v>
      </c>
    </row>
    <row r="164" spans="1:96" s="147" customFormat="1" ht="200" customHeight="1" x14ac:dyDescent="0.2">
      <c r="A164" s="132" t="s">
        <v>60</v>
      </c>
      <c r="B164" s="133" t="s">
        <v>1856</v>
      </c>
      <c r="C164" s="133" t="str">
        <f>IF(A164="","自動表示",IF(B164="",VLOOKUP(A164,リスト!$C$2:$D$48,2,FALSE),VLOOKUP(一覧表!A164&amp;一覧表!B164,リスト!$C$49:$D$1789,2,FALSE)))</f>
        <v>204137</v>
      </c>
      <c r="D164" s="134" t="str">
        <f>IF(C164="自動表示","自動表示",VLOOKUP(C164,リスト!$D$2:$E$1789,2,FALSE))</f>
        <v>町村Ⅰ－２</v>
      </c>
      <c r="E164" s="132" t="s">
        <v>3766</v>
      </c>
      <c r="F164" s="133" t="s">
        <v>3775</v>
      </c>
      <c r="G164" s="135">
        <v>10</v>
      </c>
      <c r="H164" s="133" t="str">
        <f t="shared" si="3"/>
        <v>10年</v>
      </c>
      <c r="I164" s="133" t="s">
        <v>6154</v>
      </c>
      <c r="J164" s="136">
        <v>0.1</v>
      </c>
      <c r="K164" s="133" t="s">
        <v>4310</v>
      </c>
      <c r="L164" s="137" t="s">
        <v>7158</v>
      </c>
      <c r="M164" s="133" t="s">
        <v>4310</v>
      </c>
      <c r="N164" s="133" t="s">
        <v>6154</v>
      </c>
      <c r="O164" s="137" t="s">
        <v>7159</v>
      </c>
      <c r="P164" s="133" t="s">
        <v>4310</v>
      </c>
      <c r="Q164" s="137" t="s">
        <v>7160</v>
      </c>
      <c r="R164" s="133" t="s">
        <v>4310</v>
      </c>
      <c r="S164" s="133" t="s">
        <v>4315</v>
      </c>
      <c r="T164" s="138">
        <v>5.3</v>
      </c>
      <c r="U164" s="138"/>
      <c r="V164" s="133" t="s">
        <v>4310</v>
      </c>
      <c r="W164" s="139" t="s">
        <v>7161</v>
      </c>
      <c r="X164" s="140">
        <v>2021</v>
      </c>
      <c r="Y164" s="140">
        <v>2060</v>
      </c>
      <c r="Z164" s="140">
        <v>40</v>
      </c>
      <c r="AA164" s="138">
        <v>509.3</v>
      </c>
      <c r="AB164" s="133" t="s">
        <v>4310</v>
      </c>
      <c r="AC164" s="139" t="s">
        <v>7162</v>
      </c>
      <c r="AD164" s="140">
        <v>2021</v>
      </c>
      <c r="AE164" s="140">
        <v>2060</v>
      </c>
      <c r="AF164" s="140">
        <v>40</v>
      </c>
      <c r="AG164" s="138">
        <v>255.3</v>
      </c>
      <c r="AH164" s="133" t="s">
        <v>4310</v>
      </c>
      <c r="AI164" s="141" t="s">
        <v>7163</v>
      </c>
      <c r="AJ164" s="140">
        <v>2021</v>
      </c>
      <c r="AK164" s="140">
        <v>2060</v>
      </c>
      <c r="AL164" s="140">
        <v>40</v>
      </c>
      <c r="AM164" s="138">
        <v>70</v>
      </c>
      <c r="AN164" s="133" t="s">
        <v>4310</v>
      </c>
      <c r="AO164" s="137" t="s">
        <v>7164</v>
      </c>
      <c r="AP164" s="133" t="s">
        <v>4310</v>
      </c>
      <c r="AQ164" s="137" t="s">
        <v>7165</v>
      </c>
      <c r="AR164" s="133" t="s">
        <v>4310</v>
      </c>
      <c r="AS164" s="137" t="s">
        <v>7166</v>
      </c>
      <c r="AT164" s="133" t="s">
        <v>4310</v>
      </c>
      <c r="AU164" s="137" t="s">
        <v>7167</v>
      </c>
      <c r="AV164" s="133" t="s">
        <v>4310</v>
      </c>
      <c r="AW164" s="137" t="s">
        <v>7168</v>
      </c>
      <c r="AX164" s="133" t="s">
        <v>4310</v>
      </c>
      <c r="AY164" s="137" t="s">
        <v>7169</v>
      </c>
      <c r="AZ164" s="133" t="s">
        <v>4310</v>
      </c>
      <c r="BA164" s="137" t="s">
        <v>7170</v>
      </c>
      <c r="BB164" s="133" t="s">
        <v>4310</v>
      </c>
      <c r="BC164" s="137" t="s">
        <v>7171</v>
      </c>
      <c r="BD164" s="133" t="s">
        <v>4329</v>
      </c>
      <c r="BE164" s="137"/>
      <c r="BF164" s="133" t="s">
        <v>4310</v>
      </c>
      <c r="BG164" s="137" t="s">
        <v>7172</v>
      </c>
      <c r="BH164" s="133" t="s">
        <v>4310</v>
      </c>
      <c r="BI164" s="137" t="s">
        <v>7173</v>
      </c>
      <c r="BJ164" s="142" t="s">
        <v>4310</v>
      </c>
      <c r="BK164" s="142" t="s">
        <v>4310</v>
      </c>
      <c r="BL164" s="142" t="s">
        <v>4329</v>
      </c>
      <c r="BM164" s="142" t="s">
        <v>4329</v>
      </c>
      <c r="BN164" s="133" t="s">
        <v>4329</v>
      </c>
      <c r="BO164" s="137"/>
      <c r="BP164" s="133" t="s">
        <v>4310</v>
      </c>
      <c r="BQ164" s="137" t="s">
        <v>7174</v>
      </c>
      <c r="BR164" s="133" t="s">
        <v>4329</v>
      </c>
      <c r="BS164" s="137"/>
      <c r="BT164" s="133" t="s">
        <v>4310</v>
      </c>
      <c r="BU164" s="133" t="s">
        <v>4310</v>
      </c>
      <c r="BV164" s="133" t="s">
        <v>4310</v>
      </c>
      <c r="BW164" s="137" t="s">
        <v>7175</v>
      </c>
      <c r="BX164" s="143"/>
      <c r="BY164" s="144" t="s">
        <v>7176</v>
      </c>
      <c r="BZ164" s="133" t="s">
        <v>4310</v>
      </c>
      <c r="CA164" s="145" t="s">
        <v>6109</v>
      </c>
      <c r="CB164" s="146" t="s">
        <v>7177</v>
      </c>
      <c r="CC164" s="126">
        <v>1204</v>
      </c>
      <c r="CD164" s="126">
        <v>1167</v>
      </c>
      <c r="CE164" s="126">
        <v>1130</v>
      </c>
      <c r="CF164" s="126">
        <v>1088</v>
      </c>
      <c r="CG164" s="127">
        <v>38059</v>
      </c>
      <c r="CH164" s="127">
        <v>37459</v>
      </c>
      <c r="CI164" s="127">
        <v>38735</v>
      </c>
      <c r="CJ164" s="127">
        <v>39702</v>
      </c>
      <c r="CK164" s="128">
        <v>31.61</v>
      </c>
      <c r="CL164" s="128">
        <v>32.1</v>
      </c>
      <c r="CM164" s="128">
        <v>34.28</v>
      </c>
      <c r="CN164" s="128">
        <v>36.49</v>
      </c>
      <c r="CO164" s="129">
        <v>0.65300000000000002</v>
      </c>
      <c r="CP164" s="129">
        <v>0.66500000000000004</v>
      </c>
      <c r="CQ164" s="129">
        <v>0.68100000000000005</v>
      </c>
      <c r="CR164" s="130">
        <v>0.66900000000000004</v>
      </c>
    </row>
    <row r="165" spans="1:96" s="147" customFormat="1" ht="200" customHeight="1" x14ac:dyDescent="0.2">
      <c r="A165" s="132" t="s">
        <v>60</v>
      </c>
      <c r="B165" s="133" t="s">
        <v>1858</v>
      </c>
      <c r="C165" s="133" t="str">
        <f>IF(A165="","自動表示",IF(B165="",VLOOKUP(A165,リスト!$C$2:$D$48,2,FALSE),VLOOKUP(一覧表!A165&amp;一覧表!B165,リスト!$C$49:$D$1789,2,FALSE)))</f>
        <v>204145</v>
      </c>
      <c r="D165" s="134" t="str">
        <f>IF(C165="自動表示","自動表示",VLOOKUP(C165,リスト!$D$2:$E$1789,2,FALSE))</f>
        <v>町村Ⅰ－１</v>
      </c>
      <c r="E165" s="132" t="s">
        <v>3766</v>
      </c>
      <c r="F165" s="133" t="s">
        <v>3775</v>
      </c>
      <c r="G165" s="135">
        <v>37</v>
      </c>
      <c r="H165" s="133" t="str">
        <f t="shared" si="3"/>
        <v>20年超</v>
      </c>
      <c r="I165" s="133" t="s">
        <v>5056</v>
      </c>
      <c r="J165" s="136">
        <v>0.2</v>
      </c>
      <c r="K165" s="133" t="s">
        <v>4310</v>
      </c>
      <c r="L165" s="137" t="s">
        <v>7178</v>
      </c>
      <c r="M165" s="133" t="s">
        <v>4310</v>
      </c>
      <c r="N165" s="133" t="s">
        <v>5056</v>
      </c>
      <c r="O165" s="137" t="s">
        <v>7179</v>
      </c>
      <c r="P165" s="133" t="s">
        <v>4310</v>
      </c>
      <c r="Q165" s="137" t="s">
        <v>7180</v>
      </c>
      <c r="R165" s="133" t="s">
        <v>4310</v>
      </c>
      <c r="S165" s="133" t="s">
        <v>4315</v>
      </c>
      <c r="T165" s="138">
        <v>4.8</v>
      </c>
      <c r="U165" s="138"/>
      <c r="V165" s="133" t="s">
        <v>4310</v>
      </c>
      <c r="W165" s="139" t="s">
        <v>7181</v>
      </c>
      <c r="X165" s="140">
        <v>2021</v>
      </c>
      <c r="Y165" s="140">
        <v>2060</v>
      </c>
      <c r="Z165" s="140">
        <v>40</v>
      </c>
      <c r="AA165" s="138">
        <v>413</v>
      </c>
      <c r="AB165" s="133" t="s">
        <v>4310</v>
      </c>
      <c r="AC165" s="139" t="s">
        <v>7182</v>
      </c>
      <c r="AD165" s="140"/>
      <c r="AE165" s="140"/>
      <c r="AF165" s="140">
        <v>0</v>
      </c>
      <c r="AG165" s="138"/>
      <c r="AH165" s="133" t="s">
        <v>4310</v>
      </c>
      <c r="AI165" s="141" t="s">
        <v>7183</v>
      </c>
      <c r="AJ165" s="140"/>
      <c r="AK165" s="140"/>
      <c r="AL165" s="140">
        <v>0</v>
      </c>
      <c r="AM165" s="138"/>
      <c r="AN165" s="133" t="s">
        <v>4310</v>
      </c>
      <c r="AO165" s="137" t="s">
        <v>7184</v>
      </c>
      <c r="AP165" s="133" t="s">
        <v>4310</v>
      </c>
      <c r="AQ165" s="137" t="s">
        <v>7185</v>
      </c>
      <c r="AR165" s="133" t="s">
        <v>4310</v>
      </c>
      <c r="AS165" s="137" t="s">
        <v>7186</v>
      </c>
      <c r="AT165" s="133" t="s">
        <v>4310</v>
      </c>
      <c r="AU165" s="137" t="s">
        <v>7187</v>
      </c>
      <c r="AV165" s="133" t="s">
        <v>4310</v>
      </c>
      <c r="AW165" s="137" t="s">
        <v>7188</v>
      </c>
      <c r="AX165" s="133" t="s">
        <v>4310</v>
      </c>
      <c r="AY165" s="137" t="s">
        <v>7189</v>
      </c>
      <c r="AZ165" s="133" t="s">
        <v>4310</v>
      </c>
      <c r="BA165" s="137" t="s">
        <v>7190</v>
      </c>
      <c r="BB165" s="133" t="s">
        <v>4310</v>
      </c>
      <c r="BC165" s="137" t="s">
        <v>7191</v>
      </c>
      <c r="BD165" s="133" t="s">
        <v>4329</v>
      </c>
      <c r="BE165" s="137"/>
      <c r="BF165" s="133" t="s">
        <v>4310</v>
      </c>
      <c r="BG165" s="137" t="s">
        <v>7192</v>
      </c>
      <c r="BH165" s="133" t="s">
        <v>4329</v>
      </c>
      <c r="BI165" s="137"/>
      <c r="BJ165" s="142" t="s">
        <v>4329</v>
      </c>
      <c r="BK165" s="142" t="s">
        <v>4329</v>
      </c>
      <c r="BL165" s="142" t="s">
        <v>4329</v>
      </c>
      <c r="BM165" s="142" t="s">
        <v>4329</v>
      </c>
      <c r="BN165" s="133" t="s">
        <v>4310</v>
      </c>
      <c r="BO165" s="137" t="s">
        <v>7193</v>
      </c>
      <c r="BP165" s="133" t="s">
        <v>4310</v>
      </c>
      <c r="BQ165" s="137" t="s">
        <v>7194</v>
      </c>
      <c r="BR165" s="133" t="s">
        <v>4329</v>
      </c>
      <c r="BS165" s="137"/>
      <c r="BT165" s="133" t="s">
        <v>4310</v>
      </c>
      <c r="BU165" s="133" t="s">
        <v>4310</v>
      </c>
      <c r="BV165" s="133" t="s">
        <v>4310</v>
      </c>
      <c r="BW165" s="137" t="s">
        <v>7195</v>
      </c>
      <c r="BX165" s="143" t="s">
        <v>7196</v>
      </c>
      <c r="BY165" s="144"/>
      <c r="BZ165" s="133" t="s">
        <v>4310</v>
      </c>
      <c r="CA165" s="145" t="s">
        <v>7197</v>
      </c>
      <c r="CB165" s="146" t="s">
        <v>7198</v>
      </c>
      <c r="CC165" s="126">
        <v>1586</v>
      </c>
      <c r="CD165" s="126">
        <v>1558</v>
      </c>
      <c r="CE165" s="126">
        <v>1531</v>
      </c>
      <c r="CF165" s="126">
        <v>1479</v>
      </c>
      <c r="CG165" s="127">
        <v>50136</v>
      </c>
      <c r="CH165" s="127">
        <v>49312</v>
      </c>
      <c r="CI165" s="127">
        <v>48513</v>
      </c>
      <c r="CJ165" s="127">
        <v>48286</v>
      </c>
      <c r="CK165" s="128">
        <v>31.61</v>
      </c>
      <c r="CL165" s="128">
        <v>31.65</v>
      </c>
      <c r="CM165" s="128">
        <v>31.69</v>
      </c>
      <c r="CN165" s="128">
        <v>32.65</v>
      </c>
      <c r="CO165" s="129">
        <v>0.61439999999999995</v>
      </c>
      <c r="CP165" s="129">
        <v>0.61439999999999995</v>
      </c>
      <c r="CQ165" s="129">
        <v>0.64300000000000002</v>
      </c>
      <c r="CR165" s="130">
        <v>0.65300000000000002</v>
      </c>
    </row>
    <row r="166" spans="1:96" s="147" customFormat="1" ht="200" customHeight="1" x14ac:dyDescent="0.2">
      <c r="A166" s="132" t="s">
        <v>60</v>
      </c>
      <c r="B166" s="133" t="s">
        <v>1860</v>
      </c>
      <c r="C166" s="133" t="str">
        <f>IF(A166="","自動表示",IF(B166="",VLOOKUP(A166,リスト!$C$2:$D$48,2,FALSE),VLOOKUP(一覧表!A166&amp;一覧表!B166,リスト!$C$49:$D$1789,2,FALSE)))</f>
        <v>204153</v>
      </c>
      <c r="D166" s="134" t="str">
        <f>IF(C166="自動表示","自動表示",VLOOKUP(C166,リスト!$D$2:$E$1789,2,FALSE))</f>
        <v>町村Ⅱ－１</v>
      </c>
      <c r="E166" s="132" t="s">
        <v>3766</v>
      </c>
      <c r="F166" s="133" t="s">
        <v>3804</v>
      </c>
      <c r="G166" s="135">
        <v>38</v>
      </c>
      <c r="H166" s="133" t="str">
        <f t="shared" si="3"/>
        <v>20年超</v>
      </c>
      <c r="I166" s="133" t="s">
        <v>6154</v>
      </c>
      <c r="J166" s="136">
        <v>0.6</v>
      </c>
      <c r="K166" s="133" t="s">
        <v>4310</v>
      </c>
      <c r="L166" s="137" t="s">
        <v>7199</v>
      </c>
      <c r="M166" s="133" t="s">
        <v>4310</v>
      </c>
      <c r="N166" s="133" t="s">
        <v>6154</v>
      </c>
      <c r="O166" s="137" t="s">
        <v>7200</v>
      </c>
      <c r="P166" s="133" t="s">
        <v>4310</v>
      </c>
      <c r="Q166" s="137" t="s">
        <v>7201</v>
      </c>
      <c r="R166" s="133" t="s">
        <v>4310</v>
      </c>
      <c r="S166" s="133" t="s">
        <v>4315</v>
      </c>
      <c r="T166" s="138">
        <v>3.8</v>
      </c>
      <c r="U166" s="138"/>
      <c r="V166" s="133" t="s">
        <v>4310</v>
      </c>
      <c r="W166" s="139" t="s">
        <v>7202</v>
      </c>
      <c r="X166" s="140">
        <v>2022</v>
      </c>
      <c r="Y166" s="140">
        <v>2055</v>
      </c>
      <c r="Z166" s="140">
        <v>34</v>
      </c>
      <c r="AA166" s="138">
        <v>414.8</v>
      </c>
      <c r="AB166" s="133" t="s">
        <v>4310</v>
      </c>
      <c r="AC166" s="139" t="s">
        <v>7203</v>
      </c>
      <c r="AD166" s="140">
        <v>2022</v>
      </c>
      <c r="AE166" s="140">
        <v>2031</v>
      </c>
      <c r="AF166" s="140">
        <v>10</v>
      </c>
      <c r="AG166" s="138">
        <v>52.4</v>
      </c>
      <c r="AH166" s="133" t="s">
        <v>4310</v>
      </c>
      <c r="AI166" s="141" t="s">
        <v>7204</v>
      </c>
      <c r="AJ166" s="140">
        <v>2022</v>
      </c>
      <c r="AK166" s="140">
        <v>2031</v>
      </c>
      <c r="AL166" s="140">
        <v>10</v>
      </c>
      <c r="AM166" s="138">
        <v>89.5</v>
      </c>
      <c r="AN166" s="133" t="s">
        <v>4310</v>
      </c>
      <c r="AO166" s="137" t="s">
        <v>7205</v>
      </c>
      <c r="AP166" s="133" t="s">
        <v>4310</v>
      </c>
      <c r="AQ166" s="137" t="s">
        <v>7206</v>
      </c>
      <c r="AR166" s="133" t="s">
        <v>4310</v>
      </c>
      <c r="AS166" s="137" t="s">
        <v>7207</v>
      </c>
      <c r="AT166" s="133" t="s">
        <v>4310</v>
      </c>
      <c r="AU166" s="137" t="s">
        <v>7208</v>
      </c>
      <c r="AV166" s="133" t="s">
        <v>4310</v>
      </c>
      <c r="AW166" s="137" t="s">
        <v>7209</v>
      </c>
      <c r="AX166" s="133" t="s">
        <v>4310</v>
      </c>
      <c r="AY166" s="137" t="s">
        <v>7210</v>
      </c>
      <c r="AZ166" s="133" t="s">
        <v>4310</v>
      </c>
      <c r="BA166" s="137" t="s">
        <v>7211</v>
      </c>
      <c r="BB166" s="133" t="s">
        <v>4310</v>
      </c>
      <c r="BC166" s="137" t="s">
        <v>7212</v>
      </c>
      <c r="BD166" s="133" t="s">
        <v>4310</v>
      </c>
      <c r="BE166" s="137" t="s">
        <v>7213</v>
      </c>
      <c r="BF166" s="133" t="s">
        <v>4310</v>
      </c>
      <c r="BG166" s="137" t="s">
        <v>7214</v>
      </c>
      <c r="BH166" s="133" t="s">
        <v>4310</v>
      </c>
      <c r="BI166" s="137" t="s">
        <v>7215</v>
      </c>
      <c r="BJ166" s="142" t="s">
        <v>4329</v>
      </c>
      <c r="BK166" s="142" t="s">
        <v>4310</v>
      </c>
      <c r="BL166" s="142" t="s">
        <v>4329</v>
      </c>
      <c r="BM166" s="142" t="s">
        <v>4329</v>
      </c>
      <c r="BN166" s="133" t="s">
        <v>4329</v>
      </c>
      <c r="BO166" s="137"/>
      <c r="BP166" s="133" t="s">
        <v>4310</v>
      </c>
      <c r="BQ166" s="137" t="s">
        <v>7216</v>
      </c>
      <c r="BR166" s="133" t="s">
        <v>4310</v>
      </c>
      <c r="BS166" s="137" t="s">
        <v>7217</v>
      </c>
      <c r="BT166" s="133" t="s">
        <v>4329</v>
      </c>
      <c r="BU166" s="133" t="s">
        <v>4310</v>
      </c>
      <c r="BV166" s="133" t="s">
        <v>4310</v>
      </c>
      <c r="BW166" s="137" t="s">
        <v>7218</v>
      </c>
      <c r="BX166" s="143">
        <v>1</v>
      </c>
      <c r="BY166" s="144"/>
      <c r="BZ166" s="133" t="s">
        <v>4310</v>
      </c>
      <c r="CA166" s="145" t="s">
        <v>7219</v>
      </c>
      <c r="CB166" s="146" t="s">
        <v>7220</v>
      </c>
      <c r="CC166" s="126">
        <v>6247</v>
      </c>
      <c r="CD166" s="126">
        <v>6107</v>
      </c>
      <c r="CE166" s="126">
        <v>6040</v>
      </c>
      <c r="CF166" s="126">
        <v>5972</v>
      </c>
      <c r="CG166" s="127">
        <v>41531</v>
      </c>
      <c r="CH166" s="127">
        <v>41531</v>
      </c>
      <c r="CI166" s="127">
        <v>44500</v>
      </c>
      <c r="CJ166" s="127">
        <v>44500</v>
      </c>
      <c r="CK166" s="128">
        <v>6.65</v>
      </c>
      <c r="CL166" s="128">
        <v>6.8</v>
      </c>
      <c r="CM166" s="128">
        <v>7.37</v>
      </c>
      <c r="CN166" s="128">
        <v>7.45</v>
      </c>
      <c r="CO166" s="129">
        <v>0.67800000000000005</v>
      </c>
      <c r="CP166" s="129">
        <v>0.69</v>
      </c>
      <c r="CQ166" s="129">
        <v>0.63800000000000001</v>
      </c>
      <c r="CR166" s="130">
        <v>0.64700000000000002</v>
      </c>
    </row>
    <row r="167" spans="1:96" s="147" customFormat="1" ht="200" customHeight="1" x14ac:dyDescent="0.2">
      <c r="A167" s="132" t="s">
        <v>60</v>
      </c>
      <c r="B167" s="133" t="s">
        <v>1862</v>
      </c>
      <c r="C167" s="133" t="str">
        <f>IF(A167="","自動表示",IF(B167="",VLOOKUP(A167,リスト!$C$2:$D$48,2,FALSE),VLOOKUP(一覧表!A167&amp;一覧表!B167,リスト!$C$49:$D$1789,2,FALSE)))</f>
        <v>204161</v>
      </c>
      <c r="D167" s="134" t="str">
        <f>IF(C167="自動表示","自動表示",VLOOKUP(C167,リスト!$D$2:$E$1789,2,FALSE))</f>
        <v>町村Ⅱ－１</v>
      </c>
      <c r="E167" s="132" t="s">
        <v>3766</v>
      </c>
      <c r="F167" s="133" t="s">
        <v>3800</v>
      </c>
      <c r="G167" s="135">
        <v>10</v>
      </c>
      <c r="H167" s="133" t="str">
        <f t="shared" si="3"/>
        <v>10年</v>
      </c>
      <c r="I167" s="133" t="s">
        <v>6154</v>
      </c>
      <c r="J167" s="136">
        <v>0.6</v>
      </c>
      <c r="K167" s="133" t="s">
        <v>4310</v>
      </c>
      <c r="L167" s="137" t="s">
        <v>7221</v>
      </c>
      <c r="M167" s="133" t="s">
        <v>4310</v>
      </c>
      <c r="N167" s="133" t="s">
        <v>6154</v>
      </c>
      <c r="O167" s="137" t="s">
        <v>7222</v>
      </c>
      <c r="P167" s="133" t="s">
        <v>4310</v>
      </c>
      <c r="Q167" s="137" t="s">
        <v>7223</v>
      </c>
      <c r="R167" s="133" t="s">
        <v>4310</v>
      </c>
      <c r="S167" s="133" t="s">
        <v>4315</v>
      </c>
      <c r="T167" s="138">
        <v>9</v>
      </c>
      <c r="U167" s="138"/>
      <c r="V167" s="133" t="s">
        <v>4310</v>
      </c>
      <c r="W167" s="139" t="s">
        <v>7224</v>
      </c>
      <c r="X167" s="140">
        <v>2016</v>
      </c>
      <c r="Y167" s="140">
        <v>2055</v>
      </c>
      <c r="Z167" s="140">
        <v>40</v>
      </c>
      <c r="AA167" s="138">
        <v>518.70000000000005</v>
      </c>
      <c r="AB167" s="133" t="s">
        <v>4310</v>
      </c>
      <c r="AC167" s="139" t="s">
        <v>7225</v>
      </c>
      <c r="AD167" s="140">
        <v>2017</v>
      </c>
      <c r="AE167" s="140">
        <v>2046</v>
      </c>
      <c r="AF167" s="140">
        <v>30</v>
      </c>
      <c r="AG167" s="138">
        <v>178.9</v>
      </c>
      <c r="AH167" s="133" t="s">
        <v>4310</v>
      </c>
      <c r="AI167" s="141" t="s">
        <v>7226</v>
      </c>
      <c r="AJ167" s="140">
        <v>2017</v>
      </c>
      <c r="AK167" s="140">
        <v>2046</v>
      </c>
      <c r="AL167" s="140">
        <v>30</v>
      </c>
      <c r="AM167" s="138">
        <v>251.7</v>
      </c>
      <c r="AN167" s="133" t="s">
        <v>4310</v>
      </c>
      <c r="AO167" s="137" t="s">
        <v>7227</v>
      </c>
      <c r="AP167" s="133" t="s">
        <v>4329</v>
      </c>
      <c r="AQ167" s="137"/>
      <c r="AR167" s="133" t="s">
        <v>4310</v>
      </c>
      <c r="AS167" s="137" t="s">
        <v>7228</v>
      </c>
      <c r="AT167" s="133" t="s">
        <v>4310</v>
      </c>
      <c r="AU167" s="137" t="s">
        <v>7229</v>
      </c>
      <c r="AV167" s="133" t="s">
        <v>4310</v>
      </c>
      <c r="AW167" s="137" t="s">
        <v>7230</v>
      </c>
      <c r="AX167" s="133" t="s">
        <v>4310</v>
      </c>
      <c r="AY167" s="137" t="s">
        <v>7231</v>
      </c>
      <c r="AZ167" s="133" t="s">
        <v>4310</v>
      </c>
      <c r="BA167" s="137" t="s">
        <v>7232</v>
      </c>
      <c r="BB167" s="133" t="s">
        <v>4310</v>
      </c>
      <c r="BC167" s="137" t="s">
        <v>7233</v>
      </c>
      <c r="BD167" s="133" t="s">
        <v>4310</v>
      </c>
      <c r="BE167" s="137" t="s">
        <v>7234</v>
      </c>
      <c r="BF167" s="133" t="s">
        <v>4310</v>
      </c>
      <c r="BG167" s="137" t="s">
        <v>7235</v>
      </c>
      <c r="BH167" s="133" t="s">
        <v>4329</v>
      </c>
      <c r="BI167" s="137"/>
      <c r="BJ167" s="142" t="s">
        <v>4329</v>
      </c>
      <c r="BK167" s="142" t="s">
        <v>4329</v>
      </c>
      <c r="BL167" s="142" t="s">
        <v>4329</v>
      </c>
      <c r="BM167" s="142" t="s">
        <v>4329</v>
      </c>
      <c r="BN167" s="133" t="s">
        <v>4310</v>
      </c>
      <c r="BO167" s="137" t="s">
        <v>7236</v>
      </c>
      <c r="BP167" s="133" t="s">
        <v>4329</v>
      </c>
      <c r="BQ167" s="137"/>
      <c r="BR167" s="133" t="s">
        <v>4310</v>
      </c>
      <c r="BS167" s="137" t="s">
        <v>7237</v>
      </c>
      <c r="BT167" s="133" t="s">
        <v>4329</v>
      </c>
      <c r="BU167" s="133" t="s">
        <v>4310</v>
      </c>
      <c r="BV167" s="133" t="s">
        <v>4310</v>
      </c>
      <c r="BW167" s="137" t="s">
        <v>7238</v>
      </c>
      <c r="BX167" s="143"/>
      <c r="BY167" s="144" t="s">
        <v>7239</v>
      </c>
      <c r="BZ167" s="133" t="s">
        <v>4329</v>
      </c>
      <c r="CA167" s="145"/>
      <c r="CB167" s="146" t="s">
        <v>7240</v>
      </c>
      <c r="CC167" s="126">
        <v>6708</v>
      </c>
      <c r="CD167" s="126">
        <v>6687</v>
      </c>
      <c r="CE167" s="126">
        <v>6603</v>
      </c>
      <c r="CF167" s="126">
        <v>6570</v>
      </c>
      <c r="CG167" s="127">
        <v>53498.91</v>
      </c>
      <c r="CH167" s="127">
        <v>53537</v>
      </c>
      <c r="CI167" s="127">
        <v>53537</v>
      </c>
      <c r="CJ167" s="127">
        <v>53576</v>
      </c>
      <c r="CK167" s="128">
        <v>7.98</v>
      </c>
      <c r="CL167" s="128">
        <v>8.01</v>
      </c>
      <c r="CM167" s="128">
        <v>8.11</v>
      </c>
      <c r="CN167" s="128">
        <v>8.15</v>
      </c>
      <c r="CO167" s="129">
        <v>0.57740000000000002</v>
      </c>
      <c r="CP167" s="129">
        <v>0.59260000000000002</v>
      </c>
      <c r="CQ167" s="129">
        <v>0.60699999999999998</v>
      </c>
      <c r="CR167" s="130">
        <v>0.623</v>
      </c>
    </row>
    <row r="168" spans="1:96" s="147" customFormat="1" ht="200" customHeight="1" x14ac:dyDescent="0.2">
      <c r="A168" s="132" t="s">
        <v>60</v>
      </c>
      <c r="B168" s="133" t="s">
        <v>1864</v>
      </c>
      <c r="C168" s="133" t="str">
        <f>IF(A168="","自動表示",IF(B168="",VLOOKUP(A168,リスト!$C$2:$D$48,2,FALSE),VLOOKUP(一覧表!A168&amp;一覧表!B168,リスト!$C$49:$D$1789,2,FALSE)))</f>
        <v>204170</v>
      </c>
      <c r="D168" s="134" t="str">
        <f>IF(C168="自動表示","自動表示",VLOOKUP(C168,リスト!$D$2:$E$1789,2,FALSE))</f>
        <v>町村Ⅰ－０</v>
      </c>
      <c r="E168" s="132" t="s">
        <v>3766</v>
      </c>
      <c r="F168" s="133" t="s">
        <v>3741</v>
      </c>
      <c r="G168" s="135">
        <v>10</v>
      </c>
      <c r="H168" s="133" t="str">
        <f t="shared" si="3"/>
        <v>10年</v>
      </c>
      <c r="I168" s="133" t="s">
        <v>4312</v>
      </c>
      <c r="J168" s="136">
        <v>0.1</v>
      </c>
      <c r="K168" s="133" t="s">
        <v>4310</v>
      </c>
      <c r="L168" s="137" t="s">
        <v>7241</v>
      </c>
      <c r="M168" s="133" t="s">
        <v>4310</v>
      </c>
      <c r="N168" s="133" t="s">
        <v>6154</v>
      </c>
      <c r="O168" s="137" t="s">
        <v>7242</v>
      </c>
      <c r="P168" s="133" t="s">
        <v>4310</v>
      </c>
      <c r="Q168" s="137" t="s">
        <v>7243</v>
      </c>
      <c r="R168" s="133" t="s">
        <v>4310</v>
      </c>
      <c r="S168" s="133" t="s">
        <v>4315</v>
      </c>
      <c r="T168" s="138">
        <v>5.7</v>
      </c>
      <c r="U168" s="138"/>
      <c r="V168" s="133" t="s">
        <v>4310</v>
      </c>
      <c r="W168" s="139" t="s">
        <v>7244</v>
      </c>
      <c r="X168" s="140">
        <v>2021</v>
      </c>
      <c r="Y168" s="140">
        <v>2060</v>
      </c>
      <c r="Z168" s="140">
        <v>40</v>
      </c>
      <c r="AA168" s="138">
        <v>332.4</v>
      </c>
      <c r="AB168" s="133" t="s">
        <v>4310</v>
      </c>
      <c r="AC168" s="139" t="s">
        <v>7245</v>
      </c>
      <c r="AD168" s="140">
        <v>2021</v>
      </c>
      <c r="AE168" s="140">
        <v>2060</v>
      </c>
      <c r="AF168" s="140">
        <v>40</v>
      </c>
      <c r="AG168" s="138">
        <v>247.3</v>
      </c>
      <c r="AH168" s="133" t="s">
        <v>4310</v>
      </c>
      <c r="AI168" s="141" t="s">
        <v>7246</v>
      </c>
      <c r="AJ168" s="140">
        <v>2021</v>
      </c>
      <c r="AK168" s="140">
        <v>2060</v>
      </c>
      <c r="AL168" s="140">
        <v>40</v>
      </c>
      <c r="AM168" s="138">
        <v>50</v>
      </c>
      <c r="AN168" s="133" t="s">
        <v>4310</v>
      </c>
      <c r="AO168" s="137" t="s">
        <v>7247</v>
      </c>
      <c r="AP168" s="133" t="s">
        <v>4310</v>
      </c>
      <c r="AQ168" s="137" t="s">
        <v>7248</v>
      </c>
      <c r="AR168" s="133" t="s">
        <v>4310</v>
      </c>
      <c r="AS168" s="137" t="s">
        <v>7249</v>
      </c>
      <c r="AT168" s="133" t="s">
        <v>4310</v>
      </c>
      <c r="AU168" s="137" t="s">
        <v>7250</v>
      </c>
      <c r="AV168" s="133" t="s">
        <v>4310</v>
      </c>
      <c r="AW168" s="137" t="s">
        <v>7168</v>
      </c>
      <c r="AX168" s="133" t="s">
        <v>4310</v>
      </c>
      <c r="AY168" s="137" t="s">
        <v>7169</v>
      </c>
      <c r="AZ168" s="133" t="s">
        <v>4310</v>
      </c>
      <c r="BA168" s="137" t="s">
        <v>7251</v>
      </c>
      <c r="BB168" s="133" t="s">
        <v>4310</v>
      </c>
      <c r="BC168" s="137" t="s">
        <v>7252</v>
      </c>
      <c r="BD168" s="133" t="s">
        <v>4329</v>
      </c>
      <c r="BE168" s="137"/>
      <c r="BF168" s="133" t="s">
        <v>4310</v>
      </c>
      <c r="BG168" s="137" t="s">
        <v>7253</v>
      </c>
      <c r="BH168" s="133" t="s">
        <v>4310</v>
      </c>
      <c r="BI168" s="137" t="s">
        <v>7254</v>
      </c>
      <c r="BJ168" s="142" t="s">
        <v>4310</v>
      </c>
      <c r="BK168" s="142" t="s">
        <v>4310</v>
      </c>
      <c r="BL168" s="142" t="s">
        <v>4329</v>
      </c>
      <c r="BM168" s="142" t="s">
        <v>4329</v>
      </c>
      <c r="BN168" s="133" t="s">
        <v>4310</v>
      </c>
      <c r="BO168" s="137" t="s">
        <v>7255</v>
      </c>
      <c r="BP168" s="133" t="s">
        <v>4329</v>
      </c>
      <c r="BQ168" s="137"/>
      <c r="BR168" s="133" t="s">
        <v>4329</v>
      </c>
      <c r="BS168" s="137"/>
      <c r="BT168" s="133" t="s">
        <v>4329</v>
      </c>
      <c r="BU168" s="133" t="s">
        <v>4329</v>
      </c>
      <c r="BV168" s="133" t="s">
        <v>4310</v>
      </c>
      <c r="BW168" s="137" t="s">
        <v>7256</v>
      </c>
      <c r="BX168" s="143">
        <v>5</v>
      </c>
      <c r="BY168" s="144" t="s">
        <v>3864</v>
      </c>
      <c r="BZ168" s="133" t="s">
        <v>4310</v>
      </c>
      <c r="CA168" s="145" t="s">
        <v>7257</v>
      </c>
      <c r="CB168" s="146"/>
      <c r="CC168" s="126">
        <v>977</v>
      </c>
      <c r="CD168" s="126">
        <v>941</v>
      </c>
      <c r="CE168" s="126">
        <v>926</v>
      </c>
      <c r="CF168" s="126">
        <v>887</v>
      </c>
      <c r="CG168" s="127">
        <v>29687</v>
      </c>
      <c r="CH168" s="127">
        <v>29950</v>
      </c>
      <c r="CI168" s="127">
        <v>29217.9</v>
      </c>
      <c r="CJ168" s="127">
        <v>29258</v>
      </c>
      <c r="CK168" s="128">
        <v>30.39</v>
      </c>
      <c r="CL168" s="128">
        <v>31.83</v>
      </c>
      <c r="CM168" s="128">
        <v>31.55</v>
      </c>
      <c r="CN168" s="128">
        <v>32.99</v>
      </c>
      <c r="CO168" s="129">
        <v>0.60919999999999996</v>
      </c>
      <c r="CP168" s="129">
        <v>0.61799999999999999</v>
      </c>
      <c r="CQ168" s="129">
        <v>0.63300000000000001</v>
      </c>
      <c r="CR168" s="130">
        <v>0.64800000000000002</v>
      </c>
    </row>
    <row r="169" spans="1:96" s="147" customFormat="1" ht="200" customHeight="1" x14ac:dyDescent="0.2">
      <c r="A169" s="132" t="s">
        <v>60</v>
      </c>
      <c r="B169" s="133" t="s">
        <v>1866</v>
      </c>
      <c r="C169" s="133" t="str">
        <f>IF(A169="","自動表示",IF(B169="",VLOOKUP(A169,リスト!$C$2:$D$48,2,FALSE),VLOOKUP(一覧表!A169&amp;一覧表!B169,リスト!$C$49:$D$1789,2,FALSE)))</f>
        <v>204226</v>
      </c>
      <c r="D169" s="134" t="str">
        <f>IF(C169="自動表示","自動表示",VLOOKUP(C169,リスト!$D$2:$E$1789,2,FALSE))</f>
        <v>町村Ⅰ－２</v>
      </c>
      <c r="E169" s="132" t="s">
        <v>3766</v>
      </c>
      <c r="F169" s="133" t="s">
        <v>3775</v>
      </c>
      <c r="G169" s="135">
        <v>10</v>
      </c>
      <c r="H169" s="133" t="str">
        <f t="shared" si="3"/>
        <v>10年</v>
      </c>
      <c r="I169" s="133" t="s">
        <v>6154</v>
      </c>
      <c r="J169" s="136">
        <v>0.4</v>
      </c>
      <c r="K169" s="133" t="s">
        <v>4310</v>
      </c>
      <c r="L169" s="137" t="s">
        <v>7258</v>
      </c>
      <c r="M169" s="133" t="s">
        <v>4310</v>
      </c>
      <c r="N169" s="133" t="s">
        <v>6154</v>
      </c>
      <c r="O169" s="137" t="s">
        <v>7259</v>
      </c>
      <c r="P169" s="133" t="s">
        <v>4310</v>
      </c>
      <c r="Q169" s="137" t="s">
        <v>7260</v>
      </c>
      <c r="R169" s="133" t="s">
        <v>4310</v>
      </c>
      <c r="S169" s="133" t="s">
        <v>4315</v>
      </c>
      <c r="T169" s="138">
        <v>2.2999999999999998</v>
      </c>
      <c r="U169" s="138" t="s">
        <v>7261</v>
      </c>
      <c r="V169" s="133" t="s">
        <v>4310</v>
      </c>
      <c r="W169" s="139" t="s">
        <v>7262</v>
      </c>
      <c r="X169" s="140">
        <v>2021</v>
      </c>
      <c r="Y169" s="140">
        <v>2060</v>
      </c>
      <c r="Z169" s="140">
        <v>40</v>
      </c>
      <c r="AA169" s="138">
        <v>403.8</v>
      </c>
      <c r="AB169" s="133" t="s">
        <v>4310</v>
      </c>
      <c r="AC169" s="139" t="s">
        <v>7263</v>
      </c>
      <c r="AD169" s="140">
        <v>2021</v>
      </c>
      <c r="AE169" s="140">
        <v>2060</v>
      </c>
      <c r="AF169" s="140">
        <v>40</v>
      </c>
      <c r="AG169" s="138">
        <v>360.6</v>
      </c>
      <c r="AH169" s="133" t="s">
        <v>4310</v>
      </c>
      <c r="AI169" s="141" t="s">
        <v>7264</v>
      </c>
      <c r="AJ169" s="140">
        <v>2021</v>
      </c>
      <c r="AK169" s="140">
        <v>2060</v>
      </c>
      <c r="AL169" s="140">
        <v>40</v>
      </c>
      <c r="AM169" s="138">
        <v>43.2</v>
      </c>
      <c r="AN169" s="133" t="s">
        <v>4310</v>
      </c>
      <c r="AO169" s="137" t="s">
        <v>7265</v>
      </c>
      <c r="AP169" s="133" t="s">
        <v>4310</v>
      </c>
      <c r="AQ169" s="137" t="s">
        <v>7266</v>
      </c>
      <c r="AR169" s="133" t="s">
        <v>4310</v>
      </c>
      <c r="AS169" s="137" t="s">
        <v>7267</v>
      </c>
      <c r="AT169" s="133" t="s">
        <v>4310</v>
      </c>
      <c r="AU169" s="137" t="s">
        <v>7268</v>
      </c>
      <c r="AV169" s="133" t="s">
        <v>4310</v>
      </c>
      <c r="AW169" s="137" t="s">
        <v>7269</v>
      </c>
      <c r="AX169" s="133" t="s">
        <v>4310</v>
      </c>
      <c r="AY169" s="137" t="s">
        <v>7270</v>
      </c>
      <c r="AZ169" s="133" t="s">
        <v>4310</v>
      </c>
      <c r="BA169" s="137" t="s">
        <v>7271</v>
      </c>
      <c r="BB169" s="133" t="s">
        <v>4310</v>
      </c>
      <c r="BC169" s="137" t="s">
        <v>7272</v>
      </c>
      <c r="BD169" s="133" t="s">
        <v>4329</v>
      </c>
      <c r="BE169" s="137"/>
      <c r="BF169" s="133" t="s">
        <v>4310</v>
      </c>
      <c r="BG169" s="137" t="s">
        <v>7273</v>
      </c>
      <c r="BH169" s="133" t="s">
        <v>4329</v>
      </c>
      <c r="BI169" s="137"/>
      <c r="BJ169" s="142" t="s">
        <v>4329</v>
      </c>
      <c r="BK169" s="142" t="s">
        <v>4329</v>
      </c>
      <c r="BL169" s="142" t="s">
        <v>4329</v>
      </c>
      <c r="BM169" s="142" t="s">
        <v>4329</v>
      </c>
      <c r="BN169" s="133" t="s">
        <v>4329</v>
      </c>
      <c r="BO169" s="137"/>
      <c r="BP169" s="133" t="s">
        <v>4329</v>
      </c>
      <c r="BQ169" s="137"/>
      <c r="BR169" s="133" t="s">
        <v>4329</v>
      </c>
      <c r="BS169" s="137"/>
      <c r="BT169" s="133" t="s">
        <v>4310</v>
      </c>
      <c r="BU169" s="133" t="s">
        <v>4310</v>
      </c>
      <c r="BV169" s="133" t="s">
        <v>4310</v>
      </c>
      <c r="BW169" s="137" t="s">
        <v>7274</v>
      </c>
      <c r="BX169" s="143"/>
      <c r="BY169" s="144" t="s">
        <v>7275</v>
      </c>
      <c r="BZ169" s="133" t="s">
        <v>4310</v>
      </c>
      <c r="CA169" s="145" t="s">
        <v>6109</v>
      </c>
      <c r="CB169" s="146" t="s">
        <v>7276</v>
      </c>
      <c r="CC169" s="126">
        <v>4276</v>
      </c>
      <c r="CD169" s="126">
        <v>4160</v>
      </c>
      <c r="CE169" s="126">
        <v>4071</v>
      </c>
      <c r="CF169" s="126">
        <v>4026</v>
      </c>
      <c r="CG169" s="127">
        <v>53801</v>
      </c>
      <c r="CH169" s="127">
        <v>56494</v>
      </c>
      <c r="CI169" s="127">
        <v>53555</v>
      </c>
      <c r="CJ169" s="127">
        <v>51673</v>
      </c>
      <c r="CK169" s="128">
        <v>12.58</v>
      </c>
      <c r="CL169" s="128">
        <v>13.58</v>
      </c>
      <c r="CM169" s="128">
        <v>13.16</v>
      </c>
      <c r="CN169" s="128">
        <v>12.83</v>
      </c>
      <c r="CO169" s="129">
        <v>0.502</v>
      </c>
      <c r="CP169" s="129">
        <v>0.435</v>
      </c>
      <c r="CQ169" s="129">
        <v>0.54800000000000004</v>
      </c>
      <c r="CR169" s="130">
        <v>0.63</v>
      </c>
    </row>
    <row r="170" spans="1:96" s="147" customFormat="1" ht="200" customHeight="1" x14ac:dyDescent="0.2">
      <c r="A170" s="132" t="s">
        <v>60</v>
      </c>
      <c r="B170" s="133" t="s">
        <v>1868</v>
      </c>
      <c r="C170" s="133" t="str">
        <f>IF(A170="","自動表示",IF(B170="",VLOOKUP(A170,リスト!$C$2:$D$48,2,FALSE),VLOOKUP(一覧表!A170&amp;一覧表!B170,リスト!$C$49:$D$1789,2,FALSE)))</f>
        <v>204234</v>
      </c>
      <c r="D170" s="134" t="str">
        <f>IF(C170="自動表示","自動表示",VLOOKUP(C170,リスト!$D$2:$E$1789,2,FALSE))</f>
        <v>町村Ⅰ－１</v>
      </c>
      <c r="E170" s="132" t="s">
        <v>3766</v>
      </c>
      <c r="F170" s="133" t="s">
        <v>3775</v>
      </c>
      <c r="G170" s="135">
        <v>30</v>
      </c>
      <c r="H170" s="133" t="str">
        <f t="shared" si="3"/>
        <v>20年超</v>
      </c>
      <c r="I170" s="133" t="s">
        <v>6154</v>
      </c>
      <c r="J170" s="136">
        <v>0.4</v>
      </c>
      <c r="K170" s="133" t="s">
        <v>4310</v>
      </c>
      <c r="L170" s="137" t="s">
        <v>7277</v>
      </c>
      <c r="M170" s="133" t="s">
        <v>4310</v>
      </c>
      <c r="N170" s="133" t="s">
        <v>5056</v>
      </c>
      <c r="O170" s="137" t="s">
        <v>7278</v>
      </c>
      <c r="P170" s="133" t="s">
        <v>4310</v>
      </c>
      <c r="Q170" s="137" t="s">
        <v>7279</v>
      </c>
      <c r="R170" s="133" t="s">
        <v>4310</v>
      </c>
      <c r="S170" s="133" t="s">
        <v>4680</v>
      </c>
      <c r="T170" s="138">
        <v>47.6</v>
      </c>
      <c r="U170" s="138"/>
      <c r="V170" s="133" t="s">
        <v>4310</v>
      </c>
      <c r="W170" s="139" t="s">
        <v>7280</v>
      </c>
      <c r="X170" s="140">
        <v>2017</v>
      </c>
      <c r="Y170" s="140">
        <v>2077</v>
      </c>
      <c r="Z170" s="140">
        <v>61</v>
      </c>
      <c r="AA170" s="138">
        <v>689</v>
      </c>
      <c r="AB170" s="133" t="s">
        <v>4310</v>
      </c>
      <c r="AC170" s="139" t="s">
        <v>7281</v>
      </c>
      <c r="AD170" s="140">
        <v>2017</v>
      </c>
      <c r="AE170" s="140">
        <v>2077</v>
      </c>
      <c r="AF170" s="140">
        <v>61</v>
      </c>
      <c r="AG170" s="138">
        <v>66</v>
      </c>
      <c r="AH170" s="133" t="s">
        <v>4310</v>
      </c>
      <c r="AI170" s="141" t="s">
        <v>7281</v>
      </c>
      <c r="AJ170" s="140">
        <v>2017</v>
      </c>
      <c r="AK170" s="140">
        <v>2077</v>
      </c>
      <c r="AL170" s="140">
        <v>61</v>
      </c>
      <c r="AM170" s="138">
        <v>66</v>
      </c>
      <c r="AN170" s="133" t="s">
        <v>4310</v>
      </c>
      <c r="AO170" s="137" t="s">
        <v>7282</v>
      </c>
      <c r="AP170" s="133" t="s">
        <v>4310</v>
      </c>
      <c r="AQ170" s="137" t="s">
        <v>7283</v>
      </c>
      <c r="AR170" s="133" t="s">
        <v>4310</v>
      </c>
      <c r="AS170" s="137" t="s">
        <v>7284</v>
      </c>
      <c r="AT170" s="133" t="s">
        <v>4310</v>
      </c>
      <c r="AU170" s="137" t="s">
        <v>7285</v>
      </c>
      <c r="AV170" s="133" t="s">
        <v>4310</v>
      </c>
      <c r="AW170" s="137" t="s">
        <v>7286</v>
      </c>
      <c r="AX170" s="133" t="s">
        <v>4310</v>
      </c>
      <c r="AY170" s="137" t="s">
        <v>7287</v>
      </c>
      <c r="AZ170" s="133" t="s">
        <v>4310</v>
      </c>
      <c r="BA170" s="137" t="s">
        <v>7288</v>
      </c>
      <c r="BB170" s="133" t="s">
        <v>4310</v>
      </c>
      <c r="BC170" s="137" t="s">
        <v>7289</v>
      </c>
      <c r="BD170" s="133" t="s">
        <v>4329</v>
      </c>
      <c r="BE170" s="137"/>
      <c r="BF170" s="133" t="s">
        <v>4310</v>
      </c>
      <c r="BG170" s="137" t="s">
        <v>7290</v>
      </c>
      <c r="BH170" s="133" t="s">
        <v>4329</v>
      </c>
      <c r="BI170" s="137"/>
      <c r="BJ170" s="142" t="s">
        <v>4329</v>
      </c>
      <c r="BK170" s="142" t="s">
        <v>4329</v>
      </c>
      <c r="BL170" s="142" t="s">
        <v>4329</v>
      </c>
      <c r="BM170" s="142" t="s">
        <v>4329</v>
      </c>
      <c r="BN170" s="133" t="s">
        <v>4329</v>
      </c>
      <c r="BO170" s="137"/>
      <c r="BP170" s="133" t="s">
        <v>4310</v>
      </c>
      <c r="BQ170" s="137" t="s">
        <v>7291</v>
      </c>
      <c r="BR170" s="133" t="s">
        <v>4329</v>
      </c>
      <c r="BS170" s="137"/>
      <c r="BT170" s="133" t="s">
        <v>4329</v>
      </c>
      <c r="BU170" s="133" t="s">
        <v>4329</v>
      </c>
      <c r="BV170" s="133" t="s">
        <v>4310</v>
      </c>
      <c r="BW170" s="137" t="s">
        <v>7292</v>
      </c>
      <c r="BX170" s="143"/>
      <c r="BY170" s="144" t="s">
        <v>7293</v>
      </c>
      <c r="BZ170" s="133" t="s">
        <v>4329</v>
      </c>
      <c r="CA170" s="145"/>
      <c r="CB170" s="146" t="s">
        <v>4164</v>
      </c>
      <c r="CC170" s="126">
        <v>3915</v>
      </c>
      <c r="CD170" s="126">
        <v>3849</v>
      </c>
      <c r="CE170" s="126">
        <v>3821</v>
      </c>
      <c r="CF170" s="126">
        <v>3716</v>
      </c>
      <c r="CG170" s="127">
        <v>51760</v>
      </c>
      <c r="CH170" s="127">
        <v>49863</v>
      </c>
      <c r="CI170" s="127">
        <v>50965</v>
      </c>
      <c r="CJ170" s="127">
        <v>50325</v>
      </c>
      <c r="CK170" s="128">
        <v>13.22</v>
      </c>
      <c r="CL170" s="128">
        <v>12.95</v>
      </c>
      <c r="CM170" s="128">
        <v>13.34</v>
      </c>
      <c r="CN170" s="128">
        <v>13.54</v>
      </c>
      <c r="CO170" s="129">
        <v>0.378</v>
      </c>
      <c r="CP170" s="129">
        <v>0.39400000000000002</v>
      </c>
      <c r="CQ170" s="129">
        <v>0.41199999999999998</v>
      </c>
      <c r="CR170" s="130">
        <v>0.42299999999999999</v>
      </c>
    </row>
    <row r="171" spans="1:96" s="147" customFormat="1" ht="200" customHeight="1" x14ac:dyDescent="0.2">
      <c r="A171" s="132" t="s">
        <v>60</v>
      </c>
      <c r="B171" s="133" t="s">
        <v>1870</v>
      </c>
      <c r="C171" s="133" t="str">
        <f>IF(A171="","自動表示",IF(B171="",VLOOKUP(A171,リスト!$C$2:$D$48,2,FALSE),VLOOKUP(一覧表!A171&amp;一覧表!B171,リスト!$C$49:$D$1789,2,FALSE)))</f>
        <v>204251</v>
      </c>
      <c r="D171" s="134" t="str">
        <f>IF(C171="自動表示","自動表示",VLOOKUP(C171,リスト!$D$2:$E$1789,2,FALSE))</f>
        <v>町村Ⅰ－２</v>
      </c>
      <c r="E171" s="132" t="s">
        <v>3766</v>
      </c>
      <c r="F171" s="133" t="s">
        <v>3741</v>
      </c>
      <c r="G171" s="135">
        <v>10</v>
      </c>
      <c r="H171" s="133" t="str">
        <f t="shared" si="3"/>
        <v>10年</v>
      </c>
      <c r="I171" s="133" t="s">
        <v>6154</v>
      </c>
      <c r="J171" s="136">
        <v>0.3</v>
      </c>
      <c r="K171" s="133" t="s">
        <v>4310</v>
      </c>
      <c r="L171" s="137" t="s">
        <v>7294</v>
      </c>
      <c r="M171" s="133" t="s">
        <v>4310</v>
      </c>
      <c r="N171" s="133" t="s">
        <v>6154</v>
      </c>
      <c r="O171" s="137" t="s">
        <v>7295</v>
      </c>
      <c r="P171" s="133" t="s">
        <v>4310</v>
      </c>
      <c r="Q171" s="137" t="s">
        <v>7296</v>
      </c>
      <c r="R171" s="133" t="s">
        <v>4310</v>
      </c>
      <c r="S171" s="133" t="s">
        <v>4315</v>
      </c>
      <c r="T171" s="138">
        <v>8</v>
      </c>
      <c r="U171" s="138"/>
      <c r="V171" s="133" t="s">
        <v>4310</v>
      </c>
      <c r="W171" s="139" t="s">
        <v>7297</v>
      </c>
      <c r="X171" s="140">
        <v>2021</v>
      </c>
      <c r="Y171" s="140">
        <v>2060</v>
      </c>
      <c r="Z171" s="140">
        <v>40</v>
      </c>
      <c r="AA171" s="138">
        <v>442.3</v>
      </c>
      <c r="AB171" s="133" t="s">
        <v>4310</v>
      </c>
      <c r="AC171" s="139" t="s">
        <v>7297</v>
      </c>
      <c r="AD171" s="140">
        <v>2021</v>
      </c>
      <c r="AE171" s="140">
        <v>2060</v>
      </c>
      <c r="AF171" s="140">
        <v>40</v>
      </c>
      <c r="AG171" s="138">
        <v>271.3</v>
      </c>
      <c r="AH171" s="133" t="s">
        <v>4310</v>
      </c>
      <c r="AI171" s="141" t="s">
        <v>7298</v>
      </c>
      <c r="AJ171" s="140">
        <v>2021</v>
      </c>
      <c r="AK171" s="140">
        <v>2030</v>
      </c>
      <c r="AL171" s="140">
        <v>10</v>
      </c>
      <c r="AM171" s="138">
        <v>81</v>
      </c>
      <c r="AN171" s="133" t="s">
        <v>4310</v>
      </c>
      <c r="AO171" s="137" t="s">
        <v>7299</v>
      </c>
      <c r="AP171" s="133" t="s">
        <v>4310</v>
      </c>
      <c r="AQ171" s="137" t="s">
        <v>7300</v>
      </c>
      <c r="AR171" s="133" t="s">
        <v>4310</v>
      </c>
      <c r="AS171" s="137" t="s">
        <v>7301</v>
      </c>
      <c r="AT171" s="133" t="s">
        <v>4310</v>
      </c>
      <c r="AU171" s="137" t="s">
        <v>7302</v>
      </c>
      <c r="AV171" s="133" t="s">
        <v>4310</v>
      </c>
      <c r="AW171" s="137" t="s">
        <v>7303</v>
      </c>
      <c r="AX171" s="133" t="s">
        <v>4310</v>
      </c>
      <c r="AY171" s="137" t="s">
        <v>7304</v>
      </c>
      <c r="AZ171" s="133" t="s">
        <v>4310</v>
      </c>
      <c r="BA171" s="137" t="s">
        <v>7305</v>
      </c>
      <c r="BB171" s="133" t="s">
        <v>4310</v>
      </c>
      <c r="BC171" s="137" t="s">
        <v>7306</v>
      </c>
      <c r="BD171" s="133" t="s">
        <v>4329</v>
      </c>
      <c r="BE171" s="137" t="s">
        <v>7307</v>
      </c>
      <c r="BF171" s="133" t="s">
        <v>4310</v>
      </c>
      <c r="BG171" s="137" t="s">
        <v>7308</v>
      </c>
      <c r="BH171" s="133" t="s">
        <v>4310</v>
      </c>
      <c r="BI171" s="137" t="s">
        <v>7309</v>
      </c>
      <c r="BJ171" s="142" t="s">
        <v>4310</v>
      </c>
      <c r="BK171" s="142" t="s">
        <v>4310</v>
      </c>
      <c r="BL171" s="142" t="s">
        <v>4329</v>
      </c>
      <c r="BM171" s="142" t="s">
        <v>4329</v>
      </c>
      <c r="BN171" s="133" t="s">
        <v>4310</v>
      </c>
      <c r="BO171" s="137" t="s">
        <v>7310</v>
      </c>
      <c r="BP171" s="133" t="s">
        <v>4310</v>
      </c>
      <c r="BQ171" s="137" t="s">
        <v>7311</v>
      </c>
      <c r="BR171" s="133" t="s">
        <v>4329</v>
      </c>
      <c r="BS171" s="137"/>
      <c r="BT171" s="133" t="s">
        <v>4329</v>
      </c>
      <c r="BU171" s="133" t="s">
        <v>4329</v>
      </c>
      <c r="BV171" s="133" t="s">
        <v>4310</v>
      </c>
      <c r="BW171" s="137" t="s">
        <v>7312</v>
      </c>
      <c r="BX171" s="143" t="s">
        <v>3930</v>
      </c>
      <c r="BY171" s="144" t="s">
        <v>7313</v>
      </c>
      <c r="BZ171" s="133" t="s">
        <v>4329</v>
      </c>
      <c r="CA171" s="145"/>
      <c r="CB171" s="146" t="s">
        <v>7314</v>
      </c>
      <c r="CC171" s="126">
        <v>2771</v>
      </c>
      <c r="CD171" s="126">
        <v>2716</v>
      </c>
      <c r="CE171" s="126">
        <v>2637</v>
      </c>
      <c r="CF171" s="126">
        <v>2579</v>
      </c>
      <c r="CG171" s="127">
        <v>48108.68</v>
      </c>
      <c r="CH171" s="127">
        <v>47127</v>
      </c>
      <c r="CI171" s="127">
        <v>47664</v>
      </c>
      <c r="CJ171" s="127">
        <v>46707</v>
      </c>
      <c r="CK171" s="128">
        <v>17.36</v>
      </c>
      <c r="CL171" s="128">
        <v>17.350000000000001</v>
      </c>
      <c r="CM171" s="128">
        <v>18.079999999999998</v>
      </c>
      <c r="CN171" s="128">
        <v>18.11</v>
      </c>
      <c r="CO171" s="129">
        <v>0.69199999999999995</v>
      </c>
      <c r="CP171" s="129">
        <v>0.70199999999999996</v>
      </c>
      <c r="CQ171" s="129">
        <v>0.71899999999999997</v>
      </c>
      <c r="CR171" s="130">
        <v>0.74</v>
      </c>
    </row>
    <row r="172" spans="1:96" s="147" customFormat="1" ht="200" customHeight="1" x14ac:dyDescent="0.2">
      <c r="A172" s="132" t="s">
        <v>60</v>
      </c>
      <c r="B172" s="133" t="s">
        <v>1872</v>
      </c>
      <c r="C172" s="133" t="str">
        <f>IF(A172="","自動表示",IF(B172="",VLOOKUP(A172,リスト!$C$2:$D$48,2,FALSE),VLOOKUP(一覧表!A172&amp;一覧表!B172,リスト!$C$49:$D$1789,2,FALSE)))</f>
        <v>204293</v>
      </c>
      <c r="D172" s="134" t="str">
        <f>IF(C172="自動表示","自動表示",VLOOKUP(C172,リスト!$D$2:$E$1789,2,FALSE))</f>
        <v>町村Ⅰ－２</v>
      </c>
      <c r="E172" s="132" t="s">
        <v>3766</v>
      </c>
      <c r="F172" s="133" t="s">
        <v>3803</v>
      </c>
      <c r="G172" s="135">
        <v>40</v>
      </c>
      <c r="H172" s="133" t="str">
        <f t="shared" si="3"/>
        <v>20年超</v>
      </c>
      <c r="I172" s="133" t="s">
        <v>6154</v>
      </c>
      <c r="J172" s="136">
        <v>0.1</v>
      </c>
      <c r="K172" s="133" t="s">
        <v>4310</v>
      </c>
      <c r="L172" s="137" t="s">
        <v>7315</v>
      </c>
      <c r="M172" s="133" t="s">
        <v>4310</v>
      </c>
      <c r="N172" s="133" t="s">
        <v>7316</v>
      </c>
      <c r="O172" s="137" t="s">
        <v>7317</v>
      </c>
      <c r="P172" s="133" t="s">
        <v>4310</v>
      </c>
      <c r="Q172" s="137" t="s">
        <v>7318</v>
      </c>
      <c r="R172" s="133" t="s">
        <v>4310</v>
      </c>
      <c r="S172" s="133" t="s">
        <v>4315</v>
      </c>
      <c r="T172" s="138">
        <v>3.1</v>
      </c>
      <c r="U172" s="138"/>
      <c r="V172" s="133" t="s">
        <v>4310</v>
      </c>
      <c r="W172" s="139" t="s">
        <v>7319</v>
      </c>
      <c r="X172" s="140">
        <v>2024</v>
      </c>
      <c r="Y172" s="140">
        <v>2063</v>
      </c>
      <c r="Z172" s="140">
        <v>40</v>
      </c>
      <c r="AA172" s="138">
        <v>327.7</v>
      </c>
      <c r="AB172" s="133" t="s">
        <v>4310</v>
      </c>
      <c r="AC172" s="139" t="s">
        <v>7320</v>
      </c>
      <c r="AD172" s="140">
        <v>2024</v>
      </c>
      <c r="AE172" s="140">
        <v>2063</v>
      </c>
      <c r="AF172" s="140">
        <v>40</v>
      </c>
      <c r="AG172" s="138">
        <v>245.6</v>
      </c>
      <c r="AH172" s="133" t="s">
        <v>4310</v>
      </c>
      <c r="AI172" s="141" t="s">
        <v>7321</v>
      </c>
      <c r="AJ172" s="140">
        <v>2024</v>
      </c>
      <c r="AK172" s="140">
        <v>2063</v>
      </c>
      <c r="AL172" s="140">
        <v>40</v>
      </c>
      <c r="AM172" s="138">
        <v>82</v>
      </c>
      <c r="AN172" s="133" t="s">
        <v>4310</v>
      </c>
      <c r="AO172" s="137" t="s">
        <v>7322</v>
      </c>
      <c r="AP172" s="133" t="s">
        <v>4310</v>
      </c>
      <c r="AQ172" s="137" t="s">
        <v>7323</v>
      </c>
      <c r="AR172" s="133" t="s">
        <v>4310</v>
      </c>
      <c r="AS172" s="137" t="s">
        <v>7324</v>
      </c>
      <c r="AT172" s="133" t="s">
        <v>4310</v>
      </c>
      <c r="AU172" s="137" t="s">
        <v>7325</v>
      </c>
      <c r="AV172" s="133" t="s">
        <v>4310</v>
      </c>
      <c r="AW172" s="137" t="s">
        <v>7326</v>
      </c>
      <c r="AX172" s="133" t="s">
        <v>4310</v>
      </c>
      <c r="AY172" s="137" t="s">
        <v>7327</v>
      </c>
      <c r="AZ172" s="133" t="s">
        <v>4310</v>
      </c>
      <c r="BA172" s="137" t="s">
        <v>7328</v>
      </c>
      <c r="BB172" s="133" t="s">
        <v>4310</v>
      </c>
      <c r="BC172" s="137" t="s">
        <v>7329</v>
      </c>
      <c r="BD172" s="133" t="s">
        <v>4310</v>
      </c>
      <c r="BE172" s="137" t="s">
        <v>7330</v>
      </c>
      <c r="BF172" s="133" t="s">
        <v>4310</v>
      </c>
      <c r="BG172" s="137" t="s">
        <v>7331</v>
      </c>
      <c r="BH172" s="133" t="s">
        <v>4329</v>
      </c>
      <c r="BI172" s="137"/>
      <c r="BJ172" s="142" t="s">
        <v>4329</v>
      </c>
      <c r="BK172" s="142" t="s">
        <v>4329</v>
      </c>
      <c r="BL172" s="142" t="s">
        <v>4329</v>
      </c>
      <c r="BM172" s="142" t="s">
        <v>4329</v>
      </c>
      <c r="BN172" s="133" t="s">
        <v>4310</v>
      </c>
      <c r="BO172" s="137" t="s">
        <v>7332</v>
      </c>
      <c r="BP172" s="133" t="s">
        <v>4310</v>
      </c>
      <c r="BQ172" s="137" t="s">
        <v>7333</v>
      </c>
      <c r="BR172" s="133" t="s">
        <v>4329</v>
      </c>
      <c r="BS172" s="137"/>
      <c r="BT172" s="133" t="s">
        <v>4329</v>
      </c>
      <c r="BU172" s="133" t="s">
        <v>4329</v>
      </c>
      <c r="BV172" s="133" t="s">
        <v>4310</v>
      </c>
      <c r="BW172" s="137" t="s">
        <v>7334</v>
      </c>
      <c r="BX172" s="143"/>
      <c r="BY172" s="144" t="s">
        <v>7335</v>
      </c>
      <c r="BZ172" s="133" t="s">
        <v>4310</v>
      </c>
      <c r="CA172" s="145" t="s">
        <v>7336</v>
      </c>
      <c r="CB172" s="146" t="s">
        <v>7337</v>
      </c>
      <c r="CC172" s="126">
        <v>732</v>
      </c>
      <c r="CD172" s="126">
        <v>713</v>
      </c>
      <c r="CE172" s="126">
        <v>682</v>
      </c>
      <c r="CF172" s="126">
        <v>657</v>
      </c>
      <c r="CG172" s="127">
        <v>31900</v>
      </c>
      <c r="CH172" s="127">
        <v>31355</v>
      </c>
      <c r="CI172" s="127">
        <v>30523</v>
      </c>
      <c r="CJ172" s="127">
        <v>29333</v>
      </c>
      <c r="CK172" s="128">
        <v>43.58</v>
      </c>
      <c r="CL172" s="128">
        <v>43.98</v>
      </c>
      <c r="CM172" s="128">
        <v>44.76</v>
      </c>
      <c r="CN172" s="128">
        <v>44.65</v>
      </c>
      <c r="CO172" s="129">
        <v>0.77800000000000002</v>
      </c>
      <c r="CP172" s="129">
        <v>0.77500000000000002</v>
      </c>
      <c r="CQ172" s="129">
        <v>0.78800000000000003</v>
      </c>
      <c r="CR172" s="130">
        <v>0.79500000000000004</v>
      </c>
    </row>
    <row r="173" spans="1:96" s="147" customFormat="1" ht="200" customHeight="1" x14ac:dyDescent="0.2">
      <c r="A173" s="132" t="s">
        <v>60</v>
      </c>
      <c r="B173" s="133" t="s">
        <v>1874</v>
      </c>
      <c r="C173" s="133" t="str">
        <f>IF(A173="","自動表示",IF(B173="",VLOOKUP(A173,リスト!$C$2:$D$48,2,FALSE),VLOOKUP(一覧表!A173&amp;一覧表!B173,リスト!$C$49:$D$1789,2,FALSE)))</f>
        <v>204307</v>
      </c>
      <c r="D173" s="134" t="str">
        <f>IF(C173="自動表示","自動表示",VLOOKUP(C173,リスト!$D$2:$E$1789,2,FALSE))</f>
        <v>町村Ⅰ－１</v>
      </c>
      <c r="E173" s="132" t="s">
        <v>3766</v>
      </c>
      <c r="F173" s="133" t="s">
        <v>3804</v>
      </c>
      <c r="G173" s="135">
        <v>40</v>
      </c>
      <c r="H173" s="133" t="str">
        <f t="shared" si="3"/>
        <v>20年超</v>
      </c>
      <c r="I173" s="133" t="s">
        <v>6154</v>
      </c>
      <c r="J173" s="136">
        <v>0.3</v>
      </c>
      <c r="K173" s="133" t="s">
        <v>4310</v>
      </c>
      <c r="L173" s="137" t="s">
        <v>7338</v>
      </c>
      <c r="M173" s="133" t="s">
        <v>4310</v>
      </c>
      <c r="N173" s="133" t="s">
        <v>5058</v>
      </c>
      <c r="O173" s="137" t="s">
        <v>7339</v>
      </c>
      <c r="P173" s="133" t="s">
        <v>4310</v>
      </c>
      <c r="Q173" s="137" t="s">
        <v>7340</v>
      </c>
      <c r="R173" s="133" t="s">
        <v>4310</v>
      </c>
      <c r="S173" s="133" t="s">
        <v>4315</v>
      </c>
      <c r="T173" s="138">
        <v>7</v>
      </c>
      <c r="U173" s="138"/>
      <c r="V173" s="133" t="s">
        <v>4310</v>
      </c>
      <c r="W173" s="139" t="s">
        <v>7341</v>
      </c>
      <c r="X173" s="140">
        <v>2022</v>
      </c>
      <c r="Y173" s="140">
        <v>2061</v>
      </c>
      <c r="Z173" s="140">
        <v>40</v>
      </c>
      <c r="AA173" s="138">
        <v>427</v>
      </c>
      <c r="AB173" s="133" t="s">
        <v>4310</v>
      </c>
      <c r="AC173" s="139" t="s">
        <v>7342</v>
      </c>
      <c r="AD173" s="140">
        <v>2022</v>
      </c>
      <c r="AE173" s="140">
        <v>2061</v>
      </c>
      <c r="AF173" s="140">
        <v>40</v>
      </c>
      <c r="AG173" s="138">
        <v>390</v>
      </c>
      <c r="AH173" s="133" t="s">
        <v>4310</v>
      </c>
      <c r="AI173" s="141" t="s">
        <v>7343</v>
      </c>
      <c r="AJ173" s="140">
        <v>2022</v>
      </c>
      <c r="AK173" s="140">
        <v>2061</v>
      </c>
      <c r="AL173" s="140">
        <v>40</v>
      </c>
      <c r="AM173" s="138">
        <v>37.1</v>
      </c>
      <c r="AN173" s="133" t="s">
        <v>4310</v>
      </c>
      <c r="AO173" s="137" t="s">
        <v>7344</v>
      </c>
      <c r="AP173" s="133" t="s">
        <v>4329</v>
      </c>
      <c r="AQ173" s="137"/>
      <c r="AR173" s="133" t="s">
        <v>4310</v>
      </c>
      <c r="AS173" s="137" t="s">
        <v>7345</v>
      </c>
      <c r="AT173" s="133" t="s">
        <v>4310</v>
      </c>
      <c r="AU173" s="137" t="s">
        <v>7346</v>
      </c>
      <c r="AV173" s="133" t="s">
        <v>4310</v>
      </c>
      <c r="AW173" s="137" t="s">
        <v>7347</v>
      </c>
      <c r="AX173" s="133" t="s">
        <v>4310</v>
      </c>
      <c r="AY173" s="137" t="s">
        <v>7348</v>
      </c>
      <c r="AZ173" s="133" t="s">
        <v>4310</v>
      </c>
      <c r="BA173" s="137" t="s">
        <v>7349</v>
      </c>
      <c r="BB173" s="133" t="s">
        <v>4310</v>
      </c>
      <c r="BC173" s="137" t="s">
        <v>7350</v>
      </c>
      <c r="BD173" s="133" t="s">
        <v>4310</v>
      </c>
      <c r="BE173" s="137" t="s">
        <v>7351</v>
      </c>
      <c r="BF173" s="133" t="s">
        <v>4310</v>
      </c>
      <c r="BG173" s="137" t="s">
        <v>7352</v>
      </c>
      <c r="BH173" s="133" t="s">
        <v>4310</v>
      </c>
      <c r="BI173" s="137" t="s">
        <v>7353</v>
      </c>
      <c r="BJ173" s="142" t="s">
        <v>4329</v>
      </c>
      <c r="BK173" s="142" t="s">
        <v>4310</v>
      </c>
      <c r="BL173" s="142" t="s">
        <v>4329</v>
      </c>
      <c r="BM173" s="142" t="s">
        <v>4310</v>
      </c>
      <c r="BN173" s="133" t="s">
        <v>4310</v>
      </c>
      <c r="BO173" s="137" t="s">
        <v>7193</v>
      </c>
      <c r="BP173" s="133" t="s">
        <v>4310</v>
      </c>
      <c r="BQ173" s="137" t="s">
        <v>7354</v>
      </c>
      <c r="BR173" s="133" t="s">
        <v>4329</v>
      </c>
      <c r="BS173" s="137"/>
      <c r="BT173" s="133" t="s">
        <v>4329</v>
      </c>
      <c r="BU173" s="133" t="s">
        <v>4329</v>
      </c>
      <c r="BV173" s="133" t="s">
        <v>4310</v>
      </c>
      <c r="BW173" s="137" t="s">
        <v>7355</v>
      </c>
      <c r="BX173" s="143">
        <v>10</v>
      </c>
      <c r="BY173" s="144"/>
      <c r="BZ173" s="133" t="s">
        <v>4310</v>
      </c>
      <c r="CA173" s="145" t="s">
        <v>7356</v>
      </c>
      <c r="CB173" s="146" t="s">
        <v>7357</v>
      </c>
      <c r="CC173" s="126">
        <v>3569</v>
      </c>
      <c r="CD173" s="126">
        <v>3487</v>
      </c>
      <c r="CE173" s="126">
        <v>3396</v>
      </c>
      <c r="CF173" s="126">
        <v>3205</v>
      </c>
      <c r="CG173" s="127">
        <v>44297</v>
      </c>
      <c r="CH173" s="127">
        <v>47457</v>
      </c>
      <c r="CI173" s="127">
        <v>45738</v>
      </c>
      <c r="CJ173" s="127">
        <v>47618</v>
      </c>
      <c r="CK173" s="128">
        <v>12.41</v>
      </c>
      <c r="CL173" s="128">
        <v>13.61</v>
      </c>
      <c r="CM173" s="128">
        <v>13.47</v>
      </c>
      <c r="CN173" s="128">
        <v>14.86</v>
      </c>
      <c r="CO173" s="129">
        <v>0.56200000000000006</v>
      </c>
      <c r="CP173" s="129">
        <v>0.57089999999999996</v>
      </c>
      <c r="CQ173" s="129">
        <v>0.53210000000000002</v>
      </c>
      <c r="CR173" s="130">
        <v>0.49390000000000001</v>
      </c>
    </row>
    <row r="174" spans="1:96" s="147" customFormat="1" ht="200" customHeight="1" x14ac:dyDescent="0.2">
      <c r="A174" s="132" t="s">
        <v>60</v>
      </c>
      <c r="B174" s="133" t="s">
        <v>1876</v>
      </c>
      <c r="C174" s="133" t="str">
        <f>IF(A174="","自動表示",IF(B174="",VLOOKUP(A174,リスト!$C$2:$D$48,2,FALSE),VLOOKUP(一覧表!A174&amp;一覧表!B174,リスト!$C$49:$D$1789,2,FALSE)))</f>
        <v>204323</v>
      </c>
      <c r="D174" s="134" t="str">
        <f>IF(C174="自動表示","自動表示",VLOOKUP(C174,リスト!$D$2:$E$1789,2,FALSE))</f>
        <v>町村Ⅲ－２</v>
      </c>
      <c r="E174" s="132" t="s">
        <v>3766</v>
      </c>
      <c r="F174" s="133" t="s">
        <v>3775</v>
      </c>
      <c r="G174" s="135">
        <v>40</v>
      </c>
      <c r="H174" s="133" t="str">
        <f t="shared" si="3"/>
        <v>20年超</v>
      </c>
      <c r="I174" s="133" t="s">
        <v>6221</v>
      </c>
      <c r="J174" s="136">
        <v>1.2</v>
      </c>
      <c r="K174" s="133" t="s">
        <v>4310</v>
      </c>
      <c r="L174" s="137" t="s">
        <v>7358</v>
      </c>
      <c r="M174" s="133" t="s">
        <v>4310</v>
      </c>
      <c r="N174" s="133" t="s">
        <v>6154</v>
      </c>
      <c r="O174" s="137" t="s">
        <v>7359</v>
      </c>
      <c r="P174" s="133" t="s">
        <v>4310</v>
      </c>
      <c r="Q174" s="137" t="s">
        <v>7360</v>
      </c>
      <c r="R174" s="133" t="s">
        <v>4310</v>
      </c>
      <c r="S174" s="133" t="s">
        <v>4315</v>
      </c>
      <c r="T174" s="138">
        <v>923</v>
      </c>
      <c r="U174" s="138"/>
      <c r="V174" s="133" t="s">
        <v>4310</v>
      </c>
      <c r="W174" s="139" t="s">
        <v>7361</v>
      </c>
      <c r="X174" s="140">
        <v>2021</v>
      </c>
      <c r="Y174" s="140">
        <v>2060</v>
      </c>
      <c r="Z174" s="140">
        <v>40</v>
      </c>
      <c r="AA174" s="138">
        <v>1555</v>
      </c>
      <c r="AB174" s="133" t="s">
        <v>4310</v>
      </c>
      <c r="AC174" s="139" t="s">
        <v>7362</v>
      </c>
      <c r="AD174" s="140">
        <v>2021</v>
      </c>
      <c r="AE174" s="140">
        <v>2060</v>
      </c>
      <c r="AF174" s="140">
        <v>40</v>
      </c>
      <c r="AG174" s="138">
        <v>1448.2</v>
      </c>
      <c r="AH174" s="133" t="s">
        <v>4310</v>
      </c>
      <c r="AI174" s="141" t="s">
        <v>7363</v>
      </c>
      <c r="AJ174" s="140">
        <v>2021</v>
      </c>
      <c r="AK174" s="140">
        <v>2060</v>
      </c>
      <c r="AL174" s="140">
        <v>40</v>
      </c>
      <c r="AM174" s="138">
        <v>106.8</v>
      </c>
      <c r="AN174" s="133" t="s">
        <v>4310</v>
      </c>
      <c r="AO174" s="137" t="s">
        <v>7364</v>
      </c>
      <c r="AP174" s="133" t="s">
        <v>4310</v>
      </c>
      <c r="AQ174" s="137" t="s">
        <v>7365</v>
      </c>
      <c r="AR174" s="133" t="s">
        <v>4310</v>
      </c>
      <c r="AS174" s="137" t="s">
        <v>7366</v>
      </c>
      <c r="AT174" s="133" t="s">
        <v>4310</v>
      </c>
      <c r="AU174" s="137" t="s">
        <v>7367</v>
      </c>
      <c r="AV174" s="133" t="s">
        <v>4310</v>
      </c>
      <c r="AW174" s="137" t="s">
        <v>7368</v>
      </c>
      <c r="AX174" s="133" t="s">
        <v>4310</v>
      </c>
      <c r="AY174" s="137" t="s">
        <v>7369</v>
      </c>
      <c r="AZ174" s="133" t="s">
        <v>4310</v>
      </c>
      <c r="BA174" s="137" t="s">
        <v>7370</v>
      </c>
      <c r="BB174" s="133" t="s">
        <v>4310</v>
      </c>
      <c r="BC174" s="137" t="s">
        <v>7371</v>
      </c>
      <c r="BD174" s="133" t="s">
        <v>4310</v>
      </c>
      <c r="BE174" s="137"/>
      <c r="BF174" s="133" t="s">
        <v>4310</v>
      </c>
      <c r="BG174" s="137" t="s">
        <v>7372</v>
      </c>
      <c r="BH174" s="133" t="s">
        <v>4310</v>
      </c>
      <c r="BI174" s="137" t="s">
        <v>7373</v>
      </c>
      <c r="BJ174" s="142" t="s">
        <v>4329</v>
      </c>
      <c r="BK174" s="142" t="s">
        <v>4310</v>
      </c>
      <c r="BL174" s="142" t="s">
        <v>4329</v>
      </c>
      <c r="BM174" s="142" t="s">
        <v>4329</v>
      </c>
      <c r="BN174" s="133" t="s">
        <v>4329</v>
      </c>
      <c r="BO174" s="137"/>
      <c r="BP174" s="133" t="s">
        <v>4329</v>
      </c>
      <c r="BQ174" s="137"/>
      <c r="BR174" s="133" t="s">
        <v>4329</v>
      </c>
      <c r="BS174" s="137"/>
      <c r="BT174" s="133" t="s">
        <v>4329</v>
      </c>
      <c r="BU174" s="133" t="s">
        <v>4329</v>
      </c>
      <c r="BV174" s="133" t="s">
        <v>4310</v>
      </c>
      <c r="BW174" s="137" t="s">
        <v>7374</v>
      </c>
      <c r="BX174" s="143">
        <v>10</v>
      </c>
      <c r="BY174" s="144"/>
      <c r="BZ174" s="133" t="s">
        <v>4310</v>
      </c>
      <c r="CA174" s="145" t="s">
        <v>7375</v>
      </c>
      <c r="CB174" s="146" t="s">
        <v>7376</v>
      </c>
      <c r="CC174" s="126">
        <v>10628</v>
      </c>
      <c r="CD174" s="126">
        <v>10425</v>
      </c>
      <c r="CE174" s="126">
        <v>10219</v>
      </c>
      <c r="CF174" s="126">
        <v>10031</v>
      </c>
      <c r="CG174" s="127">
        <v>174314</v>
      </c>
      <c r="CH174" s="127">
        <v>175197</v>
      </c>
      <c r="CI174" s="127">
        <v>165375</v>
      </c>
      <c r="CJ174" s="127">
        <v>162261</v>
      </c>
      <c r="CK174" s="128">
        <v>16.399999999999999</v>
      </c>
      <c r="CL174" s="128">
        <v>16.809999999999999</v>
      </c>
      <c r="CM174" s="128">
        <v>16.18</v>
      </c>
      <c r="CN174" s="128">
        <v>16.18</v>
      </c>
      <c r="CO174" s="129">
        <v>0.60299999999999998</v>
      </c>
      <c r="CP174" s="129">
        <v>0.629</v>
      </c>
      <c r="CQ174" s="129">
        <v>0.63900000000000001</v>
      </c>
      <c r="CR174" s="130">
        <v>0.64</v>
      </c>
    </row>
    <row r="175" spans="1:96" s="147" customFormat="1" ht="200" customHeight="1" x14ac:dyDescent="0.2">
      <c r="A175" s="132" t="s">
        <v>60</v>
      </c>
      <c r="B175" s="133" t="s">
        <v>1878</v>
      </c>
      <c r="C175" s="133" t="str">
        <f>IF(A175="","自動表示",IF(B175="",VLOOKUP(A175,リスト!$C$2:$D$48,2,FALSE),VLOOKUP(一覧表!A175&amp;一覧表!B175,リスト!$C$49:$D$1789,2,FALSE)))</f>
        <v>204463</v>
      </c>
      <c r="D175" s="134" t="str">
        <f>IF(C175="自動表示","自動表示",VLOOKUP(C175,リスト!$D$2:$E$1789,2,FALSE))</f>
        <v>町村Ⅰ－２</v>
      </c>
      <c r="E175" s="132" t="s">
        <v>3766</v>
      </c>
      <c r="F175" s="133" t="s">
        <v>3775</v>
      </c>
      <c r="G175" s="135">
        <v>16</v>
      </c>
      <c r="H175" s="133" t="str">
        <f t="shared" si="3"/>
        <v>11年～20年</v>
      </c>
      <c r="I175" s="133" t="s">
        <v>5056</v>
      </c>
      <c r="J175" s="136">
        <v>0.3</v>
      </c>
      <c r="K175" s="133" t="s">
        <v>4310</v>
      </c>
      <c r="L175" s="137" t="s">
        <v>7377</v>
      </c>
      <c r="M175" s="133" t="s">
        <v>4310</v>
      </c>
      <c r="N175" s="133" t="s">
        <v>5056</v>
      </c>
      <c r="O175" s="137" t="s">
        <v>7378</v>
      </c>
      <c r="P175" s="133" t="s">
        <v>4310</v>
      </c>
      <c r="Q175" s="137" t="s">
        <v>7379</v>
      </c>
      <c r="R175" s="133" t="s">
        <v>4310</v>
      </c>
      <c r="S175" s="133" t="s">
        <v>4315</v>
      </c>
      <c r="T175" s="138">
        <v>1.37</v>
      </c>
      <c r="U175" s="138"/>
      <c r="V175" s="133" t="s">
        <v>4310</v>
      </c>
      <c r="W175" s="139" t="s">
        <v>7380</v>
      </c>
      <c r="X175" s="140">
        <v>2016</v>
      </c>
      <c r="Y175" s="140">
        <v>2055</v>
      </c>
      <c r="Z175" s="140">
        <v>40</v>
      </c>
      <c r="AA175" s="138">
        <v>457.5</v>
      </c>
      <c r="AB175" s="133" t="s">
        <v>4310</v>
      </c>
      <c r="AC175" s="139" t="s">
        <v>7381</v>
      </c>
      <c r="AD175" s="140">
        <v>2016</v>
      </c>
      <c r="AE175" s="140">
        <v>2025</v>
      </c>
      <c r="AF175" s="140">
        <v>10</v>
      </c>
      <c r="AG175" s="138">
        <v>101.7</v>
      </c>
      <c r="AH175" s="133" t="s">
        <v>4310</v>
      </c>
      <c r="AI175" s="141" t="s">
        <v>7382</v>
      </c>
      <c r="AJ175" s="140">
        <v>2016</v>
      </c>
      <c r="AK175" s="140">
        <v>2025</v>
      </c>
      <c r="AL175" s="140">
        <v>10</v>
      </c>
      <c r="AM175" s="138">
        <v>34.61</v>
      </c>
      <c r="AN175" s="133" t="s">
        <v>4310</v>
      </c>
      <c r="AO175" s="137" t="s">
        <v>7383</v>
      </c>
      <c r="AP175" s="133" t="s">
        <v>4310</v>
      </c>
      <c r="AQ175" s="137" t="s">
        <v>7384</v>
      </c>
      <c r="AR175" s="133" t="s">
        <v>4310</v>
      </c>
      <c r="AS175" s="137" t="s">
        <v>7385</v>
      </c>
      <c r="AT175" s="133" t="s">
        <v>4310</v>
      </c>
      <c r="AU175" s="137" t="s">
        <v>7386</v>
      </c>
      <c r="AV175" s="133" t="s">
        <v>4310</v>
      </c>
      <c r="AW175" s="137" t="s">
        <v>7387</v>
      </c>
      <c r="AX175" s="133" t="s">
        <v>4310</v>
      </c>
      <c r="AY175" s="137" t="s">
        <v>7388</v>
      </c>
      <c r="AZ175" s="133" t="s">
        <v>4310</v>
      </c>
      <c r="BA175" s="137" t="s">
        <v>7389</v>
      </c>
      <c r="BB175" s="133" t="s">
        <v>4310</v>
      </c>
      <c r="BC175" s="137" t="s">
        <v>7390</v>
      </c>
      <c r="BD175" s="133" t="s">
        <v>4329</v>
      </c>
      <c r="BE175" s="137"/>
      <c r="BF175" s="133" t="s">
        <v>4310</v>
      </c>
      <c r="BG175" s="137" t="s">
        <v>7391</v>
      </c>
      <c r="BH175" s="133" t="s">
        <v>4310</v>
      </c>
      <c r="BI175" s="137" t="s">
        <v>7392</v>
      </c>
      <c r="BJ175" s="142" t="s">
        <v>4329</v>
      </c>
      <c r="BK175" s="142" t="s">
        <v>4310</v>
      </c>
      <c r="BL175" s="142" t="s">
        <v>4329</v>
      </c>
      <c r="BM175" s="142" t="s">
        <v>4329</v>
      </c>
      <c r="BN175" s="133" t="s">
        <v>4329</v>
      </c>
      <c r="BO175" s="137"/>
      <c r="BP175" s="133" t="s">
        <v>4329</v>
      </c>
      <c r="BQ175" s="137"/>
      <c r="BR175" s="133" t="s">
        <v>4329</v>
      </c>
      <c r="BS175" s="137"/>
      <c r="BT175" s="133" t="s">
        <v>4329</v>
      </c>
      <c r="BU175" s="133" t="s">
        <v>4329</v>
      </c>
      <c r="BV175" s="133" t="s">
        <v>4310</v>
      </c>
      <c r="BW175" s="137" t="s">
        <v>7393</v>
      </c>
      <c r="BX175" s="143">
        <v>5</v>
      </c>
      <c r="BY175" s="144"/>
      <c r="BZ175" s="133" t="s">
        <v>4310</v>
      </c>
      <c r="CA175" s="145" t="s">
        <v>7394</v>
      </c>
      <c r="CB175" s="146"/>
      <c r="CC175" s="126">
        <v>2707</v>
      </c>
      <c r="CD175" s="126">
        <v>2668</v>
      </c>
      <c r="CE175" s="126">
        <v>2580</v>
      </c>
      <c r="CF175" s="126">
        <v>2511</v>
      </c>
      <c r="CG175" s="127">
        <v>45650</v>
      </c>
      <c r="CH175" s="127">
        <v>46618</v>
      </c>
      <c r="CI175" s="127">
        <v>45910</v>
      </c>
      <c r="CJ175" s="127">
        <v>44262</v>
      </c>
      <c r="CK175" s="128">
        <v>16.86</v>
      </c>
      <c r="CL175" s="128">
        <v>17.47</v>
      </c>
      <c r="CM175" s="128">
        <v>17.79</v>
      </c>
      <c r="CN175" s="128">
        <v>17.63</v>
      </c>
      <c r="CO175" s="129">
        <v>0.68799999999999994</v>
      </c>
      <c r="CP175" s="129">
        <v>0.67800000000000005</v>
      </c>
      <c r="CQ175" s="129">
        <v>0.66800000000000004</v>
      </c>
      <c r="CR175" s="130">
        <v>0.66100000000000003</v>
      </c>
    </row>
    <row r="176" spans="1:96" s="147" customFormat="1" ht="200" customHeight="1" x14ac:dyDescent="0.2">
      <c r="A176" s="132" t="s">
        <v>60</v>
      </c>
      <c r="B176" s="133" t="s">
        <v>1880</v>
      </c>
      <c r="C176" s="133" t="str">
        <f>IF(A176="","自動表示",IF(B176="",VLOOKUP(A176,リスト!$C$2:$D$48,2,FALSE),VLOOKUP(一覧表!A176&amp;一覧表!B176,リスト!$C$49:$D$1789,2,FALSE)))</f>
        <v>204480</v>
      </c>
      <c r="D176" s="134" t="str">
        <f>IF(C176="自動表示","自動表示",VLOOKUP(C176,リスト!$D$2:$E$1789,2,FALSE))</f>
        <v>町村Ⅰ－０</v>
      </c>
      <c r="E176" s="132" t="s">
        <v>3766</v>
      </c>
      <c r="F176" s="133" t="s">
        <v>3775</v>
      </c>
      <c r="G176" s="135">
        <v>40</v>
      </c>
      <c r="H176" s="133" t="str">
        <f t="shared" si="3"/>
        <v>20年超</v>
      </c>
      <c r="I176" s="133" t="s">
        <v>6154</v>
      </c>
      <c r="J176" s="136">
        <v>0.2</v>
      </c>
      <c r="K176" s="133" t="s">
        <v>4310</v>
      </c>
      <c r="L176" s="137" t="s">
        <v>7395</v>
      </c>
      <c r="M176" s="133" t="s">
        <v>4310</v>
      </c>
      <c r="N176" s="133" t="s">
        <v>5058</v>
      </c>
      <c r="O176" s="137" t="s">
        <v>7396</v>
      </c>
      <c r="P176" s="133" t="s">
        <v>4310</v>
      </c>
      <c r="Q176" s="137" t="s">
        <v>7397</v>
      </c>
      <c r="R176" s="133" t="s">
        <v>4310</v>
      </c>
      <c r="S176" s="133" t="s">
        <v>4315</v>
      </c>
      <c r="T176" s="138">
        <v>4.28</v>
      </c>
      <c r="U176" s="138" t="s">
        <v>7398</v>
      </c>
      <c r="V176" s="133" t="s">
        <v>4310</v>
      </c>
      <c r="W176" s="139" t="s">
        <v>7399</v>
      </c>
      <c r="X176" s="140">
        <v>2021</v>
      </c>
      <c r="Y176" s="140">
        <v>2056</v>
      </c>
      <c r="Z176" s="140">
        <v>36</v>
      </c>
      <c r="AA176" s="138">
        <v>282.7</v>
      </c>
      <c r="AB176" s="133" t="s">
        <v>4310</v>
      </c>
      <c r="AC176" s="139" t="s">
        <v>7400</v>
      </c>
      <c r="AD176" s="140">
        <v>2021</v>
      </c>
      <c r="AE176" s="140">
        <v>2056</v>
      </c>
      <c r="AF176" s="140">
        <v>36</v>
      </c>
      <c r="AG176" s="138">
        <v>61.9</v>
      </c>
      <c r="AH176" s="133" t="s">
        <v>4310</v>
      </c>
      <c r="AI176" s="141" t="s">
        <v>7401</v>
      </c>
      <c r="AJ176" s="140">
        <v>2021</v>
      </c>
      <c r="AK176" s="140">
        <v>2056</v>
      </c>
      <c r="AL176" s="140">
        <v>36</v>
      </c>
      <c r="AM176" s="138">
        <v>282.7</v>
      </c>
      <c r="AN176" s="133" t="s">
        <v>4310</v>
      </c>
      <c r="AO176" s="137" t="s">
        <v>7402</v>
      </c>
      <c r="AP176" s="133" t="s">
        <v>4310</v>
      </c>
      <c r="AQ176" s="137" t="s">
        <v>7403</v>
      </c>
      <c r="AR176" s="133" t="s">
        <v>4310</v>
      </c>
      <c r="AS176" s="137" t="s">
        <v>7404</v>
      </c>
      <c r="AT176" s="133" t="s">
        <v>4310</v>
      </c>
      <c r="AU176" s="137" t="s">
        <v>7405</v>
      </c>
      <c r="AV176" s="133" t="s">
        <v>4310</v>
      </c>
      <c r="AW176" s="137" t="s">
        <v>7406</v>
      </c>
      <c r="AX176" s="133" t="s">
        <v>4310</v>
      </c>
      <c r="AY176" s="137" t="s">
        <v>7407</v>
      </c>
      <c r="AZ176" s="133" t="s">
        <v>4310</v>
      </c>
      <c r="BA176" s="137" t="s">
        <v>7408</v>
      </c>
      <c r="BB176" s="133" t="s">
        <v>4310</v>
      </c>
      <c r="BC176" s="137" t="s">
        <v>7409</v>
      </c>
      <c r="BD176" s="133" t="s">
        <v>4310</v>
      </c>
      <c r="BE176" s="137" t="s">
        <v>7410</v>
      </c>
      <c r="BF176" s="133" t="s">
        <v>4310</v>
      </c>
      <c r="BG176" s="137" t="s">
        <v>7411</v>
      </c>
      <c r="BH176" s="133" t="s">
        <v>4329</v>
      </c>
      <c r="BI176" s="137"/>
      <c r="BJ176" s="142" t="s">
        <v>4329</v>
      </c>
      <c r="BK176" s="142" t="s">
        <v>4329</v>
      </c>
      <c r="BL176" s="142" t="s">
        <v>4329</v>
      </c>
      <c r="BM176" s="142" t="s">
        <v>4329</v>
      </c>
      <c r="BN176" s="133" t="s">
        <v>4310</v>
      </c>
      <c r="BO176" s="137" t="s">
        <v>7193</v>
      </c>
      <c r="BP176" s="133" t="s">
        <v>4310</v>
      </c>
      <c r="BQ176" s="137" t="s">
        <v>7412</v>
      </c>
      <c r="BR176" s="133" t="s">
        <v>4310</v>
      </c>
      <c r="BS176" s="137" t="s">
        <v>7413</v>
      </c>
      <c r="BT176" s="133" t="s">
        <v>4329</v>
      </c>
      <c r="BU176" s="133" t="s">
        <v>4310</v>
      </c>
      <c r="BV176" s="133" t="s">
        <v>4310</v>
      </c>
      <c r="BW176" s="137" t="s">
        <v>7414</v>
      </c>
      <c r="BX176" s="143"/>
      <c r="BY176" s="144" t="s">
        <v>4443</v>
      </c>
      <c r="BZ176" s="133" t="s">
        <v>4310</v>
      </c>
      <c r="CA176" s="145" t="s">
        <v>6109</v>
      </c>
      <c r="CB176" s="146"/>
      <c r="CC176" s="126">
        <v>1724</v>
      </c>
      <c r="CD176" s="126">
        <v>1705</v>
      </c>
      <c r="CE176" s="126">
        <v>1698</v>
      </c>
      <c r="CF176" s="126">
        <v>1650</v>
      </c>
      <c r="CG176" s="127">
        <v>39657</v>
      </c>
      <c r="CH176" s="127">
        <v>39862</v>
      </c>
      <c r="CI176" s="127">
        <v>38545</v>
      </c>
      <c r="CJ176" s="127">
        <v>39628</v>
      </c>
      <c r="CK176" s="128">
        <v>23</v>
      </c>
      <c r="CL176" s="128">
        <v>23.38</v>
      </c>
      <c r="CM176" s="128">
        <v>22.7</v>
      </c>
      <c r="CN176" s="128">
        <v>24.02</v>
      </c>
      <c r="CO176" s="129">
        <v>0.67700000000000005</v>
      </c>
      <c r="CP176" s="129">
        <v>0.69099999999999995</v>
      </c>
      <c r="CQ176" s="129">
        <v>0.70699999999999996</v>
      </c>
      <c r="CR176" s="130">
        <v>0.71599999999999997</v>
      </c>
    </row>
    <row r="177" spans="1:96" s="147" customFormat="1" ht="200" customHeight="1" x14ac:dyDescent="0.2">
      <c r="A177" s="132" t="s">
        <v>60</v>
      </c>
      <c r="B177" s="133" t="s">
        <v>1882</v>
      </c>
      <c r="C177" s="133" t="str">
        <f>IF(A177="","自動表示",IF(B177="",VLOOKUP(A177,リスト!$C$2:$D$48,2,FALSE),VLOOKUP(一覧表!A177&amp;一覧表!B177,リスト!$C$49:$D$1789,2,FALSE)))</f>
        <v>204501</v>
      </c>
      <c r="D177" s="134" t="str">
        <f>IF(C177="自動表示","自動表示",VLOOKUP(C177,リスト!$D$2:$E$1789,2,FALSE))</f>
        <v>町村Ⅱ－１</v>
      </c>
      <c r="E177" s="132" t="s">
        <v>3766</v>
      </c>
      <c r="F177" s="133" t="s">
        <v>3741</v>
      </c>
      <c r="G177" s="135">
        <v>30</v>
      </c>
      <c r="H177" s="133" t="str">
        <f t="shared" si="3"/>
        <v>20年超</v>
      </c>
      <c r="I177" s="133" t="s">
        <v>5056</v>
      </c>
      <c r="J177" s="136">
        <v>0.8</v>
      </c>
      <c r="K177" s="133" t="s">
        <v>4310</v>
      </c>
      <c r="L177" s="137" t="s">
        <v>7415</v>
      </c>
      <c r="M177" s="133" t="s">
        <v>4310</v>
      </c>
      <c r="N177" s="133" t="s">
        <v>6154</v>
      </c>
      <c r="O177" s="137" t="s">
        <v>7416</v>
      </c>
      <c r="P177" s="133" t="s">
        <v>4310</v>
      </c>
      <c r="Q177" s="137" t="s">
        <v>7417</v>
      </c>
      <c r="R177" s="133" t="s">
        <v>4310</v>
      </c>
      <c r="S177" s="133" t="s">
        <v>4315</v>
      </c>
      <c r="T177" s="138">
        <v>3.2</v>
      </c>
      <c r="U177" s="138"/>
      <c r="V177" s="133" t="s">
        <v>4310</v>
      </c>
      <c r="W177" s="139" t="s">
        <v>7418</v>
      </c>
      <c r="X177" s="140">
        <v>2021</v>
      </c>
      <c r="Y177" s="140">
        <v>2060</v>
      </c>
      <c r="Z177" s="140">
        <v>40</v>
      </c>
      <c r="AA177" s="138">
        <v>385.4</v>
      </c>
      <c r="AB177" s="133" t="s">
        <v>4310</v>
      </c>
      <c r="AC177" s="139" t="s">
        <v>7418</v>
      </c>
      <c r="AD177" s="140">
        <v>2021</v>
      </c>
      <c r="AE177" s="140">
        <v>2040</v>
      </c>
      <c r="AF177" s="140">
        <v>20</v>
      </c>
      <c r="AG177" s="138">
        <v>311.60000000000002</v>
      </c>
      <c r="AH177" s="133" t="s">
        <v>4310</v>
      </c>
      <c r="AI177" s="141" t="s">
        <v>7419</v>
      </c>
      <c r="AJ177" s="140">
        <v>2021</v>
      </c>
      <c r="AK177" s="140">
        <v>2030</v>
      </c>
      <c r="AL177" s="140">
        <v>10</v>
      </c>
      <c r="AM177" s="138">
        <v>36</v>
      </c>
      <c r="AN177" s="133" t="s">
        <v>4310</v>
      </c>
      <c r="AO177" s="137" t="s">
        <v>7420</v>
      </c>
      <c r="AP177" s="133" t="s">
        <v>4310</v>
      </c>
      <c r="AQ177" s="137" t="s">
        <v>7421</v>
      </c>
      <c r="AR177" s="133" t="s">
        <v>4310</v>
      </c>
      <c r="AS177" s="137" t="s">
        <v>7422</v>
      </c>
      <c r="AT177" s="133" t="s">
        <v>4310</v>
      </c>
      <c r="AU177" s="137" t="s">
        <v>7025</v>
      </c>
      <c r="AV177" s="133" t="s">
        <v>4310</v>
      </c>
      <c r="AW177" s="137" t="s">
        <v>7423</v>
      </c>
      <c r="AX177" s="133" t="s">
        <v>4310</v>
      </c>
      <c r="AY177" s="137" t="s">
        <v>7424</v>
      </c>
      <c r="AZ177" s="133" t="s">
        <v>4310</v>
      </c>
      <c r="BA177" s="137" t="s">
        <v>7425</v>
      </c>
      <c r="BB177" s="133" t="s">
        <v>4310</v>
      </c>
      <c r="BC177" s="137" t="s">
        <v>7426</v>
      </c>
      <c r="BD177" s="133" t="s">
        <v>4310</v>
      </c>
      <c r="BE177" s="137" t="s">
        <v>7427</v>
      </c>
      <c r="BF177" s="133" t="s">
        <v>4310</v>
      </c>
      <c r="BG177" s="137" t="s">
        <v>7428</v>
      </c>
      <c r="BH177" s="133" t="s">
        <v>4329</v>
      </c>
      <c r="BI177" s="137"/>
      <c r="BJ177" s="142" t="s">
        <v>4329</v>
      </c>
      <c r="BK177" s="142" t="s">
        <v>4329</v>
      </c>
      <c r="BL177" s="142" t="s">
        <v>4329</v>
      </c>
      <c r="BM177" s="142" t="s">
        <v>4329</v>
      </c>
      <c r="BN177" s="133" t="s">
        <v>4310</v>
      </c>
      <c r="BO177" s="137" t="s">
        <v>7429</v>
      </c>
      <c r="BP177" s="133" t="s">
        <v>4310</v>
      </c>
      <c r="BQ177" s="137" t="s">
        <v>4329</v>
      </c>
      <c r="BR177" s="133" t="s">
        <v>4310</v>
      </c>
      <c r="BS177" s="137" t="s">
        <v>7430</v>
      </c>
      <c r="BT177" s="133" t="s">
        <v>4310</v>
      </c>
      <c r="BU177" s="133" t="s">
        <v>4310</v>
      </c>
      <c r="BV177" s="133" t="s">
        <v>4310</v>
      </c>
      <c r="BW177" s="137" t="s">
        <v>7431</v>
      </c>
      <c r="BX177" s="143"/>
      <c r="BY177" s="144" t="s">
        <v>4329</v>
      </c>
      <c r="BZ177" s="133" t="s">
        <v>4310</v>
      </c>
      <c r="CA177" s="145" t="s">
        <v>7432</v>
      </c>
      <c r="CB177" s="146" t="s">
        <v>7433</v>
      </c>
      <c r="CC177" s="126">
        <v>8663</v>
      </c>
      <c r="CD177" s="126">
        <v>8587</v>
      </c>
      <c r="CE177" s="126">
        <v>8538</v>
      </c>
      <c r="CF177" s="126">
        <v>8526</v>
      </c>
      <c r="CG177" s="127">
        <v>37055</v>
      </c>
      <c r="CH177" s="127">
        <v>37055</v>
      </c>
      <c r="CI177" s="127">
        <v>37055</v>
      </c>
      <c r="CJ177" s="127">
        <v>37055</v>
      </c>
      <c r="CK177" s="128">
        <v>4.28</v>
      </c>
      <c r="CL177" s="128">
        <v>4.32</v>
      </c>
      <c r="CM177" s="128">
        <v>4.34</v>
      </c>
      <c r="CN177" s="128">
        <v>4.3499999999999996</v>
      </c>
      <c r="CO177" s="129">
        <v>0.61899999999999999</v>
      </c>
      <c r="CP177" s="129">
        <v>0.63600000000000001</v>
      </c>
      <c r="CQ177" s="129">
        <v>0.65700000000000003</v>
      </c>
      <c r="CR177" s="130">
        <v>0.67200000000000004</v>
      </c>
    </row>
    <row r="178" spans="1:96" s="147" customFormat="1" ht="200" customHeight="1" x14ac:dyDescent="0.2">
      <c r="A178" s="132" t="s">
        <v>60</v>
      </c>
      <c r="B178" s="133" t="s">
        <v>1884</v>
      </c>
      <c r="C178" s="133" t="str">
        <f>IF(A178="","自動表示",IF(B178="",VLOOKUP(A178,リスト!$C$2:$D$48,2,FALSE),VLOOKUP(一覧表!A178&amp;一覧表!B178,リスト!$C$49:$D$1789,2,FALSE)))</f>
        <v>204510</v>
      </c>
      <c r="D178" s="134" t="str">
        <f>IF(C178="自動表示","自動表示",VLOOKUP(C178,リスト!$D$2:$E$1789,2,FALSE))</f>
        <v>町村Ⅰ－０</v>
      </c>
      <c r="E178" s="132" t="s">
        <v>3766</v>
      </c>
      <c r="F178" s="133" t="s">
        <v>3741</v>
      </c>
      <c r="G178" s="135">
        <v>20</v>
      </c>
      <c r="H178" s="133" t="str">
        <f t="shared" si="3"/>
        <v>11年～20年</v>
      </c>
      <c r="I178" s="133" t="s">
        <v>6154</v>
      </c>
      <c r="J178" s="136">
        <v>0.4</v>
      </c>
      <c r="K178" s="133" t="s">
        <v>4310</v>
      </c>
      <c r="L178" s="137" t="s">
        <v>7434</v>
      </c>
      <c r="M178" s="133" t="s">
        <v>4310</v>
      </c>
      <c r="N178" s="133" t="s">
        <v>6154</v>
      </c>
      <c r="O178" s="137" t="s">
        <v>7435</v>
      </c>
      <c r="P178" s="133" t="s">
        <v>4310</v>
      </c>
      <c r="Q178" s="137" t="s">
        <v>7436</v>
      </c>
      <c r="R178" s="133" t="s">
        <v>4310</v>
      </c>
      <c r="S178" s="133" t="s">
        <v>4315</v>
      </c>
      <c r="T178" s="138">
        <v>1.8</v>
      </c>
      <c r="U178" s="138"/>
      <c r="V178" s="133" t="s">
        <v>4310</v>
      </c>
      <c r="W178" s="139" t="s">
        <v>7437</v>
      </c>
      <c r="X178" s="140">
        <v>2022</v>
      </c>
      <c r="Y178" s="140">
        <v>2057</v>
      </c>
      <c r="Z178" s="140">
        <v>36</v>
      </c>
      <c r="AA178" s="138">
        <v>64.8</v>
      </c>
      <c r="AB178" s="133" t="s">
        <v>4310</v>
      </c>
      <c r="AC178" s="139" t="s">
        <v>7438</v>
      </c>
      <c r="AD178" s="140">
        <v>2022</v>
      </c>
      <c r="AE178" s="140">
        <v>2057</v>
      </c>
      <c r="AF178" s="140">
        <v>36</v>
      </c>
      <c r="AG178" s="138">
        <v>51.1</v>
      </c>
      <c r="AH178" s="133" t="s">
        <v>4310</v>
      </c>
      <c r="AI178" s="141" t="s">
        <v>7439</v>
      </c>
      <c r="AJ178" s="140">
        <v>2022</v>
      </c>
      <c r="AK178" s="140">
        <v>2057</v>
      </c>
      <c r="AL178" s="140">
        <v>36</v>
      </c>
      <c r="AM178" s="138">
        <v>13.7</v>
      </c>
      <c r="AN178" s="133" t="s">
        <v>4310</v>
      </c>
      <c r="AO178" s="137" t="s">
        <v>7440</v>
      </c>
      <c r="AP178" s="133" t="s">
        <v>4310</v>
      </c>
      <c r="AQ178" s="137" t="s">
        <v>7441</v>
      </c>
      <c r="AR178" s="133" t="s">
        <v>4310</v>
      </c>
      <c r="AS178" s="137" t="s">
        <v>7442</v>
      </c>
      <c r="AT178" s="133" t="s">
        <v>4310</v>
      </c>
      <c r="AU178" s="137" t="s">
        <v>7443</v>
      </c>
      <c r="AV178" s="133" t="s">
        <v>4310</v>
      </c>
      <c r="AW178" s="137" t="s">
        <v>7444</v>
      </c>
      <c r="AX178" s="133" t="s">
        <v>4310</v>
      </c>
      <c r="AY178" s="137" t="s">
        <v>7445</v>
      </c>
      <c r="AZ178" s="133" t="s">
        <v>4310</v>
      </c>
      <c r="BA178" s="137" t="s">
        <v>7446</v>
      </c>
      <c r="BB178" s="133" t="s">
        <v>4310</v>
      </c>
      <c r="BC178" s="137" t="s">
        <v>7447</v>
      </c>
      <c r="BD178" s="133" t="s">
        <v>4329</v>
      </c>
      <c r="BE178" s="137" t="s">
        <v>7448</v>
      </c>
      <c r="BF178" s="133" t="s">
        <v>4310</v>
      </c>
      <c r="BG178" s="137" t="s">
        <v>7449</v>
      </c>
      <c r="BH178" s="133" t="s">
        <v>4310</v>
      </c>
      <c r="BI178" s="137" t="s">
        <v>7450</v>
      </c>
      <c r="BJ178" s="142" t="s">
        <v>4329</v>
      </c>
      <c r="BK178" s="142" t="s">
        <v>4329</v>
      </c>
      <c r="BL178" s="142" t="s">
        <v>4310</v>
      </c>
      <c r="BM178" s="142" t="s">
        <v>4329</v>
      </c>
      <c r="BN178" s="133" t="s">
        <v>4310</v>
      </c>
      <c r="BO178" s="137" t="s">
        <v>7451</v>
      </c>
      <c r="BP178" s="133" t="s">
        <v>4310</v>
      </c>
      <c r="BQ178" s="137" t="s">
        <v>7452</v>
      </c>
      <c r="BR178" s="133" t="s">
        <v>4329</v>
      </c>
      <c r="BS178" s="137"/>
      <c r="BT178" s="133" t="s">
        <v>4310</v>
      </c>
      <c r="BU178" s="133" t="s">
        <v>4310</v>
      </c>
      <c r="BV178" s="133" t="s">
        <v>4310</v>
      </c>
      <c r="BW178" s="137" t="s">
        <v>7453</v>
      </c>
      <c r="BX178" s="143">
        <v>1</v>
      </c>
      <c r="BY178" s="144" t="s">
        <v>4329</v>
      </c>
      <c r="BZ178" s="133" t="s">
        <v>4310</v>
      </c>
      <c r="CA178" s="145" t="s">
        <v>7454</v>
      </c>
      <c r="CB178" s="146" t="s">
        <v>4329</v>
      </c>
      <c r="CC178" s="126">
        <v>4478</v>
      </c>
      <c r="CD178" s="126">
        <v>4464</v>
      </c>
      <c r="CE178" s="126">
        <v>4359</v>
      </c>
      <c r="CF178" s="126">
        <v>4332</v>
      </c>
      <c r="CG178" s="127">
        <v>32027</v>
      </c>
      <c r="CH178" s="127">
        <v>29158</v>
      </c>
      <c r="CI178" s="127">
        <v>29158</v>
      </c>
      <c r="CJ178" s="127">
        <v>29077</v>
      </c>
      <c r="CK178" s="128">
        <v>7.15</v>
      </c>
      <c r="CL178" s="128">
        <v>6.53</v>
      </c>
      <c r="CM178" s="128">
        <v>6.69</v>
      </c>
      <c r="CN178" s="128">
        <v>6.71</v>
      </c>
      <c r="CO178" s="129">
        <v>0.48099999999999998</v>
      </c>
      <c r="CP178" s="129">
        <v>0.51600000000000001</v>
      </c>
      <c r="CQ178" s="129">
        <v>0.63200000000000001</v>
      </c>
      <c r="CR178" s="130">
        <v>0.64200000000000002</v>
      </c>
    </row>
    <row r="179" spans="1:96" s="147" customFormat="1" ht="200" customHeight="1" x14ac:dyDescent="0.2">
      <c r="A179" s="132" t="s">
        <v>60</v>
      </c>
      <c r="B179" s="133" t="s">
        <v>1886</v>
      </c>
      <c r="C179" s="133" t="str">
        <f>IF(A179="","自動表示",IF(B179="",VLOOKUP(A179,リスト!$C$2:$D$48,2,FALSE),VLOOKUP(一覧表!A179&amp;一覧表!B179,リスト!$C$49:$D$1789,2,FALSE)))</f>
        <v>204528</v>
      </c>
      <c r="D179" s="134" t="str">
        <f>IF(C179="自動表示","自動表示",VLOOKUP(C179,リスト!$D$2:$E$1789,2,FALSE))</f>
        <v>町村Ⅰ－１</v>
      </c>
      <c r="E179" s="132" t="s">
        <v>3784</v>
      </c>
      <c r="F179" s="133" t="s">
        <v>3775</v>
      </c>
      <c r="G179" s="135">
        <v>10</v>
      </c>
      <c r="H179" s="133" t="str">
        <f t="shared" si="3"/>
        <v>10年</v>
      </c>
      <c r="I179" s="133" t="s">
        <v>6154</v>
      </c>
      <c r="J179" s="136">
        <v>0.4</v>
      </c>
      <c r="K179" s="133" t="s">
        <v>4310</v>
      </c>
      <c r="L179" s="137" t="s">
        <v>7455</v>
      </c>
      <c r="M179" s="133" t="s">
        <v>4310</v>
      </c>
      <c r="N179" s="133" t="s">
        <v>6154</v>
      </c>
      <c r="O179" s="137" t="s">
        <v>7456</v>
      </c>
      <c r="P179" s="133" t="s">
        <v>4310</v>
      </c>
      <c r="Q179" s="137" t="s">
        <v>7457</v>
      </c>
      <c r="R179" s="133" t="s">
        <v>4310</v>
      </c>
      <c r="S179" s="133" t="s">
        <v>4315</v>
      </c>
      <c r="T179" s="138">
        <v>4.5999999999999996</v>
      </c>
      <c r="U179" s="138"/>
      <c r="V179" s="133" t="s">
        <v>4310</v>
      </c>
      <c r="W179" s="139" t="s">
        <v>7458</v>
      </c>
      <c r="X179" s="140">
        <v>2021</v>
      </c>
      <c r="Y179" s="140">
        <v>2060</v>
      </c>
      <c r="Z179" s="140">
        <v>40</v>
      </c>
      <c r="AA179" s="138">
        <v>741</v>
      </c>
      <c r="AB179" s="133" t="s">
        <v>4310</v>
      </c>
      <c r="AC179" s="139" t="s">
        <v>7459</v>
      </c>
      <c r="AD179" s="140">
        <v>2022</v>
      </c>
      <c r="AE179" s="140">
        <v>2031</v>
      </c>
      <c r="AF179" s="140">
        <v>10</v>
      </c>
      <c r="AG179" s="138">
        <v>41</v>
      </c>
      <c r="AH179" s="133" t="s">
        <v>4310</v>
      </c>
      <c r="AI179" s="141" t="s">
        <v>7460</v>
      </c>
      <c r="AJ179" s="140">
        <v>2022</v>
      </c>
      <c r="AK179" s="140">
        <v>2031</v>
      </c>
      <c r="AL179" s="140">
        <v>10</v>
      </c>
      <c r="AM179" s="138">
        <v>149</v>
      </c>
      <c r="AN179" s="133" t="s">
        <v>4310</v>
      </c>
      <c r="AO179" s="137" t="s">
        <v>7461</v>
      </c>
      <c r="AP179" s="133" t="s">
        <v>4310</v>
      </c>
      <c r="AQ179" s="137" t="s">
        <v>7462</v>
      </c>
      <c r="AR179" s="133" t="s">
        <v>4310</v>
      </c>
      <c r="AS179" s="137" t="s">
        <v>7463</v>
      </c>
      <c r="AT179" s="133" t="s">
        <v>4310</v>
      </c>
      <c r="AU179" s="137" t="s">
        <v>7464</v>
      </c>
      <c r="AV179" s="133" t="s">
        <v>4310</v>
      </c>
      <c r="AW179" s="137" t="s">
        <v>7465</v>
      </c>
      <c r="AX179" s="133" t="s">
        <v>4310</v>
      </c>
      <c r="AY179" s="137" t="s">
        <v>7466</v>
      </c>
      <c r="AZ179" s="133" t="s">
        <v>4310</v>
      </c>
      <c r="BA179" s="137" t="s">
        <v>7467</v>
      </c>
      <c r="BB179" s="133" t="s">
        <v>4310</v>
      </c>
      <c r="BC179" s="137" t="s">
        <v>7468</v>
      </c>
      <c r="BD179" s="133" t="s">
        <v>4329</v>
      </c>
      <c r="BE179" s="137"/>
      <c r="BF179" s="133" t="s">
        <v>4310</v>
      </c>
      <c r="BG179" s="137" t="s">
        <v>7469</v>
      </c>
      <c r="BH179" s="133" t="s">
        <v>4310</v>
      </c>
      <c r="BI179" s="137" t="s">
        <v>7470</v>
      </c>
      <c r="BJ179" s="142" t="s">
        <v>4329</v>
      </c>
      <c r="BK179" s="142" t="s">
        <v>4310</v>
      </c>
      <c r="BL179" s="142" t="s">
        <v>4329</v>
      </c>
      <c r="BM179" s="142" t="s">
        <v>4329</v>
      </c>
      <c r="BN179" s="133" t="s">
        <v>4329</v>
      </c>
      <c r="BO179" s="137"/>
      <c r="BP179" s="133" t="s">
        <v>4310</v>
      </c>
      <c r="BQ179" s="137" t="s">
        <v>7471</v>
      </c>
      <c r="BR179" s="133" t="s">
        <v>4329</v>
      </c>
      <c r="BS179" s="137"/>
      <c r="BT179" s="133" t="s">
        <v>4329</v>
      </c>
      <c r="BU179" s="133" t="s">
        <v>4310</v>
      </c>
      <c r="BV179" s="133" t="s">
        <v>4310</v>
      </c>
      <c r="BW179" s="137" t="s">
        <v>7472</v>
      </c>
      <c r="BX179" s="143"/>
      <c r="BY179" s="144" t="s">
        <v>6922</v>
      </c>
      <c r="BZ179" s="133" t="s">
        <v>4310</v>
      </c>
      <c r="CA179" s="145" t="s">
        <v>7473</v>
      </c>
      <c r="CB179" s="146" t="s">
        <v>7474</v>
      </c>
      <c r="CC179" s="126">
        <v>4328</v>
      </c>
      <c r="CD179" s="126">
        <v>4270</v>
      </c>
      <c r="CE179" s="126">
        <v>4175</v>
      </c>
      <c r="CF179" s="126">
        <v>4044</v>
      </c>
      <c r="CG179" s="127">
        <v>55157</v>
      </c>
      <c r="CH179" s="127">
        <v>55077</v>
      </c>
      <c r="CI179" s="127">
        <v>54923</v>
      </c>
      <c r="CJ179" s="127">
        <v>54396</v>
      </c>
      <c r="CK179" s="128">
        <v>12.74</v>
      </c>
      <c r="CL179" s="128">
        <v>12.9</v>
      </c>
      <c r="CM179" s="128">
        <v>13.16</v>
      </c>
      <c r="CN179" s="128">
        <v>13.45</v>
      </c>
      <c r="CO179" s="129">
        <v>0.76300000000000001</v>
      </c>
      <c r="CP179" s="129">
        <v>0.76100000000000001</v>
      </c>
      <c r="CQ179" s="129">
        <v>0.77800000000000002</v>
      </c>
      <c r="CR179" s="130">
        <v>0.79200000000000004</v>
      </c>
    </row>
    <row r="180" spans="1:96" s="147" customFormat="1" ht="200" customHeight="1" x14ac:dyDescent="0.2">
      <c r="A180" s="132" t="s">
        <v>60</v>
      </c>
      <c r="B180" s="133" t="s">
        <v>441</v>
      </c>
      <c r="C180" s="133" t="str">
        <f>IF(A180="","自動表示",IF(B180="",VLOOKUP(A180,リスト!$C$2:$D$48,2,FALSE),VLOOKUP(一覧表!A180&amp;一覧表!B180,リスト!$C$49:$D$1789,2,FALSE)))</f>
        <v>204811</v>
      </c>
      <c r="D180" s="134" t="str">
        <f>IF(C180="自動表示","自動表示",VLOOKUP(C180,リスト!$D$2:$E$1789,2,FALSE))</f>
        <v>町村Ⅱ－２</v>
      </c>
      <c r="E180" s="132" t="s">
        <v>3766</v>
      </c>
      <c r="F180" s="133" t="s">
        <v>3741</v>
      </c>
      <c r="G180" s="135">
        <v>12</v>
      </c>
      <c r="H180" s="133" t="str">
        <f t="shared" si="3"/>
        <v>11年～20年</v>
      </c>
      <c r="I180" s="133" t="s">
        <v>5056</v>
      </c>
      <c r="J180" s="136">
        <v>1</v>
      </c>
      <c r="K180" s="133" t="s">
        <v>4310</v>
      </c>
      <c r="L180" s="137" t="s">
        <v>7475</v>
      </c>
      <c r="M180" s="133" t="s">
        <v>4310</v>
      </c>
      <c r="N180" s="133" t="s">
        <v>6332</v>
      </c>
      <c r="O180" s="137" t="s">
        <v>7476</v>
      </c>
      <c r="P180" s="133" t="s">
        <v>4310</v>
      </c>
      <c r="Q180" s="137" t="s">
        <v>7477</v>
      </c>
      <c r="R180" s="133" t="s">
        <v>4310</v>
      </c>
      <c r="S180" s="133" t="s">
        <v>4315</v>
      </c>
      <c r="T180" s="138">
        <v>4.5</v>
      </c>
      <c r="U180" s="138"/>
      <c r="V180" s="133" t="s">
        <v>4310</v>
      </c>
      <c r="W180" s="139" t="s">
        <v>7478</v>
      </c>
      <c r="X180" s="140">
        <v>2019</v>
      </c>
      <c r="Y180" s="140">
        <v>2059</v>
      </c>
      <c r="Z180" s="140">
        <v>41</v>
      </c>
      <c r="AA180" s="138">
        <v>196</v>
      </c>
      <c r="AB180" s="133" t="s">
        <v>4310</v>
      </c>
      <c r="AC180" s="139" t="s">
        <v>7479</v>
      </c>
      <c r="AD180" s="140">
        <v>2019</v>
      </c>
      <c r="AE180" s="140">
        <v>2059</v>
      </c>
      <c r="AF180" s="140">
        <v>41</v>
      </c>
      <c r="AG180" s="138">
        <v>60</v>
      </c>
      <c r="AH180" s="133" t="s">
        <v>4310</v>
      </c>
      <c r="AI180" s="141" t="s">
        <v>7479</v>
      </c>
      <c r="AJ180" s="140">
        <v>2019</v>
      </c>
      <c r="AK180" s="140">
        <v>2059</v>
      </c>
      <c r="AL180" s="140">
        <v>41</v>
      </c>
      <c r="AM180" s="138">
        <v>60</v>
      </c>
      <c r="AN180" s="133" t="s">
        <v>4310</v>
      </c>
      <c r="AO180" s="137" t="s">
        <v>7480</v>
      </c>
      <c r="AP180" s="133" t="s">
        <v>4310</v>
      </c>
      <c r="AQ180" s="137" t="s">
        <v>7481</v>
      </c>
      <c r="AR180" s="133" t="s">
        <v>4310</v>
      </c>
      <c r="AS180" s="137" t="s">
        <v>7482</v>
      </c>
      <c r="AT180" s="133" t="s">
        <v>4310</v>
      </c>
      <c r="AU180" s="137" t="s">
        <v>7483</v>
      </c>
      <c r="AV180" s="133" t="s">
        <v>4310</v>
      </c>
      <c r="AW180" s="137" t="s">
        <v>7146</v>
      </c>
      <c r="AX180" s="133" t="s">
        <v>4310</v>
      </c>
      <c r="AY180" s="137" t="s">
        <v>7484</v>
      </c>
      <c r="AZ180" s="133" t="s">
        <v>4310</v>
      </c>
      <c r="BA180" s="137" t="s">
        <v>7485</v>
      </c>
      <c r="BB180" s="133" t="s">
        <v>4310</v>
      </c>
      <c r="BC180" s="137" t="s">
        <v>7486</v>
      </c>
      <c r="BD180" s="133" t="s">
        <v>4329</v>
      </c>
      <c r="BE180" s="137" t="s">
        <v>7487</v>
      </c>
      <c r="BF180" s="133" t="s">
        <v>4310</v>
      </c>
      <c r="BG180" s="137" t="s">
        <v>7488</v>
      </c>
      <c r="BH180" s="133" t="s">
        <v>4310</v>
      </c>
      <c r="BI180" s="137" t="s">
        <v>7489</v>
      </c>
      <c r="BJ180" s="142" t="s">
        <v>4329</v>
      </c>
      <c r="BK180" s="142" t="s">
        <v>4310</v>
      </c>
      <c r="BL180" s="142" t="s">
        <v>4329</v>
      </c>
      <c r="BM180" s="142" t="s">
        <v>4329</v>
      </c>
      <c r="BN180" s="133" t="s">
        <v>4329</v>
      </c>
      <c r="BO180" s="137"/>
      <c r="BP180" s="133" t="s">
        <v>4310</v>
      </c>
      <c r="BQ180" s="137" t="s">
        <v>7490</v>
      </c>
      <c r="BR180" s="133" t="s">
        <v>4329</v>
      </c>
      <c r="BS180" s="137"/>
      <c r="BT180" s="133" t="s">
        <v>4310</v>
      </c>
      <c r="BU180" s="133" t="s">
        <v>4310</v>
      </c>
      <c r="BV180" s="133" t="s">
        <v>4310</v>
      </c>
      <c r="BW180" s="137" t="s">
        <v>7491</v>
      </c>
      <c r="BX180" s="143"/>
      <c r="BY180" s="144" t="s">
        <v>7492</v>
      </c>
      <c r="BZ180" s="133" t="s">
        <v>4310</v>
      </c>
      <c r="CA180" s="145" t="s">
        <v>7493</v>
      </c>
      <c r="CB180" s="146" t="s">
        <v>7494</v>
      </c>
      <c r="CC180" s="126">
        <v>9690</v>
      </c>
      <c r="CD180" s="126">
        <v>9557</v>
      </c>
      <c r="CE180" s="126">
        <v>9381</v>
      </c>
      <c r="CF180" s="126">
        <v>9239</v>
      </c>
      <c r="CG180" s="127">
        <v>69498</v>
      </c>
      <c r="CH180" s="127">
        <v>69498</v>
      </c>
      <c r="CI180" s="127">
        <v>69498</v>
      </c>
      <c r="CJ180" s="127">
        <v>69498</v>
      </c>
      <c r="CK180" s="128">
        <v>7.17</v>
      </c>
      <c r="CL180" s="128">
        <v>7.27</v>
      </c>
      <c r="CM180" s="128">
        <v>7.41</v>
      </c>
      <c r="CN180" s="128">
        <v>7.52</v>
      </c>
      <c r="CO180" s="129">
        <v>0.622</v>
      </c>
      <c r="CP180" s="129">
        <v>0.64100000000000001</v>
      </c>
      <c r="CQ180" s="129">
        <v>0.66200000000000003</v>
      </c>
      <c r="CR180" s="130">
        <v>0.68300000000000005</v>
      </c>
    </row>
    <row r="181" spans="1:96" s="147" customFormat="1" ht="200" customHeight="1" x14ac:dyDescent="0.2">
      <c r="A181" s="132" t="s">
        <v>60</v>
      </c>
      <c r="B181" s="133" t="s">
        <v>1889</v>
      </c>
      <c r="C181" s="133" t="str">
        <f>IF(A181="","自動表示",IF(B181="",VLOOKUP(A181,リスト!$C$2:$D$48,2,FALSE),VLOOKUP(一覧表!A181&amp;一覧表!B181,リスト!$C$49:$D$1789,2,FALSE)))</f>
        <v>204820</v>
      </c>
      <c r="D181" s="134" t="str">
        <f>IF(C181="自動表示","自動表示",VLOOKUP(C181,リスト!$D$2:$E$1789,2,FALSE))</f>
        <v>町村Ⅱ－１</v>
      </c>
      <c r="E181" s="132" t="s">
        <v>3796</v>
      </c>
      <c r="F181" s="133" t="s">
        <v>3805</v>
      </c>
      <c r="G181" s="135">
        <v>30</v>
      </c>
      <c r="H181" s="133" t="str">
        <f t="shared" si="3"/>
        <v>20年超</v>
      </c>
      <c r="I181" s="133" t="s">
        <v>6154</v>
      </c>
      <c r="J181" s="136">
        <v>1</v>
      </c>
      <c r="K181" s="133" t="s">
        <v>4310</v>
      </c>
      <c r="L181" s="137" t="s">
        <v>7495</v>
      </c>
      <c r="M181" s="133" t="s">
        <v>4310</v>
      </c>
      <c r="N181" s="133" t="s">
        <v>6154</v>
      </c>
      <c r="O181" s="137" t="s">
        <v>7496</v>
      </c>
      <c r="P181" s="133" t="s">
        <v>4310</v>
      </c>
      <c r="Q181" s="137" t="s">
        <v>7497</v>
      </c>
      <c r="R181" s="133" t="s">
        <v>4310</v>
      </c>
      <c r="S181" s="133" t="s">
        <v>4315</v>
      </c>
      <c r="T181" s="138">
        <v>1.8</v>
      </c>
      <c r="U181" s="138"/>
      <c r="V181" s="133" t="s">
        <v>4310</v>
      </c>
      <c r="W181" s="139" t="s">
        <v>7498</v>
      </c>
      <c r="X181" s="140">
        <v>2021</v>
      </c>
      <c r="Y181" s="140">
        <v>2050</v>
      </c>
      <c r="Z181" s="140">
        <v>30</v>
      </c>
      <c r="AA181" s="138">
        <v>151.1</v>
      </c>
      <c r="AB181" s="133" t="s">
        <v>4310</v>
      </c>
      <c r="AC181" s="139" t="s">
        <v>7499</v>
      </c>
      <c r="AD181" s="140">
        <v>2021</v>
      </c>
      <c r="AE181" s="140">
        <v>2050</v>
      </c>
      <c r="AF181" s="140">
        <v>95.4</v>
      </c>
      <c r="AG181" s="138"/>
      <c r="AH181" s="133" t="s">
        <v>4310</v>
      </c>
      <c r="AI181" s="141" t="s">
        <v>7500</v>
      </c>
      <c r="AJ181" s="140">
        <v>2021</v>
      </c>
      <c r="AK181" s="140">
        <v>2050</v>
      </c>
      <c r="AL181" s="140">
        <v>30</v>
      </c>
      <c r="AM181" s="138">
        <v>55.7</v>
      </c>
      <c r="AN181" s="133" t="s">
        <v>4310</v>
      </c>
      <c r="AO181" s="137" t="s">
        <v>7501</v>
      </c>
      <c r="AP181" s="133" t="s">
        <v>4310</v>
      </c>
      <c r="AQ181" s="137" t="s">
        <v>7502</v>
      </c>
      <c r="AR181" s="133" t="s">
        <v>4310</v>
      </c>
      <c r="AS181" s="137" t="s">
        <v>7503</v>
      </c>
      <c r="AT181" s="133" t="s">
        <v>4310</v>
      </c>
      <c r="AU181" s="137" t="s">
        <v>7504</v>
      </c>
      <c r="AV181" s="133" t="s">
        <v>4310</v>
      </c>
      <c r="AW181" s="137" t="s">
        <v>7505</v>
      </c>
      <c r="AX181" s="133" t="s">
        <v>4310</v>
      </c>
      <c r="AY181" s="137" t="s">
        <v>7506</v>
      </c>
      <c r="AZ181" s="133" t="s">
        <v>4310</v>
      </c>
      <c r="BA181" s="137" t="s">
        <v>7507</v>
      </c>
      <c r="BB181" s="133" t="s">
        <v>4310</v>
      </c>
      <c r="BC181" s="137" t="s">
        <v>7508</v>
      </c>
      <c r="BD181" s="133" t="s">
        <v>4329</v>
      </c>
      <c r="BE181" s="137"/>
      <c r="BF181" s="133" t="s">
        <v>4310</v>
      </c>
      <c r="BG181" s="137" t="s">
        <v>7509</v>
      </c>
      <c r="BH181" s="133" t="s">
        <v>4310</v>
      </c>
      <c r="BI181" s="137" t="s">
        <v>7510</v>
      </c>
      <c r="BJ181" s="142" t="s">
        <v>4329</v>
      </c>
      <c r="BK181" s="142" t="s">
        <v>4329</v>
      </c>
      <c r="BL181" s="142" t="s">
        <v>4329</v>
      </c>
      <c r="BM181" s="142" t="s">
        <v>4310</v>
      </c>
      <c r="BN181" s="133" t="s">
        <v>4310</v>
      </c>
      <c r="BO181" s="137" t="s">
        <v>7511</v>
      </c>
      <c r="BP181" s="133" t="s">
        <v>4310</v>
      </c>
      <c r="BQ181" s="137" t="s">
        <v>7512</v>
      </c>
      <c r="BR181" s="133" t="s">
        <v>4329</v>
      </c>
      <c r="BS181" s="137"/>
      <c r="BT181" s="133" t="s">
        <v>4310</v>
      </c>
      <c r="BU181" s="133" t="s">
        <v>4310</v>
      </c>
      <c r="BV181" s="133" t="s">
        <v>4310</v>
      </c>
      <c r="BW181" s="137" t="s">
        <v>7513</v>
      </c>
      <c r="BX181" s="143"/>
      <c r="BY181" s="144"/>
      <c r="BZ181" s="133" t="s">
        <v>4310</v>
      </c>
      <c r="CA181" s="145" t="s">
        <v>7514</v>
      </c>
      <c r="CB181" s="146"/>
      <c r="CC181" s="126">
        <v>9705</v>
      </c>
      <c r="CD181" s="126">
        <v>9663</v>
      </c>
      <c r="CE181" s="126">
        <v>9606</v>
      </c>
      <c r="CF181" s="126">
        <v>9584</v>
      </c>
      <c r="CG181" s="127">
        <v>59532</v>
      </c>
      <c r="CH181" s="127">
        <v>59773</v>
      </c>
      <c r="CI181" s="127">
        <v>59773</v>
      </c>
      <c r="CJ181" s="127">
        <v>58145</v>
      </c>
      <c r="CK181" s="128">
        <v>6.13</v>
      </c>
      <c r="CL181" s="128">
        <v>6.19</v>
      </c>
      <c r="CM181" s="128">
        <v>6.22</v>
      </c>
      <c r="CN181" s="128">
        <v>6.07</v>
      </c>
      <c r="CO181" s="129">
        <v>0.621</v>
      </c>
      <c r="CP181" s="129">
        <v>0.63800000000000001</v>
      </c>
      <c r="CQ181" s="129">
        <v>0.65400000000000003</v>
      </c>
      <c r="CR181" s="130">
        <v>0.66900000000000004</v>
      </c>
    </row>
    <row r="182" spans="1:96" s="147" customFormat="1" ht="200" customHeight="1" x14ac:dyDescent="0.2">
      <c r="A182" s="132" t="s">
        <v>60</v>
      </c>
      <c r="B182" s="133" t="s">
        <v>1891</v>
      </c>
      <c r="C182" s="133" t="str">
        <f>IF(A182="","自動表示",IF(B182="",VLOOKUP(A182,リスト!$C$2:$D$48,2,FALSE),VLOOKUP(一覧表!A182&amp;一覧表!B182,リスト!$C$49:$D$1789,2,FALSE)))</f>
        <v>204854</v>
      </c>
      <c r="D182" s="134" t="str">
        <f>IF(C182="自動表示","自動表示",VLOOKUP(C182,リスト!$D$2:$E$1789,2,FALSE))</f>
        <v>町村Ⅱ－２</v>
      </c>
      <c r="E182" s="132" t="s">
        <v>3795</v>
      </c>
      <c r="F182" s="133" t="s">
        <v>3803</v>
      </c>
      <c r="G182" s="135">
        <v>30</v>
      </c>
      <c r="H182" s="133" t="str">
        <f t="shared" si="3"/>
        <v>20年超</v>
      </c>
      <c r="I182" s="133" t="s">
        <v>5056</v>
      </c>
      <c r="J182" s="136">
        <v>0.9</v>
      </c>
      <c r="K182" s="133" t="s">
        <v>4310</v>
      </c>
      <c r="L182" s="137" t="s">
        <v>7515</v>
      </c>
      <c r="M182" s="133" t="s">
        <v>4310</v>
      </c>
      <c r="N182" s="133" t="s">
        <v>5056</v>
      </c>
      <c r="O182" s="137" t="s">
        <v>7516</v>
      </c>
      <c r="P182" s="133" t="s">
        <v>4310</v>
      </c>
      <c r="Q182" s="137" t="s">
        <v>7517</v>
      </c>
      <c r="R182" s="133" t="s">
        <v>4310</v>
      </c>
      <c r="S182" s="133" t="s">
        <v>4315</v>
      </c>
      <c r="T182" s="138">
        <v>7.9</v>
      </c>
      <c r="U182" s="138"/>
      <c r="V182" s="133" t="s">
        <v>4310</v>
      </c>
      <c r="W182" s="139" t="s">
        <v>7518</v>
      </c>
      <c r="X182" s="140">
        <v>2016</v>
      </c>
      <c r="Y182" s="140">
        <v>2026</v>
      </c>
      <c r="Z182" s="140">
        <v>11</v>
      </c>
      <c r="AA182" s="138">
        <v>39.5</v>
      </c>
      <c r="AB182" s="133" t="s">
        <v>4310</v>
      </c>
      <c r="AC182" s="139" t="s">
        <v>7519</v>
      </c>
      <c r="AD182" s="140">
        <v>2021</v>
      </c>
      <c r="AE182" s="140">
        <v>2031</v>
      </c>
      <c r="AF182" s="140">
        <v>11</v>
      </c>
      <c r="AG182" s="138">
        <v>11.2</v>
      </c>
      <c r="AH182" s="133" t="s">
        <v>4310</v>
      </c>
      <c r="AI182" s="141" t="s">
        <v>7520</v>
      </c>
      <c r="AJ182" s="140">
        <v>2016</v>
      </c>
      <c r="AK182" s="140">
        <v>2026</v>
      </c>
      <c r="AL182" s="140">
        <v>11</v>
      </c>
      <c r="AM182" s="138">
        <v>2.8</v>
      </c>
      <c r="AN182" s="133" t="s">
        <v>4310</v>
      </c>
      <c r="AO182" s="137" t="s">
        <v>7521</v>
      </c>
      <c r="AP182" s="133" t="s">
        <v>4310</v>
      </c>
      <c r="AQ182" s="137" t="s">
        <v>7522</v>
      </c>
      <c r="AR182" s="133" t="s">
        <v>4310</v>
      </c>
      <c r="AS182" s="137" t="s">
        <v>7523</v>
      </c>
      <c r="AT182" s="133" t="s">
        <v>4310</v>
      </c>
      <c r="AU182" s="137" t="s">
        <v>7524</v>
      </c>
      <c r="AV182" s="133" t="s">
        <v>4310</v>
      </c>
      <c r="AW182" s="137" t="s">
        <v>7525</v>
      </c>
      <c r="AX182" s="133" t="s">
        <v>4310</v>
      </c>
      <c r="AY182" s="137" t="s">
        <v>7526</v>
      </c>
      <c r="AZ182" s="133" t="s">
        <v>4310</v>
      </c>
      <c r="BA182" s="137" t="s">
        <v>7519</v>
      </c>
      <c r="BB182" s="133" t="s">
        <v>4310</v>
      </c>
      <c r="BC182" s="137" t="s">
        <v>7527</v>
      </c>
      <c r="BD182" s="133" t="s">
        <v>4310</v>
      </c>
      <c r="BE182" s="137" t="s">
        <v>7528</v>
      </c>
      <c r="BF182" s="133" t="s">
        <v>4310</v>
      </c>
      <c r="BG182" s="137" t="s">
        <v>7529</v>
      </c>
      <c r="BH182" s="133" t="s">
        <v>4329</v>
      </c>
      <c r="BI182" s="137"/>
      <c r="BJ182" s="142" t="s">
        <v>4329</v>
      </c>
      <c r="BK182" s="142" t="s">
        <v>4329</v>
      </c>
      <c r="BL182" s="142" t="s">
        <v>4329</v>
      </c>
      <c r="BM182" s="142" t="s">
        <v>4329</v>
      </c>
      <c r="BN182" s="133" t="s">
        <v>4310</v>
      </c>
      <c r="BO182" s="137" t="s">
        <v>7530</v>
      </c>
      <c r="BP182" s="133" t="s">
        <v>4310</v>
      </c>
      <c r="BQ182" s="137" t="s">
        <v>7531</v>
      </c>
      <c r="BR182" s="133" t="s">
        <v>4310</v>
      </c>
      <c r="BS182" s="137" t="s">
        <v>3906</v>
      </c>
      <c r="BT182" s="133" t="s">
        <v>4310</v>
      </c>
      <c r="BU182" s="133" t="s">
        <v>4310</v>
      </c>
      <c r="BV182" s="133" t="s">
        <v>4310</v>
      </c>
      <c r="BW182" s="137" t="s">
        <v>7532</v>
      </c>
      <c r="BX182" s="143">
        <v>1</v>
      </c>
      <c r="BY182" s="144"/>
      <c r="BZ182" s="133" t="s">
        <v>4310</v>
      </c>
      <c r="CA182" s="145" t="s">
        <v>7533</v>
      </c>
      <c r="CB182" s="146" t="s">
        <v>7533</v>
      </c>
      <c r="CC182" s="126">
        <v>8655</v>
      </c>
      <c r="CD182" s="126">
        <v>8513</v>
      </c>
      <c r="CE182" s="126">
        <v>8055</v>
      </c>
      <c r="CF182" s="126">
        <v>9150</v>
      </c>
      <c r="CG182" s="127">
        <v>61959</v>
      </c>
      <c r="CH182" s="127">
        <v>61308</v>
      </c>
      <c r="CI182" s="127">
        <v>61308</v>
      </c>
      <c r="CJ182" s="127">
        <v>53408</v>
      </c>
      <c r="CK182" s="128">
        <v>7.16</v>
      </c>
      <c r="CL182" s="128">
        <v>7.2</v>
      </c>
      <c r="CM182" s="128">
        <v>7.61</v>
      </c>
      <c r="CN182" s="128">
        <v>5.84</v>
      </c>
      <c r="CO182" s="129">
        <v>0.67420000000000002</v>
      </c>
      <c r="CP182" s="129">
        <v>0.63839999999999997</v>
      </c>
      <c r="CQ182" s="129">
        <v>0.66169999999999995</v>
      </c>
      <c r="CR182" s="130">
        <v>0.71799999999999997</v>
      </c>
    </row>
    <row r="183" spans="1:96" s="147" customFormat="1" ht="200" customHeight="1" x14ac:dyDescent="0.2">
      <c r="A183" s="132" t="s">
        <v>60</v>
      </c>
      <c r="B183" s="133" t="s">
        <v>1893</v>
      </c>
      <c r="C183" s="133" t="str">
        <f>IF(A183="","自動表示",IF(B183="",VLOOKUP(A183,リスト!$C$2:$D$48,2,FALSE),VLOOKUP(一覧表!A183&amp;一覧表!B183,リスト!$C$49:$D$1789,2,FALSE)))</f>
        <v>204862</v>
      </c>
      <c r="D183" s="134" t="str">
        <f>IF(C183="自動表示","自動表示",VLOOKUP(C183,リスト!$D$2:$E$1789,2,FALSE))</f>
        <v>町村Ⅰ－２</v>
      </c>
      <c r="E183" s="132" t="s">
        <v>3784</v>
      </c>
      <c r="F183" s="133" t="s">
        <v>3775</v>
      </c>
      <c r="G183" s="135">
        <v>40</v>
      </c>
      <c r="H183" s="133" t="str">
        <f t="shared" si="3"/>
        <v>20年超</v>
      </c>
      <c r="I183" s="133" t="s">
        <v>6154</v>
      </c>
      <c r="J183" s="136">
        <v>0.3</v>
      </c>
      <c r="K183" s="133" t="s">
        <v>4310</v>
      </c>
      <c r="L183" s="137" t="s">
        <v>7534</v>
      </c>
      <c r="M183" s="133" t="s">
        <v>4310</v>
      </c>
      <c r="N183" s="133" t="s">
        <v>6154</v>
      </c>
      <c r="O183" s="137" t="s">
        <v>7535</v>
      </c>
      <c r="P183" s="133" t="s">
        <v>4310</v>
      </c>
      <c r="Q183" s="137" t="s">
        <v>7536</v>
      </c>
      <c r="R183" s="133" t="s">
        <v>4310</v>
      </c>
      <c r="S183" s="133" t="s">
        <v>4315</v>
      </c>
      <c r="T183" s="138">
        <v>48</v>
      </c>
      <c r="U183" s="138"/>
      <c r="V183" s="133" t="s">
        <v>4310</v>
      </c>
      <c r="W183" s="139" t="s">
        <v>7537</v>
      </c>
      <c r="X183" s="140">
        <v>2021</v>
      </c>
      <c r="Y183" s="140">
        <v>2071</v>
      </c>
      <c r="Z183" s="140">
        <v>51</v>
      </c>
      <c r="AA183" s="138">
        <v>335.1</v>
      </c>
      <c r="AB183" s="133" t="s">
        <v>4310</v>
      </c>
      <c r="AC183" s="139" t="s">
        <v>7538</v>
      </c>
      <c r="AD183" s="140">
        <v>2021</v>
      </c>
      <c r="AE183" s="140">
        <v>2071</v>
      </c>
      <c r="AF183" s="140">
        <v>51</v>
      </c>
      <c r="AG183" s="138">
        <v>217.1</v>
      </c>
      <c r="AH183" s="133" t="s">
        <v>4310</v>
      </c>
      <c r="AI183" s="141" t="s">
        <v>7538</v>
      </c>
      <c r="AJ183" s="140">
        <v>2021</v>
      </c>
      <c r="AK183" s="140">
        <v>2071</v>
      </c>
      <c r="AL183" s="140">
        <v>51</v>
      </c>
      <c r="AM183" s="138">
        <v>118</v>
      </c>
      <c r="AN183" s="133" t="s">
        <v>4310</v>
      </c>
      <c r="AO183" s="137" t="s">
        <v>7539</v>
      </c>
      <c r="AP183" s="133" t="s">
        <v>4310</v>
      </c>
      <c r="AQ183" s="137" t="s">
        <v>7540</v>
      </c>
      <c r="AR183" s="133" t="s">
        <v>4310</v>
      </c>
      <c r="AS183" s="137" t="s">
        <v>7541</v>
      </c>
      <c r="AT183" s="133" t="s">
        <v>4310</v>
      </c>
      <c r="AU183" s="137" t="s">
        <v>7542</v>
      </c>
      <c r="AV183" s="133" t="s">
        <v>4310</v>
      </c>
      <c r="AW183" s="137" t="s">
        <v>7543</v>
      </c>
      <c r="AX183" s="133" t="s">
        <v>4310</v>
      </c>
      <c r="AY183" s="137" t="s">
        <v>7544</v>
      </c>
      <c r="AZ183" s="133" t="s">
        <v>4310</v>
      </c>
      <c r="BA183" s="137" t="s">
        <v>7545</v>
      </c>
      <c r="BB183" s="133" t="s">
        <v>4310</v>
      </c>
      <c r="BC183" s="137" t="s">
        <v>7546</v>
      </c>
      <c r="BD183" s="133" t="s">
        <v>4310</v>
      </c>
      <c r="BE183" s="137" t="s">
        <v>7547</v>
      </c>
      <c r="BF183" s="133" t="s">
        <v>4310</v>
      </c>
      <c r="BG183" s="137" t="s">
        <v>7548</v>
      </c>
      <c r="BH183" s="133" t="s">
        <v>4310</v>
      </c>
      <c r="BI183" s="137" t="s">
        <v>7549</v>
      </c>
      <c r="BJ183" s="142" t="s">
        <v>4329</v>
      </c>
      <c r="BK183" s="142" t="s">
        <v>4329</v>
      </c>
      <c r="BL183" s="142" t="s">
        <v>4310</v>
      </c>
      <c r="BM183" s="142" t="s">
        <v>4329</v>
      </c>
      <c r="BN183" s="133" t="s">
        <v>4310</v>
      </c>
      <c r="BO183" s="137" t="s">
        <v>7550</v>
      </c>
      <c r="BP183" s="133" t="s">
        <v>4310</v>
      </c>
      <c r="BQ183" s="137" t="s">
        <v>7551</v>
      </c>
      <c r="BR183" s="133" t="s">
        <v>4329</v>
      </c>
      <c r="BS183" s="137"/>
      <c r="BT183" s="133" t="s">
        <v>4310</v>
      </c>
      <c r="BU183" s="133" t="s">
        <v>4310</v>
      </c>
      <c r="BV183" s="133" t="s">
        <v>4310</v>
      </c>
      <c r="BW183" s="137" t="s">
        <v>7552</v>
      </c>
      <c r="BX183" s="143">
        <v>5</v>
      </c>
      <c r="BY183" s="144"/>
      <c r="BZ183" s="133" t="s">
        <v>4310</v>
      </c>
      <c r="CA183" s="145" t="s">
        <v>7553</v>
      </c>
      <c r="CB183" s="146"/>
      <c r="CC183" s="126">
        <v>2769</v>
      </c>
      <c r="CD183" s="126">
        <v>2697</v>
      </c>
      <c r="CE183" s="126">
        <v>2678</v>
      </c>
      <c r="CF183" s="126">
        <v>2726</v>
      </c>
      <c r="CG183" s="127">
        <v>56063</v>
      </c>
      <c r="CH183" s="127">
        <v>55815</v>
      </c>
      <c r="CI183" s="127">
        <v>57515</v>
      </c>
      <c r="CJ183" s="127">
        <v>55815</v>
      </c>
      <c r="CK183" s="128">
        <v>20.25</v>
      </c>
      <c r="CL183" s="128">
        <v>20.7</v>
      </c>
      <c r="CM183" s="128">
        <v>21.48</v>
      </c>
      <c r="CN183" s="128">
        <v>20.48</v>
      </c>
      <c r="CO183" s="129">
        <v>0.59509999999999996</v>
      </c>
      <c r="CP183" s="129">
        <v>0.621</v>
      </c>
      <c r="CQ183" s="129">
        <v>0.63700000000000001</v>
      </c>
      <c r="CR183" s="130">
        <v>0.65400000000000003</v>
      </c>
    </row>
    <row r="184" spans="1:96" s="147" customFormat="1" ht="200" customHeight="1" x14ac:dyDescent="0.2">
      <c r="A184" s="132" t="s">
        <v>60</v>
      </c>
      <c r="B184" s="133" t="s">
        <v>1895</v>
      </c>
      <c r="C184" s="133" t="str">
        <f>IF(A184="","自動表示",IF(B184="",VLOOKUP(A184,リスト!$C$2:$D$48,2,FALSE),VLOOKUP(一覧表!A184&amp;一覧表!B184,リスト!$C$49:$D$1789,2,FALSE)))</f>
        <v>205214</v>
      </c>
      <c r="D184" s="134" t="str">
        <f>IF(C184="自動表示","自動表示",VLOOKUP(C184,リスト!$D$2:$E$1789,2,FALSE))</f>
        <v>町村Ⅲ－１</v>
      </c>
      <c r="E184" s="132" t="s">
        <v>3766</v>
      </c>
      <c r="F184" s="133" t="s">
        <v>3775</v>
      </c>
      <c r="G184" s="135">
        <v>14</v>
      </c>
      <c r="H184" s="133" t="str">
        <f t="shared" si="3"/>
        <v>11年～20年</v>
      </c>
      <c r="I184" s="133" t="s">
        <v>6154</v>
      </c>
      <c r="J184" s="136">
        <v>1.4</v>
      </c>
      <c r="K184" s="133" t="s">
        <v>4310</v>
      </c>
      <c r="L184" s="137" t="s">
        <v>7554</v>
      </c>
      <c r="M184" s="133" t="s">
        <v>4310</v>
      </c>
      <c r="N184" s="133" t="s">
        <v>6154</v>
      </c>
      <c r="O184" s="137" t="s">
        <v>7555</v>
      </c>
      <c r="P184" s="133" t="s">
        <v>4310</v>
      </c>
      <c r="Q184" s="137" t="s">
        <v>7556</v>
      </c>
      <c r="R184" s="133" t="s">
        <v>4310</v>
      </c>
      <c r="S184" s="133" t="s">
        <v>4315</v>
      </c>
      <c r="T184" s="138">
        <v>14.5</v>
      </c>
      <c r="U184" s="138"/>
      <c r="V184" s="133" t="s">
        <v>4310</v>
      </c>
      <c r="W184" s="139" t="s">
        <v>7557</v>
      </c>
      <c r="X184" s="140">
        <v>2020</v>
      </c>
      <c r="Y184" s="140">
        <v>2030</v>
      </c>
      <c r="Z184" s="140">
        <v>11</v>
      </c>
      <c r="AA184" s="138">
        <v>227.2</v>
      </c>
      <c r="AB184" s="133" t="s">
        <v>4310</v>
      </c>
      <c r="AC184" s="139" t="s">
        <v>7558</v>
      </c>
      <c r="AD184" s="140">
        <v>2020</v>
      </c>
      <c r="AE184" s="140">
        <v>2030</v>
      </c>
      <c r="AF184" s="140">
        <v>11</v>
      </c>
      <c r="AG184" s="138">
        <v>66.7</v>
      </c>
      <c r="AH184" s="133" t="s">
        <v>4310</v>
      </c>
      <c r="AI184" s="141" t="s">
        <v>7559</v>
      </c>
      <c r="AJ184" s="140">
        <v>2020</v>
      </c>
      <c r="AK184" s="140">
        <v>2030</v>
      </c>
      <c r="AL184" s="140">
        <v>11</v>
      </c>
      <c r="AM184" s="138">
        <v>160.5</v>
      </c>
      <c r="AN184" s="133" t="s">
        <v>4310</v>
      </c>
      <c r="AO184" s="137" t="s">
        <v>7560</v>
      </c>
      <c r="AP184" s="133" t="s">
        <v>4310</v>
      </c>
      <c r="AQ184" s="137" t="s">
        <v>7561</v>
      </c>
      <c r="AR184" s="133" t="s">
        <v>4310</v>
      </c>
      <c r="AS184" s="137" t="s">
        <v>7562</v>
      </c>
      <c r="AT184" s="133" t="s">
        <v>4310</v>
      </c>
      <c r="AU184" s="137" t="s">
        <v>7563</v>
      </c>
      <c r="AV184" s="133" t="s">
        <v>4310</v>
      </c>
      <c r="AW184" s="137" t="s">
        <v>7564</v>
      </c>
      <c r="AX184" s="133" t="s">
        <v>4310</v>
      </c>
      <c r="AY184" s="137" t="s">
        <v>7565</v>
      </c>
      <c r="AZ184" s="133" t="s">
        <v>4310</v>
      </c>
      <c r="BA184" s="137" t="s">
        <v>7566</v>
      </c>
      <c r="BB184" s="133" t="s">
        <v>4310</v>
      </c>
      <c r="BC184" s="137" t="s">
        <v>7567</v>
      </c>
      <c r="BD184" s="133" t="s">
        <v>4329</v>
      </c>
      <c r="BE184" s="137"/>
      <c r="BF184" s="133" t="s">
        <v>4310</v>
      </c>
      <c r="BG184" s="137" t="s">
        <v>7568</v>
      </c>
      <c r="BH184" s="133" t="s">
        <v>4310</v>
      </c>
      <c r="BI184" s="137" t="s">
        <v>7569</v>
      </c>
      <c r="BJ184" s="142" t="s">
        <v>4329</v>
      </c>
      <c r="BK184" s="142" t="s">
        <v>4310</v>
      </c>
      <c r="BL184" s="142" t="s">
        <v>4329</v>
      </c>
      <c r="BM184" s="142" t="s">
        <v>4329</v>
      </c>
      <c r="BN184" s="133" t="s">
        <v>4310</v>
      </c>
      <c r="BO184" s="137" t="s">
        <v>7570</v>
      </c>
      <c r="BP184" s="133" t="s">
        <v>4310</v>
      </c>
      <c r="BQ184" s="137" t="s">
        <v>7571</v>
      </c>
      <c r="BR184" s="133" t="s">
        <v>4329</v>
      </c>
      <c r="BS184" s="137"/>
      <c r="BT184" s="133" t="s">
        <v>4310</v>
      </c>
      <c r="BU184" s="133" t="s">
        <v>4310</v>
      </c>
      <c r="BV184" s="133" t="s">
        <v>4310</v>
      </c>
      <c r="BW184" s="137" t="s">
        <v>7572</v>
      </c>
      <c r="BX184" s="143" t="s">
        <v>7573</v>
      </c>
      <c r="BY184" s="144"/>
      <c r="BZ184" s="133" t="s">
        <v>4310</v>
      </c>
      <c r="CA184" s="145" t="s">
        <v>7574</v>
      </c>
      <c r="CB184" s="146" t="s">
        <v>7575</v>
      </c>
      <c r="CC184" s="126">
        <v>14679</v>
      </c>
      <c r="CD184" s="126">
        <v>14406</v>
      </c>
      <c r="CE184" s="126">
        <v>14258</v>
      </c>
      <c r="CF184" s="126">
        <v>14132</v>
      </c>
      <c r="CG184" s="127">
        <v>75902</v>
      </c>
      <c r="CH184" s="127">
        <v>75902</v>
      </c>
      <c r="CI184" s="127">
        <v>75902</v>
      </c>
      <c r="CJ184" s="127">
        <v>75521</v>
      </c>
      <c r="CK184" s="128">
        <v>5.17</v>
      </c>
      <c r="CL184" s="128">
        <v>5.27</v>
      </c>
      <c r="CM184" s="128">
        <v>5.32</v>
      </c>
      <c r="CN184" s="128">
        <v>5.34</v>
      </c>
      <c r="CO184" s="129">
        <v>0.68799999999999994</v>
      </c>
      <c r="CP184" s="129">
        <v>0.69499999999999995</v>
      </c>
      <c r="CQ184" s="129">
        <v>0.70299999999999996</v>
      </c>
      <c r="CR184" s="130">
        <v>0.71519999999999995</v>
      </c>
    </row>
    <row r="185" spans="1:96" s="147" customFormat="1" ht="200" customHeight="1" x14ac:dyDescent="0.2">
      <c r="A185" s="132" t="s">
        <v>60</v>
      </c>
      <c r="B185" s="133" t="s">
        <v>1897</v>
      </c>
      <c r="C185" s="133" t="str">
        <f>IF(A185="","自動表示",IF(B185="",VLOOKUP(A185,リスト!$C$2:$D$48,2,FALSE),VLOOKUP(一覧表!A185&amp;一覧表!B185,リスト!$C$49:$D$1789,2,FALSE)))</f>
        <v>205419</v>
      </c>
      <c r="D185" s="134" t="str">
        <f>IF(C185="自動表示","自動表示",VLOOKUP(C185,リスト!$D$2:$E$1789,2,FALSE))</f>
        <v>町村Ⅲ－０</v>
      </c>
      <c r="E185" s="132" t="s">
        <v>3766</v>
      </c>
      <c r="F185" s="133" t="s">
        <v>3775</v>
      </c>
      <c r="G185" s="135">
        <v>40</v>
      </c>
      <c r="H185" s="133" t="str">
        <f t="shared" si="3"/>
        <v>20年超</v>
      </c>
      <c r="I185" s="133" t="s">
        <v>5056</v>
      </c>
      <c r="J185" s="136">
        <v>1.1000000000000001</v>
      </c>
      <c r="K185" s="133" t="s">
        <v>4310</v>
      </c>
      <c r="L185" s="137" t="s">
        <v>7576</v>
      </c>
      <c r="M185" s="133" t="s">
        <v>4310</v>
      </c>
      <c r="N185" s="133" t="s">
        <v>5058</v>
      </c>
      <c r="O185" s="137" t="s">
        <v>7577</v>
      </c>
      <c r="P185" s="133" t="s">
        <v>4310</v>
      </c>
      <c r="Q185" s="137" t="s">
        <v>7578</v>
      </c>
      <c r="R185" s="133" t="s">
        <v>4310</v>
      </c>
      <c r="S185" s="133" t="s">
        <v>4315</v>
      </c>
      <c r="T185" s="138">
        <v>4.2</v>
      </c>
      <c r="U185" s="138"/>
      <c r="V185" s="133" t="s">
        <v>4310</v>
      </c>
      <c r="W185" s="139" t="s">
        <v>7579</v>
      </c>
      <c r="X185" s="140">
        <v>2021</v>
      </c>
      <c r="Y185" s="140">
        <v>2030</v>
      </c>
      <c r="Z185" s="140">
        <v>10</v>
      </c>
      <c r="AA185" s="138">
        <v>149</v>
      </c>
      <c r="AB185" s="133" t="s">
        <v>4310</v>
      </c>
      <c r="AC185" s="139" t="s">
        <v>7580</v>
      </c>
      <c r="AD185" s="140">
        <v>2021</v>
      </c>
      <c r="AE185" s="140">
        <v>2030</v>
      </c>
      <c r="AF185" s="140">
        <v>10</v>
      </c>
      <c r="AG185" s="138">
        <v>104</v>
      </c>
      <c r="AH185" s="133" t="s">
        <v>4310</v>
      </c>
      <c r="AI185" s="141" t="s">
        <v>7581</v>
      </c>
      <c r="AJ185" s="140">
        <v>2021</v>
      </c>
      <c r="AK185" s="140">
        <v>2030</v>
      </c>
      <c r="AL185" s="140">
        <v>10</v>
      </c>
      <c r="AM185" s="138">
        <v>45</v>
      </c>
      <c r="AN185" s="133" t="s">
        <v>4310</v>
      </c>
      <c r="AO185" s="137" t="s">
        <v>7582</v>
      </c>
      <c r="AP185" s="133" t="s">
        <v>4310</v>
      </c>
      <c r="AQ185" s="137" t="s">
        <v>7583</v>
      </c>
      <c r="AR185" s="133" t="s">
        <v>4310</v>
      </c>
      <c r="AS185" s="137" t="s">
        <v>7584</v>
      </c>
      <c r="AT185" s="133" t="s">
        <v>4310</v>
      </c>
      <c r="AU185" s="137" t="s">
        <v>7585</v>
      </c>
      <c r="AV185" s="133" t="s">
        <v>4310</v>
      </c>
      <c r="AW185" s="137" t="s">
        <v>7586</v>
      </c>
      <c r="AX185" s="133" t="s">
        <v>4310</v>
      </c>
      <c r="AY185" s="137" t="s">
        <v>7587</v>
      </c>
      <c r="AZ185" s="133" t="s">
        <v>4310</v>
      </c>
      <c r="BA185" s="137" t="s">
        <v>7588</v>
      </c>
      <c r="BB185" s="133" t="s">
        <v>4310</v>
      </c>
      <c r="BC185" s="137" t="s">
        <v>7589</v>
      </c>
      <c r="BD185" s="133" t="s">
        <v>4310</v>
      </c>
      <c r="BE185" s="137" t="s">
        <v>7590</v>
      </c>
      <c r="BF185" s="133" t="s">
        <v>4310</v>
      </c>
      <c r="BG185" s="137" t="s">
        <v>7591</v>
      </c>
      <c r="BH185" s="133" t="s">
        <v>4310</v>
      </c>
      <c r="BI185" s="137" t="s">
        <v>7592</v>
      </c>
      <c r="BJ185" s="142" t="s">
        <v>4329</v>
      </c>
      <c r="BK185" s="142" t="s">
        <v>4310</v>
      </c>
      <c r="BL185" s="142" t="s">
        <v>4329</v>
      </c>
      <c r="BM185" s="142" t="s">
        <v>4310</v>
      </c>
      <c r="BN185" s="133" t="s">
        <v>4310</v>
      </c>
      <c r="BO185" s="137" t="s">
        <v>7593</v>
      </c>
      <c r="BP185" s="133" t="s">
        <v>4310</v>
      </c>
      <c r="BQ185" s="137" t="s">
        <v>7594</v>
      </c>
      <c r="BR185" s="133" t="s">
        <v>4310</v>
      </c>
      <c r="BS185" s="137" t="s">
        <v>7595</v>
      </c>
      <c r="BT185" s="133" t="s">
        <v>4310</v>
      </c>
      <c r="BU185" s="133" t="s">
        <v>4310</v>
      </c>
      <c r="BV185" s="133" t="s">
        <v>4310</v>
      </c>
      <c r="BW185" s="137" t="s">
        <v>7596</v>
      </c>
      <c r="BX185" s="143"/>
      <c r="BY185" s="144" t="s">
        <v>7597</v>
      </c>
      <c r="BZ185" s="133" t="s">
        <v>4310</v>
      </c>
      <c r="CA185" s="145" t="s">
        <v>7598</v>
      </c>
      <c r="CB185" s="146" t="s">
        <v>7599</v>
      </c>
      <c r="CC185" s="126">
        <v>11029</v>
      </c>
      <c r="CD185" s="126">
        <v>11020</v>
      </c>
      <c r="CE185" s="126">
        <v>10992</v>
      </c>
      <c r="CF185" s="126">
        <v>10993</v>
      </c>
      <c r="CG185" s="127">
        <v>58042</v>
      </c>
      <c r="CH185" s="127">
        <v>57981.45</v>
      </c>
      <c r="CI185" s="127">
        <v>57067</v>
      </c>
      <c r="CJ185" s="127">
        <v>57024</v>
      </c>
      <c r="CK185" s="128">
        <v>5.26</v>
      </c>
      <c r="CL185" s="128">
        <v>5.26</v>
      </c>
      <c r="CM185" s="128">
        <v>5.19</v>
      </c>
      <c r="CN185" s="128">
        <v>5.19</v>
      </c>
      <c r="CO185" s="129">
        <v>0.68059999999999998</v>
      </c>
      <c r="CP185" s="129">
        <v>0.68600000000000005</v>
      </c>
      <c r="CQ185" s="129">
        <v>0.69199999999999995</v>
      </c>
      <c r="CR185" s="130">
        <v>0.70299999999999996</v>
      </c>
    </row>
    <row r="186" spans="1:96" s="147" customFormat="1" ht="200" customHeight="1" x14ac:dyDescent="0.2">
      <c r="A186" s="132" t="s">
        <v>60</v>
      </c>
      <c r="B186" s="133" t="s">
        <v>1106</v>
      </c>
      <c r="C186" s="133" t="str">
        <f>IF(A186="","自動表示",IF(B186="",VLOOKUP(A186,リスト!$C$2:$D$48,2,FALSE),VLOOKUP(一覧表!A186&amp;一覧表!B186,リスト!$C$49:$D$1789,2,FALSE)))</f>
        <v>205435</v>
      </c>
      <c r="D186" s="134" t="str">
        <f>IF(C186="自動表示","自動表示",VLOOKUP(C186,リスト!$D$2:$E$1789,2,FALSE))</f>
        <v>町村Ⅱ－１</v>
      </c>
      <c r="E186" s="132" t="s">
        <v>3766</v>
      </c>
      <c r="F186" s="133" t="s">
        <v>3775</v>
      </c>
      <c r="G186" s="135">
        <v>35</v>
      </c>
      <c r="H186" s="133" t="str">
        <f t="shared" si="3"/>
        <v>20年超</v>
      </c>
      <c r="I186" s="133" t="s">
        <v>6154</v>
      </c>
      <c r="J186" s="136">
        <v>0.7</v>
      </c>
      <c r="K186" s="133" t="s">
        <v>4310</v>
      </c>
      <c r="L186" s="137" t="s">
        <v>7600</v>
      </c>
      <c r="M186" s="133" t="s">
        <v>4310</v>
      </c>
      <c r="N186" s="133" t="s">
        <v>5058</v>
      </c>
      <c r="O186" s="137" t="s">
        <v>7601</v>
      </c>
      <c r="P186" s="133" t="s">
        <v>4310</v>
      </c>
      <c r="Q186" s="137" t="s">
        <v>7602</v>
      </c>
      <c r="R186" s="133" t="s">
        <v>4310</v>
      </c>
      <c r="S186" s="133" t="s">
        <v>4315</v>
      </c>
      <c r="T186" s="138">
        <v>4.4000000000000004</v>
      </c>
      <c r="U186" s="138"/>
      <c r="V186" s="133" t="s">
        <v>4310</v>
      </c>
      <c r="W186" s="139" t="s">
        <v>7603</v>
      </c>
      <c r="X186" s="140">
        <v>2022</v>
      </c>
      <c r="Y186" s="140">
        <v>2056</v>
      </c>
      <c r="Z186" s="140">
        <v>35</v>
      </c>
      <c r="AA186" s="138">
        <v>626.4</v>
      </c>
      <c r="AB186" s="133" t="s">
        <v>4310</v>
      </c>
      <c r="AC186" s="139" t="s">
        <v>7604</v>
      </c>
      <c r="AD186" s="140">
        <v>2022</v>
      </c>
      <c r="AE186" s="140">
        <v>2056</v>
      </c>
      <c r="AF186" s="140">
        <v>35</v>
      </c>
      <c r="AG186" s="138">
        <v>4.4000000000000004</v>
      </c>
      <c r="AH186" s="133" t="s">
        <v>4310</v>
      </c>
      <c r="AI186" s="141" t="s">
        <v>7605</v>
      </c>
      <c r="AJ186" s="140">
        <v>2022</v>
      </c>
      <c r="AK186" s="140">
        <v>2056</v>
      </c>
      <c r="AL186" s="140">
        <v>35</v>
      </c>
      <c r="AM186" s="138">
        <v>105</v>
      </c>
      <c r="AN186" s="133" t="s">
        <v>4310</v>
      </c>
      <c r="AO186" s="137" t="s">
        <v>7606</v>
      </c>
      <c r="AP186" s="133" t="s">
        <v>4310</v>
      </c>
      <c r="AQ186" s="137" t="s">
        <v>7607</v>
      </c>
      <c r="AR186" s="133" t="s">
        <v>4310</v>
      </c>
      <c r="AS186" s="137" t="s">
        <v>7608</v>
      </c>
      <c r="AT186" s="133" t="s">
        <v>4310</v>
      </c>
      <c r="AU186" s="137" t="s">
        <v>7609</v>
      </c>
      <c r="AV186" s="133" t="s">
        <v>4310</v>
      </c>
      <c r="AW186" s="137" t="s">
        <v>7610</v>
      </c>
      <c r="AX186" s="133" t="s">
        <v>4310</v>
      </c>
      <c r="AY186" s="137" t="s">
        <v>7611</v>
      </c>
      <c r="AZ186" s="133" t="s">
        <v>4310</v>
      </c>
      <c r="BA186" s="137" t="s">
        <v>7612</v>
      </c>
      <c r="BB186" s="133" t="s">
        <v>4310</v>
      </c>
      <c r="BC186" s="137" t="s">
        <v>7613</v>
      </c>
      <c r="BD186" s="133" t="s">
        <v>4310</v>
      </c>
      <c r="BE186" s="137" t="s">
        <v>7614</v>
      </c>
      <c r="BF186" s="133" t="s">
        <v>4310</v>
      </c>
      <c r="BG186" s="137" t="s">
        <v>7615</v>
      </c>
      <c r="BH186" s="133" t="s">
        <v>4310</v>
      </c>
      <c r="BI186" s="137" t="s">
        <v>7616</v>
      </c>
      <c r="BJ186" s="142" t="s">
        <v>4329</v>
      </c>
      <c r="BK186" s="142" t="s">
        <v>4310</v>
      </c>
      <c r="BL186" s="142" t="s">
        <v>4310</v>
      </c>
      <c r="BM186" s="142" t="s">
        <v>4329</v>
      </c>
      <c r="BN186" s="133" t="s">
        <v>4310</v>
      </c>
      <c r="BO186" s="137" t="s">
        <v>7617</v>
      </c>
      <c r="BP186" s="133" t="s">
        <v>4310</v>
      </c>
      <c r="BQ186" s="137" t="s">
        <v>7618</v>
      </c>
      <c r="BR186" s="133" t="s">
        <v>4310</v>
      </c>
      <c r="BS186" s="137" t="s">
        <v>7619</v>
      </c>
      <c r="BT186" s="133" t="s">
        <v>4329</v>
      </c>
      <c r="BU186" s="133" t="s">
        <v>4310</v>
      </c>
      <c r="BV186" s="133" t="s">
        <v>4310</v>
      </c>
      <c r="BW186" s="137" t="s">
        <v>7620</v>
      </c>
      <c r="BX186" s="143">
        <v>5</v>
      </c>
      <c r="BY186" s="144"/>
      <c r="BZ186" s="133" t="s">
        <v>4310</v>
      </c>
      <c r="CA186" s="145" t="s">
        <v>7621</v>
      </c>
      <c r="CB186" s="146"/>
      <c r="CC186" s="126">
        <v>6857</v>
      </c>
      <c r="CD186" s="126">
        <v>6720</v>
      </c>
      <c r="CE186" s="126">
        <v>6649</v>
      </c>
      <c r="CF186" s="126">
        <v>6525</v>
      </c>
      <c r="CG186" s="127">
        <v>52023</v>
      </c>
      <c r="CH186" s="127">
        <v>52000</v>
      </c>
      <c r="CI186" s="127">
        <v>52044</v>
      </c>
      <c r="CJ186" s="127">
        <v>52136</v>
      </c>
      <c r="CK186" s="128">
        <v>7.59</v>
      </c>
      <c r="CL186" s="128">
        <v>7.74</v>
      </c>
      <c r="CM186" s="128">
        <v>7.83</v>
      </c>
      <c r="CN186" s="128">
        <v>7.99</v>
      </c>
      <c r="CO186" s="129">
        <v>0.74</v>
      </c>
      <c r="CP186" s="129">
        <v>0.751</v>
      </c>
      <c r="CQ186" s="129">
        <v>0.753</v>
      </c>
      <c r="CR186" s="130">
        <v>0.75700000000000001</v>
      </c>
    </row>
    <row r="187" spans="1:96" s="147" customFormat="1" ht="200" customHeight="1" x14ac:dyDescent="0.2">
      <c r="A187" s="132" t="s">
        <v>60</v>
      </c>
      <c r="B187" s="133" t="s">
        <v>1900</v>
      </c>
      <c r="C187" s="133" t="str">
        <f>IF(A187="","自動表示",IF(B187="",VLOOKUP(A187,リスト!$C$2:$D$48,2,FALSE),VLOOKUP(一覧表!A187&amp;一覧表!B187,リスト!$C$49:$D$1789,2,FALSE)))</f>
        <v>205613</v>
      </c>
      <c r="D187" s="134" t="str">
        <f>IF(C187="自動表示","自動表示",VLOOKUP(C187,リスト!$D$2:$E$1789,2,FALSE))</f>
        <v>町村Ⅲ－０</v>
      </c>
      <c r="E187" s="132" t="s">
        <v>3766</v>
      </c>
      <c r="F187" s="133" t="s">
        <v>3741</v>
      </c>
      <c r="G187" s="135">
        <v>14</v>
      </c>
      <c r="H187" s="133" t="str">
        <f t="shared" si="3"/>
        <v>11年～20年</v>
      </c>
      <c r="I187" s="133" t="s">
        <v>6154</v>
      </c>
      <c r="J187" s="136">
        <v>1.1000000000000001</v>
      </c>
      <c r="K187" s="133" t="s">
        <v>4310</v>
      </c>
      <c r="L187" s="137" t="s">
        <v>7622</v>
      </c>
      <c r="M187" s="133" t="s">
        <v>4310</v>
      </c>
      <c r="N187" s="133" t="s">
        <v>6154</v>
      </c>
      <c r="O187" s="137" t="s">
        <v>7623</v>
      </c>
      <c r="P187" s="133" t="s">
        <v>4310</v>
      </c>
      <c r="Q187" s="137" t="s">
        <v>7624</v>
      </c>
      <c r="R187" s="133" t="s">
        <v>4310</v>
      </c>
      <c r="S187" s="133" t="s">
        <v>4315</v>
      </c>
      <c r="T187" s="138">
        <v>12.2</v>
      </c>
      <c r="U187" s="138"/>
      <c r="V187" s="133" t="s">
        <v>4310</v>
      </c>
      <c r="W187" s="139" t="s">
        <v>7625</v>
      </c>
      <c r="X187" s="140">
        <v>2021</v>
      </c>
      <c r="Y187" s="140">
        <v>2056</v>
      </c>
      <c r="Z187" s="140">
        <v>36</v>
      </c>
      <c r="AA187" s="138">
        <v>734.2</v>
      </c>
      <c r="AB187" s="133" t="s">
        <v>4310</v>
      </c>
      <c r="AC187" s="139" t="s">
        <v>7626</v>
      </c>
      <c r="AD187" s="140">
        <v>2021</v>
      </c>
      <c r="AE187" s="140">
        <v>2056</v>
      </c>
      <c r="AF187" s="140">
        <v>36</v>
      </c>
      <c r="AG187" s="138">
        <v>505.65</v>
      </c>
      <c r="AH187" s="133" t="s">
        <v>4310</v>
      </c>
      <c r="AI187" s="141" t="s">
        <v>7627</v>
      </c>
      <c r="AJ187" s="140">
        <v>2021</v>
      </c>
      <c r="AK187" s="140">
        <v>2031</v>
      </c>
      <c r="AL187" s="140">
        <v>11</v>
      </c>
      <c r="AM187" s="138">
        <v>682.7</v>
      </c>
      <c r="AN187" s="133" t="s">
        <v>4310</v>
      </c>
      <c r="AO187" s="137" t="s">
        <v>7628</v>
      </c>
      <c r="AP187" s="133" t="s">
        <v>4310</v>
      </c>
      <c r="AQ187" s="137" t="s">
        <v>7629</v>
      </c>
      <c r="AR187" s="133" t="s">
        <v>4310</v>
      </c>
      <c r="AS187" s="137" t="s">
        <v>7630</v>
      </c>
      <c r="AT187" s="133" t="s">
        <v>4310</v>
      </c>
      <c r="AU187" s="137" t="s">
        <v>7631</v>
      </c>
      <c r="AV187" s="133" t="s">
        <v>4310</v>
      </c>
      <c r="AW187" s="137" t="s">
        <v>7632</v>
      </c>
      <c r="AX187" s="133" t="s">
        <v>4310</v>
      </c>
      <c r="AY187" s="137" t="s">
        <v>7633</v>
      </c>
      <c r="AZ187" s="133" t="s">
        <v>4310</v>
      </c>
      <c r="BA187" s="137" t="s">
        <v>7634</v>
      </c>
      <c r="BB187" s="133" t="s">
        <v>4310</v>
      </c>
      <c r="BC187" s="137" t="s">
        <v>7635</v>
      </c>
      <c r="BD187" s="133" t="s">
        <v>4310</v>
      </c>
      <c r="BE187" s="137" t="s">
        <v>7636</v>
      </c>
      <c r="BF187" s="133" t="s">
        <v>4310</v>
      </c>
      <c r="BG187" s="137" t="s">
        <v>7637</v>
      </c>
      <c r="BH187" s="133" t="s">
        <v>4310</v>
      </c>
      <c r="BI187" s="137" t="s">
        <v>7638</v>
      </c>
      <c r="BJ187" s="142" t="s">
        <v>4329</v>
      </c>
      <c r="BK187" s="142" t="s">
        <v>4310</v>
      </c>
      <c r="BL187" s="142" t="s">
        <v>4329</v>
      </c>
      <c r="BM187" s="142" t="s">
        <v>4329</v>
      </c>
      <c r="BN187" s="133" t="s">
        <v>4329</v>
      </c>
      <c r="BO187" s="137"/>
      <c r="BP187" s="133" t="s">
        <v>4310</v>
      </c>
      <c r="BQ187" s="137" t="s">
        <v>7639</v>
      </c>
      <c r="BR187" s="133" t="s">
        <v>4329</v>
      </c>
      <c r="BS187" s="137"/>
      <c r="BT187" s="133" t="s">
        <v>4310</v>
      </c>
      <c r="BU187" s="133" t="s">
        <v>4310</v>
      </c>
      <c r="BV187" s="133" t="s">
        <v>4310</v>
      </c>
      <c r="BW187" s="137" t="s">
        <v>7640</v>
      </c>
      <c r="BX187" s="143"/>
      <c r="BY187" s="144" t="s">
        <v>7641</v>
      </c>
      <c r="BZ187" s="133" t="s">
        <v>4310</v>
      </c>
      <c r="CA187" s="145" t="s">
        <v>7642</v>
      </c>
      <c r="CB187" s="146" t="s">
        <v>7643</v>
      </c>
      <c r="CC187" s="126">
        <v>11958</v>
      </c>
      <c r="CD187" s="126">
        <v>11680</v>
      </c>
      <c r="CE187" s="126">
        <v>11499</v>
      </c>
      <c r="CF187" s="126">
        <v>11398</v>
      </c>
      <c r="CG187" s="127">
        <v>74921</v>
      </c>
      <c r="CH187" s="127">
        <v>71658</v>
      </c>
      <c r="CI187" s="127">
        <v>71383</v>
      </c>
      <c r="CJ187" s="127">
        <v>75613</v>
      </c>
      <c r="CK187" s="128">
        <v>6.27</v>
      </c>
      <c r="CL187" s="128">
        <v>6.14</v>
      </c>
      <c r="CM187" s="128">
        <v>6.21</v>
      </c>
      <c r="CN187" s="128">
        <v>6.63</v>
      </c>
      <c r="CO187" s="129">
        <v>0.60299999999999998</v>
      </c>
      <c r="CP187" s="129">
        <v>0.61329999999999996</v>
      </c>
      <c r="CQ187" s="129">
        <v>0.62060000000000004</v>
      </c>
      <c r="CR187" s="130">
        <v>0.63590000000000002</v>
      </c>
    </row>
    <row r="188" spans="1:96" s="147" customFormat="1" ht="200" customHeight="1" x14ac:dyDescent="0.2">
      <c r="A188" s="132" t="s">
        <v>60</v>
      </c>
      <c r="B188" s="133" t="s">
        <v>1902</v>
      </c>
      <c r="C188" s="133" t="str">
        <f>IF(A188="","自動表示",IF(B188="",VLOOKUP(A188,リスト!$C$2:$D$48,2,FALSE),VLOOKUP(一覧表!A188&amp;一覧表!B188,リスト!$C$49:$D$1789,2,FALSE)))</f>
        <v>205621</v>
      </c>
      <c r="D188" s="134" t="str">
        <f>IF(C188="自動表示","自動表示",VLOOKUP(C188,リスト!$D$2:$E$1789,2,FALSE))</f>
        <v>町村Ⅰ－０</v>
      </c>
      <c r="E188" s="132" t="s">
        <v>3766</v>
      </c>
      <c r="F188" s="133" t="s">
        <v>3775</v>
      </c>
      <c r="G188" s="135">
        <v>20</v>
      </c>
      <c r="H188" s="133" t="str">
        <f t="shared" si="3"/>
        <v>11年～20年</v>
      </c>
      <c r="I188" s="133" t="s">
        <v>5056</v>
      </c>
      <c r="J188" s="136">
        <v>0.4</v>
      </c>
      <c r="K188" s="133" t="s">
        <v>4310</v>
      </c>
      <c r="L188" s="137" t="s">
        <v>7644</v>
      </c>
      <c r="M188" s="133" t="s">
        <v>4310</v>
      </c>
      <c r="N188" s="133" t="s">
        <v>5058</v>
      </c>
      <c r="O188" s="137" t="s">
        <v>7645</v>
      </c>
      <c r="P188" s="133" t="s">
        <v>4310</v>
      </c>
      <c r="Q188" s="137" t="s">
        <v>7646</v>
      </c>
      <c r="R188" s="133" t="s">
        <v>4310</v>
      </c>
      <c r="S188" s="133" t="s">
        <v>4680</v>
      </c>
      <c r="T188" s="138">
        <v>2</v>
      </c>
      <c r="U188" s="138"/>
      <c r="V188" s="133" t="s">
        <v>4310</v>
      </c>
      <c r="W188" s="139" t="s">
        <v>7647</v>
      </c>
      <c r="X188" s="140">
        <v>2022</v>
      </c>
      <c r="Y188" s="140">
        <v>2036</v>
      </c>
      <c r="Z188" s="140">
        <v>15</v>
      </c>
      <c r="AA188" s="138">
        <v>130</v>
      </c>
      <c r="AB188" s="133" t="s">
        <v>4310</v>
      </c>
      <c r="AC188" s="139" t="s">
        <v>7648</v>
      </c>
      <c r="AD188" s="140">
        <v>2022</v>
      </c>
      <c r="AE188" s="140">
        <v>2036</v>
      </c>
      <c r="AF188" s="140">
        <v>15</v>
      </c>
      <c r="AG188" s="138">
        <v>66</v>
      </c>
      <c r="AH188" s="133" t="s">
        <v>4310</v>
      </c>
      <c r="AI188" s="141" t="s">
        <v>7649</v>
      </c>
      <c r="AJ188" s="140">
        <v>2022</v>
      </c>
      <c r="AK188" s="140">
        <v>2036</v>
      </c>
      <c r="AL188" s="140">
        <v>15</v>
      </c>
      <c r="AM188" s="138">
        <v>64</v>
      </c>
      <c r="AN188" s="133" t="s">
        <v>4310</v>
      </c>
      <c r="AO188" s="137" t="s">
        <v>7650</v>
      </c>
      <c r="AP188" s="133" t="s">
        <v>4310</v>
      </c>
      <c r="AQ188" s="137" t="s">
        <v>7651</v>
      </c>
      <c r="AR188" s="133" t="s">
        <v>4310</v>
      </c>
      <c r="AS188" s="137" t="s">
        <v>7652</v>
      </c>
      <c r="AT188" s="133" t="s">
        <v>4310</v>
      </c>
      <c r="AU188" s="137" t="s">
        <v>7653</v>
      </c>
      <c r="AV188" s="133" t="s">
        <v>4310</v>
      </c>
      <c r="AW188" s="137" t="s">
        <v>7652</v>
      </c>
      <c r="AX188" s="133" t="s">
        <v>4310</v>
      </c>
      <c r="AY188" s="137" t="s">
        <v>7652</v>
      </c>
      <c r="AZ188" s="133" t="s">
        <v>4310</v>
      </c>
      <c r="BA188" s="137" t="s">
        <v>7654</v>
      </c>
      <c r="BB188" s="133" t="s">
        <v>4310</v>
      </c>
      <c r="BC188" s="137" t="s">
        <v>7653</v>
      </c>
      <c r="BD188" s="133" t="s">
        <v>4329</v>
      </c>
      <c r="BE188" s="137"/>
      <c r="BF188" s="133" t="s">
        <v>4310</v>
      </c>
      <c r="BG188" s="137" t="s">
        <v>7655</v>
      </c>
      <c r="BH188" s="133" t="s">
        <v>4310</v>
      </c>
      <c r="BI188" s="137" t="s">
        <v>7656</v>
      </c>
      <c r="BJ188" s="142" t="s">
        <v>4329</v>
      </c>
      <c r="BK188" s="142" t="s">
        <v>4310</v>
      </c>
      <c r="BL188" s="142" t="s">
        <v>4310</v>
      </c>
      <c r="BM188" s="142" t="s">
        <v>4310</v>
      </c>
      <c r="BN188" s="133" t="s">
        <v>4310</v>
      </c>
      <c r="BO188" s="137" t="s">
        <v>7657</v>
      </c>
      <c r="BP188" s="133" t="s">
        <v>4310</v>
      </c>
      <c r="BQ188" s="137" t="s">
        <v>7658</v>
      </c>
      <c r="BR188" s="133" t="s">
        <v>4310</v>
      </c>
      <c r="BS188" s="137" t="s">
        <v>7659</v>
      </c>
      <c r="BT188" s="133" t="s">
        <v>4310</v>
      </c>
      <c r="BU188" s="133" t="s">
        <v>4329</v>
      </c>
      <c r="BV188" s="133" t="s">
        <v>4310</v>
      </c>
      <c r="BW188" s="137" t="s">
        <v>7660</v>
      </c>
      <c r="BX188" s="143"/>
      <c r="BY188" s="144" t="s">
        <v>7661</v>
      </c>
      <c r="BZ188" s="133" t="s">
        <v>4310</v>
      </c>
      <c r="CA188" s="145" t="s">
        <v>7662</v>
      </c>
      <c r="CB188" s="146" t="s">
        <v>7663</v>
      </c>
      <c r="CC188" s="126">
        <v>4633</v>
      </c>
      <c r="CD188" s="126">
        <v>4552</v>
      </c>
      <c r="CE188" s="126">
        <v>4508</v>
      </c>
      <c r="CF188" s="126">
        <v>4364</v>
      </c>
      <c r="CG188" s="127">
        <v>48885</v>
      </c>
      <c r="CH188" s="127">
        <v>48885</v>
      </c>
      <c r="CI188" s="127">
        <v>46175</v>
      </c>
      <c r="CJ188" s="127">
        <v>45562</v>
      </c>
      <c r="CK188" s="128">
        <v>10.55</v>
      </c>
      <c r="CL188" s="128">
        <v>10.74</v>
      </c>
      <c r="CM188" s="128">
        <v>10.24</v>
      </c>
      <c r="CN188" s="128">
        <v>10.44</v>
      </c>
      <c r="CO188" s="129">
        <v>0.67</v>
      </c>
      <c r="CP188" s="129">
        <v>0.68</v>
      </c>
      <c r="CQ188" s="129">
        <v>0.69499999999999995</v>
      </c>
      <c r="CR188" s="130" t="s">
        <v>3864</v>
      </c>
    </row>
    <row r="189" spans="1:96" s="147" customFormat="1" ht="200" customHeight="1" x14ac:dyDescent="0.2">
      <c r="A189" s="132" t="s">
        <v>60</v>
      </c>
      <c r="B189" s="133" t="s">
        <v>1904</v>
      </c>
      <c r="C189" s="133" t="str">
        <f>IF(A189="","自動表示",IF(B189="",VLOOKUP(A189,リスト!$C$2:$D$48,2,FALSE),VLOOKUP(一覧表!A189&amp;一覧表!B189,リスト!$C$49:$D$1789,2,FALSE)))</f>
        <v>205630</v>
      </c>
      <c r="D189" s="134" t="str">
        <f>IF(C189="自動表示","自動表示",VLOOKUP(C189,リスト!$D$2:$E$1789,2,FALSE))</f>
        <v>町村Ⅰ－２</v>
      </c>
      <c r="E189" s="132" t="s">
        <v>3766</v>
      </c>
      <c r="F189" s="133" t="s">
        <v>3775</v>
      </c>
      <c r="G189" s="135">
        <v>20</v>
      </c>
      <c r="H189" s="133" t="str">
        <f t="shared" si="3"/>
        <v>11年～20年</v>
      </c>
      <c r="I189" s="133" t="s">
        <v>5056</v>
      </c>
      <c r="J189" s="136">
        <v>0.3</v>
      </c>
      <c r="K189" s="133" t="s">
        <v>4310</v>
      </c>
      <c r="L189" s="137" t="s">
        <v>7664</v>
      </c>
      <c r="M189" s="133" t="s">
        <v>4310</v>
      </c>
      <c r="N189" s="133" t="s">
        <v>7316</v>
      </c>
      <c r="O189" s="137" t="s">
        <v>7665</v>
      </c>
      <c r="P189" s="133" t="s">
        <v>4310</v>
      </c>
      <c r="Q189" s="137" t="s">
        <v>7666</v>
      </c>
      <c r="R189" s="133" t="s">
        <v>4310</v>
      </c>
      <c r="S189" s="133" t="s">
        <v>4315</v>
      </c>
      <c r="T189" s="138">
        <v>11.2</v>
      </c>
      <c r="U189" s="138"/>
      <c r="V189" s="133" t="s">
        <v>4310</v>
      </c>
      <c r="W189" s="139" t="s">
        <v>7667</v>
      </c>
      <c r="X189" s="140">
        <v>2021</v>
      </c>
      <c r="Y189" s="140">
        <v>2060</v>
      </c>
      <c r="Z189" s="140">
        <v>40</v>
      </c>
      <c r="AA189" s="138">
        <v>476.7</v>
      </c>
      <c r="AB189" s="133" t="s">
        <v>4310</v>
      </c>
      <c r="AC189" s="139" t="s">
        <v>7668</v>
      </c>
      <c r="AD189" s="140">
        <v>2021</v>
      </c>
      <c r="AE189" s="140">
        <v>2060</v>
      </c>
      <c r="AF189" s="140">
        <v>40</v>
      </c>
      <c r="AG189" s="138">
        <v>422.9</v>
      </c>
      <c r="AH189" s="133" t="s">
        <v>4310</v>
      </c>
      <c r="AI189" s="141" t="s">
        <v>7669</v>
      </c>
      <c r="AJ189" s="140">
        <v>2021</v>
      </c>
      <c r="AK189" s="140">
        <v>2030</v>
      </c>
      <c r="AL189" s="140">
        <v>10</v>
      </c>
      <c r="AM189" s="138">
        <v>53</v>
      </c>
      <c r="AN189" s="133" t="s">
        <v>4310</v>
      </c>
      <c r="AO189" s="137" t="s">
        <v>7670</v>
      </c>
      <c r="AP189" s="133" t="s">
        <v>4310</v>
      </c>
      <c r="AQ189" s="137" t="s">
        <v>7671</v>
      </c>
      <c r="AR189" s="133" t="s">
        <v>4310</v>
      </c>
      <c r="AS189" s="137" t="s">
        <v>7672</v>
      </c>
      <c r="AT189" s="133" t="s">
        <v>4310</v>
      </c>
      <c r="AU189" s="137" t="s">
        <v>7673</v>
      </c>
      <c r="AV189" s="133" t="s">
        <v>4310</v>
      </c>
      <c r="AW189" s="137" t="s">
        <v>7674</v>
      </c>
      <c r="AX189" s="133" t="s">
        <v>4310</v>
      </c>
      <c r="AY189" s="137" t="s">
        <v>7675</v>
      </c>
      <c r="AZ189" s="133" t="s">
        <v>4310</v>
      </c>
      <c r="BA189" s="137" t="s">
        <v>7676</v>
      </c>
      <c r="BB189" s="133" t="s">
        <v>4310</v>
      </c>
      <c r="BC189" s="137" t="s">
        <v>7677</v>
      </c>
      <c r="BD189" s="133" t="s">
        <v>4329</v>
      </c>
      <c r="BE189" s="137"/>
      <c r="BF189" s="133" t="s">
        <v>4310</v>
      </c>
      <c r="BG189" s="137" t="s">
        <v>7678</v>
      </c>
      <c r="BH189" s="133" t="s">
        <v>4310</v>
      </c>
      <c r="BI189" s="137" t="s">
        <v>7679</v>
      </c>
      <c r="BJ189" s="142" t="s">
        <v>4329</v>
      </c>
      <c r="BK189" s="142" t="s">
        <v>4329</v>
      </c>
      <c r="BL189" s="142" t="s">
        <v>4329</v>
      </c>
      <c r="BM189" s="142" t="s">
        <v>4310</v>
      </c>
      <c r="BN189" s="133" t="s">
        <v>4310</v>
      </c>
      <c r="BO189" s="137" t="s">
        <v>7680</v>
      </c>
      <c r="BP189" s="133" t="s">
        <v>4310</v>
      </c>
      <c r="BQ189" s="137" t="s">
        <v>7681</v>
      </c>
      <c r="BR189" s="133" t="s">
        <v>4310</v>
      </c>
      <c r="BS189" s="137" t="s">
        <v>7682</v>
      </c>
      <c r="BT189" s="133" t="s">
        <v>4329</v>
      </c>
      <c r="BU189" s="133" t="s">
        <v>4310</v>
      </c>
      <c r="BV189" s="133" t="s">
        <v>4310</v>
      </c>
      <c r="BW189" s="137" t="s">
        <v>6759</v>
      </c>
      <c r="BX189" s="143">
        <v>5</v>
      </c>
      <c r="BY189" s="144"/>
      <c r="BZ189" s="133" t="s">
        <v>4310</v>
      </c>
      <c r="CA189" s="145" t="s">
        <v>7683</v>
      </c>
      <c r="CB189" s="146" t="s">
        <v>7684</v>
      </c>
      <c r="CC189" s="126">
        <v>3517</v>
      </c>
      <c r="CD189" s="126">
        <v>3452</v>
      </c>
      <c r="CE189" s="126">
        <v>3441</v>
      </c>
      <c r="CF189" s="126">
        <v>3404</v>
      </c>
      <c r="CG189" s="127">
        <v>65450</v>
      </c>
      <c r="CH189" s="127">
        <v>65542</v>
      </c>
      <c r="CI189" s="127">
        <v>65238</v>
      </c>
      <c r="CJ189" s="127">
        <v>66012</v>
      </c>
      <c r="CK189" s="128">
        <v>18.61</v>
      </c>
      <c r="CL189" s="128">
        <v>18.989999999999998</v>
      </c>
      <c r="CM189" s="128">
        <v>18.96</v>
      </c>
      <c r="CN189" s="128">
        <v>19.39</v>
      </c>
      <c r="CO189" s="129">
        <v>0.626</v>
      </c>
      <c r="CP189" s="129">
        <v>0.64600000000000002</v>
      </c>
      <c r="CQ189" s="129">
        <v>0.66700000000000004</v>
      </c>
      <c r="CR189" s="130">
        <v>0.68600000000000005</v>
      </c>
    </row>
    <row r="190" spans="1:96" s="147" customFormat="1" ht="200" customHeight="1" x14ac:dyDescent="0.2">
      <c r="A190" s="132" t="s">
        <v>60</v>
      </c>
      <c r="B190" s="133" t="s">
        <v>1906</v>
      </c>
      <c r="C190" s="133" t="str">
        <f>IF(A190="","自動表示",IF(B190="",VLOOKUP(A190,リスト!$C$2:$D$48,2,FALSE),VLOOKUP(一覧表!A190&amp;一覧表!B190,リスト!$C$49:$D$1789,2,FALSE)))</f>
        <v>205834</v>
      </c>
      <c r="D190" s="134" t="str">
        <f>IF(C190="自動表示","自動表示",VLOOKUP(C190,リスト!$D$2:$E$1789,2,FALSE))</f>
        <v>町村Ⅱ－１</v>
      </c>
      <c r="E190" s="132" t="s">
        <v>3784</v>
      </c>
      <c r="F190" s="133" t="s">
        <v>3806</v>
      </c>
      <c r="G190" s="135">
        <v>30</v>
      </c>
      <c r="H190" s="133" t="str">
        <f t="shared" si="3"/>
        <v>20年超</v>
      </c>
      <c r="I190" s="133" t="s">
        <v>6221</v>
      </c>
      <c r="J190" s="136">
        <v>0.8</v>
      </c>
      <c r="K190" s="133" t="s">
        <v>4310</v>
      </c>
      <c r="L190" s="137" t="s">
        <v>7685</v>
      </c>
      <c r="M190" s="133" t="s">
        <v>4310</v>
      </c>
      <c r="N190" s="133" t="s">
        <v>5058</v>
      </c>
      <c r="O190" s="137" t="s">
        <v>7686</v>
      </c>
      <c r="P190" s="133" t="s">
        <v>4310</v>
      </c>
      <c r="Q190" s="137" t="s">
        <v>7687</v>
      </c>
      <c r="R190" s="133" t="s">
        <v>4310</v>
      </c>
      <c r="S190" s="133" t="s">
        <v>4680</v>
      </c>
      <c r="T190" s="138" t="s">
        <v>7688</v>
      </c>
      <c r="U190" s="138"/>
      <c r="V190" s="133" t="s">
        <v>4310</v>
      </c>
      <c r="W190" s="139" t="s">
        <v>7689</v>
      </c>
      <c r="X190" s="140">
        <v>2022</v>
      </c>
      <c r="Y190" s="140">
        <v>2058</v>
      </c>
      <c r="Z190" s="140">
        <v>37</v>
      </c>
      <c r="AA190" s="138">
        <v>753.5</v>
      </c>
      <c r="AB190" s="133" t="s">
        <v>4310</v>
      </c>
      <c r="AC190" s="139" t="s">
        <v>7690</v>
      </c>
      <c r="AD190" s="140">
        <v>2022</v>
      </c>
      <c r="AE190" s="140">
        <v>2058</v>
      </c>
      <c r="AF190" s="140">
        <v>37</v>
      </c>
      <c r="AG190" s="138">
        <v>540</v>
      </c>
      <c r="AH190" s="133" t="s">
        <v>4310</v>
      </c>
      <c r="AI190" s="141" t="s">
        <v>7691</v>
      </c>
      <c r="AJ190" s="140"/>
      <c r="AK190" s="140"/>
      <c r="AL190" s="140">
        <v>0</v>
      </c>
      <c r="AM190" s="138"/>
      <c r="AN190" s="133" t="s">
        <v>4310</v>
      </c>
      <c r="AO190" s="137" t="s">
        <v>7692</v>
      </c>
      <c r="AP190" s="133" t="s">
        <v>4310</v>
      </c>
      <c r="AQ190" s="137" t="s">
        <v>7693</v>
      </c>
      <c r="AR190" s="133" t="s">
        <v>4310</v>
      </c>
      <c r="AS190" s="137" t="s">
        <v>7694</v>
      </c>
      <c r="AT190" s="133" t="s">
        <v>4310</v>
      </c>
      <c r="AU190" s="137" t="s">
        <v>7695</v>
      </c>
      <c r="AV190" s="133" t="s">
        <v>4310</v>
      </c>
      <c r="AW190" s="137" t="s">
        <v>7696</v>
      </c>
      <c r="AX190" s="133" t="s">
        <v>4310</v>
      </c>
      <c r="AY190" s="137" t="s">
        <v>7697</v>
      </c>
      <c r="AZ190" s="133" t="s">
        <v>4310</v>
      </c>
      <c r="BA190" s="137" t="s">
        <v>7698</v>
      </c>
      <c r="BB190" s="133" t="s">
        <v>4310</v>
      </c>
      <c r="BC190" s="137" t="s">
        <v>7699</v>
      </c>
      <c r="BD190" s="133" t="s">
        <v>4310</v>
      </c>
      <c r="BE190" s="137" t="s">
        <v>7700</v>
      </c>
      <c r="BF190" s="133" t="s">
        <v>4310</v>
      </c>
      <c r="BG190" s="137" t="s">
        <v>7701</v>
      </c>
      <c r="BH190" s="133" t="s">
        <v>4310</v>
      </c>
      <c r="BI190" s="137" t="s">
        <v>7702</v>
      </c>
      <c r="BJ190" s="142" t="s">
        <v>4329</v>
      </c>
      <c r="BK190" s="142" t="s">
        <v>4310</v>
      </c>
      <c r="BL190" s="142" t="s">
        <v>4310</v>
      </c>
      <c r="BM190" s="142" t="s">
        <v>4329</v>
      </c>
      <c r="BN190" s="133" t="s">
        <v>4329</v>
      </c>
      <c r="BO190" s="137"/>
      <c r="BP190" s="133" t="s">
        <v>4310</v>
      </c>
      <c r="BQ190" s="137" t="s">
        <v>7703</v>
      </c>
      <c r="BR190" s="133" t="s">
        <v>4310</v>
      </c>
      <c r="BS190" s="137" t="s">
        <v>7704</v>
      </c>
      <c r="BT190" s="133" t="s">
        <v>4329</v>
      </c>
      <c r="BU190" s="133" t="s">
        <v>4310</v>
      </c>
      <c r="BV190" s="133" t="s">
        <v>4310</v>
      </c>
      <c r="BW190" s="137" t="s">
        <v>7705</v>
      </c>
      <c r="BX190" s="143"/>
      <c r="BY190" s="144" t="s">
        <v>7706</v>
      </c>
      <c r="BZ190" s="133" t="s">
        <v>4310</v>
      </c>
      <c r="CA190" s="145" t="s">
        <v>7707</v>
      </c>
      <c r="CB190" s="146" t="s">
        <v>7708</v>
      </c>
      <c r="CC190" s="126">
        <v>8100</v>
      </c>
      <c r="CD190" s="126">
        <v>7922</v>
      </c>
      <c r="CE190" s="126">
        <v>7830</v>
      </c>
      <c r="CF190" s="126">
        <v>7698</v>
      </c>
      <c r="CG190" s="127">
        <v>62127</v>
      </c>
      <c r="CH190" s="127">
        <v>62127</v>
      </c>
      <c r="CI190" s="127">
        <v>62127</v>
      </c>
      <c r="CJ190" s="127">
        <v>68366</v>
      </c>
      <c r="CK190" s="128">
        <v>7.67</v>
      </c>
      <c r="CL190" s="128">
        <v>7.84</v>
      </c>
      <c r="CM190" s="128">
        <v>7.93</v>
      </c>
      <c r="CN190" s="128">
        <v>8.8800000000000008</v>
      </c>
      <c r="CO190" s="129">
        <v>0.879</v>
      </c>
      <c r="CP190" s="129">
        <v>0.8859999999999999</v>
      </c>
      <c r="CQ190" s="129">
        <v>0.8909999999999999</v>
      </c>
      <c r="CR190" s="130" t="s">
        <v>7709</v>
      </c>
    </row>
    <row r="191" spans="1:96" s="147" customFormat="1" ht="200" customHeight="1" x14ac:dyDescent="0.2">
      <c r="A191" s="132" t="s">
        <v>60</v>
      </c>
      <c r="B191" s="133" t="s">
        <v>1908</v>
      </c>
      <c r="C191" s="133" t="str">
        <f>IF(A191="","自動表示",IF(B191="",VLOOKUP(A191,リスト!$C$2:$D$48,2,FALSE),VLOOKUP(一覧表!A191&amp;一覧表!B191,リスト!$C$49:$D$1789,2,FALSE)))</f>
        <v>205885</v>
      </c>
      <c r="D191" s="134" t="str">
        <f>IF(C191="自動表示","自動表示",VLOOKUP(C191,リスト!$D$2:$E$1789,2,FALSE))</f>
        <v>町村Ⅰ－１</v>
      </c>
      <c r="E191" s="132" t="s">
        <v>3766</v>
      </c>
      <c r="F191" s="133" t="s">
        <v>3775</v>
      </c>
      <c r="G191" s="135">
        <v>12</v>
      </c>
      <c r="H191" s="133" t="str">
        <f t="shared" si="3"/>
        <v>11年～20年</v>
      </c>
      <c r="I191" s="133" t="s">
        <v>6154</v>
      </c>
      <c r="J191" s="136">
        <v>0.2</v>
      </c>
      <c r="K191" s="133" t="s">
        <v>4310</v>
      </c>
      <c r="L191" s="137" t="s">
        <v>7710</v>
      </c>
      <c r="M191" s="133" t="s">
        <v>4310</v>
      </c>
      <c r="N191" s="133" t="s">
        <v>6154</v>
      </c>
      <c r="O191" s="137" t="s">
        <v>7711</v>
      </c>
      <c r="P191" s="133" t="s">
        <v>4310</v>
      </c>
      <c r="Q191" s="137" t="s">
        <v>7712</v>
      </c>
      <c r="R191" s="133" t="s">
        <v>4310</v>
      </c>
      <c r="S191" s="133" t="s">
        <v>4315</v>
      </c>
      <c r="T191" s="138">
        <v>7.5</v>
      </c>
      <c r="U191" s="138"/>
      <c r="V191" s="133" t="s">
        <v>4310</v>
      </c>
      <c r="W191" s="139" t="s">
        <v>7713</v>
      </c>
      <c r="X191" s="140">
        <v>2021</v>
      </c>
      <c r="Y191" s="140">
        <v>2060</v>
      </c>
      <c r="Z191" s="140">
        <v>40</v>
      </c>
      <c r="AA191" s="138">
        <v>680.3</v>
      </c>
      <c r="AB191" s="133" t="s">
        <v>4310</v>
      </c>
      <c r="AC191" s="139" t="s">
        <v>7714</v>
      </c>
      <c r="AD191" s="140">
        <v>2021</v>
      </c>
      <c r="AE191" s="140">
        <v>2060</v>
      </c>
      <c r="AF191" s="140">
        <v>40</v>
      </c>
      <c r="AG191" s="138">
        <v>520.79999999999995</v>
      </c>
      <c r="AH191" s="133" t="s">
        <v>4310</v>
      </c>
      <c r="AI191" s="141" t="s">
        <v>7715</v>
      </c>
      <c r="AJ191" s="140">
        <v>2021</v>
      </c>
      <c r="AK191" s="140">
        <v>2060</v>
      </c>
      <c r="AL191" s="140">
        <v>40</v>
      </c>
      <c r="AM191" s="138">
        <v>143.80000000000001</v>
      </c>
      <c r="AN191" s="133" t="s">
        <v>4310</v>
      </c>
      <c r="AO191" s="137" t="s">
        <v>7716</v>
      </c>
      <c r="AP191" s="133" t="s">
        <v>4310</v>
      </c>
      <c r="AQ191" s="137" t="s">
        <v>7717</v>
      </c>
      <c r="AR191" s="133" t="s">
        <v>4310</v>
      </c>
      <c r="AS191" s="137" t="s">
        <v>7718</v>
      </c>
      <c r="AT191" s="133" t="s">
        <v>4310</v>
      </c>
      <c r="AU191" s="137" t="s">
        <v>7719</v>
      </c>
      <c r="AV191" s="133" t="s">
        <v>4310</v>
      </c>
      <c r="AW191" s="137" t="s">
        <v>7720</v>
      </c>
      <c r="AX191" s="133" t="s">
        <v>4310</v>
      </c>
      <c r="AY191" s="137" t="s">
        <v>7721</v>
      </c>
      <c r="AZ191" s="133" t="s">
        <v>4310</v>
      </c>
      <c r="BA191" s="137" t="s">
        <v>7722</v>
      </c>
      <c r="BB191" s="133" t="s">
        <v>4310</v>
      </c>
      <c r="BC191" s="137" t="s">
        <v>7723</v>
      </c>
      <c r="BD191" s="133" t="s">
        <v>4329</v>
      </c>
      <c r="BE191" s="137"/>
      <c r="BF191" s="133" t="s">
        <v>4310</v>
      </c>
      <c r="BG191" s="137" t="s">
        <v>7724</v>
      </c>
      <c r="BH191" s="133" t="s">
        <v>4310</v>
      </c>
      <c r="BI191" s="137" t="s">
        <v>7725</v>
      </c>
      <c r="BJ191" s="142" t="s">
        <v>4310</v>
      </c>
      <c r="BK191" s="142" t="s">
        <v>4310</v>
      </c>
      <c r="BL191" s="142" t="s">
        <v>4329</v>
      </c>
      <c r="BM191" s="142" t="s">
        <v>4329</v>
      </c>
      <c r="BN191" s="133" t="s">
        <v>4329</v>
      </c>
      <c r="BO191" s="137"/>
      <c r="BP191" s="133" t="s">
        <v>4310</v>
      </c>
      <c r="BQ191" s="137" t="s">
        <v>7726</v>
      </c>
      <c r="BR191" s="133" t="s">
        <v>4329</v>
      </c>
      <c r="BS191" s="137"/>
      <c r="BT191" s="133" t="s">
        <v>4310</v>
      </c>
      <c r="BU191" s="133" t="s">
        <v>4310</v>
      </c>
      <c r="BV191" s="133" t="s">
        <v>4310</v>
      </c>
      <c r="BW191" s="137" t="s">
        <v>7727</v>
      </c>
      <c r="BX191" s="143">
        <v>5</v>
      </c>
      <c r="BY191" s="144"/>
      <c r="BZ191" s="133" t="s">
        <v>4310</v>
      </c>
      <c r="CA191" s="145" t="s">
        <v>7728</v>
      </c>
      <c r="CB191" s="146" t="s">
        <v>7729</v>
      </c>
      <c r="CC191" s="126">
        <v>2390</v>
      </c>
      <c r="CD191" s="126">
        <v>2357</v>
      </c>
      <c r="CE191" s="126">
        <v>2314</v>
      </c>
      <c r="CF191" s="126">
        <v>2263</v>
      </c>
      <c r="CG191" s="127">
        <v>53542</v>
      </c>
      <c r="CH191" s="127">
        <v>52510</v>
      </c>
      <c r="CI191" s="127">
        <v>52654</v>
      </c>
      <c r="CJ191" s="127">
        <v>55318</v>
      </c>
      <c r="CK191" s="128">
        <v>22.4</v>
      </c>
      <c r="CL191" s="128">
        <v>22.28</v>
      </c>
      <c r="CM191" s="128">
        <v>22.75</v>
      </c>
      <c r="CN191" s="128">
        <v>24.44</v>
      </c>
      <c r="CO191" s="129">
        <v>0.64400000000000002</v>
      </c>
      <c r="CP191" s="129">
        <v>0.66100000000000003</v>
      </c>
      <c r="CQ191" s="129">
        <v>0.68600000000000005</v>
      </c>
      <c r="CR191" s="130">
        <v>0.68899999999999995</v>
      </c>
    </row>
    <row r="192" spans="1:96" s="147" customFormat="1" ht="200" customHeight="1" x14ac:dyDescent="0.2">
      <c r="A192" s="132" t="s">
        <v>60</v>
      </c>
      <c r="B192" s="133" t="s">
        <v>1910</v>
      </c>
      <c r="C192" s="133" t="str">
        <f>IF(A192="","自動表示",IF(B192="",VLOOKUP(A192,リスト!$C$2:$D$48,2,FALSE),VLOOKUP(一覧表!A192&amp;一覧表!B192,リスト!$C$49:$D$1789,2,FALSE)))</f>
        <v>205907</v>
      </c>
      <c r="D192" s="134" t="str">
        <f>IF(C192="自動表示","自動表示",VLOOKUP(C192,リスト!$D$2:$E$1789,2,FALSE))</f>
        <v>町村Ⅲ－０</v>
      </c>
      <c r="E192" s="132" t="s">
        <v>3784</v>
      </c>
      <c r="F192" s="133" t="s">
        <v>3775</v>
      </c>
      <c r="G192" s="135">
        <v>30</v>
      </c>
      <c r="H192" s="133" t="str">
        <f t="shared" si="3"/>
        <v>20年超</v>
      </c>
      <c r="I192" s="133" t="s">
        <v>5058</v>
      </c>
      <c r="J192" s="136">
        <v>1.1000000000000001</v>
      </c>
      <c r="K192" s="133" t="s">
        <v>4310</v>
      </c>
      <c r="L192" s="137" t="s">
        <v>7730</v>
      </c>
      <c r="M192" s="133" t="s">
        <v>4310</v>
      </c>
      <c r="N192" s="133" t="s">
        <v>5058</v>
      </c>
      <c r="O192" s="137" t="s">
        <v>7731</v>
      </c>
      <c r="P192" s="133" t="s">
        <v>4310</v>
      </c>
      <c r="Q192" s="137" t="s">
        <v>7732</v>
      </c>
      <c r="R192" s="133" t="s">
        <v>4310</v>
      </c>
      <c r="S192" s="133" t="s">
        <v>4315</v>
      </c>
      <c r="T192" s="138">
        <v>9.3000000000000007</v>
      </c>
      <c r="U192" s="138"/>
      <c r="V192" s="133" t="s">
        <v>4310</v>
      </c>
      <c r="W192" s="139" t="s">
        <v>7733</v>
      </c>
      <c r="X192" s="140">
        <v>2022</v>
      </c>
      <c r="Y192" s="140">
        <v>2052</v>
      </c>
      <c r="Z192" s="140">
        <v>31</v>
      </c>
      <c r="AA192" s="138">
        <v>673.3</v>
      </c>
      <c r="AB192" s="133" t="s">
        <v>4310</v>
      </c>
      <c r="AC192" s="139" t="s">
        <v>7734</v>
      </c>
      <c r="AD192" s="140">
        <v>2022</v>
      </c>
      <c r="AE192" s="140">
        <v>2051</v>
      </c>
      <c r="AF192" s="140">
        <v>30</v>
      </c>
      <c r="AG192" s="138">
        <v>524.9</v>
      </c>
      <c r="AH192" s="133" t="s">
        <v>4310</v>
      </c>
      <c r="AI192" s="141" t="s">
        <v>7735</v>
      </c>
      <c r="AJ192" s="140">
        <v>2022</v>
      </c>
      <c r="AK192" s="140">
        <v>2051</v>
      </c>
      <c r="AL192" s="140">
        <v>30</v>
      </c>
      <c r="AM192" s="138">
        <v>148.4</v>
      </c>
      <c r="AN192" s="133" t="s">
        <v>4310</v>
      </c>
      <c r="AO192" s="137" t="s">
        <v>7736</v>
      </c>
      <c r="AP192" s="133" t="s">
        <v>4310</v>
      </c>
      <c r="AQ192" s="137" t="s">
        <v>7737</v>
      </c>
      <c r="AR192" s="133" t="s">
        <v>4310</v>
      </c>
      <c r="AS192" s="137" t="s">
        <v>7738</v>
      </c>
      <c r="AT192" s="133" t="s">
        <v>4310</v>
      </c>
      <c r="AU192" s="137" t="s">
        <v>7739</v>
      </c>
      <c r="AV192" s="133" t="s">
        <v>4310</v>
      </c>
      <c r="AW192" s="137" t="s">
        <v>7740</v>
      </c>
      <c r="AX192" s="133" t="s">
        <v>4310</v>
      </c>
      <c r="AY192" s="137" t="s">
        <v>7741</v>
      </c>
      <c r="AZ192" s="133" t="s">
        <v>4310</v>
      </c>
      <c r="BA192" s="137" t="s">
        <v>7742</v>
      </c>
      <c r="BB192" s="133" t="s">
        <v>4310</v>
      </c>
      <c r="BC192" s="137" t="s">
        <v>7743</v>
      </c>
      <c r="BD192" s="133" t="s">
        <v>4310</v>
      </c>
      <c r="BE192" s="137" t="s">
        <v>7744</v>
      </c>
      <c r="BF192" s="133" t="s">
        <v>4310</v>
      </c>
      <c r="BG192" s="137" t="s">
        <v>7745</v>
      </c>
      <c r="BH192" s="133" t="s">
        <v>4329</v>
      </c>
      <c r="BI192" s="137"/>
      <c r="BJ192" s="142" t="s">
        <v>4329</v>
      </c>
      <c r="BK192" s="142" t="s">
        <v>4329</v>
      </c>
      <c r="BL192" s="142" t="s">
        <v>4329</v>
      </c>
      <c r="BM192" s="142" t="s">
        <v>4329</v>
      </c>
      <c r="BN192" s="133" t="s">
        <v>4329</v>
      </c>
      <c r="BO192" s="137"/>
      <c r="BP192" s="133" t="s">
        <v>4329</v>
      </c>
      <c r="BQ192" s="137"/>
      <c r="BR192" s="133" t="s">
        <v>4329</v>
      </c>
      <c r="BS192" s="137"/>
      <c r="BT192" s="133" t="s">
        <v>4329</v>
      </c>
      <c r="BU192" s="133" t="s">
        <v>4310</v>
      </c>
      <c r="BV192" s="133" t="s">
        <v>4310</v>
      </c>
      <c r="BW192" s="137" t="s">
        <v>7746</v>
      </c>
      <c r="BX192" s="143">
        <v>5</v>
      </c>
      <c r="BY192" s="144"/>
      <c r="BZ192" s="133" t="s">
        <v>4329</v>
      </c>
      <c r="CA192" s="145"/>
      <c r="CB192" s="146" t="s">
        <v>7747</v>
      </c>
      <c r="CC192" s="126">
        <v>10854</v>
      </c>
      <c r="CD192" s="126">
        <v>10713</v>
      </c>
      <c r="CE192" s="126">
        <v>10534</v>
      </c>
      <c r="CF192" s="126">
        <v>10364</v>
      </c>
      <c r="CG192" s="127">
        <v>80035</v>
      </c>
      <c r="CH192" s="127">
        <v>80490</v>
      </c>
      <c r="CI192" s="127">
        <v>79069</v>
      </c>
      <c r="CJ192" s="127">
        <v>79516</v>
      </c>
      <c r="CK192" s="128">
        <v>7.37</v>
      </c>
      <c r="CL192" s="128">
        <v>7.51</v>
      </c>
      <c r="CM192" s="128">
        <v>7.51</v>
      </c>
      <c r="CN192" s="128">
        <v>7.67</v>
      </c>
      <c r="CO192" s="129">
        <v>0.61</v>
      </c>
      <c r="CP192" s="129">
        <v>0.629</v>
      </c>
      <c r="CQ192" s="129">
        <v>0.63900000000000001</v>
      </c>
      <c r="CR192" s="130">
        <v>0.64800000000000002</v>
      </c>
    </row>
    <row r="193" spans="1:96" s="147" customFormat="1" ht="200" customHeight="1" x14ac:dyDescent="0.2">
      <c r="A193" s="132" t="s">
        <v>60</v>
      </c>
      <c r="B193" s="133" t="s">
        <v>1912</v>
      </c>
      <c r="C193" s="133" t="str">
        <f>IF(A193="","自動表示",IF(B193="",VLOOKUP(A193,リスト!$C$2:$D$48,2,FALSE),VLOOKUP(一覧表!A193&amp;一覧表!B193,リスト!$C$49:$D$1789,2,FALSE)))</f>
        <v>206024</v>
      </c>
      <c r="D193" s="134" t="str">
        <f>IF(C193="自動表示","自動表示",VLOOKUP(C193,リスト!$D$2:$E$1789,2,FALSE))</f>
        <v>町村Ⅰ－０</v>
      </c>
      <c r="E193" s="132" t="s">
        <v>3766</v>
      </c>
      <c r="F193" s="133" t="s">
        <v>3741</v>
      </c>
      <c r="G193" s="135">
        <v>20</v>
      </c>
      <c r="H193" s="133" t="str">
        <f t="shared" si="3"/>
        <v>11年～20年</v>
      </c>
      <c r="I193" s="133" t="s">
        <v>6154</v>
      </c>
      <c r="J193" s="136">
        <v>0.2</v>
      </c>
      <c r="K193" s="133" t="s">
        <v>4310</v>
      </c>
      <c r="L193" s="137" t="s">
        <v>7748</v>
      </c>
      <c r="M193" s="133" t="s">
        <v>4310</v>
      </c>
      <c r="N193" s="133" t="s">
        <v>6154</v>
      </c>
      <c r="O193" s="137" t="s">
        <v>7749</v>
      </c>
      <c r="P193" s="133" t="s">
        <v>4310</v>
      </c>
      <c r="Q193" s="137" t="s">
        <v>7750</v>
      </c>
      <c r="R193" s="133" t="s">
        <v>4310</v>
      </c>
      <c r="S193" s="133" t="s">
        <v>4315</v>
      </c>
      <c r="T193" s="138">
        <v>5.0999999999999996</v>
      </c>
      <c r="U193" s="138"/>
      <c r="V193" s="133" t="s">
        <v>4310</v>
      </c>
      <c r="W193" s="139" t="s">
        <v>7751</v>
      </c>
      <c r="X193" s="140">
        <v>2022</v>
      </c>
      <c r="Y193" s="140">
        <v>2061</v>
      </c>
      <c r="Z193" s="140">
        <v>40</v>
      </c>
      <c r="AA193" s="138">
        <v>552.9</v>
      </c>
      <c r="AB193" s="133" t="s">
        <v>4310</v>
      </c>
      <c r="AC193" s="139" t="s">
        <v>7752</v>
      </c>
      <c r="AD193" s="140">
        <v>2022</v>
      </c>
      <c r="AE193" s="140">
        <v>2061</v>
      </c>
      <c r="AF193" s="140">
        <v>40</v>
      </c>
      <c r="AG193" s="138">
        <v>485.4</v>
      </c>
      <c r="AH193" s="133" t="s">
        <v>4310</v>
      </c>
      <c r="AI193" s="141" t="s">
        <v>7753</v>
      </c>
      <c r="AJ193" s="140">
        <v>2022</v>
      </c>
      <c r="AK193" s="140">
        <v>2061</v>
      </c>
      <c r="AL193" s="140">
        <v>40</v>
      </c>
      <c r="AM193" s="138">
        <v>44</v>
      </c>
      <c r="AN193" s="133" t="s">
        <v>4310</v>
      </c>
      <c r="AO193" s="137" t="s">
        <v>7754</v>
      </c>
      <c r="AP193" s="133" t="s">
        <v>4310</v>
      </c>
      <c r="AQ193" s="137" t="s">
        <v>7755</v>
      </c>
      <c r="AR193" s="133" t="s">
        <v>4310</v>
      </c>
      <c r="AS193" s="137" t="s">
        <v>7756</v>
      </c>
      <c r="AT193" s="133" t="s">
        <v>4310</v>
      </c>
      <c r="AU193" s="137" t="s">
        <v>7757</v>
      </c>
      <c r="AV193" s="133" t="s">
        <v>4310</v>
      </c>
      <c r="AW193" s="137" t="s">
        <v>7758</v>
      </c>
      <c r="AX193" s="133" t="s">
        <v>4310</v>
      </c>
      <c r="AY193" s="137" t="s">
        <v>7759</v>
      </c>
      <c r="AZ193" s="133" t="s">
        <v>4310</v>
      </c>
      <c r="BA193" s="137" t="s">
        <v>7760</v>
      </c>
      <c r="BB193" s="133" t="s">
        <v>4310</v>
      </c>
      <c r="BC193" s="137" t="s">
        <v>7761</v>
      </c>
      <c r="BD193" s="133" t="s">
        <v>4329</v>
      </c>
      <c r="BE193" s="137" t="s">
        <v>4329</v>
      </c>
      <c r="BF193" s="133" t="s">
        <v>4310</v>
      </c>
      <c r="BG193" s="137" t="s">
        <v>7762</v>
      </c>
      <c r="BH193" s="133" t="s">
        <v>4329</v>
      </c>
      <c r="BI193" s="137"/>
      <c r="BJ193" s="142" t="s">
        <v>4329</v>
      </c>
      <c r="BK193" s="142" t="s">
        <v>4329</v>
      </c>
      <c r="BL193" s="142" t="s">
        <v>4329</v>
      </c>
      <c r="BM193" s="142" t="s">
        <v>4329</v>
      </c>
      <c r="BN193" s="133" t="s">
        <v>4329</v>
      </c>
      <c r="BO193" s="137"/>
      <c r="BP193" s="133" t="s">
        <v>4329</v>
      </c>
      <c r="BQ193" s="137"/>
      <c r="BR193" s="133" t="s">
        <v>4329</v>
      </c>
      <c r="BS193" s="137"/>
      <c r="BT193" s="133" t="s">
        <v>4329</v>
      </c>
      <c r="BU193" s="133" t="s">
        <v>4329</v>
      </c>
      <c r="BV193" s="133" t="s">
        <v>4310</v>
      </c>
      <c r="BW193" s="137" t="s">
        <v>7763</v>
      </c>
      <c r="BX193" s="143">
        <v>5</v>
      </c>
      <c r="BY193" s="144" t="s">
        <v>4329</v>
      </c>
      <c r="BZ193" s="133" t="s">
        <v>4310</v>
      </c>
      <c r="CA193" s="145" t="s">
        <v>7764</v>
      </c>
      <c r="CB193" s="146" t="s">
        <v>7765</v>
      </c>
      <c r="CC193" s="126">
        <v>1798</v>
      </c>
      <c r="CD193" s="126">
        <v>1746</v>
      </c>
      <c r="CE193" s="126">
        <v>1692</v>
      </c>
      <c r="CF193" s="126">
        <v>1642</v>
      </c>
      <c r="CG193" s="127">
        <v>53490</v>
      </c>
      <c r="CH193" s="127">
        <v>53785</v>
      </c>
      <c r="CI193" s="127">
        <v>53743</v>
      </c>
      <c r="CJ193" s="127">
        <v>53474</v>
      </c>
      <c r="CK193" s="128">
        <v>29.75</v>
      </c>
      <c r="CL193" s="128">
        <v>30.8</v>
      </c>
      <c r="CM193" s="128">
        <v>31.76</v>
      </c>
      <c r="CN193" s="128">
        <v>32.57</v>
      </c>
      <c r="CO193" s="129">
        <v>0.64700000000000002</v>
      </c>
      <c r="CP193" s="129">
        <v>0.66700000000000004</v>
      </c>
      <c r="CQ193" s="129">
        <v>0.68400000000000005</v>
      </c>
      <c r="CR193" s="130" t="s">
        <v>3864</v>
      </c>
    </row>
    <row r="194" spans="1:96" s="147" customFormat="1" ht="200" customHeight="1" x14ac:dyDescent="0.2">
      <c r="A194" s="132" t="s">
        <v>62</v>
      </c>
      <c r="B194" s="133" t="s">
        <v>1914</v>
      </c>
      <c r="C194" s="133" t="str">
        <f>IF(A194="","自動表示",IF(B194="",VLOOKUP(A194,リスト!$C$2:$D$48,2,FALSE),VLOOKUP(一覧表!A194&amp;一覧表!B194,リスト!$C$49:$D$1789,2,FALSE)))</f>
        <v>212016</v>
      </c>
      <c r="D194" s="134" t="str">
        <f>IF(C194="自動表示","自動表示",VLOOKUP(C194,リスト!$D$2:$E$1789,2,FALSE))</f>
        <v>中核市</v>
      </c>
      <c r="E194" s="132" t="s">
        <v>3560</v>
      </c>
      <c r="F194" s="133" t="s">
        <v>3730</v>
      </c>
      <c r="G194" s="135">
        <v>10</v>
      </c>
      <c r="H194" s="133" t="str">
        <f t="shared" si="3"/>
        <v>10年</v>
      </c>
      <c r="I194" s="133" t="s">
        <v>3635</v>
      </c>
      <c r="J194" s="136">
        <v>40.6</v>
      </c>
      <c r="K194" s="133" t="s">
        <v>18</v>
      </c>
      <c r="L194" s="137" t="s">
        <v>7766</v>
      </c>
      <c r="M194" s="133" t="s">
        <v>18</v>
      </c>
      <c r="N194" s="133" t="s">
        <v>3635</v>
      </c>
      <c r="O194" s="137" t="s">
        <v>7767</v>
      </c>
      <c r="P194" s="133" t="s">
        <v>18</v>
      </c>
      <c r="Q194" s="137" t="s">
        <v>7768</v>
      </c>
      <c r="R194" s="133" t="s">
        <v>18</v>
      </c>
      <c r="S194" s="133" t="s">
        <v>3666</v>
      </c>
      <c r="T194" s="138">
        <v>307.7</v>
      </c>
      <c r="U194" s="138"/>
      <c r="V194" s="133" t="s">
        <v>18</v>
      </c>
      <c r="W194" s="139" t="s">
        <v>7769</v>
      </c>
      <c r="X194" s="140">
        <v>2021</v>
      </c>
      <c r="Y194" s="140">
        <v>2050</v>
      </c>
      <c r="Z194" s="140">
        <v>30</v>
      </c>
      <c r="AA194" s="138">
        <v>13627</v>
      </c>
      <c r="AB194" s="133" t="s">
        <v>18</v>
      </c>
      <c r="AC194" s="139" t="s">
        <v>7770</v>
      </c>
      <c r="AD194" s="140">
        <v>2021</v>
      </c>
      <c r="AE194" s="140">
        <v>2050</v>
      </c>
      <c r="AF194" s="140">
        <v>30</v>
      </c>
      <c r="AG194" s="138">
        <v>5935</v>
      </c>
      <c r="AH194" s="133" t="s">
        <v>18</v>
      </c>
      <c r="AI194" s="141" t="s">
        <v>7771</v>
      </c>
      <c r="AJ194" s="140">
        <v>2021</v>
      </c>
      <c r="AK194" s="140">
        <v>2050</v>
      </c>
      <c r="AL194" s="140">
        <v>30</v>
      </c>
      <c r="AM194" s="138">
        <v>7692</v>
      </c>
      <c r="AN194" s="133" t="s">
        <v>18</v>
      </c>
      <c r="AO194" s="137" t="s">
        <v>7772</v>
      </c>
      <c r="AP194" s="133" t="s">
        <v>18</v>
      </c>
      <c r="AQ194" s="137" t="s">
        <v>7773</v>
      </c>
      <c r="AR194" s="133" t="s">
        <v>18</v>
      </c>
      <c r="AS194" s="137" t="s">
        <v>7774</v>
      </c>
      <c r="AT194" s="133" t="s">
        <v>18</v>
      </c>
      <c r="AU194" s="137" t="s">
        <v>7775</v>
      </c>
      <c r="AV194" s="133" t="s">
        <v>18</v>
      </c>
      <c r="AW194" s="137" t="s">
        <v>7774</v>
      </c>
      <c r="AX194" s="133" t="s">
        <v>18</v>
      </c>
      <c r="AY194" s="137" t="s">
        <v>7776</v>
      </c>
      <c r="AZ194" s="133" t="s">
        <v>18</v>
      </c>
      <c r="BA194" s="137" t="s">
        <v>7775</v>
      </c>
      <c r="BB194" s="133" t="s">
        <v>18</v>
      </c>
      <c r="BC194" s="137" t="s">
        <v>7777</v>
      </c>
      <c r="BD194" s="133" t="s">
        <v>18</v>
      </c>
      <c r="BE194" s="137" t="s">
        <v>7778</v>
      </c>
      <c r="BF194" s="133" t="s">
        <v>18</v>
      </c>
      <c r="BG194" s="137" t="s">
        <v>7779</v>
      </c>
      <c r="BH194" s="133" t="s">
        <v>19</v>
      </c>
      <c r="BI194" s="137"/>
      <c r="BJ194" s="142" t="s">
        <v>19</v>
      </c>
      <c r="BK194" s="142" t="s">
        <v>19</v>
      </c>
      <c r="BL194" s="142" t="s">
        <v>19</v>
      </c>
      <c r="BM194" s="142" t="s">
        <v>19</v>
      </c>
      <c r="BN194" s="133" t="s">
        <v>18</v>
      </c>
      <c r="BO194" s="137" t="s">
        <v>7780</v>
      </c>
      <c r="BP194" s="133" t="s">
        <v>18</v>
      </c>
      <c r="BQ194" s="137" t="s">
        <v>7781</v>
      </c>
      <c r="BR194" s="133" t="s">
        <v>18</v>
      </c>
      <c r="BS194" s="137" t="s">
        <v>7782</v>
      </c>
      <c r="BT194" s="133" t="s">
        <v>18</v>
      </c>
      <c r="BU194" s="133" t="s">
        <v>18</v>
      </c>
      <c r="BV194" s="133" t="s">
        <v>18</v>
      </c>
      <c r="BW194" s="137" t="s">
        <v>7783</v>
      </c>
      <c r="BX194" s="143">
        <v>5</v>
      </c>
      <c r="BY194" s="144"/>
      <c r="BZ194" s="133" t="s">
        <v>18</v>
      </c>
      <c r="CA194" s="145" t="s">
        <v>7784</v>
      </c>
      <c r="CB194" s="146" t="s">
        <v>7785</v>
      </c>
      <c r="CC194" s="126">
        <v>407387</v>
      </c>
      <c r="CD194" s="126">
        <v>404304</v>
      </c>
      <c r="CE194" s="126">
        <v>402400</v>
      </c>
      <c r="CF194" s="126">
        <v>401452</v>
      </c>
      <c r="CG194" s="127">
        <v>1183552</v>
      </c>
      <c r="CH194" s="127">
        <v>1239314</v>
      </c>
      <c r="CI194" s="127">
        <v>1266201</v>
      </c>
      <c r="CJ194" s="127">
        <v>1298202</v>
      </c>
      <c r="CK194" s="128">
        <v>2.91</v>
      </c>
      <c r="CL194" s="128">
        <v>3.07</v>
      </c>
      <c r="CM194" s="128">
        <v>3.15</v>
      </c>
      <c r="CN194" s="128">
        <v>3.23</v>
      </c>
      <c r="CO194" s="129">
        <v>0.58899999999999997</v>
      </c>
      <c r="CP194" s="129">
        <v>0.59899999999999998</v>
      </c>
      <c r="CQ194" s="129">
        <v>0.60899999999999999</v>
      </c>
      <c r="CR194" s="130">
        <v>0.621</v>
      </c>
    </row>
    <row r="195" spans="1:96" s="147" customFormat="1" ht="200" customHeight="1" x14ac:dyDescent="0.2">
      <c r="A195" s="132" t="s">
        <v>62</v>
      </c>
      <c r="B195" s="133" t="s">
        <v>1916</v>
      </c>
      <c r="C195" s="133" t="str">
        <f>IF(A195="","自動表示",IF(B195="",VLOOKUP(A195,リスト!$C$2:$D$48,2,FALSE),VLOOKUP(一覧表!A195&amp;一覧表!B195,リスト!$C$49:$D$1789,2,FALSE)))</f>
        <v>212024</v>
      </c>
      <c r="D195" s="134" t="str">
        <f>IF(C195="自動表示","自動表示",VLOOKUP(C195,リスト!$D$2:$E$1789,2,FALSE))</f>
        <v>都市Ⅳ－２</v>
      </c>
      <c r="E195" s="132" t="s">
        <v>3734</v>
      </c>
      <c r="F195" s="133" t="s">
        <v>3733</v>
      </c>
      <c r="G195" s="135">
        <v>10</v>
      </c>
      <c r="H195" s="133" t="str">
        <f t="shared" si="3"/>
        <v>10年</v>
      </c>
      <c r="I195" s="133" t="s">
        <v>3842</v>
      </c>
      <c r="J195" s="136">
        <v>16</v>
      </c>
      <c r="K195" s="133" t="s">
        <v>18</v>
      </c>
      <c r="L195" s="137" t="s">
        <v>7786</v>
      </c>
      <c r="M195" s="133" t="s">
        <v>3955</v>
      </c>
      <c r="N195" s="133" t="s">
        <v>3957</v>
      </c>
      <c r="O195" s="137" t="s">
        <v>7787</v>
      </c>
      <c r="P195" s="133" t="s">
        <v>3955</v>
      </c>
      <c r="Q195" s="137" t="s">
        <v>7788</v>
      </c>
      <c r="R195" s="133" t="s">
        <v>3955</v>
      </c>
      <c r="S195" s="133" t="s">
        <v>3846</v>
      </c>
      <c r="T195" s="138">
        <v>152.1</v>
      </c>
      <c r="U195" s="138"/>
      <c r="V195" s="133" t="s">
        <v>3955</v>
      </c>
      <c r="W195" s="139" t="s">
        <v>7789</v>
      </c>
      <c r="X195" s="140">
        <v>2017</v>
      </c>
      <c r="Y195" s="140">
        <v>2056</v>
      </c>
      <c r="Z195" s="140">
        <v>40</v>
      </c>
      <c r="AA195" s="138">
        <v>10581</v>
      </c>
      <c r="AB195" s="133" t="s">
        <v>3955</v>
      </c>
      <c r="AC195" s="139" t="s">
        <v>7790</v>
      </c>
      <c r="AD195" s="140">
        <v>2017</v>
      </c>
      <c r="AE195" s="140">
        <v>2056</v>
      </c>
      <c r="AF195" s="140">
        <v>40</v>
      </c>
      <c r="AG195" s="138">
        <v>8289.1</v>
      </c>
      <c r="AH195" s="133" t="s">
        <v>3955</v>
      </c>
      <c r="AI195" s="141" t="s">
        <v>7791</v>
      </c>
      <c r="AJ195" s="140">
        <v>2017</v>
      </c>
      <c r="AK195" s="140">
        <v>2056</v>
      </c>
      <c r="AL195" s="140">
        <v>40</v>
      </c>
      <c r="AM195" s="138">
        <v>2291.9</v>
      </c>
      <c r="AN195" s="133" t="s">
        <v>3955</v>
      </c>
      <c r="AO195" s="137" t="s">
        <v>7792</v>
      </c>
      <c r="AP195" s="133" t="s">
        <v>3955</v>
      </c>
      <c r="AQ195" s="137" t="s">
        <v>7793</v>
      </c>
      <c r="AR195" s="133" t="s">
        <v>3955</v>
      </c>
      <c r="AS195" s="137" t="s">
        <v>7794</v>
      </c>
      <c r="AT195" s="133" t="s">
        <v>3955</v>
      </c>
      <c r="AU195" s="137" t="s">
        <v>7795</v>
      </c>
      <c r="AV195" s="133" t="s">
        <v>3955</v>
      </c>
      <c r="AW195" s="137" t="s">
        <v>7796</v>
      </c>
      <c r="AX195" s="133" t="s">
        <v>3955</v>
      </c>
      <c r="AY195" s="137" t="s">
        <v>7797</v>
      </c>
      <c r="AZ195" s="133" t="s">
        <v>3955</v>
      </c>
      <c r="BA195" s="137" t="s">
        <v>7798</v>
      </c>
      <c r="BB195" s="133" t="s">
        <v>3955</v>
      </c>
      <c r="BC195" s="137" t="s">
        <v>7799</v>
      </c>
      <c r="BD195" s="133" t="s">
        <v>3955</v>
      </c>
      <c r="BE195" s="137" t="s">
        <v>7800</v>
      </c>
      <c r="BF195" s="133" t="s">
        <v>3955</v>
      </c>
      <c r="BG195" s="137" t="s">
        <v>7801</v>
      </c>
      <c r="BH195" s="133" t="s">
        <v>3955</v>
      </c>
      <c r="BI195" s="137" t="s">
        <v>7802</v>
      </c>
      <c r="BJ195" s="142" t="s">
        <v>19</v>
      </c>
      <c r="BK195" s="142" t="s">
        <v>19</v>
      </c>
      <c r="BL195" s="142" t="s">
        <v>18</v>
      </c>
      <c r="BM195" s="142" t="s">
        <v>19</v>
      </c>
      <c r="BN195" s="133" t="s">
        <v>3955</v>
      </c>
      <c r="BO195" s="137" t="s">
        <v>7803</v>
      </c>
      <c r="BP195" s="133" t="s">
        <v>3955</v>
      </c>
      <c r="BQ195" s="137" t="s">
        <v>7804</v>
      </c>
      <c r="BR195" s="133" t="s">
        <v>19</v>
      </c>
      <c r="BS195" s="137"/>
      <c r="BT195" s="133" t="s">
        <v>18</v>
      </c>
      <c r="BU195" s="133" t="s">
        <v>18</v>
      </c>
      <c r="BV195" s="133" t="s">
        <v>3955</v>
      </c>
      <c r="BW195" s="137" t="s">
        <v>7805</v>
      </c>
      <c r="BX195" s="143">
        <v>10</v>
      </c>
      <c r="BY195" s="144"/>
      <c r="BZ195" s="133" t="s">
        <v>3955</v>
      </c>
      <c r="CA195" s="145" t="s">
        <v>7806</v>
      </c>
      <c r="CB195" s="146" t="s">
        <v>10409</v>
      </c>
      <c r="CC195" s="126">
        <v>160794</v>
      </c>
      <c r="CD195" s="126">
        <v>159894</v>
      </c>
      <c r="CE195" s="126">
        <v>159280</v>
      </c>
      <c r="CF195" s="126">
        <v>158049</v>
      </c>
      <c r="CG195" s="127">
        <v>601641</v>
      </c>
      <c r="CH195" s="127">
        <v>597726</v>
      </c>
      <c r="CI195" s="127">
        <v>595106</v>
      </c>
      <c r="CJ195" s="127">
        <v>599664.82999999996</v>
      </c>
      <c r="CK195" s="128">
        <v>3.74</v>
      </c>
      <c r="CL195" s="128">
        <v>3.74</v>
      </c>
      <c r="CM195" s="128">
        <v>3.74</v>
      </c>
      <c r="CN195" s="128">
        <v>3.79</v>
      </c>
      <c r="CO195" s="129">
        <v>0.74</v>
      </c>
      <c r="CP195" s="129">
        <v>0.751</v>
      </c>
      <c r="CQ195" s="129">
        <v>0.76200000000000001</v>
      </c>
      <c r="CR195" s="130">
        <v>0.77200000000000002</v>
      </c>
    </row>
    <row r="196" spans="1:96" s="147" customFormat="1" ht="200" customHeight="1" x14ac:dyDescent="0.2">
      <c r="A196" s="132" t="s">
        <v>62</v>
      </c>
      <c r="B196" s="133" t="s">
        <v>1918</v>
      </c>
      <c r="C196" s="133" t="str">
        <f>IF(A196="","自動表示",IF(B196="",VLOOKUP(A196,リスト!$C$2:$D$48,2,FALSE),VLOOKUP(一覧表!A196&amp;一覧表!B196,リスト!$C$49:$D$1789,2,FALSE)))</f>
        <v>212032</v>
      </c>
      <c r="D196" s="134" t="str">
        <f>IF(C196="自動表示","自動表示",VLOOKUP(C196,リスト!$D$2:$E$1789,2,FALSE))</f>
        <v>都市Ⅱ－１</v>
      </c>
      <c r="E196" s="132" t="s">
        <v>3795</v>
      </c>
      <c r="F196" s="133" t="s">
        <v>3807</v>
      </c>
      <c r="G196" s="135">
        <v>30</v>
      </c>
      <c r="H196" s="133" t="str">
        <f t="shared" si="3"/>
        <v>20年超</v>
      </c>
      <c r="I196" s="133" t="s">
        <v>5056</v>
      </c>
      <c r="J196" s="136">
        <v>8.9</v>
      </c>
      <c r="K196" s="133" t="s">
        <v>4310</v>
      </c>
      <c r="L196" s="137" t="s">
        <v>7807</v>
      </c>
      <c r="M196" s="133" t="s">
        <v>4310</v>
      </c>
      <c r="N196" s="133" t="s">
        <v>6221</v>
      </c>
      <c r="O196" s="137" t="s">
        <v>7808</v>
      </c>
      <c r="P196" s="133" t="s">
        <v>4310</v>
      </c>
      <c r="Q196" s="137" t="s">
        <v>7809</v>
      </c>
      <c r="R196" s="133" t="s">
        <v>4310</v>
      </c>
      <c r="S196" s="133" t="s">
        <v>4315</v>
      </c>
      <c r="T196" s="138">
        <v>220</v>
      </c>
      <c r="U196" s="138"/>
      <c r="V196" s="133" t="s">
        <v>4310</v>
      </c>
      <c r="W196" s="139" t="s">
        <v>7810</v>
      </c>
      <c r="X196" s="140">
        <v>2020</v>
      </c>
      <c r="Y196" s="140">
        <v>2049</v>
      </c>
      <c r="Z196" s="140">
        <v>30</v>
      </c>
      <c r="AA196" s="138">
        <v>6599</v>
      </c>
      <c r="AB196" s="133" t="s">
        <v>4310</v>
      </c>
      <c r="AC196" s="139" t="s">
        <v>7811</v>
      </c>
      <c r="AD196" s="140">
        <v>2020</v>
      </c>
      <c r="AE196" s="140">
        <v>2049</v>
      </c>
      <c r="AF196" s="140">
        <v>30</v>
      </c>
      <c r="AG196" s="138">
        <v>4285</v>
      </c>
      <c r="AH196" s="133" t="s">
        <v>4310</v>
      </c>
      <c r="AI196" s="141" t="s">
        <v>7812</v>
      </c>
      <c r="AJ196" s="140">
        <v>2020</v>
      </c>
      <c r="AK196" s="140">
        <v>2049</v>
      </c>
      <c r="AL196" s="140">
        <v>30</v>
      </c>
      <c r="AM196" s="138">
        <v>2313.6</v>
      </c>
      <c r="AN196" s="133" t="s">
        <v>4310</v>
      </c>
      <c r="AO196" s="137" t="s">
        <v>7813</v>
      </c>
      <c r="AP196" s="133" t="s">
        <v>4310</v>
      </c>
      <c r="AQ196" s="137" t="s">
        <v>7814</v>
      </c>
      <c r="AR196" s="133" t="s">
        <v>4310</v>
      </c>
      <c r="AS196" s="137" t="s">
        <v>7815</v>
      </c>
      <c r="AT196" s="133" t="s">
        <v>4310</v>
      </c>
      <c r="AU196" s="137" t="s">
        <v>7816</v>
      </c>
      <c r="AV196" s="133" t="s">
        <v>4310</v>
      </c>
      <c r="AW196" s="137" t="s">
        <v>7817</v>
      </c>
      <c r="AX196" s="133" t="s">
        <v>4310</v>
      </c>
      <c r="AY196" s="137" t="s">
        <v>7818</v>
      </c>
      <c r="AZ196" s="133" t="s">
        <v>4310</v>
      </c>
      <c r="BA196" s="137" t="s">
        <v>7819</v>
      </c>
      <c r="BB196" s="133" t="s">
        <v>4310</v>
      </c>
      <c r="BC196" s="137" t="s">
        <v>7820</v>
      </c>
      <c r="BD196" s="133" t="s">
        <v>4329</v>
      </c>
      <c r="BE196" s="137" t="s">
        <v>3976</v>
      </c>
      <c r="BF196" s="133" t="s">
        <v>4310</v>
      </c>
      <c r="BG196" s="137" t="s">
        <v>7821</v>
      </c>
      <c r="BH196" s="133" t="s">
        <v>4329</v>
      </c>
      <c r="BI196" s="137"/>
      <c r="BJ196" s="142" t="s">
        <v>4329</v>
      </c>
      <c r="BK196" s="142" t="s">
        <v>4329</v>
      </c>
      <c r="BL196" s="142" t="s">
        <v>4329</v>
      </c>
      <c r="BM196" s="142" t="s">
        <v>4329</v>
      </c>
      <c r="BN196" s="133" t="s">
        <v>4310</v>
      </c>
      <c r="BO196" s="137" t="s">
        <v>7822</v>
      </c>
      <c r="BP196" s="133" t="s">
        <v>4310</v>
      </c>
      <c r="BQ196" s="137" t="s">
        <v>7823</v>
      </c>
      <c r="BR196" s="133" t="s">
        <v>4310</v>
      </c>
      <c r="BS196" s="137" t="s">
        <v>7824</v>
      </c>
      <c r="BT196" s="133" t="s">
        <v>4310</v>
      </c>
      <c r="BU196" s="133" t="s">
        <v>4310</v>
      </c>
      <c r="BV196" s="133" t="s">
        <v>4310</v>
      </c>
      <c r="BW196" s="137" t="s">
        <v>7825</v>
      </c>
      <c r="BX196" s="143"/>
      <c r="BY196" s="144" t="s">
        <v>7826</v>
      </c>
      <c r="BZ196" s="133" t="s">
        <v>4310</v>
      </c>
      <c r="CA196" s="145" t="s">
        <v>7827</v>
      </c>
      <c r="CB196" s="146" t="s">
        <v>7828</v>
      </c>
      <c r="CC196" s="126">
        <v>86683</v>
      </c>
      <c r="CD196" s="126">
        <v>85463</v>
      </c>
      <c r="CE196" s="126">
        <v>84338</v>
      </c>
      <c r="CF196" s="126">
        <v>83281</v>
      </c>
      <c r="CG196" s="127">
        <v>505351</v>
      </c>
      <c r="CH196" s="127">
        <v>502881</v>
      </c>
      <c r="CI196" s="127">
        <v>498429</v>
      </c>
      <c r="CJ196" s="127">
        <v>495667</v>
      </c>
      <c r="CK196" s="128">
        <v>5.83</v>
      </c>
      <c r="CL196" s="128">
        <v>5.88</v>
      </c>
      <c r="CM196" s="128">
        <v>5.91</v>
      </c>
      <c r="CN196" s="128">
        <v>5.95</v>
      </c>
      <c r="CO196" s="129">
        <v>0.63900000000000001</v>
      </c>
      <c r="CP196" s="129">
        <v>0.63200000000000001</v>
      </c>
      <c r="CQ196" s="129">
        <v>0.66700000000000004</v>
      </c>
      <c r="CR196" s="130">
        <v>0.68100000000000005</v>
      </c>
    </row>
    <row r="197" spans="1:96" s="147" customFormat="1" ht="200" customHeight="1" x14ac:dyDescent="0.2">
      <c r="A197" s="132" t="s">
        <v>3718</v>
      </c>
      <c r="B197" s="133" t="s">
        <v>1920</v>
      </c>
      <c r="C197" s="133" t="str">
        <f>IF(A197="","自動表示",IF(B197="",VLOOKUP(A197,リスト!$C$2:$D$48,2,FALSE),VLOOKUP(一覧表!A197&amp;一覧表!B197,リスト!$C$49:$D$1789,2,FALSE)))</f>
        <v>212041</v>
      </c>
      <c r="D197" s="134" t="str">
        <f>IF(C197="自動表示","自動表示",VLOOKUP(C197,リスト!$D$2:$E$1789,2,FALSE))</f>
        <v>都市Ⅲ－３</v>
      </c>
      <c r="E197" s="132" t="s">
        <v>5</v>
      </c>
      <c r="F197" s="133" t="s">
        <v>3656</v>
      </c>
      <c r="G197" s="135">
        <v>43</v>
      </c>
      <c r="H197" s="133" t="str">
        <f t="shared" si="3"/>
        <v>20年超</v>
      </c>
      <c r="I197" s="133" t="s">
        <v>3635</v>
      </c>
      <c r="J197" s="136">
        <v>11</v>
      </c>
      <c r="K197" s="133" t="s">
        <v>18</v>
      </c>
      <c r="L197" s="137" t="s">
        <v>7829</v>
      </c>
      <c r="M197" s="133" t="s">
        <v>18</v>
      </c>
      <c r="N197" s="133" t="s">
        <v>3635</v>
      </c>
      <c r="O197" s="137" t="s">
        <v>7830</v>
      </c>
      <c r="P197" s="133" t="s">
        <v>18</v>
      </c>
      <c r="Q197" s="137" t="s">
        <v>7831</v>
      </c>
      <c r="R197" s="133" t="s">
        <v>18</v>
      </c>
      <c r="S197" s="133" t="s">
        <v>3666</v>
      </c>
      <c r="T197" s="138">
        <v>49.6</v>
      </c>
      <c r="U197" s="138"/>
      <c r="V197" s="133" t="s">
        <v>18</v>
      </c>
      <c r="W197" s="139" t="s">
        <v>7832</v>
      </c>
      <c r="X197" s="140">
        <v>2022</v>
      </c>
      <c r="Y197" s="140">
        <v>2058</v>
      </c>
      <c r="Z197" s="140">
        <v>37</v>
      </c>
      <c r="AA197" s="138">
        <v>3475</v>
      </c>
      <c r="AB197" s="133" t="s">
        <v>18</v>
      </c>
      <c r="AC197" s="139" t="s">
        <v>7833</v>
      </c>
      <c r="AD197" s="140">
        <v>2022</v>
      </c>
      <c r="AE197" s="140">
        <v>2058</v>
      </c>
      <c r="AF197" s="140">
        <v>37</v>
      </c>
      <c r="AG197" s="138">
        <v>2583.1999999999998</v>
      </c>
      <c r="AH197" s="133" t="s">
        <v>18</v>
      </c>
      <c r="AI197" s="141" t="s">
        <v>7833</v>
      </c>
      <c r="AJ197" s="140">
        <v>2022</v>
      </c>
      <c r="AK197" s="140">
        <v>2058</v>
      </c>
      <c r="AL197" s="140">
        <v>37</v>
      </c>
      <c r="AM197" s="138">
        <v>891.6</v>
      </c>
      <c r="AN197" s="133" t="s">
        <v>18</v>
      </c>
      <c r="AO197" s="137" t="s">
        <v>7834</v>
      </c>
      <c r="AP197" s="133" t="s">
        <v>18</v>
      </c>
      <c r="AQ197" s="137" t="s">
        <v>7835</v>
      </c>
      <c r="AR197" s="133" t="s">
        <v>18</v>
      </c>
      <c r="AS197" s="137" t="s">
        <v>7836</v>
      </c>
      <c r="AT197" s="133" t="s">
        <v>18</v>
      </c>
      <c r="AU197" s="137" t="s">
        <v>7837</v>
      </c>
      <c r="AV197" s="133" t="s">
        <v>18</v>
      </c>
      <c r="AW197" s="137" t="s">
        <v>7838</v>
      </c>
      <c r="AX197" s="133" t="s">
        <v>18</v>
      </c>
      <c r="AY197" s="137" t="s">
        <v>7839</v>
      </c>
      <c r="AZ197" s="133" t="s">
        <v>18</v>
      </c>
      <c r="BA197" s="137" t="s">
        <v>7840</v>
      </c>
      <c r="BB197" s="133" t="s">
        <v>18</v>
      </c>
      <c r="BC197" s="137" t="s">
        <v>7841</v>
      </c>
      <c r="BD197" s="133" t="s">
        <v>19</v>
      </c>
      <c r="BE197" s="137"/>
      <c r="BF197" s="133" t="s">
        <v>18</v>
      </c>
      <c r="BG197" s="137" t="s">
        <v>7842</v>
      </c>
      <c r="BH197" s="133" t="s">
        <v>18</v>
      </c>
      <c r="BI197" s="137" t="s">
        <v>7843</v>
      </c>
      <c r="BJ197" s="142" t="s">
        <v>19</v>
      </c>
      <c r="BK197" s="142" t="s">
        <v>18</v>
      </c>
      <c r="BL197" s="142" t="s">
        <v>18</v>
      </c>
      <c r="BM197" s="142" t="s">
        <v>19</v>
      </c>
      <c r="BN197" s="133" t="s">
        <v>18</v>
      </c>
      <c r="BO197" s="137" t="s">
        <v>7844</v>
      </c>
      <c r="BP197" s="133" t="s">
        <v>18</v>
      </c>
      <c r="BQ197" s="137" t="s">
        <v>7845</v>
      </c>
      <c r="BR197" s="133" t="s">
        <v>18</v>
      </c>
      <c r="BS197" s="137" t="s">
        <v>7846</v>
      </c>
      <c r="BT197" s="133" t="s">
        <v>19</v>
      </c>
      <c r="BU197" s="133" t="s">
        <v>18</v>
      </c>
      <c r="BV197" s="133" t="s">
        <v>18</v>
      </c>
      <c r="BW197" s="137" t="s">
        <v>7847</v>
      </c>
      <c r="BX197" s="143">
        <v>4</v>
      </c>
      <c r="BY197" s="144"/>
      <c r="BZ197" s="133" t="s">
        <v>18</v>
      </c>
      <c r="CA197" s="145" t="s">
        <v>7848</v>
      </c>
      <c r="CB197" s="146" t="s">
        <v>7849</v>
      </c>
      <c r="CC197" s="126">
        <v>110290</v>
      </c>
      <c r="CD197" s="126">
        <v>109447</v>
      </c>
      <c r="CE197" s="126">
        <v>108139</v>
      </c>
      <c r="CF197" s="126">
        <v>107275</v>
      </c>
      <c r="CG197" s="127">
        <v>383287</v>
      </c>
      <c r="CH197" s="127">
        <v>380193</v>
      </c>
      <c r="CI197" s="127">
        <v>379401</v>
      </c>
      <c r="CJ197" s="127">
        <v>411282</v>
      </c>
      <c r="CK197" s="128">
        <v>3.48</v>
      </c>
      <c r="CL197" s="128">
        <v>3.47</v>
      </c>
      <c r="CM197" s="128">
        <v>3.51</v>
      </c>
      <c r="CN197" s="128">
        <v>3.83</v>
      </c>
      <c r="CO197" s="129">
        <v>0.66900000000000004</v>
      </c>
      <c r="CP197" s="129">
        <v>0.66300000000000003</v>
      </c>
      <c r="CQ197" s="129">
        <v>0.7</v>
      </c>
      <c r="CR197" s="130">
        <v>0.67900000000000005</v>
      </c>
    </row>
    <row r="198" spans="1:96" s="147" customFormat="1" ht="200" customHeight="1" x14ac:dyDescent="0.2">
      <c r="A198" s="132" t="s">
        <v>62</v>
      </c>
      <c r="B198" s="133" t="s">
        <v>1922</v>
      </c>
      <c r="C198" s="133" t="str">
        <f>IF(A198="","自動表示",IF(B198="",VLOOKUP(A198,リスト!$C$2:$D$48,2,FALSE),VLOOKUP(一覧表!A198&amp;一覧表!B198,リスト!$C$49:$D$1789,2,FALSE)))</f>
        <v>212059</v>
      </c>
      <c r="D198" s="134" t="str">
        <f>IF(C198="自動表示","自動表示",VLOOKUP(C198,リスト!$D$2:$E$1789,2,FALSE))</f>
        <v>都市Ⅱ－２</v>
      </c>
      <c r="E198" s="132" t="s">
        <v>5</v>
      </c>
      <c r="F198" s="133" t="s">
        <v>3781</v>
      </c>
      <c r="G198" s="135">
        <v>50</v>
      </c>
      <c r="H198" s="133" t="str">
        <f t="shared" si="3"/>
        <v>20年超</v>
      </c>
      <c r="I198" s="133" t="s">
        <v>15</v>
      </c>
      <c r="J198" s="136">
        <v>9.1</v>
      </c>
      <c r="K198" s="133" t="s">
        <v>18</v>
      </c>
      <c r="L198" s="137" t="s">
        <v>7850</v>
      </c>
      <c r="M198" s="133" t="s">
        <v>18</v>
      </c>
      <c r="N198" s="133" t="s">
        <v>3621</v>
      </c>
      <c r="O198" s="137" t="s">
        <v>7851</v>
      </c>
      <c r="P198" s="133" t="s">
        <v>18</v>
      </c>
      <c r="Q198" s="137" t="s">
        <v>7852</v>
      </c>
      <c r="R198" s="133" t="s">
        <v>18</v>
      </c>
      <c r="S198" s="133" t="s">
        <v>3667</v>
      </c>
      <c r="T198" s="138" t="s">
        <v>7853</v>
      </c>
      <c r="U198" s="138"/>
      <c r="V198" s="133" t="s">
        <v>18</v>
      </c>
      <c r="W198" s="139" t="s">
        <v>7854</v>
      </c>
      <c r="X198" s="140">
        <v>2014</v>
      </c>
      <c r="Y198" s="140">
        <v>2063</v>
      </c>
      <c r="Z198" s="140">
        <v>50</v>
      </c>
      <c r="AA198" s="138">
        <v>4726.3999999999996</v>
      </c>
      <c r="AB198" s="133" t="s">
        <v>18</v>
      </c>
      <c r="AC198" s="139" t="s">
        <v>7855</v>
      </c>
      <c r="AD198" s="140">
        <v>2021</v>
      </c>
      <c r="AE198" s="140">
        <v>2060</v>
      </c>
      <c r="AF198" s="140">
        <v>40</v>
      </c>
      <c r="AG198" s="138">
        <v>4238.5</v>
      </c>
      <c r="AH198" s="133" t="s">
        <v>18</v>
      </c>
      <c r="AI198" s="141" t="s">
        <v>7856</v>
      </c>
      <c r="AJ198" s="140"/>
      <c r="AK198" s="140"/>
      <c r="AL198" s="140"/>
      <c r="AM198" s="138"/>
      <c r="AN198" s="133" t="s">
        <v>18</v>
      </c>
      <c r="AO198" s="137" t="s">
        <v>7857</v>
      </c>
      <c r="AP198" s="133" t="s">
        <v>18</v>
      </c>
      <c r="AQ198" s="137" t="s">
        <v>7858</v>
      </c>
      <c r="AR198" s="133" t="s">
        <v>18</v>
      </c>
      <c r="AS198" s="137" t="s">
        <v>7859</v>
      </c>
      <c r="AT198" s="133" t="s">
        <v>18</v>
      </c>
      <c r="AU198" s="137" t="s">
        <v>7860</v>
      </c>
      <c r="AV198" s="133" t="s">
        <v>18</v>
      </c>
      <c r="AW198" s="137" t="s">
        <v>7861</v>
      </c>
      <c r="AX198" s="133" t="s">
        <v>18</v>
      </c>
      <c r="AY198" s="137" t="s">
        <v>7862</v>
      </c>
      <c r="AZ198" s="133" t="s">
        <v>18</v>
      </c>
      <c r="BA198" s="137" t="s">
        <v>7863</v>
      </c>
      <c r="BB198" s="133" t="s">
        <v>18</v>
      </c>
      <c r="BC198" s="137" t="s">
        <v>7864</v>
      </c>
      <c r="BD198" s="133" t="s">
        <v>18</v>
      </c>
      <c r="BE198" s="137" t="s">
        <v>7865</v>
      </c>
      <c r="BF198" s="133" t="s">
        <v>18</v>
      </c>
      <c r="BG198" s="137" t="s">
        <v>7866</v>
      </c>
      <c r="BH198" s="133" t="s">
        <v>18</v>
      </c>
      <c r="BI198" s="137" t="s">
        <v>7867</v>
      </c>
      <c r="BJ198" s="142" t="s">
        <v>19</v>
      </c>
      <c r="BK198" s="142" t="s">
        <v>18</v>
      </c>
      <c r="BL198" s="142" t="s">
        <v>19</v>
      </c>
      <c r="BM198" s="142" t="s">
        <v>18</v>
      </c>
      <c r="BN198" s="133" t="s">
        <v>19</v>
      </c>
      <c r="BO198" s="137"/>
      <c r="BP198" s="133" t="s">
        <v>19</v>
      </c>
      <c r="BQ198" s="137"/>
      <c r="BR198" s="133" t="s">
        <v>18</v>
      </c>
      <c r="BS198" s="137" t="s">
        <v>7868</v>
      </c>
      <c r="BT198" s="133" t="s">
        <v>18</v>
      </c>
      <c r="BU198" s="133" t="s">
        <v>18</v>
      </c>
      <c r="BV198" s="133" t="s">
        <v>18</v>
      </c>
      <c r="BW198" s="137" t="s">
        <v>7869</v>
      </c>
      <c r="BX198" s="143"/>
      <c r="BY198" s="144"/>
      <c r="BZ198" s="133" t="s">
        <v>18</v>
      </c>
      <c r="CA198" s="145" t="s">
        <v>7870</v>
      </c>
      <c r="CB198" s="146" t="s">
        <v>7871</v>
      </c>
      <c r="CC198" s="126">
        <v>87245</v>
      </c>
      <c r="CD198" s="126">
        <v>86273</v>
      </c>
      <c r="CE198" s="126">
        <v>85537</v>
      </c>
      <c r="CF198" s="126">
        <v>84825</v>
      </c>
      <c r="CG198" s="127">
        <v>427005.9</v>
      </c>
      <c r="CH198" s="127">
        <v>420133.4</v>
      </c>
      <c r="CI198" s="127">
        <v>419880.75</v>
      </c>
      <c r="CJ198" s="127">
        <v>416507.07</v>
      </c>
      <c r="CK198" s="128">
        <v>4.8899999999999997</v>
      </c>
      <c r="CL198" s="128">
        <v>4.87</v>
      </c>
      <c r="CM198" s="128">
        <v>4.91</v>
      </c>
      <c r="CN198" s="128">
        <v>4.91</v>
      </c>
      <c r="CO198" s="129">
        <v>0.60799999999999998</v>
      </c>
      <c r="CP198" s="129">
        <v>0.61599999999999999</v>
      </c>
      <c r="CQ198" s="129">
        <v>0.61499999999999999</v>
      </c>
      <c r="CR198" s="130">
        <v>0.623</v>
      </c>
    </row>
    <row r="199" spans="1:96" s="147" customFormat="1" ht="200" customHeight="1" x14ac:dyDescent="0.2">
      <c r="A199" s="132" t="s">
        <v>62</v>
      </c>
      <c r="B199" s="133" t="s">
        <v>1924</v>
      </c>
      <c r="C199" s="133" t="str">
        <f>IF(A199="","自動表示",IF(B199="",VLOOKUP(A199,リスト!$C$2:$D$48,2,FALSE),VLOOKUP(一覧表!A199&amp;一覧表!B199,リスト!$C$49:$D$1789,2,FALSE)))</f>
        <v>212067</v>
      </c>
      <c r="D199" s="134" t="str">
        <f>IF(C199="自動表示","自動表示",VLOOKUP(C199,リスト!$D$2:$E$1789,2,FALSE))</f>
        <v>都市Ⅱ－２</v>
      </c>
      <c r="E199" s="132" t="s">
        <v>3560</v>
      </c>
      <c r="F199" s="133" t="s">
        <v>3741</v>
      </c>
      <c r="G199" s="135">
        <v>20</v>
      </c>
      <c r="H199" s="133" t="str">
        <f t="shared" si="3"/>
        <v>11年～20年</v>
      </c>
      <c r="I199" s="133" t="s">
        <v>17</v>
      </c>
      <c r="J199" s="136">
        <v>7</v>
      </c>
      <c r="K199" s="133" t="s">
        <v>18</v>
      </c>
      <c r="L199" s="137" t="s">
        <v>7872</v>
      </c>
      <c r="M199" s="133" t="s">
        <v>18</v>
      </c>
      <c r="N199" s="133" t="s">
        <v>17</v>
      </c>
      <c r="O199" s="137" t="s">
        <v>7873</v>
      </c>
      <c r="P199" s="133" t="s">
        <v>18</v>
      </c>
      <c r="Q199" s="137" t="s">
        <v>7874</v>
      </c>
      <c r="R199" s="133" t="s">
        <v>18</v>
      </c>
      <c r="S199" s="133" t="s">
        <v>3667</v>
      </c>
      <c r="T199" s="138">
        <v>113.7</v>
      </c>
      <c r="U199" s="138"/>
      <c r="V199" s="133" t="s">
        <v>18</v>
      </c>
      <c r="W199" s="139" t="s">
        <v>7875</v>
      </c>
      <c r="X199" s="140">
        <v>2015</v>
      </c>
      <c r="Y199" s="140">
        <v>2054</v>
      </c>
      <c r="Z199" s="140">
        <v>40</v>
      </c>
      <c r="AA199" s="138">
        <v>4546.3</v>
      </c>
      <c r="AB199" s="133" t="s">
        <v>19</v>
      </c>
      <c r="AC199" s="139" t="s">
        <v>7876</v>
      </c>
      <c r="AD199" s="140"/>
      <c r="AE199" s="140"/>
      <c r="AF199" s="140">
        <v>0</v>
      </c>
      <c r="AG199" s="138"/>
      <c r="AH199" s="133" t="s">
        <v>19</v>
      </c>
      <c r="AI199" s="141" t="s">
        <v>7877</v>
      </c>
      <c r="AJ199" s="140"/>
      <c r="AK199" s="140"/>
      <c r="AL199" s="140">
        <v>0</v>
      </c>
      <c r="AM199" s="138"/>
      <c r="AN199" s="133" t="s">
        <v>18</v>
      </c>
      <c r="AO199" s="137" t="s">
        <v>7878</v>
      </c>
      <c r="AP199" s="133" t="s">
        <v>18</v>
      </c>
      <c r="AQ199" s="137" t="s">
        <v>7879</v>
      </c>
      <c r="AR199" s="133" t="s">
        <v>18</v>
      </c>
      <c r="AS199" s="137" t="s">
        <v>7880</v>
      </c>
      <c r="AT199" s="133" t="s">
        <v>18</v>
      </c>
      <c r="AU199" s="137" t="s">
        <v>7881</v>
      </c>
      <c r="AV199" s="133" t="s">
        <v>18</v>
      </c>
      <c r="AW199" s="137" t="s">
        <v>7882</v>
      </c>
      <c r="AX199" s="133" t="s">
        <v>18</v>
      </c>
      <c r="AY199" s="137" t="s">
        <v>7883</v>
      </c>
      <c r="AZ199" s="133" t="s">
        <v>18</v>
      </c>
      <c r="BA199" s="137" t="s">
        <v>7884</v>
      </c>
      <c r="BB199" s="133" t="s">
        <v>18</v>
      </c>
      <c r="BC199" s="137" t="s">
        <v>7885</v>
      </c>
      <c r="BD199" s="133" t="s">
        <v>19</v>
      </c>
      <c r="BE199" s="137" t="s">
        <v>5173</v>
      </c>
      <c r="BF199" s="133" t="s">
        <v>18</v>
      </c>
      <c r="BG199" s="137" t="s">
        <v>7886</v>
      </c>
      <c r="BH199" s="133" t="s">
        <v>19</v>
      </c>
      <c r="BI199" s="137"/>
      <c r="BJ199" s="142" t="s">
        <v>19</v>
      </c>
      <c r="BK199" s="142" t="s">
        <v>19</v>
      </c>
      <c r="BL199" s="142" t="s">
        <v>19</v>
      </c>
      <c r="BM199" s="142" t="s">
        <v>19</v>
      </c>
      <c r="BN199" s="133" t="s">
        <v>19</v>
      </c>
      <c r="BO199" s="137"/>
      <c r="BP199" s="133" t="s">
        <v>19</v>
      </c>
      <c r="BQ199" s="137"/>
      <c r="BR199" s="133" t="s">
        <v>19</v>
      </c>
      <c r="BS199" s="137"/>
      <c r="BT199" s="133" t="s">
        <v>19</v>
      </c>
      <c r="BU199" s="133" t="s">
        <v>19</v>
      </c>
      <c r="BV199" s="133" t="s">
        <v>18</v>
      </c>
      <c r="BW199" s="137" t="s">
        <v>7887</v>
      </c>
      <c r="BX199" s="143">
        <v>1</v>
      </c>
      <c r="BY199" s="144"/>
      <c r="BZ199" s="133" t="s">
        <v>18</v>
      </c>
      <c r="CA199" s="145" t="s">
        <v>7888</v>
      </c>
      <c r="CB199" s="146" t="s">
        <v>7889</v>
      </c>
      <c r="CC199" s="126">
        <v>77320</v>
      </c>
      <c r="CD199" s="126">
        <v>76348</v>
      </c>
      <c r="CE199" s="126">
        <v>75401</v>
      </c>
      <c r="CF199" s="126">
        <v>74532</v>
      </c>
      <c r="CG199" s="127">
        <v>489070</v>
      </c>
      <c r="CH199" s="127">
        <v>451667</v>
      </c>
      <c r="CI199" s="127">
        <v>451667</v>
      </c>
      <c r="CJ199" s="127">
        <v>458555</v>
      </c>
      <c r="CK199" s="128">
        <v>6.33</v>
      </c>
      <c r="CL199" s="128">
        <v>5.92</v>
      </c>
      <c r="CM199" s="128">
        <v>5.99</v>
      </c>
      <c r="CN199" s="128">
        <v>6.15</v>
      </c>
      <c r="CO199" s="129">
        <v>0.59499999999999997</v>
      </c>
      <c r="CP199" s="129">
        <v>0.61299999999999999</v>
      </c>
      <c r="CQ199" s="129">
        <v>0.63100000000000001</v>
      </c>
      <c r="CR199" s="130">
        <v>0.64400000000000002</v>
      </c>
    </row>
    <row r="200" spans="1:96" s="147" customFormat="1" ht="200" customHeight="1" x14ac:dyDescent="0.2">
      <c r="A200" s="132" t="s">
        <v>62</v>
      </c>
      <c r="B200" s="133" t="s">
        <v>1926</v>
      </c>
      <c r="C200" s="133" t="str">
        <f>IF(A200="","自動表示",IF(B200="",VLOOKUP(A200,リスト!$C$2:$D$48,2,FALSE),VLOOKUP(一覧表!A200&amp;一覧表!B200,リスト!$C$49:$D$1789,2,FALSE)))</f>
        <v>212075</v>
      </c>
      <c r="D200" s="134" t="str">
        <f>IF(C200="自動表示","自動表示",VLOOKUP(C200,リスト!$D$2:$E$1789,2,FALSE))</f>
        <v>都市Ⅰ－２</v>
      </c>
      <c r="E200" s="132" t="s">
        <v>3560</v>
      </c>
      <c r="F200" s="133" t="s">
        <v>3751</v>
      </c>
      <c r="G200" s="135">
        <v>30</v>
      </c>
      <c r="H200" s="133" t="str">
        <f t="shared" si="3"/>
        <v>20年超</v>
      </c>
      <c r="I200" s="133" t="s">
        <v>3604</v>
      </c>
      <c r="J200" s="136">
        <v>1.9</v>
      </c>
      <c r="K200" s="133" t="s">
        <v>18</v>
      </c>
      <c r="L200" s="137" t="s">
        <v>7890</v>
      </c>
      <c r="M200" s="133" t="s">
        <v>18</v>
      </c>
      <c r="N200" s="133" t="s">
        <v>3634</v>
      </c>
      <c r="O200" s="137" t="s">
        <v>7891</v>
      </c>
      <c r="P200" s="133" t="s">
        <v>18</v>
      </c>
      <c r="Q200" s="137" t="s">
        <v>7892</v>
      </c>
      <c r="R200" s="133" t="s">
        <v>18</v>
      </c>
      <c r="S200" s="133" t="s">
        <v>3667</v>
      </c>
      <c r="T200" s="138">
        <v>11.6</v>
      </c>
      <c r="U200" s="138"/>
      <c r="V200" s="133" t="s">
        <v>18</v>
      </c>
      <c r="W200" s="139" t="s">
        <v>7893</v>
      </c>
      <c r="X200" s="140">
        <v>2022</v>
      </c>
      <c r="Y200" s="140">
        <v>2046</v>
      </c>
      <c r="Z200" s="140">
        <v>25</v>
      </c>
      <c r="AA200" s="138">
        <v>1056.5</v>
      </c>
      <c r="AB200" s="133" t="s">
        <v>18</v>
      </c>
      <c r="AC200" s="139" t="s">
        <v>7894</v>
      </c>
      <c r="AD200" s="140">
        <v>2022</v>
      </c>
      <c r="AE200" s="140">
        <v>2046</v>
      </c>
      <c r="AF200" s="140">
        <v>25</v>
      </c>
      <c r="AG200" s="138">
        <v>950.9</v>
      </c>
      <c r="AH200" s="133" t="s">
        <v>18</v>
      </c>
      <c r="AI200" s="141" t="s">
        <v>7895</v>
      </c>
      <c r="AJ200" s="140">
        <v>2022</v>
      </c>
      <c r="AK200" s="140">
        <v>2046</v>
      </c>
      <c r="AL200" s="140">
        <v>25</v>
      </c>
      <c r="AM200" s="138">
        <v>105.6</v>
      </c>
      <c r="AN200" s="133" t="s">
        <v>18</v>
      </c>
      <c r="AO200" s="137" t="s">
        <v>7896</v>
      </c>
      <c r="AP200" s="133" t="s">
        <v>18</v>
      </c>
      <c r="AQ200" s="137" t="s">
        <v>7897</v>
      </c>
      <c r="AR200" s="133" t="s">
        <v>18</v>
      </c>
      <c r="AS200" s="137" t="s">
        <v>7898</v>
      </c>
      <c r="AT200" s="133" t="s">
        <v>18</v>
      </c>
      <c r="AU200" s="137" t="s">
        <v>7899</v>
      </c>
      <c r="AV200" s="133" t="s">
        <v>18</v>
      </c>
      <c r="AW200" s="137" t="s">
        <v>7900</v>
      </c>
      <c r="AX200" s="133" t="s">
        <v>18</v>
      </c>
      <c r="AY200" s="137" t="s">
        <v>7901</v>
      </c>
      <c r="AZ200" s="133" t="s">
        <v>18</v>
      </c>
      <c r="BA200" s="137" t="s">
        <v>7902</v>
      </c>
      <c r="BB200" s="133" t="s">
        <v>18</v>
      </c>
      <c r="BC200" s="137" t="s">
        <v>7903</v>
      </c>
      <c r="BD200" s="133" t="s">
        <v>19</v>
      </c>
      <c r="BE200" s="137"/>
      <c r="BF200" s="133" t="s">
        <v>18</v>
      </c>
      <c r="BG200" s="137" t="s">
        <v>7904</v>
      </c>
      <c r="BH200" s="133" t="s">
        <v>19</v>
      </c>
      <c r="BI200" s="137"/>
      <c r="BJ200" s="142" t="s">
        <v>19</v>
      </c>
      <c r="BK200" s="142" t="s">
        <v>19</v>
      </c>
      <c r="BL200" s="142" t="s">
        <v>19</v>
      </c>
      <c r="BM200" s="142" t="s">
        <v>19</v>
      </c>
      <c r="BN200" s="133" t="s">
        <v>19</v>
      </c>
      <c r="BO200" s="137"/>
      <c r="BP200" s="133" t="s">
        <v>19</v>
      </c>
      <c r="BQ200" s="137"/>
      <c r="BR200" s="133" t="s">
        <v>19</v>
      </c>
      <c r="BS200" s="137"/>
      <c r="BT200" s="133" t="s">
        <v>19</v>
      </c>
      <c r="BU200" s="133" t="s">
        <v>18</v>
      </c>
      <c r="BV200" s="133" t="s">
        <v>18</v>
      </c>
      <c r="BW200" s="137" t="s">
        <v>7905</v>
      </c>
      <c r="BX200" s="143">
        <v>30</v>
      </c>
      <c r="BY200" s="144"/>
      <c r="BZ200" s="133" t="s">
        <v>18</v>
      </c>
      <c r="CA200" s="145" t="s">
        <v>7906</v>
      </c>
      <c r="CB200" s="146" t="s">
        <v>7907</v>
      </c>
      <c r="CC200" s="126">
        <v>20162</v>
      </c>
      <c r="CD200" s="126">
        <v>19785</v>
      </c>
      <c r="CE200" s="126">
        <v>19494</v>
      </c>
      <c r="CF200" s="126">
        <v>19279</v>
      </c>
      <c r="CG200" s="127">
        <v>134345</v>
      </c>
      <c r="CH200" s="127">
        <v>134061</v>
      </c>
      <c r="CI200" s="127">
        <v>133835</v>
      </c>
      <c r="CJ200" s="127">
        <v>126976</v>
      </c>
      <c r="CK200" s="128">
        <v>6.66</v>
      </c>
      <c r="CL200" s="128">
        <v>6.78</v>
      </c>
      <c r="CM200" s="128">
        <v>6.87</v>
      </c>
      <c r="CN200" s="128">
        <v>6.59</v>
      </c>
      <c r="CO200" s="129">
        <v>0.57299999999999995</v>
      </c>
      <c r="CP200" s="129">
        <v>0.47099999999999997</v>
      </c>
      <c r="CQ200" s="129">
        <v>0.58699999999999997</v>
      </c>
      <c r="CR200" s="130">
        <v>0.59899999999999998</v>
      </c>
    </row>
    <row r="201" spans="1:96" s="147" customFormat="1" ht="200" customHeight="1" x14ac:dyDescent="0.2">
      <c r="A201" s="132" t="s">
        <v>62</v>
      </c>
      <c r="B201" s="133" t="s">
        <v>1928</v>
      </c>
      <c r="C201" s="133" t="str">
        <f>IF(A201="","自動表示",IF(B201="",VLOOKUP(A201,リスト!$C$2:$D$48,2,FALSE),VLOOKUP(一覧表!A201&amp;一覧表!B201,リスト!$C$49:$D$1789,2,FALSE)))</f>
        <v>212083</v>
      </c>
      <c r="D201" s="134" t="str">
        <f>IF(C201="自動表示","自動表示",VLOOKUP(C201,リスト!$D$2:$E$1789,2,FALSE))</f>
        <v>都市Ⅰ－２</v>
      </c>
      <c r="E201" s="132" t="s">
        <v>3560</v>
      </c>
      <c r="F201" s="133" t="s">
        <v>3729</v>
      </c>
      <c r="G201" s="135">
        <v>40</v>
      </c>
      <c r="H201" s="133" t="str">
        <f t="shared" si="3"/>
        <v>20年超</v>
      </c>
      <c r="I201" s="133" t="s">
        <v>17</v>
      </c>
      <c r="J201" s="136">
        <v>3.9</v>
      </c>
      <c r="K201" s="133" t="s">
        <v>18</v>
      </c>
      <c r="L201" s="137" t="s">
        <v>7908</v>
      </c>
      <c r="M201" s="133" t="s">
        <v>3955</v>
      </c>
      <c r="N201" s="133" t="s">
        <v>7909</v>
      </c>
      <c r="O201" s="137" t="s">
        <v>7910</v>
      </c>
      <c r="P201" s="133" t="s">
        <v>3955</v>
      </c>
      <c r="Q201" s="137" t="s">
        <v>7911</v>
      </c>
      <c r="R201" s="133" t="s">
        <v>3955</v>
      </c>
      <c r="S201" s="133" t="s">
        <v>3667</v>
      </c>
      <c r="T201" s="138">
        <v>23.6</v>
      </c>
      <c r="U201" s="138"/>
      <c r="V201" s="133" t="s">
        <v>3955</v>
      </c>
      <c r="W201" s="139" t="s">
        <v>7912</v>
      </c>
      <c r="X201" s="140">
        <v>2017</v>
      </c>
      <c r="Y201" s="140">
        <v>2067</v>
      </c>
      <c r="Z201" s="140">
        <v>51</v>
      </c>
      <c r="AA201" s="138">
        <v>1152</v>
      </c>
      <c r="AB201" s="133" t="s">
        <v>3955</v>
      </c>
      <c r="AC201" s="139" t="s">
        <v>7913</v>
      </c>
      <c r="AD201" s="140">
        <v>2017</v>
      </c>
      <c r="AE201" s="140">
        <v>2067</v>
      </c>
      <c r="AF201" s="140">
        <v>51</v>
      </c>
      <c r="AG201" s="138">
        <v>1051.32</v>
      </c>
      <c r="AH201" s="133" t="s">
        <v>3955</v>
      </c>
      <c r="AI201" s="141" t="s">
        <v>7914</v>
      </c>
      <c r="AJ201" s="140">
        <v>2017</v>
      </c>
      <c r="AK201" s="140">
        <v>2067</v>
      </c>
      <c r="AL201" s="140">
        <v>51</v>
      </c>
      <c r="AM201" s="138">
        <v>100.68</v>
      </c>
      <c r="AN201" s="133" t="s">
        <v>3955</v>
      </c>
      <c r="AO201" s="137" t="s">
        <v>7915</v>
      </c>
      <c r="AP201" s="133" t="s">
        <v>18</v>
      </c>
      <c r="AQ201" s="137" t="s">
        <v>7916</v>
      </c>
      <c r="AR201" s="133" t="s">
        <v>3955</v>
      </c>
      <c r="AS201" s="137" t="s">
        <v>7917</v>
      </c>
      <c r="AT201" s="133" t="s">
        <v>3955</v>
      </c>
      <c r="AU201" s="137" t="s">
        <v>7918</v>
      </c>
      <c r="AV201" s="133" t="s">
        <v>3955</v>
      </c>
      <c r="AW201" s="137" t="s">
        <v>7919</v>
      </c>
      <c r="AX201" s="133" t="s">
        <v>3955</v>
      </c>
      <c r="AY201" s="137" t="s">
        <v>7920</v>
      </c>
      <c r="AZ201" s="133" t="s">
        <v>3955</v>
      </c>
      <c r="BA201" s="137" t="s">
        <v>7921</v>
      </c>
      <c r="BB201" s="133" t="s">
        <v>3955</v>
      </c>
      <c r="BC201" s="137" t="s">
        <v>7922</v>
      </c>
      <c r="BD201" s="133" t="s">
        <v>3955</v>
      </c>
      <c r="BE201" s="137" t="s">
        <v>7923</v>
      </c>
      <c r="BF201" s="133" t="s">
        <v>3955</v>
      </c>
      <c r="BG201" s="137" t="s">
        <v>7924</v>
      </c>
      <c r="BH201" s="133" t="s">
        <v>3955</v>
      </c>
      <c r="BI201" s="137" t="s">
        <v>7925</v>
      </c>
      <c r="BJ201" s="142" t="s">
        <v>19</v>
      </c>
      <c r="BK201" s="142" t="s">
        <v>18</v>
      </c>
      <c r="BL201" s="142" t="s">
        <v>18</v>
      </c>
      <c r="BM201" s="142" t="s">
        <v>19</v>
      </c>
      <c r="BN201" s="133" t="s">
        <v>3955</v>
      </c>
      <c r="BO201" s="137" t="s">
        <v>7926</v>
      </c>
      <c r="BP201" s="133" t="s">
        <v>3955</v>
      </c>
      <c r="BQ201" s="137" t="s">
        <v>7927</v>
      </c>
      <c r="BR201" s="133" t="s">
        <v>3955</v>
      </c>
      <c r="BS201" s="137" t="s">
        <v>7928</v>
      </c>
      <c r="BT201" s="133" t="s">
        <v>18</v>
      </c>
      <c r="BU201" s="133" t="s">
        <v>18</v>
      </c>
      <c r="BV201" s="133" t="s">
        <v>18</v>
      </c>
      <c r="BW201" s="137" t="s">
        <v>7929</v>
      </c>
      <c r="BX201" s="143">
        <v>10</v>
      </c>
      <c r="BY201" s="144"/>
      <c r="BZ201" s="133" t="s">
        <v>3955</v>
      </c>
      <c r="CA201" s="145" t="s">
        <v>7930</v>
      </c>
      <c r="CB201" s="146" t="s">
        <v>7931</v>
      </c>
      <c r="CC201" s="126">
        <v>36985</v>
      </c>
      <c r="CD201" s="126">
        <v>36482</v>
      </c>
      <c r="CE201" s="126">
        <v>36105</v>
      </c>
      <c r="CF201" s="126">
        <v>35731</v>
      </c>
      <c r="CG201" s="127" t="s">
        <v>3864</v>
      </c>
      <c r="CH201" s="127" t="s">
        <v>3864</v>
      </c>
      <c r="CI201" s="127" t="s">
        <v>3864</v>
      </c>
      <c r="CJ201" s="127" t="s">
        <v>3864</v>
      </c>
      <c r="CK201" s="128" t="s">
        <v>3864</v>
      </c>
      <c r="CL201" s="128" t="s">
        <v>3864</v>
      </c>
      <c r="CM201" s="128" t="s">
        <v>3864</v>
      </c>
      <c r="CN201" s="128" t="s">
        <v>3864</v>
      </c>
      <c r="CO201" s="129" t="s">
        <v>3864</v>
      </c>
      <c r="CP201" s="129" t="s">
        <v>3864</v>
      </c>
      <c r="CQ201" s="129" t="s">
        <v>3864</v>
      </c>
      <c r="CR201" s="130" t="s">
        <v>3864</v>
      </c>
    </row>
    <row r="202" spans="1:96" s="147" customFormat="1" ht="200" customHeight="1" x14ac:dyDescent="0.2">
      <c r="A202" s="132" t="s">
        <v>3718</v>
      </c>
      <c r="B202" s="133" t="s">
        <v>3719</v>
      </c>
      <c r="C202" s="133" t="str">
        <f>IF(A202="","自動表示",IF(B202="",VLOOKUP(A202,リスト!$C$2:$D$48,2,FALSE),VLOOKUP(一覧表!A202&amp;一覧表!B202,リスト!$C$49:$D$1789,2,FALSE)))</f>
        <v>212091</v>
      </c>
      <c r="D202" s="134" t="str">
        <f>IF(C202="自動表示","自動表示",VLOOKUP(C202,リスト!$D$2:$E$1789,2,FALSE))</f>
        <v>都市Ⅱ－２</v>
      </c>
      <c r="E202" s="132" t="s">
        <v>5</v>
      </c>
      <c r="F202" s="133" t="s">
        <v>3782</v>
      </c>
      <c r="G202" s="135">
        <v>40</v>
      </c>
      <c r="H202" s="133" t="str">
        <f t="shared" si="3"/>
        <v>20年超</v>
      </c>
      <c r="I202" s="133" t="s">
        <v>17</v>
      </c>
      <c r="J202" s="136">
        <v>6.7</v>
      </c>
      <c r="K202" s="133" t="s">
        <v>18</v>
      </c>
      <c r="L202" s="137" t="s">
        <v>7932</v>
      </c>
      <c r="M202" s="133" t="s">
        <v>18</v>
      </c>
      <c r="N202" s="133" t="s">
        <v>3634</v>
      </c>
      <c r="O202" s="137" t="s">
        <v>7933</v>
      </c>
      <c r="P202" s="133" t="s">
        <v>18</v>
      </c>
      <c r="Q202" s="137" t="s">
        <v>7934</v>
      </c>
      <c r="R202" s="133" t="s">
        <v>18</v>
      </c>
      <c r="S202" s="133" t="s">
        <v>3666</v>
      </c>
      <c r="T202" s="138">
        <v>34.299999999999997</v>
      </c>
      <c r="U202" s="138"/>
      <c r="V202" s="133" t="s">
        <v>18</v>
      </c>
      <c r="W202" s="139" t="s">
        <v>7935</v>
      </c>
      <c r="X202" s="140">
        <v>2020</v>
      </c>
      <c r="Y202" s="140">
        <v>2054</v>
      </c>
      <c r="Z202" s="140">
        <v>35</v>
      </c>
      <c r="AA202" s="138">
        <v>1568.4</v>
      </c>
      <c r="AB202" s="133" t="s">
        <v>18</v>
      </c>
      <c r="AC202" s="139" t="s">
        <v>7936</v>
      </c>
      <c r="AD202" s="140">
        <v>2020</v>
      </c>
      <c r="AE202" s="140">
        <v>2054</v>
      </c>
      <c r="AF202" s="140">
        <v>35</v>
      </c>
      <c r="AG202" s="138">
        <v>1295.5999999999999</v>
      </c>
      <c r="AH202" s="133" t="s">
        <v>18</v>
      </c>
      <c r="AI202" s="141" t="s">
        <v>7937</v>
      </c>
      <c r="AJ202" s="140">
        <v>2020</v>
      </c>
      <c r="AK202" s="140">
        <v>2054</v>
      </c>
      <c r="AL202" s="140">
        <v>35</v>
      </c>
      <c r="AM202" s="138">
        <v>272.8</v>
      </c>
      <c r="AN202" s="133" t="s">
        <v>18</v>
      </c>
      <c r="AO202" s="137" t="s">
        <v>7938</v>
      </c>
      <c r="AP202" s="133" t="s">
        <v>18</v>
      </c>
      <c r="AQ202" s="137" t="s">
        <v>7939</v>
      </c>
      <c r="AR202" s="133" t="s">
        <v>18</v>
      </c>
      <c r="AS202" s="137" t="s">
        <v>7940</v>
      </c>
      <c r="AT202" s="133" t="s">
        <v>18</v>
      </c>
      <c r="AU202" s="137" t="s">
        <v>7941</v>
      </c>
      <c r="AV202" s="133" t="s">
        <v>18</v>
      </c>
      <c r="AW202" s="137" t="s">
        <v>7942</v>
      </c>
      <c r="AX202" s="133" t="s">
        <v>18</v>
      </c>
      <c r="AY202" s="137" t="s">
        <v>7943</v>
      </c>
      <c r="AZ202" s="133" t="s">
        <v>18</v>
      </c>
      <c r="BA202" s="137" t="s">
        <v>7944</v>
      </c>
      <c r="BB202" s="133" t="s">
        <v>18</v>
      </c>
      <c r="BC202" s="137" t="s">
        <v>7945</v>
      </c>
      <c r="BD202" s="133" t="s">
        <v>18</v>
      </c>
      <c r="BE202" s="137" t="s">
        <v>7946</v>
      </c>
      <c r="BF202" s="133" t="s">
        <v>18</v>
      </c>
      <c r="BG202" s="137" t="s">
        <v>7947</v>
      </c>
      <c r="BH202" s="133" t="s">
        <v>18</v>
      </c>
      <c r="BI202" s="137" t="s">
        <v>7948</v>
      </c>
      <c r="BJ202" s="142" t="s">
        <v>19</v>
      </c>
      <c r="BK202" s="142" t="s">
        <v>18</v>
      </c>
      <c r="BL202" s="142" t="s">
        <v>19</v>
      </c>
      <c r="BM202" s="142" t="s">
        <v>19</v>
      </c>
      <c r="BN202" s="133" t="s">
        <v>18</v>
      </c>
      <c r="BO202" s="137" t="s">
        <v>7949</v>
      </c>
      <c r="BP202" s="133" t="s">
        <v>18</v>
      </c>
      <c r="BQ202" s="137" t="s">
        <v>7950</v>
      </c>
      <c r="BR202" s="133" t="s">
        <v>18</v>
      </c>
      <c r="BS202" s="137" t="s">
        <v>7951</v>
      </c>
      <c r="BT202" s="133" t="s">
        <v>18</v>
      </c>
      <c r="BU202" s="133" t="s">
        <v>18</v>
      </c>
      <c r="BV202" s="133" t="s">
        <v>18</v>
      </c>
      <c r="BW202" s="137" t="s">
        <v>7952</v>
      </c>
      <c r="BX202" s="143">
        <v>5</v>
      </c>
      <c r="BY202" s="144"/>
      <c r="BZ202" s="133" t="s">
        <v>18</v>
      </c>
      <c r="CA202" s="145" t="s">
        <v>7953</v>
      </c>
      <c r="CB202" s="146" t="s">
        <v>7954</v>
      </c>
      <c r="CC202" s="126">
        <v>67595</v>
      </c>
      <c r="CD202" s="126">
        <v>67106</v>
      </c>
      <c r="CE202" s="126">
        <v>67076</v>
      </c>
      <c r="CF202" s="126">
        <v>66775</v>
      </c>
      <c r="CG202" s="127">
        <v>162744</v>
      </c>
      <c r="CH202" s="127">
        <v>161896</v>
      </c>
      <c r="CI202" s="127">
        <v>161783</v>
      </c>
      <c r="CJ202" s="127">
        <v>161783</v>
      </c>
      <c r="CK202" s="128">
        <v>2.41</v>
      </c>
      <c r="CL202" s="128">
        <v>2.41</v>
      </c>
      <c r="CM202" s="128">
        <v>2.41</v>
      </c>
      <c r="CN202" s="128">
        <v>2.42</v>
      </c>
      <c r="CO202" s="129">
        <v>0.67700000000000005</v>
      </c>
      <c r="CP202" s="129">
        <v>0.67500000000000004</v>
      </c>
      <c r="CQ202" s="129">
        <v>0.69099999999999995</v>
      </c>
      <c r="CR202" s="130">
        <v>0.70699999999999996</v>
      </c>
    </row>
    <row r="203" spans="1:96" s="147" customFormat="1" ht="200" customHeight="1" x14ac:dyDescent="0.2">
      <c r="A203" s="132" t="s">
        <v>62</v>
      </c>
      <c r="B203" s="133" t="s">
        <v>1932</v>
      </c>
      <c r="C203" s="133" t="str">
        <f>IF(A203="","自動表示",IF(B203="",VLOOKUP(A203,リスト!$C$2:$D$48,2,FALSE),VLOOKUP(一覧表!A203&amp;一覧表!B203,リスト!$C$49:$D$1789,2,FALSE)))</f>
        <v>212105</v>
      </c>
      <c r="D203" s="134" t="str">
        <f>IF(C203="自動表示","自動表示",VLOOKUP(C203,リスト!$D$2:$E$1789,2,FALSE))</f>
        <v>都市Ⅰ－２</v>
      </c>
      <c r="E203" s="132" t="s">
        <v>3560</v>
      </c>
      <c r="F203" s="133" t="s">
        <v>3808</v>
      </c>
      <c r="G203" s="135">
        <v>34</v>
      </c>
      <c r="H203" s="133" t="str">
        <f t="shared" si="3"/>
        <v>20年超</v>
      </c>
      <c r="I203" s="133" t="s">
        <v>3634</v>
      </c>
      <c r="J203" s="136">
        <v>4.7</v>
      </c>
      <c r="K203" s="133" t="s">
        <v>18</v>
      </c>
      <c r="L203" s="137" t="s">
        <v>7955</v>
      </c>
      <c r="M203" s="133" t="s">
        <v>18</v>
      </c>
      <c r="N203" s="133" t="s">
        <v>3621</v>
      </c>
      <c r="O203" s="137" t="s">
        <v>7956</v>
      </c>
      <c r="P203" s="133" t="s">
        <v>18</v>
      </c>
      <c r="Q203" s="137" t="s">
        <v>7957</v>
      </c>
      <c r="R203" s="133" t="s">
        <v>3955</v>
      </c>
      <c r="S203" s="133" t="s">
        <v>3846</v>
      </c>
      <c r="T203" s="138">
        <v>31.5</v>
      </c>
      <c r="U203" s="138"/>
      <c r="V203" s="133" t="s">
        <v>18</v>
      </c>
      <c r="W203" s="139" t="s">
        <v>7958</v>
      </c>
      <c r="X203" s="140">
        <v>2017</v>
      </c>
      <c r="Y203" s="140">
        <v>2055</v>
      </c>
      <c r="Z203" s="140">
        <v>39</v>
      </c>
      <c r="AA203" s="138">
        <v>3030.3</v>
      </c>
      <c r="AB203" s="133" t="s">
        <v>3955</v>
      </c>
      <c r="AC203" s="139" t="s">
        <v>7959</v>
      </c>
      <c r="AD203" s="140">
        <v>2017</v>
      </c>
      <c r="AE203" s="140">
        <v>2055</v>
      </c>
      <c r="AF203" s="140">
        <v>39</v>
      </c>
      <c r="AG203" s="138">
        <v>1746.4</v>
      </c>
      <c r="AH203" s="133" t="s">
        <v>3955</v>
      </c>
      <c r="AI203" s="141" t="s">
        <v>7960</v>
      </c>
      <c r="AJ203" s="140">
        <v>2017</v>
      </c>
      <c r="AK203" s="140">
        <v>2055</v>
      </c>
      <c r="AL203" s="140">
        <v>39</v>
      </c>
      <c r="AM203" s="138">
        <v>1746.4</v>
      </c>
      <c r="AN203" s="133" t="s">
        <v>3955</v>
      </c>
      <c r="AO203" s="137" t="s">
        <v>7961</v>
      </c>
      <c r="AP203" s="133" t="s">
        <v>3955</v>
      </c>
      <c r="AQ203" s="137" t="s">
        <v>7962</v>
      </c>
      <c r="AR203" s="133" t="s">
        <v>3955</v>
      </c>
      <c r="AS203" s="137" t="s">
        <v>7963</v>
      </c>
      <c r="AT203" s="133" t="s">
        <v>3955</v>
      </c>
      <c r="AU203" s="137" t="s">
        <v>7964</v>
      </c>
      <c r="AV203" s="133" t="s">
        <v>3955</v>
      </c>
      <c r="AW203" s="137" t="s">
        <v>7965</v>
      </c>
      <c r="AX203" s="133" t="s">
        <v>3955</v>
      </c>
      <c r="AY203" s="137" t="s">
        <v>7966</v>
      </c>
      <c r="AZ203" s="133" t="s">
        <v>3955</v>
      </c>
      <c r="BA203" s="137" t="s">
        <v>7967</v>
      </c>
      <c r="BB203" s="133" t="s">
        <v>3955</v>
      </c>
      <c r="BC203" s="137" t="s">
        <v>7968</v>
      </c>
      <c r="BD203" s="133" t="s">
        <v>19</v>
      </c>
      <c r="BE203" s="137"/>
      <c r="BF203" s="133" t="s">
        <v>3955</v>
      </c>
      <c r="BG203" s="137" t="s">
        <v>7969</v>
      </c>
      <c r="BH203" s="133" t="s">
        <v>19</v>
      </c>
      <c r="BI203" s="137"/>
      <c r="BJ203" s="142" t="s">
        <v>19</v>
      </c>
      <c r="BK203" s="142" t="s">
        <v>19</v>
      </c>
      <c r="BL203" s="142" t="s">
        <v>19</v>
      </c>
      <c r="BM203" s="142" t="s">
        <v>19</v>
      </c>
      <c r="BN203" s="133" t="s">
        <v>3955</v>
      </c>
      <c r="BO203" s="137" t="s">
        <v>7970</v>
      </c>
      <c r="BP203" s="133" t="s">
        <v>3955</v>
      </c>
      <c r="BQ203" s="137" t="s">
        <v>7971</v>
      </c>
      <c r="BR203" s="133" t="s">
        <v>19</v>
      </c>
      <c r="BS203" s="137"/>
      <c r="BT203" s="133" t="s">
        <v>19</v>
      </c>
      <c r="BU203" s="133" t="s">
        <v>18</v>
      </c>
      <c r="BV203" s="133" t="s">
        <v>18</v>
      </c>
      <c r="BW203" s="137" t="s">
        <v>7972</v>
      </c>
      <c r="BX203" s="143"/>
      <c r="BY203" s="144" t="s">
        <v>7973</v>
      </c>
      <c r="BZ203" s="133" t="s">
        <v>19</v>
      </c>
      <c r="CA203" s="145"/>
      <c r="CB203" s="146" t="s">
        <v>7974</v>
      </c>
      <c r="CC203" s="126">
        <v>49096</v>
      </c>
      <c r="CD203" s="126">
        <v>48371</v>
      </c>
      <c r="CE203" s="126">
        <v>47564</v>
      </c>
      <c r="CF203" s="126">
        <v>46054</v>
      </c>
      <c r="CG203" s="127">
        <v>220008</v>
      </c>
      <c r="CH203" s="127">
        <v>232090</v>
      </c>
      <c r="CI203" s="127">
        <v>231746</v>
      </c>
      <c r="CJ203" s="127">
        <v>231595</v>
      </c>
      <c r="CK203" s="128">
        <v>4.4800000000000004</v>
      </c>
      <c r="CL203" s="128">
        <v>4.8</v>
      </c>
      <c r="CM203" s="128">
        <v>4.87</v>
      </c>
      <c r="CN203" s="128">
        <v>5.03</v>
      </c>
      <c r="CO203" s="129">
        <v>0.63400000000000001</v>
      </c>
      <c r="CP203" s="129">
        <v>0.64600000000000002</v>
      </c>
      <c r="CQ203" s="129">
        <v>0.66100000000000003</v>
      </c>
      <c r="CR203" s="130">
        <v>0.67500000000000004</v>
      </c>
    </row>
    <row r="204" spans="1:96" s="147" customFormat="1" ht="200" customHeight="1" x14ac:dyDescent="0.2">
      <c r="A204" s="132" t="s">
        <v>62</v>
      </c>
      <c r="B204" s="133" t="s">
        <v>1934</v>
      </c>
      <c r="C204" s="133" t="str">
        <f>IF(A204="","自動表示",IF(B204="",VLOOKUP(A204,リスト!$C$2:$D$48,2,FALSE),VLOOKUP(一覧表!A204&amp;一覧表!B204,リスト!$C$49:$D$1789,2,FALSE)))</f>
        <v>212113</v>
      </c>
      <c r="D204" s="134" t="str">
        <f>IF(C204="自動表示","自動表示",VLOOKUP(C204,リスト!$D$2:$E$1789,2,FALSE))</f>
        <v>都市Ⅱ－２</v>
      </c>
      <c r="E204" s="132" t="s">
        <v>3560</v>
      </c>
      <c r="F204" s="133" t="s">
        <v>3809</v>
      </c>
      <c r="G204" s="135">
        <v>20</v>
      </c>
      <c r="H204" s="133" t="str">
        <f t="shared" si="3"/>
        <v>11年～20年</v>
      </c>
      <c r="I204" s="133" t="s">
        <v>17</v>
      </c>
      <c r="J204" s="136">
        <v>5.5</v>
      </c>
      <c r="K204" s="133" t="s">
        <v>18</v>
      </c>
      <c r="L204" s="137" t="s">
        <v>7975</v>
      </c>
      <c r="M204" s="133" t="s">
        <v>18</v>
      </c>
      <c r="N204" s="133" t="s">
        <v>6154</v>
      </c>
      <c r="O204" s="137" t="s">
        <v>7976</v>
      </c>
      <c r="P204" s="133" t="s">
        <v>18</v>
      </c>
      <c r="Q204" s="137" t="s">
        <v>7977</v>
      </c>
      <c r="R204" s="133" t="s">
        <v>18</v>
      </c>
      <c r="S204" s="133" t="s">
        <v>3667</v>
      </c>
      <c r="T204" s="138">
        <v>24.3</v>
      </c>
      <c r="U204" s="138"/>
      <c r="V204" s="133" t="s">
        <v>18</v>
      </c>
      <c r="W204" s="139" t="s">
        <v>7978</v>
      </c>
      <c r="X204" s="140">
        <v>2017</v>
      </c>
      <c r="Y204" s="140">
        <v>2056</v>
      </c>
      <c r="Z204" s="140">
        <v>40</v>
      </c>
      <c r="AA204" s="138">
        <v>2050</v>
      </c>
      <c r="AB204" s="133" t="s">
        <v>18</v>
      </c>
      <c r="AC204" s="139" t="s">
        <v>7979</v>
      </c>
      <c r="AD204" s="140">
        <v>2017</v>
      </c>
      <c r="AE204" s="140">
        <v>2056</v>
      </c>
      <c r="AF204" s="140">
        <v>40</v>
      </c>
      <c r="AG204" s="138">
        <v>1613</v>
      </c>
      <c r="AH204" s="133" t="s">
        <v>18</v>
      </c>
      <c r="AI204" s="141" t="s">
        <v>7980</v>
      </c>
      <c r="AJ204" s="140">
        <v>2017</v>
      </c>
      <c r="AK204" s="140">
        <v>2056</v>
      </c>
      <c r="AL204" s="140">
        <v>40</v>
      </c>
      <c r="AM204" s="138">
        <v>439</v>
      </c>
      <c r="AN204" s="133" t="s">
        <v>18</v>
      </c>
      <c r="AO204" s="137" t="s">
        <v>7981</v>
      </c>
      <c r="AP204" s="133" t="s">
        <v>18</v>
      </c>
      <c r="AQ204" s="137" t="s">
        <v>7982</v>
      </c>
      <c r="AR204" s="133" t="s">
        <v>18</v>
      </c>
      <c r="AS204" s="137" t="s">
        <v>7983</v>
      </c>
      <c r="AT204" s="133" t="s">
        <v>18</v>
      </c>
      <c r="AU204" s="137" t="s">
        <v>7984</v>
      </c>
      <c r="AV204" s="133" t="s">
        <v>18</v>
      </c>
      <c r="AW204" s="137" t="s">
        <v>7985</v>
      </c>
      <c r="AX204" s="133" t="s">
        <v>18</v>
      </c>
      <c r="AY204" s="137" t="s">
        <v>7986</v>
      </c>
      <c r="AZ204" s="133" t="s">
        <v>18</v>
      </c>
      <c r="BA204" s="137" t="s">
        <v>7987</v>
      </c>
      <c r="BB204" s="133" t="s">
        <v>18</v>
      </c>
      <c r="BC204" s="137" t="s">
        <v>7988</v>
      </c>
      <c r="BD204" s="133" t="s">
        <v>19</v>
      </c>
      <c r="BE204" s="137"/>
      <c r="BF204" s="133" t="s">
        <v>18</v>
      </c>
      <c r="BG204" s="137" t="s">
        <v>7989</v>
      </c>
      <c r="BH204" s="133" t="s">
        <v>18</v>
      </c>
      <c r="BI204" s="137" t="s">
        <v>7990</v>
      </c>
      <c r="BJ204" s="142" t="s">
        <v>19</v>
      </c>
      <c r="BK204" s="142" t="s">
        <v>18</v>
      </c>
      <c r="BL204" s="142" t="s">
        <v>18</v>
      </c>
      <c r="BM204" s="142" t="s">
        <v>19</v>
      </c>
      <c r="BN204" s="133" t="s">
        <v>18</v>
      </c>
      <c r="BO204" s="137" t="s">
        <v>7991</v>
      </c>
      <c r="BP204" s="133" t="s">
        <v>18</v>
      </c>
      <c r="BQ204" s="137" t="s">
        <v>7992</v>
      </c>
      <c r="BR204" s="133" t="s">
        <v>18</v>
      </c>
      <c r="BS204" s="137" t="s">
        <v>7993</v>
      </c>
      <c r="BT204" s="133" t="s">
        <v>18</v>
      </c>
      <c r="BU204" s="133" t="s">
        <v>18</v>
      </c>
      <c r="BV204" s="133" t="s">
        <v>18</v>
      </c>
      <c r="BW204" s="137" t="s">
        <v>7994</v>
      </c>
      <c r="BX204" s="143"/>
      <c r="BY204" s="144" t="s">
        <v>7995</v>
      </c>
      <c r="BZ204" s="133" t="s">
        <v>18</v>
      </c>
      <c r="CA204" s="145" t="s">
        <v>7996</v>
      </c>
      <c r="CB204" s="146" t="s">
        <v>7997</v>
      </c>
      <c r="CC204" s="126">
        <v>57304</v>
      </c>
      <c r="CD204" s="126">
        <v>57171</v>
      </c>
      <c r="CE204" s="126">
        <v>57220</v>
      </c>
      <c r="CF204" s="126">
        <v>57540</v>
      </c>
      <c r="CG204" s="127">
        <v>161990</v>
      </c>
      <c r="CH204" s="127">
        <v>165655</v>
      </c>
      <c r="CI204" s="127">
        <v>164613</v>
      </c>
      <c r="CJ204" s="127">
        <v>163848</v>
      </c>
      <c r="CK204" s="128">
        <v>2.83</v>
      </c>
      <c r="CL204" s="128">
        <v>2.9</v>
      </c>
      <c r="CM204" s="128">
        <v>2.88</v>
      </c>
      <c r="CN204" s="128">
        <v>2.85</v>
      </c>
      <c r="CO204" s="129">
        <v>0.61699999999999999</v>
      </c>
      <c r="CP204" s="129">
        <v>0.61399999999999999</v>
      </c>
      <c r="CQ204" s="129">
        <v>0.628</v>
      </c>
      <c r="CR204" s="130" t="s">
        <v>3864</v>
      </c>
    </row>
    <row r="205" spans="1:96" s="147" customFormat="1" ht="200" customHeight="1" x14ac:dyDescent="0.2">
      <c r="A205" s="132" t="s">
        <v>62</v>
      </c>
      <c r="B205" s="133" t="s">
        <v>1936</v>
      </c>
      <c r="C205" s="133" t="str">
        <f>IF(A205="","自動表示",IF(B205="",VLOOKUP(A205,リスト!$C$2:$D$48,2,FALSE),VLOOKUP(一覧表!A205&amp;一覧表!B205,リスト!$C$49:$D$1789,2,FALSE)))</f>
        <v>212121</v>
      </c>
      <c r="D205" s="134" t="str">
        <f>IF(C205="自動表示","自動表示",VLOOKUP(C205,リスト!$D$2:$E$1789,2,FALSE))</f>
        <v>都市Ⅱ－２</v>
      </c>
      <c r="E205" s="132" t="s">
        <v>3560</v>
      </c>
      <c r="F205" s="133" t="s">
        <v>3730</v>
      </c>
      <c r="G205" s="135">
        <v>10</v>
      </c>
      <c r="H205" s="133" t="str">
        <f t="shared" si="3"/>
        <v>10年</v>
      </c>
      <c r="I205" s="133" t="s">
        <v>3634</v>
      </c>
      <c r="J205" s="136">
        <v>5.5</v>
      </c>
      <c r="K205" s="133" t="s">
        <v>18</v>
      </c>
      <c r="L205" s="137" t="s">
        <v>7998</v>
      </c>
      <c r="M205" s="133" t="s">
        <v>18</v>
      </c>
      <c r="N205" s="133" t="s">
        <v>3634</v>
      </c>
      <c r="O205" s="137" t="s">
        <v>7999</v>
      </c>
      <c r="P205" s="133" t="s">
        <v>18</v>
      </c>
      <c r="Q205" s="137" t="s">
        <v>8000</v>
      </c>
      <c r="R205" s="133" t="s">
        <v>18</v>
      </c>
      <c r="S205" s="133" t="s">
        <v>3667</v>
      </c>
      <c r="T205" s="138">
        <v>30.2</v>
      </c>
      <c r="U205" s="138"/>
      <c r="V205" s="133" t="s">
        <v>18</v>
      </c>
      <c r="W205" s="139" t="s">
        <v>8001</v>
      </c>
      <c r="X205" s="140">
        <v>2022</v>
      </c>
      <c r="Y205" s="140">
        <v>2031</v>
      </c>
      <c r="Z205" s="140">
        <v>10</v>
      </c>
      <c r="AA205" s="138">
        <v>273</v>
      </c>
      <c r="AB205" s="133" t="s">
        <v>18</v>
      </c>
      <c r="AC205" s="139" t="s">
        <v>8002</v>
      </c>
      <c r="AD205" s="140">
        <v>2022</v>
      </c>
      <c r="AE205" s="140">
        <v>2031</v>
      </c>
      <c r="AF205" s="140">
        <v>10</v>
      </c>
      <c r="AG205" s="138">
        <v>157</v>
      </c>
      <c r="AH205" s="133" t="s">
        <v>18</v>
      </c>
      <c r="AI205" s="141" t="s">
        <v>8003</v>
      </c>
      <c r="AJ205" s="140">
        <v>2022</v>
      </c>
      <c r="AK205" s="140">
        <v>2031</v>
      </c>
      <c r="AL205" s="140">
        <v>10</v>
      </c>
      <c r="AM205" s="138">
        <v>116</v>
      </c>
      <c r="AN205" s="133" t="s">
        <v>18</v>
      </c>
      <c r="AO205" s="137" t="s">
        <v>8004</v>
      </c>
      <c r="AP205" s="133" t="s">
        <v>18</v>
      </c>
      <c r="AQ205" s="137" t="s">
        <v>8005</v>
      </c>
      <c r="AR205" s="133" t="s">
        <v>18</v>
      </c>
      <c r="AS205" s="137" t="s">
        <v>8006</v>
      </c>
      <c r="AT205" s="133" t="s">
        <v>18</v>
      </c>
      <c r="AU205" s="137" t="s">
        <v>8007</v>
      </c>
      <c r="AV205" s="133" t="s">
        <v>18</v>
      </c>
      <c r="AW205" s="137" t="s">
        <v>8008</v>
      </c>
      <c r="AX205" s="133" t="s">
        <v>18</v>
      </c>
      <c r="AY205" s="137" t="s">
        <v>8009</v>
      </c>
      <c r="AZ205" s="133" t="s">
        <v>18</v>
      </c>
      <c r="BA205" s="137" t="s">
        <v>8010</v>
      </c>
      <c r="BB205" s="133" t="s">
        <v>18</v>
      </c>
      <c r="BC205" s="137" t="s">
        <v>8011</v>
      </c>
      <c r="BD205" s="133" t="s">
        <v>19</v>
      </c>
      <c r="BE205" s="137"/>
      <c r="BF205" s="133" t="s">
        <v>18</v>
      </c>
      <c r="BG205" s="137" t="s">
        <v>8012</v>
      </c>
      <c r="BH205" s="133" t="s">
        <v>18</v>
      </c>
      <c r="BI205" s="137" t="s">
        <v>8013</v>
      </c>
      <c r="BJ205" s="142" t="s">
        <v>19</v>
      </c>
      <c r="BK205" s="142" t="s">
        <v>18</v>
      </c>
      <c r="BL205" s="142" t="s">
        <v>19</v>
      </c>
      <c r="BM205" s="142" t="s">
        <v>19</v>
      </c>
      <c r="BN205" s="133" t="s">
        <v>18</v>
      </c>
      <c r="BO205" s="137" t="s">
        <v>8014</v>
      </c>
      <c r="BP205" s="133" t="s">
        <v>18</v>
      </c>
      <c r="BQ205" s="137" t="s">
        <v>8015</v>
      </c>
      <c r="BR205" s="133" t="s">
        <v>18</v>
      </c>
      <c r="BS205" s="137" t="s">
        <v>8016</v>
      </c>
      <c r="BT205" s="133" t="s">
        <v>18</v>
      </c>
      <c r="BU205" s="133" t="s">
        <v>18</v>
      </c>
      <c r="BV205" s="133" t="s">
        <v>18</v>
      </c>
      <c r="BW205" s="137" t="s">
        <v>8017</v>
      </c>
      <c r="BX205" s="143">
        <v>5</v>
      </c>
      <c r="BY205" s="144"/>
      <c r="BZ205" s="133" t="s">
        <v>18</v>
      </c>
      <c r="CA205" s="145" t="s">
        <v>8018</v>
      </c>
      <c r="CB205" s="146" t="s">
        <v>8019</v>
      </c>
      <c r="CC205" s="126">
        <v>57294</v>
      </c>
      <c r="CD205" s="126">
        <v>56547</v>
      </c>
      <c r="CE205" s="126">
        <v>55482</v>
      </c>
      <c r="CF205" s="126">
        <v>54990</v>
      </c>
      <c r="CG205" s="127">
        <v>224563</v>
      </c>
      <c r="CH205" s="127">
        <v>223480</v>
      </c>
      <c r="CI205" s="127">
        <v>224745</v>
      </c>
      <c r="CJ205" s="127">
        <v>223739</v>
      </c>
      <c r="CK205" s="128">
        <v>3.92</v>
      </c>
      <c r="CL205" s="128">
        <v>3.95</v>
      </c>
      <c r="CM205" s="128">
        <v>4.05</v>
      </c>
      <c r="CN205" s="128">
        <v>4.07</v>
      </c>
      <c r="CO205" s="129">
        <v>0.58699999999999997</v>
      </c>
      <c r="CP205" s="129">
        <v>0.60299999999999998</v>
      </c>
      <c r="CQ205" s="129">
        <v>0.61899999999999999</v>
      </c>
      <c r="CR205" s="130" t="s">
        <v>3864</v>
      </c>
    </row>
    <row r="206" spans="1:96" s="147" customFormat="1" ht="200" customHeight="1" x14ac:dyDescent="0.2">
      <c r="A206" s="132" t="s">
        <v>3718</v>
      </c>
      <c r="B206" s="133" t="s">
        <v>3720</v>
      </c>
      <c r="C206" s="133" t="str">
        <f>IF(A206="","自動表示",IF(B206="",VLOOKUP(A206,リスト!$C$2:$D$48,2,FALSE),VLOOKUP(一覧表!A206&amp;一覧表!B206,リスト!$C$49:$D$1789,2,FALSE)))</f>
        <v>212130</v>
      </c>
      <c r="D206" s="134" t="str">
        <f>IF(C206="自動表示","自動表示",VLOOKUP(C206,リスト!$D$2:$E$1789,2,FALSE))</f>
        <v>都市Ⅲ－２</v>
      </c>
      <c r="E206" s="132" t="s">
        <v>3560</v>
      </c>
      <c r="F206" s="133" t="s">
        <v>3810</v>
      </c>
      <c r="G206" s="135">
        <v>20</v>
      </c>
      <c r="H206" s="133" t="str">
        <f t="shared" si="3"/>
        <v>11年～20年</v>
      </c>
      <c r="I206" s="133" t="s">
        <v>3634</v>
      </c>
      <c r="J206" s="136">
        <v>14.7</v>
      </c>
      <c r="K206" s="133" t="s">
        <v>3955</v>
      </c>
      <c r="L206" s="137" t="s">
        <v>8020</v>
      </c>
      <c r="M206" s="133" t="s">
        <v>3955</v>
      </c>
      <c r="N206" s="133" t="s">
        <v>4129</v>
      </c>
      <c r="O206" s="137" t="s">
        <v>8021</v>
      </c>
      <c r="P206" s="133" t="s">
        <v>3955</v>
      </c>
      <c r="Q206" s="137" t="s">
        <v>8022</v>
      </c>
      <c r="R206" s="133" t="s">
        <v>3955</v>
      </c>
      <c r="S206" s="133" t="s">
        <v>3846</v>
      </c>
      <c r="T206" s="138">
        <v>76.599999999999994</v>
      </c>
      <c r="U206" s="138"/>
      <c r="V206" s="133" t="s">
        <v>3955</v>
      </c>
      <c r="W206" s="139" t="s">
        <v>8023</v>
      </c>
      <c r="X206" s="140">
        <v>2020</v>
      </c>
      <c r="Y206" s="140">
        <v>2059</v>
      </c>
      <c r="Z206" s="140">
        <v>40</v>
      </c>
      <c r="AA206" s="138">
        <v>4175.7</v>
      </c>
      <c r="AB206" s="133" t="s">
        <v>3955</v>
      </c>
      <c r="AC206" s="139" t="s">
        <v>8024</v>
      </c>
      <c r="AD206" s="140">
        <v>2020</v>
      </c>
      <c r="AE206" s="140">
        <v>2059</v>
      </c>
      <c r="AF206" s="140">
        <v>40</v>
      </c>
      <c r="AG206" s="138">
        <v>3442.5</v>
      </c>
      <c r="AH206" s="133" t="s">
        <v>3955</v>
      </c>
      <c r="AI206" s="141" t="s">
        <v>8025</v>
      </c>
      <c r="AJ206" s="140">
        <v>2020</v>
      </c>
      <c r="AK206" s="140">
        <v>2059</v>
      </c>
      <c r="AL206" s="140">
        <v>40</v>
      </c>
      <c r="AM206" s="138">
        <v>733.2</v>
      </c>
      <c r="AN206" s="133" t="s">
        <v>3955</v>
      </c>
      <c r="AO206" s="137" t="s">
        <v>8026</v>
      </c>
      <c r="AP206" s="133" t="s">
        <v>3955</v>
      </c>
      <c r="AQ206" s="137" t="s">
        <v>8027</v>
      </c>
      <c r="AR206" s="133" t="s">
        <v>3955</v>
      </c>
      <c r="AS206" s="137" t="s">
        <v>8028</v>
      </c>
      <c r="AT206" s="133" t="s">
        <v>3955</v>
      </c>
      <c r="AU206" s="137" t="s">
        <v>8029</v>
      </c>
      <c r="AV206" s="133" t="s">
        <v>3955</v>
      </c>
      <c r="AW206" s="137" t="s">
        <v>8028</v>
      </c>
      <c r="AX206" s="133" t="s">
        <v>3955</v>
      </c>
      <c r="AY206" s="137" t="s">
        <v>8030</v>
      </c>
      <c r="AZ206" s="133" t="s">
        <v>3955</v>
      </c>
      <c r="BA206" s="137" t="s">
        <v>8031</v>
      </c>
      <c r="BB206" s="133" t="s">
        <v>3955</v>
      </c>
      <c r="BC206" s="137" t="s">
        <v>8032</v>
      </c>
      <c r="BD206" s="133" t="s">
        <v>3964</v>
      </c>
      <c r="BE206" s="137" t="s">
        <v>8033</v>
      </c>
      <c r="BF206" s="133" t="s">
        <v>3955</v>
      </c>
      <c r="BG206" s="137" t="s">
        <v>8034</v>
      </c>
      <c r="BH206" s="133" t="s">
        <v>3964</v>
      </c>
      <c r="BI206" s="137"/>
      <c r="BJ206" s="142" t="s">
        <v>19</v>
      </c>
      <c r="BK206" s="142" t="s">
        <v>19</v>
      </c>
      <c r="BL206" s="142" t="s">
        <v>19</v>
      </c>
      <c r="BM206" s="142" t="s">
        <v>19</v>
      </c>
      <c r="BN206" s="133" t="s">
        <v>3955</v>
      </c>
      <c r="BO206" s="137" t="s">
        <v>8035</v>
      </c>
      <c r="BP206" s="133" t="s">
        <v>3955</v>
      </c>
      <c r="BQ206" s="137" t="s">
        <v>8036</v>
      </c>
      <c r="BR206" s="133" t="s">
        <v>3955</v>
      </c>
      <c r="BS206" s="137" t="s">
        <v>8037</v>
      </c>
      <c r="BT206" s="133" t="s">
        <v>3955</v>
      </c>
      <c r="BU206" s="133" t="s">
        <v>3955</v>
      </c>
      <c r="BV206" s="133" t="s">
        <v>3955</v>
      </c>
      <c r="BW206" s="137" t="s">
        <v>8038</v>
      </c>
      <c r="BX206" s="143">
        <v>5</v>
      </c>
      <c r="BY206" s="144" t="s">
        <v>3864</v>
      </c>
      <c r="BZ206" s="133" t="s">
        <v>3955</v>
      </c>
      <c r="CA206" s="145" t="s">
        <v>8039</v>
      </c>
      <c r="CB206" s="146" t="s">
        <v>8040</v>
      </c>
      <c r="CC206" s="126">
        <v>146961</v>
      </c>
      <c r="CD206" s="126">
        <v>146136</v>
      </c>
      <c r="CE206" s="126">
        <v>145570</v>
      </c>
      <c r="CF206" s="126">
        <v>144940</v>
      </c>
      <c r="CG206" s="127">
        <v>371123</v>
      </c>
      <c r="CH206" s="127" t="s">
        <v>3864</v>
      </c>
      <c r="CI206" s="127" t="s">
        <v>3864</v>
      </c>
      <c r="CJ206" s="127" t="s">
        <v>3864</v>
      </c>
      <c r="CK206" s="128">
        <v>2.5299999999999998</v>
      </c>
      <c r="CL206" s="128" t="s">
        <v>3864</v>
      </c>
      <c r="CM206" s="128" t="s">
        <v>3864</v>
      </c>
      <c r="CN206" s="128" t="s">
        <v>3864</v>
      </c>
      <c r="CO206" s="129">
        <v>0.69299999999999995</v>
      </c>
      <c r="CP206" s="129">
        <v>0.69499999999999995</v>
      </c>
      <c r="CQ206" s="129">
        <v>0.70899999999999996</v>
      </c>
      <c r="CR206" s="130">
        <v>0.72199999999999998</v>
      </c>
    </row>
    <row r="207" spans="1:96" s="147" customFormat="1" ht="200" customHeight="1" x14ac:dyDescent="0.2">
      <c r="A207" s="132" t="s">
        <v>62</v>
      </c>
      <c r="B207" s="133" t="s">
        <v>1940</v>
      </c>
      <c r="C207" s="133" t="str">
        <f>IF(A207="","自動表示",IF(B207="",VLOOKUP(A207,リスト!$C$2:$D$48,2,FALSE),VLOOKUP(一覧表!A207&amp;一覧表!B207,リスト!$C$49:$D$1789,2,FALSE)))</f>
        <v>212148</v>
      </c>
      <c r="D207" s="134" t="str">
        <f>IF(C207="自動表示","自動表示",VLOOKUP(C207,リスト!$D$2:$E$1789,2,FALSE))</f>
        <v>都市Ⅱ－２</v>
      </c>
      <c r="E207" s="132" t="s">
        <v>20</v>
      </c>
      <c r="F207" s="133" t="s">
        <v>3811</v>
      </c>
      <c r="G207" s="135">
        <v>30</v>
      </c>
      <c r="H207" s="133" t="str">
        <f t="shared" si="3"/>
        <v>20年超</v>
      </c>
      <c r="I207" s="133" t="s">
        <v>15</v>
      </c>
      <c r="J207" s="136">
        <v>9.6999999999999993</v>
      </c>
      <c r="K207" s="133" t="s">
        <v>18</v>
      </c>
      <c r="L207" s="137" t="s">
        <v>8041</v>
      </c>
      <c r="M207" s="133" t="s">
        <v>18</v>
      </c>
      <c r="N207" s="133" t="s">
        <v>3634</v>
      </c>
      <c r="O207" s="137" t="s">
        <v>8042</v>
      </c>
      <c r="P207" s="133" t="s">
        <v>18</v>
      </c>
      <c r="Q207" s="137" t="s">
        <v>8043</v>
      </c>
      <c r="R207" s="133" t="s">
        <v>18</v>
      </c>
      <c r="S207" s="133" t="s">
        <v>3667</v>
      </c>
      <c r="T207" s="138">
        <v>40.5</v>
      </c>
      <c r="U207" s="138"/>
      <c r="V207" s="133" t="s">
        <v>18</v>
      </c>
      <c r="W207" s="139" t="s">
        <v>8044</v>
      </c>
      <c r="X207" s="140">
        <v>2021</v>
      </c>
      <c r="Y207" s="140">
        <v>2050</v>
      </c>
      <c r="Z207" s="140">
        <v>30</v>
      </c>
      <c r="AA207" s="138">
        <v>891.6</v>
      </c>
      <c r="AB207" s="133" t="s">
        <v>18</v>
      </c>
      <c r="AC207" s="139" t="s">
        <v>8045</v>
      </c>
      <c r="AD207" s="140">
        <v>2021</v>
      </c>
      <c r="AE207" s="140">
        <v>2050</v>
      </c>
      <c r="AF207" s="140">
        <v>30</v>
      </c>
      <c r="AG207" s="138">
        <v>463.1</v>
      </c>
      <c r="AH207" s="133" t="s">
        <v>18</v>
      </c>
      <c r="AI207" s="141" t="s">
        <v>8045</v>
      </c>
      <c r="AJ207" s="140">
        <v>2021</v>
      </c>
      <c r="AK207" s="140">
        <v>2050</v>
      </c>
      <c r="AL207" s="140">
        <v>30</v>
      </c>
      <c r="AM207" s="138">
        <v>428.5</v>
      </c>
      <c r="AN207" s="133" t="s">
        <v>18</v>
      </c>
      <c r="AO207" s="137" t="s">
        <v>8046</v>
      </c>
      <c r="AP207" s="133" t="s">
        <v>19</v>
      </c>
      <c r="AQ207" s="137"/>
      <c r="AR207" s="133" t="s">
        <v>18</v>
      </c>
      <c r="AS207" s="137" t="s">
        <v>8047</v>
      </c>
      <c r="AT207" s="133" t="s">
        <v>18</v>
      </c>
      <c r="AU207" s="137" t="s">
        <v>8048</v>
      </c>
      <c r="AV207" s="133" t="s">
        <v>18</v>
      </c>
      <c r="AW207" s="137" t="s">
        <v>8049</v>
      </c>
      <c r="AX207" s="133" t="s">
        <v>18</v>
      </c>
      <c r="AY207" s="137" t="s">
        <v>8050</v>
      </c>
      <c r="AZ207" s="133" t="s">
        <v>18</v>
      </c>
      <c r="BA207" s="137" t="s">
        <v>8051</v>
      </c>
      <c r="BB207" s="133" t="s">
        <v>18</v>
      </c>
      <c r="BC207" s="137" t="s">
        <v>8052</v>
      </c>
      <c r="BD207" s="133" t="s">
        <v>18</v>
      </c>
      <c r="BE207" s="137" t="s">
        <v>8053</v>
      </c>
      <c r="BF207" s="133" t="s">
        <v>18</v>
      </c>
      <c r="BG207" s="137" t="s">
        <v>8054</v>
      </c>
      <c r="BH207" s="133" t="s">
        <v>19</v>
      </c>
      <c r="BI207" s="137"/>
      <c r="BJ207" s="142" t="s">
        <v>19</v>
      </c>
      <c r="BK207" s="142" t="s">
        <v>19</v>
      </c>
      <c r="BL207" s="142" t="s">
        <v>19</v>
      </c>
      <c r="BM207" s="142" t="s">
        <v>19</v>
      </c>
      <c r="BN207" s="133" t="s">
        <v>19</v>
      </c>
      <c r="BO207" s="137"/>
      <c r="BP207" s="133" t="s">
        <v>19</v>
      </c>
      <c r="BQ207" s="137"/>
      <c r="BR207" s="133" t="s">
        <v>19</v>
      </c>
      <c r="BS207" s="137"/>
      <c r="BT207" s="133" t="s">
        <v>19</v>
      </c>
      <c r="BU207" s="133" t="s">
        <v>19</v>
      </c>
      <c r="BV207" s="133" t="s">
        <v>18</v>
      </c>
      <c r="BW207" s="137" t="s">
        <v>8055</v>
      </c>
      <c r="BX207" s="143"/>
      <c r="BY207" s="144" t="s">
        <v>8056</v>
      </c>
      <c r="BZ207" s="133" t="s">
        <v>18</v>
      </c>
      <c r="CA207" s="145" t="s">
        <v>8057</v>
      </c>
      <c r="CB207" s="146" t="s">
        <v>10410</v>
      </c>
      <c r="CC207" s="126">
        <v>101557</v>
      </c>
      <c r="CD207" s="126">
        <v>100765</v>
      </c>
      <c r="CE207" s="126">
        <v>100612</v>
      </c>
      <c r="CF207" s="126">
        <v>100207</v>
      </c>
      <c r="CG207" s="127">
        <v>248107</v>
      </c>
      <c r="CH207" s="127">
        <v>247333</v>
      </c>
      <c r="CI207" s="127">
        <v>248876</v>
      </c>
      <c r="CJ207" s="127">
        <v>247007</v>
      </c>
      <c r="CK207" s="128">
        <v>2.44</v>
      </c>
      <c r="CL207" s="128">
        <v>2.4500000000000002</v>
      </c>
      <c r="CM207" s="128">
        <v>2.4700000000000002</v>
      </c>
      <c r="CN207" s="128">
        <v>2.46</v>
      </c>
      <c r="CO207" s="129">
        <v>0.57799999999999996</v>
      </c>
      <c r="CP207" s="129">
        <v>0.59199999999999997</v>
      </c>
      <c r="CQ207" s="129">
        <v>0.61199999999999999</v>
      </c>
      <c r="CR207" s="130">
        <v>0.626</v>
      </c>
    </row>
    <row r="208" spans="1:96" s="147" customFormat="1" ht="200" customHeight="1" x14ac:dyDescent="0.2">
      <c r="A208" s="132" t="s">
        <v>62</v>
      </c>
      <c r="B208" s="133" t="s">
        <v>1942</v>
      </c>
      <c r="C208" s="133" t="str">
        <f>IF(A208="","自動表示",IF(B208="",VLOOKUP(A208,リスト!$C$2:$D$48,2,FALSE),VLOOKUP(一覧表!A208&amp;一覧表!B208,リスト!$C$49:$D$1789,2,FALSE)))</f>
        <v>212156</v>
      </c>
      <c r="D208" s="134" t="str">
        <f>IF(C208="自動表示","自動表示",VLOOKUP(C208,リスト!$D$2:$E$1789,2,FALSE))</f>
        <v>都市Ⅰ－２</v>
      </c>
      <c r="E208" s="132" t="s">
        <v>3812</v>
      </c>
      <c r="F208" s="133" t="s">
        <v>3813</v>
      </c>
      <c r="G208" s="135">
        <v>10</v>
      </c>
      <c r="H208" s="133" t="str">
        <f t="shared" si="3"/>
        <v>10年</v>
      </c>
      <c r="I208" s="133" t="s">
        <v>5796</v>
      </c>
      <c r="J208" s="136">
        <v>2.7</v>
      </c>
      <c r="K208" s="133" t="s">
        <v>4194</v>
      </c>
      <c r="L208" s="137" t="s">
        <v>8058</v>
      </c>
      <c r="M208" s="133" t="s">
        <v>4194</v>
      </c>
      <c r="N208" s="133" t="s">
        <v>4312</v>
      </c>
      <c r="O208" s="137" t="s">
        <v>8059</v>
      </c>
      <c r="P208" s="133" t="s">
        <v>4194</v>
      </c>
      <c r="Q208" s="137" t="s">
        <v>8060</v>
      </c>
      <c r="R208" s="133" t="s">
        <v>4194</v>
      </c>
      <c r="S208" s="133" t="s">
        <v>8061</v>
      </c>
      <c r="T208" s="138"/>
      <c r="U208" s="138"/>
      <c r="V208" s="133" t="s">
        <v>4194</v>
      </c>
      <c r="W208" s="139" t="s">
        <v>8062</v>
      </c>
      <c r="X208" s="140">
        <v>2015</v>
      </c>
      <c r="Y208" s="140">
        <v>2064</v>
      </c>
      <c r="Z208" s="140">
        <v>50</v>
      </c>
      <c r="AA208" s="138">
        <v>1066.4000000000001</v>
      </c>
      <c r="AB208" s="133" t="s">
        <v>4194</v>
      </c>
      <c r="AC208" s="139" t="s">
        <v>8063</v>
      </c>
      <c r="AD208" s="140">
        <v>2017</v>
      </c>
      <c r="AE208" s="140">
        <v>2026</v>
      </c>
      <c r="AF208" s="140">
        <v>10</v>
      </c>
      <c r="AG208" s="138">
        <v>811.4</v>
      </c>
      <c r="AH208" s="133" t="s">
        <v>4194</v>
      </c>
      <c r="AI208" s="141" t="s">
        <v>8064</v>
      </c>
      <c r="AJ208" s="140">
        <v>2015</v>
      </c>
      <c r="AK208" s="140">
        <v>2064</v>
      </c>
      <c r="AL208" s="140">
        <v>50</v>
      </c>
      <c r="AM208" s="138">
        <v>255</v>
      </c>
      <c r="AN208" s="133" t="s">
        <v>4194</v>
      </c>
      <c r="AO208" s="137" t="s">
        <v>8065</v>
      </c>
      <c r="AP208" s="133" t="s">
        <v>4194</v>
      </c>
      <c r="AQ208" s="137" t="s">
        <v>8066</v>
      </c>
      <c r="AR208" s="133" t="s">
        <v>4194</v>
      </c>
      <c r="AS208" s="137" t="s">
        <v>8067</v>
      </c>
      <c r="AT208" s="133" t="s">
        <v>4194</v>
      </c>
      <c r="AU208" s="137" t="s">
        <v>8068</v>
      </c>
      <c r="AV208" s="133" t="s">
        <v>4194</v>
      </c>
      <c r="AW208" s="137" t="s">
        <v>8069</v>
      </c>
      <c r="AX208" s="133" t="s">
        <v>4194</v>
      </c>
      <c r="AY208" s="137" t="s">
        <v>8070</v>
      </c>
      <c r="AZ208" s="133" t="s">
        <v>4194</v>
      </c>
      <c r="BA208" s="137" t="s">
        <v>8071</v>
      </c>
      <c r="BB208" s="133" t="s">
        <v>4194</v>
      </c>
      <c r="BC208" s="137" t="s">
        <v>8072</v>
      </c>
      <c r="BD208" s="133" t="s">
        <v>4194</v>
      </c>
      <c r="BE208" s="137" t="s">
        <v>8073</v>
      </c>
      <c r="BF208" s="133" t="s">
        <v>4194</v>
      </c>
      <c r="BG208" s="137" t="s">
        <v>8074</v>
      </c>
      <c r="BH208" s="133" t="s">
        <v>4194</v>
      </c>
      <c r="BI208" s="137" t="s">
        <v>8075</v>
      </c>
      <c r="BJ208" s="142" t="s">
        <v>4214</v>
      </c>
      <c r="BK208" s="142" t="s">
        <v>4194</v>
      </c>
      <c r="BL208" s="142" t="s">
        <v>4194</v>
      </c>
      <c r="BM208" s="142" t="s">
        <v>4214</v>
      </c>
      <c r="BN208" s="133" t="s">
        <v>4214</v>
      </c>
      <c r="BO208" s="137"/>
      <c r="BP208" s="133" t="s">
        <v>4194</v>
      </c>
      <c r="BQ208" s="137" t="s">
        <v>8076</v>
      </c>
      <c r="BR208" s="133" t="s">
        <v>4214</v>
      </c>
      <c r="BS208" s="137"/>
      <c r="BT208" s="133" t="s">
        <v>4214</v>
      </c>
      <c r="BU208" s="133" t="s">
        <v>4194</v>
      </c>
      <c r="BV208" s="133" t="s">
        <v>4194</v>
      </c>
      <c r="BW208" s="137" t="s">
        <v>8077</v>
      </c>
      <c r="BX208" s="143"/>
      <c r="BY208" s="144" t="s">
        <v>8078</v>
      </c>
      <c r="BZ208" s="133" t="s">
        <v>4194</v>
      </c>
      <c r="CA208" s="145" t="s">
        <v>8079</v>
      </c>
      <c r="CB208" s="146" t="s">
        <v>8080</v>
      </c>
      <c r="CC208" s="126">
        <v>26971</v>
      </c>
      <c r="CD208" s="126">
        <v>26484</v>
      </c>
      <c r="CE208" s="126">
        <v>25983</v>
      </c>
      <c r="CF208" s="126">
        <v>25233</v>
      </c>
      <c r="CG208" s="127">
        <v>151333</v>
      </c>
      <c r="CH208" s="127">
        <v>151333</v>
      </c>
      <c r="CI208" s="127">
        <v>151343</v>
      </c>
      <c r="CJ208" s="127">
        <v>145426</v>
      </c>
      <c r="CK208" s="128">
        <v>5.61</v>
      </c>
      <c r="CL208" s="128">
        <v>5.71</v>
      </c>
      <c r="CM208" s="128">
        <v>5.82</v>
      </c>
      <c r="CN208" s="128">
        <v>5.76</v>
      </c>
      <c r="CO208" s="129">
        <v>0.65</v>
      </c>
      <c r="CP208" s="129">
        <v>0.66099999999999992</v>
      </c>
      <c r="CQ208" s="129">
        <v>0.67400000000000004</v>
      </c>
      <c r="CR208" s="130">
        <v>0.70799999999999996</v>
      </c>
    </row>
    <row r="209" spans="1:96" s="147" customFormat="1" ht="200" customHeight="1" x14ac:dyDescent="0.2">
      <c r="A209" s="132" t="s">
        <v>62</v>
      </c>
      <c r="B209" s="133" t="s">
        <v>1944</v>
      </c>
      <c r="C209" s="133" t="str">
        <f>IF(A209="","自動表示",IF(B209="",VLOOKUP(A209,リスト!$C$2:$D$48,2,FALSE),VLOOKUP(一覧表!A209&amp;一覧表!B209,リスト!$C$49:$D$1789,2,FALSE)))</f>
        <v>212164</v>
      </c>
      <c r="D209" s="134" t="str">
        <f>IF(C209="自動表示","自動表示",VLOOKUP(C209,リスト!$D$2:$E$1789,2,FALSE))</f>
        <v>都市Ⅱ－３</v>
      </c>
      <c r="E209" s="132" t="s">
        <v>5</v>
      </c>
      <c r="F209" s="133" t="s">
        <v>3635</v>
      </c>
      <c r="G209" s="135">
        <v>40</v>
      </c>
      <c r="H209" s="133" t="str">
        <f t="shared" si="3"/>
        <v>20年超</v>
      </c>
      <c r="I209" s="133" t="s">
        <v>3634</v>
      </c>
      <c r="J209" s="136">
        <v>5.6</v>
      </c>
      <c r="K209" s="133" t="s">
        <v>18</v>
      </c>
      <c r="L209" s="137" t="s">
        <v>8081</v>
      </c>
      <c r="M209" s="133" t="s">
        <v>18</v>
      </c>
      <c r="N209" s="133" t="s">
        <v>3634</v>
      </c>
      <c r="O209" s="137" t="s">
        <v>8082</v>
      </c>
      <c r="P209" s="133" t="s">
        <v>18</v>
      </c>
      <c r="Q209" s="137" t="s">
        <v>8083</v>
      </c>
      <c r="R209" s="133" t="s">
        <v>18</v>
      </c>
      <c r="S209" s="133" t="s">
        <v>3667</v>
      </c>
      <c r="T209" s="138">
        <v>21.3</v>
      </c>
      <c r="U209" s="138"/>
      <c r="V209" s="133" t="s">
        <v>18</v>
      </c>
      <c r="W209" s="139" t="s">
        <v>8084</v>
      </c>
      <c r="X209" s="140">
        <v>2022</v>
      </c>
      <c r="Y209" s="140">
        <v>2061</v>
      </c>
      <c r="Z209" s="140">
        <v>40</v>
      </c>
      <c r="AA209" s="138">
        <v>1411.2</v>
      </c>
      <c r="AB209" s="133" t="s">
        <v>18</v>
      </c>
      <c r="AC209" s="139" t="s">
        <v>8085</v>
      </c>
      <c r="AD209" s="140">
        <v>2022</v>
      </c>
      <c r="AE209" s="140">
        <v>2061</v>
      </c>
      <c r="AF209" s="140">
        <v>40</v>
      </c>
      <c r="AG209" s="138">
        <v>794.1</v>
      </c>
      <c r="AH209" s="133" t="s">
        <v>18</v>
      </c>
      <c r="AI209" s="141" t="s">
        <v>8086</v>
      </c>
      <c r="AJ209" s="140">
        <v>2022</v>
      </c>
      <c r="AK209" s="140">
        <v>2061</v>
      </c>
      <c r="AL209" s="140">
        <v>40</v>
      </c>
      <c r="AM209" s="138">
        <v>170.4</v>
      </c>
      <c r="AN209" s="133" t="s">
        <v>18</v>
      </c>
      <c r="AO209" s="137" t="s">
        <v>8087</v>
      </c>
      <c r="AP209" s="133" t="s">
        <v>18</v>
      </c>
      <c r="AQ209" s="137" t="s">
        <v>8088</v>
      </c>
      <c r="AR209" s="133" t="s">
        <v>18</v>
      </c>
      <c r="AS209" s="137" t="s">
        <v>8089</v>
      </c>
      <c r="AT209" s="133" t="s">
        <v>18</v>
      </c>
      <c r="AU209" s="137" t="s">
        <v>8090</v>
      </c>
      <c r="AV209" s="133" t="s">
        <v>18</v>
      </c>
      <c r="AW209" s="137" t="s">
        <v>8091</v>
      </c>
      <c r="AX209" s="133" t="s">
        <v>18</v>
      </c>
      <c r="AY209" s="137" t="s">
        <v>8092</v>
      </c>
      <c r="AZ209" s="133" t="s">
        <v>18</v>
      </c>
      <c r="BA209" s="137" t="s">
        <v>8093</v>
      </c>
      <c r="BB209" s="133" t="s">
        <v>18</v>
      </c>
      <c r="BC209" s="137" t="s">
        <v>8094</v>
      </c>
      <c r="BD209" s="133" t="s">
        <v>18</v>
      </c>
      <c r="BE209" s="137" t="s">
        <v>8095</v>
      </c>
      <c r="BF209" s="133" t="s">
        <v>18</v>
      </c>
      <c r="BG209" s="137" t="s">
        <v>8096</v>
      </c>
      <c r="BH209" s="133" t="s">
        <v>19</v>
      </c>
      <c r="BI209" s="137"/>
      <c r="BJ209" s="142" t="s">
        <v>19</v>
      </c>
      <c r="BK209" s="142" t="s">
        <v>19</v>
      </c>
      <c r="BL209" s="142" t="s">
        <v>19</v>
      </c>
      <c r="BM209" s="142" t="s">
        <v>19</v>
      </c>
      <c r="BN209" s="133" t="s">
        <v>18</v>
      </c>
      <c r="BO209" s="137" t="s">
        <v>8097</v>
      </c>
      <c r="BP209" s="133" t="s">
        <v>18</v>
      </c>
      <c r="BQ209" s="137" t="s">
        <v>8098</v>
      </c>
      <c r="BR209" s="133" t="s">
        <v>18</v>
      </c>
      <c r="BS209" s="137" t="s">
        <v>8099</v>
      </c>
      <c r="BT209" s="133" t="s">
        <v>19</v>
      </c>
      <c r="BU209" s="133" t="s">
        <v>18</v>
      </c>
      <c r="BV209" s="133" t="s">
        <v>18</v>
      </c>
      <c r="BW209" s="137" t="s">
        <v>8100</v>
      </c>
      <c r="BX209" s="143"/>
      <c r="BY209" s="144" t="s">
        <v>3976</v>
      </c>
      <c r="BZ209" s="133" t="s">
        <v>18</v>
      </c>
      <c r="CA209" s="145" t="s">
        <v>8101</v>
      </c>
      <c r="CB209" s="146" t="s">
        <v>8102</v>
      </c>
      <c r="CC209" s="126">
        <v>55325</v>
      </c>
      <c r="CD209" s="126">
        <v>55513</v>
      </c>
      <c r="CE209" s="126">
        <v>56315</v>
      </c>
      <c r="CF209" s="126">
        <v>56329</v>
      </c>
      <c r="CG209" s="127">
        <v>155117</v>
      </c>
      <c r="CH209" s="127">
        <v>154857</v>
      </c>
      <c r="CI209" s="127">
        <v>154353</v>
      </c>
      <c r="CJ209" s="127">
        <v>154354</v>
      </c>
      <c r="CK209" s="128">
        <v>2.8</v>
      </c>
      <c r="CL209" s="128">
        <v>2.79</v>
      </c>
      <c r="CM209" s="128">
        <v>2.74</v>
      </c>
      <c r="CN209" s="128">
        <v>2.74</v>
      </c>
      <c r="CO209" s="129">
        <v>0.64100000000000001</v>
      </c>
      <c r="CP209" s="129">
        <v>0.64900000000000002</v>
      </c>
      <c r="CQ209" s="129">
        <v>0.65400000000000003</v>
      </c>
      <c r="CR209" s="130" t="s">
        <v>3864</v>
      </c>
    </row>
    <row r="210" spans="1:96" s="147" customFormat="1" ht="200" customHeight="1" x14ac:dyDescent="0.2">
      <c r="A210" s="132" t="s">
        <v>62</v>
      </c>
      <c r="B210" s="133" t="s">
        <v>1946</v>
      </c>
      <c r="C210" s="133" t="str">
        <f>IF(A210="","自動表示",IF(B210="",VLOOKUP(A210,リスト!$C$2:$D$48,2,FALSE),VLOOKUP(一覧表!A210&amp;一覧表!B210,リスト!$C$49:$D$1789,2,FALSE)))</f>
        <v>212172</v>
      </c>
      <c r="D210" s="134" t="str">
        <f>IF(C210="自動表示","自動表示",VLOOKUP(C210,リスト!$D$2:$E$1789,2,FALSE))</f>
        <v>都市Ⅰ－２</v>
      </c>
      <c r="E210" s="132" t="s">
        <v>3560</v>
      </c>
      <c r="F210" s="133" t="s">
        <v>3729</v>
      </c>
      <c r="G210" s="135">
        <v>10</v>
      </c>
      <c r="H210" s="133" t="str">
        <f t="shared" si="3"/>
        <v>10年</v>
      </c>
      <c r="I210" s="133" t="s">
        <v>17</v>
      </c>
      <c r="J210" s="136">
        <v>2.5</v>
      </c>
      <c r="K210" s="133" t="s">
        <v>18</v>
      </c>
      <c r="L210" s="137" t="s">
        <v>8103</v>
      </c>
      <c r="M210" s="133" t="s">
        <v>18</v>
      </c>
      <c r="N210" s="133" t="s">
        <v>17</v>
      </c>
      <c r="O210" s="137" t="s">
        <v>8104</v>
      </c>
      <c r="P210" s="133" t="s">
        <v>18</v>
      </c>
      <c r="Q210" s="137" t="s">
        <v>8105</v>
      </c>
      <c r="R210" s="133" t="s">
        <v>18</v>
      </c>
      <c r="S210" s="133" t="s">
        <v>3667</v>
      </c>
      <c r="T210" s="138">
        <v>39.6</v>
      </c>
      <c r="U210" s="138"/>
      <c r="V210" s="133" t="s">
        <v>18</v>
      </c>
      <c r="W210" s="139" t="s">
        <v>8106</v>
      </c>
      <c r="X210" s="140">
        <v>2015</v>
      </c>
      <c r="Y210" s="140">
        <v>2054</v>
      </c>
      <c r="Z210" s="140">
        <v>40</v>
      </c>
      <c r="AA210" s="138">
        <v>1988.8</v>
      </c>
      <c r="AB210" s="133" t="s">
        <v>18</v>
      </c>
      <c r="AC210" s="139" t="s">
        <v>8107</v>
      </c>
      <c r="AD210" s="140">
        <v>2020</v>
      </c>
      <c r="AE210" s="140">
        <v>2049</v>
      </c>
      <c r="AF210" s="140">
        <v>30</v>
      </c>
      <c r="AG210" s="138">
        <v>252</v>
      </c>
      <c r="AH210" s="133" t="s">
        <v>18</v>
      </c>
      <c r="AI210" s="141" t="s">
        <v>8107</v>
      </c>
      <c r="AJ210" s="140">
        <v>2020</v>
      </c>
      <c r="AK210" s="140">
        <v>2049</v>
      </c>
      <c r="AL210" s="140">
        <v>30</v>
      </c>
      <c r="AM210" s="138">
        <v>463</v>
      </c>
      <c r="AN210" s="133" t="s">
        <v>18</v>
      </c>
      <c r="AO210" s="137" t="s">
        <v>8108</v>
      </c>
      <c r="AP210" s="133" t="s">
        <v>19</v>
      </c>
      <c r="AQ210" s="137"/>
      <c r="AR210" s="133" t="s">
        <v>18</v>
      </c>
      <c r="AS210" s="137" t="s">
        <v>8109</v>
      </c>
      <c r="AT210" s="133" t="s">
        <v>18</v>
      </c>
      <c r="AU210" s="137" t="s">
        <v>8110</v>
      </c>
      <c r="AV210" s="133" t="s">
        <v>18</v>
      </c>
      <c r="AW210" s="137" t="s">
        <v>8111</v>
      </c>
      <c r="AX210" s="133" t="s">
        <v>18</v>
      </c>
      <c r="AY210" s="137" t="s">
        <v>8112</v>
      </c>
      <c r="AZ210" s="133" t="s">
        <v>18</v>
      </c>
      <c r="BA210" s="137" t="s">
        <v>8113</v>
      </c>
      <c r="BB210" s="133" t="s">
        <v>18</v>
      </c>
      <c r="BC210" s="137" t="s">
        <v>8114</v>
      </c>
      <c r="BD210" s="133" t="s">
        <v>18</v>
      </c>
      <c r="BE210" s="137" t="s">
        <v>8115</v>
      </c>
      <c r="BF210" s="133" t="s">
        <v>18</v>
      </c>
      <c r="BG210" s="137" t="s">
        <v>8116</v>
      </c>
      <c r="BH210" s="133" t="s">
        <v>18</v>
      </c>
      <c r="BI210" s="137" t="s">
        <v>8117</v>
      </c>
      <c r="BJ210" s="142" t="s">
        <v>19</v>
      </c>
      <c r="BK210" s="142" t="s">
        <v>19</v>
      </c>
      <c r="BL210" s="142" t="s">
        <v>18</v>
      </c>
      <c r="BM210" s="142" t="s">
        <v>19</v>
      </c>
      <c r="BN210" s="133" t="s">
        <v>18</v>
      </c>
      <c r="BO210" s="137" t="s">
        <v>8118</v>
      </c>
      <c r="BP210" s="133" t="s">
        <v>18</v>
      </c>
      <c r="BQ210" s="137" t="s">
        <v>8119</v>
      </c>
      <c r="BR210" s="133" t="s">
        <v>18</v>
      </c>
      <c r="BS210" s="137" t="s">
        <v>8120</v>
      </c>
      <c r="BT210" s="133" t="s">
        <v>19</v>
      </c>
      <c r="BU210" s="133" t="s">
        <v>18</v>
      </c>
      <c r="BV210" s="133" t="s">
        <v>18</v>
      </c>
      <c r="BW210" s="137" t="s">
        <v>8121</v>
      </c>
      <c r="BX210" s="143">
        <v>10</v>
      </c>
      <c r="BY210" s="144"/>
      <c r="BZ210" s="133" t="s">
        <v>18</v>
      </c>
      <c r="CA210" s="145" t="s">
        <v>8122</v>
      </c>
      <c r="CB210" s="146" t="s">
        <v>8123</v>
      </c>
      <c r="CC210" s="126">
        <v>23467</v>
      </c>
      <c r="CD210" s="126">
        <v>23028</v>
      </c>
      <c r="CE210" s="126">
        <v>22527</v>
      </c>
      <c r="CF210" s="126">
        <v>22106</v>
      </c>
      <c r="CG210" s="127">
        <v>246288</v>
      </c>
      <c r="CH210" s="127">
        <v>245170</v>
      </c>
      <c r="CI210" s="127">
        <v>245495</v>
      </c>
      <c r="CJ210" s="127">
        <v>245498</v>
      </c>
      <c r="CK210" s="128">
        <v>10.5</v>
      </c>
      <c r="CL210" s="128">
        <v>10.65</v>
      </c>
      <c r="CM210" s="128">
        <v>10.9</v>
      </c>
      <c r="CN210" s="128">
        <v>11.11</v>
      </c>
      <c r="CO210" s="129">
        <v>0.65300000000000002</v>
      </c>
      <c r="CP210" s="129">
        <v>0.66700000000000004</v>
      </c>
      <c r="CQ210" s="129">
        <v>0.68200000000000005</v>
      </c>
      <c r="CR210" s="130" t="s">
        <v>3864</v>
      </c>
    </row>
    <row r="211" spans="1:96" s="147" customFormat="1" ht="200" customHeight="1" x14ac:dyDescent="0.2">
      <c r="A211" s="132" t="s">
        <v>62</v>
      </c>
      <c r="B211" s="133" t="s">
        <v>1948</v>
      </c>
      <c r="C211" s="133" t="str">
        <f>IF(A211="","自動表示",IF(B211="",VLOOKUP(A211,リスト!$C$2:$D$48,2,FALSE),VLOOKUP(一覧表!A211&amp;一覧表!B211,リスト!$C$49:$D$1789,2,FALSE)))</f>
        <v>212181</v>
      </c>
      <c r="D211" s="134" t="str">
        <f>IF(C211="自動表示","自動表示",VLOOKUP(C211,リスト!$D$2:$E$1789,2,FALSE))</f>
        <v>都市Ⅰ－２</v>
      </c>
      <c r="E211" s="132" t="s">
        <v>3814</v>
      </c>
      <c r="F211" s="133" t="s">
        <v>3815</v>
      </c>
      <c r="G211" s="135">
        <v>30</v>
      </c>
      <c r="H211" s="133" t="str">
        <f t="shared" si="3"/>
        <v>20年超</v>
      </c>
      <c r="I211" s="133" t="s">
        <v>4193</v>
      </c>
      <c r="J211" s="136">
        <v>3.3</v>
      </c>
      <c r="K211" s="133" t="s">
        <v>4194</v>
      </c>
      <c r="L211" s="137" t="s">
        <v>8124</v>
      </c>
      <c r="M211" s="133" t="s">
        <v>4194</v>
      </c>
      <c r="N211" s="133" t="s">
        <v>5798</v>
      </c>
      <c r="O211" s="137" t="s">
        <v>8125</v>
      </c>
      <c r="P211" s="133" t="s">
        <v>4194</v>
      </c>
      <c r="Q211" s="137" t="s">
        <v>8126</v>
      </c>
      <c r="R211" s="133" t="s">
        <v>4194</v>
      </c>
      <c r="S211" s="133" t="s">
        <v>4199</v>
      </c>
      <c r="T211" s="138">
        <v>2.2999999999999998</v>
      </c>
      <c r="U211" s="138"/>
      <c r="V211" s="133" t="s">
        <v>4194</v>
      </c>
      <c r="W211" s="139" t="s">
        <v>8127</v>
      </c>
      <c r="X211" s="140">
        <v>2021</v>
      </c>
      <c r="Y211" s="140">
        <v>2046</v>
      </c>
      <c r="Z211" s="140">
        <v>26</v>
      </c>
      <c r="AA211" s="138">
        <v>1475</v>
      </c>
      <c r="AB211" s="133" t="s">
        <v>4194</v>
      </c>
      <c r="AC211" s="139" t="s">
        <v>8128</v>
      </c>
      <c r="AD211" s="140">
        <v>2021</v>
      </c>
      <c r="AE211" s="140">
        <v>2046</v>
      </c>
      <c r="AF211" s="140">
        <v>26</v>
      </c>
      <c r="AG211" s="138">
        <v>486</v>
      </c>
      <c r="AH211" s="133" t="s">
        <v>4194</v>
      </c>
      <c r="AI211" s="141" t="s">
        <v>8129</v>
      </c>
      <c r="AJ211" s="140">
        <v>2021</v>
      </c>
      <c r="AK211" s="140">
        <v>2046</v>
      </c>
      <c r="AL211" s="140">
        <v>26</v>
      </c>
      <c r="AM211" s="138">
        <v>138</v>
      </c>
      <c r="AN211" s="133" t="s">
        <v>4194</v>
      </c>
      <c r="AO211" s="137" t="s">
        <v>10411</v>
      </c>
      <c r="AP211" s="133" t="s">
        <v>4214</v>
      </c>
      <c r="AQ211" s="137"/>
      <c r="AR211" s="133" t="s">
        <v>4194</v>
      </c>
      <c r="AS211" s="137" t="s">
        <v>8130</v>
      </c>
      <c r="AT211" s="133" t="s">
        <v>4194</v>
      </c>
      <c r="AU211" s="137" t="s">
        <v>8131</v>
      </c>
      <c r="AV211" s="133" t="s">
        <v>4194</v>
      </c>
      <c r="AW211" s="137" t="s">
        <v>8132</v>
      </c>
      <c r="AX211" s="133" t="s">
        <v>4194</v>
      </c>
      <c r="AY211" s="137" t="s">
        <v>8133</v>
      </c>
      <c r="AZ211" s="133" t="s">
        <v>4194</v>
      </c>
      <c r="BA211" s="137" t="s">
        <v>8134</v>
      </c>
      <c r="BB211" s="133" t="s">
        <v>4194</v>
      </c>
      <c r="BC211" s="137" t="s">
        <v>8135</v>
      </c>
      <c r="BD211" s="133" t="s">
        <v>4214</v>
      </c>
      <c r="BE211" s="137" t="s">
        <v>8136</v>
      </c>
      <c r="BF211" s="133" t="s">
        <v>4194</v>
      </c>
      <c r="BG211" s="137" t="s">
        <v>8137</v>
      </c>
      <c r="BH211" s="133" t="s">
        <v>4194</v>
      </c>
      <c r="BI211" s="137" t="s">
        <v>8138</v>
      </c>
      <c r="BJ211" s="142" t="s">
        <v>4214</v>
      </c>
      <c r="BK211" s="142" t="s">
        <v>4194</v>
      </c>
      <c r="BL211" s="142" t="s">
        <v>4214</v>
      </c>
      <c r="BM211" s="142" t="s">
        <v>4214</v>
      </c>
      <c r="BN211" s="133" t="s">
        <v>4214</v>
      </c>
      <c r="BO211" s="137"/>
      <c r="BP211" s="133" t="s">
        <v>4194</v>
      </c>
      <c r="BQ211" s="137" t="s">
        <v>8139</v>
      </c>
      <c r="BR211" s="133" t="s">
        <v>4194</v>
      </c>
      <c r="BS211" s="137" t="s">
        <v>8140</v>
      </c>
      <c r="BT211" s="133" t="s">
        <v>4194</v>
      </c>
      <c r="BU211" s="133" t="s">
        <v>4194</v>
      </c>
      <c r="BV211" s="133" t="s">
        <v>4194</v>
      </c>
      <c r="BW211" s="137" t="s">
        <v>8141</v>
      </c>
      <c r="BX211" s="143">
        <v>10</v>
      </c>
      <c r="BY211" s="144"/>
      <c r="BZ211" s="133" t="s">
        <v>4214</v>
      </c>
      <c r="CA211" s="145"/>
      <c r="CB211" s="146" t="s">
        <v>8142</v>
      </c>
      <c r="CC211" s="126">
        <v>33764</v>
      </c>
      <c r="CD211" s="126">
        <v>33302</v>
      </c>
      <c r="CE211" s="126">
        <v>33092</v>
      </c>
      <c r="CF211" s="126">
        <v>33109</v>
      </c>
      <c r="CG211" s="127">
        <v>202488</v>
      </c>
      <c r="CH211" s="127">
        <v>202487</v>
      </c>
      <c r="CI211" s="127">
        <v>202272</v>
      </c>
      <c r="CJ211" s="127">
        <v>211102</v>
      </c>
      <c r="CK211" s="128">
        <v>6</v>
      </c>
      <c r="CL211" s="128">
        <v>6.08</v>
      </c>
      <c r="CM211" s="128">
        <v>6.11</v>
      </c>
      <c r="CN211" s="128">
        <v>6.38</v>
      </c>
      <c r="CO211" s="129">
        <v>0.56310000000000004</v>
      </c>
      <c r="CP211" s="129">
        <v>0.57630000000000003</v>
      </c>
      <c r="CQ211" s="129">
        <v>0.58479999999999999</v>
      </c>
      <c r="CR211" s="130">
        <v>0.5524</v>
      </c>
    </row>
    <row r="212" spans="1:96" s="147" customFormat="1" ht="200" customHeight="1" x14ac:dyDescent="0.2">
      <c r="A212" s="132" t="s">
        <v>62</v>
      </c>
      <c r="B212" s="133" t="s">
        <v>1950</v>
      </c>
      <c r="C212" s="133" t="str">
        <f>IF(A212="","自動表示",IF(B212="",VLOOKUP(A212,リスト!$C$2:$D$48,2,FALSE),VLOOKUP(一覧表!A212&amp;一覧表!B212,リスト!$C$49:$D$1789,2,FALSE)))</f>
        <v>212199</v>
      </c>
      <c r="D212" s="134" t="str">
        <f>IF(C212="自動表示","自動表示",VLOOKUP(C212,リスト!$D$2:$E$1789,2,FALSE))</f>
        <v>都市Ⅰ－２</v>
      </c>
      <c r="E212" s="132" t="s">
        <v>3560</v>
      </c>
      <c r="F212" s="133" t="s">
        <v>3748</v>
      </c>
      <c r="G212" s="135">
        <v>30</v>
      </c>
      <c r="H212" s="133" t="str">
        <f t="shared" si="3"/>
        <v>20年超</v>
      </c>
      <c r="I212" s="133" t="s">
        <v>3634</v>
      </c>
      <c r="J212" s="136">
        <v>3.9</v>
      </c>
      <c r="K212" s="133" t="s">
        <v>18</v>
      </c>
      <c r="L212" s="137" t="s">
        <v>8143</v>
      </c>
      <c r="M212" s="133" t="s">
        <v>18</v>
      </c>
      <c r="N212" s="133" t="s">
        <v>3635</v>
      </c>
      <c r="O212" s="137" t="s">
        <v>8144</v>
      </c>
      <c r="P212" s="133" t="s">
        <v>18</v>
      </c>
      <c r="Q212" s="137" t="s">
        <v>8145</v>
      </c>
      <c r="R212" s="133" t="s">
        <v>18</v>
      </c>
      <c r="S212" s="133" t="s">
        <v>3667</v>
      </c>
      <c r="T212" s="138">
        <v>67.8</v>
      </c>
      <c r="U212" s="138"/>
      <c r="V212" s="133" t="s">
        <v>18</v>
      </c>
      <c r="W212" s="139" t="s">
        <v>8146</v>
      </c>
      <c r="X212" s="140">
        <v>2014</v>
      </c>
      <c r="Y212" s="140">
        <v>2053</v>
      </c>
      <c r="Z212" s="140">
        <v>40</v>
      </c>
      <c r="AA212" s="138">
        <v>3278.5</v>
      </c>
      <c r="AB212" s="133" t="s">
        <v>18</v>
      </c>
      <c r="AC212" s="139" t="s">
        <v>8147</v>
      </c>
      <c r="AD212" s="140">
        <v>2019</v>
      </c>
      <c r="AE212" s="140">
        <v>2028</v>
      </c>
      <c r="AF212" s="140">
        <v>10</v>
      </c>
      <c r="AG212" s="138">
        <v>1067</v>
      </c>
      <c r="AH212" s="133" t="s">
        <v>18</v>
      </c>
      <c r="AI212" s="141" t="s">
        <v>8148</v>
      </c>
      <c r="AJ212" s="140">
        <v>2019</v>
      </c>
      <c r="AK212" s="140">
        <v>2028</v>
      </c>
      <c r="AL212" s="140">
        <v>10</v>
      </c>
      <c r="AM212" s="138">
        <v>82</v>
      </c>
      <c r="AN212" s="133" t="s">
        <v>18</v>
      </c>
      <c r="AO212" s="137" t="s">
        <v>8149</v>
      </c>
      <c r="AP212" s="133" t="s">
        <v>19</v>
      </c>
      <c r="AQ212" s="137"/>
      <c r="AR212" s="133" t="s">
        <v>18</v>
      </c>
      <c r="AS212" s="137" t="s">
        <v>8150</v>
      </c>
      <c r="AT212" s="133" t="s">
        <v>18</v>
      </c>
      <c r="AU212" s="137" t="s">
        <v>8151</v>
      </c>
      <c r="AV212" s="133" t="s">
        <v>18</v>
      </c>
      <c r="AW212" s="137" t="s">
        <v>8152</v>
      </c>
      <c r="AX212" s="133" t="s">
        <v>18</v>
      </c>
      <c r="AY212" s="137" t="s">
        <v>8153</v>
      </c>
      <c r="AZ212" s="133" t="s">
        <v>18</v>
      </c>
      <c r="BA212" s="137" t="s">
        <v>8154</v>
      </c>
      <c r="BB212" s="133" t="s">
        <v>18</v>
      </c>
      <c r="BC212" s="137" t="s">
        <v>8155</v>
      </c>
      <c r="BD212" s="133" t="s">
        <v>18</v>
      </c>
      <c r="BE212" s="137" t="s">
        <v>8156</v>
      </c>
      <c r="BF212" s="133" t="s">
        <v>18</v>
      </c>
      <c r="BG212" s="137" t="s">
        <v>8157</v>
      </c>
      <c r="BH212" s="133" t="s">
        <v>18</v>
      </c>
      <c r="BI212" s="137" t="s">
        <v>8158</v>
      </c>
      <c r="BJ212" s="142" t="s">
        <v>19</v>
      </c>
      <c r="BK212" s="142" t="s">
        <v>18</v>
      </c>
      <c r="BL212" s="142" t="s">
        <v>19</v>
      </c>
      <c r="BM212" s="142" t="s">
        <v>19</v>
      </c>
      <c r="BN212" s="133" t="s">
        <v>18</v>
      </c>
      <c r="BO212" s="137" t="s">
        <v>8159</v>
      </c>
      <c r="BP212" s="133" t="s">
        <v>19</v>
      </c>
      <c r="BQ212" s="137"/>
      <c r="BR212" s="133" t="s">
        <v>19</v>
      </c>
      <c r="BS212" s="137"/>
      <c r="BT212" s="133" t="s">
        <v>19</v>
      </c>
      <c r="BU212" s="133" t="s">
        <v>18</v>
      </c>
      <c r="BV212" s="133" t="s">
        <v>18</v>
      </c>
      <c r="BW212" s="137" t="s">
        <v>8160</v>
      </c>
      <c r="BX212" s="143"/>
      <c r="BY212" s="144" t="s">
        <v>4443</v>
      </c>
      <c r="BZ212" s="133" t="s">
        <v>18</v>
      </c>
      <c r="CA212" s="145" t="s">
        <v>8161</v>
      </c>
      <c r="CB212" s="146" t="s">
        <v>8162</v>
      </c>
      <c r="CC212" s="126">
        <v>40573</v>
      </c>
      <c r="CD212" s="126">
        <v>39761</v>
      </c>
      <c r="CE212" s="126">
        <v>39115</v>
      </c>
      <c r="CF212" s="126">
        <v>38450</v>
      </c>
      <c r="CG212" s="127">
        <v>437418</v>
      </c>
      <c r="CH212" s="127">
        <v>439026</v>
      </c>
      <c r="CI212" s="127">
        <v>443743</v>
      </c>
      <c r="CJ212" s="127">
        <v>443099</v>
      </c>
      <c r="CK212" s="128">
        <v>10.78</v>
      </c>
      <c r="CL212" s="128">
        <v>11.04</v>
      </c>
      <c r="CM212" s="128">
        <v>11.34</v>
      </c>
      <c r="CN212" s="128">
        <v>11.52</v>
      </c>
      <c r="CO212" s="129">
        <v>0.53700000000000003</v>
      </c>
      <c r="CP212" s="129">
        <v>0.55600000000000005</v>
      </c>
      <c r="CQ212" s="129">
        <v>0.59699999999999998</v>
      </c>
      <c r="CR212" s="130">
        <v>0.61199999999999999</v>
      </c>
    </row>
    <row r="213" spans="1:96" s="147" customFormat="1" ht="200" customHeight="1" x14ac:dyDescent="0.2">
      <c r="A213" s="132" t="s">
        <v>3718</v>
      </c>
      <c r="B213" s="133" t="s">
        <v>3721</v>
      </c>
      <c r="C213" s="133" t="str">
        <f>IF(A213="","自動表示",IF(B213="",VLOOKUP(A213,リスト!$C$2:$D$48,2,FALSE),VLOOKUP(一覧表!A213&amp;一覧表!B213,リスト!$C$49:$D$1789,2,FALSE)))</f>
        <v>212202</v>
      </c>
      <c r="D213" s="134" t="str">
        <f>IF(C213="自動表示","自動表示",VLOOKUP(C213,リスト!$D$2:$E$1789,2,FALSE))</f>
        <v>都市Ⅰ－２</v>
      </c>
      <c r="E213" s="132" t="s">
        <v>3560</v>
      </c>
      <c r="F213" s="133" t="s">
        <v>3730</v>
      </c>
      <c r="G213" s="135">
        <v>40</v>
      </c>
      <c r="H213" s="133" t="str">
        <f t="shared" si="3"/>
        <v>20年超</v>
      </c>
      <c r="I213" s="133" t="s">
        <v>3634</v>
      </c>
      <c r="J213" s="136">
        <v>3</v>
      </c>
      <c r="K213" s="133" t="s">
        <v>18</v>
      </c>
      <c r="L213" s="137" t="s">
        <v>8163</v>
      </c>
      <c r="M213" s="133" t="s">
        <v>18</v>
      </c>
      <c r="N213" s="133" t="s">
        <v>3634</v>
      </c>
      <c r="O213" s="137" t="s">
        <v>8164</v>
      </c>
      <c r="P213" s="133" t="s">
        <v>18</v>
      </c>
      <c r="Q213" s="137" t="s">
        <v>8165</v>
      </c>
      <c r="R213" s="133" t="s">
        <v>18</v>
      </c>
      <c r="S213" s="133" t="s">
        <v>4315</v>
      </c>
      <c r="T213" s="138">
        <v>40.5</v>
      </c>
      <c r="U213" s="138"/>
      <c r="V213" s="133" t="s">
        <v>18</v>
      </c>
      <c r="W213" s="139" t="s">
        <v>8166</v>
      </c>
      <c r="X213" s="140">
        <v>2021</v>
      </c>
      <c r="Y213" s="140">
        <v>2060</v>
      </c>
      <c r="Z213" s="140">
        <v>40</v>
      </c>
      <c r="AA213" s="138">
        <v>2784.1</v>
      </c>
      <c r="AB213" s="133" t="s">
        <v>18</v>
      </c>
      <c r="AC213" s="139" t="s">
        <v>8167</v>
      </c>
      <c r="AD213" s="140">
        <v>2021</v>
      </c>
      <c r="AE213" s="140">
        <v>2060</v>
      </c>
      <c r="AF213" s="140">
        <v>40</v>
      </c>
      <c r="AG213" s="138">
        <v>652.4</v>
      </c>
      <c r="AH213" s="133" t="s">
        <v>18</v>
      </c>
      <c r="AI213" s="141" t="s">
        <v>8168</v>
      </c>
      <c r="AJ213" s="140">
        <v>2021</v>
      </c>
      <c r="AK213" s="140">
        <v>2060</v>
      </c>
      <c r="AL213" s="140">
        <v>40</v>
      </c>
      <c r="AM213" s="138">
        <v>91.6</v>
      </c>
      <c r="AN213" s="133" t="s">
        <v>18</v>
      </c>
      <c r="AO213" s="137" t="s">
        <v>8169</v>
      </c>
      <c r="AP213" s="133" t="s">
        <v>18</v>
      </c>
      <c r="AQ213" s="137" t="s">
        <v>8170</v>
      </c>
      <c r="AR213" s="133" t="s">
        <v>18</v>
      </c>
      <c r="AS213" s="137" t="s">
        <v>8171</v>
      </c>
      <c r="AT213" s="133" t="s">
        <v>18</v>
      </c>
      <c r="AU213" s="137" t="s">
        <v>8172</v>
      </c>
      <c r="AV213" s="133" t="s">
        <v>18</v>
      </c>
      <c r="AW213" s="137" t="s">
        <v>8173</v>
      </c>
      <c r="AX213" s="133" t="s">
        <v>18</v>
      </c>
      <c r="AY213" s="137" t="s">
        <v>8174</v>
      </c>
      <c r="AZ213" s="133" t="s">
        <v>18</v>
      </c>
      <c r="BA213" s="137" t="s">
        <v>8175</v>
      </c>
      <c r="BB213" s="133" t="s">
        <v>18</v>
      </c>
      <c r="BC213" s="137" t="s">
        <v>8176</v>
      </c>
      <c r="BD213" s="133" t="s">
        <v>19</v>
      </c>
      <c r="BE213" s="137"/>
      <c r="BF213" s="133" t="s">
        <v>18</v>
      </c>
      <c r="BG213" s="137" t="s">
        <v>8177</v>
      </c>
      <c r="BH213" s="133" t="s">
        <v>18</v>
      </c>
      <c r="BI213" s="137" t="s">
        <v>8178</v>
      </c>
      <c r="BJ213" s="142" t="s">
        <v>19</v>
      </c>
      <c r="BK213" s="142" t="s">
        <v>18</v>
      </c>
      <c r="BL213" s="142" t="s">
        <v>19</v>
      </c>
      <c r="BM213" s="142" t="s">
        <v>19</v>
      </c>
      <c r="BN213" s="133" t="s">
        <v>19</v>
      </c>
      <c r="BO213" s="137"/>
      <c r="BP213" s="133" t="s">
        <v>19</v>
      </c>
      <c r="BQ213" s="137"/>
      <c r="BR213" s="133" t="s">
        <v>19</v>
      </c>
      <c r="BS213" s="137"/>
      <c r="BT213" s="133" t="s">
        <v>18</v>
      </c>
      <c r="BU213" s="133" t="s">
        <v>18</v>
      </c>
      <c r="BV213" s="133" t="s">
        <v>18</v>
      </c>
      <c r="BW213" s="137" t="s">
        <v>8179</v>
      </c>
      <c r="BX213" s="143"/>
      <c r="BY213" s="144" t="s">
        <v>8180</v>
      </c>
      <c r="BZ213" s="133" t="s">
        <v>18</v>
      </c>
      <c r="CA213" s="145" t="s">
        <v>8181</v>
      </c>
      <c r="CB213" s="146" t="s">
        <v>8182</v>
      </c>
      <c r="CC213" s="126">
        <v>31385</v>
      </c>
      <c r="CD213" s="126">
        <v>30738</v>
      </c>
      <c r="CE213" s="126">
        <v>30112</v>
      </c>
      <c r="CF213" s="126">
        <v>29495</v>
      </c>
      <c r="CG213" s="127">
        <v>260168</v>
      </c>
      <c r="CH213" s="127">
        <v>255260</v>
      </c>
      <c r="CI213" s="127">
        <v>255099.97</v>
      </c>
      <c r="CJ213" s="127">
        <v>253469.17</v>
      </c>
      <c r="CK213" s="128">
        <v>8.2899999999999991</v>
      </c>
      <c r="CL213" s="128">
        <v>8.3000000000000007</v>
      </c>
      <c r="CM213" s="128">
        <v>8.4700000000000006</v>
      </c>
      <c r="CN213" s="128">
        <v>8.59</v>
      </c>
      <c r="CO213" s="129">
        <v>0.622</v>
      </c>
      <c r="CP213" s="129">
        <v>0.64100000000000001</v>
      </c>
      <c r="CQ213" s="129">
        <v>0.65800000000000003</v>
      </c>
      <c r="CR213" s="130" t="s">
        <v>3864</v>
      </c>
    </row>
    <row r="214" spans="1:96" s="147" customFormat="1" ht="200" customHeight="1" x14ac:dyDescent="0.2">
      <c r="A214" s="132" t="s">
        <v>62</v>
      </c>
      <c r="B214" s="133" t="s">
        <v>1954</v>
      </c>
      <c r="C214" s="133" t="str">
        <f>IF(A214="","自動表示",IF(B214="",VLOOKUP(A214,リスト!$C$2:$D$48,2,FALSE),VLOOKUP(一覧表!A214&amp;一覧表!B214,リスト!$C$49:$D$1789,2,FALSE)))</f>
        <v>212211</v>
      </c>
      <c r="D214" s="134" t="str">
        <f>IF(C214="自動表示","自動表示",VLOOKUP(C214,リスト!$D$2:$E$1789,2,FALSE))</f>
        <v>都市Ⅰ－１</v>
      </c>
      <c r="E214" s="132" t="s">
        <v>5</v>
      </c>
      <c r="F214" s="133" t="s">
        <v>3733</v>
      </c>
      <c r="G214" s="135">
        <v>30</v>
      </c>
      <c r="H214" s="133" t="str">
        <f t="shared" si="3"/>
        <v>20年超</v>
      </c>
      <c r="I214" s="133" t="s">
        <v>17</v>
      </c>
      <c r="J214" s="136">
        <v>3.5</v>
      </c>
      <c r="K214" s="133" t="s">
        <v>18</v>
      </c>
      <c r="L214" s="137" t="s">
        <v>8183</v>
      </c>
      <c r="M214" s="133" t="s">
        <v>18</v>
      </c>
      <c r="N214" s="133" t="s">
        <v>3635</v>
      </c>
      <c r="O214" s="137" t="s">
        <v>8184</v>
      </c>
      <c r="P214" s="133" t="s">
        <v>18</v>
      </c>
      <c r="Q214" s="137" t="s">
        <v>8185</v>
      </c>
      <c r="R214" s="133" t="s">
        <v>18</v>
      </c>
      <c r="S214" s="133" t="s">
        <v>3666</v>
      </c>
      <c r="T214" s="138">
        <v>43</v>
      </c>
      <c r="U214" s="138"/>
      <c r="V214" s="133" t="s">
        <v>18</v>
      </c>
      <c r="W214" s="139" t="s">
        <v>8186</v>
      </c>
      <c r="X214" s="140">
        <v>2022</v>
      </c>
      <c r="Y214" s="140">
        <v>2051</v>
      </c>
      <c r="Z214" s="140">
        <v>30</v>
      </c>
      <c r="AA214" s="138">
        <v>392.1</v>
      </c>
      <c r="AB214" s="133" t="s">
        <v>18</v>
      </c>
      <c r="AC214" s="139" t="s">
        <v>8187</v>
      </c>
      <c r="AD214" s="140">
        <v>2022</v>
      </c>
      <c r="AE214" s="140">
        <v>2051</v>
      </c>
      <c r="AF214" s="140">
        <v>30</v>
      </c>
      <c r="AG214" s="138">
        <v>262.7</v>
      </c>
      <c r="AH214" s="133" t="s">
        <v>18</v>
      </c>
      <c r="AI214" s="141" t="s">
        <v>8188</v>
      </c>
      <c r="AJ214" s="140">
        <v>2022</v>
      </c>
      <c r="AK214" s="140">
        <v>2051</v>
      </c>
      <c r="AL214" s="140">
        <v>30</v>
      </c>
      <c r="AM214" s="138">
        <v>129.4</v>
      </c>
      <c r="AN214" s="133" t="s">
        <v>18</v>
      </c>
      <c r="AO214" s="137" t="s">
        <v>8189</v>
      </c>
      <c r="AP214" s="133" t="s">
        <v>18</v>
      </c>
      <c r="AQ214" s="137" t="s">
        <v>8190</v>
      </c>
      <c r="AR214" s="133" t="s">
        <v>18</v>
      </c>
      <c r="AS214" s="137" t="s">
        <v>8191</v>
      </c>
      <c r="AT214" s="133" t="s">
        <v>18</v>
      </c>
      <c r="AU214" s="137" t="s">
        <v>8192</v>
      </c>
      <c r="AV214" s="133" t="s">
        <v>18</v>
      </c>
      <c r="AW214" s="137" t="s">
        <v>8193</v>
      </c>
      <c r="AX214" s="133" t="s">
        <v>18</v>
      </c>
      <c r="AY214" s="137" t="s">
        <v>8194</v>
      </c>
      <c r="AZ214" s="133" t="s">
        <v>18</v>
      </c>
      <c r="BA214" s="137" t="s">
        <v>8195</v>
      </c>
      <c r="BB214" s="133" t="s">
        <v>18</v>
      </c>
      <c r="BC214" s="137" t="s">
        <v>8196</v>
      </c>
      <c r="BD214" s="133" t="s">
        <v>19</v>
      </c>
      <c r="BE214" s="137"/>
      <c r="BF214" s="133" t="s">
        <v>18</v>
      </c>
      <c r="BG214" s="137" t="s">
        <v>8197</v>
      </c>
      <c r="BH214" s="133" t="s">
        <v>18</v>
      </c>
      <c r="BI214" s="137" t="s">
        <v>8198</v>
      </c>
      <c r="BJ214" s="142" t="s">
        <v>19</v>
      </c>
      <c r="BK214" s="142" t="s">
        <v>19</v>
      </c>
      <c r="BL214" s="142" t="s">
        <v>18</v>
      </c>
      <c r="BM214" s="142" t="s">
        <v>19</v>
      </c>
      <c r="BN214" s="133" t="s">
        <v>18</v>
      </c>
      <c r="BO214" s="137" t="s">
        <v>8199</v>
      </c>
      <c r="BP214" s="133" t="s">
        <v>18</v>
      </c>
      <c r="BQ214" s="137" t="s">
        <v>8200</v>
      </c>
      <c r="BR214" s="133" t="s">
        <v>19</v>
      </c>
      <c r="BS214" s="137"/>
      <c r="BT214" s="133" t="s">
        <v>19</v>
      </c>
      <c r="BU214" s="133" t="s">
        <v>18</v>
      </c>
      <c r="BV214" s="133" t="s">
        <v>18</v>
      </c>
      <c r="BW214" s="137" t="s">
        <v>8201</v>
      </c>
      <c r="BX214" s="143">
        <v>1</v>
      </c>
      <c r="BY214" s="144"/>
      <c r="BZ214" s="133" t="s">
        <v>18</v>
      </c>
      <c r="CA214" s="145" t="s">
        <v>8202</v>
      </c>
      <c r="CB214" s="146" t="s">
        <v>8203</v>
      </c>
      <c r="CC214" s="126">
        <v>34254</v>
      </c>
      <c r="CD214" s="126">
        <v>33576</v>
      </c>
      <c r="CE214" s="126">
        <v>32980</v>
      </c>
      <c r="CF214" s="126">
        <v>32582</v>
      </c>
      <c r="CG214" s="127">
        <v>195264</v>
      </c>
      <c r="CH214" s="127">
        <v>194661</v>
      </c>
      <c r="CI214" s="127">
        <v>193985.64</v>
      </c>
      <c r="CJ214" s="127">
        <v>192499.31</v>
      </c>
      <c r="CK214" s="128">
        <v>5.7</v>
      </c>
      <c r="CL214" s="128">
        <v>5.8</v>
      </c>
      <c r="CM214" s="128">
        <v>5.88</v>
      </c>
      <c r="CN214" s="128">
        <v>5.91</v>
      </c>
      <c r="CO214" s="129">
        <v>0.64900000000000002</v>
      </c>
      <c r="CP214" s="129">
        <v>0.67100000000000004</v>
      </c>
      <c r="CQ214" s="129">
        <v>0.68799999999999994</v>
      </c>
      <c r="CR214" s="130" t="s">
        <v>3864</v>
      </c>
    </row>
    <row r="215" spans="1:96" s="147" customFormat="1" ht="200" customHeight="1" x14ac:dyDescent="0.2">
      <c r="A215" s="132" t="s">
        <v>62</v>
      </c>
      <c r="B215" s="133" t="s">
        <v>1956</v>
      </c>
      <c r="C215" s="133" t="str">
        <f>IF(A215="","自動表示",IF(B215="",VLOOKUP(A215,リスト!$C$2:$D$48,2,FALSE),VLOOKUP(一覧表!A215&amp;一覧表!B215,リスト!$C$49:$D$1789,2,FALSE)))</f>
        <v>213021</v>
      </c>
      <c r="D215" s="134" t="str">
        <f>IF(C215="自動表示","自動表示",VLOOKUP(C215,リスト!$D$2:$E$1789,2,FALSE))</f>
        <v>町村Ⅴ－２</v>
      </c>
      <c r="E215" s="132" t="s">
        <v>3560</v>
      </c>
      <c r="F215" s="133" t="s">
        <v>3816</v>
      </c>
      <c r="G215" s="135">
        <v>30</v>
      </c>
      <c r="H215" s="133" t="str">
        <f t="shared" si="3"/>
        <v>20年超</v>
      </c>
      <c r="I215" s="133" t="s">
        <v>3634</v>
      </c>
      <c r="J215" s="136">
        <v>2.6</v>
      </c>
      <c r="K215" s="133" t="s">
        <v>18</v>
      </c>
      <c r="L215" s="137" t="s">
        <v>8204</v>
      </c>
      <c r="M215" s="133" t="s">
        <v>18</v>
      </c>
      <c r="N215" s="133" t="s">
        <v>3636</v>
      </c>
      <c r="O215" s="137" t="s">
        <v>8205</v>
      </c>
      <c r="P215" s="133" t="s">
        <v>18</v>
      </c>
      <c r="Q215" s="137" t="s">
        <v>8206</v>
      </c>
      <c r="R215" s="133" t="s">
        <v>18</v>
      </c>
      <c r="S215" s="133" t="s">
        <v>3667</v>
      </c>
      <c r="T215" s="138">
        <v>10.4</v>
      </c>
      <c r="U215" s="138"/>
      <c r="V215" s="133" t="s">
        <v>18</v>
      </c>
      <c r="W215" s="139" t="s">
        <v>8207</v>
      </c>
      <c r="X215" s="140">
        <v>2024</v>
      </c>
      <c r="Y215" s="140">
        <v>2046</v>
      </c>
      <c r="Z215" s="140">
        <v>23</v>
      </c>
      <c r="AA215" s="138">
        <v>367</v>
      </c>
      <c r="AB215" s="133" t="s">
        <v>18</v>
      </c>
      <c r="AC215" s="139" t="s">
        <v>8208</v>
      </c>
      <c r="AD215" s="140">
        <v>2024</v>
      </c>
      <c r="AE215" s="140">
        <v>2046</v>
      </c>
      <c r="AF215" s="140">
        <v>23</v>
      </c>
      <c r="AG215" s="138">
        <v>245.4</v>
      </c>
      <c r="AH215" s="133" t="s">
        <v>18</v>
      </c>
      <c r="AI215" s="141" t="s">
        <v>8209</v>
      </c>
      <c r="AJ215" s="140">
        <v>2024</v>
      </c>
      <c r="AK215" s="140">
        <v>2046</v>
      </c>
      <c r="AL215" s="140">
        <v>23</v>
      </c>
      <c r="AM215" s="138">
        <v>121.6</v>
      </c>
      <c r="AN215" s="133" t="s">
        <v>18</v>
      </c>
      <c r="AO215" s="137" t="s">
        <v>8210</v>
      </c>
      <c r="AP215" s="133" t="s">
        <v>19</v>
      </c>
      <c r="AQ215" s="137"/>
      <c r="AR215" s="133" t="s">
        <v>18</v>
      </c>
      <c r="AS215" s="137" t="s">
        <v>8211</v>
      </c>
      <c r="AT215" s="133" t="s">
        <v>18</v>
      </c>
      <c r="AU215" s="137" t="s">
        <v>8212</v>
      </c>
      <c r="AV215" s="133" t="s">
        <v>18</v>
      </c>
      <c r="AW215" s="137" t="s">
        <v>8213</v>
      </c>
      <c r="AX215" s="133" t="s">
        <v>18</v>
      </c>
      <c r="AY215" s="137" t="s">
        <v>8214</v>
      </c>
      <c r="AZ215" s="133" t="s">
        <v>18</v>
      </c>
      <c r="BA215" s="137" t="s">
        <v>8215</v>
      </c>
      <c r="BB215" s="133" t="s">
        <v>18</v>
      </c>
      <c r="BC215" s="137" t="s">
        <v>8216</v>
      </c>
      <c r="BD215" s="133" t="s">
        <v>18</v>
      </c>
      <c r="BE215" s="137" t="s">
        <v>8217</v>
      </c>
      <c r="BF215" s="133" t="s">
        <v>18</v>
      </c>
      <c r="BG215" s="137" t="s">
        <v>8218</v>
      </c>
      <c r="BH215" s="133" t="s">
        <v>19</v>
      </c>
      <c r="BI215" s="137"/>
      <c r="BJ215" s="142" t="s">
        <v>19</v>
      </c>
      <c r="BK215" s="142" t="s">
        <v>19</v>
      </c>
      <c r="BL215" s="142" t="s">
        <v>19</v>
      </c>
      <c r="BM215" s="142" t="s">
        <v>19</v>
      </c>
      <c r="BN215" s="133" t="s">
        <v>18</v>
      </c>
      <c r="BO215" s="137" t="s">
        <v>8219</v>
      </c>
      <c r="BP215" s="133" t="s">
        <v>19</v>
      </c>
      <c r="BQ215" s="137"/>
      <c r="BR215" s="133" t="s">
        <v>19</v>
      </c>
      <c r="BS215" s="137"/>
      <c r="BT215" s="133" t="s">
        <v>19</v>
      </c>
      <c r="BU215" s="133" t="s">
        <v>19</v>
      </c>
      <c r="BV215" s="133" t="s">
        <v>18</v>
      </c>
      <c r="BW215" s="137" t="s">
        <v>8220</v>
      </c>
      <c r="BX215" s="143">
        <v>10</v>
      </c>
      <c r="BY215" s="144"/>
      <c r="BZ215" s="133" t="s">
        <v>18</v>
      </c>
      <c r="CA215" s="145" t="s">
        <v>8221</v>
      </c>
      <c r="CB215" s="146" t="s">
        <v>4329</v>
      </c>
      <c r="CC215" s="126">
        <v>26123</v>
      </c>
      <c r="CD215" s="126">
        <v>26272</v>
      </c>
      <c r="CE215" s="126">
        <v>26243</v>
      </c>
      <c r="CF215" s="126">
        <v>26227</v>
      </c>
      <c r="CG215" s="127">
        <v>60452</v>
      </c>
      <c r="CH215" s="127">
        <v>61232</v>
      </c>
      <c r="CI215" s="127">
        <v>62067</v>
      </c>
      <c r="CJ215" s="127">
        <v>62067</v>
      </c>
      <c r="CK215" s="128">
        <v>2.31</v>
      </c>
      <c r="CL215" s="128">
        <v>2.33</v>
      </c>
      <c r="CM215" s="128">
        <v>2.37</v>
      </c>
      <c r="CN215" s="128">
        <v>2.37</v>
      </c>
      <c r="CO215" s="129">
        <v>0.373</v>
      </c>
      <c r="CP215" s="129">
        <v>0.38</v>
      </c>
      <c r="CQ215" s="129">
        <v>0.38500000000000001</v>
      </c>
      <c r="CR215" s="130">
        <v>0.39100000000000001</v>
      </c>
    </row>
    <row r="216" spans="1:96" s="147" customFormat="1" ht="200" customHeight="1" x14ac:dyDescent="0.2">
      <c r="A216" s="132" t="s">
        <v>3718</v>
      </c>
      <c r="B216" s="133" t="s">
        <v>3722</v>
      </c>
      <c r="C216" s="133" t="str">
        <f>IF(A216="","自動表示",IF(B216="",VLOOKUP(A216,リスト!$C$2:$D$48,2,FALSE),VLOOKUP(一覧表!A216&amp;一覧表!B216,リスト!$C$49:$D$1789,2,FALSE)))</f>
        <v>213039</v>
      </c>
      <c r="D216" s="134" t="str">
        <f>IF(C216="自動表示","自動表示",VLOOKUP(C216,リスト!$D$2:$E$1789,2,FALSE))</f>
        <v>町村Ⅴ－２</v>
      </c>
      <c r="E216" s="132" t="s">
        <v>3560</v>
      </c>
      <c r="F216" s="133" t="s">
        <v>3745</v>
      </c>
      <c r="G216" s="135">
        <v>40</v>
      </c>
      <c r="H216" s="133" t="str">
        <f t="shared" si="3"/>
        <v>20年超</v>
      </c>
      <c r="I216" s="133" t="s">
        <v>3634</v>
      </c>
      <c r="J216" s="136">
        <v>2.2999999999999998</v>
      </c>
      <c r="K216" s="133" t="s">
        <v>18</v>
      </c>
      <c r="L216" s="137" t="s">
        <v>8222</v>
      </c>
      <c r="M216" s="133" t="s">
        <v>18</v>
      </c>
      <c r="N216" s="133" t="s">
        <v>3635</v>
      </c>
      <c r="O216" s="137" t="s">
        <v>8223</v>
      </c>
      <c r="P216" s="133" t="s">
        <v>4310</v>
      </c>
      <c r="Q216" s="137" t="s">
        <v>8224</v>
      </c>
      <c r="R216" s="133" t="s">
        <v>4310</v>
      </c>
      <c r="S216" s="133" t="s">
        <v>4315</v>
      </c>
      <c r="T216" s="138">
        <v>6.9</v>
      </c>
      <c r="U216" s="138" t="s">
        <v>8225</v>
      </c>
      <c r="V216" s="133" t="s">
        <v>4310</v>
      </c>
      <c r="W216" s="139" t="s">
        <v>8226</v>
      </c>
      <c r="X216" s="140">
        <v>2021</v>
      </c>
      <c r="Y216" s="140">
        <v>2060</v>
      </c>
      <c r="Z216" s="140">
        <v>40</v>
      </c>
      <c r="AA216" s="138">
        <v>646.70000000000005</v>
      </c>
      <c r="AB216" s="133" t="s">
        <v>4310</v>
      </c>
      <c r="AC216" s="139" t="s">
        <v>8227</v>
      </c>
      <c r="AD216" s="140">
        <v>2021</v>
      </c>
      <c r="AE216" s="140">
        <v>2060</v>
      </c>
      <c r="AF216" s="140">
        <v>40</v>
      </c>
      <c r="AG216" s="138">
        <v>497.2</v>
      </c>
      <c r="AH216" s="133" t="s">
        <v>4310</v>
      </c>
      <c r="AI216" s="141" t="s">
        <v>8228</v>
      </c>
      <c r="AJ216" s="140">
        <v>2021</v>
      </c>
      <c r="AK216" s="140">
        <v>2060</v>
      </c>
      <c r="AL216" s="140">
        <v>40</v>
      </c>
      <c r="AM216" s="138">
        <v>149.5</v>
      </c>
      <c r="AN216" s="133" t="s">
        <v>4310</v>
      </c>
      <c r="AO216" s="137" t="s">
        <v>8229</v>
      </c>
      <c r="AP216" s="133" t="s">
        <v>4329</v>
      </c>
      <c r="AQ216" s="137"/>
      <c r="AR216" s="133" t="s">
        <v>4310</v>
      </c>
      <c r="AS216" s="137" t="s">
        <v>8230</v>
      </c>
      <c r="AT216" s="133" t="s">
        <v>4310</v>
      </c>
      <c r="AU216" s="137" t="s">
        <v>8231</v>
      </c>
      <c r="AV216" s="133" t="s">
        <v>4310</v>
      </c>
      <c r="AW216" s="137" t="s">
        <v>8232</v>
      </c>
      <c r="AX216" s="133" t="s">
        <v>4310</v>
      </c>
      <c r="AY216" s="137" t="s">
        <v>8233</v>
      </c>
      <c r="AZ216" s="133" t="s">
        <v>4310</v>
      </c>
      <c r="BA216" s="137" t="s">
        <v>8234</v>
      </c>
      <c r="BB216" s="133" t="s">
        <v>4310</v>
      </c>
      <c r="BC216" s="137" t="s">
        <v>8235</v>
      </c>
      <c r="BD216" s="133" t="s">
        <v>4329</v>
      </c>
      <c r="BE216" s="137"/>
      <c r="BF216" s="133" t="s">
        <v>4310</v>
      </c>
      <c r="BG216" s="137" t="s">
        <v>8236</v>
      </c>
      <c r="BH216" s="133" t="s">
        <v>4310</v>
      </c>
      <c r="BI216" s="137" t="s">
        <v>8237</v>
      </c>
      <c r="BJ216" s="142" t="s">
        <v>19</v>
      </c>
      <c r="BK216" s="142" t="s">
        <v>18</v>
      </c>
      <c r="BL216" s="142" t="s">
        <v>4310</v>
      </c>
      <c r="BM216" s="142" t="s">
        <v>4329</v>
      </c>
      <c r="BN216" s="133" t="s">
        <v>4329</v>
      </c>
      <c r="BO216" s="137"/>
      <c r="BP216" s="133" t="s">
        <v>4329</v>
      </c>
      <c r="BQ216" s="137"/>
      <c r="BR216" s="133" t="s">
        <v>4329</v>
      </c>
      <c r="BS216" s="137"/>
      <c r="BT216" s="133" t="s">
        <v>4329</v>
      </c>
      <c r="BU216" s="133" t="s">
        <v>4310</v>
      </c>
      <c r="BV216" s="133" t="s">
        <v>4310</v>
      </c>
      <c r="BW216" s="137" t="s">
        <v>8238</v>
      </c>
      <c r="BX216" s="143"/>
      <c r="BY216" s="144" t="s">
        <v>8239</v>
      </c>
      <c r="BZ216" s="133" t="s">
        <v>4310</v>
      </c>
      <c r="CA216" s="145" t="s">
        <v>8240</v>
      </c>
      <c r="CB216" s="146" t="s">
        <v>4329</v>
      </c>
      <c r="CC216" s="126">
        <v>22096</v>
      </c>
      <c r="CD216" s="126">
        <v>21985</v>
      </c>
      <c r="CE216" s="126">
        <v>21828</v>
      </c>
      <c r="CF216" s="126">
        <v>21816</v>
      </c>
      <c r="CG216" s="127">
        <v>62897</v>
      </c>
      <c r="CH216" s="127">
        <v>62548</v>
      </c>
      <c r="CI216" s="127">
        <v>62548</v>
      </c>
      <c r="CJ216" s="127">
        <v>62506</v>
      </c>
      <c r="CK216" s="128">
        <v>2.85</v>
      </c>
      <c r="CL216" s="128">
        <v>2.85</v>
      </c>
      <c r="CM216" s="128">
        <v>2.87</v>
      </c>
      <c r="CN216" s="128">
        <v>2.87</v>
      </c>
      <c r="CO216" s="129">
        <v>0.77910000000000001</v>
      </c>
      <c r="CP216" s="129">
        <v>0.77880000000000005</v>
      </c>
      <c r="CQ216" s="129">
        <v>0.78549999999999998</v>
      </c>
      <c r="CR216" s="130">
        <v>0.79210000000000003</v>
      </c>
    </row>
    <row r="217" spans="1:96" s="147" customFormat="1" ht="200" customHeight="1" x14ac:dyDescent="0.2">
      <c r="A217" s="132" t="s">
        <v>62</v>
      </c>
      <c r="B217" s="133" t="s">
        <v>1960</v>
      </c>
      <c r="C217" s="133" t="str">
        <f>IF(A217="","自動表示",IF(B217="",VLOOKUP(A217,リスト!$C$2:$D$48,2,FALSE),VLOOKUP(一覧表!A217&amp;一覧表!B217,リスト!$C$49:$D$1789,2,FALSE)))</f>
        <v>213411</v>
      </c>
      <c r="D217" s="134" t="str">
        <f>IF(C217="自動表示","自動表示",VLOOKUP(C217,リスト!$D$2:$E$1789,2,FALSE))</f>
        <v>町村Ⅴ－１</v>
      </c>
      <c r="E217" s="132" t="s">
        <v>3609</v>
      </c>
      <c r="F217" s="133" t="s">
        <v>3733</v>
      </c>
      <c r="G217" s="135">
        <v>10</v>
      </c>
      <c r="H217" s="133" t="str">
        <f t="shared" si="3"/>
        <v>10年</v>
      </c>
      <c r="I217" s="133" t="s">
        <v>3604</v>
      </c>
      <c r="J217" s="136">
        <v>2.9</v>
      </c>
      <c r="K217" s="133" t="s">
        <v>18</v>
      </c>
      <c r="L217" s="137" t="s">
        <v>8241</v>
      </c>
      <c r="M217" s="133" t="s">
        <v>18</v>
      </c>
      <c r="N217" s="133" t="s">
        <v>3634</v>
      </c>
      <c r="O217" s="137" t="s">
        <v>8242</v>
      </c>
      <c r="P217" s="133" t="s">
        <v>18</v>
      </c>
      <c r="Q217" s="137" t="s">
        <v>8243</v>
      </c>
      <c r="R217" s="133" t="s">
        <v>18</v>
      </c>
      <c r="S217" s="133" t="s">
        <v>3666</v>
      </c>
      <c r="T217" s="138">
        <v>17.7</v>
      </c>
      <c r="U217" s="138"/>
      <c r="V217" s="133" t="s">
        <v>3955</v>
      </c>
      <c r="W217" s="139" t="s">
        <v>8244</v>
      </c>
      <c r="X217" s="140">
        <v>2021</v>
      </c>
      <c r="Y217" s="140">
        <v>2055</v>
      </c>
      <c r="Z217" s="140">
        <v>35</v>
      </c>
      <c r="AA217" s="138">
        <v>691.9</v>
      </c>
      <c r="AB217" s="133" t="s">
        <v>3955</v>
      </c>
      <c r="AC217" s="139" t="s">
        <v>8245</v>
      </c>
      <c r="AD217" s="140">
        <v>2021</v>
      </c>
      <c r="AE217" s="140">
        <v>2055</v>
      </c>
      <c r="AF217" s="140">
        <v>35</v>
      </c>
      <c r="AG217" s="138">
        <v>691.9</v>
      </c>
      <c r="AH217" s="133" t="s">
        <v>4310</v>
      </c>
      <c r="AI217" s="141" t="s">
        <v>8246</v>
      </c>
      <c r="AJ217" s="140">
        <v>2021</v>
      </c>
      <c r="AK217" s="140">
        <v>2055</v>
      </c>
      <c r="AL217" s="140">
        <v>35</v>
      </c>
      <c r="AM217" s="138">
        <v>165.9</v>
      </c>
      <c r="AN217" s="133" t="s">
        <v>3955</v>
      </c>
      <c r="AO217" s="137" t="s">
        <v>8247</v>
      </c>
      <c r="AP217" s="133" t="s">
        <v>3955</v>
      </c>
      <c r="AQ217" s="137" t="s">
        <v>8248</v>
      </c>
      <c r="AR217" s="133" t="s">
        <v>3955</v>
      </c>
      <c r="AS217" s="137" t="s">
        <v>8249</v>
      </c>
      <c r="AT217" s="133" t="s">
        <v>3955</v>
      </c>
      <c r="AU217" s="137" t="s">
        <v>8250</v>
      </c>
      <c r="AV217" s="133" t="s">
        <v>3955</v>
      </c>
      <c r="AW217" s="137" t="s">
        <v>8251</v>
      </c>
      <c r="AX217" s="133" t="s">
        <v>3955</v>
      </c>
      <c r="AY217" s="137" t="s">
        <v>8252</v>
      </c>
      <c r="AZ217" s="133" t="s">
        <v>3955</v>
      </c>
      <c r="BA217" s="137" t="s">
        <v>8253</v>
      </c>
      <c r="BB217" s="133" t="s">
        <v>4310</v>
      </c>
      <c r="BC217" s="137" t="s">
        <v>8254</v>
      </c>
      <c r="BD217" s="133" t="s">
        <v>3964</v>
      </c>
      <c r="BE217" s="137"/>
      <c r="BF217" s="133" t="s">
        <v>3955</v>
      </c>
      <c r="BG217" s="137" t="s">
        <v>8255</v>
      </c>
      <c r="BH217" s="133" t="s">
        <v>19</v>
      </c>
      <c r="BI217" s="137"/>
      <c r="BJ217" s="142" t="s">
        <v>19</v>
      </c>
      <c r="BK217" s="142" t="s">
        <v>19</v>
      </c>
      <c r="BL217" s="142" t="s">
        <v>19</v>
      </c>
      <c r="BM217" s="142" t="s">
        <v>19</v>
      </c>
      <c r="BN217" s="133" t="s">
        <v>19</v>
      </c>
      <c r="BO217" s="137"/>
      <c r="BP217" s="133" t="s">
        <v>18</v>
      </c>
      <c r="BQ217" s="137" t="s">
        <v>8256</v>
      </c>
      <c r="BR217" s="133" t="s">
        <v>3955</v>
      </c>
      <c r="BS217" s="137" t="s">
        <v>8257</v>
      </c>
      <c r="BT217" s="133" t="s">
        <v>18</v>
      </c>
      <c r="BU217" s="133" t="s">
        <v>18</v>
      </c>
      <c r="BV217" s="133" t="s">
        <v>3955</v>
      </c>
      <c r="BW217" s="137" t="s">
        <v>8258</v>
      </c>
      <c r="BX217" s="143">
        <v>5</v>
      </c>
      <c r="BY217" s="144"/>
      <c r="BZ217" s="133" t="s">
        <v>18</v>
      </c>
      <c r="CA217" s="145" t="s">
        <v>8259</v>
      </c>
      <c r="CB217" s="146" t="s">
        <v>8260</v>
      </c>
      <c r="CC217" s="126">
        <v>28021</v>
      </c>
      <c r="CD217" s="126">
        <v>27381</v>
      </c>
      <c r="CE217" s="126">
        <v>26858</v>
      </c>
      <c r="CF217" s="126">
        <v>26397</v>
      </c>
      <c r="CG217" s="127">
        <v>171006</v>
      </c>
      <c r="CH217" s="127">
        <v>171006</v>
      </c>
      <c r="CI217" s="127">
        <v>171035</v>
      </c>
      <c r="CJ217" s="127">
        <v>169090</v>
      </c>
      <c r="CK217" s="128">
        <v>6.1</v>
      </c>
      <c r="CL217" s="128">
        <v>6.25</v>
      </c>
      <c r="CM217" s="128">
        <v>6.37</v>
      </c>
      <c r="CN217" s="128">
        <v>6.41</v>
      </c>
      <c r="CO217" s="129">
        <v>0.55900000000000005</v>
      </c>
      <c r="CP217" s="129">
        <v>0.56799999999999995</v>
      </c>
      <c r="CQ217" s="129">
        <v>0.58399999999999996</v>
      </c>
      <c r="CR217" s="130" t="s">
        <v>3864</v>
      </c>
    </row>
    <row r="218" spans="1:96" s="147" customFormat="1" ht="200" customHeight="1" x14ac:dyDescent="0.2">
      <c r="A218" s="132" t="s">
        <v>62</v>
      </c>
      <c r="B218" s="133" t="s">
        <v>1962</v>
      </c>
      <c r="C218" s="133" t="str">
        <f>IF(A218="","自動表示",IF(B218="",VLOOKUP(A218,リスト!$C$2:$D$48,2,FALSE),VLOOKUP(一覧表!A218&amp;一覧表!B218,リスト!$C$49:$D$1789,2,FALSE)))</f>
        <v>213616</v>
      </c>
      <c r="D218" s="134" t="str">
        <f>IF(C218="自動表示","自動表示",VLOOKUP(C218,リスト!$D$2:$E$1789,2,FALSE))</f>
        <v>町村Ⅴ－１</v>
      </c>
      <c r="E218" s="132" t="s">
        <v>3560</v>
      </c>
      <c r="F218" s="133" t="s">
        <v>3730</v>
      </c>
      <c r="G218" s="135">
        <v>20</v>
      </c>
      <c r="H218" s="133" t="str">
        <f t="shared" si="3"/>
        <v>11年～20年</v>
      </c>
      <c r="I218" s="133" t="s">
        <v>16</v>
      </c>
      <c r="J218" s="136">
        <v>2.8</v>
      </c>
      <c r="K218" s="133" t="s">
        <v>18</v>
      </c>
      <c r="L218" s="137" t="s">
        <v>8261</v>
      </c>
      <c r="M218" s="133" t="s">
        <v>18</v>
      </c>
      <c r="N218" s="133" t="s">
        <v>3634</v>
      </c>
      <c r="O218" s="137" t="s">
        <v>8262</v>
      </c>
      <c r="P218" s="133" t="s">
        <v>18</v>
      </c>
      <c r="Q218" s="137" t="s">
        <v>8263</v>
      </c>
      <c r="R218" s="133" t="s">
        <v>18</v>
      </c>
      <c r="S218" s="133" t="s">
        <v>3667</v>
      </c>
      <c r="T218" s="138">
        <v>7.45</v>
      </c>
      <c r="U218" s="138"/>
      <c r="V218" s="133" t="s">
        <v>18</v>
      </c>
      <c r="W218" s="139" t="s">
        <v>8264</v>
      </c>
      <c r="X218" s="140">
        <v>2016</v>
      </c>
      <c r="Y218" s="140">
        <v>2055</v>
      </c>
      <c r="Z218" s="140">
        <v>40</v>
      </c>
      <c r="AA218" s="138">
        <v>575.5</v>
      </c>
      <c r="AB218" s="133" t="s">
        <v>18</v>
      </c>
      <c r="AC218" s="139" t="s">
        <v>8265</v>
      </c>
      <c r="AD218" s="140">
        <v>2021</v>
      </c>
      <c r="AE218" s="140">
        <v>2056</v>
      </c>
      <c r="AF218" s="140">
        <v>36</v>
      </c>
      <c r="AG218" s="138">
        <v>266</v>
      </c>
      <c r="AH218" s="133" t="s">
        <v>18</v>
      </c>
      <c r="AI218" s="141" t="s">
        <v>8266</v>
      </c>
      <c r="AJ218" s="140">
        <v>2021</v>
      </c>
      <c r="AK218" s="140">
        <v>2056</v>
      </c>
      <c r="AL218" s="140">
        <v>36</v>
      </c>
      <c r="AM218" s="138">
        <v>309.5</v>
      </c>
      <c r="AN218" s="133" t="s">
        <v>18</v>
      </c>
      <c r="AO218" s="137" t="s">
        <v>8267</v>
      </c>
      <c r="AP218" s="133" t="s">
        <v>18</v>
      </c>
      <c r="AQ218" s="137" t="s">
        <v>8268</v>
      </c>
      <c r="AR218" s="133" t="s">
        <v>18</v>
      </c>
      <c r="AS218" s="137" t="s">
        <v>8269</v>
      </c>
      <c r="AT218" s="133" t="s">
        <v>18</v>
      </c>
      <c r="AU218" s="137" t="s">
        <v>8270</v>
      </c>
      <c r="AV218" s="133" t="s">
        <v>18</v>
      </c>
      <c r="AW218" s="137" t="s">
        <v>8271</v>
      </c>
      <c r="AX218" s="133" t="s">
        <v>18</v>
      </c>
      <c r="AY218" s="137" t="s">
        <v>8272</v>
      </c>
      <c r="AZ218" s="133" t="s">
        <v>18</v>
      </c>
      <c r="BA218" s="137" t="s">
        <v>8273</v>
      </c>
      <c r="BB218" s="133" t="s">
        <v>18</v>
      </c>
      <c r="BC218" s="137" t="s">
        <v>8274</v>
      </c>
      <c r="BD218" s="133" t="s">
        <v>19</v>
      </c>
      <c r="BE218" s="137"/>
      <c r="BF218" s="133" t="s">
        <v>18</v>
      </c>
      <c r="BG218" s="137" t="s">
        <v>8275</v>
      </c>
      <c r="BH218" s="133" t="s">
        <v>18</v>
      </c>
      <c r="BI218" s="137" t="s">
        <v>8276</v>
      </c>
      <c r="BJ218" s="142" t="s">
        <v>19</v>
      </c>
      <c r="BK218" s="142" t="s">
        <v>18</v>
      </c>
      <c r="BL218" s="142" t="s">
        <v>18</v>
      </c>
      <c r="BM218" s="142" t="s">
        <v>19</v>
      </c>
      <c r="BN218" s="133" t="s">
        <v>19</v>
      </c>
      <c r="BO218" s="137"/>
      <c r="BP218" s="133" t="s">
        <v>19</v>
      </c>
      <c r="BQ218" s="137"/>
      <c r="BR218" s="133" t="s">
        <v>19</v>
      </c>
      <c r="BS218" s="137"/>
      <c r="BT218" s="133" t="s">
        <v>19</v>
      </c>
      <c r="BU218" s="133" t="s">
        <v>18</v>
      </c>
      <c r="BV218" s="133" t="s">
        <v>18</v>
      </c>
      <c r="BW218" s="137" t="s">
        <v>8277</v>
      </c>
      <c r="BX218" s="143"/>
      <c r="BY218" s="144" t="s">
        <v>8278</v>
      </c>
      <c r="BZ218" s="133" t="s">
        <v>18</v>
      </c>
      <c r="CA218" s="145" t="s">
        <v>8279</v>
      </c>
      <c r="CB218" s="146" t="s">
        <v>8280</v>
      </c>
      <c r="CC218" s="126">
        <v>26903</v>
      </c>
      <c r="CD218" s="126">
        <v>26547</v>
      </c>
      <c r="CE218" s="126">
        <v>26255</v>
      </c>
      <c r="CF218" s="126">
        <v>26058</v>
      </c>
      <c r="CG218" s="127">
        <v>147761</v>
      </c>
      <c r="CH218" s="127">
        <v>146180</v>
      </c>
      <c r="CI218" s="127">
        <v>146106</v>
      </c>
      <c r="CJ218" s="127">
        <v>144577.51999999999</v>
      </c>
      <c r="CK218" s="128">
        <v>5.49</v>
      </c>
      <c r="CL218" s="128">
        <v>5.51</v>
      </c>
      <c r="CM218" s="128">
        <v>5.56</v>
      </c>
      <c r="CN218" s="128">
        <v>5.55</v>
      </c>
      <c r="CO218" s="129">
        <v>0.68200000000000005</v>
      </c>
      <c r="CP218" s="129">
        <v>0.69199999999999995</v>
      </c>
      <c r="CQ218" s="129">
        <v>0.70299999999999996</v>
      </c>
      <c r="CR218" s="130" t="s">
        <v>3864</v>
      </c>
    </row>
    <row r="219" spans="1:96" s="147" customFormat="1" ht="200" customHeight="1" x14ac:dyDescent="0.2">
      <c r="A219" s="132" t="s">
        <v>62</v>
      </c>
      <c r="B219" s="133" t="s">
        <v>1964</v>
      </c>
      <c r="C219" s="133" t="str">
        <f>IF(A219="","自動表示",IF(B219="",VLOOKUP(A219,リスト!$C$2:$D$48,2,FALSE),VLOOKUP(一覧表!A219&amp;一覧表!B219,リスト!$C$49:$D$1789,2,FALSE)))</f>
        <v>213624</v>
      </c>
      <c r="D219" s="134" t="str">
        <f>IF(C219="自動表示","自動表示",VLOOKUP(C219,リスト!$D$2:$E$1789,2,FALSE))</f>
        <v>町村Ⅱ－１</v>
      </c>
      <c r="E219" s="132" t="s">
        <v>3560</v>
      </c>
      <c r="F219" s="133" t="s">
        <v>3817</v>
      </c>
      <c r="G219" s="135">
        <v>20</v>
      </c>
      <c r="H219" s="133" t="str">
        <f t="shared" si="3"/>
        <v>11年～20年</v>
      </c>
      <c r="I219" s="133" t="s">
        <v>3634</v>
      </c>
      <c r="J219" s="136">
        <v>0.7</v>
      </c>
      <c r="K219" s="133" t="s">
        <v>18</v>
      </c>
      <c r="L219" s="137" t="s">
        <v>8281</v>
      </c>
      <c r="M219" s="133" t="s">
        <v>18</v>
      </c>
      <c r="N219" s="133" t="s">
        <v>3634</v>
      </c>
      <c r="O219" s="137" t="s">
        <v>8282</v>
      </c>
      <c r="P219" s="133" t="s">
        <v>18</v>
      </c>
      <c r="Q219" s="137" t="s">
        <v>8283</v>
      </c>
      <c r="R219" s="133" t="s">
        <v>18</v>
      </c>
      <c r="S219" s="133" t="s">
        <v>3667</v>
      </c>
      <c r="T219" s="138">
        <v>4.4000000000000004</v>
      </c>
      <c r="U219" s="138"/>
      <c r="V219" s="133" t="s">
        <v>18</v>
      </c>
      <c r="W219" s="139" t="s">
        <v>8284</v>
      </c>
      <c r="X219" s="140">
        <v>2021</v>
      </c>
      <c r="Y219" s="140">
        <v>2060</v>
      </c>
      <c r="Z219" s="140">
        <v>40</v>
      </c>
      <c r="AA219" s="138">
        <v>320.5</v>
      </c>
      <c r="AB219" s="133" t="s">
        <v>18</v>
      </c>
      <c r="AC219" s="139" t="s">
        <v>8285</v>
      </c>
      <c r="AD219" s="140">
        <v>2021</v>
      </c>
      <c r="AE219" s="140">
        <v>2060</v>
      </c>
      <c r="AF219" s="140">
        <v>40</v>
      </c>
      <c r="AG219" s="138">
        <v>263</v>
      </c>
      <c r="AH219" s="133" t="s">
        <v>18</v>
      </c>
      <c r="AI219" s="141" t="s">
        <v>8286</v>
      </c>
      <c r="AJ219" s="140">
        <v>2021</v>
      </c>
      <c r="AK219" s="140">
        <v>2060</v>
      </c>
      <c r="AL219" s="140">
        <v>40</v>
      </c>
      <c r="AM219" s="138">
        <v>57.5</v>
      </c>
      <c r="AN219" s="133" t="s">
        <v>18</v>
      </c>
      <c r="AO219" s="137" t="s">
        <v>8287</v>
      </c>
      <c r="AP219" s="133" t="s">
        <v>18</v>
      </c>
      <c r="AQ219" s="137" t="s">
        <v>8288</v>
      </c>
      <c r="AR219" s="133" t="s">
        <v>18</v>
      </c>
      <c r="AS219" s="137" t="s">
        <v>8289</v>
      </c>
      <c r="AT219" s="133" t="s">
        <v>18</v>
      </c>
      <c r="AU219" s="137" t="s">
        <v>8290</v>
      </c>
      <c r="AV219" s="133" t="s">
        <v>18</v>
      </c>
      <c r="AW219" s="137" t="s">
        <v>8291</v>
      </c>
      <c r="AX219" s="133" t="s">
        <v>18</v>
      </c>
      <c r="AY219" s="137" t="s">
        <v>8292</v>
      </c>
      <c r="AZ219" s="133" t="s">
        <v>18</v>
      </c>
      <c r="BA219" s="137" t="s">
        <v>8293</v>
      </c>
      <c r="BB219" s="133" t="s">
        <v>18</v>
      </c>
      <c r="BC219" s="137" t="s">
        <v>8294</v>
      </c>
      <c r="BD219" s="133" t="s">
        <v>19</v>
      </c>
      <c r="BE219" s="137"/>
      <c r="BF219" s="133" t="s">
        <v>18</v>
      </c>
      <c r="BG219" s="137" t="s">
        <v>8295</v>
      </c>
      <c r="BH219" s="133" t="s">
        <v>19</v>
      </c>
      <c r="BI219" s="137"/>
      <c r="BJ219" s="142" t="s">
        <v>19</v>
      </c>
      <c r="BK219" s="142" t="s">
        <v>19</v>
      </c>
      <c r="BL219" s="142" t="s">
        <v>19</v>
      </c>
      <c r="BM219" s="142" t="s">
        <v>19</v>
      </c>
      <c r="BN219" s="133" t="s">
        <v>19</v>
      </c>
      <c r="BO219" s="137"/>
      <c r="BP219" s="133" t="s">
        <v>19</v>
      </c>
      <c r="BQ219" s="137"/>
      <c r="BR219" s="133" t="s">
        <v>19</v>
      </c>
      <c r="BS219" s="137"/>
      <c r="BT219" s="133" t="s">
        <v>19</v>
      </c>
      <c r="BU219" s="133" t="s">
        <v>19</v>
      </c>
      <c r="BV219" s="133" t="s">
        <v>18</v>
      </c>
      <c r="BW219" s="137" t="s">
        <v>8296</v>
      </c>
      <c r="BX219" s="143">
        <v>5</v>
      </c>
      <c r="BY219" s="144"/>
      <c r="BZ219" s="133" t="s">
        <v>18</v>
      </c>
      <c r="CA219" s="145" t="s">
        <v>8297</v>
      </c>
      <c r="CB219" s="146" t="s">
        <v>8298</v>
      </c>
      <c r="CC219" s="126">
        <v>6841</v>
      </c>
      <c r="CD219" s="126">
        <v>6645</v>
      </c>
      <c r="CE219" s="126">
        <v>6466</v>
      </c>
      <c r="CF219" s="126">
        <v>6287</v>
      </c>
      <c r="CG219" s="127">
        <v>49974</v>
      </c>
      <c r="CH219" s="127">
        <v>50599</v>
      </c>
      <c r="CI219" s="127">
        <v>50599</v>
      </c>
      <c r="CJ219" s="127">
        <v>50469</v>
      </c>
      <c r="CK219" s="128">
        <v>7.31</v>
      </c>
      <c r="CL219" s="128">
        <v>7.61</v>
      </c>
      <c r="CM219" s="128">
        <v>7.83</v>
      </c>
      <c r="CN219" s="128">
        <v>8.0299999999999994</v>
      </c>
      <c r="CO219" s="129">
        <v>0.56799999999999995</v>
      </c>
      <c r="CP219" s="129">
        <v>0.57599999999999996</v>
      </c>
      <c r="CQ219" s="129">
        <v>0.59299999999999997</v>
      </c>
      <c r="CR219" s="130">
        <v>0.61399999999999999</v>
      </c>
    </row>
    <row r="220" spans="1:96" s="147" customFormat="1" ht="200" customHeight="1" x14ac:dyDescent="0.2">
      <c r="A220" s="132" t="s">
        <v>62</v>
      </c>
      <c r="B220" s="133" t="s">
        <v>1966</v>
      </c>
      <c r="C220" s="133" t="str">
        <f>IF(A220="","自動表示",IF(B220="",VLOOKUP(A220,リスト!$C$2:$D$48,2,FALSE),VLOOKUP(一覧表!A220&amp;一覧表!B220,リスト!$C$49:$D$1789,2,FALSE)))</f>
        <v>213811</v>
      </c>
      <c r="D220" s="134" t="str">
        <f>IF(C220="自動表示","自動表示",VLOOKUP(C220,リスト!$D$2:$E$1789,2,FALSE))</f>
        <v>町村Ⅳ－１</v>
      </c>
      <c r="E220" s="132" t="s">
        <v>3560</v>
      </c>
      <c r="F220" s="133" t="s">
        <v>3730</v>
      </c>
      <c r="G220" s="135">
        <v>30</v>
      </c>
      <c r="H220" s="133" t="str">
        <f t="shared" si="3"/>
        <v>20年超</v>
      </c>
      <c r="I220" s="133" t="s">
        <v>15</v>
      </c>
      <c r="J220" s="136">
        <v>2</v>
      </c>
      <c r="K220" s="133" t="s">
        <v>18</v>
      </c>
      <c r="L220" s="137" t="s">
        <v>8299</v>
      </c>
      <c r="M220" s="133" t="s">
        <v>18</v>
      </c>
      <c r="N220" s="133" t="s">
        <v>3635</v>
      </c>
      <c r="O220" s="137" t="s">
        <v>8300</v>
      </c>
      <c r="P220" s="133" t="s">
        <v>18</v>
      </c>
      <c r="Q220" s="137" t="s">
        <v>8301</v>
      </c>
      <c r="R220" s="133" t="s">
        <v>18</v>
      </c>
      <c r="S220" s="133" t="s">
        <v>3667</v>
      </c>
      <c r="T220" s="138">
        <v>9.8000000000000007</v>
      </c>
      <c r="U220" s="138"/>
      <c r="V220" s="133" t="s">
        <v>18</v>
      </c>
      <c r="W220" s="139" t="s">
        <v>8302</v>
      </c>
      <c r="X220" s="140">
        <v>2020</v>
      </c>
      <c r="Y220" s="140">
        <v>2029</v>
      </c>
      <c r="Z220" s="140">
        <v>10</v>
      </c>
      <c r="AA220" s="138">
        <v>56.5</v>
      </c>
      <c r="AB220" s="133" t="s">
        <v>18</v>
      </c>
      <c r="AC220" s="139" t="s">
        <v>8303</v>
      </c>
      <c r="AD220" s="140">
        <v>2020</v>
      </c>
      <c r="AE220" s="140">
        <v>2029</v>
      </c>
      <c r="AF220" s="140">
        <v>10</v>
      </c>
      <c r="AG220" s="138">
        <v>42.4</v>
      </c>
      <c r="AH220" s="133" t="s">
        <v>18</v>
      </c>
      <c r="AI220" s="141" t="s">
        <v>8304</v>
      </c>
      <c r="AJ220" s="140">
        <v>2020</v>
      </c>
      <c r="AK220" s="140">
        <v>2029</v>
      </c>
      <c r="AL220" s="140">
        <v>10</v>
      </c>
      <c r="AM220" s="138">
        <v>14.1</v>
      </c>
      <c r="AN220" s="133" t="s">
        <v>18</v>
      </c>
      <c r="AO220" s="137" t="s">
        <v>8305</v>
      </c>
      <c r="AP220" s="133" t="s">
        <v>18</v>
      </c>
      <c r="AQ220" s="137" t="s">
        <v>8306</v>
      </c>
      <c r="AR220" s="133" t="s">
        <v>18</v>
      </c>
      <c r="AS220" s="137" t="s">
        <v>8307</v>
      </c>
      <c r="AT220" s="133" t="s">
        <v>18</v>
      </c>
      <c r="AU220" s="137" t="s">
        <v>8308</v>
      </c>
      <c r="AV220" s="133" t="s">
        <v>18</v>
      </c>
      <c r="AW220" s="137" t="s">
        <v>8309</v>
      </c>
      <c r="AX220" s="133" t="s">
        <v>18</v>
      </c>
      <c r="AY220" s="137" t="s">
        <v>8310</v>
      </c>
      <c r="AZ220" s="133" t="s">
        <v>18</v>
      </c>
      <c r="BA220" s="137" t="s">
        <v>8311</v>
      </c>
      <c r="BB220" s="133" t="s">
        <v>18</v>
      </c>
      <c r="BC220" s="137" t="s">
        <v>8312</v>
      </c>
      <c r="BD220" s="133" t="s">
        <v>19</v>
      </c>
      <c r="BE220" s="137" t="s">
        <v>5173</v>
      </c>
      <c r="BF220" s="133" t="s">
        <v>18</v>
      </c>
      <c r="BG220" s="137" t="s">
        <v>8313</v>
      </c>
      <c r="BH220" s="133" t="s">
        <v>19</v>
      </c>
      <c r="BI220" s="137"/>
      <c r="BJ220" s="142" t="s">
        <v>19</v>
      </c>
      <c r="BK220" s="142" t="s">
        <v>19</v>
      </c>
      <c r="BL220" s="142" t="s">
        <v>19</v>
      </c>
      <c r="BM220" s="142" t="s">
        <v>19</v>
      </c>
      <c r="BN220" s="133" t="s">
        <v>18</v>
      </c>
      <c r="BO220" s="137" t="s">
        <v>8314</v>
      </c>
      <c r="BP220" s="133" t="s">
        <v>19</v>
      </c>
      <c r="BQ220" s="137"/>
      <c r="BR220" s="133" t="s">
        <v>18</v>
      </c>
      <c r="BS220" s="137" t="s">
        <v>8315</v>
      </c>
      <c r="BT220" s="133" t="s">
        <v>18</v>
      </c>
      <c r="BU220" s="133" t="s">
        <v>18</v>
      </c>
      <c r="BV220" s="133" t="s">
        <v>18</v>
      </c>
      <c r="BW220" s="137" t="s">
        <v>8316</v>
      </c>
      <c r="BX220" s="143">
        <v>10</v>
      </c>
      <c r="BY220" s="144">
        <v>10</v>
      </c>
      <c r="BZ220" s="133" t="s">
        <v>18</v>
      </c>
      <c r="CA220" s="145" t="s">
        <v>8317</v>
      </c>
      <c r="CB220" s="146" t="s">
        <v>8318</v>
      </c>
      <c r="CC220" s="126">
        <v>18888</v>
      </c>
      <c r="CD220" s="126">
        <v>18704</v>
      </c>
      <c r="CE220" s="126">
        <v>18623</v>
      </c>
      <c r="CF220" s="126">
        <v>18505</v>
      </c>
      <c r="CG220" s="127">
        <v>78592</v>
      </c>
      <c r="CH220" s="127">
        <v>78592</v>
      </c>
      <c r="CI220" s="127">
        <v>78592</v>
      </c>
      <c r="CJ220" s="127">
        <v>78592</v>
      </c>
      <c r="CK220" s="128">
        <v>4.16</v>
      </c>
      <c r="CL220" s="128">
        <v>4.2</v>
      </c>
      <c r="CM220" s="128">
        <v>4.22</v>
      </c>
      <c r="CN220" s="128">
        <v>4.25</v>
      </c>
      <c r="CO220" s="129">
        <v>0.58799999999999997</v>
      </c>
      <c r="CP220" s="129">
        <v>0.61099999999999999</v>
      </c>
      <c r="CQ220" s="129">
        <v>0.629</v>
      </c>
      <c r="CR220" s="130">
        <v>0.64700000000000002</v>
      </c>
    </row>
    <row r="221" spans="1:96" s="147" customFormat="1" ht="200" customHeight="1" x14ac:dyDescent="0.2">
      <c r="A221" s="132" t="s">
        <v>62</v>
      </c>
      <c r="B221" s="133" t="s">
        <v>1968</v>
      </c>
      <c r="C221" s="133" t="str">
        <f>IF(A221="","自動表示",IF(B221="",VLOOKUP(A221,リスト!$C$2:$D$48,2,FALSE),VLOOKUP(一覧表!A221&amp;一覧表!B221,リスト!$C$49:$D$1789,2,FALSE)))</f>
        <v>213829</v>
      </c>
      <c r="D221" s="134" t="str">
        <f>IF(C221="自動表示","自動表示",VLOOKUP(C221,リスト!$D$2:$E$1789,2,FALSE))</f>
        <v>町村Ⅱ－１</v>
      </c>
      <c r="E221" s="132" t="s">
        <v>3560</v>
      </c>
      <c r="F221" s="133" t="s">
        <v>3730</v>
      </c>
      <c r="G221" s="135">
        <v>35</v>
      </c>
      <c r="H221" s="133" t="str">
        <f t="shared" ref="H221:H284" si="4">IF(G221="","自動表示（左隣の「年数」のみ入力）",IF(G221="終期無","終期無",IF(G221=10,"10年",IF(G221&lt;=20,"11年～20年",IF(G221&lt;=80,"20年超","")))))</f>
        <v>20年超</v>
      </c>
      <c r="I221" s="133" t="s">
        <v>3621</v>
      </c>
      <c r="J221" s="136">
        <v>1</v>
      </c>
      <c r="K221" s="133" t="s">
        <v>18</v>
      </c>
      <c r="L221" s="137" t="s">
        <v>8319</v>
      </c>
      <c r="M221" s="133" t="s">
        <v>18</v>
      </c>
      <c r="N221" s="133" t="s">
        <v>3621</v>
      </c>
      <c r="O221" s="137" t="s">
        <v>8320</v>
      </c>
      <c r="P221" s="133" t="s">
        <v>18</v>
      </c>
      <c r="Q221" s="137" t="s">
        <v>8321</v>
      </c>
      <c r="R221" s="133" t="s">
        <v>18</v>
      </c>
      <c r="S221" s="133" t="s">
        <v>3667</v>
      </c>
      <c r="T221" s="138">
        <v>39.6</v>
      </c>
      <c r="U221" s="138"/>
      <c r="V221" s="133" t="s">
        <v>18</v>
      </c>
      <c r="W221" s="139" t="s">
        <v>8322</v>
      </c>
      <c r="X221" s="140">
        <v>2024</v>
      </c>
      <c r="Y221" s="140">
        <v>2053</v>
      </c>
      <c r="Z221" s="140">
        <v>30</v>
      </c>
      <c r="AA221" s="138">
        <v>363.6</v>
      </c>
      <c r="AB221" s="133" t="s">
        <v>18</v>
      </c>
      <c r="AC221" s="139" t="s">
        <v>8323</v>
      </c>
      <c r="AD221" s="140">
        <v>2024</v>
      </c>
      <c r="AE221" s="140">
        <v>2053</v>
      </c>
      <c r="AF221" s="140">
        <v>30</v>
      </c>
      <c r="AG221" s="138">
        <v>279.10000000000002</v>
      </c>
      <c r="AH221" s="133" t="s">
        <v>18</v>
      </c>
      <c r="AI221" s="141" t="s">
        <v>8324</v>
      </c>
      <c r="AJ221" s="140">
        <v>2024</v>
      </c>
      <c r="AK221" s="140">
        <v>2053</v>
      </c>
      <c r="AL221" s="140">
        <v>30</v>
      </c>
      <c r="AM221" s="138">
        <v>84.5</v>
      </c>
      <c r="AN221" s="133" t="s">
        <v>18</v>
      </c>
      <c r="AO221" s="137" t="s">
        <v>8325</v>
      </c>
      <c r="AP221" s="133" t="s">
        <v>18</v>
      </c>
      <c r="AQ221" s="137" t="s">
        <v>8326</v>
      </c>
      <c r="AR221" s="133" t="s">
        <v>18</v>
      </c>
      <c r="AS221" s="137" t="s">
        <v>8327</v>
      </c>
      <c r="AT221" s="133" t="s">
        <v>18</v>
      </c>
      <c r="AU221" s="137" t="s">
        <v>8328</v>
      </c>
      <c r="AV221" s="133" t="s">
        <v>18</v>
      </c>
      <c r="AW221" s="137" t="s">
        <v>8329</v>
      </c>
      <c r="AX221" s="133" t="s">
        <v>18</v>
      </c>
      <c r="AY221" s="137" t="s">
        <v>8330</v>
      </c>
      <c r="AZ221" s="133" t="s">
        <v>18</v>
      </c>
      <c r="BA221" s="137" t="s">
        <v>8331</v>
      </c>
      <c r="BB221" s="133" t="s">
        <v>18</v>
      </c>
      <c r="BC221" s="137" t="s">
        <v>8332</v>
      </c>
      <c r="BD221" s="133" t="s">
        <v>19</v>
      </c>
      <c r="BE221" s="137" t="s">
        <v>3976</v>
      </c>
      <c r="BF221" s="133" t="s">
        <v>18</v>
      </c>
      <c r="BG221" s="137" t="s">
        <v>8333</v>
      </c>
      <c r="BH221" s="133" t="s">
        <v>19</v>
      </c>
      <c r="BI221" s="137"/>
      <c r="BJ221" s="142" t="s">
        <v>19</v>
      </c>
      <c r="BK221" s="142" t="s">
        <v>19</v>
      </c>
      <c r="BL221" s="142" t="s">
        <v>19</v>
      </c>
      <c r="BM221" s="142" t="s">
        <v>19</v>
      </c>
      <c r="BN221" s="133" t="s">
        <v>19</v>
      </c>
      <c r="BO221" s="137"/>
      <c r="BP221" s="133" t="s">
        <v>19</v>
      </c>
      <c r="BQ221" s="137"/>
      <c r="BR221" s="133" t="s">
        <v>19</v>
      </c>
      <c r="BS221" s="137"/>
      <c r="BT221" s="133" t="s">
        <v>19</v>
      </c>
      <c r="BU221" s="133" t="s">
        <v>18</v>
      </c>
      <c r="BV221" s="133" t="s">
        <v>18</v>
      </c>
      <c r="BW221" s="137" t="s">
        <v>8334</v>
      </c>
      <c r="BX221" s="143">
        <v>10</v>
      </c>
      <c r="BY221" s="144"/>
      <c r="BZ221" s="133" t="s">
        <v>18</v>
      </c>
      <c r="CA221" s="145" t="s">
        <v>8335</v>
      </c>
      <c r="CB221" s="146" t="s">
        <v>8336</v>
      </c>
      <c r="CC221" s="126">
        <v>9594</v>
      </c>
      <c r="CD221" s="126">
        <v>9403</v>
      </c>
      <c r="CE221" s="126">
        <v>9326</v>
      </c>
      <c r="CF221" s="126">
        <v>9267</v>
      </c>
      <c r="CG221" s="127">
        <v>44631</v>
      </c>
      <c r="CH221" s="127">
        <v>44631</v>
      </c>
      <c r="CI221" s="127">
        <v>44631</v>
      </c>
      <c r="CJ221" s="127">
        <v>44631</v>
      </c>
      <c r="CK221" s="128">
        <v>4.6500000000000004</v>
      </c>
      <c r="CL221" s="128">
        <v>4.75</v>
      </c>
      <c r="CM221" s="128">
        <v>4.79</v>
      </c>
      <c r="CN221" s="128">
        <v>4.82</v>
      </c>
      <c r="CO221" s="129">
        <v>0.68400000000000005</v>
      </c>
      <c r="CP221" s="129">
        <v>0.69899999999999995</v>
      </c>
      <c r="CQ221" s="129">
        <v>0.71399999999999997</v>
      </c>
      <c r="CR221" s="130" t="s">
        <v>3864</v>
      </c>
    </row>
    <row r="222" spans="1:96" s="147" customFormat="1" ht="200" customHeight="1" x14ac:dyDescent="0.2">
      <c r="A222" s="132" t="s">
        <v>62</v>
      </c>
      <c r="B222" s="133" t="s">
        <v>1970</v>
      </c>
      <c r="C222" s="133" t="str">
        <f>IF(A222="","自動表示",IF(B222="",VLOOKUP(A222,リスト!$C$2:$D$48,2,FALSE),VLOOKUP(一覧表!A222&amp;一覧表!B222,リスト!$C$49:$D$1789,2,FALSE)))</f>
        <v>213837</v>
      </c>
      <c r="D222" s="134" t="str">
        <f>IF(C222="自動表示","自動表示",VLOOKUP(C222,リスト!$D$2:$E$1789,2,FALSE))</f>
        <v>町村Ⅲ－２</v>
      </c>
      <c r="E222" s="132" t="s">
        <v>3560</v>
      </c>
      <c r="F222" s="133" t="s">
        <v>3730</v>
      </c>
      <c r="G222" s="135">
        <v>35</v>
      </c>
      <c r="H222" s="133" t="str">
        <f t="shared" si="4"/>
        <v>20年超</v>
      </c>
      <c r="I222" s="133" t="s">
        <v>3635</v>
      </c>
      <c r="J222" s="136">
        <v>1.5</v>
      </c>
      <c r="K222" s="133" t="s">
        <v>18</v>
      </c>
      <c r="L222" s="137" t="s">
        <v>8337</v>
      </c>
      <c r="M222" s="133" t="s">
        <v>18</v>
      </c>
      <c r="N222" s="133" t="s">
        <v>3635</v>
      </c>
      <c r="O222" s="137" t="s">
        <v>8338</v>
      </c>
      <c r="P222" s="133" t="s">
        <v>18</v>
      </c>
      <c r="Q222" s="137" t="s">
        <v>8339</v>
      </c>
      <c r="R222" s="133" t="s">
        <v>18</v>
      </c>
      <c r="S222" s="133" t="s">
        <v>3667</v>
      </c>
      <c r="T222" s="138" t="s">
        <v>8340</v>
      </c>
      <c r="U222" s="138"/>
      <c r="V222" s="133" t="s">
        <v>18</v>
      </c>
      <c r="W222" s="139" t="s">
        <v>8341</v>
      </c>
      <c r="X222" s="140">
        <v>2021</v>
      </c>
      <c r="Y222" s="140">
        <v>2055</v>
      </c>
      <c r="Z222" s="140">
        <v>35</v>
      </c>
      <c r="AA222" s="138">
        <v>293</v>
      </c>
      <c r="AB222" s="133" t="s">
        <v>18</v>
      </c>
      <c r="AC222" s="139" t="s">
        <v>8342</v>
      </c>
      <c r="AD222" s="140">
        <v>2021</v>
      </c>
      <c r="AE222" s="140">
        <v>2055</v>
      </c>
      <c r="AF222" s="140">
        <v>35</v>
      </c>
      <c r="AG222" s="138">
        <v>102.3</v>
      </c>
      <c r="AH222" s="133" t="s">
        <v>18</v>
      </c>
      <c r="AI222" s="141" t="s">
        <v>8343</v>
      </c>
      <c r="AJ222" s="140">
        <v>2021</v>
      </c>
      <c r="AK222" s="140">
        <v>2055</v>
      </c>
      <c r="AL222" s="140">
        <v>35</v>
      </c>
      <c r="AM222" s="138">
        <v>190.7</v>
      </c>
      <c r="AN222" s="133" t="s">
        <v>18</v>
      </c>
      <c r="AO222" s="137" t="s">
        <v>8344</v>
      </c>
      <c r="AP222" s="133" t="s">
        <v>18</v>
      </c>
      <c r="AQ222" s="137" t="s">
        <v>8345</v>
      </c>
      <c r="AR222" s="133" t="s">
        <v>18</v>
      </c>
      <c r="AS222" s="137" t="s">
        <v>8346</v>
      </c>
      <c r="AT222" s="133" t="s">
        <v>18</v>
      </c>
      <c r="AU222" s="137" t="s">
        <v>8250</v>
      </c>
      <c r="AV222" s="133" t="s">
        <v>18</v>
      </c>
      <c r="AW222" s="137" t="s">
        <v>8347</v>
      </c>
      <c r="AX222" s="133" t="s">
        <v>18</v>
      </c>
      <c r="AY222" s="137" t="s">
        <v>8348</v>
      </c>
      <c r="AZ222" s="133" t="s">
        <v>18</v>
      </c>
      <c r="BA222" s="137" t="s">
        <v>8253</v>
      </c>
      <c r="BB222" s="133" t="s">
        <v>18</v>
      </c>
      <c r="BC222" s="137" t="s">
        <v>8349</v>
      </c>
      <c r="BD222" s="133" t="s">
        <v>19</v>
      </c>
      <c r="BE222" s="137" t="s">
        <v>4164</v>
      </c>
      <c r="BF222" s="133" t="s">
        <v>18</v>
      </c>
      <c r="BG222" s="137" t="s">
        <v>8350</v>
      </c>
      <c r="BH222" s="133" t="s">
        <v>18</v>
      </c>
      <c r="BI222" s="137" t="s">
        <v>8351</v>
      </c>
      <c r="BJ222" s="142" t="s">
        <v>19</v>
      </c>
      <c r="BK222" s="142" t="s">
        <v>18</v>
      </c>
      <c r="BL222" s="142" t="s">
        <v>19</v>
      </c>
      <c r="BM222" s="142" t="s">
        <v>18</v>
      </c>
      <c r="BN222" s="133" t="s">
        <v>18</v>
      </c>
      <c r="BO222" s="137" t="s">
        <v>8352</v>
      </c>
      <c r="BP222" s="133" t="s">
        <v>19</v>
      </c>
      <c r="BQ222" s="137"/>
      <c r="BR222" s="133" t="s">
        <v>18</v>
      </c>
      <c r="BS222" s="137" t="s">
        <v>8353</v>
      </c>
      <c r="BT222" s="133" t="s">
        <v>19</v>
      </c>
      <c r="BU222" s="133" t="s">
        <v>18</v>
      </c>
      <c r="BV222" s="133" t="s">
        <v>18</v>
      </c>
      <c r="BW222" s="137" t="s">
        <v>8354</v>
      </c>
      <c r="BX222" s="143">
        <v>5</v>
      </c>
      <c r="BY222" s="144" t="s">
        <v>3864</v>
      </c>
      <c r="BZ222" s="133" t="s">
        <v>19</v>
      </c>
      <c r="CA222" s="145"/>
      <c r="CB222" s="146" t="s">
        <v>8355</v>
      </c>
      <c r="CC222" s="126">
        <v>14774</v>
      </c>
      <c r="CD222" s="126">
        <v>14623</v>
      </c>
      <c r="CE222" s="126">
        <v>14512</v>
      </c>
      <c r="CF222" s="126">
        <v>14465</v>
      </c>
      <c r="CG222" s="127">
        <v>69744</v>
      </c>
      <c r="CH222" s="127">
        <v>69744</v>
      </c>
      <c r="CI222" s="127">
        <v>69307</v>
      </c>
      <c r="CJ222" s="127">
        <v>69307</v>
      </c>
      <c r="CK222" s="128">
        <v>4.72</v>
      </c>
      <c r="CL222" s="128">
        <v>4.7699999999999996</v>
      </c>
      <c r="CM222" s="128">
        <v>4.78</v>
      </c>
      <c r="CN222" s="128">
        <v>4.79</v>
      </c>
      <c r="CO222" s="129">
        <v>0.64300000000000002</v>
      </c>
      <c r="CP222" s="129">
        <v>0.65700000000000003</v>
      </c>
      <c r="CQ222" s="129">
        <v>0.67</v>
      </c>
      <c r="CR222" s="130">
        <v>0.67600000000000005</v>
      </c>
    </row>
    <row r="223" spans="1:96" s="147" customFormat="1" ht="200" customHeight="1" x14ac:dyDescent="0.2">
      <c r="A223" s="132" t="s">
        <v>62</v>
      </c>
      <c r="B223" s="133" t="s">
        <v>1972</v>
      </c>
      <c r="C223" s="133" t="str">
        <f>IF(A223="","自動表示",IF(B223="",VLOOKUP(A223,リスト!$C$2:$D$48,2,FALSE),VLOOKUP(一覧表!A223&amp;一覧表!B223,リスト!$C$49:$D$1789,2,FALSE)))</f>
        <v>214019</v>
      </c>
      <c r="D223" s="134" t="str">
        <f>IF(C223="自動表示","自動表示",VLOOKUP(C223,リスト!$D$2:$E$1789,2,FALSE))</f>
        <v>町村Ⅳ－１</v>
      </c>
      <c r="E223" s="132" t="s">
        <v>5</v>
      </c>
      <c r="F223" s="133" t="s">
        <v>3748</v>
      </c>
      <c r="G223" s="135">
        <v>10</v>
      </c>
      <c r="H223" s="133" t="str">
        <f t="shared" si="4"/>
        <v>10年</v>
      </c>
      <c r="I223" s="133" t="s">
        <v>3634</v>
      </c>
      <c r="J223" s="136">
        <v>2</v>
      </c>
      <c r="K223" s="133" t="s">
        <v>18</v>
      </c>
      <c r="L223" s="137" t="s">
        <v>8356</v>
      </c>
      <c r="M223" s="133" t="s">
        <v>18</v>
      </c>
      <c r="N223" s="133" t="s">
        <v>13</v>
      </c>
      <c r="O223" s="137" t="s">
        <v>8357</v>
      </c>
      <c r="P223" s="133" t="s">
        <v>18</v>
      </c>
      <c r="Q223" s="137" t="s">
        <v>8358</v>
      </c>
      <c r="R223" s="133" t="s">
        <v>18</v>
      </c>
      <c r="S223" s="133" t="s">
        <v>3667</v>
      </c>
      <c r="T223" s="138">
        <v>33.700000000000003</v>
      </c>
      <c r="U223" s="138"/>
      <c r="V223" s="133" t="s">
        <v>18</v>
      </c>
      <c r="W223" s="139" t="s">
        <v>8359</v>
      </c>
      <c r="X223" s="140">
        <v>2022</v>
      </c>
      <c r="Y223" s="140">
        <v>2061</v>
      </c>
      <c r="Z223" s="140">
        <v>40</v>
      </c>
      <c r="AA223" s="138">
        <v>1455.3</v>
      </c>
      <c r="AB223" s="133" t="s">
        <v>18</v>
      </c>
      <c r="AC223" s="139" t="s">
        <v>8360</v>
      </c>
      <c r="AD223" s="140">
        <v>2022</v>
      </c>
      <c r="AE223" s="140">
        <v>2061</v>
      </c>
      <c r="AF223" s="140">
        <v>40</v>
      </c>
      <c r="AG223" s="138">
        <v>700</v>
      </c>
      <c r="AH223" s="133" t="s">
        <v>18</v>
      </c>
      <c r="AI223" s="141" t="s">
        <v>8361</v>
      </c>
      <c r="AJ223" s="140">
        <v>2022</v>
      </c>
      <c r="AK223" s="140">
        <v>2061</v>
      </c>
      <c r="AL223" s="140">
        <v>40</v>
      </c>
      <c r="AM223" s="138">
        <v>105</v>
      </c>
      <c r="AN223" s="133" t="s">
        <v>18</v>
      </c>
      <c r="AO223" s="137" t="s">
        <v>8362</v>
      </c>
      <c r="AP223" s="133" t="s">
        <v>19</v>
      </c>
      <c r="AQ223" s="137"/>
      <c r="AR223" s="133" t="s">
        <v>18</v>
      </c>
      <c r="AS223" s="137" t="s">
        <v>8363</v>
      </c>
      <c r="AT223" s="133" t="s">
        <v>18</v>
      </c>
      <c r="AU223" s="137" t="s">
        <v>8364</v>
      </c>
      <c r="AV223" s="133" t="s">
        <v>18</v>
      </c>
      <c r="AW223" s="137" t="s">
        <v>8365</v>
      </c>
      <c r="AX223" s="133" t="s">
        <v>18</v>
      </c>
      <c r="AY223" s="137" t="s">
        <v>8366</v>
      </c>
      <c r="AZ223" s="133" t="s">
        <v>18</v>
      </c>
      <c r="BA223" s="137" t="s">
        <v>8367</v>
      </c>
      <c r="BB223" s="133" t="s">
        <v>18</v>
      </c>
      <c r="BC223" s="137" t="s">
        <v>8368</v>
      </c>
      <c r="BD223" s="133" t="s">
        <v>19</v>
      </c>
      <c r="BE223" s="137"/>
      <c r="BF223" s="133" t="s">
        <v>18</v>
      </c>
      <c r="BG223" s="137" t="s">
        <v>8369</v>
      </c>
      <c r="BH223" s="133" t="s">
        <v>18</v>
      </c>
      <c r="BI223" s="137" t="s">
        <v>8370</v>
      </c>
      <c r="BJ223" s="142" t="s">
        <v>19</v>
      </c>
      <c r="BK223" s="142" t="s">
        <v>18</v>
      </c>
      <c r="BL223" s="142" t="s">
        <v>19</v>
      </c>
      <c r="BM223" s="142" t="s">
        <v>19</v>
      </c>
      <c r="BN223" s="133" t="s">
        <v>18</v>
      </c>
      <c r="BO223" s="137" t="s">
        <v>8371</v>
      </c>
      <c r="BP223" s="133" t="s">
        <v>18</v>
      </c>
      <c r="BQ223" s="137" t="s">
        <v>8372</v>
      </c>
      <c r="BR223" s="133" t="s">
        <v>18</v>
      </c>
      <c r="BS223" s="137" t="s">
        <v>8373</v>
      </c>
      <c r="BT223" s="133" t="s">
        <v>19</v>
      </c>
      <c r="BU223" s="133" t="s">
        <v>18</v>
      </c>
      <c r="BV223" s="133" t="s">
        <v>18</v>
      </c>
      <c r="BW223" s="137" t="s">
        <v>8374</v>
      </c>
      <c r="BX223" s="143"/>
      <c r="BY223" s="144" t="s">
        <v>8375</v>
      </c>
      <c r="BZ223" s="133" t="s">
        <v>18</v>
      </c>
      <c r="CA223" s="145" t="s">
        <v>8376</v>
      </c>
      <c r="CB223" s="146" t="s">
        <v>8377</v>
      </c>
      <c r="CC223" s="126">
        <v>20459</v>
      </c>
      <c r="CD223" s="126">
        <v>19953</v>
      </c>
      <c r="CE223" s="126">
        <v>19536</v>
      </c>
      <c r="CF223" s="126">
        <v>19062</v>
      </c>
      <c r="CG223" s="127">
        <v>128997</v>
      </c>
      <c r="CH223" s="127">
        <v>128484</v>
      </c>
      <c r="CI223" s="127">
        <v>128462</v>
      </c>
      <c r="CJ223" s="127">
        <v>128485</v>
      </c>
      <c r="CK223" s="128">
        <v>6.31</v>
      </c>
      <c r="CL223" s="128">
        <v>6.44</v>
      </c>
      <c r="CM223" s="128">
        <v>6.58</v>
      </c>
      <c r="CN223" s="128">
        <v>6.74</v>
      </c>
      <c r="CO223" s="129">
        <v>0.55100000000000005</v>
      </c>
      <c r="CP223" s="129">
        <v>0.56200000000000006</v>
      </c>
      <c r="CQ223" s="129">
        <v>0.57599999999999996</v>
      </c>
      <c r="CR223" s="130">
        <v>0.58899999999999997</v>
      </c>
    </row>
    <row r="224" spans="1:96" s="147" customFormat="1" ht="200" customHeight="1" x14ac:dyDescent="0.2">
      <c r="A224" s="132" t="s">
        <v>62</v>
      </c>
      <c r="B224" s="133" t="s">
        <v>1974</v>
      </c>
      <c r="C224" s="133" t="str">
        <f>IF(A224="","自動表示",IF(B224="",VLOOKUP(A224,リスト!$C$2:$D$48,2,FALSE),VLOOKUP(一覧表!A224&amp;一覧表!B224,リスト!$C$49:$D$1789,2,FALSE)))</f>
        <v>214035</v>
      </c>
      <c r="D224" s="134" t="str">
        <f>IF(C224="自動表示","自動表示",VLOOKUP(C224,リスト!$D$2:$E$1789,2,FALSE))</f>
        <v>町村Ⅴ－１</v>
      </c>
      <c r="E224" s="132" t="s">
        <v>5</v>
      </c>
      <c r="F224" s="133" t="s">
        <v>3818</v>
      </c>
      <c r="G224" s="135">
        <v>10</v>
      </c>
      <c r="H224" s="133" t="str">
        <f t="shared" si="4"/>
        <v>10年</v>
      </c>
      <c r="I224" s="133" t="s">
        <v>3634</v>
      </c>
      <c r="J224" s="136">
        <v>2.2999999999999998</v>
      </c>
      <c r="K224" s="133" t="s">
        <v>18</v>
      </c>
      <c r="L224" s="137" t="s">
        <v>8378</v>
      </c>
      <c r="M224" s="133" t="s">
        <v>18</v>
      </c>
      <c r="N224" s="133" t="s">
        <v>3634</v>
      </c>
      <c r="O224" s="137" t="s">
        <v>8379</v>
      </c>
      <c r="P224" s="133" t="s">
        <v>18</v>
      </c>
      <c r="Q224" s="137" t="s">
        <v>8380</v>
      </c>
      <c r="R224" s="133" t="s">
        <v>18</v>
      </c>
      <c r="S224" s="133" t="s">
        <v>3667</v>
      </c>
      <c r="T224" s="138">
        <v>11.8</v>
      </c>
      <c r="U224" s="138"/>
      <c r="V224" s="133" t="s">
        <v>18</v>
      </c>
      <c r="W224" s="139" t="s">
        <v>8381</v>
      </c>
      <c r="X224" s="140">
        <v>2021</v>
      </c>
      <c r="Y224" s="140">
        <v>2060</v>
      </c>
      <c r="Z224" s="140">
        <v>40</v>
      </c>
      <c r="AA224" s="138">
        <v>496.2</v>
      </c>
      <c r="AB224" s="133" t="s">
        <v>18</v>
      </c>
      <c r="AC224" s="139" t="s">
        <v>8382</v>
      </c>
      <c r="AD224" s="140">
        <v>2021</v>
      </c>
      <c r="AE224" s="140">
        <v>2060</v>
      </c>
      <c r="AF224" s="140">
        <v>40</v>
      </c>
      <c r="AG224" s="138">
        <v>391.3</v>
      </c>
      <c r="AH224" s="133" t="s">
        <v>18</v>
      </c>
      <c r="AI224" s="141" t="s">
        <v>8383</v>
      </c>
      <c r="AJ224" s="140">
        <v>2021</v>
      </c>
      <c r="AK224" s="140">
        <v>2060</v>
      </c>
      <c r="AL224" s="140">
        <v>40</v>
      </c>
      <c r="AM224" s="138">
        <v>104.9</v>
      </c>
      <c r="AN224" s="133" t="s">
        <v>18</v>
      </c>
      <c r="AO224" s="137" t="s">
        <v>8384</v>
      </c>
      <c r="AP224" s="133" t="s">
        <v>18</v>
      </c>
      <c r="AQ224" s="137" t="s">
        <v>8385</v>
      </c>
      <c r="AR224" s="133" t="s">
        <v>18</v>
      </c>
      <c r="AS224" s="137" t="s">
        <v>8386</v>
      </c>
      <c r="AT224" s="133" t="s">
        <v>18</v>
      </c>
      <c r="AU224" s="137" t="s">
        <v>8387</v>
      </c>
      <c r="AV224" s="133" t="s">
        <v>18</v>
      </c>
      <c r="AW224" s="137" t="s">
        <v>8388</v>
      </c>
      <c r="AX224" s="133" t="s">
        <v>18</v>
      </c>
      <c r="AY224" s="137" t="s">
        <v>8389</v>
      </c>
      <c r="AZ224" s="133" t="s">
        <v>18</v>
      </c>
      <c r="BA224" s="137" t="s">
        <v>8390</v>
      </c>
      <c r="BB224" s="133" t="s">
        <v>18</v>
      </c>
      <c r="BC224" s="137" t="s">
        <v>8391</v>
      </c>
      <c r="BD224" s="133" t="s">
        <v>19</v>
      </c>
      <c r="BE224" s="137"/>
      <c r="BF224" s="133" t="s">
        <v>18</v>
      </c>
      <c r="BG224" s="137" t="s">
        <v>8392</v>
      </c>
      <c r="BH224" s="133" t="s">
        <v>18</v>
      </c>
      <c r="BI224" s="137" t="s">
        <v>8393</v>
      </c>
      <c r="BJ224" s="142" t="s">
        <v>19</v>
      </c>
      <c r="BK224" s="142" t="s">
        <v>18</v>
      </c>
      <c r="BL224" s="142" t="s">
        <v>19</v>
      </c>
      <c r="BM224" s="142" t="s">
        <v>19</v>
      </c>
      <c r="BN224" s="133" t="s">
        <v>18</v>
      </c>
      <c r="BO224" s="137" t="s">
        <v>8394</v>
      </c>
      <c r="BP224" s="133" t="s">
        <v>18</v>
      </c>
      <c r="BQ224" s="137" t="s">
        <v>8395</v>
      </c>
      <c r="BR224" s="133" t="s">
        <v>18</v>
      </c>
      <c r="BS224" s="137" t="s">
        <v>8396</v>
      </c>
      <c r="BT224" s="133" t="s">
        <v>18</v>
      </c>
      <c r="BU224" s="133" t="s">
        <v>18</v>
      </c>
      <c r="BV224" s="133" t="s">
        <v>18</v>
      </c>
      <c r="BW224" s="137" t="s">
        <v>8397</v>
      </c>
      <c r="BX224" s="143">
        <v>5</v>
      </c>
      <c r="BY224" s="144"/>
      <c r="BZ224" s="133" t="s">
        <v>18</v>
      </c>
      <c r="CA224" s="145" t="s">
        <v>8398</v>
      </c>
      <c r="CB224" s="146" t="s">
        <v>8399</v>
      </c>
      <c r="CC224" s="126">
        <v>22952</v>
      </c>
      <c r="CD224" s="126">
        <v>22695</v>
      </c>
      <c r="CE224" s="126">
        <v>22347</v>
      </c>
      <c r="CF224" s="126">
        <v>21798</v>
      </c>
      <c r="CG224" s="127">
        <v>112652</v>
      </c>
      <c r="CH224" s="127">
        <v>110239</v>
      </c>
      <c r="CI224" s="127">
        <v>110110</v>
      </c>
      <c r="CJ224" s="127">
        <v>110110</v>
      </c>
      <c r="CK224" s="128">
        <v>4.91</v>
      </c>
      <c r="CL224" s="128">
        <v>4.8600000000000003</v>
      </c>
      <c r="CM224" s="128">
        <v>4.93</v>
      </c>
      <c r="CN224" s="128">
        <v>5.05</v>
      </c>
      <c r="CO224" s="129">
        <v>0.63300000000000001</v>
      </c>
      <c r="CP224" s="129">
        <v>0.65800000000000003</v>
      </c>
      <c r="CQ224" s="129">
        <v>0.67</v>
      </c>
      <c r="CR224" s="130" t="s">
        <v>3864</v>
      </c>
    </row>
    <row r="225" spans="1:96" s="147" customFormat="1" ht="200" customHeight="1" x14ac:dyDescent="0.2">
      <c r="A225" s="132" t="s">
        <v>62</v>
      </c>
      <c r="B225" s="133" t="s">
        <v>441</v>
      </c>
      <c r="C225" s="133" t="str">
        <f>IF(A225="","自動表示",IF(B225="",VLOOKUP(A225,リスト!$C$2:$D$48,2,FALSE),VLOOKUP(一覧表!A225&amp;一覧表!B225,リスト!$C$49:$D$1789,2,FALSE)))</f>
        <v>214043</v>
      </c>
      <c r="D225" s="134" t="str">
        <f>IF(C225="自動表示","自動表示",VLOOKUP(C225,リスト!$D$2:$E$1789,2,FALSE))</f>
        <v>町村Ⅴ－１</v>
      </c>
      <c r="E225" s="132" t="s">
        <v>3560</v>
      </c>
      <c r="F225" s="133" t="s">
        <v>3730</v>
      </c>
      <c r="G225" s="135">
        <v>10</v>
      </c>
      <c r="H225" s="133" t="str">
        <f t="shared" si="4"/>
        <v>10年</v>
      </c>
      <c r="I225" s="133" t="s">
        <v>3634</v>
      </c>
      <c r="J225" s="136">
        <v>2.2999999999999998</v>
      </c>
      <c r="K225" s="133" t="s">
        <v>18</v>
      </c>
      <c r="L225" s="137" t="s">
        <v>8400</v>
      </c>
      <c r="M225" s="133" t="s">
        <v>18</v>
      </c>
      <c r="N225" s="133" t="s">
        <v>3634</v>
      </c>
      <c r="O225" s="137" t="s">
        <v>8401</v>
      </c>
      <c r="P225" s="133" t="s">
        <v>18</v>
      </c>
      <c r="Q225" s="137" t="s">
        <v>8402</v>
      </c>
      <c r="R225" s="133" t="s">
        <v>18</v>
      </c>
      <c r="S225" s="133" t="s">
        <v>4315</v>
      </c>
      <c r="T225" s="138">
        <v>32</v>
      </c>
      <c r="U225" s="138" t="s">
        <v>8403</v>
      </c>
      <c r="V225" s="133" t="s">
        <v>18</v>
      </c>
      <c r="W225" s="139" t="s">
        <v>8404</v>
      </c>
      <c r="X225" s="140">
        <v>2022</v>
      </c>
      <c r="Y225" s="140">
        <v>2060</v>
      </c>
      <c r="Z225" s="140">
        <v>39</v>
      </c>
      <c r="AA225" s="138">
        <v>919</v>
      </c>
      <c r="AB225" s="133" t="s">
        <v>18</v>
      </c>
      <c r="AC225" s="139" t="s">
        <v>8405</v>
      </c>
      <c r="AD225" s="140">
        <v>2022</v>
      </c>
      <c r="AE225" s="140">
        <v>2060</v>
      </c>
      <c r="AF225" s="140">
        <v>39</v>
      </c>
      <c r="AG225" s="138">
        <v>716</v>
      </c>
      <c r="AH225" s="133" t="s">
        <v>18</v>
      </c>
      <c r="AI225" s="141" t="s">
        <v>8406</v>
      </c>
      <c r="AJ225" s="140">
        <v>2022</v>
      </c>
      <c r="AK225" s="140">
        <v>2060</v>
      </c>
      <c r="AL225" s="140">
        <v>39</v>
      </c>
      <c r="AM225" s="138">
        <v>203</v>
      </c>
      <c r="AN225" s="133" t="s">
        <v>18</v>
      </c>
      <c r="AO225" s="137" t="s">
        <v>8407</v>
      </c>
      <c r="AP225" s="133" t="s">
        <v>18</v>
      </c>
      <c r="AQ225" s="137" t="s">
        <v>8408</v>
      </c>
      <c r="AR225" s="133" t="s">
        <v>18</v>
      </c>
      <c r="AS225" s="137" t="s">
        <v>8409</v>
      </c>
      <c r="AT225" s="133" t="s">
        <v>18</v>
      </c>
      <c r="AU225" s="137" t="s">
        <v>8410</v>
      </c>
      <c r="AV225" s="133" t="s">
        <v>18</v>
      </c>
      <c r="AW225" s="137" t="s">
        <v>8411</v>
      </c>
      <c r="AX225" s="133" t="s">
        <v>18</v>
      </c>
      <c r="AY225" s="137" t="s">
        <v>8412</v>
      </c>
      <c r="AZ225" s="133" t="s">
        <v>18</v>
      </c>
      <c r="BA225" s="137" t="s">
        <v>8413</v>
      </c>
      <c r="BB225" s="133" t="s">
        <v>18</v>
      </c>
      <c r="BC225" s="137" t="s">
        <v>8414</v>
      </c>
      <c r="BD225" s="133" t="s">
        <v>18</v>
      </c>
      <c r="BE225" s="137" t="s">
        <v>8415</v>
      </c>
      <c r="BF225" s="133" t="s">
        <v>18</v>
      </c>
      <c r="BG225" s="137" t="s">
        <v>8416</v>
      </c>
      <c r="BH225" s="133" t="s">
        <v>18</v>
      </c>
      <c r="BI225" s="137" t="s">
        <v>8417</v>
      </c>
      <c r="BJ225" s="142" t="s">
        <v>19</v>
      </c>
      <c r="BK225" s="142" t="s">
        <v>19</v>
      </c>
      <c r="BL225" s="142" t="s">
        <v>18</v>
      </c>
      <c r="BM225" s="142" t="s">
        <v>18</v>
      </c>
      <c r="BN225" s="133" t="s">
        <v>19</v>
      </c>
      <c r="BO225" s="137"/>
      <c r="BP225" s="133" t="s">
        <v>19</v>
      </c>
      <c r="BQ225" s="137"/>
      <c r="BR225" s="133" t="s">
        <v>19</v>
      </c>
      <c r="BS225" s="137"/>
      <c r="BT225" s="133" t="s">
        <v>19</v>
      </c>
      <c r="BU225" s="133" t="s">
        <v>18</v>
      </c>
      <c r="BV225" s="133" t="s">
        <v>18</v>
      </c>
      <c r="BW225" s="137" t="s">
        <v>8418</v>
      </c>
      <c r="BX225" s="143">
        <v>5</v>
      </c>
      <c r="BY225" s="144"/>
      <c r="BZ225" s="133" t="s">
        <v>19</v>
      </c>
      <c r="CA225" s="145"/>
      <c r="CB225" s="146" t="s">
        <v>8419</v>
      </c>
      <c r="CC225" s="126">
        <v>23563</v>
      </c>
      <c r="CD225" s="126">
        <v>23186</v>
      </c>
      <c r="CE225" s="126">
        <v>22990</v>
      </c>
      <c r="CF225" s="126">
        <v>22714</v>
      </c>
      <c r="CG225" s="127">
        <v>102537</v>
      </c>
      <c r="CH225" s="127">
        <v>101985</v>
      </c>
      <c r="CI225" s="127">
        <v>102083</v>
      </c>
      <c r="CJ225" s="127">
        <v>101167</v>
      </c>
      <c r="CK225" s="128">
        <v>4.3499999999999996</v>
      </c>
      <c r="CL225" s="128">
        <v>4.4000000000000004</v>
      </c>
      <c r="CM225" s="128">
        <v>4.4400000000000004</v>
      </c>
      <c r="CN225" s="128">
        <v>4.45</v>
      </c>
      <c r="CO225" s="129">
        <v>0.61599999999999999</v>
      </c>
      <c r="CP225" s="129">
        <v>0.626</v>
      </c>
      <c r="CQ225" s="129">
        <v>0.63400000000000001</v>
      </c>
      <c r="CR225" s="130">
        <v>0.64900000000000002</v>
      </c>
    </row>
    <row r="226" spans="1:96" s="147" customFormat="1" ht="200" customHeight="1" x14ac:dyDescent="0.2">
      <c r="A226" s="132" t="s">
        <v>62</v>
      </c>
      <c r="B226" s="133" t="s">
        <v>1977</v>
      </c>
      <c r="C226" s="133" t="str">
        <f>IF(A226="","自動表示",IF(B226="",VLOOKUP(A226,リスト!$C$2:$D$48,2,FALSE),VLOOKUP(一覧表!A226&amp;一覧表!B226,リスト!$C$49:$D$1789,2,FALSE)))</f>
        <v>214213</v>
      </c>
      <c r="D226" s="134" t="str">
        <f>IF(C226="自動表示","自動表示",VLOOKUP(C226,リスト!$D$2:$E$1789,2,FALSE))</f>
        <v>町村Ⅳ－２</v>
      </c>
      <c r="E226" s="132" t="s">
        <v>3560</v>
      </c>
      <c r="F226" s="133" t="s">
        <v>3819</v>
      </c>
      <c r="G226" s="135">
        <v>10</v>
      </c>
      <c r="H226" s="133" t="str">
        <f t="shared" si="4"/>
        <v>10年</v>
      </c>
      <c r="I226" s="133" t="s">
        <v>17</v>
      </c>
      <c r="J226" s="136">
        <v>2</v>
      </c>
      <c r="K226" s="133" t="s">
        <v>18</v>
      </c>
      <c r="L226" s="137" t="s">
        <v>8420</v>
      </c>
      <c r="M226" s="133" t="s">
        <v>18</v>
      </c>
      <c r="N226" s="133" t="s">
        <v>17</v>
      </c>
      <c r="O226" s="137" t="s">
        <v>8421</v>
      </c>
      <c r="P226" s="133" t="s">
        <v>18</v>
      </c>
      <c r="Q226" s="137" t="s">
        <v>8422</v>
      </c>
      <c r="R226" s="133" t="s">
        <v>18</v>
      </c>
      <c r="S226" s="133" t="s">
        <v>3667</v>
      </c>
      <c r="T226" s="138">
        <v>7.9</v>
      </c>
      <c r="U226" s="138"/>
      <c r="V226" s="133" t="s">
        <v>18</v>
      </c>
      <c r="W226" s="139" t="s">
        <v>8423</v>
      </c>
      <c r="X226" s="140">
        <v>2016</v>
      </c>
      <c r="Y226" s="140">
        <v>2060</v>
      </c>
      <c r="Z226" s="140">
        <v>45</v>
      </c>
      <c r="AA226" s="138">
        <v>577</v>
      </c>
      <c r="AB226" s="133" t="s">
        <v>18</v>
      </c>
      <c r="AC226" s="139" t="s">
        <v>8423</v>
      </c>
      <c r="AD226" s="140">
        <v>2016</v>
      </c>
      <c r="AE226" s="140">
        <v>2060</v>
      </c>
      <c r="AF226" s="140">
        <v>45</v>
      </c>
      <c r="AG226" s="138">
        <v>577</v>
      </c>
      <c r="AH226" s="133" t="s">
        <v>18</v>
      </c>
      <c r="AI226" s="141" t="s">
        <v>8424</v>
      </c>
      <c r="AJ226" s="140">
        <v>2016</v>
      </c>
      <c r="AK226" s="140">
        <v>2060</v>
      </c>
      <c r="AL226" s="140">
        <v>45</v>
      </c>
      <c r="AM226" s="138">
        <v>67</v>
      </c>
      <c r="AN226" s="133" t="s">
        <v>18</v>
      </c>
      <c r="AO226" s="137" t="s">
        <v>8425</v>
      </c>
      <c r="AP226" s="133" t="s">
        <v>18</v>
      </c>
      <c r="AQ226" s="137" t="s">
        <v>8426</v>
      </c>
      <c r="AR226" s="133" t="s">
        <v>18</v>
      </c>
      <c r="AS226" s="137" t="s">
        <v>8427</v>
      </c>
      <c r="AT226" s="133" t="s">
        <v>18</v>
      </c>
      <c r="AU226" s="137" t="s">
        <v>8428</v>
      </c>
      <c r="AV226" s="133" t="s">
        <v>18</v>
      </c>
      <c r="AW226" s="137" t="s">
        <v>8429</v>
      </c>
      <c r="AX226" s="133" t="s">
        <v>18</v>
      </c>
      <c r="AY226" s="137" t="s">
        <v>8430</v>
      </c>
      <c r="AZ226" s="133" t="s">
        <v>18</v>
      </c>
      <c r="BA226" s="137" t="s">
        <v>8431</v>
      </c>
      <c r="BB226" s="133" t="s">
        <v>19</v>
      </c>
      <c r="BC226" s="137" t="s">
        <v>8432</v>
      </c>
      <c r="BD226" s="133" t="s">
        <v>19</v>
      </c>
      <c r="BE226" s="137"/>
      <c r="BF226" s="133" t="s">
        <v>18</v>
      </c>
      <c r="BG226" s="137" t="s">
        <v>8433</v>
      </c>
      <c r="BH226" s="133" t="s">
        <v>19</v>
      </c>
      <c r="BI226" s="137"/>
      <c r="BJ226" s="142" t="s">
        <v>19</v>
      </c>
      <c r="BK226" s="142" t="s">
        <v>19</v>
      </c>
      <c r="BL226" s="142" t="s">
        <v>19</v>
      </c>
      <c r="BM226" s="142" t="s">
        <v>19</v>
      </c>
      <c r="BN226" s="133" t="s">
        <v>19</v>
      </c>
      <c r="BO226" s="137"/>
      <c r="BP226" s="133" t="s">
        <v>19</v>
      </c>
      <c r="BQ226" s="137"/>
      <c r="BR226" s="133" t="s">
        <v>19</v>
      </c>
      <c r="BS226" s="137"/>
      <c r="BT226" s="133" t="s">
        <v>19</v>
      </c>
      <c r="BU226" s="133" t="s">
        <v>18</v>
      </c>
      <c r="BV226" s="133" t="s">
        <v>18</v>
      </c>
      <c r="BW226" s="137" t="s">
        <v>8434</v>
      </c>
      <c r="BX226" s="143">
        <v>10</v>
      </c>
      <c r="BY226" s="144"/>
      <c r="BZ226" s="133" t="s">
        <v>18</v>
      </c>
      <c r="CA226" s="145" t="s">
        <v>8435</v>
      </c>
      <c r="CB226" s="146" t="s">
        <v>8436</v>
      </c>
      <c r="CC226" s="126">
        <v>18495</v>
      </c>
      <c r="CD226" s="126">
        <v>18550</v>
      </c>
      <c r="CE226" s="126">
        <v>18695</v>
      </c>
      <c r="CF226" s="126">
        <v>18697</v>
      </c>
      <c r="CG226" s="127">
        <v>66481</v>
      </c>
      <c r="CH226" s="127">
        <v>68567</v>
      </c>
      <c r="CI226" s="127">
        <v>68012</v>
      </c>
      <c r="CJ226" s="127">
        <v>66887</v>
      </c>
      <c r="CK226" s="128">
        <v>3.59</v>
      </c>
      <c r="CL226" s="128">
        <v>3.7</v>
      </c>
      <c r="CM226" s="128">
        <v>3.64</v>
      </c>
      <c r="CN226" s="128">
        <v>3.58</v>
      </c>
      <c r="CO226" s="129">
        <v>0.55900000000000005</v>
      </c>
      <c r="CP226" s="129">
        <v>0.54200000000000004</v>
      </c>
      <c r="CQ226" s="129">
        <v>0.53600000000000003</v>
      </c>
      <c r="CR226" s="130">
        <v>0.55200000000000005</v>
      </c>
    </row>
    <row r="227" spans="1:96" s="147" customFormat="1" ht="200" customHeight="1" x14ac:dyDescent="0.2">
      <c r="A227" s="132" t="s">
        <v>62</v>
      </c>
      <c r="B227" s="133" t="s">
        <v>1979</v>
      </c>
      <c r="C227" s="133" t="str">
        <f>IF(A227="","自動表示",IF(B227="",VLOOKUP(A227,リスト!$C$2:$D$48,2,FALSE),VLOOKUP(一覧表!A227&amp;一覧表!B227,リスト!$C$49:$D$1789,2,FALSE)))</f>
        <v>215015</v>
      </c>
      <c r="D227" s="134" t="str">
        <f>IF(C227="自動表示","自動表示",VLOOKUP(C227,リスト!$D$2:$E$1789,2,FALSE))</f>
        <v>町村Ⅱ－１</v>
      </c>
      <c r="E227" s="132" t="s">
        <v>5</v>
      </c>
      <c r="F227" s="133" t="s">
        <v>3730</v>
      </c>
      <c r="G227" s="135">
        <v>10</v>
      </c>
      <c r="H227" s="133" t="str">
        <f t="shared" si="4"/>
        <v>10年</v>
      </c>
      <c r="I227" s="133" t="s">
        <v>15</v>
      </c>
      <c r="J227" s="136">
        <v>0.9</v>
      </c>
      <c r="K227" s="133" t="s">
        <v>18</v>
      </c>
      <c r="L227" s="137" t="s">
        <v>8437</v>
      </c>
      <c r="M227" s="133" t="s">
        <v>18</v>
      </c>
      <c r="N227" s="133" t="s">
        <v>15</v>
      </c>
      <c r="O227" s="137" t="s">
        <v>8438</v>
      </c>
      <c r="P227" s="133" t="s">
        <v>18</v>
      </c>
      <c r="Q227" s="137" t="s">
        <v>8439</v>
      </c>
      <c r="R227" s="133" t="s">
        <v>18</v>
      </c>
      <c r="S227" s="133" t="s">
        <v>3667</v>
      </c>
      <c r="T227" s="138">
        <v>34</v>
      </c>
      <c r="U227" s="138"/>
      <c r="V227" s="133" t="s">
        <v>18</v>
      </c>
      <c r="W227" s="139" t="s">
        <v>8440</v>
      </c>
      <c r="X227" s="140">
        <v>2011</v>
      </c>
      <c r="Y227" s="140">
        <v>2025</v>
      </c>
      <c r="Z227" s="140">
        <v>15</v>
      </c>
      <c r="AA227" s="138">
        <v>32.700000000000003</v>
      </c>
      <c r="AB227" s="133" t="s">
        <v>18</v>
      </c>
      <c r="AC227" s="139" t="s">
        <v>8441</v>
      </c>
      <c r="AD227" s="140">
        <v>2021</v>
      </c>
      <c r="AE227" s="140">
        <v>2060</v>
      </c>
      <c r="AF227" s="140">
        <v>40</v>
      </c>
      <c r="AG227" s="138">
        <v>3.2</v>
      </c>
      <c r="AH227" s="133" t="s">
        <v>18</v>
      </c>
      <c r="AI227" s="141" t="s">
        <v>8442</v>
      </c>
      <c r="AJ227" s="140">
        <v>2021</v>
      </c>
      <c r="AK227" s="140">
        <v>2060</v>
      </c>
      <c r="AL227" s="140">
        <v>40</v>
      </c>
      <c r="AM227" s="138">
        <v>129.9</v>
      </c>
      <c r="AN227" s="133" t="s">
        <v>18</v>
      </c>
      <c r="AO227" s="137" t="s">
        <v>8443</v>
      </c>
      <c r="AP227" s="133" t="s">
        <v>18</v>
      </c>
      <c r="AQ227" s="137" t="s">
        <v>8444</v>
      </c>
      <c r="AR227" s="133" t="s">
        <v>18</v>
      </c>
      <c r="AS227" s="137" t="s">
        <v>8445</v>
      </c>
      <c r="AT227" s="133" t="s">
        <v>18</v>
      </c>
      <c r="AU227" s="137" t="s">
        <v>8446</v>
      </c>
      <c r="AV227" s="133" t="s">
        <v>18</v>
      </c>
      <c r="AW227" s="137" t="s">
        <v>8447</v>
      </c>
      <c r="AX227" s="133" t="s">
        <v>18</v>
      </c>
      <c r="AY227" s="137" t="s">
        <v>8448</v>
      </c>
      <c r="AZ227" s="133" t="s">
        <v>18</v>
      </c>
      <c r="BA227" s="137" t="s">
        <v>8449</v>
      </c>
      <c r="BB227" s="133" t="s">
        <v>18</v>
      </c>
      <c r="BC227" s="137" t="s">
        <v>8450</v>
      </c>
      <c r="BD227" s="133" t="s">
        <v>19</v>
      </c>
      <c r="BE227" s="137"/>
      <c r="BF227" s="133" t="s">
        <v>18</v>
      </c>
      <c r="BG227" s="137" t="s">
        <v>8451</v>
      </c>
      <c r="BH227" s="133" t="s">
        <v>19</v>
      </c>
      <c r="BI227" s="137"/>
      <c r="BJ227" s="142" t="s">
        <v>19</v>
      </c>
      <c r="BK227" s="142" t="s">
        <v>19</v>
      </c>
      <c r="BL227" s="142" t="s">
        <v>19</v>
      </c>
      <c r="BM227" s="142" t="s">
        <v>19</v>
      </c>
      <c r="BN227" s="133" t="s">
        <v>19</v>
      </c>
      <c r="BO227" s="137"/>
      <c r="BP227" s="133" t="s">
        <v>19</v>
      </c>
      <c r="BQ227" s="137"/>
      <c r="BR227" s="133" t="s">
        <v>19</v>
      </c>
      <c r="BS227" s="137"/>
      <c r="BT227" s="133" t="s">
        <v>19</v>
      </c>
      <c r="BU227" s="133" t="s">
        <v>18</v>
      </c>
      <c r="BV227" s="133" t="s">
        <v>18</v>
      </c>
      <c r="BW227" s="137" t="s">
        <v>8452</v>
      </c>
      <c r="BX227" s="143">
        <v>1</v>
      </c>
      <c r="BY227" s="144">
        <v>2</v>
      </c>
      <c r="BZ227" s="133" t="s">
        <v>19</v>
      </c>
      <c r="CA227" s="145"/>
      <c r="CB227" s="146" t="s">
        <v>8453</v>
      </c>
      <c r="CC227" s="126">
        <v>8166</v>
      </c>
      <c r="CD227" s="126">
        <v>8023</v>
      </c>
      <c r="CE227" s="126">
        <v>8084</v>
      </c>
      <c r="CF227" s="126">
        <v>8213</v>
      </c>
      <c r="CG227" s="127">
        <v>33.375999999999998</v>
      </c>
      <c r="CH227" s="127">
        <v>33.375999999999998</v>
      </c>
      <c r="CI227" s="127">
        <v>33.375999999999998</v>
      </c>
      <c r="CJ227" s="127">
        <v>33.375999999999998</v>
      </c>
      <c r="CK227" s="128">
        <v>4.08</v>
      </c>
      <c r="CL227" s="128">
        <v>4.16</v>
      </c>
      <c r="CM227" s="128">
        <v>4.13</v>
      </c>
      <c r="CN227" s="128">
        <v>4.0638012906367953</v>
      </c>
      <c r="CO227" s="129">
        <v>0.74</v>
      </c>
      <c r="CP227" s="129">
        <v>0.75</v>
      </c>
      <c r="CQ227" s="129">
        <v>0.76</v>
      </c>
      <c r="CR227" s="130">
        <v>0.77800000000000002</v>
      </c>
    </row>
    <row r="228" spans="1:96" s="147" customFormat="1" ht="200" customHeight="1" x14ac:dyDescent="0.2">
      <c r="A228" s="132" t="s">
        <v>62</v>
      </c>
      <c r="B228" s="133" t="s">
        <v>1981</v>
      </c>
      <c r="C228" s="133" t="str">
        <f>IF(A228="","自動表示",IF(B228="",VLOOKUP(A228,リスト!$C$2:$D$48,2,FALSE),VLOOKUP(一覧表!A228&amp;一覧表!B228,リスト!$C$49:$D$1789,2,FALSE)))</f>
        <v>215023</v>
      </c>
      <c r="D228" s="134" t="str">
        <f>IF(C228="自動表示","自動表示",VLOOKUP(C228,リスト!$D$2:$E$1789,2,FALSE))</f>
        <v>町村Ⅱ－１</v>
      </c>
      <c r="E228" s="132" t="s">
        <v>3560</v>
      </c>
      <c r="F228" s="133" t="s">
        <v>3730</v>
      </c>
      <c r="G228" s="135">
        <v>10</v>
      </c>
      <c r="H228" s="133" t="str">
        <f t="shared" si="4"/>
        <v>10年</v>
      </c>
      <c r="I228" s="133" t="s">
        <v>3634</v>
      </c>
      <c r="J228" s="136">
        <v>0.6</v>
      </c>
      <c r="K228" s="133" t="s">
        <v>18</v>
      </c>
      <c r="L228" s="137" t="s">
        <v>8454</v>
      </c>
      <c r="M228" s="133" t="s">
        <v>18</v>
      </c>
      <c r="N228" s="133" t="s">
        <v>3634</v>
      </c>
      <c r="O228" s="137" t="s">
        <v>8455</v>
      </c>
      <c r="P228" s="133" t="s">
        <v>18</v>
      </c>
      <c r="Q228" s="137" t="s">
        <v>8456</v>
      </c>
      <c r="R228" s="133" t="s">
        <v>18</v>
      </c>
      <c r="S228" s="133" t="s">
        <v>3666</v>
      </c>
      <c r="T228" s="138">
        <v>3.2</v>
      </c>
      <c r="U228" s="138"/>
      <c r="V228" s="133" t="s">
        <v>18</v>
      </c>
      <c r="W228" s="139" t="s">
        <v>8457</v>
      </c>
      <c r="X228" s="140">
        <v>2020</v>
      </c>
      <c r="Y228" s="140">
        <v>2055</v>
      </c>
      <c r="Z228" s="140">
        <v>36</v>
      </c>
      <c r="AA228" s="138">
        <v>10.4</v>
      </c>
      <c r="AB228" s="133" t="s">
        <v>18</v>
      </c>
      <c r="AC228" s="139" t="s">
        <v>8458</v>
      </c>
      <c r="AD228" s="140">
        <v>2020</v>
      </c>
      <c r="AE228" s="140">
        <v>2055</v>
      </c>
      <c r="AF228" s="140">
        <v>36</v>
      </c>
      <c r="AG228" s="138">
        <v>5.2</v>
      </c>
      <c r="AH228" s="133" t="s">
        <v>18</v>
      </c>
      <c r="AI228" s="141" t="s">
        <v>8459</v>
      </c>
      <c r="AJ228" s="140">
        <v>2020</v>
      </c>
      <c r="AK228" s="140">
        <v>2055</v>
      </c>
      <c r="AL228" s="140">
        <v>36</v>
      </c>
      <c r="AM228" s="138">
        <v>5.2</v>
      </c>
      <c r="AN228" s="133" t="s">
        <v>18</v>
      </c>
      <c r="AO228" s="137" t="s">
        <v>8460</v>
      </c>
      <c r="AP228" s="133" t="s">
        <v>19</v>
      </c>
      <c r="AQ228" s="137"/>
      <c r="AR228" s="133" t="s">
        <v>18</v>
      </c>
      <c r="AS228" s="137" t="s">
        <v>8461</v>
      </c>
      <c r="AT228" s="133" t="s">
        <v>18</v>
      </c>
      <c r="AU228" s="137" t="s">
        <v>8462</v>
      </c>
      <c r="AV228" s="133" t="s">
        <v>18</v>
      </c>
      <c r="AW228" s="137" t="s">
        <v>8463</v>
      </c>
      <c r="AX228" s="133" t="s">
        <v>18</v>
      </c>
      <c r="AY228" s="137" t="s">
        <v>8464</v>
      </c>
      <c r="AZ228" s="133" t="s">
        <v>18</v>
      </c>
      <c r="BA228" s="137" t="s">
        <v>8465</v>
      </c>
      <c r="BB228" s="133" t="s">
        <v>18</v>
      </c>
      <c r="BC228" s="137" t="s">
        <v>8466</v>
      </c>
      <c r="BD228" s="133" t="s">
        <v>19</v>
      </c>
      <c r="BE228" s="137"/>
      <c r="BF228" s="133" t="s">
        <v>18</v>
      </c>
      <c r="BG228" s="137" t="s">
        <v>8467</v>
      </c>
      <c r="BH228" s="133" t="s">
        <v>19</v>
      </c>
      <c r="BI228" s="137"/>
      <c r="BJ228" s="142" t="s">
        <v>19</v>
      </c>
      <c r="BK228" s="142" t="s">
        <v>19</v>
      </c>
      <c r="BL228" s="142" t="s">
        <v>19</v>
      </c>
      <c r="BM228" s="142" t="s">
        <v>19</v>
      </c>
      <c r="BN228" s="133" t="s">
        <v>18</v>
      </c>
      <c r="BO228" s="137" t="s">
        <v>8468</v>
      </c>
      <c r="BP228" s="133" t="s">
        <v>19</v>
      </c>
      <c r="BQ228" s="137"/>
      <c r="BR228" s="133" t="s">
        <v>19</v>
      </c>
      <c r="BS228" s="137"/>
      <c r="BT228" s="133" t="s">
        <v>19</v>
      </c>
      <c r="BU228" s="133" t="s">
        <v>18</v>
      </c>
      <c r="BV228" s="133" t="s">
        <v>18</v>
      </c>
      <c r="BW228" s="137" t="s">
        <v>8469</v>
      </c>
      <c r="BX228" s="143"/>
      <c r="BY228" s="144" t="s">
        <v>5173</v>
      </c>
      <c r="BZ228" s="133" t="s">
        <v>18</v>
      </c>
      <c r="CA228" s="145" t="s">
        <v>8470</v>
      </c>
      <c r="CB228" s="146" t="s">
        <v>4164</v>
      </c>
      <c r="CC228" s="126">
        <v>5751</v>
      </c>
      <c r="CD228" s="126">
        <v>5696</v>
      </c>
      <c r="CE228" s="126">
        <v>5760</v>
      </c>
      <c r="CF228" s="126">
        <v>5847</v>
      </c>
      <c r="CG228" s="127">
        <v>35631</v>
      </c>
      <c r="CH228" s="127">
        <v>35611</v>
      </c>
      <c r="CI228" s="127">
        <v>35611</v>
      </c>
      <c r="CJ228" s="127">
        <v>35724.230000000003</v>
      </c>
      <c r="CK228" s="128">
        <v>6.2</v>
      </c>
      <c r="CL228" s="128">
        <v>6.25</v>
      </c>
      <c r="CM228" s="128">
        <v>6.18</v>
      </c>
      <c r="CN228" s="128">
        <v>6.11</v>
      </c>
      <c r="CO228" s="129">
        <v>0.65600000000000003</v>
      </c>
      <c r="CP228" s="129">
        <v>0.67600000000000005</v>
      </c>
      <c r="CQ228" s="129">
        <v>0.68799999999999994</v>
      </c>
      <c r="CR228" s="130">
        <v>0.69299999999999995</v>
      </c>
    </row>
    <row r="229" spans="1:96" s="147" customFormat="1" ht="200" customHeight="1" x14ac:dyDescent="0.2">
      <c r="A229" s="132" t="s">
        <v>62</v>
      </c>
      <c r="B229" s="133" t="s">
        <v>1983</v>
      </c>
      <c r="C229" s="133" t="str">
        <f>IF(A229="","自動表示",IF(B229="",VLOOKUP(A229,リスト!$C$2:$D$48,2,FALSE),VLOOKUP(一覧表!A229&amp;一覧表!B229,リスト!$C$49:$D$1789,2,FALSE)))</f>
        <v>215031</v>
      </c>
      <c r="D229" s="134" t="str">
        <f>IF(C229="自動表示","自動表示",VLOOKUP(C229,リスト!$D$2:$E$1789,2,FALSE))</f>
        <v>町村Ⅱ－１</v>
      </c>
      <c r="E229" s="132" t="s">
        <v>3560</v>
      </c>
      <c r="F229" s="133" t="s">
        <v>3775</v>
      </c>
      <c r="G229" s="135">
        <v>10</v>
      </c>
      <c r="H229" s="133" t="str">
        <f t="shared" si="4"/>
        <v>10年</v>
      </c>
      <c r="I229" s="133" t="s">
        <v>3634</v>
      </c>
      <c r="J229" s="136">
        <v>0.98599999999999999</v>
      </c>
      <c r="K229" s="133" t="s">
        <v>18</v>
      </c>
      <c r="L229" s="137" t="s">
        <v>8471</v>
      </c>
      <c r="M229" s="133" t="s">
        <v>18</v>
      </c>
      <c r="N229" s="133" t="s">
        <v>3634</v>
      </c>
      <c r="O229" s="137" t="s">
        <v>8472</v>
      </c>
      <c r="P229" s="133" t="s">
        <v>18</v>
      </c>
      <c r="Q229" s="137" t="s">
        <v>8473</v>
      </c>
      <c r="R229" s="133" t="s">
        <v>18</v>
      </c>
      <c r="S229" s="133" t="s">
        <v>3667</v>
      </c>
      <c r="T229" s="138">
        <v>11.5</v>
      </c>
      <c r="U229" s="138"/>
      <c r="V229" s="133" t="s">
        <v>18</v>
      </c>
      <c r="W229" s="139" t="s">
        <v>8474</v>
      </c>
      <c r="X229" s="140">
        <v>2021</v>
      </c>
      <c r="Y229" s="140">
        <v>2054</v>
      </c>
      <c r="Z229" s="140">
        <v>34</v>
      </c>
      <c r="AA229" s="138">
        <v>390</v>
      </c>
      <c r="AB229" s="133" t="s">
        <v>18</v>
      </c>
      <c r="AC229" s="139" t="s">
        <v>8475</v>
      </c>
      <c r="AD229" s="140">
        <v>2021</v>
      </c>
      <c r="AE229" s="140">
        <v>2054</v>
      </c>
      <c r="AF229" s="140">
        <v>34</v>
      </c>
      <c r="AG229" s="138">
        <v>362</v>
      </c>
      <c r="AH229" s="133" t="s">
        <v>18</v>
      </c>
      <c r="AI229" s="141" t="s">
        <v>8475</v>
      </c>
      <c r="AJ229" s="140">
        <v>2021</v>
      </c>
      <c r="AK229" s="140">
        <v>2054</v>
      </c>
      <c r="AL229" s="140">
        <v>34</v>
      </c>
      <c r="AM229" s="138">
        <v>362</v>
      </c>
      <c r="AN229" s="133" t="s">
        <v>18</v>
      </c>
      <c r="AO229" s="137" t="s">
        <v>8476</v>
      </c>
      <c r="AP229" s="133" t="s">
        <v>18</v>
      </c>
      <c r="AQ229" s="137" t="s">
        <v>8477</v>
      </c>
      <c r="AR229" s="133" t="s">
        <v>18</v>
      </c>
      <c r="AS229" s="137" t="s">
        <v>8478</v>
      </c>
      <c r="AT229" s="133" t="s">
        <v>18</v>
      </c>
      <c r="AU229" s="137" t="s">
        <v>8479</v>
      </c>
      <c r="AV229" s="133" t="s">
        <v>18</v>
      </c>
      <c r="AW229" s="137" t="s">
        <v>8480</v>
      </c>
      <c r="AX229" s="133" t="s">
        <v>18</v>
      </c>
      <c r="AY229" s="137" t="s">
        <v>8481</v>
      </c>
      <c r="AZ229" s="133" t="s">
        <v>18</v>
      </c>
      <c r="BA229" s="137" t="s">
        <v>8482</v>
      </c>
      <c r="BB229" s="133" t="s">
        <v>18</v>
      </c>
      <c r="BC229" s="137" t="s">
        <v>8483</v>
      </c>
      <c r="BD229" s="133" t="s">
        <v>18</v>
      </c>
      <c r="BE229" s="137" t="s">
        <v>8484</v>
      </c>
      <c r="BF229" s="133" t="s">
        <v>18</v>
      </c>
      <c r="BG229" s="137" t="s">
        <v>8485</v>
      </c>
      <c r="BH229" s="133" t="s">
        <v>18</v>
      </c>
      <c r="BI229" s="137" t="s">
        <v>8486</v>
      </c>
      <c r="BJ229" s="142" t="s">
        <v>19</v>
      </c>
      <c r="BK229" s="142" t="s">
        <v>19</v>
      </c>
      <c r="BL229" s="142" t="s">
        <v>18</v>
      </c>
      <c r="BM229" s="142" t="s">
        <v>18</v>
      </c>
      <c r="BN229" s="133" t="s">
        <v>18</v>
      </c>
      <c r="BO229" s="137" t="s">
        <v>8487</v>
      </c>
      <c r="BP229" s="133" t="s">
        <v>18</v>
      </c>
      <c r="BQ229" s="137" t="s">
        <v>8488</v>
      </c>
      <c r="BR229" s="133" t="s">
        <v>18</v>
      </c>
      <c r="BS229" s="137" t="s">
        <v>8489</v>
      </c>
      <c r="BT229" s="133" t="s">
        <v>18</v>
      </c>
      <c r="BU229" s="133" t="s">
        <v>18</v>
      </c>
      <c r="BV229" s="133" t="s">
        <v>18</v>
      </c>
      <c r="BW229" s="137" t="s">
        <v>8490</v>
      </c>
      <c r="BX229" s="143" t="s">
        <v>3864</v>
      </c>
      <c r="BY229" s="144" t="s">
        <v>8491</v>
      </c>
      <c r="BZ229" s="133" t="s">
        <v>18</v>
      </c>
      <c r="CA229" s="145" t="s">
        <v>8492</v>
      </c>
      <c r="CB229" s="146" t="s">
        <v>3864</v>
      </c>
      <c r="CC229" s="126">
        <v>10110</v>
      </c>
      <c r="CD229" s="126">
        <v>10013</v>
      </c>
      <c r="CE229" s="126">
        <v>9962</v>
      </c>
      <c r="CF229" s="126">
        <v>9843</v>
      </c>
      <c r="CG229" s="127">
        <v>51032</v>
      </c>
      <c r="CH229" s="127">
        <v>51032</v>
      </c>
      <c r="CI229" s="127">
        <v>51032</v>
      </c>
      <c r="CJ229" s="127">
        <v>50810</v>
      </c>
      <c r="CK229" s="128">
        <v>5.05</v>
      </c>
      <c r="CL229" s="128">
        <v>5.0999999999999996</v>
      </c>
      <c r="CM229" s="128">
        <v>5.12</v>
      </c>
      <c r="CN229" s="128">
        <v>5.16</v>
      </c>
      <c r="CO229" s="129">
        <v>0.69699999999999995</v>
      </c>
      <c r="CP229" s="129">
        <v>0.70799999999999996</v>
      </c>
      <c r="CQ229" s="129">
        <v>0.71899999999999997</v>
      </c>
      <c r="CR229" s="130">
        <v>0.752</v>
      </c>
    </row>
    <row r="230" spans="1:96" s="147" customFormat="1" ht="200" customHeight="1" x14ac:dyDescent="0.2">
      <c r="A230" s="132" t="s">
        <v>62</v>
      </c>
      <c r="B230" s="133" t="s">
        <v>1985</v>
      </c>
      <c r="C230" s="133" t="str">
        <f>IF(A230="","自動表示",IF(B230="",VLOOKUP(A230,リスト!$C$2:$D$48,2,FALSE),VLOOKUP(一覧表!A230&amp;一覧表!B230,リスト!$C$49:$D$1789,2,FALSE)))</f>
        <v>215040</v>
      </c>
      <c r="D230" s="134" t="str">
        <f>IF(C230="自動表示","自動表示",VLOOKUP(C230,リスト!$D$2:$E$1789,2,FALSE))</f>
        <v>町村Ⅰ－１</v>
      </c>
      <c r="E230" s="132" t="s">
        <v>3560</v>
      </c>
      <c r="F230" s="133" t="s">
        <v>3820</v>
      </c>
      <c r="G230" s="135">
        <v>30</v>
      </c>
      <c r="H230" s="133" t="str">
        <f t="shared" si="4"/>
        <v>20年超</v>
      </c>
      <c r="I230" s="133" t="s">
        <v>17</v>
      </c>
      <c r="J230" s="136">
        <v>0.3</v>
      </c>
      <c r="K230" s="133" t="s">
        <v>18</v>
      </c>
      <c r="L230" s="137" t="s">
        <v>8493</v>
      </c>
      <c r="M230" s="133" t="s">
        <v>18</v>
      </c>
      <c r="N230" s="133" t="s">
        <v>3634</v>
      </c>
      <c r="O230" s="137" t="s">
        <v>8494</v>
      </c>
      <c r="P230" s="133" t="s">
        <v>18</v>
      </c>
      <c r="Q230" s="137" t="s">
        <v>8495</v>
      </c>
      <c r="R230" s="133" t="s">
        <v>18</v>
      </c>
      <c r="S230" s="133" t="s">
        <v>3667</v>
      </c>
      <c r="T230" s="138">
        <v>4.2</v>
      </c>
      <c r="U230" s="138"/>
      <c r="V230" s="133" t="s">
        <v>18</v>
      </c>
      <c r="W230" s="139" t="s">
        <v>8496</v>
      </c>
      <c r="X230" s="140">
        <v>2021</v>
      </c>
      <c r="Y230" s="140">
        <v>2045</v>
      </c>
      <c r="Z230" s="140">
        <v>25</v>
      </c>
      <c r="AA230" s="138">
        <v>231.1</v>
      </c>
      <c r="AB230" s="133" t="s">
        <v>19</v>
      </c>
      <c r="AC230" s="139" t="s">
        <v>8497</v>
      </c>
      <c r="AD230" s="140"/>
      <c r="AE230" s="140"/>
      <c r="AF230" s="140">
        <v>0</v>
      </c>
      <c r="AG230" s="138"/>
      <c r="AH230" s="133" t="s">
        <v>19</v>
      </c>
      <c r="AI230" s="141" t="s">
        <v>8498</v>
      </c>
      <c r="AJ230" s="140"/>
      <c r="AK230" s="140"/>
      <c r="AL230" s="140">
        <v>0</v>
      </c>
      <c r="AM230" s="138"/>
      <c r="AN230" s="133" t="s">
        <v>18</v>
      </c>
      <c r="AO230" s="137" t="s">
        <v>8499</v>
      </c>
      <c r="AP230" s="133" t="s">
        <v>19</v>
      </c>
      <c r="AQ230" s="137"/>
      <c r="AR230" s="133" t="s">
        <v>18</v>
      </c>
      <c r="AS230" s="137" t="s">
        <v>8500</v>
      </c>
      <c r="AT230" s="133" t="s">
        <v>18</v>
      </c>
      <c r="AU230" s="137" t="s">
        <v>8501</v>
      </c>
      <c r="AV230" s="133" t="s">
        <v>18</v>
      </c>
      <c r="AW230" s="137" t="s">
        <v>8502</v>
      </c>
      <c r="AX230" s="133" t="s">
        <v>18</v>
      </c>
      <c r="AY230" s="137" t="s">
        <v>8503</v>
      </c>
      <c r="AZ230" s="133" t="s">
        <v>18</v>
      </c>
      <c r="BA230" s="137" t="s">
        <v>8504</v>
      </c>
      <c r="BB230" s="133" t="s">
        <v>18</v>
      </c>
      <c r="BC230" s="137" t="s">
        <v>8505</v>
      </c>
      <c r="BD230" s="133" t="s">
        <v>19</v>
      </c>
      <c r="BE230" s="137" t="s">
        <v>8506</v>
      </c>
      <c r="BF230" s="133" t="s">
        <v>18</v>
      </c>
      <c r="BG230" s="137" t="s">
        <v>8507</v>
      </c>
      <c r="BH230" s="133" t="s">
        <v>19</v>
      </c>
      <c r="BI230" s="137"/>
      <c r="BJ230" s="142" t="s">
        <v>19</v>
      </c>
      <c r="BK230" s="142" t="s">
        <v>19</v>
      </c>
      <c r="BL230" s="142" t="s">
        <v>19</v>
      </c>
      <c r="BM230" s="142" t="s">
        <v>19</v>
      </c>
      <c r="BN230" s="133" t="s">
        <v>19</v>
      </c>
      <c r="BO230" s="137"/>
      <c r="BP230" s="133" t="s">
        <v>19</v>
      </c>
      <c r="BQ230" s="137"/>
      <c r="BR230" s="133" t="s">
        <v>19</v>
      </c>
      <c r="BS230" s="137"/>
      <c r="BT230" s="133" t="s">
        <v>18</v>
      </c>
      <c r="BU230" s="133" t="s">
        <v>18</v>
      </c>
      <c r="BV230" s="133" t="s">
        <v>18</v>
      </c>
      <c r="BW230" s="137" t="s">
        <v>8508</v>
      </c>
      <c r="BX230" s="143"/>
      <c r="BY230" s="144" t="s">
        <v>5354</v>
      </c>
      <c r="BZ230" s="133" t="s">
        <v>18</v>
      </c>
      <c r="CA230" s="145" t="s">
        <v>8509</v>
      </c>
      <c r="CB230" s="146" t="s">
        <v>8510</v>
      </c>
      <c r="CC230" s="126">
        <v>3617</v>
      </c>
      <c r="CD230" s="126">
        <v>3511</v>
      </c>
      <c r="CE230" s="126">
        <v>3373</v>
      </c>
      <c r="CF230" s="126">
        <v>3291</v>
      </c>
      <c r="CG230" s="127">
        <v>37952</v>
      </c>
      <c r="CH230" s="127">
        <v>37952</v>
      </c>
      <c r="CI230" s="127">
        <v>35593</v>
      </c>
      <c r="CJ230" s="127">
        <v>35593</v>
      </c>
      <c r="CK230" s="128">
        <v>10.49</v>
      </c>
      <c r="CL230" s="128">
        <v>10.81</v>
      </c>
      <c r="CM230" s="128">
        <v>10.55</v>
      </c>
      <c r="CN230" s="128">
        <v>10.82</v>
      </c>
      <c r="CO230" s="129">
        <v>0.69799999999999995</v>
      </c>
      <c r="CP230" s="129">
        <v>0.70899999999999996</v>
      </c>
      <c r="CQ230" s="129">
        <v>0.72399999999999998</v>
      </c>
      <c r="CR230" s="130" t="s">
        <v>3864</v>
      </c>
    </row>
    <row r="231" spans="1:96" s="147" customFormat="1" ht="200" customHeight="1" x14ac:dyDescent="0.2">
      <c r="A231" s="132" t="s">
        <v>62</v>
      </c>
      <c r="B231" s="133" t="s">
        <v>1987</v>
      </c>
      <c r="C231" s="133" t="str">
        <f>IF(A231="","自動表示",IF(B231="",VLOOKUP(A231,リスト!$C$2:$D$48,2,FALSE),VLOOKUP(一覧表!A231&amp;一覧表!B231,リスト!$C$49:$D$1789,2,FALSE)))</f>
        <v>215058</v>
      </c>
      <c r="D231" s="134" t="str">
        <f>IF(C231="自動表示","自動表示",VLOOKUP(C231,リスト!$D$2:$E$1789,2,FALSE))</f>
        <v>町村Ⅲ－１</v>
      </c>
      <c r="E231" s="132" t="s">
        <v>5</v>
      </c>
      <c r="F231" s="133" t="s">
        <v>3730</v>
      </c>
      <c r="G231" s="135">
        <v>10</v>
      </c>
      <c r="H231" s="133" t="str">
        <f t="shared" si="4"/>
        <v>10年</v>
      </c>
      <c r="I231" s="133" t="s">
        <v>17</v>
      </c>
      <c r="J231" s="136">
        <v>1.1000000000000001</v>
      </c>
      <c r="K231" s="133" t="s">
        <v>18</v>
      </c>
      <c r="L231" s="137" t="s">
        <v>8511</v>
      </c>
      <c r="M231" s="133" t="s">
        <v>18</v>
      </c>
      <c r="N231" s="133" t="s">
        <v>3635</v>
      </c>
      <c r="O231" s="137" t="s">
        <v>8512</v>
      </c>
      <c r="P231" s="133" t="s">
        <v>18</v>
      </c>
      <c r="Q231" s="137" t="s">
        <v>8513</v>
      </c>
      <c r="R231" s="133" t="s">
        <v>18</v>
      </c>
      <c r="S231" s="133" t="s">
        <v>3667</v>
      </c>
      <c r="T231" s="138">
        <v>10</v>
      </c>
      <c r="U231" s="138"/>
      <c r="V231" s="133" t="s">
        <v>18</v>
      </c>
      <c r="W231" s="139" t="s">
        <v>8514</v>
      </c>
      <c r="X231" s="140">
        <v>2016</v>
      </c>
      <c r="Y231" s="140">
        <v>2060</v>
      </c>
      <c r="Z231" s="140">
        <v>45</v>
      </c>
      <c r="AA231" s="138">
        <v>896</v>
      </c>
      <c r="AB231" s="133" t="s">
        <v>18</v>
      </c>
      <c r="AC231" s="139" t="s">
        <v>8515</v>
      </c>
      <c r="AD231" s="140">
        <v>2016</v>
      </c>
      <c r="AE231" s="140">
        <v>2060</v>
      </c>
      <c r="AF231" s="140">
        <v>45</v>
      </c>
      <c r="AG231" s="138">
        <v>788</v>
      </c>
      <c r="AH231" s="133" t="s">
        <v>18</v>
      </c>
      <c r="AI231" s="141" t="s">
        <v>8516</v>
      </c>
      <c r="AJ231" s="140">
        <v>2016</v>
      </c>
      <c r="AK231" s="140">
        <v>2060</v>
      </c>
      <c r="AL231" s="140">
        <v>45</v>
      </c>
      <c r="AM231" s="138">
        <v>108</v>
      </c>
      <c r="AN231" s="133" t="s">
        <v>18</v>
      </c>
      <c r="AO231" s="137" t="s">
        <v>8517</v>
      </c>
      <c r="AP231" s="133" t="s">
        <v>18</v>
      </c>
      <c r="AQ231" s="137" t="s">
        <v>8518</v>
      </c>
      <c r="AR231" s="133" t="s">
        <v>18</v>
      </c>
      <c r="AS231" s="137" t="s">
        <v>8519</v>
      </c>
      <c r="AT231" s="133" t="s">
        <v>18</v>
      </c>
      <c r="AU231" s="137" t="s">
        <v>8520</v>
      </c>
      <c r="AV231" s="133" t="s">
        <v>18</v>
      </c>
      <c r="AW231" s="137" t="s">
        <v>8521</v>
      </c>
      <c r="AX231" s="133" t="s">
        <v>18</v>
      </c>
      <c r="AY231" s="137" t="s">
        <v>8522</v>
      </c>
      <c r="AZ231" s="133" t="s">
        <v>18</v>
      </c>
      <c r="BA231" s="137" t="s">
        <v>8523</v>
      </c>
      <c r="BB231" s="133" t="s">
        <v>18</v>
      </c>
      <c r="BC231" s="137" t="s">
        <v>8524</v>
      </c>
      <c r="BD231" s="133" t="s">
        <v>19</v>
      </c>
      <c r="BE231" s="137"/>
      <c r="BF231" s="133" t="s">
        <v>18</v>
      </c>
      <c r="BG231" s="137" t="s">
        <v>8525</v>
      </c>
      <c r="BH231" s="133" t="s">
        <v>19</v>
      </c>
      <c r="BI231" s="137"/>
      <c r="BJ231" s="142" t="s">
        <v>19</v>
      </c>
      <c r="BK231" s="142" t="s">
        <v>19</v>
      </c>
      <c r="BL231" s="142" t="s">
        <v>19</v>
      </c>
      <c r="BM231" s="142" t="s">
        <v>19</v>
      </c>
      <c r="BN231" s="133" t="s">
        <v>19</v>
      </c>
      <c r="BO231" s="137"/>
      <c r="BP231" s="133" t="s">
        <v>19</v>
      </c>
      <c r="BQ231" s="137"/>
      <c r="BR231" s="133" t="s">
        <v>19</v>
      </c>
      <c r="BS231" s="137"/>
      <c r="BT231" s="133" t="s">
        <v>19</v>
      </c>
      <c r="BU231" s="133"/>
      <c r="BV231" s="133" t="s">
        <v>18</v>
      </c>
      <c r="BW231" s="137" t="s">
        <v>8526</v>
      </c>
      <c r="BX231" s="143"/>
      <c r="BY231" s="144" t="s">
        <v>8527</v>
      </c>
      <c r="BZ231" s="133" t="s">
        <v>18</v>
      </c>
      <c r="CA231" s="145" t="s">
        <v>8528</v>
      </c>
      <c r="CB231" s="146" t="s">
        <v>8529</v>
      </c>
      <c r="CC231" s="126">
        <v>10663</v>
      </c>
      <c r="CD231" s="126">
        <v>10446</v>
      </c>
      <c r="CE231" s="126">
        <v>10274</v>
      </c>
      <c r="CF231" s="126">
        <v>10092</v>
      </c>
      <c r="CG231" s="127">
        <v>80656</v>
      </c>
      <c r="CH231" s="127">
        <v>80656</v>
      </c>
      <c r="CI231" s="127">
        <v>80656</v>
      </c>
      <c r="CJ231" s="127">
        <v>79780</v>
      </c>
      <c r="CK231" s="128">
        <v>7.56</v>
      </c>
      <c r="CL231" s="128">
        <v>7.72</v>
      </c>
      <c r="CM231" s="128">
        <v>7.85</v>
      </c>
      <c r="CN231" s="128">
        <v>7.91</v>
      </c>
      <c r="CO231" s="129">
        <v>0.66900000000000004</v>
      </c>
      <c r="CP231" s="129">
        <v>0.68500000000000005</v>
      </c>
      <c r="CQ231" s="129">
        <v>0.68799999999999994</v>
      </c>
      <c r="CR231" s="130" t="s">
        <v>3864</v>
      </c>
    </row>
    <row r="232" spans="1:96" s="147" customFormat="1" ht="200" customHeight="1" x14ac:dyDescent="0.2">
      <c r="A232" s="132" t="s">
        <v>62</v>
      </c>
      <c r="B232" s="133" t="s">
        <v>1989</v>
      </c>
      <c r="C232" s="133" t="str">
        <f>IF(A232="","自動表示",IF(B232="",VLOOKUP(A232,リスト!$C$2:$D$48,2,FALSE),VLOOKUP(一覧表!A232&amp;一覧表!B232,リスト!$C$49:$D$1789,2,FALSE)))</f>
        <v>215066</v>
      </c>
      <c r="D232" s="134" t="str">
        <f>IF(C232="自動表示","自動表示",VLOOKUP(C232,リスト!$D$2:$E$1789,2,FALSE))</f>
        <v>町村Ⅱ－１</v>
      </c>
      <c r="E232" s="132" t="s">
        <v>5</v>
      </c>
      <c r="F232" s="133" t="s">
        <v>3730</v>
      </c>
      <c r="G232" s="135">
        <v>40</v>
      </c>
      <c r="H232" s="133" t="str">
        <f t="shared" si="4"/>
        <v>20年超</v>
      </c>
      <c r="I232" s="133" t="s">
        <v>3635</v>
      </c>
      <c r="J232" s="136">
        <v>0.8</v>
      </c>
      <c r="K232" s="133" t="s">
        <v>18</v>
      </c>
      <c r="L232" s="137" t="s">
        <v>8530</v>
      </c>
      <c r="M232" s="133" t="s">
        <v>18</v>
      </c>
      <c r="N232" s="133" t="s">
        <v>3635</v>
      </c>
      <c r="O232" s="137" t="s">
        <v>8531</v>
      </c>
      <c r="P232" s="133" t="s">
        <v>18</v>
      </c>
      <c r="Q232" s="137" t="s">
        <v>8456</v>
      </c>
      <c r="R232" s="133" t="s">
        <v>18</v>
      </c>
      <c r="S232" s="133" t="s">
        <v>3666</v>
      </c>
      <c r="T232" s="138">
        <v>1.9</v>
      </c>
      <c r="U232" s="138"/>
      <c r="V232" s="133" t="s">
        <v>18</v>
      </c>
      <c r="W232" s="139" t="s">
        <v>8532</v>
      </c>
      <c r="X232" s="140">
        <v>2015</v>
      </c>
      <c r="Y232" s="140">
        <v>2054</v>
      </c>
      <c r="Z232" s="140">
        <v>40</v>
      </c>
      <c r="AA232" s="138">
        <v>676.1</v>
      </c>
      <c r="AB232" s="133" t="s">
        <v>18</v>
      </c>
      <c r="AC232" s="139" t="s">
        <v>8533</v>
      </c>
      <c r="AD232" s="140">
        <v>2015</v>
      </c>
      <c r="AE232" s="140">
        <v>2054</v>
      </c>
      <c r="AF232" s="140">
        <v>40</v>
      </c>
      <c r="AG232" s="138">
        <v>346.3</v>
      </c>
      <c r="AH232" s="133" t="s">
        <v>18</v>
      </c>
      <c r="AI232" s="141" t="s">
        <v>8534</v>
      </c>
      <c r="AJ232" s="140">
        <v>2015</v>
      </c>
      <c r="AK232" s="140">
        <v>2054</v>
      </c>
      <c r="AL232" s="140">
        <v>40</v>
      </c>
      <c r="AM232" s="138">
        <v>330.7</v>
      </c>
      <c r="AN232" s="133" t="s">
        <v>18</v>
      </c>
      <c r="AO232" s="137" t="s">
        <v>8535</v>
      </c>
      <c r="AP232" s="133" t="s">
        <v>18</v>
      </c>
      <c r="AQ232" s="137" t="s">
        <v>8536</v>
      </c>
      <c r="AR232" s="133" t="s">
        <v>18</v>
      </c>
      <c r="AS232" s="137" t="s">
        <v>8537</v>
      </c>
      <c r="AT232" s="133" t="s">
        <v>18</v>
      </c>
      <c r="AU232" s="137" t="s">
        <v>8538</v>
      </c>
      <c r="AV232" s="133" t="s">
        <v>18</v>
      </c>
      <c r="AW232" s="137" t="s">
        <v>8539</v>
      </c>
      <c r="AX232" s="133" t="s">
        <v>18</v>
      </c>
      <c r="AY232" s="137" t="s">
        <v>8540</v>
      </c>
      <c r="AZ232" s="133" t="s">
        <v>18</v>
      </c>
      <c r="BA232" s="137" t="s">
        <v>8541</v>
      </c>
      <c r="BB232" s="133" t="s">
        <v>18</v>
      </c>
      <c r="BC232" s="137" t="s">
        <v>8542</v>
      </c>
      <c r="BD232" s="133" t="s">
        <v>18</v>
      </c>
      <c r="BE232" s="137" t="s">
        <v>8543</v>
      </c>
      <c r="BF232" s="133" t="s">
        <v>18</v>
      </c>
      <c r="BG232" s="137" t="s">
        <v>8544</v>
      </c>
      <c r="BH232" s="133" t="s">
        <v>19</v>
      </c>
      <c r="BI232" s="137"/>
      <c r="BJ232" s="142" t="s">
        <v>19</v>
      </c>
      <c r="BK232" s="142" t="s">
        <v>19</v>
      </c>
      <c r="BL232" s="142" t="s">
        <v>19</v>
      </c>
      <c r="BM232" s="142" t="s">
        <v>19</v>
      </c>
      <c r="BN232" s="133" t="s">
        <v>18</v>
      </c>
      <c r="BO232" s="137" t="s">
        <v>8545</v>
      </c>
      <c r="BP232" s="133" t="s">
        <v>18</v>
      </c>
      <c r="BQ232" s="137" t="s">
        <v>8546</v>
      </c>
      <c r="BR232" s="133" t="s">
        <v>19</v>
      </c>
      <c r="BS232" s="137"/>
      <c r="BT232" s="133" t="s">
        <v>18</v>
      </c>
      <c r="BU232" s="133" t="s">
        <v>18</v>
      </c>
      <c r="BV232" s="133" t="s">
        <v>18</v>
      </c>
      <c r="BW232" s="137" t="s">
        <v>8547</v>
      </c>
      <c r="BX232" s="143">
        <v>5</v>
      </c>
      <c r="BY232" s="144"/>
      <c r="BZ232" s="133" t="s">
        <v>18</v>
      </c>
      <c r="CA232" s="145" t="s">
        <v>8548</v>
      </c>
      <c r="CB232" s="146" t="s">
        <v>4103</v>
      </c>
      <c r="CC232" s="126">
        <v>7816</v>
      </c>
      <c r="CD232" s="126">
        <v>7629</v>
      </c>
      <c r="CE232" s="126">
        <v>7420</v>
      </c>
      <c r="CF232" s="126">
        <v>7193</v>
      </c>
      <c r="CG232" s="127">
        <v>91289.88</v>
      </c>
      <c r="CH232" s="127">
        <v>91289.88</v>
      </c>
      <c r="CI232" s="127">
        <v>82670</v>
      </c>
      <c r="CJ232" s="127">
        <v>82670</v>
      </c>
      <c r="CK232" s="128">
        <v>11.68</v>
      </c>
      <c r="CL232" s="128">
        <v>11.97</v>
      </c>
      <c r="CM232" s="128">
        <v>11.14</v>
      </c>
      <c r="CN232" s="128">
        <v>11.49</v>
      </c>
      <c r="CO232" s="129">
        <v>0.70399999999999996</v>
      </c>
      <c r="CP232" s="129">
        <v>0.754</v>
      </c>
      <c r="CQ232" s="129">
        <v>0.76100000000000001</v>
      </c>
      <c r="CR232" s="130">
        <v>0.76900000000000002</v>
      </c>
    </row>
    <row r="233" spans="1:96" s="147" customFormat="1" ht="200" customHeight="1" x14ac:dyDescent="0.2">
      <c r="A233" s="132" t="s">
        <v>62</v>
      </c>
      <c r="B233" s="133" t="s">
        <v>1991</v>
      </c>
      <c r="C233" s="133" t="str">
        <f>IF(A233="","自動表示",IF(B233="",VLOOKUP(A233,リスト!$C$2:$D$48,2,FALSE),VLOOKUP(一覧表!A233&amp;一覧表!B233,リスト!$C$49:$D$1789,2,FALSE)))</f>
        <v>215074</v>
      </c>
      <c r="D233" s="134" t="str">
        <f>IF(C233="自動表示","自動表示",VLOOKUP(C233,リスト!$D$2:$E$1789,2,FALSE))</f>
        <v>町村Ⅰ－１</v>
      </c>
      <c r="E233" s="132" t="s">
        <v>3560</v>
      </c>
      <c r="F233" s="133" t="s">
        <v>3730</v>
      </c>
      <c r="G233" s="135">
        <v>20</v>
      </c>
      <c r="H233" s="133" t="str">
        <f t="shared" si="4"/>
        <v>11年～20年</v>
      </c>
      <c r="I233" s="133" t="s">
        <v>3634</v>
      </c>
      <c r="J233" s="136">
        <v>0.2</v>
      </c>
      <c r="K233" s="133" t="s">
        <v>18</v>
      </c>
      <c r="L233" s="137" t="s">
        <v>8549</v>
      </c>
      <c r="M233" s="133" t="s">
        <v>18</v>
      </c>
      <c r="N233" s="133" t="s">
        <v>3634</v>
      </c>
      <c r="O233" s="137" t="s">
        <v>8550</v>
      </c>
      <c r="P233" s="133" t="s">
        <v>18</v>
      </c>
      <c r="Q233" s="137" t="s">
        <v>8551</v>
      </c>
      <c r="R233" s="133" t="s">
        <v>18</v>
      </c>
      <c r="S233" s="133" t="s">
        <v>3667</v>
      </c>
      <c r="T233" s="138" t="s">
        <v>8552</v>
      </c>
      <c r="U233" s="138"/>
      <c r="V233" s="133" t="s">
        <v>18</v>
      </c>
      <c r="W233" s="139" t="s">
        <v>8553</v>
      </c>
      <c r="X233" s="140">
        <v>2016</v>
      </c>
      <c r="Y233" s="140">
        <v>2055</v>
      </c>
      <c r="Z233" s="140">
        <v>40</v>
      </c>
      <c r="AA233" s="138">
        <v>413</v>
      </c>
      <c r="AB233" s="133" t="s">
        <v>19</v>
      </c>
      <c r="AC233" s="139" t="s">
        <v>8554</v>
      </c>
      <c r="AD233" s="140"/>
      <c r="AE233" s="140"/>
      <c r="AF233" s="140">
        <v>0</v>
      </c>
      <c r="AG233" s="138"/>
      <c r="AH233" s="133" t="s">
        <v>19</v>
      </c>
      <c r="AI233" s="141" t="s">
        <v>8555</v>
      </c>
      <c r="AJ233" s="140"/>
      <c r="AK233" s="140"/>
      <c r="AL233" s="140">
        <v>0</v>
      </c>
      <c r="AM233" s="138"/>
      <c r="AN233" s="133" t="s">
        <v>18</v>
      </c>
      <c r="AO233" s="137" t="s">
        <v>8556</v>
      </c>
      <c r="AP233" s="133" t="s">
        <v>19</v>
      </c>
      <c r="AQ233" s="137"/>
      <c r="AR233" s="133" t="s">
        <v>18</v>
      </c>
      <c r="AS233" s="137" t="s">
        <v>8557</v>
      </c>
      <c r="AT233" s="133" t="s">
        <v>18</v>
      </c>
      <c r="AU233" s="137" t="s">
        <v>8558</v>
      </c>
      <c r="AV233" s="133" t="s">
        <v>18</v>
      </c>
      <c r="AW233" s="137" t="s">
        <v>8559</v>
      </c>
      <c r="AX233" s="133" t="s">
        <v>18</v>
      </c>
      <c r="AY233" s="137" t="s">
        <v>8560</v>
      </c>
      <c r="AZ233" s="133" t="s">
        <v>18</v>
      </c>
      <c r="BA233" s="137" t="s">
        <v>8561</v>
      </c>
      <c r="BB233" s="133" t="s">
        <v>18</v>
      </c>
      <c r="BC233" s="137" t="s">
        <v>8562</v>
      </c>
      <c r="BD233" s="133" t="s">
        <v>19</v>
      </c>
      <c r="BE233" s="137" t="s">
        <v>5173</v>
      </c>
      <c r="BF233" s="133" t="s">
        <v>18</v>
      </c>
      <c r="BG233" s="137" t="s">
        <v>8563</v>
      </c>
      <c r="BH233" s="133" t="s">
        <v>19</v>
      </c>
      <c r="BI233" s="137"/>
      <c r="BJ233" s="142" t="s">
        <v>19</v>
      </c>
      <c r="BK233" s="142" t="s">
        <v>19</v>
      </c>
      <c r="BL233" s="142" t="s">
        <v>19</v>
      </c>
      <c r="BM233" s="142" t="s">
        <v>19</v>
      </c>
      <c r="BN233" s="133" t="s">
        <v>18</v>
      </c>
      <c r="BO233" s="137" t="s">
        <v>8564</v>
      </c>
      <c r="BP233" s="133" t="s">
        <v>19</v>
      </c>
      <c r="BQ233" s="137"/>
      <c r="BR233" s="133" t="s">
        <v>18</v>
      </c>
      <c r="BS233" s="137" t="s">
        <v>8565</v>
      </c>
      <c r="BT233" s="133" t="s">
        <v>19</v>
      </c>
      <c r="BU233" s="133" t="s">
        <v>18</v>
      </c>
      <c r="BV233" s="133" t="s">
        <v>18</v>
      </c>
      <c r="BW233" s="137" t="s">
        <v>8566</v>
      </c>
      <c r="BX233" s="143">
        <v>20</v>
      </c>
      <c r="BY233" s="144">
        <v>20</v>
      </c>
      <c r="BZ233" s="133" t="s">
        <v>18</v>
      </c>
      <c r="CA233" s="145" t="s">
        <v>8567</v>
      </c>
      <c r="CB233" s="146" t="s">
        <v>8568</v>
      </c>
      <c r="CC233" s="126">
        <v>2178</v>
      </c>
      <c r="CD233" s="126">
        <v>2141</v>
      </c>
      <c r="CE233" s="126">
        <v>2109</v>
      </c>
      <c r="CF233" s="126">
        <v>2072</v>
      </c>
      <c r="CG233" s="127">
        <v>36031</v>
      </c>
      <c r="CH233" s="127">
        <v>35920</v>
      </c>
      <c r="CI233" s="127">
        <v>38181</v>
      </c>
      <c r="CJ233" s="127">
        <v>38254</v>
      </c>
      <c r="CK233" s="128">
        <v>16.54</v>
      </c>
      <c r="CL233" s="128">
        <v>16.78</v>
      </c>
      <c r="CM233" s="128">
        <v>18.100000000000001</v>
      </c>
      <c r="CN233" s="128">
        <v>18.46</v>
      </c>
      <c r="CO233" s="129">
        <v>0.67400000000000004</v>
      </c>
      <c r="CP233" s="129">
        <v>0.71899999999999997</v>
      </c>
      <c r="CQ233" s="129">
        <v>0.8054</v>
      </c>
      <c r="CR233" s="130">
        <v>0.82550000000000001</v>
      </c>
    </row>
    <row r="234" spans="1:96" s="147" customFormat="1" ht="200" customHeight="1" x14ac:dyDescent="0.2">
      <c r="A234" s="132" t="s">
        <v>62</v>
      </c>
      <c r="B234" s="133" t="s">
        <v>1993</v>
      </c>
      <c r="C234" s="133" t="str">
        <f>IF(A234="","自動表示",IF(B234="",VLOOKUP(A234,リスト!$C$2:$D$48,2,FALSE),VLOOKUP(一覧表!A234&amp;一覧表!B234,リスト!$C$49:$D$1789,2,FALSE)))</f>
        <v>215210</v>
      </c>
      <c r="D234" s="134" t="str">
        <f>IF(C234="自動表示","自動表示",VLOOKUP(C234,リスト!$D$2:$E$1789,2,FALSE))</f>
        <v>町村Ⅳ－１</v>
      </c>
      <c r="E234" s="132" t="s">
        <v>3560</v>
      </c>
      <c r="F234" s="133" t="s">
        <v>3821</v>
      </c>
      <c r="G234" s="135">
        <v>33</v>
      </c>
      <c r="H234" s="133" t="str">
        <f t="shared" si="4"/>
        <v>20年超</v>
      </c>
      <c r="I234" s="133" t="s">
        <v>3634</v>
      </c>
      <c r="J234" s="136">
        <v>1.8</v>
      </c>
      <c r="K234" s="133" t="s">
        <v>18</v>
      </c>
      <c r="L234" s="137" t="s">
        <v>8569</v>
      </c>
      <c r="M234" s="133" t="s">
        <v>18</v>
      </c>
      <c r="N234" s="133" t="s">
        <v>3634</v>
      </c>
      <c r="O234" s="137" t="s">
        <v>8570</v>
      </c>
      <c r="P234" s="133" t="s">
        <v>18</v>
      </c>
      <c r="Q234" s="137" t="s">
        <v>8571</v>
      </c>
      <c r="R234" s="133" t="s">
        <v>18</v>
      </c>
      <c r="S234" s="133" t="s">
        <v>3667</v>
      </c>
      <c r="T234" s="138">
        <v>7.5</v>
      </c>
      <c r="U234" s="138"/>
      <c r="V234" s="133" t="s">
        <v>18</v>
      </c>
      <c r="W234" s="139" t="s">
        <v>8572</v>
      </c>
      <c r="X234" s="140">
        <v>2021</v>
      </c>
      <c r="Y234" s="140">
        <v>2054</v>
      </c>
      <c r="Z234" s="140">
        <v>34</v>
      </c>
      <c r="AA234" s="138">
        <v>21.8</v>
      </c>
      <c r="AB234" s="133" t="s">
        <v>18</v>
      </c>
      <c r="AC234" s="139" t="s">
        <v>8573</v>
      </c>
      <c r="AD234" s="140">
        <v>2021</v>
      </c>
      <c r="AE234" s="140">
        <v>2054</v>
      </c>
      <c r="AF234" s="140">
        <v>34</v>
      </c>
      <c r="AG234" s="138">
        <v>6.2</v>
      </c>
      <c r="AH234" s="133" t="s">
        <v>18</v>
      </c>
      <c r="AI234" s="141" t="s">
        <v>8574</v>
      </c>
      <c r="AJ234" s="140">
        <v>2021</v>
      </c>
      <c r="AK234" s="140">
        <v>2054</v>
      </c>
      <c r="AL234" s="140">
        <v>34</v>
      </c>
      <c r="AM234" s="138">
        <v>2.8</v>
      </c>
      <c r="AN234" s="133" t="s">
        <v>18</v>
      </c>
      <c r="AO234" s="137" t="s">
        <v>8575</v>
      </c>
      <c r="AP234" s="133" t="s">
        <v>18</v>
      </c>
      <c r="AQ234" s="137" t="s">
        <v>8576</v>
      </c>
      <c r="AR234" s="133" t="s">
        <v>18</v>
      </c>
      <c r="AS234" s="137" t="s">
        <v>8577</v>
      </c>
      <c r="AT234" s="133" t="s">
        <v>18</v>
      </c>
      <c r="AU234" s="137" t="s">
        <v>8578</v>
      </c>
      <c r="AV234" s="133" t="s">
        <v>18</v>
      </c>
      <c r="AW234" s="137" t="s">
        <v>8579</v>
      </c>
      <c r="AX234" s="133" t="s">
        <v>18</v>
      </c>
      <c r="AY234" s="137" t="s">
        <v>8580</v>
      </c>
      <c r="AZ234" s="133" t="s">
        <v>18</v>
      </c>
      <c r="BA234" s="137" t="s">
        <v>8581</v>
      </c>
      <c r="BB234" s="133" t="s">
        <v>18</v>
      </c>
      <c r="BC234" s="137" t="s">
        <v>8582</v>
      </c>
      <c r="BD234" s="133" t="s">
        <v>18</v>
      </c>
      <c r="BE234" s="137" t="s">
        <v>8583</v>
      </c>
      <c r="BF234" s="133" t="s">
        <v>18</v>
      </c>
      <c r="BG234" s="137" t="s">
        <v>8584</v>
      </c>
      <c r="BH234" s="133" t="s">
        <v>18</v>
      </c>
      <c r="BI234" s="137" t="s">
        <v>8585</v>
      </c>
      <c r="BJ234" s="142" t="s">
        <v>19</v>
      </c>
      <c r="BK234" s="142" t="s">
        <v>18</v>
      </c>
      <c r="BL234" s="142" t="s">
        <v>18</v>
      </c>
      <c r="BM234" s="142" t="s">
        <v>19</v>
      </c>
      <c r="BN234" s="133" t="s">
        <v>18</v>
      </c>
      <c r="BO234" s="137" t="s">
        <v>8586</v>
      </c>
      <c r="BP234" s="133" t="s">
        <v>18</v>
      </c>
      <c r="BQ234" s="137" t="s">
        <v>8587</v>
      </c>
      <c r="BR234" s="133" t="s">
        <v>18</v>
      </c>
      <c r="BS234" s="137" t="s">
        <v>8588</v>
      </c>
      <c r="BT234" s="133" t="s">
        <v>18</v>
      </c>
      <c r="BU234" s="133" t="s">
        <v>18</v>
      </c>
      <c r="BV234" s="133" t="s">
        <v>18</v>
      </c>
      <c r="BW234" s="137" t="s">
        <v>8589</v>
      </c>
      <c r="BX234" s="143">
        <v>1</v>
      </c>
      <c r="BY234" s="144"/>
      <c r="BZ234" s="133" t="s">
        <v>18</v>
      </c>
      <c r="CA234" s="145" t="s">
        <v>8590</v>
      </c>
      <c r="CB234" s="146" t="s">
        <v>8591</v>
      </c>
      <c r="CC234" s="126">
        <v>18133</v>
      </c>
      <c r="CD234" s="126">
        <v>17968</v>
      </c>
      <c r="CE234" s="126">
        <v>17775</v>
      </c>
      <c r="CF234" s="126">
        <v>17682</v>
      </c>
      <c r="CG234" s="127">
        <v>67386</v>
      </c>
      <c r="CH234" s="127">
        <v>64709</v>
      </c>
      <c r="CI234" s="127">
        <v>64783</v>
      </c>
      <c r="CJ234" s="127">
        <v>64787</v>
      </c>
      <c r="CK234" s="128">
        <v>3.72</v>
      </c>
      <c r="CL234" s="128">
        <v>3.6</v>
      </c>
      <c r="CM234" s="128">
        <v>3.64</v>
      </c>
      <c r="CN234" s="128">
        <v>3.66</v>
      </c>
      <c r="CO234" s="129">
        <v>0.69599999999999995</v>
      </c>
      <c r="CP234" s="129">
        <v>0.71299999999999997</v>
      </c>
      <c r="CQ234" s="129">
        <v>0.73099999999999998</v>
      </c>
      <c r="CR234" s="130">
        <v>0.74399999999999999</v>
      </c>
    </row>
    <row r="235" spans="1:96" s="147" customFormat="1" ht="200" customHeight="1" x14ac:dyDescent="0.2">
      <c r="A235" s="132" t="s">
        <v>62</v>
      </c>
      <c r="B235" s="133" t="s">
        <v>1995</v>
      </c>
      <c r="C235" s="133" t="str">
        <f>IF(A235="","自動表示",IF(B235="",VLOOKUP(A235,リスト!$C$2:$D$48,2,FALSE),VLOOKUP(一覧表!A235&amp;一覧表!B235,リスト!$C$49:$D$1789,2,FALSE)))</f>
        <v>216046</v>
      </c>
      <c r="D235" s="134" t="str">
        <f>IF(C235="自動表示","自動表示",VLOOKUP(C235,リスト!$D$2:$E$1789,2,FALSE))</f>
        <v>町村Ⅰ－２</v>
      </c>
      <c r="E235" s="132" t="s">
        <v>3560</v>
      </c>
      <c r="F235" s="133" t="s">
        <v>3748</v>
      </c>
      <c r="G235" s="135">
        <v>10</v>
      </c>
      <c r="H235" s="133" t="str">
        <f t="shared" si="4"/>
        <v>10年</v>
      </c>
      <c r="I235" s="133" t="s">
        <v>17</v>
      </c>
      <c r="J235" s="136">
        <v>0.16</v>
      </c>
      <c r="K235" s="133" t="s">
        <v>18</v>
      </c>
      <c r="L235" s="137" t="s">
        <v>8592</v>
      </c>
      <c r="M235" s="133" t="s">
        <v>18</v>
      </c>
      <c r="N235" s="133" t="s">
        <v>3635</v>
      </c>
      <c r="O235" s="137" t="s">
        <v>8593</v>
      </c>
      <c r="P235" s="133" t="s">
        <v>19</v>
      </c>
      <c r="Q235" s="137" t="s">
        <v>8594</v>
      </c>
      <c r="R235" s="133" t="s">
        <v>19</v>
      </c>
      <c r="S235" s="133"/>
      <c r="T235" s="138"/>
      <c r="U235" s="138" t="s">
        <v>8595</v>
      </c>
      <c r="V235" s="133" t="s">
        <v>19</v>
      </c>
      <c r="W235" s="139" t="s">
        <v>8595</v>
      </c>
      <c r="X235" s="140"/>
      <c r="Y235" s="140"/>
      <c r="Z235" s="140">
        <v>0</v>
      </c>
      <c r="AA235" s="138"/>
      <c r="AB235" s="133" t="s">
        <v>19</v>
      </c>
      <c r="AC235" s="139" t="s">
        <v>8595</v>
      </c>
      <c r="AD235" s="140"/>
      <c r="AE235" s="140"/>
      <c r="AF235" s="140">
        <v>0</v>
      </c>
      <c r="AG235" s="138"/>
      <c r="AH235" s="133" t="s">
        <v>19</v>
      </c>
      <c r="AI235" s="141" t="s">
        <v>8595</v>
      </c>
      <c r="AJ235" s="140"/>
      <c r="AK235" s="140"/>
      <c r="AL235" s="140">
        <v>0</v>
      </c>
      <c r="AM235" s="138"/>
      <c r="AN235" s="133" t="s">
        <v>19</v>
      </c>
      <c r="AO235" s="137" t="s">
        <v>8595</v>
      </c>
      <c r="AP235" s="133" t="s">
        <v>19</v>
      </c>
      <c r="AQ235" s="137"/>
      <c r="AR235" s="133" t="s">
        <v>18</v>
      </c>
      <c r="AS235" s="137" t="s">
        <v>8596</v>
      </c>
      <c r="AT235" s="133" t="s">
        <v>18</v>
      </c>
      <c r="AU235" s="137" t="s">
        <v>8597</v>
      </c>
      <c r="AV235" s="133" t="s">
        <v>18</v>
      </c>
      <c r="AW235" s="137" t="s">
        <v>8598</v>
      </c>
      <c r="AX235" s="133" t="s">
        <v>18</v>
      </c>
      <c r="AY235" s="137" t="s">
        <v>8599</v>
      </c>
      <c r="AZ235" s="133" t="s">
        <v>18</v>
      </c>
      <c r="BA235" s="137" t="s">
        <v>8600</v>
      </c>
      <c r="BB235" s="133" t="s">
        <v>18</v>
      </c>
      <c r="BC235" s="137" t="s">
        <v>8601</v>
      </c>
      <c r="BD235" s="133" t="s">
        <v>19</v>
      </c>
      <c r="BE235" s="137" t="s">
        <v>8594</v>
      </c>
      <c r="BF235" s="133" t="s">
        <v>18</v>
      </c>
      <c r="BG235" s="137" t="s">
        <v>8602</v>
      </c>
      <c r="BH235" s="133" t="s">
        <v>19</v>
      </c>
      <c r="BI235" s="137"/>
      <c r="BJ235" s="142" t="s">
        <v>19</v>
      </c>
      <c r="BK235" s="142" t="s">
        <v>19</v>
      </c>
      <c r="BL235" s="142" t="s">
        <v>19</v>
      </c>
      <c r="BM235" s="142" t="s">
        <v>19</v>
      </c>
      <c r="BN235" s="133" t="s">
        <v>19</v>
      </c>
      <c r="BO235" s="137"/>
      <c r="BP235" s="133" t="s">
        <v>19</v>
      </c>
      <c r="BQ235" s="137"/>
      <c r="BR235" s="133" t="s">
        <v>19</v>
      </c>
      <c r="BS235" s="137"/>
      <c r="BT235" s="133" t="s">
        <v>19</v>
      </c>
      <c r="BU235" s="133" t="s">
        <v>19</v>
      </c>
      <c r="BV235" s="133" t="s">
        <v>18</v>
      </c>
      <c r="BW235" s="137" t="s">
        <v>8603</v>
      </c>
      <c r="BX235" s="143">
        <v>5</v>
      </c>
      <c r="BY235" s="144"/>
      <c r="BZ235" s="133" t="s">
        <v>18</v>
      </c>
      <c r="CA235" s="145" t="s">
        <v>8604</v>
      </c>
      <c r="CB235" s="146" t="s">
        <v>8419</v>
      </c>
      <c r="CC235" s="126">
        <v>1608</v>
      </c>
      <c r="CD235" s="126">
        <v>1572</v>
      </c>
      <c r="CE235" s="126">
        <v>1541</v>
      </c>
      <c r="CF235" s="126">
        <v>1510</v>
      </c>
      <c r="CG235" s="127">
        <v>36313</v>
      </c>
      <c r="CH235" s="127">
        <v>38547</v>
      </c>
      <c r="CI235" s="127">
        <v>38547</v>
      </c>
      <c r="CJ235" s="127">
        <v>38547</v>
      </c>
      <c r="CK235" s="128">
        <v>22.58</v>
      </c>
      <c r="CL235" s="128">
        <v>24.52</v>
      </c>
      <c r="CM235" s="128">
        <v>25.01</v>
      </c>
      <c r="CN235" s="128">
        <v>25.53</v>
      </c>
      <c r="CO235" s="129">
        <v>0.51100000000000001</v>
      </c>
      <c r="CP235" s="129">
        <v>0.56100000000000005</v>
      </c>
      <c r="CQ235" s="129">
        <v>0.56000000000000005</v>
      </c>
      <c r="CR235" s="130">
        <v>0.5111</v>
      </c>
    </row>
    <row r="236" spans="1:96" s="147" customFormat="1" ht="200" customHeight="1" x14ac:dyDescent="0.2">
      <c r="A236" s="132" t="s">
        <v>64</v>
      </c>
      <c r="B236" s="133" t="s">
        <v>2001</v>
      </c>
      <c r="C236" s="133" t="str">
        <f>IF(A236="","自動表示",IF(B236="",VLOOKUP(A236,リスト!$C$2:$D$48,2,FALSE),VLOOKUP(一覧表!A236&amp;一覧表!B236,リスト!$C$49:$D$1789,2,FALSE)))</f>
        <v>222038</v>
      </c>
      <c r="D236" s="134" t="str">
        <f>IF(C236="自動表示","自動表示",VLOOKUP(C236,リスト!$D$2:$E$1789,2,FALSE))</f>
        <v>施行時特例市</v>
      </c>
      <c r="E236" s="132" t="s">
        <v>3766</v>
      </c>
      <c r="F236" s="133" t="s">
        <v>3741</v>
      </c>
      <c r="G236" s="135">
        <v>30</v>
      </c>
      <c r="H236" s="133" t="str">
        <f t="shared" si="4"/>
        <v>20年超</v>
      </c>
      <c r="I236" s="133" t="s">
        <v>5056</v>
      </c>
      <c r="J236" s="136">
        <v>19.5</v>
      </c>
      <c r="K236" s="133" t="s">
        <v>4310</v>
      </c>
      <c r="L236" s="137" t="s">
        <v>8605</v>
      </c>
      <c r="M236" s="133" t="s">
        <v>4310</v>
      </c>
      <c r="N236" s="133" t="s">
        <v>5056</v>
      </c>
      <c r="O236" s="137" t="s">
        <v>8606</v>
      </c>
      <c r="P236" s="133" t="s">
        <v>4310</v>
      </c>
      <c r="Q236" s="137" t="s">
        <v>8607</v>
      </c>
      <c r="R236" s="133" t="s">
        <v>4310</v>
      </c>
      <c r="S236" s="133" t="s">
        <v>4315</v>
      </c>
      <c r="T236" s="138">
        <v>56</v>
      </c>
      <c r="U236" s="138"/>
      <c r="V236" s="133" t="s">
        <v>4310</v>
      </c>
      <c r="W236" s="139" t="s">
        <v>8608</v>
      </c>
      <c r="X236" s="140">
        <v>2017</v>
      </c>
      <c r="Y236" s="140">
        <v>2046</v>
      </c>
      <c r="Z236" s="140">
        <v>30</v>
      </c>
      <c r="AA236" s="138">
        <v>3137</v>
      </c>
      <c r="AB236" s="133" t="s">
        <v>4310</v>
      </c>
      <c r="AC236" s="139" t="s">
        <v>8609</v>
      </c>
      <c r="AD236" s="140">
        <v>2017</v>
      </c>
      <c r="AE236" s="140">
        <v>2046</v>
      </c>
      <c r="AF236" s="140">
        <v>30</v>
      </c>
      <c r="AG236" s="138">
        <v>2928</v>
      </c>
      <c r="AH236" s="133" t="s">
        <v>4310</v>
      </c>
      <c r="AI236" s="141" t="s">
        <v>8610</v>
      </c>
      <c r="AJ236" s="140">
        <v>2017</v>
      </c>
      <c r="AK236" s="140">
        <v>2046</v>
      </c>
      <c r="AL236" s="140">
        <v>30</v>
      </c>
      <c r="AM236" s="138">
        <v>209</v>
      </c>
      <c r="AN236" s="133" t="s">
        <v>4310</v>
      </c>
      <c r="AO236" s="137" t="s">
        <v>8611</v>
      </c>
      <c r="AP236" s="133" t="s">
        <v>4329</v>
      </c>
      <c r="AQ236" s="137"/>
      <c r="AR236" s="133" t="s">
        <v>4310</v>
      </c>
      <c r="AS236" s="137" t="s">
        <v>8612</v>
      </c>
      <c r="AT236" s="133" t="s">
        <v>4310</v>
      </c>
      <c r="AU236" s="137" t="s">
        <v>8613</v>
      </c>
      <c r="AV236" s="133" t="s">
        <v>4310</v>
      </c>
      <c r="AW236" s="137" t="s">
        <v>8614</v>
      </c>
      <c r="AX236" s="133" t="s">
        <v>4310</v>
      </c>
      <c r="AY236" s="137" t="s">
        <v>8615</v>
      </c>
      <c r="AZ236" s="133" t="s">
        <v>4310</v>
      </c>
      <c r="BA236" s="137" t="s">
        <v>8616</v>
      </c>
      <c r="BB236" s="133" t="s">
        <v>4310</v>
      </c>
      <c r="BC236" s="137" t="s">
        <v>8617</v>
      </c>
      <c r="BD236" s="133" t="s">
        <v>4310</v>
      </c>
      <c r="BE236" s="137" t="s">
        <v>8618</v>
      </c>
      <c r="BF236" s="133" t="s">
        <v>4310</v>
      </c>
      <c r="BG236" s="137" t="s">
        <v>8619</v>
      </c>
      <c r="BH236" s="133" t="s">
        <v>4310</v>
      </c>
      <c r="BI236" s="137" t="s">
        <v>8620</v>
      </c>
      <c r="BJ236" s="142" t="s">
        <v>4329</v>
      </c>
      <c r="BK236" s="142" t="s">
        <v>4310</v>
      </c>
      <c r="BL236" s="142" t="s">
        <v>4329</v>
      </c>
      <c r="BM236" s="142" t="s">
        <v>4329</v>
      </c>
      <c r="BN236" s="133" t="s">
        <v>4329</v>
      </c>
      <c r="BO236" s="137"/>
      <c r="BP236" s="133" t="s">
        <v>4310</v>
      </c>
      <c r="BQ236" s="137" t="s">
        <v>8621</v>
      </c>
      <c r="BR236" s="133" t="s">
        <v>4310</v>
      </c>
      <c r="BS236" s="137" t="s">
        <v>8622</v>
      </c>
      <c r="BT236" s="133" t="s">
        <v>4329</v>
      </c>
      <c r="BU236" s="133" t="s">
        <v>4329</v>
      </c>
      <c r="BV236" s="133" t="s">
        <v>4310</v>
      </c>
      <c r="BW236" s="137" t="s">
        <v>8623</v>
      </c>
      <c r="BX236" s="143"/>
      <c r="BY236" s="144" t="s">
        <v>8624</v>
      </c>
      <c r="BZ236" s="133" t="s">
        <v>4310</v>
      </c>
      <c r="CA236" s="145" t="s">
        <v>8625</v>
      </c>
      <c r="CB236" s="146" t="s">
        <v>8626</v>
      </c>
      <c r="CC236" s="126">
        <v>193375</v>
      </c>
      <c r="CD236" s="126">
        <v>191256</v>
      </c>
      <c r="CE236" s="126">
        <v>189632</v>
      </c>
      <c r="CF236" s="126">
        <v>187826</v>
      </c>
      <c r="CG236" s="127">
        <v>622504</v>
      </c>
      <c r="CH236" s="127">
        <v>619347</v>
      </c>
      <c r="CI236" s="127">
        <v>631700</v>
      </c>
      <c r="CJ236" s="127">
        <v>618211</v>
      </c>
      <c r="CK236" s="128">
        <v>3.22</v>
      </c>
      <c r="CL236" s="128">
        <v>3.24</v>
      </c>
      <c r="CM236" s="128">
        <v>3.33</v>
      </c>
      <c r="CN236" s="128">
        <v>3.29</v>
      </c>
      <c r="CO236" s="129">
        <v>0.69499999999999995</v>
      </c>
      <c r="CP236" s="129">
        <v>0.70599999999999996</v>
      </c>
      <c r="CQ236" s="129">
        <v>0.70099999999999996</v>
      </c>
      <c r="CR236" s="130">
        <v>0.71</v>
      </c>
    </row>
    <row r="237" spans="1:96" s="147" customFormat="1" ht="200" customHeight="1" x14ac:dyDescent="0.2">
      <c r="A237" s="132" t="s">
        <v>64</v>
      </c>
      <c r="B237" s="133" t="s">
        <v>2003</v>
      </c>
      <c r="C237" s="133" t="str">
        <f>IF(A237="","自動表示",IF(B237="",VLOOKUP(A237,リスト!$C$2:$D$48,2,FALSE),VLOOKUP(一覧表!A237&amp;一覧表!B237,リスト!$C$49:$D$1789,2,FALSE)))</f>
        <v>222054</v>
      </c>
      <c r="D237" s="134" t="str">
        <f>IF(C237="自動表示","自動表示",VLOOKUP(C237,リスト!$D$2:$E$1789,2,FALSE))</f>
        <v>都市Ⅰ－３</v>
      </c>
      <c r="E237" s="132" t="s">
        <v>3766</v>
      </c>
      <c r="F237" s="133" t="s">
        <v>3822</v>
      </c>
      <c r="G237" s="135">
        <v>20</v>
      </c>
      <c r="H237" s="133" t="str">
        <f t="shared" si="4"/>
        <v>11年～20年</v>
      </c>
      <c r="I237" s="133" t="s">
        <v>4518</v>
      </c>
      <c r="J237" s="136">
        <v>3.3</v>
      </c>
      <c r="K237" s="133" t="s">
        <v>4310</v>
      </c>
      <c r="L237" s="137" t="s">
        <v>8627</v>
      </c>
      <c r="M237" s="133" t="s">
        <v>4310</v>
      </c>
      <c r="N237" s="133" t="s">
        <v>5056</v>
      </c>
      <c r="O237" s="137" t="s">
        <v>8628</v>
      </c>
      <c r="P237" s="133" t="s">
        <v>4310</v>
      </c>
      <c r="Q237" s="137" t="s">
        <v>8629</v>
      </c>
      <c r="R237" s="133" t="s">
        <v>4310</v>
      </c>
      <c r="S237" s="133" t="s">
        <v>4680</v>
      </c>
      <c r="T237" s="138">
        <v>26.257999999999999</v>
      </c>
      <c r="U237" s="138"/>
      <c r="V237" s="133" t="s">
        <v>4310</v>
      </c>
      <c r="W237" s="139" t="s">
        <v>8630</v>
      </c>
      <c r="X237" s="140">
        <v>2020</v>
      </c>
      <c r="Y237" s="140">
        <v>2059</v>
      </c>
      <c r="Z237" s="140">
        <v>40</v>
      </c>
      <c r="AA237" s="138">
        <v>779.6</v>
      </c>
      <c r="AB237" s="133" t="s">
        <v>4516</v>
      </c>
      <c r="AC237" s="139" t="s">
        <v>8631</v>
      </c>
      <c r="AD237" s="140">
        <v>2020</v>
      </c>
      <c r="AE237" s="140">
        <v>2059</v>
      </c>
      <c r="AF237" s="140">
        <v>40</v>
      </c>
      <c r="AG237" s="138">
        <v>467.8</v>
      </c>
      <c r="AH237" s="133" t="s">
        <v>4516</v>
      </c>
      <c r="AI237" s="141" t="s">
        <v>8632</v>
      </c>
      <c r="AJ237" s="140">
        <v>2020</v>
      </c>
      <c r="AK237" s="140">
        <v>2059</v>
      </c>
      <c r="AL237" s="140">
        <v>40</v>
      </c>
      <c r="AM237" s="138">
        <v>311.89999999999998</v>
      </c>
      <c r="AN237" s="133" t="s">
        <v>4310</v>
      </c>
      <c r="AO237" s="137" t="s">
        <v>8633</v>
      </c>
      <c r="AP237" s="133" t="s">
        <v>4310</v>
      </c>
      <c r="AQ237" s="137" t="s">
        <v>8634</v>
      </c>
      <c r="AR237" s="133" t="s">
        <v>4310</v>
      </c>
      <c r="AS237" s="137" t="s">
        <v>8635</v>
      </c>
      <c r="AT237" s="133" t="s">
        <v>4310</v>
      </c>
      <c r="AU237" s="137" t="s">
        <v>8636</v>
      </c>
      <c r="AV237" s="133" t="s">
        <v>4310</v>
      </c>
      <c r="AW237" s="137" t="s">
        <v>8637</v>
      </c>
      <c r="AX237" s="133" t="s">
        <v>4310</v>
      </c>
      <c r="AY237" s="137" t="s">
        <v>8638</v>
      </c>
      <c r="AZ237" s="133" t="s">
        <v>4310</v>
      </c>
      <c r="BA237" s="137" t="s">
        <v>8639</v>
      </c>
      <c r="BB237" s="133" t="s">
        <v>4516</v>
      </c>
      <c r="BC237" s="137" t="s">
        <v>8640</v>
      </c>
      <c r="BD237" s="133" t="s">
        <v>4516</v>
      </c>
      <c r="BE237" s="137" t="s">
        <v>8641</v>
      </c>
      <c r="BF237" s="133" t="s">
        <v>4310</v>
      </c>
      <c r="BG237" s="137" t="s">
        <v>8642</v>
      </c>
      <c r="BH237" s="133" t="s">
        <v>4310</v>
      </c>
      <c r="BI237" s="137" t="s">
        <v>8643</v>
      </c>
      <c r="BJ237" s="142" t="s">
        <v>4329</v>
      </c>
      <c r="BK237" s="142" t="s">
        <v>4536</v>
      </c>
      <c r="BL237" s="142" t="s">
        <v>4329</v>
      </c>
      <c r="BM237" s="142" t="s">
        <v>4329</v>
      </c>
      <c r="BN237" s="133" t="s">
        <v>4516</v>
      </c>
      <c r="BO237" s="137" t="s">
        <v>8644</v>
      </c>
      <c r="BP237" s="133" t="s">
        <v>4310</v>
      </c>
      <c r="BQ237" s="137" t="s">
        <v>8645</v>
      </c>
      <c r="BR237" s="133" t="s">
        <v>4310</v>
      </c>
      <c r="BS237" s="137" t="s">
        <v>8646</v>
      </c>
      <c r="BT237" s="133" t="s">
        <v>4310</v>
      </c>
      <c r="BU237" s="133" t="s">
        <v>4310</v>
      </c>
      <c r="BV237" s="133" t="s">
        <v>4310</v>
      </c>
      <c r="BW237" s="137" t="s">
        <v>8647</v>
      </c>
      <c r="BX237" s="143">
        <v>5</v>
      </c>
      <c r="BY237" s="144"/>
      <c r="BZ237" s="133" t="s">
        <v>4310</v>
      </c>
      <c r="CA237" s="145" t="s">
        <v>8648</v>
      </c>
      <c r="CB237" s="146" t="s">
        <v>10412</v>
      </c>
      <c r="CC237" s="126">
        <v>36036</v>
      </c>
      <c r="CD237" s="126">
        <v>35167</v>
      </c>
      <c r="CE237" s="126">
        <v>34433</v>
      </c>
      <c r="CF237" s="126">
        <v>33934</v>
      </c>
      <c r="CG237" s="127">
        <v>205219.04</v>
      </c>
      <c r="CH237" s="127">
        <v>205337.75</v>
      </c>
      <c r="CI237" s="127">
        <v>205937.36</v>
      </c>
      <c r="CJ237" s="127">
        <v>205937.36</v>
      </c>
      <c r="CK237" s="128">
        <v>5.69</v>
      </c>
      <c r="CL237" s="128">
        <v>5.84</v>
      </c>
      <c r="CM237" s="128">
        <v>5.98</v>
      </c>
      <c r="CN237" s="128">
        <v>6.07</v>
      </c>
      <c r="CO237" s="129">
        <v>0.77310000000000001</v>
      </c>
      <c r="CP237" s="129">
        <v>0.78569999999999995</v>
      </c>
      <c r="CQ237" s="129">
        <v>0.80100000000000005</v>
      </c>
      <c r="CR237" s="130">
        <v>0.81299999999999994</v>
      </c>
    </row>
    <row r="238" spans="1:96" s="147" customFormat="1" ht="200" customHeight="1" x14ac:dyDescent="0.2">
      <c r="A238" s="132" t="s">
        <v>64</v>
      </c>
      <c r="B238" s="133" t="s">
        <v>2005</v>
      </c>
      <c r="C238" s="133" t="str">
        <f>IF(A238="","自動表示",IF(B238="",VLOOKUP(A238,リスト!$C$2:$D$48,2,FALSE),VLOOKUP(一覧表!A238&amp;一覧表!B238,リスト!$C$49:$D$1789,2,FALSE)))</f>
        <v>222062</v>
      </c>
      <c r="D238" s="134" t="str">
        <f>IF(C238="自動表示","自動表示",VLOOKUP(C238,リスト!$D$2:$E$1789,2,FALSE))</f>
        <v>都市Ⅲ－３</v>
      </c>
      <c r="E238" s="132" t="s">
        <v>3784</v>
      </c>
      <c r="F238" s="133" t="s">
        <v>3823</v>
      </c>
      <c r="G238" s="135">
        <v>30</v>
      </c>
      <c r="H238" s="133" t="str">
        <f t="shared" si="4"/>
        <v>20年超</v>
      </c>
      <c r="I238" s="133" t="s">
        <v>6357</v>
      </c>
      <c r="J238" s="136">
        <v>10.581300000000001</v>
      </c>
      <c r="K238" s="133" t="s">
        <v>4310</v>
      </c>
      <c r="L238" s="137" t="s">
        <v>8649</v>
      </c>
      <c r="M238" s="133" t="s">
        <v>4310</v>
      </c>
      <c r="N238" s="133" t="s">
        <v>6357</v>
      </c>
      <c r="O238" s="137" t="s">
        <v>8650</v>
      </c>
      <c r="P238" s="133" t="s">
        <v>4310</v>
      </c>
      <c r="Q238" s="137" t="s">
        <v>8651</v>
      </c>
      <c r="R238" s="133" t="s">
        <v>4310</v>
      </c>
      <c r="S238" s="133" t="s">
        <v>4315</v>
      </c>
      <c r="T238" s="138">
        <v>31.1</v>
      </c>
      <c r="U238" s="138"/>
      <c r="V238" s="133" t="s">
        <v>4310</v>
      </c>
      <c r="W238" s="139" t="s">
        <v>8652</v>
      </c>
      <c r="X238" s="140">
        <v>2020</v>
      </c>
      <c r="Y238" s="140">
        <v>2049</v>
      </c>
      <c r="Z238" s="140">
        <v>30</v>
      </c>
      <c r="AA238" s="138">
        <v>3096</v>
      </c>
      <c r="AB238" s="133" t="s">
        <v>4310</v>
      </c>
      <c r="AC238" s="139" t="s">
        <v>8653</v>
      </c>
      <c r="AD238" s="140">
        <v>2020</v>
      </c>
      <c r="AE238" s="140">
        <v>2049</v>
      </c>
      <c r="AF238" s="140">
        <v>30</v>
      </c>
      <c r="AG238" s="138">
        <v>2096</v>
      </c>
      <c r="AH238" s="133" t="s">
        <v>4310</v>
      </c>
      <c r="AI238" s="141" t="s">
        <v>8654</v>
      </c>
      <c r="AJ238" s="140">
        <v>2020</v>
      </c>
      <c r="AK238" s="140">
        <v>2049</v>
      </c>
      <c r="AL238" s="140">
        <v>30</v>
      </c>
      <c r="AM238" s="138">
        <v>1001</v>
      </c>
      <c r="AN238" s="133" t="s">
        <v>4310</v>
      </c>
      <c r="AO238" s="137" t="s">
        <v>8655</v>
      </c>
      <c r="AP238" s="133" t="s">
        <v>4310</v>
      </c>
      <c r="AQ238" s="137" t="s">
        <v>8656</v>
      </c>
      <c r="AR238" s="133" t="s">
        <v>4310</v>
      </c>
      <c r="AS238" s="137" t="s">
        <v>8657</v>
      </c>
      <c r="AT238" s="133" t="s">
        <v>4310</v>
      </c>
      <c r="AU238" s="137" t="s">
        <v>8658</v>
      </c>
      <c r="AV238" s="133" t="s">
        <v>4310</v>
      </c>
      <c r="AW238" s="137" t="s">
        <v>8659</v>
      </c>
      <c r="AX238" s="133" t="s">
        <v>4310</v>
      </c>
      <c r="AY238" s="137" t="s">
        <v>8660</v>
      </c>
      <c r="AZ238" s="133" t="s">
        <v>4310</v>
      </c>
      <c r="BA238" s="137" t="s">
        <v>8661</v>
      </c>
      <c r="BB238" s="133" t="s">
        <v>4310</v>
      </c>
      <c r="BC238" s="137" t="s">
        <v>8662</v>
      </c>
      <c r="BD238" s="133" t="s">
        <v>4310</v>
      </c>
      <c r="BE238" s="137" t="s">
        <v>8663</v>
      </c>
      <c r="BF238" s="133" t="s">
        <v>4310</v>
      </c>
      <c r="BG238" s="137" t="s">
        <v>8664</v>
      </c>
      <c r="BH238" s="133" t="s">
        <v>4310</v>
      </c>
      <c r="BI238" s="137" t="s">
        <v>8665</v>
      </c>
      <c r="BJ238" s="142" t="s">
        <v>4536</v>
      </c>
      <c r="BK238" s="142" t="s">
        <v>4310</v>
      </c>
      <c r="BL238" s="142" t="s">
        <v>4329</v>
      </c>
      <c r="BM238" s="142" t="s">
        <v>4329</v>
      </c>
      <c r="BN238" s="133" t="s">
        <v>4310</v>
      </c>
      <c r="BO238" s="137" t="s">
        <v>8666</v>
      </c>
      <c r="BP238" s="133" t="s">
        <v>4310</v>
      </c>
      <c r="BQ238" s="137" t="s">
        <v>8667</v>
      </c>
      <c r="BR238" s="133" t="s">
        <v>4310</v>
      </c>
      <c r="BS238" s="137" t="s">
        <v>8668</v>
      </c>
      <c r="BT238" s="133" t="s">
        <v>4310</v>
      </c>
      <c r="BU238" s="133" t="s">
        <v>4310</v>
      </c>
      <c r="BV238" s="133" t="s">
        <v>4310</v>
      </c>
      <c r="BW238" s="137" t="s">
        <v>8669</v>
      </c>
      <c r="BX238" s="143">
        <v>1</v>
      </c>
      <c r="BY238" s="144"/>
      <c r="BZ238" s="133" t="s">
        <v>4310</v>
      </c>
      <c r="CA238" s="145" t="s">
        <v>8670</v>
      </c>
      <c r="CB238" s="146" t="s">
        <v>8671</v>
      </c>
      <c r="CC238" s="126">
        <v>109051</v>
      </c>
      <c r="CD238" s="126">
        <v>108350</v>
      </c>
      <c r="CE238" s="126">
        <v>107204</v>
      </c>
      <c r="CF238" s="126">
        <v>106176</v>
      </c>
      <c r="CG238" s="127">
        <v>310445</v>
      </c>
      <c r="CH238" s="127">
        <v>310445</v>
      </c>
      <c r="CI238" s="127">
        <v>308584</v>
      </c>
      <c r="CJ238" s="127">
        <v>308077</v>
      </c>
      <c r="CK238" s="128">
        <v>2.85</v>
      </c>
      <c r="CL238" s="128">
        <v>2.87</v>
      </c>
      <c r="CM238" s="128">
        <v>2.88</v>
      </c>
      <c r="CN238" s="128">
        <v>2.9</v>
      </c>
      <c r="CO238" s="129">
        <v>0.622</v>
      </c>
      <c r="CP238" s="129">
        <v>0.64100000000000001</v>
      </c>
      <c r="CQ238" s="129">
        <v>0.65900000000000003</v>
      </c>
      <c r="CR238" s="130">
        <v>0.67300000000000004</v>
      </c>
    </row>
    <row r="239" spans="1:96" s="147" customFormat="1" ht="200" customHeight="1" x14ac:dyDescent="0.2">
      <c r="A239" s="132" t="s">
        <v>64</v>
      </c>
      <c r="B239" s="133" t="s">
        <v>2007</v>
      </c>
      <c r="C239" s="133" t="str">
        <f>IF(A239="","自動表示",IF(B239="",VLOOKUP(A239,リスト!$C$2:$D$48,2,FALSE),VLOOKUP(一覧表!A239&amp;一覧表!B239,リスト!$C$49:$D$1789,2,FALSE)))</f>
        <v>222071</v>
      </c>
      <c r="D239" s="134" t="str">
        <f>IF(C239="自動表示","自動表示",VLOOKUP(C239,リスト!$D$2:$E$1789,2,FALSE))</f>
        <v>都市Ⅲ－２</v>
      </c>
      <c r="E239" s="132" t="s">
        <v>3766</v>
      </c>
      <c r="F239" s="133" t="s">
        <v>3741</v>
      </c>
      <c r="G239" s="135">
        <v>40</v>
      </c>
      <c r="H239" s="133" t="str">
        <f t="shared" si="4"/>
        <v>20年超</v>
      </c>
      <c r="I239" s="133" t="s">
        <v>6221</v>
      </c>
      <c r="J239" s="136">
        <v>13.5</v>
      </c>
      <c r="K239" s="133" t="s">
        <v>4310</v>
      </c>
      <c r="L239" s="137" t="s">
        <v>8672</v>
      </c>
      <c r="M239" s="133" t="s">
        <v>4310</v>
      </c>
      <c r="N239" s="133" t="s">
        <v>6221</v>
      </c>
      <c r="O239" s="137" t="s">
        <v>8673</v>
      </c>
      <c r="P239" s="133" t="s">
        <v>4310</v>
      </c>
      <c r="Q239" s="137" t="s">
        <v>8674</v>
      </c>
      <c r="R239" s="133" t="s">
        <v>4310</v>
      </c>
      <c r="S239" s="133" t="s">
        <v>4315</v>
      </c>
      <c r="T239" s="138">
        <v>31.2</v>
      </c>
      <c r="U239" s="138"/>
      <c r="V239" s="133" t="s">
        <v>4310</v>
      </c>
      <c r="W239" s="139" t="s">
        <v>8675</v>
      </c>
      <c r="X239" s="140">
        <v>2017</v>
      </c>
      <c r="Y239" s="140">
        <v>2056</v>
      </c>
      <c r="Z239" s="140">
        <v>40</v>
      </c>
      <c r="AA239" s="138">
        <v>3691.9</v>
      </c>
      <c r="AB239" s="133" t="s">
        <v>4310</v>
      </c>
      <c r="AC239" s="139" t="s">
        <v>8676</v>
      </c>
      <c r="AD239" s="140">
        <v>2017</v>
      </c>
      <c r="AE239" s="140">
        <v>2056</v>
      </c>
      <c r="AF239" s="140">
        <v>40</v>
      </c>
      <c r="AG239" s="138">
        <v>857.6</v>
      </c>
      <c r="AH239" s="133" t="s">
        <v>4310</v>
      </c>
      <c r="AI239" s="141" t="s">
        <v>8677</v>
      </c>
      <c r="AJ239" s="140">
        <v>2017</v>
      </c>
      <c r="AK239" s="140">
        <v>2056</v>
      </c>
      <c r="AL239" s="140">
        <v>40</v>
      </c>
      <c r="AM239" s="138">
        <v>684</v>
      </c>
      <c r="AN239" s="133" t="s">
        <v>4310</v>
      </c>
      <c r="AO239" s="137" t="s">
        <v>8678</v>
      </c>
      <c r="AP239" s="133" t="s">
        <v>4310</v>
      </c>
      <c r="AQ239" s="137" t="s">
        <v>8679</v>
      </c>
      <c r="AR239" s="133" t="s">
        <v>4310</v>
      </c>
      <c r="AS239" s="137" t="s">
        <v>8680</v>
      </c>
      <c r="AT239" s="133" t="s">
        <v>4310</v>
      </c>
      <c r="AU239" s="137" t="s">
        <v>8681</v>
      </c>
      <c r="AV239" s="133" t="s">
        <v>4310</v>
      </c>
      <c r="AW239" s="137" t="s">
        <v>8682</v>
      </c>
      <c r="AX239" s="133" t="s">
        <v>4310</v>
      </c>
      <c r="AY239" s="137" t="s">
        <v>8683</v>
      </c>
      <c r="AZ239" s="133" t="s">
        <v>4310</v>
      </c>
      <c r="BA239" s="137" t="s">
        <v>8684</v>
      </c>
      <c r="BB239" s="133" t="s">
        <v>4310</v>
      </c>
      <c r="BC239" s="137" t="s">
        <v>8685</v>
      </c>
      <c r="BD239" s="133" t="s">
        <v>4310</v>
      </c>
      <c r="BE239" s="137" t="s">
        <v>8686</v>
      </c>
      <c r="BF239" s="133" t="s">
        <v>4310</v>
      </c>
      <c r="BG239" s="137" t="s">
        <v>8687</v>
      </c>
      <c r="BH239" s="133" t="s">
        <v>4310</v>
      </c>
      <c r="BI239" s="137" t="s">
        <v>8688</v>
      </c>
      <c r="BJ239" s="142" t="s">
        <v>4329</v>
      </c>
      <c r="BK239" s="142" t="s">
        <v>4310</v>
      </c>
      <c r="BL239" s="142" t="s">
        <v>4310</v>
      </c>
      <c r="BM239" s="142" t="s">
        <v>4329</v>
      </c>
      <c r="BN239" s="133" t="s">
        <v>4310</v>
      </c>
      <c r="BO239" s="137" t="s">
        <v>8689</v>
      </c>
      <c r="BP239" s="133" t="s">
        <v>4310</v>
      </c>
      <c r="BQ239" s="137" t="s">
        <v>8690</v>
      </c>
      <c r="BR239" s="133" t="s">
        <v>4310</v>
      </c>
      <c r="BS239" s="137" t="s">
        <v>8691</v>
      </c>
      <c r="BT239" s="133" t="s">
        <v>4310</v>
      </c>
      <c r="BU239" s="133" t="s">
        <v>4310</v>
      </c>
      <c r="BV239" s="133" t="s">
        <v>4310</v>
      </c>
      <c r="BW239" s="137" t="s">
        <v>8692</v>
      </c>
      <c r="BX239" s="143"/>
      <c r="BY239" s="144" t="s">
        <v>8693</v>
      </c>
      <c r="BZ239" s="133" t="s">
        <v>4310</v>
      </c>
      <c r="CA239" s="145" t="s">
        <v>8694</v>
      </c>
      <c r="CB239" s="146" t="s">
        <v>10413</v>
      </c>
      <c r="CC239" s="126">
        <v>131223</v>
      </c>
      <c r="CD239" s="126">
        <v>130153</v>
      </c>
      <c r="CE239" s="126">
        <v>129250</v>
      </c>
      <c r="CF239" s="126">
        <v>128169</v>
      </c>
      <c r="CG239" s="127">
        <v>348782</v>
      </c>
      <c r="CH239" s="127">
        <v>347579</v>
      </c>
      <c r="CI239" s="127">
        <v>352887</v>
      </c>
      <c r="CJ239" s="127">
        <v>348.19400000000002</v>
      </c>
      <c r="CK239" s="128">
        <v>2.66</v>
      </c>
      <c r="CL239" s="128">
        <v>2.67</v>
      </c>
      <c r="CM239" s="128">
        <v>2.73</v>
      </c>
      <c r="CN239" s="128">
        <v>2.72</v>
      </c>
      <c r="CO239" s="129">
        <v>0.62080000000000002</v>
      </c>
      <c r="CP239" s="129">
        <v>0.63700000000000001</v>
      </c>
      <c r="CQ239" s="129">
        <v>0.65280000000000005</v>
      </c>
      <c r="CR239" s="130">
        <v>0.66700000000000004</v>
      </c>
    </row>
    <row r="240" spans="1:96" s="147" customFormat="1" ht="200" customHeight="1" x14ac:dyDescent="0.2">
      <c r="A240" s="132" t="s">
        <v>64</v>
      </c>
      <c r="B240" s="133" t="s">
        <v>2009</v>
      </c>
      <c r="C240" s="133" t="str">
        <f>IF(A240="","自動表示",IF(B240="",VLOOKUP(A240,リスト!$C$2:$D$48,2,FALSE),VLOOKUP(一覧表!A240&amp;一覧表!B240,リスト!$C$49:$D$1789,2,FALSE)))</f>
        <v>222089</v>
      </c>
      <c r="D240" s="134" t="str">
        <f>IF(C240="自動表示","自動表示",VLOOKUP(C240,リスト!$D$2:$E$1789,2,FALSE))</f>
        <v>都市Ⅱ－３</v>
      </c>
      <c r="E240" s="132" t="s">
        <v>3784</v>
      </c>
      <c r="F240" s="133" t="s">
        <v>10414</v>
      </c>
      <c r="G240" s="135">
        <v>20</v>
      </c>
      <c r="H240" s="133" t="str">
        <f t="shared" si="4"/>
        <v>11年～20年</v>
      </c>
      <c r="I240" s="133" t="s">
        <v>4308</v>
      </c>
      <c r="J240" s="136">
        <v>7.1</v>
      </c>
      <c r="K240" s="133" t="s">
        <v>4310</v>
      </c>
      <c r="L240" s="137" t="s">
        <v>8695</v>
      </c>
      <c r="M240" s="133" t="s">
        <v>4310</v>
      </c>
      <c r="N240" s="133" t="s">
        <v>5058</v>
      </c>
      <c r="O240" s="137" t="s">
        <v>8696</v>
      </c>
      <c r="P240" s="133" t="s">
        <v>4310</v>
      </c>
      <c r="Q240" s="137" t="s">
        <v>8697</v>
      </c>
      <c r="R240" s="133" t="s">
        <v>4310</v>
      </c>
      <c r="S240" s="133" t="s">
        <v>4315</v>
      </c>
      <c r="T240" s="138">
        <v>15</v>
      </c>
      <c r="U240" s="138"/>
      <c r="V240" s="133" t="s">
        <v>4310</v>
      </c>
      <c r="W240" s="139" t="s">
        <v>8698</v>
      </c>
      <c r="X240" s="140">
        <v>2015</v>
      </c>
      <c r="Y240" s="140">
        <v>2054</v>
      </c>
      <c r="Z240" s="140">
        <v>40</v>
      </c>
      <c r="AA240" s="138">
        <v>2115.8000000000002</v>
      </c>
      <c r="AB240" s="133" t="s">
        <v>4310</v>
      </c>
      <c r="AC240" s="139" t="s">
        <v>8699</v>
      </c>
      <c r="AD240" s="140">
        <v>2015</v>
      </c>
      <c r="AE240" s="140">
        <v>2054</v>
      </c>
      <c r="AF240" s="140">
        <v>40</v>
      </c>
      <c r="AG240" s="138">
        <v>1654.7</v>
      </c>
      <c r="AH240" s="133" t="s">
        <v>4310</v>
      </c>
      <c r="AI240" s="141" t="s">
        <v>8700</v>
      </c>
      <c r="AJ240" s="140">
        <v>2015</v>
      </c>
      <c r="AK240" s="140">
        <v>2054</v>
      </c>
      <c r="AL240" s="140">
        <v>40</v>
      </c>
      <c r="AM240" s="138">
        <v>461.1</v>
      </c>
      <c r="AN240" s="133" t="s">
        <v>4310</v>
      </c>
      <c r="AO240" s="137" t="s">
        <v>8701</v>
      </c>
      <c r="AP240" s="133" t="s">
        <v>4310</v>
      </c>
      <c r="AQ240" s="137" t="s">
        <v>8702</v>
      </c>
      <c r="AR240" s="133" t="s">
        <v>4310</v>
      </c>
      <c r="AS240" s="137" t="s">
        <v>8703</v>
      </c>
      <c r="AT240" s="133" t="s">
        <v>4310</v>
      </c>
      <c r="AU240" s="137" t="s">
        <v>8704</v>
      </c>
      <c r="AV240" s="133" t="s">
        <v>4310</v>
      </c>
      <c r="AW240" s="137" t="s">
        <v>8705</v>
      </c>
      <c r="AX240" s="133" t="s">
        <v>4310</v>
      </c>
      <c r="AY240" s="137" t="s">
        <v>8706</v>
      </c>
      <c r="AZ240" s="133" t="s">
        <v>4310</v>
      </c>
      <c r="BA240" s="137" t="s">
        <v>8707</v>
      </c>
      <c r="BB240" s="133" t="s">
        <v>4310</v>
      </c>
      <c r="BC240" s="137" t="s">
        <v>8708</v>
      </c>
      <c r="BD240" s="133" t="s">
        <v>4310</v>
      </c>
      <c r="BE240" s="137" t="s">
        <v>8709</v>
      </c>
      <c r="BF240" s="133" t="s">
        <v>4310</v>
      </c>
      <c r="BG240" s="137" t="s">
        <v>8710</v>
      </c>
      <c r="BH240" s="133" t="s">
        <v>4329</v>
      </c>
      <c r="BI240" s="137"/>
      <c r="BJ240" s="142" t="s">
        <v>4329</v>
      </c>
      <c r="BK240" s="142" t="s">
        <v>4329</v>
      </c>
      <c r="BL240" s="142" t="s">
        <v>4329</v>
      </c>
      <c r="BM240" s="142" t="s">
        <v>4329</v>
      </c>
      <c r="BN240" s="133" t="s">
        <v>4310</v>
      </c>
      <c r="BO240" s="137" t="s">
        <v>8711</v>
      </c>
      <c r="BP240" s="133" t="s">
        <v>4329</v>
      </c>
      <c r="BQ240" s="137"/>
      <c r="BR240" s="133" t="s">
        <v>4329</v>
      </c>
      <c r="BS240" s="137"/>
      <c r="BT240" s="133" t="s">
        <v>4329</v>
      </c>
      <c r="BU240" s="133" t="s">
        <v>4310</v>
      </c>
      <c r="BV240" s="133" t="s">
        <v>4310</v>
      </c>
      <c r="BW240" s="137" t="s">
        <v>8712</v>
      </c>
      <c r="BX240" s="143">
        <v>1</v>
      </c>
      <c r="BY240" s="144"/>
      <c r="BZ240" s="133" t="s">
        <v>4310</v>
      </c>
      <c r="CA240" s="145" t="s">
        <v>8713</v>
      </c>
      <c r="CB240" s="146" t="s">
        <v>8714</v>
      </c>
      <c r="CC240" s="126">
        <v>67718</v>
      </c>
      <c r="CD240" s="126">
        <v>67074</v>
      </c>
      <c r="CE240" s="126">
        <v>66286</v>
      </c>
      <c r="CF240" s="126">
        <v>65433</v>
      </c>
      <c r="CG240" s="127">
        <v>307844</v>
      </c>
      <c r="CH240" s="127">
        <v>307516</v>
      </c>
      <c r="CI240" s="127">
        <v>306014</v>
      </c>
      <c r="CJ240" s="127">
        <v>304780</v>
      </c>
      <c r="CK240" s="128">
        <v>4.55</v>
      </c>
      <c r="CL240" s="128">
        <v>4.58</v>
      </c>
      <c r="CM240" s="128">
        <v>4.62</v>
      </c>
      <c r="CN240" s="128">
        <v>4.66</v>
      </c>
      <c r="CO240" s="129">
        <v>0.628</v>
      </c>
      <c r="CP240" s="129">
        <v>0.64</v>
      </c>
      <c r="CQ240" s="129">
        <v>0.65500000000000003</v>
      </c>
      <c r="CR240" s="130">
        <v>0.66900000000000004</v>
      </c>
    </row>
    <row r="241" spans="1:96" s="147" customFormat="1" ht="200" customHeight="1" x14ac:dyDescent="0.2">
      <c r="A241" s="132" t="s">
        <v>64</v>
      </c>
      <c r="B241" s="133" t="s">
        <v>2011</v>
      </c>
      <c r="C241" s="133" t="str">
        <f>IF(A241="","自動表示",IF(B241="",VLOOKUP(A241,リスト!$C$2:$D$48,2,FALSE),VLOOKUP(一覧表!A241&amp;一覧表!B241,リスト!$C$49:$D$1789,2,FALSE)))</f>
        <v>222097</v>
      </c>
      <c r="D241" s="134" t="str">
        <f>IF(C241="自動表示","自動表示",VLOOKUP(C241,リスト!$D$2:$E$1789,2,FALSE))</f>
        <v>都市Ⅱ－２</v>
      </c>
      <c r="E241" s="132" t="s">
        <v>3784</v>
      </c>
      <c r="F241" s="133" t="s">
        <v>3804</v>
      </c>
      <c r="G241" s="135">
        <v>40</v>
      </c>
      <c r="H241" s="133" t="str">
        <f t="shared" si="4"/>
        <v>20年超</v>
      </c>
      <c r="I241" s="133" t="s">
        <v>5056</v>
      </c>
      <c r="J241" s="136">
        <v>9.8000000000000007</v>
      </c>
      <c r="K241" s="133" t="s">
        <v>4310</v>
      </c>
      <c r="L241" s="137" t="s">
        <v>8715</v>
      </c>
      <c r="M241" s="133" t="s">
        <v>4310</v>
      </c>
      <c r="N241" s="133" t="s">
        <v>6154</v>
      </c>
      <c r="O241" s="137" t="s">
        <v>8716</v>
      </c>
      <c r="P241" s="133" t="s">
        <v>4310</v>
      </c>
      <c r="Q241" s="137" t="s">
        <v>8717</v>
      </c>
      <c r="R241" s="133" t="s">
        <v>4310</v>
      </c>
      <c r="S241" s="133" t="s">
        <v>4315</v>
      </c>
      <c r="T241" s="138">
        <v>71</v>
      </c>
      <c r="U241" s="138"/>
      <c r="V241" s="133" t="s">
        <v>4310</v>
      </c>
      <c r="W241" s="139" t="s">
        <v>8718</v>
      </c>
      <c r="X241" s="140">
        <v>2021</v>
      </c>
      <c r="Y241" s="140">
        <v>2060</v>
      </c>
      <c r="Z241" s="140">
        <v>40</v>
      </c>
      <c r="AA241" s="138">
        <v>2417.1</v>
      </c>
      <c r="AB241" s="133" t="s">
        <v>4310</v>
      </c>
      <c r="AC241" s="139" t="s">
        <v>8719</v>
      </c>
      <c r="AD241" s="140">
        <v>2021</v>
      </c>
      <c r="AE241" s="140">
        <v>2060</v>
      </c>
      <c r="AF241" s="140">
        <v>40</v>
      </c>
      <c r="AG241" s="138">
        <v>2161.3000000000002</v>
      </c>
      <c r="AH241" s="133" t="s">
        <v>4310</v>
      </c>
      <c r="AI241" s="141" t="s">
        <v>8720</v>
      </c>
      <c r="AJ241" s="140">
        <v>2021</v>
      </c>
      <c r="AK241" s="140">
        <v>2060</v>
      </c>
      <c r="AL241" s="140">
        <v>40</v>
      </c>
      <c r="AM241" s="138">
        <v>255.8</v>
      </c>
      <c r="AN241" s="133" t="s">
        <v>4310</v>
      </c>
      <c r="AO241" s="137" t="s">
        <v>8721</v>
      </c>
      <c r="AP241" s="133" t="s">
        <v>4310</v>
      </c>
      <c r="AQ241" s="137" t="s">
        <v>8722</v>
      </c>
      <c r="AR241" s="133" t="s">
        <v>4310</v>
      </c>
      <c r="AS241" s="137" t="s">
        <v>8723</v>
      </c>
      <c r="AT241" s="133" t="s">
        <v>4310</v>
      </c>
      <c r="AU241" s="137" t="s">
        <v>8724</v>
      </c>
      <c r="AV241" s="133" t="s">
        <v>4310</v>
      </c>
      <c r="AW241" s="137" t="s">
        <v>8725</v>
      </c>
      <c r="AX241" s="133" t="s">
        <v>4310</v>
      </c>
      <c r="AY241" s="137" t="s">
        <v>8726</v>
      </c>
      <c r="AZ241" s="133" t="s">
        <v>4310</v>
      </c>
      <c r="BA241" s="137" t="s">
        <v>8727</v>
      </c>
      <c r="BB241" s="133" t="s">
        <v>4310</v>
      </c>
      <c r="BC241" s="137" t="s">
        <v>8728</v>
      </c>
      <c r="BD241" s="133" t="s">
        <v>4329</v>
      </c>
      <c r="BE241" s="137"/>
      <c r="BF241" s="133" t="s">
        <v>4310</v>
      </c>
      <c r="BG241" s="137" t="s">
        <v>8729</v>
      </c>
      <c r="BH241" s="133" t="s">
        <v>4310</v>
      </c>
      <c r="BI241" s="137" t="s">
        <v>8730</v>
      </c>
      <c r="BJ241" s="142" t="s">
        <v>4329</v>
      </c>
      <c r="BK241" s="142" t="s">
        <v>4329</v>
      </c>
      <c r="BL241" s="142" t="s">
        <v>4310</v>
      </c>
      <c r="BM241" s="142" t="s">
        <v>4310</v>
      </c>
      <c r="BN241" s="133" t="s">
        <v>4310</v>
      </c>
      <c r="BO241" s="137" t="s">
        <v>8731</v>
      </c>
      <c r="BP241" s="133" t="s">
        <v>4310</v>
      </c>
      <c r="BQ241" s="137" t="s">
        <v>8732</v>
      </c>
      <c r="BR241" s="133" t="s">
        <v>4310</v>
      </c>
      <c r="BS241" s="137" t="s">
        <v>8733</v>
      </c>
      <c r="BT241" s="133" t="s">
        <v>4310</v>
      </c>
      <c r="BU241" s="133" t="s">
        <v>4310</v>
      </c>
      <c r="BV241" s="133" t="s">
        <v>4310</v>
      </c>
      <c r="BW241" s="137" t="s">
        <v>8734</v>
      </c>
      <c r="BX241" s="143">
        <v>5</v>
      </c>
      <c r="BY241" s="144"/>
      <c r="BZ241" s="133" t="s">
        <v>4310</v>
      </c>
      <c r="CA241" s="145" t="s">
        <v>8735</v>
      </c>
      <c r="CB241" s="146" t="s">
        <v>8736</v>
      </c>
      <c r="CC241" s="126">
        <v>97748</v>
      </c>
      <c r="CD241" s="126">
        <v>97028</v>
      </c>
      <c r="CE241" s="126">
        <v>96496</v>
      </c>
      <c r="CF241" s="126">
        <v>95218</v>
      </c>
      <c r="CG241" s="127">
        <v>304070</v>
      </c>
      <c r="CH241" s="127">
        <v>298921.26</v>
      </c>
      <c r="CI241" s="127">
        <v>289659.63</v>
      </c>
      <c r="CJ241" s="127">
        <v>321722</v>
      </c>
      <c r="CK241" s="128">
        <v>3.11</v>
      </c>
      <c r="CL241" s="128">
        <v>3.08</v>
      </c>
      <c r="CM241" s="128">
        <v>3</v>
      </c>
      <c r="CN241" s="128">
        <v>3.38</v>
      </c>
      <c r="CO241" s="129">
        <v>0.63900000000000001</v>
      </c>
      <c r="CP241" s="129">
        <v>0.65600000000000003</v>
      </c>
      <c r="CQ241" s="129">
        <v>0.66500000000000004</v>
      </c>
      <c r="CR241" s="130">
        <v>0.66100000000000003</v>
      </c>
    </row>
    <row r="242" spans="1:96" s="147" customFormat="1" ht="200" customHeight="1" x14ac:dyDescent="0.2">
      <c r="A242" s="132" t="s">
        <v>64</v>
      </c>
      <c r="B242" s="133" t="s">
        <v>2013</v>
      </c>
      <c r="C242" s="133" t="str">
        <f>IF(A242="","自動表示",IF(B242="",VLOOKUP(A242,リスト!$C$2:$D$48,2,FALSE),VLOOKUP(一覧表!A242&amp;一覧表!B242,リスト!$C$49:$D$1789,2,FALSE)))</f>
        <v>222101</v>
      </c>
      <c r="D242" s="134" t="str">
        <f>IF(C242="自動表示","自動表示",VLOOKUP(C242,リスト!$D$2:$E$1789,2,FALSE))</f>
        <v>施行時特例市</v>
      </c>
      <c r="E242" s="132" t="s">
        <v>3784</v>
      </c>
      <c r="F242" s="133" t="s">
        <v>3803</v>
      </c>
      <c r="G242" s="135">
        <v>40</v>
      </c>
      <c r="H242" s="133" t="str">
        <f t="shared" si="4"/>
        <v>20年超</v>
      </c>
      <c r="I242" s="133" t="s">
        <v>8737</v>
      </c>
      <c r="J242" s="136">
        <v>25.9</v>
      </c>
      <c r="K242" s="133" t="s">
        <v>4310</v>
      </c>
      <c r="L242" s="137" t="s">
        <v>8738</v>
      </c>
      <c r="M242" s="133" t="s">
        <v>4310</v>
      </c>
      <c r="N242" s="133" t="s">
        <v>8737</v>
      </c>
      <c r="O242" s="137" t="s">
        <v>8739</v>
      </c>
      <c r="P242" s="133" t="s">
        <v>4310</v>
      </c>
      <c r="Q242" s="137" t="s">
        <v>8740</v>
      </c>
      <c r="R242" s="133" t="s">
        <v>4310</v>
      </c>
      <c r="S242" s="133" t="s">
        <v>4315</v>
      </c>
      <c r="T242" s="138">
        <v>57</v>
      </c>
      <c r="U242" s="138"/>
      <c r="V242" s="133" t="s">
        <v>4310</v>
      </c>
      <c r="W242" s="139" t="s">
        <v>8741</v>
      </c>
      <c r="X242" s="140">
        <v>2016</v>
      </c>
      <c r="Y242" s="140">
        <v>2085</v>
      </c>
      <c r="Z242" s="140">
        <v>70</v>
      </c>
      <c r="AA242" s="138">
        <v>12040</v>
      </c>
      <c r="AB242" s="133" t="s">
        <v>4310</v>
      </c>
      <c r="AC242" s="139" t="s">
        <v>8742</v>
      </c>
      <c r="AD242" s="140">
        <v>2016</v>
      </c>
      <c r="AE242" s="140">
        <v>2085</v>
      </c>
      <c r="AF242" s="140">
        <v>70</v>
      </c>
      <c r="AG242" s="138">
        <v>10850</v>
      </c>
      <c r="AH242" s="133" t="s">
        <v>4310</v>
      </c>
      <c r="AI242" s="141" t="s">
        <v>8743</v>
      </c>
      <c r="AJ242" s="140">
        <v>2016</v>
      </c>
      <c r="AK242" s="140">
        <v>2085</v>
      </c>
      <c r="AL242" s="140">
        <v>70</v>
      </c>
      <c r="AM242" s="138">
        <v>1190</v>
      </c>
      <c r="AN242" s="133" t="s">
        <v>4310</v>
      </c>
      <c r="AO242" s="137" t="s">
        <v>8744</v>
      </c>
      <c r="AP242" s="133" t="s">
        <v>4310</v>
      </c>
      <c r="AQ242" s="137" t="s">
        <v>8745</v>
      </c>
      <c r="AR242" s="133" t="s">
        <v>4310</v>
      </c>
      <c r="AS242" s="137" t="s">
        <v>8746</v>
      </c>
      <c r="AT242" s="133" t="s">
        <v>4310</v>
      </c>
      <c r="AU242" s="137" t="s">
        <v>8747</v>
      </c>
      <c r="AV242" s="133" t="s">
        <v>4310</v>
      </c>
      <c r="AW242" s="137" t="s">
        <v>8748</v>
      </c>
      <c r="AX242" s="133" t="s">
        <v>4310</v>
      </c>
      <c r="AY242" s="137" t="s">
        <v>8749</v>
      </c>
      <c r="AZ242" s="133" t="s">
        <v>4310</v>
      </c>
      <c r="BA242" s="137" t="s">
        <v>8747</v>
      </c>
      <c r="BB242" s="133" t="s">
        <v>4310</v>
      </c>
      <c r="BC242" s="137" t="s">
        <v>8750</v>
      </c>
      <c r="BD242" s="133" t="s">
        <v>4310</v>
      </c>
      <c r="BE242" s="137" t="s">
        <v>8750</v>
      </c>
      <c r="BF242" s="133" t="s">
        <v>4310</v>
      </c>
      <c r="BG242" s="137" t="s">
        <v>8751</v>
      </c>
      <c r="BH242" s="133" t="s">
        <v>4310</v>
      </c>
      <c r="BI242" s="137" t="s">
        <v>8752</v>
      </c>
      <c r="BJ242" s="142" t="s">
        <v>4329</v>
      </c>
      <c r="BK242" s="142" t="s">
        <v>4310</v>
      </c>
      <c r="BL242" s="142" t="s">
        <v>4329</v>
      </c>
      <c r="BM242" s="142" t="s">
        <v>4329</v>
      </c>
      <c r="BN242" s="133" t="s">
        <v>4329</v>
      </c>
      <c r="BO242" s="137"/>
      <c r="BP242" s="133" t="s">
        <v>4310</v>
      </c>
      <c r="BQ242" s="137" t="s">
        <v>8753</v>
      </c>
      <c r="BR242" s="133" t="s">
        <v>4329</v>
      </c>
      <c r="BS242" s="137"/>
      <c r="BT242" s="133" t="s">
        <v>4329</v>
      </c>
      <c r="BU242" s="133" t="s">
        <v>4310</v>
      </c>
      <c r="BV242" s="133" t="s">
        <v>4310</v>
      </c>
      <c r="BW242" s="137" t="s">
        <v>8754</v>
      </c>
      <c r="BX242" s="143"/>
      <c r="BY242" s="144" t="s">
        <v>6922</v>
      </c>
      <c r="BZ242" s="133" t="s">
        <v>4310</v>
      </c>
      <c r="CA242" s="145" t="s">
        <v>8755</v>
      </c>
      <c r="CB242" s="146" t="s">
        <v>8756</v>
      </c>
      <c r="CC242" s="126">
        <v>252243</v>
      </c>
      <c r="CD242" s="126">
        <v>250709</v>
      </c>
      <c r="CE242" s="126">
        <v>249094</v>
      </c>
      <c r="CF242" s="126">
        <v>247887</v>
      </c>
      <c r="CG242" s="127">
        <v>783531</v>
      </c>
      <c r="CH242" s="127">
        <v>777898</v>
      </c>
      <c r="CI242" s="127">
        <v>771274</v>
      </c>
      <c r="CJ242" s="127">
        <v>773031</v>
      </c>
      <c r="CK242" s="128">
        <v>3.11</v>
      </c>
      <c r="CL242" s="128">
        <v>3.1</v>
      </c>
      <c r="CM242" s="128">
        <v>3.1</v>
      </c>
      <c r="CN242" s="128">
        <v>3.12</v>
      </c>
      <c r="CO242" s="129">
        <v>0.57499999999999996</v>
      </c>
      <c r="CP242" s="129">
        <v>0.58699999999999997</v>
      </c>
      <c r="CQ242" s="129">
        <v>0.60499999999999998</v>
      </c>
      <c r="CR242" s="130">
        <v>0.625</v>
      </c>
    </row>
    <row r="243" spans="1:96" s="147" customFormat="1" ht="200" customHeight="1" x14ac:dyDescent="0.2">
      <c r="A243" s="132" t="s">
        <v>64</v>
      </c>
      <c r="B243" s="133" t="s">
        <v>2015</v>
      </c>
      <c r="C243" s="133" t="str">
        <f>IF(A243="","自動表示",IF(B243="",VLOOKUP(A243,リスト!$C$2:$D$48,2,FALSE),VLOOKUP(一覧表!A243&amp;一覧表!B243,リスト!$C$49:$D$1789,2,FALSE)))</f>
        <v>222119</v>
      </c>
      <c r="D243" s="134" t="str">
        <f>IF(C243="自動表示","自動表示",VLOOKUP(C243,リスト!$D$2:$E$1789,2,FALSE))</f>
        <v>都市Ⅳ－２</v>
      </c>
      <c r="E243" s="132" t="s">
        <v>3784</v>
      </c>
      <c r="F243" s="133" t="s">
        <v>3775</v>
      </c>
      <c r="G243" s="135">
        <v>40</v>
      </c>
      <c r="H243" s="133" t="str">
        <f t="shared" si="4"/>
        <v>20年超</v>
      </c>
      <c r="I243" s="133" t="s">
        <v>8757</v>
      </c>
      <c r="J243" s="136">
        <v>16.899999999999999</v>
      </c>
      <c r="K243" s="133" t="s">
        <v>4310</v>
      </c>
      <c r="L243" s="137" t="s">
        <v>8758</v>
      </c>
      <c r="M243" s="133" t="s">
        <v>4310</v>
      </c>
      <c r="N243" s="133" t="s">
        <v>6154</v>
      </c>
      <c r="O243" s="137" t="s">
        <v>8759</v>
      </c>
      <c r="P243" s="133" t="s">
        <v>4310</v>
      </c>
      <c r="Q243" s="137" t="s">
        <v>8760</v>
      </c>
      <c r="R243" s="133" t="s">
        <v>4310</v>
      </c>
      <c r="S243" s="133" t="s">
        <v>4315</v>
      </c>
      <c r="T243" s="138">
        <v>74.400000000000006</v>
      </c>
      <c r="U243" s="138"/>
      <c r="V243" s="133" t="s">
        <v>4310</v>
      </c>
      <c r="W243" s="139" t="s">
        <v>8761</v>
      </c>
      <c r="X243" s="140">
        <v>2016</v>
      </c>
      <c r="Y243" s="140">
        <v>2055</v>
      </c>
      <c r="Z243" s="140">
        <v>40</v>
      </c>
      <c r="AA243" s="138">
        <v>5412</v>
      </c>
      <c r="AB243" s="133" t="s">
        <v>4310</v>
      </c>
      <c r="AC243" s="139" t="s">
        <v>8762</v>
      </c>
      <c r="AD243" s="140">
        <v>2016</v>
      </c>
      <c r="AE243" s="140">
        <v>2055</v>
      </c>
      <c r="AF243" s="140">
        <v>40</v>
      </c>
      <c r="AG243" s="138">
        <v>3434</v>
      </c>
      <c r="AH243" s="133" t="s">
        <v>4310</v>
      </c>
      <c r="AI243" s="141" t="s">
        <v>10415</v>
      </c>
      <c r="AJ243" s="140">
        <v>2016</v>
      </c>
      <c r="AK243" s="140">
        <v>2055</v>
      </c>
      <c r="AL243" s="140">
        <v>40</v>
      </c>
      <c r="AM243" s="138">
        <v>1978</v>
      </c>
      <c r="AN243" s="133" t="s">
        <v>4310</v>
      </c>
      <c r="AO243" s="137" t="s">
        <v>8763</v>
      </c>
      <c r="AP243" s="133" t="s">
        <v>4310</v>
      </c>
      <c r="AQ243" s="137" t="s">
        <v>8764</v>
      </c>
      <c r="AR243" s="133" t="s">
        <v>4310</v>
      </c>
      <c r="AS243" s="137" t="s">
        <v>8765</v>
      </c>
      <c r="AT243" s="133" t="s">
        <v>4310</v>
      </c>
      <c r="AU243" s="137" t="s">
        <v>8766</v>
      </c>
      <c r="AV243" s="133" t="s">
        <v>4310</v>
      </c>
      <c r="AW243" s="137" t="s">
        <v>8767</v>
      </c>
      <c r="AX243" s="133" t="s">
        <v>4310</v>
      </c>
      <c r="AY243" s="137" t="s">
        <v>8768</v>
      </c>
      <c r="AZ243" s="133" t="s">
        <v>4310</v>
      </c>
      <c r="BA243" s="137" t="s">
        <v>8769</v>
      </c>
      <c r="BB243" s="133" t="s">
        <v>4310</v>
      </c>
      <c r="BC243" s="137" t="s">
        <v>8770</v>
      </c>
      <c r="BD243" s="133" t="s">
        <v>4310</v>
      </c>
      <c r="BE243" s="137" t="s">
        <v>8771</v>
      </c>
      <c r="BF243" s="133" t="s">
        <v>4310</v>
      </c>
      <c r="BG243" s="137" t="s">
        <v>8772</v>
      </c>
      <c r="BH243" s="133" t="s">
        <v>4536</v>
      </c>
      <c r="BI243" s="137"/>
      <c r="BJ243" s="142" t="s">
        <v>4329</v>
      </c>
      <c r="BK243" s="142" t="s">
        <v>4329</v>
      </c>
      <c r="BL243" s="142" t="s">
        <v>4329</v>
      </c>
      <c r="BM243" s="142" t="s">
        <v>4329</v>
      </c>
      <c r="BN243" s="133" t="s">
        <v>4329</v>
      </c>
      <c r="BO243" s="137"/>
      <c r="BP243" s="133" t="s">
        <v>4310</v>
      </c>
      <c r="BQ243" s="137" t="s">
        <v>8773</v>
      </c>
      <c r="BR243" s="133" t="s">
        <v>4310</v>
      </c>
      <c r="BS243" s="137" t="s">
        <v>8774</v>
      </c>
      <c r="BT243" s="133" t="s">
        <v>4329</v>
      </c>
      <c r="BU243" s="133" t="s">
        <v>4310</v>
      </c>
      <c r="BV243" s="133" t="s">
        <v>4310</v>
      </c>
      <c r="BW243" s="137" t="s">
        <v>8775</v>
      </c>
      <c r="BX243" s="143"/>
      <c r="BY243" s="144" t="s">
        <v>6922</v>
      </c>
      <c r="BZ243" s="133" t="s">
        <v>4310</v>
      </c>
      <c r="CA243" s="145" t="s">
        <v>8776</v>
      </c>
      <c r="CB243" s="146" t="s">
        <v>10416</v>
      </c>
      <c r="CC243" s="126">
        <v>169274</v>
      </c>
      <c r="CD243" s="126">
        <v>168175</v>
      </c>
      <c r="CE243" s="126">
        <v>167520</v>
      </c>
      <c r="CF243" s="126">
        <v>166684</v>
      </c>
      <c r="CG243" s="127">
        <v>644418</v>
      </c>
      <c r="CH243" s="127">
        <v>624508</v>
      </c>
      <c r="CI243" s="127">
        <v>616460</v>
      </c>
      <c r="CJ243" s="127">
        <v>615480</v>
      </c>
      <c r="CK243" s="128">
        <v>3.81</v>
      </c>
      <c r="CL243" s="128">
        <v>3.71</v>
      </c>
      <c r="CM243" s="128">
        <v>3.68</v>
      </c>
      <c r="CN243" s="128">
        <v>3.69</v>
      </c>
      <c r="CO243" s="129">
        <v>0.65800000000000003</v>
      </c>
      <c r="CP243" s="129">
        <v>0.66600000000000004</v>
      </c>
      <c r="CQ243" s="129">
        <v>0.68400000000000005</v>
      </c>
      <c r="CR243" s="130">
        <v>0.69799999999999995</v>
      </c>
    </row>
    <row r="244" spans="1:96" s="147" customFormat="1" ht="200" customHeight="1" x14ac:dyDescent="0.2">
      <c r="A244" s="132" t="s">
        <v>64</v>
      </c>
      <c r="B244" s="133" t="s">
        <v>2017</v>
      </c>
      <c r="C244" s="133" t="str">
        <f>IF(A244="","自動表示",IF(B244="",VLOOKUP(A244,リスト!$C$2:$D$48,2,FALSE),VLOOKUP(一覧表!A244&amp;一覧表!B244,リスト!$C$49:$D$1789,2,FALSE)))</f>
        <v>222127</v>
      </c>
      <c r="D244" s="134" t="str">
        <f>IF(C244="自動表示","自動表示",VLOOKUP(C244,リスト!$D$2:$E$1789,2,FALSE))</f>
        <v>都市Ⅲ－２</v>
      </c>
      <c r="E244" s="132" t="s">
        <v>3796</v>
      </c>
      <c r="F244" s="133" t="s">
        <v>3775</v>
      </c>
      <c r="G244" s="135">
        <v>30</v>
      </c>
      <c r="H244" s="133" t="str">
        <f t="shared" si="4"/>
        <v>20年超</v>
      </c>
      <c r="I244" s="133" t="s">
        <v>5056</v>
      </c>
      <c r="J244" s="136">
        <v>14</v>
      </c>
      <c r="K244" s="133" t="s">
        <v>4310</v>
      </c>
      <c r="L244" s="137" t="s">
        <v>8777</v>
      </c>
      <c r="M244" s="133" t="s">
        <v>4310</v>
      </c>
      <c r="N244" s="133" t="s">
        <v>6332</v>
      </c>
      <c r="O244" s="137" t="s">
        <v>8778</v>
      </c>
      <c r="P244" s="133" t="s">
        <v>4310</v>
      </c>
      <c r="Q244" s="137" t="s">
        <v>8779</v>
      </c>
      <c r="R244" s="133" t="s">
        <v>4310</v>
      </c>
      <c r="S244" s="133" t="s">
        <v>4315</v>
      </c>
      <c r="T244" s="138">
        <v>49.2</v>
      </c>
      <c r="U244" s="138"/>
      <c r="V244" s="133" t="s">
        <v>4310</v>
      </c>
      <c r="W244" s="139" t="s">
        <v>8780</v>
      </c>
      <c r="X244" s="140">
        <v>2020</v>
      </c>
      <c r="Y244" s="140">
        <v>2059</v>
      </c>
      <c r="Z244" s="140">
        <v>40</v>
      </c>
      <c r="AA244" s="138">
        <v>4017.2</v>
      </c>
      <c r="AB244" s="133" t="s">
        <v>4310</v>
      </c>
      <c r="AC244" s="139" t="s">
        <v>8781</v>
      </c>
      <c r="AD244" s="140">
        <v>2020</v>
      </c>
      <c r="AE244" s="140">
        <v>2059</v>
      </c>
      <c r="AF244" s="140">
        <v>40</v>
      </c>
      <c r="AG244" s="138">
        <v>3095.6</v>
      </c>
      <c r="AH244" s="133" t="s">
        <v>4310</v>
      </c>
      <c r="AI244" s="141" t="s">
        <v>8782</v>
      </c>
      <c r="AJ244" s="140">
        <v>2020</v>
      </c>
      <c r="AK244" s="140">
        <v>2059</v>
      </c>
      <c r="AL244" s="140">
        <v>40</v>
      </c>
      <c r="AM244" s="138">
        <v>921.6</v>
      </c>
      <c r="AN244" s="133" t="s">
        <v>4310</v>
      </c>
      <c r="AO244" s="137" t="s">
        <v>8783</v>
      </c>
      <c r="AP244" s="133" t="s">
        <v>4310</v>
      </c>
      <c r="AQ244" s="137" t="s">
        <v>8784</v>
      </c>
      <c r="AR244" s="133" t="s">
        <v>4310</v>
      </c>
      <c r="AS244" s="137" t="s">
        <v>8785</v>
      </c>
      <c r="AT244" s="133" t="s">
        <v>4310</v>
      </c>
      <c r="AU244" s="137" t="s">
        <v>8786</v>
      </c>
      <c r="AV244" s="133" t="s">
        <v>4310</v>
      </c>
      <c r="AW244" s="137" t="s">
        <v>8787</v>
      </c>
      <c r="AX244" s="133" t="s">
        <v>4310</v>
      </c>
      <c r="AY244" s="137" t="s">
        <v>8788</v>
      </c>
      <c r="AZ244" s="133" t="s">
        <v>4310</v>
      </c>
      <c r="BA244" s="137" t="s">
        <v>8789</v>
      </c>
      <c r="BB244" s="133" t="s">
        <v>4310</v>
      </c>
      <c r="BC244" s="137" t="s">
        <v>8790</v>
      </c>
      <c r="BD244" s="133" t="s">
        <v>4310</v>
      </c>
      <c r="BE244" s="137" t="s">
        <v>8791</v>
      </c>
      <c r="BF244" s="133" t="s">
        <v>4310</v>
      </c>
      <c r="BG244" s="137" t="s">
        <v>8792</v>
      </c>
      <c r="BH244" s="133" t="s">
        <v>4310</v>
      </c>
      <c r="BI244" s="137" t="s">
        <v>8793</v>
      </c>
      <c r="BJ244" s="142" t="s">
        <v>4536</v>
      </c>
      <c r="BK244" s="142" t="s">
        <v>4310</v>
      </c>
      <c r="BL244" s="142" t="s">
        <v>4310</v>
      </c>
      <c r="BM244" s="142" t="s">
        <v>4329</v>
      </c>
      <c r="BN244" s="133" t="s">
        <v>4310</v>
      </c>
      <c r="BO244" s="137" t="s">
        <v>8794</v>
      </c>
      <c r="BP244" s="133" t="s">
        <v>4310</v>
      </c>
      <c r="BQ244" s="137" t="s">
        <v>8795</v>
      </c>
      <c r="BR244" s="133" t="s">
        <v>4310</v>
      </c>
      <c r="BS244" s="137" t="s">
        <v>8796</v>
      </c>
      <c r="BT244" s="133" t="s">
        <v>4310</v>
      </c>
      <c r="BU244" s="133" t="s">
        <v>4310</v>
      </c>
      <c r="BV244" s="133" t="s">
        <v>4310</v>
      </c>
      <c r="BW244" s="137" t="s">
        <v>8797</v>
      </c>
      <c r="BX244" s="143">
        <v>10</v>
      </c>
      <c r="BY244" s="144"/>
      <c r="BZ244" s="133" t="s">
        <v>4310</v>
      </c>
      <c r="CA244" s="145" t="s">
        <v>8798</v>
      </c>
      <c r="CB244" s="146" t="s">
        <v>8799</v>
      </c>
      <c r="CC244" s="126">
        <v>138921</v>
      </c>
      <c r="CD244" s="126">
        <v>137722</v>
      </c>
      <c r="CE244" s="126">
        <v>137199</v>
      </c>
      <c r="CF244" s="126">
        <v>136343</v>
      </c>
      <c r="CG244" s="127">
        <v>362899</v>
      </c>
      <c r="CH244" s="127">
        <v>375676</v>
      </c>
      <c r="CI244" s="127">
        <v>379690</v>
      </c>
      <c r="CJ244" s="127">
        <v>379165.99</v>
      </c>
      <c r="CK244" s="128">
        <v>2.61</v>
      </c>
      <c r="CL244" s="128">
        <v>2.73</v>
      </c>
      <c r="CM244" s="128">
        <v>2.77</v>
      </c>
      <c r="CN244" s="128">
        <v>2.78</v>
      </c>
      <c r="CO244" s="129">
        <v>0.50700000000000001</v>
      </c>
      <c r="CP244" s="129">
        <v>0.50600000000000001</v>
      </c>
      <c r="CQ244" s="129">
        <v>0.52200000000000002</v>
      </c>
      <c r="CR244" s="130">
        <v>0.55300000000000005</v>
      </c>
    </row>
    <row r="245" spans="1:96" s="147" customFormat="1" ht="200" customHeight="1" x14ac:dyDescent="0.2">
      <c r="A245" s="132" t="s">
        <v>64</v>
      </c>
      <c r="B245" s="133" t="s">
        <v>2019</v>
      </c>
      <c r="C245" s="133" t="str">
        <f>IF(A245="","自動表示",IF(B245="",VLOOKUP(A245,リスト!$C$2:$D$48,2,FALSE),VLOOKUP(一覧表!A245&amp;一覧表!B245,リスト!$C$49:$D$1789,2,FALSE)))</f>
        <v>222135</v>
      </c>
      <c r="D245" s="134" t="str">
        <f>IF(C245="自動表示","自動表示",VLOOKUP(C245,リスト!$D$2:$E$1789,2,FALSE))</f>
        <v>都市Ⅲ－２</v>
      </c>
      <c r="E245" s="132" t="s">
        <v>3784</v>
      </c>
      <c r="F245" s="133" t="s">
        <v>3741</v>
      </c>
      <c r="G245" s="135">
        <v>47</v>
      </c>
      <c r="H245" s="133" t="str">
        <f t="shared" si="4"/>
        <v>20年超</v>
      </c>
      <c r="I245" s="133" t="s">
        <v>5058</v>
      </c>
      <c r="J245" s="136">
        <v>11.7</v>
      </c>
      <c r="K245" s="133" t="s">
        <v>4310</v>
      </c>
      <c r="L245" s="137" t="s">
        <v>8800</v>
      </c>
      <c r="M245" s="133" t="s">
        <v>4310</v>
      </c>
      <c r="N245" s="133" t="s">
        <v>5058</v>
      </c>
      <c r="O245" s="137" t="s">
        <v>8801</v>
      </c>
      <c r="P245" s="133" t="s">
        <v>4310</v>
      </c>
      <c r="Q245" s="137" t="s">
        <v>8802</v>
      </c>
      <c r="R245" s="133" t="s">
        <v>4310</v>
      </c>
      <c r="S245" s="133" t="s">
        <v>4315</v>
      </c>
      <c r="T245" s="138">
        <v>74.599999999999994</v>
      </c>
      <c r="U245" s="138"/>
      <c r="V245" s="133" t="s">
        <v>4310</v>
      </c>
      <c r="W245" s="139" t="s">
        <v>8803</v>
      </c>
      <c r="X245" s="140">
        <v>2022</v>
      </c>
      <c r="Y245" s="140">
        <v>2068</v>
      </c>
      <c r="Z245" s="140">
        <v>47</v>
      </c>
      <c r="AA245" s="138">
        <v>5749</v>
      </c>
      <c r="AB245" s="133" t="s">
        <v>4310</v>
      </c>
      <c r="AC245" s="139" t="s">
        <v>8804</v>
      </c>
      <c r="AD245" s="140">
        <v>2022</v>
      </c>
      <c r="AE245" s="140">
        <v>2068</v>
      </c>
      <c r="AF245" s="140">
        <v>47</v>
      </c>
      <c r="AG245" s="138">
        <v>3081</v>
      </c>
      <c r="AH245" s="133" t="s">
        <v>4310</v>
      </c>
      <c r="AI245" s="141" t="s">
        <v>8805</v>
      </c>
      <c r="AJ245" s="140">
        <v>2022</v>
      </c>
      <c r="AK245" s="140">
        <v>2068</v>
      </c>
      <c r="AL245" s="140">
        <v>47</v>
      </c>
      <c r="AM245" s="138">
        <v>2628</v>
      </c>
      <c r="AN245" s="133" t="s">
        <v>4310</v>
      </c>
      <c r="AO245" s="137" t="s">
        <v>8806</v>
      </c>
      <c r="AP245" s="133" t="s">
        <v>4310</v>
      </c>
      <c r="AQ245" s="137" t="s">
        <v>8807</v>
      </c>
      <c r="AR245" s="133" t="s">
        <v>4310</v>
      </c>
      <c r="AS245" s="137" t="s">
        <v>8808</v>
      </c>
      <c r="AT245" s="133" t="s">
        <v>4310</v>
      </c>
      <c r="AU245" s="137" t="s">
        <v>8809</v>
      </c>
      <c r="AV245" s="133" t="s">
        <v>4310</v>
      </c>
      <c r="AW245" s="137" t="s">
        <v>8810</v>
      </c>
      <c r="AX245" s="133" t="s">
        <v>4310</v>
      </c>
      <c r="AY245" s="137" t="s">
        <v>8811</v>
      </c>
      <c r="AZ245" s="133" t="s">
        <v>4310</v>
      </c>
      <c r="BA245" s="137" t="s">
        <v>8812</v>
      </c>
      <c r="BB245" s="133" t="s">
        <v>4310</v>
      </c>
      <c r="BC245" s="137" t="s">
        <v>8813</v>
      </c>
      <c r="BD245" s="133" t="s">
        <v>4329</v>
      </c>
      <c r="BE245" s="137"/>
      <c r="BF245" s="133" t="s">
        <v>4310</v>
      </c>
      <c r="BG245" s="137" t="s">
        <v>8814</v>
      </c>
      <c r="BH245" s="133" t="s">
        <v>4310</v>
      </c>
      <c r="BI245" s="137" t="s">
        <v>8815</v>
      </c>
      <c r="BJ245" s="142" t="s">
        <v>4329</v>
      </c>
      <c r="BK245" s="142" t="s">
        <v>4310</v>
      </c>
      <c r="BL245" s="142" t="s">
        <v>4329</v>
      </c>
      <c r="BM245" s="142" t="s">
        <v>4329</v>
      </c>
      <c r="BN245" s="133" t="s">
        <v>4310</v>
      </c>
      <c r="BO245" s="137" t="s">
        <v>8816</v>
      </c>
      <c r="BP245" s="133" t="s">
        <v>4310</v>
      </c>
      <c r="BQ245" s="137" t="s">
        <v>8817</v>
      </c>
      <c r="BR245" s="133" t="s">
        <v>4310</v>
      </c>
      <c r="BS245" s="137" t="s">
        <v>8818</v>
      </c>
      <c r="BT245" s="133" t="s">
        <v>4329</v>
      </c>
      <c r="BU245" s="133" t="s">
        <v>4310</v>
      </c>
      <c r="BV245" s="133" t="s">
        <v>4310</v>
      </c>
      <c r="BW245" s="137" t="s">
        <v>8819</v>
      </c>
      <c r="BX245" s="143"/>
      <c r="BY245" s="144" t="s">
        <v>8820</v>
      </c>
      <c r="BZ245" s="133" t="s">
        <v>4310</v>
      </c>
      <c r="CA245" s="145" t="s">
        <v>8821</v>
      </c>
      <c r="CB245" s="146" t="s">
        <v>8822</v>
      </c>
      <c r="CC245" s="126">
        <v>116907</v>
      </c>
      <c r="CD245" s="126">
        <v>116418</v>
      </c>
      <c r="CE245" s="126">
        <v>115873</v>
      </c>
      <c r="CF245" s="126">
        <v>115419</v>
      </c>
      <c r="CG245" s="127">
        <v>365201</v>
      </c>
      <c r="CH245" s="127">
        <v>363027</v>
      </c>
      <c r="CI245" s="127">
        <v>362869</v>
      </c>
      <c r="CJ245" s="127">
        <v>363358</v>
      </c>
      <c r="CK245" s="128">
        <v>3.12</v>
      </c>
      <c r="CL245" s="128">
        <v>3.12</v>
      </c>
      <c r="CM245" s="128">
        <v>3.13</v>
      </c>
      <c r="CN245" s="128">
        <v>3.15</v>
      </c>
      <c r="CO245" s="129">
        <v>0.60199999999999998</v>
      </c>
      <c r="CP245" s="129">
        <v>0.61399999999999999</v>
      </c>
      <c r="CQ245" s="129">
        <v>0.625</v>
      </c>
      <c r="CR245" s="130" t="s">
        <v>3864</v>
      </c>
    </row>
    <row r="246" spans="1:96" s="147" customFormat="1" ht="200" customHeight="1" x14ac:dyDescent="0.2">
      <c r="A246" s="132" t="s">
        <v>64</v>
      </c>
      <c r="B246" s="133" t="s">
        <v>2021</v>
      </c>
      <c r="C246" s="133" t="str">
        <f>IF(A246="","自動表示",IF(B246="",VLOOKUP(A246,リスト!$C$2:$D$48,2,FALSE),VLOOKUP(一覧表!A246&amp;一覧表!B246,リスト!$C$49:$D$1789,2,FALSE)))</f>
        <v>222143</v>
      </c>
      <c r="D246" s="134" t="str">
        <f>IF(C246="自動表示","自動表示",VLOOKUP(C246,リスト!$D$2:$E$1789,2,FALSE))</f>
        <v>都市Ⅲ－２</v>
      </c>
      <c r="E246" s="132" t="s">
        <v>3796</v>
      </c>
      <c r="F246" s="133" t="s">
        <v>3824</v>
      </c>
      <c r="G246" s="135">
        <v>30</v>
      </c>
      <c r="H246" s="133" t="str">
        <f t="shared" si="4"/>
        <v>20年超</v>
      </c>
      <c r="I246" s="133" t="s">
        <v>5056</v>
      </c>
      <c r="J246" s="136">
        <v>14.4</v>
      </c>
      <c r="K246" s="133" t="s">
        <v>4310</v>
      </c>
      <c r="L246" s="137" t="s">
        <v>8823</v>
      </c>
      <c r="M246" s="133" t="s">
        <v>4310</v>
      </c>
      <c r="N246" s="133" t="s">
        <v>5058</v>
      </c>
      <c r="O246" s="137" t="s">
        <v>8824</v>
      </c>
      <c r="P246" s="133" t="s">
        <v>4310</v>
      </c>
      <c r="Q246" s="137" t="s">
        <v>8825</v>
      </c>
      <c r="R246" s="133" t="s">
        <v>4310</v>
      </c>
      <c r="S246" s="133" t="s">
        <v>4315</v>
      </c>
      <c r="T246" s="138">
        <v>30.3</v>
      </c>
      <c r="U246" s="138"/>
      <c r="V246" s="133" t="s">
        <v>4310</v>
      </c>
      <c r="W246" s="139" t="s">
        <v>8826</v>
      </c>
      <c r="X246" s="140">
        <v>2022</v>
      </c>
      <c r="Y246" s="140">
        <v>2046</v>
      </c>
      <c r="Z246" s="140">
        <v>25</v>
      </c>
      <c r="AA246" s="138">
        <v>1985.8</v>
      </c>
      <c r="AB246" s="133" t="s">
        <v>4310</v>
      </c>
      <c r="AC246" s="139" t="s">
        <v>8827</v>
      </c>
      <c r="AD246" s="140">
        <v>2022</v>
      </c>
      <c r="AE246" s="140">
        <v>2046</v>
      </c>
      <c r="AF246" s="140">
        <v>25</v>
      </c>
      <c r="AG246" s="138">
        <v>582.9</v>
      </c>
      <c r="AH246" s="133" t="s">
        <v>4310</v>
      </c>
      <c r="AI246" s="141" t="s">
        <v>8828</v>
      </c>
      <c r="AJ246" s="140">
        <v>2022</v>
      </c>
      <c r="AK246" s="140">
        <v>2046</v>
      </c>
      <c r="AL246" s="140">
        <v>25</v>
      </c>
      <c r="AM246" s="138">
        <v>1402.9</v>
      </c>
      <c r="AN246" s="133" t="s">
        <v>4310</v>
      </c>
      <c r="AO246" s="137" t="s">
        <v>8829</v>
      </c>
      <c r="AP246" s="133" t="s">
        <v>4310</v>
      </c>
      <c r="AQ246" s="137" t="s">
        <v>8830</v>
      </c>
      <c r="AR246" s="133" t="s">
        <v>4310</v>
      </c>
      <c r="AS246" s="137" t="s">
        <v>8831</v>
      </c>
      <c r="AT246" s="133" t="s">
        <v>4310</v>
      </c>
      <c r="AU246" s="137" t="s">
        <v>8832</v>
      </c>
      <c r="AV246" s="133" t="s">
        <v>4310</v>
      </c>
      <c r="AW246" s="137" t="s">
        <v>8833</v>
      </c>
      <c r="AX246" s="133" t="s">
        <v>4310</v>
      </c>
      <c r="AY246" s="137" t="s">
        <v>8834</v>
      </c>
      <c r="AZ246" s="133" t="s">
        <v>4310</v>
      </c>
      <c r="BA246" s="137" t="s">
        <v>8835</v>
      </c>
      <c r="BB246" s="133" t="s">
        <v>4310</v>
      </c>
      <c r="BC246" s="137" t="s">
        <v>8836</v>
      </c>
      <c r="BD246" s="133" t="s">
        <v>4310</v>
      </c>
      <c r="BE246" s="137" t="s">
        <v>8837</v>
      </c>
      <c r="BF246" s="133" t="s">
        <v>4310</v>
      </c>
      <c r="BG246" s="137" t="s">
        <v>8838</v>
      </c>
      <c r="BH246" s="133" t="s">
        <v>4329</v>
      </c>
      <c r="BI246" s="137"/>
      <c r="BJ246" s="142" t="s">
        <v>4329</v>
      </c>
      <c r="BK246" s="142" t="s">
        <v>4329</v>
      </c>
      <c r="BL246" s="142" t="s">
        <v>4329</v>
      </c>
      <c r="BM246" s="142" t="s">
        <v>4329</v>
      </c>
      <c r="BN246" s="133" t="s">
        <v>4329</v>
      </c>
      <c r="BO246" s="137"/>
      <c r="BP246" s="133" t="s">
        <v>4310</v>
      </c>
      <c r="BQ246" s="137" t="s">
        <v>8839</v>
      </c>
      <c r="BR246" s="133" t="s">
        <v>4310</v>
      </c>
      <c r="BS246" s="137" t="s">
        <v>8840</v>
      </c>
      <c r="BT246" s="133" t="s">
        <v>4310</v>
      </c>
      <c r="BU246" s="133" t="s">
        <v>4310</v>
      </c>
      <c r="BV246" s="133" t="s">
        <v>4310</v>
      </c>
      <c r="BW246" s="137" t="s">
        <v>8841</v>
      </c>
      <c r="BX246" s="143"/>
      <c r="BY246" s="144" t="s">
        <v>8842</v>
      </c>
      <c r="BZ246" s="133" t="s">
        <v>4310</v>
      </c>
      <c r="CA246" s="145" t="s">
        <v>8843</v>
      </c>
      <c r="CB246" s="146" t="s">
        <v>8844</v>
      </c>
      <c r="CC246" s="126">
        <v>144096</v>
      </c>
      <c r="CD246" s="126">
        <v>143580</v>
      </c>
      <c r="CE246" s="126">
        <v>142387</v>
      </c>
      <c r="CF246" s="126">
        <v>140979</v>
      </c>
      <c r="CG246" s="127">
        <v>321137</v>
      </c>
      <c r="CH246" s="127">
        <v>321731</v>
      </c>
      <c r="CI246" s="127">
        <v>321824</v>
      </c>
      <c r="CJ246" s="127">
        <v>325240</v>
      </c>
      <c r="CK246" s="128">
        <v>2.23</v>
      </c>
      <c r="CL246" s="128">
        <v>2.2400000000000002</v>
      </c>
      <c r="CM246" s="128">
        <v>2.2599999999999998</v>
      </c>
      <c r="CN246" s="128">
        <v>2.31</v>
      </c>
      <c r="CO246" s="129">
        <v>0.66300000000000003</v>
      </c>
      <c r="CP246" s="129">
        <v>0.67600000000000005</v>
      </c>
      <c r="CQ246" s="129">
        <v>0.69240000000000002</v>
      </c>
      <c r="CR246" s="130">
        <v>0.70799999999999996</v>
      </c>
    </row>
    <row r="247" spans="1:96" s="147" customFormat="1" ht="200" customHeight="1" x14ac:dyDescent="0.2">
      <c r="A247" s="132" t="s">
        <v>64</v>
      </c>
      <c r="B247" s="133" t="s">
        <v>2023</v>
      </c>
      <c r="C247" s="133" t="str">
        <f>IF(A247="","自動表示",IF(B247="",VLOOKUP(A247,リスト!$C$2:$D$48,2,FALSE),VLOOKUP(一覧表!A247&amp;一覧表!B247,リスト!$C$49:$D$1789,2,FALSE)))</f>
        <v>222151</v>
      </c>
      <c r="D247" s="134" t="str">
        <f>IF(C247="自動表示","自動表示",VLOOKUP(C247,リスト!$D$2:$E$1789,2,FALSE))</f>
        <v>都市Ⅱ－３</v>
      </c>
      <c r="E247" s="132" t="s">
        <v>3766</v>
      </c>
      <c r="F247" s="133" t="s">
        <v>3775</v>
      </c>
      <c r="G247" s="135">
        <v>29</v>
      </c>
      <c r="H247" s="133" t="str">
        <f t="shared" si="4"/>
        <v>20年超</v>
      </c>
      <c r="I247" s="133" t="s">
        <v>5056</v>
      </c>
      <c r="J247" s="136">
        <v>8.8000000000000007</v>
      </c>
      <c r="K247" s="133" t="s">
        <v>4310</v>
      </c>
      <c r="L247" s="137" t="s">
        <v>8845</v>
      </c>
      <c r="M247" s="133" t="s">
        <v>4310</v>
      </c>
      <c r="N247" s="133" t="s">
        <v>6154</v>
      </c>
      <c r="O247" s="137" t="s">
        <v>8846</v>
      </c>
      <c r="P247" s="133" t="s">
        <v>4310</v>
      </c>
      <c r="Q247" s="137" t="s">
        <v>8847</v>
      </c>
      <c r="R247" s="133" t="s">
        <v>4310</v>
      </c>
      <c r="S247" s="133" t="s">
        <v>4315</v>
      </c>
      <c r="T247" s="138">
        <v>50</v>
      </c>
      <c r="U247" s="138"/>
      <c r="V247" s="133" t="s">
        <v>4310</v>
      </c>
      <c r="W247" s="139" t="s">
        <v>8848</v>
      </c>
      <c r="X247" s="140">
        <v>2017</v>
      </c>
      <c r="Y247" s="140">
        <v>2045</v>
      </c>
      <c r="Z247" s="140">
        <v>29</v>
      </c>
      <c r="AA247" s="138">
        <v>836</v>
      </c>
      <c r="AB247" s="133" t="s">
        <v>4310</v>
      </c>
      <c r="AC247" s="139" t="s">
        <v>8849</v>
      </c>
      <c r="AD247" s="140">
        <v>2017</v>
      </c>
      <c r="AE247" s="140">
        <v>2045</v>
      </c>
      <c r="AF247" s="140">
        <v>29</v>
      </c>
      <c r="AG247" s="138">
        <v>542</v>
      </c>
      <c r="AH247" s="133" t="s">
        <v>4310</v>
      </c>
      <c r="AI247" s="141" t="s">
        <v>8850</v>
      </c>
      <c r="AJ247" s="140">
        <v>2017</v>
      </c>
      <c r="AK247" s="140">
        <v>2045</v>
      </c>
      <c r="AL247" s="140">
        <v>29</v>
      </c>
      <c r="AM247" s="138">
        <v>294</v>
      </c>
      <c r="AN247" s="133" t="s">
        <v>4310</v>
      </c>
      <c r="AO247" s="137" t="s">
        <v>8851</v>
      </c>
      <c r="AP247" s="133" t="s">
        <v>4329</v>
      </c>
      <c r="AQ247" s="137"/>
      <c r="AR247" s="133" t="s">
        <v>4310</v>
      </c>
      <c r="AS247" s="137" t="s">
        <v>8852</v>
      </c>
      <c r="AT247" s="133" t="s">
        <v>4310</v>
      </c>
      <c r="AU247" s="137" t="s">
        <v>8853</v>
      </c>
      <c r="AV247" s="133" t="s">
        <v>4310</v>
      </c>
      <c r="AW247" s="137" t="s">
        <v>8854</v>
      </c>
      <c r="AX247" s="133" t="s">
        <v>4310</v>
      </c>
      <c r="AY247" s="137" t="s">
        <v>8855</v>
      </c>
      <c r="AZ247" s="133" t="s">
        <v>4310</v>
      </c>
      <c r="BA247" s="137" t="s">
        <v>8856</v>
      </c>
      <c r="BB247" s="133" t="s">
        <v>4310</v>
      </c>
      <c r="BC247" s="137" t="s">
        <v>8857</v>
      </c>
      <c r="BD247" s="133" t="s">
        <v>4310</v>
      </c>
      <c r="BE247" s="137" t="s">
        <v>8858</v>
      </c>
      <c r="BF247" s="133" t="s">
        <v>4310</v>
      </c>
      <c r="BG247" s="137" t="s">
        <v>8859</v>
      </c>
      <c r="BH247" s="133" t="s">
        <v>4329</v>
      </c>
      <c r="BI247" s="137"/>
      <c r="BJ247" s="142" t="s">
        <v>4329</v>
      </c>
      <c r="BK247" s="142" t="s">
        <v>4329</v>
      </c>
      <c r="BL247" s="142" t="s">
        <v>4329</v>
      </c>
      <c r="BM247" s="142" t="s">
        <v>4329</v>
      </c>
      <c r="BN247" s="133" t="s">
        <v>4329</v>
      </c>
      <c r="BO247" s="137"/>
      <c r="BP247" s="133" t="s">
        <v>4329</v>
      </c>
      <c r="BQ247" s="137"/>
      <c r="BR247" s="133" t="s">
        <v>4329</v>
      </c>
      <c r="BS247" s="137"/>
      <c r="BT247" s="133" t="s">
        <v>4329</v>
      </c>
      <c r="BU247" s="133" t="s">
        <v>4310</v>
      </c>
      <c r="BV247" s="133" t="s">
        <v>4310</v>
      </c>
      <c r="BW247" s="137" t="s">
        <v>8860</v>
      </c>
      <c r="BX247" s="143" t="s">
        <v>8861</v>
      </c>
      <c r="BY247" s="144"/>
      <c r="BZ247" s="133" t="s">
        <v>4329</v>
      </c>
      <c r="CA247" s="145"/>
      <c r="CB247" s="146" t="s">
        <v>8862</v>
      </c>
      <c r="CC247" s="126">
        <v>87687</v>
      </c>
      <c r="CD247" s="126">
        <v>86778</v>
      </c>
      <c r="CE247" s="126">
        <v>85267</v>
      </c>
      <c r="CF247" s="126">
        <v>84240</v>
      </c>
      <c r="CG247" s="127">
        <v>238770</v>
      </c>
      <c r="CH247" s="127">
        <v>249556.51</v>
      </c>
      <c r="CI247" s="127">
        <v>261642</v>
      </c>
      <c r="CJ247" s="127">
        <v>280740</v>
      </c>
      <c r="CK247" s="128">
        <v>2.72</v>
      </c>
      <c r="CL247" s="128">
        <v>2.88</v>
      </c>
      <c r="CM247" s="128">
        <v>3.07</v>
      </c>
      <c r="CN247" s="128">
        <v>3.33</v>
      </c>
      <c r="CO247" s="129">
        <v>0.48</v>
      </c>
      <c r="CP247" s="129">
        <v>0.496</v>
      </c>
      <c r="CQ247" s="129">
        <v>0.51100000000000001</v>
      </c>
      <c r="CR247" s="130">
        <v>0.52500000000000002</v>
      </c>
    </row>
    <row r="248" spans="1:96" s="147" customFormat="1" ht="200" customHeight="1" x14ac:dyDescent="0.2">
      <c r="A248" s="132" t="s">
        <v>64</v>
      </c>
      <c r="B248" s="133" t="s">
        <v>2025</v>
      </c>
      <c r="C248" s="133" t="str">
        <f>IF(A248="","自動表示",IF(B248="",VLOOKUP(A248,リスト!$C$2:$D$48,2,FALSE),VLOOKUP(一覧表!A248&amp;一覧表!B248,リスト!$C$49:$D$1789,2,FALSE)))</f>
        <v>222160</v>
      </c>
      <c r="D248" s="134" t="str">
        <f>IF(C248="自動表示","自動表示",VLOOKUP(C248,リスト!$D$2:$E$1789,2,FALSE))</f>
        <v>都市Ⅱ－２</v>
      </c>
      <c r="E248" s="132" t="s">
        <v>3766</v>
      </c>
      <c r="F248" s="133" t="s">
        <v>3803</v>
      </c>
      <c r="G248" s="135">
        <v>40</v>
      </c>
      <c r="H248" s="133" t="str">
        <f t="shared" si="4"/>
        <v>20年超</v>
      </c>
      <c r="I248" s="133" t="s">
        <v>5056</v>
      </c>
      <c r="J248" s="136">
        <v>8.6999999999999993</v>
      </c>
      <c r="K248" s="133" t="s">
        <v>4310</v>
      </c>
      <c r="L248" s="137" t="s">
        <v>8863</v>
      </c>
      <c r="M248" s="133" t="s">
        <v>4310</v>
      </c>
      <c r="N248" s="133" t="s">
        <v>5056</v>
      </c>
      <c r="O248" s="137" t="s">
        <v>8864</v>
      </c>
      <c r="P248" s="133" t="s">
        <v>4310</v>
      </c>
      <c r="Q248" s="137" t="s">
        <v>8865</v>
      </c>
      <c r="R248" s="133" t="s">
        <v>4310</v>
      </c>
      <c r="S248" s="133" t="s">
        <v>4315</v>
      </c>
      <c r="T248" s="138">
        <v>49.5</v>
      </c>
      <c r="U248" s="138"/>
      <c r="V248" s="133" t="s">
        <v>4310</v>
      </c>
      <c r="W248" s="139" t="s">
        <v>8866</v>
      </c>
      <c r="X248" s="140">
        <v>2014</v>
      </c>
      <c r="Y248" s="140">
        <v>2053</v>
      </c>
      <c r="Z248" s="140">
        <v>40</v>
      </c>
      <c r="AA248" s="138">
        <v>2962</v>
      </c>
      <c r="AB248" s="133" t="s">
        <v>4310</v>
      </c>
      <c r="AC248" s="139" t="s">
        <v>8867</v>
      </c>
      <c r="AD248" s="140">
        <v>2014</v>
      </c>
      <c r="AE248" s="140">
        <v>2053</v>
      </c>
      <c r="AF248" s="140">
        <v>40</v>
      </c>
      <c r="AG248" s="138">
        <v>495.5</v>
      </c>
      <c r="AH248" s="133" t="s">
        <v>4310</v>
      </c>
      <c r="AI248" s="141" t="s">
        <v>8868</v>
      </c>
      <c r="AJ248" s="140">
        <v>2014</v>
      </c>
      <c r="AK248" s="140">
        <v>2053</v>
      </c>
      <c r="AL248" s="140">
        <v>40</v>
      </c>
      <c r="AM248" s="138">
        <v>585.20000000000005</v>
      </c>
      <c r="AN248" s="133" t="s">
        <v>4310</v>
      </c>
      <c r="AO248" s="137" t="s">
        <v>8869</v>
      </c>
      <c r="AP248" s="133" t="s">
        <v>4310</v>
      </c>
      <c r="AQ248" s="137" t="s">
        <v>8870</v>
      </c>
      <c r="AR248" s="133" t="s">
        <v>4310</v>
      </c>
      <c r="AS248" s="137" t="s">
        <v>8871</v>
      </c>
      <c r="AT248" s="133" t="s">
        <v>4310</v>
      </c>
      <c r="AU248" s="137" t="s">
        <v>8872</v>
      </c>
      <c r="AV248" s="133" t="s">
        <v>4310</v>
      </c>
      <c r="AW248" s="137" t="s">
        <v>8873</v>
      </c>
      <c r="AX248" s="133" t="s">
        <v>4310</v>
      </c>
      <c r="AY248" s="137" t="s">
        <v>8874</v>
      </c>
      <c r="AZ248" s="133" t="s">
        <v>4310</v>
      </c>
      <c r="BA248" s="137" t="s">
        <v>8875</v>
      </c>
      <c r="BB248" s="133" t="s">
        <v>4310</v>
      </c>
      <c r="BC248" s="137" t="s">
        <v>8876</v>
      </c>
      <c r="BD248" s="133" t="s">
        <v>4310</v>
      </c>
      <c r="BE248" s="137" t="s">
        <v>8877</v>
      </c>
      <c r="BF248" s="133" t="s">
        <v>4310</v>
      </c>
      <c r="BG248" s="137" t="s">
        <v>8878</v>
      </c>
      <c r="BH248" s="133" t="s">
        <v>4310</v>
      </c>
      <c r="BI248" s="137" t="s">
        <v>8879</v>
      </c>
      <c r="BJ248" s="142" t="s">
        <v>4329</v>
      </c>
      <c r="BK248" s="142" t="s">
        <v>4329</v>
      </c>
      <c r="BL248" s="142" t="s">
        <v>4329</v>
      </c>
      <c r="BM248" s="142" t="s">
        <v>4310</v>
      </c>
      <c r="BN248" s="133" t="s">
        <v>4329</v>
      </c>
      <c r="BO248" s="137"/>
      <c r="BP248" s="133" t="s">
        <v>4310</v>
      </c>
      <c r="BQ248" s="137" t="s">
        <v>8880</v>
      </c>
      <c r="BR248" s="133" t="s">
        <v>4310</v>
      </c>
      <c r="BS248" s="137" t="s">
        <v>8881</v>
      </c>
      <c r="BT248" s="133" t="s">
        <v>4310</v>
      </c>
      <c r="BU248" s="133" t="s">
        <v>4310</v>
      </c>
      <c r="BV248" s="133" t="s">
        <v>4310</v>
      </c>
      <c r="BW248" s="137" t="s">
        <v>8882</v>
      </c>
      <c r="BX248" s="143"/>
      <c r="BY248" s="144" t="s">
        <v>8883</v>
      </c>
      <c r="BZ248" s="133" t="s">
        <v>4310</v>
      </c>
      <c r="CA248" s="145" t="s">
        <v>8884</v>
      </c>
      <c r="CB248" s="146" t="s">
        <v>8885</v>
      </c>
      <c r="CC248" s="126">
        <v>88286</v>
      </c>
      <c r="CD248" s="126">
        <v>88127</v>
      </c>
      <c r="CE248" s="126">
        <v>88562</v>
      </c>
      <c r="CF248" s="126">
        <v>88429</v>
      </c>
      <c r="CG248" s="127">
        <v>250902</v>
      </c>
      <c r="CH248" s="127">
        <v>250952</v>
      </c>
      <c r="CI248" s="127">
        <v>253757.18</v>
      </c>
      <c r="CJ248" s="127">
        <v>252978.48</v>
      </c>
      <c r="CK248" s="128">
        <v>2.84</v>
      </c>
      <c r="CL248" s="128">
        <v>2.85</v>
      </c>
      <c r="CM248" s="128">
        <v>2.87</v>
      </c>
      <c r="CN248" s="128">
        <v>2.86</v>
      </c>
      <c r="CO248" s="129">
        <v>0.55500000000000005</v>
      </c>
      <c r="CP248" s="129">
        <v>0.57299999999999995</v>
      </c>
      <c r="CQ248" s="129">
        <v>0.58499999999999996</v>
      </c>
      <c r="CR248" s="130">
        <v>0.59799999999999998</v>
      </c>
    </row>
    <row r="249" spans="1:96" s="147" customFormat="1" ht="200" customHeight="1" x14ac:dyDescent="0.2">
      <c r="A249" s="132" t="s">
        <v>64</v>
      </c>
      <c r="B249" s="133" t="s">
        <v>2027</v>
      </c>
      <c r="C249" s="133" t="str">
        <f>IF(A249="","自動表示",IF(B249="",VLOOKUP(A249,リスト!$C$2:$D$48,2,FALSE),VLOOKUP(一覧表!A249&amp;一覧表!B249,リスト!$C$49:$D$1789,2,FALSE)))</f>
        <v>222194</v>
      </c>
      <c r="D249" s="134" t="str">
        <f>IF(C249="自動表示","自動表示",VLOOKUP(C249,リスト!$D$2:$E$1789,2,FALSE))</f>
        <v>都市Ⅰ－３</v>
      </c>
      <c r="E249" s="132" t="s">
        <v>3766</v>
      </c>
      <c r="F249" s="133" t="s">
        <v>3741</v>
      </c>
      <c r="G249" s="135">
        <v>40</v>
      </c>
      <c r="H249" s="133" t="str">
        <f t="shared" si="4"/>
        <v>20年超</v>
      </c>
      <c r="I249" s="133" t="s">
        <v>5056</v>
      </c>
      <c r="J249" s="136">
        <v>2.2999999999999998</v>
      </c>
      <c r="K249" s="133" t="s">
        <v>4310</v>
      </c>
      <c r="L249" s="137" t="s">
        <v>8886</v>
      </c>
      <c r="M249" s="133" t="s">
        <v>4310</v>
      </c>
      <c r="N249" s="133" t="s">
        <v>5058</v>
      </c>
      <c r="O249" s="137" t="s">
        <v>8887</v>
      </c>
      <c r="P249" s="133" t="s">
        <v>4310</v>
      </c>
      <c r="Q249" s="137" t="s">
        <v>8888</v>
      </c>
      <c r="R249" s="133" t="s">
        <v>4310</v>
      </c>
      <c r="S249" s="133" t="s">
        <v>4315</v>
      </c>
      <c r="T249" s="138">
        <v>49.5</v>
      </c>
      <c r="U249" s="138"/>
      <c r="V249" s="133" t="s">
        <v>4310</v>
      </c>
      <c r="W249" s="139" t="s">
        <v>8889</v>
      </c>
      <c r="X249" s="140">
        <v>2017</v>
      </c>
      <c r="Y249" s="140">
        <v>2056</v>
      </c>
      <c r="Z249" s="140">
        <v>40</v>
      </c>
      <c r="AA249" s="138">
        <v>917.1</v>
      </c>
      <c r="AB249" s="133" t="s">
        <v>4310</v>
      </c>
      <c r="AC249" s="139" t="s">
        <v>8890</v>
      </c>
      <c r="AD249" s="140">
        <v>2017</v>
      </c>
      <c r="AE249" s="140">
        <v>2056</v>
      </c>
      <c r="AF249" s="140">
        <v>40</v>
      </c>
      <c r="AG249" s="138">
        <v>637.1</v>
      </c>
      <c r="AH249" s="133" t="s">
        <v>4310</v>
      </c>
      <c r="AI249" s="141" t="s">
        <v>8891</v>
      </c>
      <c r="AJ249" s="140">
        <v>2017</v>
      </c>
      <c r="AK249" s="140">
        <v>2056</v>
      </c>
      <c r="AL249" s="140">
        <v>40</v>
      </c>
      <c r="AM249" s="138">
        <v>280</v>
      </c>
      <c r="AN249" s="133" t="s">
        <v>4310</v>
      </c>
      <c r="AO249" s="137" t="s">
        <v>8892</v>
      </c>
      <c r="AP249" s="133" t="s">
        <v>4329</v>
      </c>
      <c r="AQ249" s="137"/>
      <c r="AR249" s="133" t="s">
        <v>4310</v>
      </c>
      <c r="AS249" s="137" t="s">
        <v>8893</v>
      </c>
      <c r="AT249" s="133" t="s">
        <v>4310</v>
      </c>
      <c r="AU249" s="137" t="s">
        <v>8894</v>
      </c>
      <c r="AV249" s="133" t="s">
        <v>4310</v>
      </c>
      <c r="AW249" s="137" t="s">
        <v>8895</v>
      </c>
      <c r="AX249" s="133" t="s">
        <v>4310</v>
      </c>
      <c r="AY249" s="137" t="s">
        <v>8896</v>
      </c>
      <c r="AZ249" s="133" t="s">
        <v>4310</v>
      </c>
      <c r="BA249" s="137" t="s">
        <v>8897</v>
      </c>
      <c r="BB249" s="133" t="s">
        <v>4310</v>
      </c>
      <c r="BC249" s="137" t="s">
        <v>8898</v>
      </c>
      <c r="BD249" s="133" t="s">
        <v>4329</v>
      </c>
      <c r="BE249" s="137"/>
      <c r="BF249" s="133" t="s">
        <v>4310</v>
      </c>
      <c r="BG249" s="137" t="s">
        <v>8899</v>
      </c>
      <c r="BH249" s="133" t="s">
        <v>4310</v>
      </c>
      <c r="BI249" s="137" t="s">
        <v>8900</v>
      </c>
      <c r="BJ249" s="142" t="s">
        <v>4329</v>
      </c>
      <c r="BK249" s="142" t="s">
        <v>4310</v>
      </c>
      <c r="BL249" s="142" t="s">
        <v>4310</v>
      </c>
      <c r="BM249" s="142" t="s">
        <v>4536</v>
      </c>
      <c r="BN249" s="133" t="s">
        <v>4329</v>
      </c>
      <c r="BO249" s="137"/>
      <c r="BP249" s="133" t="s">
        <v>4310</v>
      </c>
      <c r="BQ249" s="137" t="s">
        <v>8901</v>
      </c>
      <c r="BR249" s="133" t="s">
        <v>4310</v>
      </c>
      <c r="BS249" s="137" t="s">
        <v>8902</v>
      </c>
      <c r="BT249" s="133" t="s">
        <v>4329</v>
      </c>
      <c r="BU249" s="133" t="s">
        <v>4310</v>
      </c>
      <c r="BV249" s="133" t="s">
        <v>4310</v>
      </c>
      <c r="BW249" s="137" t="s">
        <v>8903</v>
      </c>
      <c r="BX249" s="143">
        <v>10</v>
      </c>
      <c r="BY249" s="144" t="s">
        <v>8904</v>
      </c>
      <c r="BZ249" s="133" t="s">
        <v>4310</v>
      </c>
      <c r="CA249" s="145" t="s">
        <v>8905</v>
      </c>
      <c r="CB249" s="146" t="s">
        <v>8906</v>
      </c>
      <c r="CC249" s="126">
        <v>20898</v>
      </c>
      <c r="CD249" s="126">
        <v>20494</v>
      </c>
      <c r="CE249" s="126">
        <v>20099</v>
      </c>
      <c r="CF249" s="126">
        <v>19710</v>
      </c>
      <c r="CG249" s="127">
        <v>89020</v>
      </c>
      <c r="CH249" s="127">
        <v>91660</v>
      </c>
      <c r="CI249" s="127">
        <v>89546</v>
      </c>
      <c r="CJ249" s="127">
        <v>85180</v>
      </c>
      <c r="CK249" s="128">
        <v>4.26</v>
      </c>
      <c r="CL249" s="128">
        <v>4.47</v>
      </c>
      <c r="CM249" s="128">
        <v>4.46</v>
      </c>
      <c r="CN249" s="128">
        <v>4.32</v>
      </c>
      <c r="CO249" s="129">
        <v>0.68599999999999994</v>
      </c>
      <c r="CP249" s="129">
        <v>0.68</v>
      </c>
      <c r="CQ249" s="129">
        <v>0.69590000000000007</v>
      </c>
      <c r="CR249" s="130">
        <v>0.71099999999999997</v>
      </c>
    </row>
    <row r="250" spans="1:96" s="147" customFormat="1" ht="200" customHeight="1" x14ac:dyDescent="0.2">
      <c r="A250" s="132" t="s">
        <v>64</v>
      </c>
      <c r="B250" s="133" t="s">
        <v>2029</v>
      </c>
      <c r="C250" s="133" t="str">
        <f>IF(A250="","自動表示",IF(B250="",VLOOKUP(A250,リスト!$C$2:$D$48,2,FALSE),VLOOKUP(一覧表!A250&amp;一覧表!B250,リスト!$C$49:$D$1789,2,FALSE)))</f>
        <v>222208</v>
      </c>
      <c r="D250" s="134" t="str">
        <f>IF(C250="自動表示","自動表示",VLOOKUP(C250,リスト!$D$2:$E$1789,2,FALSE))</f>
        <v>都市Ⅱ－２</v>
      </c>
      <c r="E250" s="132" t="s">
        <v>3766</v>
      </c>
      <c r="F250" s="133" t="s">
        <v>3741</v>
      </c>
      <c r="G250" s="135">
        <v>30</v>
      </c>
      <c r="H250" s="133" t="str">
        <f t="shared" si="4"/>
        <v>20年超</v>
      </c>
      <c r="I250" s="133" t="s">
        <v>6332</v>
      </c>
      <c r="J250" s="136">
        <v>5.0999999999999996</v>
      </c>
      <c r="K250" s="133" t="s">
        <v>4310</v>
      </c>
      <c r="L250" s="137" t="s">
        <v>8907</v>
      </c>
      <c r="M250" s="133" t="s">
        <v>4310</v>
      </c>
      <c r="N250" s="133" t="s">
        <v>8908</v>
      </c>
      <c r="O250" s="137" t="s">
        <v>8909</v>
      </c>
      <c r="P250" s="133" t="s">
        <v>4310</v>
      </c>
      <c r="Q250" s="137" t="s">
        <v>8910</v>
      </c>
      <c r="R250" s="133" t="s">
        <v>4310</v>
      </c>
      <c r="S250" s="133" t="s">
        <v>4315</v>
      </c>
      <c r="T250" s="138">
        <v>24.98</v>
      </c>
      <c r="U250" s="138"/>
      <c r="V250" s="133" t="s">
        <v>4310</v>
      </c>
      <c r="W250" s="139" t="s">
        <v>8911</v>
      </c>
      <c r="X250" s="140">
        <v>2020</v>
      </c>
      <c r="Y250" s="140">
        <v>2060</v>
      </c>
      <c r="Z250" s="140">
        <v>41</v>
      </c>
      <c r="AA250" s="138">
        <v>1551.3</v>
      </c>
      <c r="AB250" s="133" t="s">
        <v>8912</v>
      </c>
      <c r="AC250" s="139" t="s">
        <v>8913</v>
      </c>
      <c r="AD250" s="140"/>
      <c r="AE250" s="140"/>
      <c r="AF250" s="140">
        <v>0</v>
      </c>
      <c r="AG250" s="138"/>
      <c r="AH250" s="133" t="s">
        <v>4329</v>
      </c>
      <c r="AI250" s="141" t="s">
        <v>8913</v>
      </c>
      <c r="AJ250" s="140"/>
      <c r="AK250" s="140"/>
      <c r="AL250" s="140">
        <v>0</v>
      </c>
      <c r="AM250" s="138"/>
      <c r="AN250" s="133" t="s">
        <v>4310</v>
      </c>
      <c r="AO250" s="137" t="s">
        <v>8914</v>
      </c>
      <c r="AP250" s="133" t="s">
        <v>4310</v>
      </c>
      <c r="AQ250" s="137" t="s">
        <v>8915</v>
      </c>
      <c r="AR250" s="133" t="s">
        <v>4310</v>
      </c>
      <c r="AS250" s="137" t="s">
        <v>8916</v>
      </c>
      <c r="AT250" s="133" t="s">
        <v>4310</v>
      </c>
      <c r="AU250" s="137" t="s">
        <v>8917</v>
      </c>
      <c r="AV250" s="133" t="s">
        <v>4310</v>
      </c>
      <c r="AW250" s="137" t="s">
        <v>8918</v>
      </c>
      <c r="AX250" s="133" t="s">
        <v>4310</v>
      </c>
      <c r="AY250" s="137" t="s">
        <v>8919</v>
      </c>
      <c r="AZ250" s="133" t="s">
        <v>4310</v>
      </c>
      <c r="BA250" s="137" t="s">
        <v>8920</v>
      </c>
      <c r="BB250" s="133" t="s">
        <v>4310</v>
      </c>
      <c r="BC250" s="137" t="s">
        <v>8921</v>
      </c>
      <c r="BD250" s="133" t="s">
        <v>4329</v>
      </c>
      <c r="BE250" s="137"/>
      <c r="BF250" s="133" t="s">
        <v>4310</v>
      </c>
      <c r="BG250" s="137" t="s">
        <v>8922</v>
      </c>
      <c r="BH250" s="133" t="s">
        <v>4310</v>
      </c>
      <c r="BI250" s="137" t="s">
        <v>8923</v>
      </c>
      <c r="BJ250" s="142" t="s">
        <v>4329</v>
      </c>
      <c r="BK250" s="142" t="s">
        <v>4310</v>
      </c>
      <c r="BL250" s="142" t="s">
        <v>4329</v>
      </c>
      <c r="BM250" s="142" t="s">
        <v>4329</v>
      </c>
      <c r="BN250" s="133" t="s">
        <v>4310</v>
      </c>
      <c r="BO250" s="137" t="s">
        <v>8924</v>
      </c>
      <c r="BP250" s="133" t="s">
        <v>4310</v>
      </c>
      <c r="BQ250" s="137" t="s">
        <v>8925</v>
      </c>
      <c r="BR250" s="133" t="s">
        <v>4310</v>
      </c>
      <c r="BS250" s="137" t="s">
        <v>8926</v>
      </c>
      <c r="BT250" s="133" t="s">
        <v>4310</v>
      </c>
      <c r="BU250" s="133" t="s">
        <v>4310</v>
      </c>
      <c r="BV250" s="133" t="s">
        <v>4310</v>
      </c>
      <c r="BW250" s="137" t="s">
        <v>8927</v>
      </c>
      <c r="BX250" s="143">
        <v>1</v>
      </c>
      <c r="BY250" s="144"/>
      <c r="BZ250" s="133" t="s">
        <v>4310</v>
      </c>
      <c r="CA250" s="145" t="s">
        <v>8928</v>
      </c>
      <c r="CB250" s="146" t="s">
        <v>8929</v>
      </c>
      <c r="CC250" s="126">
        <v>51085</v>
      </c>
      <c r="CD250" s="126">
        <v>50425</v>
      </c>
      <c r="CE250" s="126">
        <v>49779</v>
      </c>
      <c r="CF250" s="126">
        <v>49225</v>
      </c>
      <c r="CG250" s="127">
        <v>152640</v>
      </c>
      <c r="CH250" s="127">
        <v>153334</v>
      </c>
      <c r="CI250" s="127">
        <v>153484</v>
      </c>
      <c r="CJ250" s="127">
        <v>155596</v>
      </c>
      <c r="CK250" s="128">
        <v>2.99</v>
      </c>
      <c r="CL250" s="128">
        <v>3.04</v>
      </c>
      <c r="CM250" s="128">
        <v>3.08</v>
      </c>
      <c r="CN250" s="128">
        <v>3.16</v>
      </c>
      <c r="CO250" s="129">
        <v>0.57099999999999995</v>
      </c>
      <c r="CP250" s="129">
        <v>0.59</v>
      </c>
      <c r="CQ250" s="129">
        <v>0.60699999999999998</v>
      </c>
      <c r="CR250" s="130">
        <v>0.625</v>
      </c>
    </row>
    <row r="251" spans="1:96" s="147" customFormat="1" ht="200" customHeight="1" x14ac:dyDescent="0.2">
      <c r="A251" s="132" t="s">
        <v>64</v>
      </c>
      <c r="B251" s="133" t="s">
        <v>2031</v>
      </c>
      <c r="C251" s="133" t="str">
        <f>IF(A251="","自動表示",IF(B251="",VLOOKUP(A251,リスト!$C$2:$D$48,2,FALSE),VLOOKUP(一覧表!A251&amp;一覧表!B251,リスト!$C$49:$D$1789,2,FALSE)))</f>
        <v>222216</v>
      </c>
      <c r="D251" s="134" t="str">
        <f>IF(C251="自動表示","自動表示",VLOOKUP(C251,リスト!$D$2:$E$1789,2,FALSE))</f>
        <v>都市Ⅱ－２</v>
      </c>
      <c r="E251" s="132" t="s">
        <v>3784</v>
      </c>
      <c r="F251" s="133" t="s">
        <v>3741</v>
      </c>
      <c r="G251" s="135">
        <v>30</v>
      </c>
      <c r="H251" s="133" t="str">
        <f t="shared" si="4"/>
        <v>20年超</v>
      </c>
      <c r="I251" s="133" t="s">
        <v>5056</v>
      </c>
      <c r="J251" s="136">
        <v>6</v>
      </c>
      <c r="K251" s="133" t="s">
        <v>4310</v>
      </c>
      <c r="L251" s="137" t="s">
        <v>8930</v>
      </c>
      <c r="M251" s="133" t="s">
        <v>4310</v>
      </c>
      <c r="N251" s="133" t="s">
        <v>5056</v>
      </c>
      <c r="O251" s="137" t="s">
        <v>8931</v>
      </c>
      <c r="P251" s="133" t="s">
        <v>4310</v>
      </c>
      <c r="Q251" s="137" t="s">
        <v>8932</v>
      </c>
      <c r="R251" s="133" t="s">
        <v>4310</v>
      </c>
      <c r="S251" s="133" t="s">
        <v>4315</v>
      </c>
      <c r="T251" s="138">
        <v>17.399999999999999</v>
      </c>
      <c r="U251" s="138"/>
      <c r="V251" s="133" t="s">
        <v>4310</v>
      </c>
      <c r="W251" s="139" t="s">
        <v>8933</v>
      </c>
      <c r="X251" s="140">
        <v>2021</v>
      </c>
      <c r="Y251" s="140">
        <v>2055</v>
      </c>
      <c r="Z251" s="140">
        <v>35</v>
      </c>
      <c r="AA251" s="138">
        <v>1573.3</v>
      </c>
      <c r="AB251" s="133" t="s">
        <v>4310</v>
      </c>
      <c r="AC251" s="139" t="s">
        <v>8934</v>
      </c>
      <c r="AD251" s="140">
        <v>2021</v>
      </c>
      <c r="AE251" s="140">
        <v>2055</v>
      </c>
      <c r="AF251" s="140">
        <v>35</v>
      </c>
      <c r="AG251" s="138">
        <v>1344</v>
      </c>
      <c r="AH251" s="133" t="s">
        <v>4310</v>
      </c>
      <c r="AI251" s="141" t="s">
        <v>8935</v>
      </c>
      <c r="AJ251" s="140">
        <v>2021</v>
      </c>
      <c r="AK251" s="140">
        <v>2055</v>
      </c>
      <c r="AL251" s="140">
        <v>35</v>
      </c>
      <c r="AM251" s="138">
        <v>229.3</v>
      </c>
      <c r="AN251" s="133" t="s">
        <v>4310</v>
      </c>
      <c r="AO251" s="137" t="s">
        <v>8936</v>
      </c>
      <c r="AP251" s="133" t="s">
        <v>4310</v>
      </c>
      <c r="AQ251" s="137" t="s">
        <v>8937</v>
      </c>
      <c r="AR251" s="133" t="s">
        <v>4310</v>
      </c>
      <c r="AS251" s="137" t="s">
        <v>8938</v>
      </c>
      <c r="AT251" s="133" t="s">
        <v>4310</v>
      </c>
      <c r="AU251" s="137" t="s">
        <v>8939</v>
      </c>
      <c r="AV251" s="133" t="s">
        <v>4310</v>
      </c>
      <c r="AW251" s="137" t="s">
        <v>8940</v>
      </c>
      <c r="AX251" s="133" t="s">
        <v>4310</v>
      </c>
      <c r="AY251" s="137" t="s">
        <v>8941</v>
      </c>
      <c r="AZ251" s="133" t="s">
        <v>4310</v>
      </c>
      <c r="BA251" s="137" t="s">
        <v>8942</v>
      </c>
      <c r="BB251" s="133" t="s">
        <v>4310</v>
      </c>
      <c r="BC251" s="137" t="s">
        <v>8943</v>
      </c>
      <c r="BD251" s="133" t="s">
        <v>4329</v>
      </c>
      <c r="BE251" s="137" t="s">
        <v>3976</v>
      </c>
      <c r="BF251" s="133" t="s">
        <v>4310</v>
      </c>
      <c r="BG251" s="137" t="s">
        <v>8944</v>
      </c>
      <c r="BH251" s="133" t="s">
        <v>4310</v>
      </c>
      <c r="BI251" s="137" t="s">
        <v>8945</v>
      </c>
      <c r="BJ251" s="142" t="s">
        <v>4329</v>
      </c>
      <c r="BK251" s="142" t="s">
        <v>4310</v>
      </c>
      <c r="BL251" s="142" t="s">
        <v>4329</v>
      </c>
      <c r="BM251" s="142" t="s">
        <v>4329</v>
      </c>
      <c r="BN251" s="133" t="s">
        <v>4329</v>
      </c>
      <c r="BO251" s="137"/>
      <c r="BP251" s="133" t="s">
        <v>4329</v>
      </c>
      <c r="BQ251" s="137"/>
      <c r="BR251" s="133" t="s">
        <v>4310</v>
      </c>
      <c r="BS251" s="137" t="s">
        <v>8946</v>
      </c>
      <c r="BT251" s="133" t="s">
        <v>4310</v>
      </c>
      <c r="BU251" s="133" t="s">
        <v>4310</v>
      </c>
      <c r="BV251" s="133" t="s">
        <v>4310</v>
      </c>
      <c r="BW251" s="137" t="s">
        <v>8947</v>
      </c>
      <c r="BX251" s="143">
        <v>5</v>
      </c>
      <c r="BY251" s="144"/>
      <c r="BZ251" s="133" t="s">
        <v>4310</v>
      </c>
      <c r="CA251" s="145" t="s">
        <v>8948</v>
      </c>
      <c r="CB251" s="146" t="s">
        <v>8949</v>
      </c>
      <c r="CC251" s="126">
        <v>59057</v>
      </c>
      <c r="CD251" s="126">
        <v>58643</v>
      </c>
      <c r="CE251" s="126">
        <v>58400</v>
      </c>
      <c r="CF251" s="126">
        <v>58079</v>
      </c>
      <c r="CG251" s="127">
        <v>214971</v>
      </c>
      <c r="CH251" s="127">
        <v>213526.3</v>
      </c>
      <c r="CI251" s="127">
        <v>211572.7</v>
      </c>
      <c r="CJ251" s="127">
        <v>211693</v>
      </c>
      <c r="CK251" s="128">
        <v>3.64</v>
      </c>
      <c r="CL251" s="128">
        <v>3.64</v>
      </c>
      <c r="CM251" s="128">
        <v>3.62</v>
      </c>
      <c r="CN251" s="128">
        <v>3.64</v>
      </c>
      <c r="CO251" s="129">
        <v>0.623</v>
      </c>
      <c r="CP251" s="129">
        <v>0.63600000000000001</v>
      </c>
      <c r="CQ251" s="129">
        <v>0.65100000000000002</v>
      </c>
      <c r="CR251" s="130">
        <v>0.65100000000000002</v>
      </c>
    </row>
    <row r="252" spans="1:96" s="147" customFormat="1" ht="200" customHeight="1" x14ac:dyDescent="0.2">
      <c r="A252" s="132" t="s">
        <v>64</v>
      </c>
      <c r="B252" s="133" t="s">
        <v>2033</v>
      </c>
      <c r="C252" s="133" t="str">
        <f>IF(A252="","自動表示",IF(B252="",VLOOKUP(A252,リスト!$C$2:$D$48,2,FALSE),VLOOKUP(一覧表!A252&amp;一覧表!B252,リスト!$C$49:$D$1789,2,FALSE)))</f>
        <v>222224</v>
      </c>
      <c r="D252" s="134" t="str">
        <f>IF(C252="自動表示","自動表示",VLOOKUP(C252,リスト!$D$2:$E$1789,2,FALSE))</f>
        <v>都市Ⅰ－３</v>
      </c>
      <c r="E252" s="132" t="s">
        <v>3766</v>
      </c>
      <c r="F252" s="133" t="s">
        <v>3741</v>
      </c>
      <c r="G252" s="135">
        <v>40</v>
      </c>
      <c r="H252" s="133" t="str">
        <f t="shared" si="4"/>
        <v>20年超</v>
      </c>
      <c r="I252" s="133" t="s">
        <v>8757</v>
      </c>
      <c r="J252" s="136">
        <v>2.8</v>
      </c>
      <c r="K252" s="133" t="s">
        <v>4310</v>
      </c>
      <c r="L252" s="137" t="s">
        <v>8950</v>
      </c>
      <c r="M252" s="133" t="s">
        <v>4310</v>
      </c>
      <c r="N252" s="133" t="s">
        <v>6154</v>
      </c>
      <c r="O252" s="137" t="s">
        <v>8951</v>
      </c>
      <c r="P252" s="133" t="s">
        <v>4310</v>
      </c>
      <c r="Q252" s="137" t="s">
        <v>8952</v>
      </c>
      <c r="R252" s="133" t="s">
        <v>4310</v>
      </c>
      <c r="S252" s="133" t="s">
        <v>4315</v>
      </c>
      <c r="T252" s="138">
        <v>18.600000000000001</v>
      </c>
      <c r="U252" s="138"/>
      <c r="V252" s="133" t="s">
        <v>4310</v>
      </c>
      <c r="W252" s="139" t="s">
        <v>8953</v>
      </c>
      <c r="X252" s="140">
        <v>2022</v>
      </c>
      <c r="Y252" s="140">
        <v>2056</v>
      </c>
      <c r="Z252" s="140">
        <v>35</v>
      </c>
      <c r="AA252" s="138">
        <v>1629.3</v>
      </c>
      <c r="AB252" s="133" t="s">
        <v>4310</v>
      </c>
      <c r="AC252" s="139" t="s">
        <v>8954</v>
      </c>
      <c r="AD252" s="140">
        <v>2022</v>
      </c>
      <c r="AE252" s="140">
        <v>2056</v>
      </c>
      <c r="AF252" s="140">
        <v>35</v>
      </c>
      <c r="AG252" s="138">
        <v>1354.8</v>
      </c>
      <c r="AH252" s="133" t="s">
        <v>4310</v>
      </c>
      <c r="AI252" s="141" t="s">
        <v>8955</v>
      </c>
      <c r="AJ252" s="140">
        <v>2022</v>
      </c>
      <c r="AK252" s="140">
        <v>2056</v>
      </c>
      <c r="AL252" s="140">
        <v>35</v>
      </c>
      <c r="AM252" s="138">
        <v>274.5</v>
      </c>
      <c r="AN252" s="133" t="s">
        <v>4310</v>
      </c>
      <c r="AO252" s="137" t="s">
        <v>8956</v>
      </c>
      <c r="AP252" s="133" t="s">
        <v>4310</v>
      </c>
      <c r="AQ252" s="137" t="s">
        <v>8957</v>
      </c>
      <c r="AR252" s="133" t="s">
        <v>4310</v>
      </c>
      <c r="AS252" s="137" t="s">
        <v>8958</v>
      </c>
      <c r="AT252" s="133" t="s">
        <v>4310</v>
      </c>
      <c r="AU252" s="137" t="s">
        <v>8959</v>
      </c>
      <c r="AV252" s="133" t="s">
        <v>4310</v>
      </c>
      <c r="AW252" s="137" t="s">
        <v>8960</v>
      </c>
      <c r="AX252" s="133" t="s">
        <v>4310</v>
      </c>
      <c r="AY252" s="137" t="s">
        <v>8961</v>
      </c>
      <c r="AZ252" s="133" t="s">
        <v>4310</v>
      </c>
      <c r="BA252" s="137" t="s">
        <v>8962</v>
      </c>
      <c r="BB252" s="133" t="s">
        <v>4310</v>
      </c>
      <c r="BC252" s="137" t="s">
        <v>8963</v>
      </c>
      <c r="BD252" s="133" t="s">
        <v>4310</v>
      </c>
      <c r="BE252" s="137" t="s">
        <v>8964</v>
      </c>
      <c r="BF252" s="133" t="s">
        <v>4310</v>
      </c>
      <c r="BG252" s="137" t="s">
        <v>8965</v>
      </c>
      <c r="BH252" s="133" t="s">
        <v>4310</v>
      </c>
      <c r="BI252" s="137" t="s">
        <v>8966</v>
      </c>
      <c r="BJ252" s="142" t="s">
        <v>4329</v>
      </c>
      <c r="BK252" s="142" t="s">
        <v>4310</v>
      </c>
      <c r="BL252" s="142" t="s">
        <v>4329</v>
      </c>
      <c r="BM252" s="142" t="s">
        <v>4329</v>
      </c>
      <c r="BN252" s="133" t="s">
        <v>4310</v>
      </c>
      <c r="BO252" s="137" t="s">
        <v>8967</v>
      </c>
      <c r="BP252" s="133" t="s">
        <v>4310</v>
      </c>
      <c r="BQ252" s="137" t="s">
        <v>8968</v>
      </c>
      <c r="BR252" s="133" t="s">
        <v>4310</v>
      </c>
      <c r="BS252" s="137" t="s">
        <v>7413</v>
      </c>
      <c r="BT252" s="133" t="s">
        <v>4329</v>
      </c>
      <c r="BU252" s="133" t="s">
        <v>4310</v>
      </c>
      <c r="BV252" s="133" t="s">
        <v>4310</v>
      </c>
      <c r="BW252" s="137" t="s">
        <v>8969</v>
      </c>
      <c r="BX252" s="143">
        <v>10</v>
      </c>
      <c r="BY252" s="144"/>
      <c r="BZ252" s="133" t="s">
        <v>4310</v>
      </c>
      <c r="CA252" s="145" t="s">
        <v>8970</v>
      </c>
      <c r="CB252" s="146" t="s">
        <v>8971</v>
      </c>
      <c r="CC252" s="126">
        <v>29784</v>
      </c>
      <c r="CD252" s="126">
        <v>29319</v>
      </c>
      <c r="CE252" s="126">
        <v>28872</v>
      </c>
      <c r="CF252" s="126">
        <v>28271</v>
      </c>
      <c r="CG252" s="127">
        <v>198631</v>
      </c>
      <c r="CH252" s="127">
        <v>187298</v>
      </c>
      <c r="CI252" s="127">
        <v>191545</v>
      </c>
      <c r="CJ252" s="127">
        <v>187907</v>
      </c>
      <c r="CK252" s="128">
        <v>6.67</v>
      </c>
      <c r="CL252" s="128">
        <v>6.39</v>
      </c>
      <c r="CM252" s="128">
        <v>6.63</v>
      </c>
      <c r="CN252" s="128">
        <v>6.65</v>
      </c>
      <c r="CO252" s="129">
        <v>0.46</v>
      </c>
      <c r="CP252" s="129">
        <v>0.47899999999999998</v>
      </c>
      <c r="CQ252" s="129">
        <v>0.49</v>
      </c>
      <c r="CR252" s="130">
        <v>0.50800000000000001</v>
      </c>
    </row>
    <row r="253" spans="1:96" s="147" customFormat="1" ht="200" customHeight="1" x14ac:dyDescent="0.2">
      <c r="A253" s="132" t="s">
        <v>64</v>
      </c>
      <c r="B253" s="133" t="s">
        <v>2035</v>
      </c>
      <c r="C253" s="133" t="str">
        <f>IF(A253="","自動表示",IF(B253="",VLOOKUP(A253,リスト!$C$2:$D$48,2,FALSE),VLOOKUP(一覧表!A253&amp;一覧表!B253,リスト!$C$49:$D$1789,2,FALSE)))</f>
        <v>222232</v>
      </c>
      <c r="D253" s="134" t="str">
        <f>IF(C253="自動表示","自動表示",VLOOKUP(C253,リスト!$D$2:$E$1789,2,FALSE))</f>
        <v>都市Ⅰ－２</v>
      </c>
      <c r="E253" s="132" t="s">
        <v>3784</v>
      </c>
      <c r="F253" s="133" t="s">
        <v>3775</v>
      </c>
      <c r="G253" s="135">
        <v>24</v>
      </c>
      <c r="H253" s="133" t="str">
        <f t="shared" si="4"/>
        <v>20年超</v>
      </c>
      <c r="I253" s="133" t="s">
        <v>8757</v>
      </c>
      <c r="J253" s="136">
        <v>3.1</v>
      </c>
      <c r="K253" s="133" t="s">
        <v>4310</v>
      </c>
      <c r="L253" s="137" t="s">
        <v>8972</v>
      </c>
      <c r="M253" s="133" t="s">
        <v>4310</v>
      </c>
      <c r="N253" s="133" t="s">
        <v>6154</v>
      </c>
      <c r="O253" s="137" t="s">
        <v>8973</v>
      </c>
      <c r="P253" s="133" t="s">
        <v>4310</v>
      </c>
      <c r="Q253" s="137" t="s">
        <v>8974</v>
      </c>
      <c r="R253" s="133" t="s">
        <v>4310</v>
      </c>
      <c r="S253" s="133" t="s">
        <v>4315</v>
      </c>
      <c r="T253" s="138">
        <v>32.9</v>
      </c>
      <c r="U253" s="138"/>
      <c r="V253" s="133" t="s">
        <v>4310</v>
      </c>
      <c r="W253" s="139" t="s">
        <v>8975</v>
      </c>
      <c r="X253" s="140">
        <v>2022</v>
      </c>
      <c r="Y253" s="140">
        <v>2045</v>
      </c>
      <c r="Z253" s="140">
        <v>24</v>
      </c>
      <c r="AA253" s="138">
        <v>429.6</v>
      </c>
      <c r="AB253" s="133" t="s">
        <v>4310</v>
      </c>
      <c r="AC253" s="139" t="s">
        <v>8976</v>
      </c>
      <c r="AD253" s="140">
        <v>2022</v>
      </c>
      <c r="AE253" s="140">
        <v>2045</v>
      </c>
      <c r="AF253" s="140">
        <v>24</v>
      </c>
      <c r="AG253" s="138">
        <v>374.4</v>
      </c>
      <c r="AH253" s="133" t="s">
        <v>4310</v>
      </c>
      <c r="AI253" s="141" t="s">
        <v>8977</v>
      </c>
      <c r="AJ253" s="140">
        <v>2022</v>
      </c>
      <c r="AK253" s="140">
        <v>2045</v>
      </c>
      <c r="AL253" s="140">
        <v>24</v>
      </c>
      <c r="AM253" s="138">
        <v>55.2</v>
      </c>
      <c r="AN253" s="133" t="s">
        <v>4310</v>
      </c>
      <c r="AO253" s="137" t="s">
        <v>8978</v>
      </c>
      <c r="AP253" s="133" t="s">
        <v>4310</v>
      </c>
      <c r="AQ253" s="137" t="s">
        <v>8979</v>
      </c>
      <c r="AR253" s="133" t="s">
        <v>4310</v>
      </c>
      <c r="AS253" s="137" t="s">
        <v>8980</v>
      </c>
      <c r="AT253" s="133" t="s">
        <v>4310</v>
      </c>
      <c r="AU253" s="137" t="s">
        <v>8980</v>
      </c>
      <c r="AV253" s="133" t="s">
        <v>4310</v>
      </c>
      <c r="AW253" s="137" t="s">
        <v>8980</v>
      </c>
      <c r="AX253" s="133" t="s">
        <v>4310</v>
      </c>
      <c r="AY253" s="137" t="s">
        <v>8980</v>
      </c>
      <c r="AZ253" s="133" t="s">
        <v>4310</v>
      </c>
      <c r="BA253" s="137" t="s">
        <v>8980</v>
      </c>
      <c r="BB253" s="133" t="s">
        <v>4310</v>
      </c>
      <c r="BC253" s="137" t="s">
        <v>8981</v>
      </c>
      <c r="BD253" s="133" t="s">
        <v>4329</v>
      </c>
      <c r="BE253" s="137"/>
      <c r="BF253" s="133" t="s">
        <v>4310</v>
      </c>
      <c r="BG253" s="137" t="s">
        <v>8982</v>
      </c>
      <c r="BH253" s="133" t="s">
        <v>4310</v>
      </c>
      <c r="BI253" s="137" t="s">
        <v>8983</v>
      </c>
      <c r="BJ253" s="142" t="s">
        <v>4329</v>
      </c>
      <c r="BK253" s="142" t="s">
        <v>4310</v>
      </c>
      <c r="BL253" s="142" t="s">
        <v>4329</v>
      </c>
      <c r="BM253" s="142" t="s">
        <v>4310</v>
      </c>
      <c r="BN253" s="133" t="s">
        <v>4310</v>
      </c>
      <c r="BO253" s="137" t="s">
        <v>8984</v>
      </c>
      <c r="BP253" s="133" t="s">
        <v>4310</v>
      </c>
      <c r="BQ253" s="137" t="s">
        <v>8982</v>
      </c>
      <c r="BR253" s="133" t="s">
        <v>4310</v>
      </c>
      <c r="BS253" s="137" t="s">
        <v>8985</v>
      </c>
      <c r="BT253" s="133" t="s">
        <v>4310</v>
      </c>
      <c r="BU253" s="133" t="s">
        <v>4310</v>
      </c>
      <c r="BV253" s="133" t="s">
        <v>4310</v>
      </c>
      <c r="BW253" s="137" t="s">
        <v>8986</v>
      </c>
      <c r="BX253" s="143">
        <v>1</v>
      </c>
      <c r="BY253" s="144"/>
      <c r="BZ253" s="133" t="s">
        <v>4310</v>
      </c>
      <c r="CA253" s="145" t="s">
        <v>8987</v>
      </c>
      <c r="CB253" s="146" t="s">
        <v>8988</v>
      </c>
      <c r="CC253" s="126">
        <v>31714</v>
      </c>
      <c r="CD253" s="126">
        <v>31181</v>
      </c>
      <c r="CE253" s="126">
        <v>30706</v>
      </c>
      <c r="CF253" s="126">
        <v>30288</v>
      </c>
      <c r="CG253" s="127">
        <v>154205</v>
      </c>
      <c r="CH253" s="127">
        <v>151734</v>
      </c>
      <c r="CI253" s="127">
        <v>150996</v>
      </c>
      <c r="CJ253" s="127">
        <v>146364</v>
      </c>
      <c r="CK253" s="128">
        <v>4.8600000000000003</v>
      </c>
      <c r="CL253" s="128">
        <v>4.87</v>
      </c>
      <c r="CM253" s="128">
        <v>4.92</v>
      </c>
      <c r="CN253" s="128">
        <v>4.83</v>
      </c>
      <c r="CO253" s="129">
        <v>0.58599999999999997</v>
      </c>
      <c r="CP253" s="129">
        <v>0.59499999999999997</v>
      </c>
      <c r="CQ253" s="129">
        <v>0.61399999999999999</v>
      </c>
      <c r="CR253" s="130">
        <v>0.63300000000000001</v>
      </c>
    </row>
    <row r="254" spans="1:96" s="147" customFormat="1" ht="200" customHeight="1" x14ac:dyDescent="0.2">
      <c r="A254" s="132" t="s">
        <v>64</v>
      </c>
      <c r="B254" s="133" t="s">
        <v>2037</v>
      </c>
      <c r="C254" s="133" t="str">
        <f>IF(A254="","自動表示",IF(B254="",VLOOKUP(A254,リスト!$C$2:$D$48,2,FALSE),VLOOKUP(一覧表!A254&amp;一覧表!B254,リスト!$C$49:$D$1789,2,FALSE)))</f>
        <v>222241</v>
      </c>
      <c r="D254" s="134" t="str">
        <f>IF(C254="自動表示","自動表示",VLOOKUP(C254,リスト!$D$2:$E$1789,2,FALSE))</f>
        <v>都市Ⅰ－０</v>
      </c>
      <c r="E254" s="132" t="s">
        <v>3766</v>
      </c>
      <c r="F254" s="133" t="s">
        <v>3741</v>
      </c>
      <c r="G254" s="135">
        <v>30</v>
      </c>
      <c r="H254" s="133" t="str">
        <f t="shared" si="4"/>
        <v>20年超</v>
      </c>
      <c r="I254" s="133" t="s">
        <v>5056</v>
      </c>
      <c r="J254" s="136">
        <v>4.5999999999999996</v>
      </c>
      <c r="K254" s="133" t="s">
        <v>4310</v>
      </c>
      <c r="L254" s="137" t="s">
        <v>8989</v>
      </c>
      <c r="M254" s="133" t="s">
        <v>4310</v>
      </c>
      <c r="N254" s="133" t="s">
        <v>5058</v>
      </c>
      <c r="O254" s="137" t="s">
        <v>8990</v>
      </c>
      <c r="P254" s="133" t="s">
        <v>4310</v>
      </c>
      <c r="Q254" s="137" t="s">
        <v>8991</v>
      </c>
      <c r="R254" s="133" t="s">
        <v>4310</v>
      </c>
      <c r="S254" s="133" t="s">
        <v>4315</v>
      </c>
      <c r="T254" s="138">
        <v>11.7</v>
      </c>
      <c r="U254" s="138"/>
      <c r="V254" s="133" t="s">
        <v>4310</v>
      </c>
      <c r="W254" s="139" t="s">
        <v>8992</v>
      </c>
      <c r="X254" s="140">
        <v>2021</v>
      </c>
      <c r="Y254" s="140">
        <v>2030</v>
      </c>
      <c r="Z254" s="140">
        <v>10</v>
      </c>
      <c r="AA254" s="138">
        <v>407.75</v>
      </c>
      <c r="AB254" s="133" t="s">
        <v>4310</v>
      </c>
      <c r="AC254" s="139" t="s">
        <v>8993</v>
      </c>
      <c r="AD254" s="140">
        <v>2021</v>
      </c>
      <c r="AE254" s="140">
        <v>2030</v>
      </c>
      <c r="AF254" s="140">
        <v>10</v>
      </c>
      <c r="AG254" s="138">
        <v>302.81</v>
      </c>
      <c r="AH254" s="133" t="s">
        <v>4310</v>
      </c>
      <c r="AI254" s="141" t="s">
        <v>8994</v>
      </c>
      <c r="AJ254" s="140">
        <v>2021</v>
      </c>
      <c r="AK254" s="140">
        <v>2030</v>
      </c>
      <c r="AL254" s="140">
        <v>10</v>
      </c>
      <c r="AM254" s="138">
        <v>104.94</v>
      </c>
      <c r="AN254" s="133" t="s">
        <v>4310</v>
      </c>
      <c r="AO254" s="137" t="s">
        <v>8995</v>
      </c>
      <c r="AP254" s="133" t="s">
        <v>4310</v>
      </c>
      <c r="AQ254" s="137" t="s">
        <v>8996</v>
      </c>
      <c r="AR254" s="133" t="s">
        <v>4310</v>
      </c>
      <c r="AS254" s="137" t="s">
        <v>8997</v>
      </c>
      <c r="AT254" s="133" t="s">
        <v>4310</v>
      </c>
      <c r="AU254" s="137" t="s">
        <v>8998</v>
      </c>
      <c r="AV254" s="133" t="s">
        <v>4310</v>
      </c>
      <c r="AW254" s="137" t="s">
        <v>8999</v>
      </c>
      <c r="AX254" s="133" t="s">
        <v>4310</v>
      </c>
      <c r="AY254" s="137" t="s">
        <v>9000</v>
      </c>
      <c r="AZ254" s="133" t="s">
        <v>4310</v>
      </c>
      <c r="BA254" s="137" t="s">
        <v>9001</v>
      </c>
      <c r="BB254" s="133" t="s">
        <v>4310</v>
      </c>
      <c r="BC254" s="137" t="s">
        <v>9002</v>
      </c>
      <c r="BD254" s="133" t="s">
        <v>4329</v>
      </c>
      <c r="BE254" s="137"/>
      <c r="BF254" s="133" t="s">
        <v>4310</v>
      </c>
      <c r="BG254" s="137" t="s">
        <v>9003</v>
      </c>
      <c r="BH254" s="133" t="s">
        <v>4310</v>
      </c>
      <c r="BI254" s="137" t="s">
        <v>9004</v>
      </c>
      <c r="BJ254" s="142" t="s">
        <v>4329</v>
      </c>
      <c r="BK254" s="142" t="s">
        <v>4329</v>
      </c>
      <c r="BL254" s="142" t="s">
        <v>4536</v>
      </c>
      <c r="BM254" s="142" t="s">
        <v>4329</v>
      </c>
      <c r="BN254" s="133" t="s">
        <v>4310</v>
      </c>
      <c r="BO254" s="137" t="s">
        <v>9005</v>
      </c>
      <c r="BP254" s="133" t="s">
        <v>4329</v>
      </c>
      <c r="BQ254" s="137"/>
      <c r="BR254" s="133" t="s">
        <v>4329</v>
      </c>
      <c r="BS254" s="137"/>
      <c r="BT254" s="133" t="s">
        <v>4310</v>
      </c>
      <c r="BU254" s="133" t="s">
        <v>4310</v>
      </c>
      <c r="BV254" s="133" t="s">
        <v>4310</v>
      </c>
      <c r="BW254" s="137" t="s">
        <v>9006</v>
      </c>
      <c r="BX254" s="143" t="s">
        <v>9007</v>
      </c>
      <c r="BY254" s="144"/>
      <c r="BZ254" s="133" t="s">
        <v>4310</v>
      </c>
      <c r="CA254" s="145" t="s">
        <v>9008</v>
      </c>
      <c r="CB254" s="146" t="s">
        <v>9009</v>
      </c>
      <c r="CC254" s="126">
        <v>48290</v>
      </c>
      <c r="CD254" s="126">
        <v>47880</v>
      </c>
      <c r="CE254" s="126">
        <v>47738</v>
      </c>
      <c r="CF254" s="126">
        <v>47541</v>
      </c>
      <c r="CG254" s="127">
        <v>156065</v>
      </c>
      <c r="CH254" s="127">
        <v>156354</v>
      </c>
      <c r="CI254" s="127">
        <v>155643</v>
      </c>
      <c r="CJ254" s="127">
        <v>154939</v>
      </c>
      <c r="CK254" s="128">
        <v>3.23</v>
      </c>
      <c r="CL254" s="128">
        <v>3.27</v>
      </c>
      <c r="CM254" s="128">
        <v>3.26</v>
      </c>
      <c r="CN254" s="128">
        <v>3.26</v>
      </c>
      <c r="CO254" s="129">
        <v>0.63300000000000001</v>
      </c>
      <c r="CP254" s="129">
        <v>0.64900000000000002</v>
      </c>
      <c r="CQ254" s="129">
        <v>0.66400000000000003</v>
      </c>
      <c r="CR254" s="130">
        <v>0.67800000000000005</v>
      </c>
    </row>
    <row r="255" spans="1:96" s="147" customFormat="1" ht="200" customHeight="1" x14ac:dyDescent="0.2">
      <c r="A255" s="132" t="s">
        <v>64</v>
      </c>
      <c r="B255" s="133" t="s">
        <v>2039</v>
      </c>
      <c r="C255" s="133" t="str">
        <f>IF(A255="","自動表示",IF(B255="",VLOOKUP(A255,リスト!$C$2:$D$48,2,FALSE),VLOOKUP(一覧表!A255&amp;一覧表!B255,リスト!$C$49:$D$1789,2,FALSE)))</f>
        <v>222259</v>
      </c>
      <c r="D255" s="134" t="str">
        <f>IF(C255="自動表示","自動表示",VLOOKUP(C255,リスト!$D$2:$E$1789,2,FALSE))</f>
        <v>都市Ⅰ－３</v>
      </c>
      <c r="E255" s="132" t="s">
        <v>3784</v>
      </c>
      <c r="F255" s="133" t="s">
        <v>3741</v>
      </c>
      <c r="G255" s="135">
        <v>30</v>
      </c>
      <c r="H255" s="133" t="str">
        <f t="shared" si="4"/>
        <v>20年超</v>
      </c>
      <c r="I255" s="133" t="s">
        <v>5056</v>
      </c>
      <c r="J255" s="136">
        <v>4.9000000000000004</v>
      </c>
      <c r="K255" s="133" t="s">
        <v>4310</v>
      </c>
      <c r="L255" s="137" t="s">
        <v>9010</v>
      </c>
      <c r="M255" s="133" t="s">
        <v>4310</v>
      </c>
      <c r="N255" s="133" t="s">
        <v>5056</v>
      </c>
      <c r="O255" s="137" t="s">
        <v>9011</v>
      </c>
      <c r="P255" s="133" t="s">
        <v>4310</v>
      </c>
      <c r="Q255" s="137" t="s">
        <v>9012</v>
      </c>
      <c r="R255" s="133" t="s">
        <v>4310</v>
      </c>
      <c r="S255" s="133" t="s">
        <v>4315</v>
      </c>
      <c r="T255" s="138">
        <v>25</v>
      </c>
      <c r="U255" s="138"/>
      <c r="V255" s="133" t="s">
        <v>4310</v>
      </c>
      <c r="W255" s="139" t="s">
        <v>9013</v>
      </c>
      <c r="X255" s="140">
        <v>2016</v>
      </c>
      <c r="Y255" s="140">
        <v>2045</v>
      </c>
      <c r="Z255" s="140">
        <v>30</v>
      </c>
      <c r="AA255" s="138">
        <v>1312</v>
      </c>
      <c r="AB255" s="133" t="s">
        <v>4310</v>
      </c>
      <c r="AC255" s="139" t="s">
        <v>9014</v>
      </c>
      <c r="AD255" s="140">
        <v>2016</v>
      </c>
      <c r="AE255" s="140">
        <v>2045</v>
      </c>
      <c r="AF255" s="140">
        <v>30</v>
      </c>
      <c r="AG255" s="138">
        <v>1046.2</v>
      </c>
      <c r="AH255" s="133" t="s">
        <v>4310</v>
      </c>
      <c r="AI255" s="141" t="s">
        <v>9015</v>
      </c>
      <c r="AJ255" s="140">
        <v>2016</v>
      </c>
      <c r="AK255" s="140">
        <v>2045</v>
      </c>
      <c r="AL255" s="140">
        <v>30</v>
      </c>
      <c r="AM255" s="138">
        <v>265.8</v>
      </c>
      <c r="AN255" s="133" t="s">
        <v>4310</v>
      </c>
      <c r="AO255" s="137" t="s">
        <v>9016</v>
      </c>
      <c r="AP255" s="133" t="s">
        <v>4329</v>
      </c>
      <c r="AQ255" s="137"/>
      <c r="AR255" s="133" t="s">
        <v>4310</v>
      </c>
      <c r="AS255" s="137" t="s">
        <v>9017</v>
      </c>
      <c r="AT255" s="133" t="s">
        <v>4310</v>
      </c>
      <c r="AU255" s="137" t="s">
        <v>9018</v>
      </c>
      <c r="AV255" s="133" t="s">
        <v>4310</v>
      </c>
      <c r="AW255" s="137" t="s">
        <v>9019</v>
      </c>
      <c r="AX255" s="133" t="s">
        <v>4310</v>
      </c>
      <c r="AY255" s="137" t="s">
        <v>9020</v>
      </c>
      <c r="AZ255" s="133" t="s">
        <v>4310</v>
      </c>
      <c r="BA255" s="137" t="s">
        <v>9021</v>
      </c>
      <c r="BB255" s="133" t="s">
        <v>4310</v>
      </c>
      <c r="BC255" s="137" t="s">
        <v>9022</v>
      </c>
      <c r="BD255" s="133" t="s">
        <v>4310</v>
      </c>
      <c r="BE255" s="137" t="s">
        <v>9023</v>
      </c>
      <c r="BF255" s="133" t="s">
        <v>4310</v>
      </c>
      <c r="BG255" s="137" t="s">
        <v>9024</v>
      </c>
      <c r="BH255" s="133" t="s">
        <v>4310</v>
      </c>
      <c r="BI255" s="137" t="s">
        <v>9025</v>
      </c>
      <c r="BJ255" s="142" t="s">
        <v>4329</v>
      </c>
      <c r="BK255" s="142" t="s">
        <v>4310</v>
      </c>
      <c r="BL255" s="142" t="s">
        <v>4310</v>
      </c>
      <c r="BM255" s="142" t="s">
        <v>4310</v>
      </c>
      <c r="BN255" s="133" t="s">
        <v>4329</v>
      </c>
      <c r="BO255" s="137"/>
      <c r="BP255" s="133" t="s">
        <v>4329</v>
      </c>
      <c r="BQ255" s="137"/>
      <c r="BR255" s="133" t="s">
        <v>4329</v>
      </c>
      <c r="BS255" s="137"/>
      <c r="BT255" s="133" t="s">
        <v>4329</v>
      </c>
      <c r="BU255" s="133" t="s">
        <v>4310</v>
      </c>
      <c r="BV255" s="133" t="s">
        <v>4310</v>
      </c>
      <c r="BW255" s="137" t="s">
        <v>9026</v>
      </c>
      <c r="BX255" s="143"/>
      <c r="BY255" s="144" t="s">
        <v>9027</v>
      </c>
      <c r="BZ255" s="133" t="s">
        <v>4310</v>
      </c>
      <c r="CA255" s="145" t="s">
        <v>9028</v>
      </c>
      <c r="CB255" s="146" t="s">
        <v>9029</v>
      </c>
      <c r="CC255" s="126">
        <v>48016</v>
      </c>
      <c r="CD255" s="126">
        <v>47583</v>
      </c>
      <c r="CE255" s="126">
        <v>47261</v>
      </c>
      <c r="CF255" s="126">
        <v>46664</v>
      </c>
      <c r="CG255" s="127">
        <v>180499</v>
      </c>
      <c r="CH255" s="127">
        <v>184270.11</v>
      </c>
      <c r="CI255" s="127">
        <v>183904.2</v>
      </c>
      <c r="CJ255" s="127">
        <v>179597.2</v>
      </c>
      <c r="CK255" s="128">
        <v>3.76</v>
      </c>
      <c r="CL255" s="128">
        <v>3.87</v>
      </c>
      <c r="CM255" s="128">
        <v>3.89</v>
      </c>
      <c r="CN255" s="128">
        <v>3.85</v>
      </c>
      <c r="CO255" s="129">
        <v>0.57899999999999996</v>
      </c>
      <c r="CP255" s="129">
        <v>0.59499999999999997</v>
      </c>
      <c r="CQ255" s="129">
        <v>0.61399999999999999</v>
      </c>
      <c r="CR255" s="130">
        <v>0.63</v>
      </c>
    </row>
    <row r="256" spans="1:96" s="147" customFormat="1" ht="200" customHeight="1" x14ac:dyDescent="0.2">
      <c r="A256" s="132" t="s">
        <v>64</v>
      </c>
      <c r="B256" s="133" t="s">
        <v>2041</v>
      </c>
      <c r="C256" s="133" t="str">
        <f>IF(A256="","自動表示",IF(B256="",VLOOKUP(A256,リスト!$C$2:$D$48,2,FALSE),VLOOKUP(一覧表!A256&amp;一覧表!B256,リスト!$C$49:$D$1789,2,FALSE)))</f>
        <v>222267</v>
      </c>
      <c r="D256" s="134" t="str">
        <f>IF(C256="自動表示","自動表示",VLOOKUP(C256,リスト!$D$2:$E$1789,2,FALSE))</f>
        <v>都市Ⅰ－０</v>
      </c>
      <c r="E256" s="132" t="s">
        <v>3766</v>
      </c>
      <c r="F256" s="133" t="s">
        <v>3825</v>
      </c>
      <c r="G256" s="135">
        <v>20</v>
      </c>
      <c r="H256" s="133" t="str">
        <f t="shared" si="4"/>
        <v>11年～20年</v>
      </c>
      <c r="I256" s="133" t="s">
        <v>5056</v>
      </c>
      <c r="J256" s="136">
        <v>4.8</v>
      </c>
      <c r="K256" s="133" t="s">
        <v>4310</v>
      </c>
      <c r="L256" s="137" t="s">
        <v>9030</v>
      </c>
      <c r="M256" s="133" t="s">
        <v>4310</v>
      </c>
      <c r="N256" s="133" t="s">
        <v>6221</v>
      </c>
      <c r="O256" s="137" t="s">
        <v>9031</v>
      </c>
      <c r="P256" s="133" t="s">
        <v>4310</v>
      </c>
      <c r="Q256" s="137" t="s">
        <v>9032</v>
      </c>
      <c r="R256" s="133" t="s">
        <v>4310</v>
      </c>
      <c r="S256" s="133" t="s">
        <v>4315</v>
      </c>
      <c r="T256" s="138">
        <v>6.6</v>
      </c>
      <c r="U256" s="138"/>
      <c r="V256" s="133" t="s">
        <v>4310</v>
      </c>
      <c r="W256" s="139" t="s">
        <v>9033</v>
      </c>
      <c r="X256" s="140">
        <v>2016</v>
      </c>
      <c r="Y256" s="140">
        <v>2045</v>
      </c>
      <c r="Z256" s="140">
        <v>30</v>
      </c>
      <c r="AA256" s="138">
        <v>987</v>
      </c>
      <c r="AB256" s="133" t="s">
        <v>4310</v>
      </c>
      <c r="AC256" s="139" t="s">
        <v>9034</v>
      </c>
      <c r="AD256" s="140">
        <v>2016</v>
      </c>
      <c r="AE256" s="140">
        <v>2045</v>
      </c>
      <c r="AF256" s="140">
        <v>30</v>
      </c>
      <c r="AG256" s="138">
        <v>623</v>
      </c>
      <c r="AH256" s="133" t="s">
        <v>4310</v>
      </c>
      <c r="AI256" s="141" t="s">
        <v>9035</v>
      </c>
      <c r="AJ256" s="140">
        <v>2016</v>
      </c>
      <c r="AK256" s="140">
        <v>2045</v>
      </c>
      <c r="AL256" s="140">
        <v>30</v>
      </c>
      <c r="AM256" s="138">
        <v>364</v>
      </c>
      <c r="AN256" s="133" t="s">
        <v>4310</v>
      </c>
      <c r="AO256" s="137" t="s">
        <v>9036</v>
      </c>
      <c r="AP256" s="133" t="s">
        <v>4310</v>
      </c>
      <c r="AQ256" s="137" t="s">
        <v>9037</v>
      </c>
      <c r="AR256" s="133" t="s">
        <v>4310</v>
      </c>
      <c r="AS256" s="137" t="s">
        <v>9038</v>
      </c>
      <c r="AT256" s="133" t="s">
        <v>4310</v>
      </c>
      <c r="AU256" s="137" t="s">
        <v>9039</v>
      </c>
      <c r="AV256" s="133" t="s">
        <v>4310</v>
      </c>
      <c r="AW256" s="137" t="s">
        <v>9040</v>
      </c>
      <c r="AX256" s="133" t="s">
        <v>4310</v>
      </c>
      <c r="AY256" s="137" t="s">
        <v>9041</v>
      </c>
      <c r="AZ256" s="133" t="s">
        <v>4310</v>
      </c>
      <c r="BA256" s="137" t="s">
        <v>9042</v>
      </c>
      <c r="BB256" s="133" t="s">
        <v>4310</v>
      </c>
      <c r="BC256" s="137" t="s">
        <v>9043</v>
      </c>
      <c r="BD256" s="133" t="s">
        <v>4310</v>
      </c>
      <c r="BE256" s="137" t="s">
        <v>9044</v>
      </c>
      <c r="BF256" s="133" t="s">
        <v>4310</v>
      </c>
      <c r="BG256" s="137" t="s">
        <v>9045</v>
      </c>
      <c r="BH256" s="133" t="s">
        <v>4310</v>
      </c>
      <c r="BI256" s="137" t="s">
        <v>9046</v>
      </c>
      <c r="BJ256" s="142" t="s">
        <v>4329</v>
      </c>
      <c r="BK256" s="142" t="s">
        <v>4310</v>
      </c>
      <c r="BL256" s="142" t="s">
        <v>4329</v>
      </c>
      <c r="BM256" s="142" t="s">
        <v>4329</v>
      </c>
      <c r="BN256" s="133" t="s">
        <v>4310</v>
      </c>
      <c r="BO256" s="137" t="s">
        <v>9047</v>
      </c>
      <c r="BP256" s="133" t="s">
        <v>4310</v>
      </c>
      <c r="BQ256" s="137" t="s">
        <v>9048</v>
      </c>
      <c r="BR256" s="133" t="s">
        <v>4329</v>
      </c>
      <c r="BS256" s="137"/>
      <c r="BT256" s="133" t="s">
        <v>4310</v>
      </c>
      <c r="BU256" s="133" t="s">
        <v>4310</v>
      </c>
      <c r="BV256" s="133" t="s">
        <v>4310</v>
      </c>
      <c r="BW256" s="137" t="s">
        <v>9049</v>
      </c>
      <c r="BX256" s="143">
        <v>4</v>
      </c>
      <c r="BY256" s="144"/>
      <c r="BZ256" s="133" t="s">
        <v>4310</v>
      </c>
      <c r="CA256" s="145" t="s">
        <v>9050</v>
      </c>
      <c r="CB256" s="146" t="s">
        <v>9051</v>
      </c>
      <c r="CC256" s="126">
        <v>44775</v>
      </c>
      <c r="CD256" s="126">
        <v>43936</v>
      </c>
      <c r="CE256" s="126">
        <v>43497</v>
      </c>
      <c r="CF256" s="126">
        <v>43067</v>
      </c>
      <c r="CG256" s="127">
        <v>149847</v>
      </c>
      <c r="CH256" s="127">
        <v>150093</v>
      </c>
      <c r="CI256" s="127">
        <v>146331</v>
      </c>
      <c r="CJ256" s="127">
        <v>151562</v>
      </c>
      <c r="CK256" s="128">
        <v>3.35</v>
      </c>
      <c r="CL256" s="128">
        <v>3.42</v>
      </c>
      <c r="CM256" s="128">
        <v>3.36</v>
      </c>
      <c r="CN256" s="128">
        <v>3.52</v>
      </c>
      <c r="CO256" s="129">
        <v>0.56700000000000006</v>
      </c>
      <c r="CP256" s="129">
        <v>0.57799999999999996</v>
      </c>
      <c r="CQ256" s="129">
        <v>0.59599999999999997</v>
      </c>
      <c r="CR256" s="130">
        <v>0.61299999999999999</v>
      </c>
    </row>
    <row r="257" spans="1:96" s="147" customFormat="1" ht="200" customHeight="1" x14ac:dyDescent="0.2">
      <c r="A257" s="132" t="s">
        <v>64</v>
      </c>
      <c r="B257" s="133" t="s">
        <v>2043</v>
      </c>
      <c r="C257" s="133" t="str">
        <f>IF(A257="","自動表示",IF(B257="",VLOOKUP(A257,リスト!$C$2:$D$48,2,FALSE),VLOOKUP(一覧表!A257&amp;一覧表!B257,リスト!$C$49:$D$1789,2,FALSE)))</f>
        <v>223018</v>
      </c>
      <c r="D257" s="134" t="str">
        <f>IF(C257="自動表示","自動表示",VLOOKUP(C257,リスト!$D$2:$E$1789,2,FALSE))</f>
        <v>町村Ⅲ－２</v>
      </c>
      <c r="E257" s="132" t="s">
        <v>3795</v>
      </c>
      <c r="F257" s="133" t="s">
        <v>3775</v>
      </c>
      <c r="G257" s="135">
        <v>40</v>
      </c>
      <c r="H257" s="133" t="str">
        <f t="shared" si="4"/>
        <v>20年超</v>
      </c>
      <c r="I257" s="133" t="s">
        <v>8757</v>
      </c>
      <c r="J257" s="136">
        <v>1.1000000000000001</v>
      </c>
      <c r="K257" s="133" t="s">
        <v>4310</v>
      </c>
      <c r="L257" s="137" t="s">
        <v>9052</v>
      </c>
      <c r="M257" s="133" t="s">
        <v>4310</v>
      </c>
      <c r="N257" s="133" t="s">
        <v>6154</v>
      </c>
      <c r="O257" s="137" t="s">
        <v>9053</v>
      </c>
      <c r="P257" s="133" t="s">
        <v>4310</v>
      </c>
      <c r="Q257" s="137" t="s">
        <v>9054</v>
      </c>
      <c r="R257" s="133" t="s">
        <v>4310</v>
      </c>
      <c r="S257" s="133" t="s">
        <v>4315</v>
      </c>
      <c r="T257" s="138">
        <v>0.99</v>
      </c>
      <c r="U257" s="138"/>
      <c r="V257" s="133" t="s">
        <v>4310</v>
      </c>
      <c r="W257" s="139" t="s">
        <v>9055</v>
      </c>
      <c r="X257" s="140">
        <v>2017</v>
      </c>
      <c r="Y257" s="140">
        <v>2056</v>
      </c>
      <c r="Z257" s="140">
        <v>40</v>
      </c>
      <c r="AA257" s="138">
        <v>672</v>
      </c>
      <c r="AB257" s="133" t="s">
        <v>4310</v>
      </c>
      <c r="AC257" s="139" t="s">
        <v>9056</v>
      </c>
      <c r="AD257" s="140">
        <v>2022</v>
      </c>
      <c r="AE257" s="140">
        <v>2031</v>
      </c>
      <c r="AF257" s="140">
        <v>10</v>
      </c>
      <c r="AG257" s="138">
        <v>51</v>
      </c>
      <c r="AH257" s="133" t="s">
        <v>4310</v>
      </c>
      <c r="AI257" s="141" t="s">
        <v>9057</v>
      </c>
      <c r="AJ257" s="140">
        <v>2022</v>
      </c>
      <c r="AK257" s="140">
        <v>2031</v>
      </c>
      <c r="AL257" s="140">
        <v>10</v>
      </c>
      <c r="AM257" s="138">
        <v>5</v>
      </c>
      <c r="AN257" s="133" t="s">
        <v>4310</v>
      </c>
      <c r="AO257" s="137" t="s">
        <v>9058</v>
      </c>
      <c r="AP257" s="133" t="s">
        <v>4310</v>
      </c>
      <c r="AQ257" s="137" t="s">
        <v>9059</v>
      </c>
      <c r="AR257" s="133" t="s">
        <v>4310</v>
      </c>
      <c r="AS257" s="137" t="s">
        <v>9060</v>
      </c>
      <c r="AT257" s="133" t="s">
        <v>4310</v>
      </c>
      <c r="AU257" s="137" t="s">
        <v>9061</v>
      </c>
      <c r="AV257" s="133" t="s">
        <v>4310</v>
      </c>
      <c r="AW257" s="137" t="s">
        <v>9062</v>
      </c>
      <c r="AX257" s="133" t="s">
        <v>4310</v>
      </c>
      <c r="AY257" s="137" t="s">
        <v>9063</v>
      </c>
      <c r="AZ257" s="133" t="s">
        <v>4310</v>
      </c>
      <c r="BA257" s="137" t="s">
        <v>9064</v>
      </c>
      <c r="BB257" s="133" t="s">
        <v>4310</v>
      </c>
      <c r="BC257" s="137" t="s">
        <v>9065</v>
      </c>
      <c r="BD257" s="133" t="s">
        <v>4329</v>
      </c>
      <c r="BE257" s="137"/>
      <c r="BF257" s="133" t="s">
        <v>4310</v>
      </c>
      <c r="BG257" s="137" t="s">
        <v>9066</v>
      </c>
      <c r="BH257" s="133" t="s">
        <v>4310</v>
      </c>
      <c r="BI257" s="137" t="s">
        <v>9067</v>
      </c>
      <c r="BJ257" s="142" t="s">
        <v>4329</v>
      </c>
      <c r="BK257" s="142" t="s">
        <v>4310</v>
      </c>
      <c r="BL257" s="142" t="s">
        <v>4329</v>
      </c>
      <c r="BM257" s="142" t="s">
        <v>4329</v>
      </c>
      <c r="BN257" s="133" t="s">
        <v>4310</v>
      </c>
      <c r="BO257" s="137" t="s">
        <v>9068</v>
      </c>
      <c r="BP257" s="133" t="s">
        <v>4310</v>
      </c>
      <c r="BQ257" s="137" t="s">
        <v>9069</v>
      </c>
      <c r="BR257" s="133" t="s">
        <v>4310</v>
      </c>
      <c r="BS257" s="137" t="s">
        <v>9070</v>
      </c>
      <c r="BT257" s="133" t="s">
        <v>4310</v>
      </c>
      <c r="BU257" s="133" t="s">
        <v>4310</v>
      </c>
      <c r="BV257" s="133" t="s">
        <v>4310</v>
      </c>
      <c r="BW257" s="137" t="s">
        <v>9071</v>
      </c>
      <c r="BX257" s="143"/>
      <c r="BY257" s="144" t="s">
        <v>9072</v>
      </c>
      <c r="BZ257" s="133" t="s">
        <v>4310</v>
      </c>
      <c r="CA257" s="145" t="s">
        <v>9073</v>
      </c>
      <c r="CB257" s="146" t="s">
        <v>9074</v>
      </c>
      <c r="CC257" s="126">
        <v>11817</v>
      </c>
      <c r="CD257" s="126">
        <v>11657</v>
      </c>
      <c r="CE257" s="126">
        <v>11414</v>
      </c>
      <c r="CF257" s="126">
        <v>11305</v>
      </c>
      <c r="CG257" s="127">
        <v>60801</v>
      </c>
      <c r="CH257" s="127">
        <v>60801</v>
      </c>
      <c r="CI257" s="127">
        <v>60801</v>
      </c>
      <c r="CJ257" s="127">
        <v>60801</v>
      </c>
      <c r="CK257" s="128">
        <v>5.15</v>
      </c>
      <c r="CL257" s="128">
        <v>5.22</v>
      </c>
      <c r="CM257" s="128">
        <v>5.33</v>
      </c>
      <c r="CN257" s="128">
        <v>5.38</v>
      </c>
      <c r="CO257" s="129">
        <v>0.72599999999999998</v>
      </c>
      <c r="CP257" s="129">
        <v>0.74</v>
      </c>
      <c r="CQ257" s="129">
        <v>0.73499999999999999</v>
      </c>
      <c r="CR257" s="130">
        <v>0.751</v>
      </c>
    </row>
    <row r="258" spans="1:96" s="147" customFormat="1" ht="200" customHeight="1" x14ac:dyDescent="0.2">
      <c r="A258" s="132" t="s">
        <v>64</v>
      </c>
      <c r="B258" s="133" t="s">
        <v>2045</v>
      </c>
      <c r="C258" s="133" t="str">
        <f>IF(A258="","自動表示",IF(B258="",VLOOKUP(A258,リスト!$C$2:$D$48,2,FALSE),VLOOKUP(一覧表!A258&amp;一覧表!B258,リスト!$C$49:$D$1789,2,FALSE)))</f>
        <v>223026</v>
      </c>
      <c r="D258" s="134" t="str">
        <f>IF(C258="自動表示","自動表示",VLOOKUP(C258,リスト!$D$2:$E$1789,2,FALSE))</f>
        <v>町村Ⅱ－２</v>
      </c>
      <c r="E258" s="132" t="s">
        <v>3766</v>
      </c>
      <c r="F258" s="133" t="s">
        <v>3775</v>
      </c>
      <c r="G258" s="135">
        <v>30</v>
      </c>
      <c r="H258" s="133" t="str">
        <f t="shared" si="4"/>
        <v>20年超</v>
      </c>
      <c r="I258" s="133" t="s">
        <v>8757</v>
      </c>
      <c r="J258" s="136">
        <v>0.6</v>
      </c>
      <c r="K258" s="133" t="s">
        <v>4310</v>
      </c>
      <c r="L258" s="137" t="s">
        <v>9075</v>
      </c>
      <c r="M258" s="133" t="s">
        <v>4310</v>
      </c>
      <c r="N258" s="133" t="s">
        <v>5058</v>
      </c>
      <c r="O258" s="137" t="s">
        <v>9076</v>
      </c>
      <c r="P258" s="133" t="s">
        <v>4310</v>
      </c>
      <c r="Q258" s="137" t="s">
        <v>9077</v>
      </c>
      <c r="R258" s="133" t="s">
        <v>4310</v>
      </c>
      <c r="S258" s="133" t="s">
        <v>4315</v>
      </c>
      <c r="T258" s="138">
        <v>4.0999999999999996</v>
      </c>
      <c r="U258" s="138"/>
      <c r="V258" s="133" t="s">
        <v>4310</v>
      </c>
      <c r="W258" s="139" t="s">
        <v>9078</v>
      </c>
      <c r="X258" s="140">
        <v>2022</v>
      </c>
      <c r="Y258" s="140">
        <v>2051</v>
      </c>
      <c r="Z258" s="140">
        <v>30</v>
      </c>
      <c r="AA258" s="138">
        <v>185.1</v>
      </c>
      <c r="AB258" s="133" t="s">
        <v>4310</v>
      </c>
      <c r="AC258" s="139" t="s">
        <v>9079</v>
      </c>
      <c r="AD258" s="140">
        <v>2022</v>
      </c>
      <c r="AE258" s="140">
        <v>2051</v>
      </c>
      <c r="AF258" s="140">
        <v>30</v>
      </c>
      <c r="AG258" s="138">
        <v>143.9</v>
      </c>
      <c r="AH258" s="133" t="s">
        <v>4310</v>
      </c>
      <c r="AI258" s="141" t="s">
        <v>9080</v>
      </c>
      <c r="AJ258" s="140">
        <v>2022</v>
      </c>
      <c r="AK258" s="140">
        <v>2051</v>
      </c>
      <c r="AL258" s="140">
        <v>30</v>
      </c>
      <c r="AM258" s="138">
        <v>41.2</v>
      </c>
      <c r="AN258" s="133" t="s">
        <v>4310</v>
      </c>
      <c r="AO258" s="137" t="s">
        <v>9081</v>
      </c>
      <c r="AP258" s="133" t="s">
        <v>4310</v>
      </c>
      <c r="AQ258" s="137" t="s">
        <v>9082</v>
      </c>
      <c r="AR258" s="133" t="s">
        <v>4310</v>
      </c>
      <c r="AS258" s="137" t="s">
        <v>9083</v>
      </c>
      <c r="AT258" s="133" t="s">
        <v>4310</v>
      </c>
      <c r="AU258" s="137" t="s">
        <v>9084</v>
      </c>
      <c r="AV258" s="133" t="s">
        <v>4310</v>
      </c>
      <c r="AW258" s="137" t="s">
        <v>9085</v>
      </c>
      <c r="AX258" s="133" t="s">
        <v>4310</v>
      </c>
      <c r="AY258" s="137" t="s">
        <v>9086</v>
      </c>
      <c r="AZ258" s="133" t="s">
        <v>4310</v>
      </c>
      <c r="BA258" s="137" t="s">
        <v>9087</v>
      </c>
      <c r="BB258" s="133" t="s">
        <v>4310</v>
      </c>
      <c r="BC258" s="137" t="s">
        <v>9088</v>
      </c>
      <c r="BD258" s="133" t="s">
        <v>4329</v>
      </c>
      <c r="BE258" s="137"/>
      <c r="BF258" s="133" t="s">
        <v>4310</v>
      </c>
      <c r="BG258" s="137" t="s">
        <v>9089</v>
      </c>
      <c r="BH258" s="133" t="s">
        <v>4329</v>
      </c>
      <c r="BI258" s="137"/>
      <c r="BJ258" s="142" t="s">
        <v>4329</v>
      </c>
      <c r="BK258" s="142" t="s">
        <v>4329</v>
      </c>
      <c r="BL258" s="142" t="s">
        <v>4329</v>
      </c>
      <c r="BM258" s="142" t="s">
        <v>4329</v>
      </c>
      <c r="BN258" s="133" t="s">
        <v>4310</v>
      </c>
      <c r="BO258" s="137" t="s">
        <v>9090</v>
      </c>
      <c r="BP258" s="133" t="s">
        <v>4310</v>
      </c>
      <c r="BQ258" s="137" t="s">
        <v>9091</v>
      </c>
      <c r="BR258" s="133" t="s">
        <v>4310</v>
      </c>
      <c r="BS258" s="137" t="s">
        <v>9092</v>
      </c>
      <c r="BT258" s="133" t="s">
        <v>4329</v>
      </c>
      <c r="BU258" s="133" t="s">
        <v>4310</v>
      </c>
      <c r="BV258" s="133" t="s">
        <v>4310</v>
      </c>
      <c r="BW258" s="137" t="s">
        <v>9093</v>
      </c>
      <c r="BX258" s="143"/>
      <c r="BY258" s="144" t="s">
        <v>9094</v>
      </c>
      <c r="BZ258" s="133" t="s">
        <v>4310</v>
      </c>
      <c r="CA258" s="145" t="s">
        <v>9095</v>
      </c>
      <c r="CB258" s="146" t="s">
        <v>9096</v>
      </c>
      <c r="CC258" s="126">
        <v>7029</v>
      </c>
      <c r="CD258" s="126">
        <v>6892</v>
      </c>
      <c r="CE258" s="126">
        <v>6728</v>
      </c>
      <c r="CF258" s="126">
        <v>6552</v>
      </c>
      <c r="CG258" s="127">
        <v>38659</v>
      </c>
      <c r="CH258" s="127">
        <v>38659</v>
      </c>
      <c r="CI258" s="127">
        <v>39311</v>
      </c>
      <c r="CJ258" s="127">
        <v>39311</v>
      </c>
      <c r="CK258" s="128">
        <v>5.5</v>
      </c>
      <c r="CL258" s="128">
        <v>5.61</v>
      </c>
      <c r="CM258" s="128">
        <v>5.84</v>
      </c>
      <c r="CN258" s="128">
        <v>6</v>
      </c>
      <c r="CO258" s="129">
        <v>0.58799999999999997</v>
      </c>
      <c r="CP258" s="129">
        <v>0.59899999999999998</v>
      </c>
      <c r="CQ258" s="129">
        <v>0.61399999999999999</v>
      </c>
      <c r="CR258" s="130">
        <v>0.54100000000000004</v>
      </c>
    </row>
    <row r="259" spans="1:96" s="147" customFormat="1" ht="200" customHeight="1" x14ac:dyDescent="0.2">
      <c r="A259" s="132" t="s">
        <v>64</v>
      </c>
      <c r="B259" s="133" t="s">
        <v>2047</v>
      </c>
      <c r="C259" s="133" t="str">
        <f>IF(A259="","自動表示",IF(B259="",VLOOKUP(A259,リスト!$C$2:$D$48,2,FALSE),VLOOKUP(一覧表!A259&amp;一覧表!B259,リスト!$C$49:$D$1789,2,FALSE)))</f>
        <v>223042</v>
      </c>
      <c r="D259" s="134" t="str">
        <f>IF(C259="自動表示","自動表示",VLOOKUP(C259,リスト!$D$2:$E$1789,2,FALSE))</f>
        <v>町村Ⅱ－２</v>
      </c>
      <c r="E259" s="132" t="s">
        <v>3766</v>
      </c>
      <c r="F259" s="133" t="s">
        <v>3794</v>
      </c>
      <c r="G259" s="135">
        <v>30</v>
      </c>
      <c r="H259" s="133" t="str">
        <f t="shared" si="4"/>
        <v>20年超</v>
      </c>
      <c r="I259" s="133" t="s">
        <v>6357</v>
      </c>
      <c r="J259" s="136">
        <v>0.8</v>
      </c>
      <c r="K259" s="133" t="s">
        <v>4310</v>
      </c>
      <c r="L259" s="137" t="s">
        <v>9097</v>
      </c>
      <c r="M259" s="133" t="s">
        <v>4310</v>
      </c>
      <c r="N259" s="133" t="s">
        <v>5058</v>
      </c>
      <c r="O259" s="137" t="s">
        <v>9098</v>
      </c>
      <c r="P259" s="133" t="s">
        <v>4310</v>
      </c>
      <c r="Q259" s="137" t="s">
        <v>9099</v>
      </c>
      <c r="R259" s="133" t="s">
        <v>4310</v>
      </c>
      <c r="S259" s="133" t="s">
        <v>4315</v>
      </c>
      <c r="T259" s="138">
        <v>9.42</v>
      </c>
      <c r="U259" s="138"/>
      <c r="V259" s="133" t="s">
        <v>9100</v>
      </c>
      <c r="W259" s="139" t="s">
        <v>9101</v>
      </c>
      <c r="X259" s="140">
        <v>2021</v>
      </c>
      <c r="Y259" s="140">
        <v>2060</v>
      </c>
      <c r="Z259" s="140">
        <v>40</v>
      </c>
      <c r="AA259" s="138">
        <v>687.6</v>
      </c>
      <c r="AB259" s="133" t="s">
        <v>4310</v>
      </c>
      <c r="AC259" s="139" t="s">
        <v>9102</v>
      </c>
      <c r="AD259" s="140">
        <v>2022</v>
      </c>
      <c r="AE259" s="140">
        <v>2051</v>
      </c>
      <c r="AF259" s="140">
        <v>30</v>
      </c>
      <c r="AG259" s="138">
        <v>451.6</v>
      </c>
      <c r="AH259" s="133" t="s">
        <v>9100</v>
      </c>
      <c r="AI259" s="141" t="s">
        <v>9103</v>
      </c>
      <c r="AJ259" s="140">
        <v>2022</v>
      </c>
      <c r="AK259" s="140">
        <v>2051</v>
      </c>
      <c r="AL259" s="140">
        <v>30</v>
      </c>
      <c r="AM259" s="138">
        <v>72</v>
      </c>
      <c r="AN259" s="133" t="s">
        <v>4310</v>
      </c>
      <c r="AO259" s="137" t="s">
        <v>9104</v>
      </c>
      <c r="AP259" s="133" t="s">
        <v>4329</v>
      </c>
      <c r="AQ259" s="137"/>
      <c r="AR259" s="133" t="s">
        <v>4310</v>
      </c>
      <c r="AS259" s="137" t="s">
        <v>9105</v>
      </c>
      <c r="AT259" s="133" t="s">
        <v>4310</v>
      </c>
      <c r="AU259" s="137" t="s">
        <v>9106</v>
      </c>
      <c r="AV259" s="133" t="s">
        <v>4310</v>
      </c>
      <c r="AW259" s="137" t="s">
        <v>9107</v>
      </c>
      <c r="AX259" s="133" t="s">
        <v>4310</v>
      </c>
      <c r="AY259" s="137" t="s">
        <v>9108</v>
      </c>
      <c r="AZ259" s="133" t="s">
        <v>4310</v>
      </c>
      <c r="BA259" s="137" t="s">
        <v>9109</v>
      </c>
      <c r="BB259" s="133" t="s">
        <v>4310</v>
      </c>
      <c r="BC259" s="137" t="s">
        <v>9110</v>
      </c>
      <c r="BD259" s="133" t="s">
        <v>4329</v>
      </c>
      <c r="BE259" s="137"/>
      <c r="BF259" s="133" t="s">
        <v>4310</v>
      </c>
      <c r="BG259" s="137" t="s">
        <v>9111</v>
      </c>
      <c r="BH259" s="133" t="s">
        <v>4329</v>
      </c>
      <c r="BI259" s="137"/>
      <c r="BJ259" s="142" t="s">
        <v>4329</v>
      </c>
      <c r="BK259" s="142" t="s">
        <v>4329</v>
      </c>
      <c r="BL259" s="142" t="s">
        <v>4329</v>
      </c>
      <c r="BM259" s="142" t="s">
        <v>4329</v>
      </c>
      <c r="BN259" s="133" t="s">
        <v>4329</v>
      </c>
      <c r="BO259" s="137"/>
      <c r="BP259" s="133" t="s">
        <v>4329</v>
      </c>
      <c r="BQ259" s="137"/>
      <c r="BR259" s="133" t="s">
        <v>4329</v>
      </c>
      <c r="BS259" s="137"/>
      <c r="BT259" s="133" t="s">
        <v>4329</v>
      </c>
      <c r="BU259" s="133" t="s">
        <v>4329</v>
      </c>
      <c r="BV259" s="133" t="s">
        <v>4310</v>
      </c>
      <c r="BW259" s="137" t="s">
        <v>9112</v>
      </c>
      <c r="BX259" s="143"/>
      <c r="BY259" s="144" t="s">
        <v>9113</v>
      </c>
      <c r="BZ259" s="133" t="s">
        <v>4310</v>
      </c>
      <c r="CA259" s="145" t="s">
        <v>9114</v>
      </c>
      <c r="CB259" s="146" t="s">
        <v>4164</v>
      </c>
      <c r="CC259" s="126">
        <v>8022</v>
      </c>
      <c r="CD259" s="126">
        <v>7856</v>
      </c>
      <c r="CE259" s="126">
        <v>7726</v>
      </c>
      <c r="CF259" s="126">
        <v>7505</v>
      </c>
      <c r="CG259" s="127">
        <v>52130</v>
      </c>
      <c r="CH259" s="127">
        <v>52853</v>
      </c>
      <c r="CI259" s="127">
        <v>52892</v>
      </c>
      <c r="CJ259" s="127">
        <v>53484</v>
      </c>
      <c r="CK259" s="128">
        <v>6.5</v>
      </c>
      <c r="CL259" s="128">
        <v>6.73</v>
      </c>
      <c r="CM259" s="128">
        <v>6.85</v>
      </c>
      <c r="CN259" s="128">
        <v>7.13</v>
      </c>
      <c r="CO259" s="129">
        <v>0.68220000000000003</v>
      </c>
      <c r="CP259" s="129">
        <v>0.68300000000000005</v>
      </c>
      <c r="CQ259" s="129">
        <v>0.69899999999999995</v>
      </c>
      <c r="CR259" s="130">
        <v>0.70499999999999996</v>
      </c>
    </row>
    <row r="260" spans="1:96" s="147" customFormat="1" ht="200" customHeight="1" x14ac:dyDescent="0.2">
      <c r="A260" s="132" t="s">
        <v>64</v>
      </c>
      <c r="B260" s="133" t="s">
        <v>2049</v>
      </c>
      <c r="C260" s="133" t="str">
        <f>IF(A260="","自動表示",IF(B260="",VLOOKUP(A260,リスト!$C$2:$D$48,2,FALSE),VLOOKUP(一覧表!A260&amp;一覧表!B260,リスト!$C$49:$D$1789,2,FALSE)))</f>
        <v>223051</v>
      </c>
      <c r="D260" s="134" t="str">
        <f>IF(C260="自動表示","自動表示",VLOOKUP(C260,リスト!$D$2:$E$1789,2,FALSE))</f>
        <v>町村Ⅱ－２</v>
      </c>
      <c r="E260" s="132" t="s">
        <v>3766</v>
      </c>
      <c r="F260" s="133" t="s">
        <v>3826</v>
      </c>
      <c r="G260" s="135">
        <v>40</v>
      </c>
      <c r="H260" s="133" t="str">
        <f t="shared" si="4"/>
        <v>20年超</v>
      </c>
      <c r="I260" s="133" t="s">
        <v>8757</v>
      </c>
      <c r="J260" s="136">
        <v>0.6</v>
      </c>
      <c r="K260" s="133" t="s">
        <v>4310</v>
      </c>
      <c r="L260" s="137" t="s">
        <v>9115</v>
      </c>
      <c r="M260" s="133" t="s">
        <v>4310</v>
      </c>
      <c r="N260" s="133" t="s">
        <v>5058</v>
      </c>
      <c r="O260" s="137" t="s">
        <v>9116</v>
      </c>
      <c r="P260" s="133" t="s">
        <v>4310</v>
      </c>
      <c r="Q260" s="137" t="s">
        <v>9117</v>
      </c>
      <c r="R260" s="133" t="s">
        <v>4310</v>
      </c>
      <c r="S260" s="133" t="s">
        <v>4315</v>
      </c>
      <c r="T260" s="138">
        <v>4.0999999999999996</v>
      </c>
      <c r="U260" s="138"/>
      <c r="V260" s="133" t="s">
        <v>4310</v>
      </c>
      <c r="W260" s="139" t="s">
        <v>9118</v>
      </c>
      <c r="X260" s="140">
        <v>2022</v>
      </c>
      <c r="Y260" s="140">
        <v>2061</v>
      </c>
      <c r="Z260" s="140">
        <v>40</v>
      </c>
      <c r="AA260" s="138">
        <v>257.2</v>
      </c>
      <c r="AB260" s="133" t="s">
        <v>4329</v>
      </c>
      <c r="AC260" s="139" t="s">
        <v>9119</v>
      </c>
      <c r="AD260" s="140"/>
      <c r="AE260" s="140"/>
      <c r="AF260" s="140">
        <v>0</v>
      </c>
      <c r="AG260" s="138"/>
      <c r="AH260" s="133" t="s">
        <v>4329</v>
      </c>
      <c r="AI260" s="141" t="s">
        <v>9120</v>
      </c>
      <c r="AJ260" s="140"/>
      <c r="AK260" s="140"/>
      <c r="AL260" s="140">
        <v>0</v>
      </c>
      <c r="AM260" s="138"/>
      <c r="AN260" s="133" t="s">
        <v>4310</v>
      </c>
      <c r="AO260" s="137" t="s">
        <v>9121</v>
      </c>
      <c r="AP260" s="133" t="s">
        <v>4310</v>
      </c>
      <c r="AQ260" s="137" t="s">
        <v>9122</v>
      </c>
      <c r="AR260" s="133" t="s">
        <v>4310</v>
      </c>
      <c r="AS260" s="137" t="s">
        <v>9123</v>
      </c>
      <c r="AT260" s="133" t="s">
        <v>4310</v>
      </c>
      <c r="AU260" s="137" t="s">
        <v>9124</v>
      </c>
      <c r="AV260" s="133" t="s">
        <v>4310</v>
      </c>
      <c r="AW260" s="137" t="s">
        <v>9125</v>
      </c>
      <c r="AX260" s="133" t="s">
        <v>4310</v>
      </c>
      <c r="AY260" s="137" t="s">
        <v>9126</v>
      </c>
      <c r="AZ260" s="133" t="s">
        <v>4310</v>
      </c>
      <c r="BA260" s="137" t="s">
        <v>9127</v>
      </c>
      <c r="BB260" s="133" t="s">
        <v>4310</v>
      </c>
      <c r="BC260" s="137" t="s">
        <v>9128</v>
      </c>
      <c r="BD260" s="133" t="s">
        <v>4329</v>
      </c>
      <c r="BE260" s="137"/>
      <c r="BF260" s="133" t="s">
        <v>4310</v>
      </c>
      <c r="BG260" s="137" t="s">
        <v>9129</v>
      </c>
      <c r="BH260" s="133" t="s">
        <v>4310</v>
      </c>
      <c r="BI260" s="137" t="s">
        <v>9130</v>
      </c>
      <c r="BJ260" s="142" t="s">
        <v>4329</v>
      </c>
      <c r="BK260" s="142" t="s">
        <v>4310</v>
      </c>
      <c r="BL260" s="142" t="s">
        <v>4329</v>
      </c>
      <c r="BM260" s="142" t="s">
        <v>4329</v>
      </c>
      <c r="BN260" s="133" t="s">
        <v>4310</v>
      </c>
      <c r="BO260" s="137" t="s">
        <v>9131</v>
      </c>
      <c r="BP260" s="133" t="s">
        <v>4310</v>
      </c>
      <c r="BQ260" s="137" t="s">
        <v>9131</v>
      </c>
      <c r="BR260" s="133" t="s">
        <v>4329</v>
      </c>
      <c r="BS260" s="137"/>
      <c r="BT260" s="133" t="s">
        <v>4310</v>
      </c>
      <c r="BU260" s="133" t="s">
        <v>4310</v>
      </c>
      <c r="BV260" s="133" t="s">
        <v>4310</v>
      </c>
      <c r="BW260" s="137" t="s">
        <v>9132</v>
      </c>
      <c r="BX260" s="143"/>
      <c r="BY260" s="144" t="s">
        <v>9132</v>
      </c>
      <c r="BZ260" s="133" t="s">
        <v>4310</v>
      </c>
      <c r="CA260" s="145" t="s">
        <v>9133</v>
      </c>
      <c r="CB260" s="146" t="s">
        <v>8862</v>
      </c>
      <c r="CC260" s="126">
        <v>6302</v>
      </c>
      <c r="CD260" s="126">
        <v>6151</v>
      </c>
      <c r="CE260" s="126">
        <v>5971</v>
      </c>
      <c r="CF260" s="126">
        <v>5824</v>
      </c>
      <c r="CG260" s="127">
        <v>45221</v>
      </c>
      <c r="CH260" s="127">
        <v>45221</v>
      </c>
      <c r="CI260" s="127">
        <v>45221</v>
      </c>
      <c r="CJ260" s="127">
        <v>45234</v>
      </c>
      <c r="CK260" s="128">
        <v>7.18</v>
      </c>
      <c r="CL260" s="128">
        <v>7.35</v>
      </c>
      <c r="CM260" s="128">
        <v>7.57</v>
      </c>
      <c r="CN260" s="128">
        <v>7.77</v>
      </c>
      <c r="CO260" s="129">
        <v>0.67500000000000004</v>
      </c>
      <c r="CP260" s="129">
        <v>0.68400000000000005</v>
      </c>
      <c r="CQ260" s="129">
        <v>0.70499999999999996</v>
      </c>
      <c r="CR260" s="130">
        <v>0.71599999999999997</v>
      </c>
    </row>
    <row r="261" spans="1:96" s="147" customFormat="1" ht="200" customHeight="1" x14ac:dyDescent="0.2">
      <c r="A261" s="132" t="s">
        <v>64</v>
      </c>
      <c r="B261" s="133" t="s">
        <v>2051</v>
      </c>
      <c r="C261" s="133" t="str">
        <f>IF(A261="","自動表示",IF(B261="",VLOOKUP(A261,リスト!$C$2:$D$48,2,FALSE),VLOOKUP(一覧表!A261&amp;一覧表!B261,リスト!$C$49:$D$1789,2,FALSE)))</f>
        <v>223069</v>
      </c>
      <c r="D261" s="134" t="str">
        <f>IF(C261="自動表示","自動表示",VLOOKUP(C261,リスト!$D$2:$E$1789,2,FALSE))</f>
        <v>町村Ⅱ－２</v>
      </c>
      <c r="E261" s="132" t="s">
        <v>3766</v>
      </c>
      <c r="F261" s="133" t="s">
        <v>3741</v>
      </c>
      <c r="G261" s="135">
        <v>10</v>
      </c>
      <c r="H261" s="133" t="str">
        <f t="shared" si="4"/>
        <v>10年</v>
      </c>
      <c r="I261" s="133" t="s">
        <v>8757</v>
      </c>
      <c r="J261" s="136">
        <v>0.7</v>
      </c>
      <c r="K261" s="133" t="s">
        <v>4310</v>
      </c>
      <c r="L261" s="137" t="s">
        <v>9134</v>
      </c>
      <c r="M261" s="133" t="s">
        <v>4310</v>
      </c>
      <c r="N261" s="133" t="s">
        <v>5058</v>
      </c>
      <c r="O261" s="137" t="s">
        <v>9135</v>
      </c>
      <c r="P261" s="133" t="s">
        <v>4310</v>
      </c>
      <c r="Q261" s="137" t="s">
        <v>9136</v>
      </c>
      <c r="R261" s="133" t="s">
        <v>4310</v>
      </c>
      <c r="S261" s="133" t="s">
        <v>4680</v>
      </c>
      <c r="T261" s="138">
        <v>9.3000000000000007</v>
      </c>
      <c r="U261" s="138"/>
      <c r="V261" s="133" t="s">
        <v>4310</v>
      </c>
      <c r="W261" s="139" t="s">
        <v>9137</v>
      </c>
      <c r="X261" s="140">
        <v>2021</v>
      </c>
      <c r="Y261" s="140">
        <v>2060</v>
      </c>
      <c r="Z261" s="140">
        <v>40</v>
      </c>
      <c r="AA261" s="138">
        <v>466.2</v>
      </c>
      <c r="AB261" s="133" t="s">
        <v>4310</v>
      </c>
      <c r="AC261" s="139" t="s">
        <v>9138</v>
      </c>
      <c r="AD261" s="140">
        <v>2021</v>
      </c>
      <c r="AE261" s="140">
        <v>2050</v>
      </c>
      <c r="AF261" s="140">
        <v>30</v>
      </c>
      <c r="AG261" s="138">
        <v>76.099999999999994</v>
      </c>
      <c r="AH261" s="133" t="s">
        <v>4310</v>
      </c>
      <c r="AI261" s="141" t="s">
        <v>9139</v>
      </c>
      <c r="AJ261" s="140">
        <v>2021</v>
      </c>
      <c r="AK261" s="140">
        <v>2050</v>
      </c>
      <c r="AL261" s="140">
        <v>30</v>
      </c>
      <c r="AM261" s="138">
        <v>136.9</v>
      </c>
      <c r="AN261" s="133" t="s">
        <v>4310</v>
      </c>
      <c r="AO261" s="137" t="s">
        <v>9140</v>
      </c>
      <c r="AP261" s="133" t="s">
        <v>4329</v>
      </c>
      <c r="AQ261" s="137"/>
      <c r="AR261" s="133" t="s">
        <v>4310</v>
      </c>
      <c r="AS261" s="137" t="s">
        <v>9141</v>
      </c>
      <c r="AT261" s="133" t="s">
        <v>4310</v>
      </c>
      <c r="AU261" s="137" t="s">
        <v>9142</v>
      </c>
      <c r="AV261" s="133" t="s">
        <v>4310</v>
      </c>
      <c r="AW261" s="137" t="s">
        <v>9143</v>
      </c>
      <c r="AX261" s="133" t="s">
        <v>4310</v>
      </c>
      <c r="AY261" s="137" t="s">
        <v>9144</v>
      </c>
      <c r="AZ261" s="133" t="s">
        <v>4310</v>
      </c>
      <c r="BA261" s="137" t="s">
        <v>9145</v>
      </c>
      <c r="BB261" s="133" t="s">
        <v>4310</v>
      </c>
      <c r="BC261" s="137" t="s">
        <v>9146</v>
      </c>
      <c r="BD261" s="133" t="s">
        <v>4329</v>
      </c>
      <c r="BE261" s="137"/>
      <c r="BF261" s="133" t="s">
        <v>4310</v>
      </c>
      <c r="BG261" s="137" t="s">
        <v>9147</v>
      </c>
      <c r="BH261" s="133" t="s">
        <v>4329</v>
      </c>
      <c r="BI261" s="137"/>
      <c r="BJ261" s="142" t="s">
        <v>4329</v>
      </c>
      <c r="BK261" s="142" t="s">
        <v>4329</v>
      </c>
      <c r="BL261" s="142" t="s">
        <v>4329</v>
      </c>
      <c r="BM261" s="142" t="s">
        <v>4329</v>
      </c>
      <c r="BN261" s="133" t="s">
        <v>4329</v>
      </c>
      <c r="BO261" s="137"/>
      <c r="BP261" s="133" t="s">
        <v>4329</v>
      </c>
      <c r="BQ261" s="137"/>
      <c r="BR261" s="133" t="s">
        <v>4310</v>
      </c>
      <c r="BS261" s="137" t="s">
        <v>9148</v>
      </c>
      <c r="BT261" s="133" t="s">
        <v>4329</v>
      </c>
      <c r="BU261" s="133" t="s">
        <v>4310</v>
      </c>
      <c r="BV261" s="133" t="s">
        <v>4310</v>
      </c>
      <c r="BW261" s="137" t="s">
        <v>9149</v>
      </c>
      <c r="BX261" s="143">
        <v>1</v>
      </c>
      <c r="BY261" s="144"/>
      <c r="BZ261" s="133" t="s">
        <v>4310</v>
      </c>
      <c r="CA261" s="145" t="s">
        <v>9150</v>
      </c>
      <c r="CB261" s="146" t="s">
        <v>9151</v>
      </c>
      <c r="CC261" s="126">
        <v>7519</v>
      </c>
      <c r="CD261" s="126">
        <v>7290</v>
      </c>
      <c r="CE261" s="126">
        <v>7098</v>
      </c>
      <c r="CF261" s="126">
        <v>6842</v>
      </c>
      <c r="CG261" s="127">
        <v>51155</v>
      </c>
      <c r="CH261" s="127">
        <v>51155</v>
      </c>
      <c r="CI261" s="127">
        <v>51155</v>
      </c>
      <c r="CJ261" s="127">
        <v>51155</v>
      </c>
      <c r="CK261" s="128">
        <v>6.8</v>
      </c>
      <c r="CL261" s="128">
        <v>7.02</v>
      </c>
      <c r="CM261" s="128">
        <v>7.21</v>
      </c>
      <c r="CN261" s="128">
        <v>7.48</v>
      </c>
      <c r="CO261" s="129">
        <v>0.69599999999999995</v>
      </c>
      <c r="CP261" s="129">
        <v>0.76200000000000001</v>
      </c>
      <c r="CQ261" s="129">
        <v>0.77500000000000002</v>
      </c>
      <c r="CR261" s="130">
        <v>0.71599999999999997</v>
      </c>
    </row>
    <row r="262" spans="1:96" s="147" customFormat="1" ht="200" customHeight="1" x14ac:dyDescent="0.2">
      <c r="A262" s="132" t="s">
        <v>64</v>
      </c>
      <c r="B262" s="133" t="s">
        <v>2053</v>
      </c>
      <c r="C262" s="133" t="str">
        <f>IF(A262="","自動表示",IF(B262="",VLOOKUP(A262,リスト!$C$2:$D$48,2,FALSE),VLOOKUP(一覧表!A262&amp;一覧表!B262,リスト!$C$49:$D$1789,2,FALSE)))</f>
        <v>223255</v>
      </c>
      <c r="D262" s="134" t="str">
        <f>IF(C262="自動表示","自動表示",VLOOKUP(C262,リスト!$D$2:$E$1789,2,FALSE))</f>
        <v>町村Ⅴ－２</v>
      </c>
      <c r="E262" s="132" t="s">
        <v>3766</v>
      </c>
      <c r="F262" s="133" t="s">
        <v>3775</v>
      </c>
      <c r="G262" s="135">
        <v>20</v>
      </c>
      <c r="H262" s="133" t="str">
        <f t="shared" si="4"/>
        <v>11年～20年</v>
      </c>
      <c r="I262" s="133" t="s">
        <v>8757</v>
      </c>
      <c r="J262" s="136">
        <v>3.6</v>
      </c>
      <c r="K262" s="133" t="s">
        <v>4310</v>
      </c>
      <c r="L262" s="137" t="s">
        <v>9152</v>
      </c>
      <c r="M262" s="133" t="s">
        <v>4310</v>
      </c>
      <c r="N262" s="133" t="s">
        <v>5058</v>
      </c>
      <c r="O262" s="137" t="s">
        <v>9153</v>
      </c>
      <c r="P262" s="133" t="s">
        <v>4310</v>
      </c>
      <c r="Q262" s="137" t="s">
        <v>9154</v>
      </c>
      <c r="R262" s="133" t="s">
        <v>4310</v>
      </c>
      <c r="S262" s="133" t="s">
        <v>4315</v>
      </c>
      <c r="T262" s="138">
        <v>11</v>
      </c>
      <c r="U262" s="138"/>
      <c r="V262" s="133" t="s">
        <v>4310</v>
      </c>
      <c r="W262" s="139" t="s">
        <v>9155</v>
      </c>
      <c r="X262" s="140">
        <v>2017</v>
      </c>
      <c r="Y262" s="140">
        <v>2051</v>
      </c>
      <c r="Z262" s="140">
        <v>35</v>
      </c>
      <c r="AA262" s="138">
        <v>976.1</v>
      </c>
      <c r="AB262" s="133" t="s">
        <v>4310</v>
      </c>
      <c r="AC262" s="139" t="s">
        <v>9156</v>
      </c>
      <c r="AD262" s="140">
        <v>2017</v>
      </c>
      <c r="AE262" s="140">
        <v>2051</v>
      </c>
      <c r="AF262" s="140">
        <v>35</v>
      </c>
      <c r="AG262" s="138">
        <v>381.7</v>
      </c>
      <c r="AH262" s="133" t="s">
        <v>4310</v>
      </c>
      <c r="AI262" s="141" t="s">
        <v>9157</v>
      </c>
      <c r="AJ262" s="140">
        <v>2017</v>
      </c>
      <c r="AK262" s="140">
        <v>2051</v>
      </c>
      <c r="AL262" s="140">
        <v>35</v>
      </c>
      <c r="AM262" s="138">
        <v>14</v>
      </c>
      <c r="AN262" s="133" t="s">
        <v>4310</v>
      </c>
      <c r="AO262" s="137" t="s">
        <v>9158</v>
      </c>
      <c r="AP262" s="133" t="s">
        <v>4310</v>
      </c>
      <c r="AQ262" s="137" t="s">
        <v>9159</v>
      </c>
      <c r="AR262" s="133" t="s">
        <v>4310</v>
      </c>
      <c r="AS262" s="137" t="s">
        <v>9160</v>
      </c>
      <c r="AT262" s="133" t="s">
        <v>4310</v>
      </c>
      <c r="AU262" s="137" t="s">
        <v>9161</v>
      </c>
      <c r="AV262" s="133" t="s">
        <v>4310</v>
      </c>
      <c r="AW262" s="137" t="s">
        <v>9162</v>
      </c>
      <c r="AX262" s="133" t="s">
        <v>4310</v>
      </c>
      <c r="AY262" s="137" t="s">
        <v>9163</v>
      </c>
      <c r="AZ262" s="133" t="s">
        <v>4310</v>
      </c>
      <c r="BA262" s="137" t="s">
        <v>9164</v>
      </c>
      <c r="BB262" s="133" t="s">
        <v>4310</v>
      </c>
      <c r="BC262" s="137" t="s">
        <v>9165</v>
      </c>
      <c r="BD262" s="133" t="s">
        <v>4310</v>
      </c>
      <c r="BE262" s="137" t="s">
        <v>9166</v>
      </c>
      <c r="BF262" s="133" t="s">
        <v>4310</v>
      </c>
      <c r="BG262" s="137" t="s">
        <v>9167</v>
      </c>
      <c r="BH262" s="133" t="s">
        <v>4310</v>
      </c>
      <c r="BI262" s="137" t="s">
        <v>9168</v>
      </c>
      <c r="BJ262" s="142" t="s">
        <v>4329</v>
      </c>
      <c r="BK262" s="142" t="s">
        <v>4310</v>
      </c>
      <c r="BL262" s="142" t="s">
        <v>4329</v>
      </c>
      <c r="BM262" s="142" t="s">
        <v>4329</v>
      </c>
      <c r="BN262" s="133" t="s">
        <v>4329</v>
      </c>
      <c r="BO262" s="137"/>
      <c r="BP262" s="133" t="s">
        <v>4310</v>
      </c>
      <c r="BQ262" s="137" t="s">
        <v>9169</v>
      </c>
      <c r="BR262" s="133" t="s">
        <v>4310</v>
      </c>
      <c r="BS262" s="137" t="s">
        <v>9170</v>
      </c>
      <c r="BT262" s="133" t="s">
        <v>4310</v>
      </c>
      <c r="BU262" s="133" t="s">
        <v>4310</v>
      </c>
      <c r="BV262" s="133" t="s">
        <v>4310</v>
      </c>
      <c r="BW262" s="137" t="s">
        <v>9171</v>
      </c>
      <c r="BX262" s="143">
        <v>10</v>
      </c>
      <c r="BY262" s="144"/>
      <c r="BZ262" s="133" t="s">
        <v>4310</v>
      </c>
      <c r="CA262" s="145" t="s">
        <v>9172</v>
      </c>
      <c r="CB262" s="146" t="s">
        <v>9173</v>
      </c>
      <c r="CC262" s="126">
        <v>37540</v>
      </c>
      <c r="CD262" s="126">
        <v>37280</v>
      </c>
      <c r="CE262" s="126">
        <v>37042</v>
      </c>
      <c r="CF262" s="126">
        <v>36650</v>
      </c>
      <c r="CG262" s="127">
        <v>114217</v>
      </c>
      <c r="CH262" s="127">
        <v>114412</v>
      </c>
      <c r="CI262" s="127">
        <v>114743</v>
      </c>
      <c r="CJ262" s="127">
        <v>113677</v>
      </c>
      <c r="CK262" s="128">
        <v>3.04</v>
      </c>
      <c r="CL262" s="128">
        <v>3.07</v>
      </c>
      <c r="CM262" s="128">
        <v>3.1</v>
      </c>
      <c r="CN262" s="128">
        <v>3.1</v>
      </c>
      <c r="CO262" s="129">
        <v>0.49202000000000001</v>
      </c>
      <c r="CP262" s="129">
        <v>0.51</v>
      </c>
      <c r="CQ262" s="129">
        <v>0.53100000000000003</v>
      </c>
      <c r="CR262" s="130">
        <v>0.54900000000000004</v>
      </c>
    </row>
    <row r="263" spans="1:96" s="147" customFormat="1" ht="200" customHeight="1" x14ac:dyDescent="0.2">
      <c r="A263" s="132" t="s">
        <v>64</v>
      </c>
      <c r="B263" s="133" t="s">
        <v>427</v>
      </c>
      <c r="C263" s="133" t="str">
        <f>IF(A263="","自動表示",IF(B263="",VLOOKUP(A263,リスト!$C$2:$D$48,2,FALSE),VLOOKUP(一覧表!A263&amp;一覧表!B263,リスト!$C$49:$D$1789,2,FALSE)))</f>
        <v>223417</v>
      </c>
      <c r="D263" s="134" t="str">
        <f>IF(C263="自動表示","自動表示",VLOOKUP(C263,リスト!$D$2:$E$1789,2,FALSE))</f>
        <v>町村Ⅴ－２</v>
      </c>
      <c r="E263" s="132" t="s">
        <v>3766</v>
      </c>
      <c r="F263" s="133" t="s">
        <v>3802</v>
      </c>
      <c r="G263" s="135">
        <v>30</v>
      </c>
      <c r="H263" s="133" t="str">
        <f t="shared" si="4"/>
        <v>20年超</v>
      </c>
      <c r="I263" s="133" t="s">
        <v>5056</v>
      </c>
      <c r="J263" s="136">
        <v>3.2</v>
      </c>
      <c r="K263" s="133" t="s">
        <v>4310</v>
      </c>
      <c r="L263" s="137" t="s">
        <v>9174</v>
      </c>
      <c r="M263" s="133" t="s">
        <v>4310</v>
      </c>
      <c r="N263" s="133" t="s">
        <v>6154</v>
      </c>
      <c r="O263" s="137" t="s">
        <v>9175</v>
      </c>
      <c r="P263" s="133" t="s">
        <v>4310</v>
      </c>
      <c r="Q263" s="137" t="s">
        <v>9176</v>
      </c>
      <c r="R263" s="133" t="s">
        <v>4310</v>
      </c>
      <c r="S263" s="133" t="s">
        <v>4680</v>
      </c>
      <c r="T263" s="138">
        <v>20.7</v>
      </c>
      <c r="U263" s="138"/>
      <c r="V263" s="133" t="s">
        <v>4310</v>
      </c>
      <c r="W263" s="139" t="s">
        <v>9177</v>
      </c>
      <c r="X263" s="140">
        <v>2021</v>
      </c>
      <c r="Y263" s="140">
        <v>2050</v>
      </c>
      <c r="Z263" s="140">
        <v>30</v>
      </c>
      <c r="AA263" s="138">
        <v>831.9</v>
      </c>
      <c r="AB263" s="133" t="s">
        <v>4310</v>
      </c>
      <c r="AC263" s="139" t="s">
        <v>9178</v>
      </c>
      <c r="AD263" s="140">
        <v>2021</v>
      </c>
      <c r="AE263" s="140">
        <v>2050</v>
      </c>
      <c r="AF263" s="140">
        <v>30</v>
      </c>
      <c r="AG263" s="138">
        <v>619.9</v>
      </c>
      <c r="AH263" s="133" t="s">
        <v>4310</v>
      </c>
      <c r="AI263" s="141" t="s">
        <v>9179</v>
      </c>
      <c r="AJ263" s="140">
        <v>2021</v>
      </c>
      <c r="AK263" s="140">
        <v>2050</v>
      </c>
      <c r="AL263" s="140">
        <v>30</v>
      </c>
      <c r="AM263" s="138">
        <v>212</v>
      </c>
      <c r="AN263" s="133" t="s">
        <v>4310</v>
      </c>
      <c r="AO263" s="137" t="s">
        <v>9180</v>
      </c>
      <c r="AP263" s="133" t="s">
        <v>4310</v>
      </c>
      <c r="AQ263" s="137" t="s">
        <v>9181</v>
      </c>
      <c r="AR263" s="133" t="s">
        <v>4310</v>
      </c>
      <c r="AS263" s="137" t="s">
        <v>9182</v>
      </c>
      <c r="AT263" s="133" t="s">
        <v>4310</v>
      </c>
      <c r="AU263" s="137" t="s">
        <v>9183</v>
      </c>
      <c r="AV263" s="133" t="s">
        <v>4310</v>
      </c>
      <c r="AW263" s="137" t="s">
        <v>9184</v>
      </c>
      <c r="AX263" s="133" t="s">
        <v>4310</v>
      </c>
      <c r="AY263" s="137" t="s">
        <v>9185</v>
      </c>
      <c r="AZ263" s="133" t="s">
        <v>4310</v>
      </c>
      <c r="BA263" s="137" t="s">
        <v>9186</v>
      </c>
      <c r="BB263" s="133" t="s">
        <v>4310</v>
      </c>
      <c r="BC263" s="137" t="s">
        <v>9187</v>
      </c>
      <c r="BD263" s="133" t="s">
        <v>4329</v>
      </c>
      <c r="BE263" s="137"/>
      <c r="BF263" s="133" t="s">
        <v>4310</v>
      </c>
      <c r="BG263" s="137" t="s">
        <v>9188</v>
      </c>
      <c r="BH263" s="133" t="s">
        <v>4329</v>
      </c>
      <c r="BI263" s="137"/>
      <c r="BJ263" s="142" t="s">
        <v>4329</v>
      </c>
      <c r="BK263" s="142" t="s">
        <v>4329</v>
      </c>
      <c r="BL263" s="142" t="s">
        <v>4329</v>
      </c>
      <c r="BM263" s="142" t="s">
        <v>4329</v>
      </c>
      <c r="BN263" s="133" t="s">
        <v>4310</v>
      </c>
      <c r="BO263" s="137" t="s">
        <v>9189</v>
      </c>
      <c r="BP263" s="133" t="s">
        <v>4329</v>
      </c>
      <c r="BQ263" s="137"/>
      <c r="BR263" s="133" t="s">
        <v>4310</v>
      </c>
      <c r="BS263" s="137" t="s">
        <v>9190</v>
      </c>
      <c r="BT263" s="133" t="s">
        <v>4310</v>
      </c>
      <c r="BU263" s="133" t="s">
        <v>4310</v>
      </c>
      <c r="BV263" s="133" t="s">
        <v>4310</v>
      </c>
      <c r="BW263" s="137" t="s">
        <v>9191</v>
      </c>
      <c r="BX263" s="143"/>
      <c r="BY263" s="144" t="s">
        <v>9192</v>
      </c>
      <c r="BZ263" s="133" t="s">
        <v>4310</v>
      </c>
      <c r="CA263" s="145" t="s">
        <v>9193</v>
      </c>
      <c r="CB263" s="146" t="s">
        <v>9194</v>
      </c>
      <c r="CC263" s="126">
        <v>32107</v>
      </c>
      <c r="CD263" s="126">
        <v>31930</v>
      </c>
      <c r="CE263" s="126">
        <v>31837</v>
      </c>
      <c r="CF263" s="126">
        <v>31823</v>
      </c>
      <c r="CG263" s="127">
        <v>82537</v>
      </c>
      <c r="CH263" s="127">
        <v>81858.97</v>
      </c>
      <c r="CI263" s="127">
        <v>81858.97</v>
      </c>
      <c r="CJ263" s="127">
        <v>81864</v>
      </c>
      <c r="CK263" s="128">
        <v>2.57</v>
      </c>
      <c r="CL263" s="128">
        <v>2.56</v>
      </c>
      <c r="CM263" s="128">
        <v>2.57</v>
      </c>
      <c r="CN263" s="128">
        <v>2.57</v>
      </c>
      <c r="CO263" s="129">
        <v>0.67600000000000005</v>
      </c>
      <c r="CP263" s="129">
        <v>0.69199999999999995</v>
      </c>
      <c r="CQ263" s="129">
        <v>0.70799999999999996</v>
      </c>
      <c r="CR263" s="130">
        <v>0.72499999999999998</v>
      </c>
    </row>
    <row r="264" spans="1:96" s="147" customFormat="1" ht="200" customHeight="1" x14ac:dyDescent="0.2">
      <c r="A264" s="132" t="s">
        <v>64</v>
      </c>
      <c r="B264" s="133" t="s">
        <v>2056</v>
      </c>
      <c r="C264" s="133" t="str">
        <f>IF(A264="","自動表示",IF(B264="",VLOOKUP(A264,リスト!$C$2:$D$48,2,FALSE),VLOOKUP(一覧表!A264&amp;一覧表!B264,リスト!$C$49:$D$1789,2,FALSE)))</f>
        <v>223425</v>
      </c>
      <c r="D264" s="134" t="str">
        <f>IF(C264="自動表示","自動表示",VLOOKUP(C264,リスト!$D$2:$E$1789,2,FALSE))</f>
        <v>町村Ⅴ－２</v>
      </c>
      <c r="E264" s="132" t="s">
        <v>3784</v>
      </c>
      <c r="F264" s="133" t="s">
        <v>3775</v>
      </c>
      <c r="G264" s="135">
        <v>40</v>
      </c>
      <c r="H264" s="133" t="str">
        <f t="shared" si="4"/>
        <v>20年超</v>
      </c>
      <c r="I264" s="133" t="s">
        <v>5058</v>
      </c>
      <c r="J264" s="136">
        <v>4.3</v>
      </c>
      <c r="K264" s="133" t="s">
        <v>4310</v>
      </c>
      <c r="L264" s="137" t="s">
        <v>9195</v>
      </c>
      <c r="M264" s="133" t="s">
        <v>4310</v>
      </c>
      <c r="N264" s="133" t="s">
        <v>5058</v>
      </c>
      <c r="O264" s="137" t="s">
        <v>9196</v>
      </c>
      <c r="P264" s="133" t="s">
        <v>4310</v>
      </c>
      <c r="Q264" s="137" t="s">
        <v>9197</v>
      </c>
      <c r="R264" s="133" t="s">
        <v>4310</v>
      </c>
      <c r="S264" s="133" t="s">
        <v>4680</v>
      </c>
      <c r="T264" s="138">
        <v>24</v>
      </c>
      <c r="U264" s="138"/>
      <c r="V264" s="133" t="s">
        <v>4310</v>
      </c>
      <c r="W264" s="139" t="s">
        <v>9198</v>
      </c>
      <c r="X264" s="140">
        <v>2020</v>
      </c>
      <c r="Y264" s="140">
        <v>2059</v>
      </c>
      <c r="Z264" s="140">
        <v>40</v>
      </c>
      <c r="AA264" s="138">
        <v>1384</v>
      </c>
      <c r="AB264" s="133" t="s">
        <v>4310</v>
      </c>
      <c r="AC264" s="139" t="s">
        <v>9199</v>
      </c>
      <c r="AD264" s="140">
        <v>2022</v>
      </c>
      <c r="AE264" s="140">
        <v>2031</v>
      </c>
      <c r="AF264" s="140">
        <v>10</v>
      </c>
      <c r="AG264" s="138">
        <v>334.5</v>
      </c>
      <c r="AH264" s="133" t="s">
        <v>4310</v>
      </c>
      <c r="AI264" s="141" t="s">
        <v>9200</v>
      </c>
      <c r="AJ264" s="140">
        <v>2022</v>
      </c>
      <c r="AK264" s="140">
        <v>2031</v>
      </c>
      <c r="AL264" s="140">
        <v>10</v>
      </c>
      <c r="AM264" s="138">
        <v>11.5</v>
      </c>
      <c r="AN264" s="133" t="s">
        <v>4310</v>
      </c>
      <c r="AO264" s="137" t="s">
        <v>9201</v>
      </c>
      <c r="AP264" s="133" t="s">
        <v>4310</v>
      </c>
      <c r="AQ264" s="137" t="s">
        <v>9202</v>
      </c>
      <c r="AR264" s="133" t="s">
        <v>4310</v>
      </c>
      <c r="AS264" s="137" t="s">
        <v>9203</v>
      </c>
      <c r="AT264" s="133" t="s">
        <v>4310</v>
      </c>
      <c r="AU264" s="137" t="s">
        <v>9204</v>
      </c>
      <c r="AV264" s="133" t="s">
        <v>4310</v>
      </c>
      <c r="AW264" s="137" t="s">
        <v>9205</v>
      </c>
      <c r="AX264" s="133" t="s">
        <v>4310</v>
      </c>
      <c r="AY264" s="137" t="s">
        <v>9206</v>
      </c>
      <c r="AZ264" s="133" t="s">
        <v>4310</v>
      </c>
      <c r="BA264" s="137" t="s">
        <v>9207</v>
      </c>
      <c r="BB264" s="133" t="s">
        <v>4310</v>
      </c>
      <c r="BC264" s="137" t="s">
        <v>9208</v>
      </c>
      <c r="BD264" s="133" t="s">
        <v>4329</v>
      </c>
      <c r="BE264" s="137"/>
      <c r="BF264" s="133" t="s">
        <v>4310</v>
      </c>
      <c r="BG264" s="137" t="s">
        <v>9209</v>
      </c>
      <c r="BH264" s="133" t="s">
        <v>4329</v>
      </c>
      <c r="BI264" s="137"/>
      <c r="BJ264" s="142" t="s">
        <v>4329</v>
      </c>
      <c r="BK264" s="142" t="s">
        <v>4329</v>
      </c>
      <c r="BL264" s="142" t="s">
        <v>4329</v>
      </c>
      <c r="BM264" s="142" t="s">
        <v>4329</v>
      </c>
      <c r="BN264" s="133" t="s">
        <v>4329</v>
      </c>
      <c r="BO264" s="137"/>
      <c r="BP264" s="133" t="s">
        <v>4310</v>
      </c>
      <c r="BQ264" s="137" t="s">
        <v>9210</v>
      </c>
      <c r="BR264" s="133" t="s">
        <v>4310</v>
      </c>
      <c r="BS264" s="137" t="s">
        <v>9211</v>
      </c>
      <c r="BT264" s="133" t="s">
        <v>4310</v>
      </c>
      <c r="BU264" s="133" t="s">
        <v>4310</v>
      </c>
      <c r="BV264" s="133" t="s">
        <v>4310</v>
      </c>
      <c r="BW264" s="137" t="s">
        <v>9212</v>
      </c>
      <c r="BX264" s="143"/>
      <c r="BY264" s="144" t="s">
        <v>3976</v>
      </c>
      <c r="BZ264" s="133" t="s">
        <v>4310</v>
      </c>
      <c r="CA264" s="145" t="s">
        <v>9213</v>
      </c>
      <c r="CB264" s="146" t="s">
        <v>9214</v>
      </c>
      <c r="CC264" s="126">
        <v>43601</v>
      </c>
      <c r="CD264" s="126">
        <v>43463</v>
      </c>
      <c r="CE264" s="126">
        <v>43553</v>
      </c>
      <c r="CF264" s="126">
        <v>43528</v>
      </c>
      <c r="CG264" s="127">
        <v>107720</v>
      </c>
      <c r="CH264" s="127">
        <v>107879</v>
      </c>
      <c r="CI264" s="127">
        <v>107879</v>
      </c>
      <c r="CJ264" s="127">
        <v>107879</v>
      </c>
      <c r="CK264" s="128">
        <v>2.4700000000000002</v>
      </c>
      <c r="CL264" s="128">
        <v>2.48</v>
      </c>
      <c r="CM264" s="128">
        <v>2.48</v>
      </c>
      <c r="CN264" s="128">
        <v>2.48</v>
      </c>
      <c r="CO264" s="129">
        <v>0.56100000000000005</v>
      </c>
      <c r="CP264" s="129">
        <v>0.57899999999999996</v>
      </c>
      <c r="CQ264" s="129">
        <v>0.59499999999999997</v>
      </c>
      <c r="CR264" s="130">
        <v>0.61299999999999999</v>
      </c>
    </row>
    <row r="265" spans="1:96" s="147" customFormat="1" ht="200" customHeight="1" x14ac:dyDescent="0.2">
      <c r="A265" s="132" t="s">
        <v>64</v>
      </c>
      <c r="B265" s="133" t="s">
        <v>2058</v>
      </c>
      <c r="C265" s="133" t="str">
        <f>IF(A265="","自動表示",IF(B265="",VLOOKUP(A265,リスト!$C$2:$D$48,2,FALSE),VLOOKUP(一覧表!A265&amp;一覧表!B265,リスト!$C$49:$D$1789,2,FALSE)))</f>
        <v>223441</v>
      </c>
      <c r="D265" s="134" t="str">
        <f>IF(C265="自動表示","自動表示",VLOOKUP(C265,リスト!$D$2:$E$1789,2,FALSE))</f>
        <v>町村Ⅳ－２</v>
      </c>
      <c r="E265" s="132" t="s">
        <v>3766</v>
      </c>
      <c r="F265" s="133" t="s">
        <v>3741</v>
      </c>
      <c r="G265" s="135">
        <v>40</v>
      </c>
      <c r="H265" s="133" t="str">
        <f t="shared" si="4"/>
        <v>20年超</v>
      </c>
      <c r="I265" s="133" t="s">
        <v>8757</v>
      </c>
      <c r="J265" s="136">
        <v>1.7</v>
      </c>
      <c r="K265" s="133" t="s">
        <v>4310</v>
      </c>
      <c r="L265" s="137" t="s">
        <v>9215</v>
      </c>
      <c r="M265" s="133" t="s">
        <v>4310</v>
      </c>
      <c r="N265" s="133" t="s">
        <v>5058</v>
      </c>
      <c r="O265" s="137" t="s">
        <v>9216</v>
      </c>
      <c r="P265" s="133" t="s">
        <v>4310</v>
      </c>
      <c r="Q265" s="137" t="s">
        <v>9217</v>
      </c>
      <c r="R265" s="133" t="s">
        <v>4310</v>
      </c>
      <c r="S265" s="133" t="s">
        <v>4315</v>
      </c>
      <c r="T265" s="138">
        <v>26.2</v>
      </c>
      <c r="U265" s="138"/>
      <c r="V265" s="133" t="s">
        <v>4310</v>
      </c>
      <c r="W265" s="139" t="s">
        <v>9218</v>
      </c>
      <c r="X265" s="140">
        <v>2021</v>
      </c>
      <c r="Y265" s="140">
        <v>2060</v>
      </c>
      <c r="Z265" s="140">
        <v>40</v>
      </c>
      <c r="AA265" s="138">
        <v>346</v>
      </c>
      <c r="AB265" s="133" t="s">
        <v>4310</v>
      </c>
      <c r="AC265" s="139" t="s">
        <v>9219</v>
      </c>
      <c r="AD265" s="140">
        <v>2021</v>
      </c>
      <c r="AE265" s="140">
        <v>2060</v>
      </c>
      <c r="AF265" s="140">
        <v>40</v>
      </c>
      <c r="AG265" s="138">
        <v>247</v>
      </c>
      <c r="AH265" s="133" t="s">
        <v>4310</v>
      </c>
      <c r="AI265" s="141" t="s">
        <v>9220</v>
      </c>
      <c r="AJ265" s="140">
        <v>2021</v>
      </c>
      <c r="AK265" s="140">
        <v>2060</v>
      </c>
      <c r="AL265" s="140">
        <v>40</v>
      </c>
      <c r="AM265" s="138">
        <v>99</v>
      </c>
      <c r="AN265" s="133" t="s">
        <v>4310</v>
      </c>
      <c r="AO265" s="137" t="s">
        <v>9221</v>
      </c>
      <c r="AP265" s="133" t="s">
        <v>4310</v>
      </c>
      <c r="AQ265" s="137" t="s">
        <v>9222</v>
      </c>
      <c r="AR265" s="133" t="s">
        <v>4310</v>
      </c>
      <c r="AS265" s="137" t="s">
        <v>9223</v>
      </c>
      <c r="AT265" s="133" t="s">
        <v>4310</v>
      </c>
      <c r="AU265" s="137" t="s">
        <v>9224</v>
      </c>
      <c r="AV265" s="133" t="s">
        <v>4310</v>
      </c>
      <c r="AW265" s="137" t="s">
        <v>9225</v>
      </c>
      <c r="AX265" s="133" t="s">
        <v>4310</v>
      </c>
      <c r="AY265" s="137" t="s">
        <v>9226</v>
      </c>
      <c r="AZ265" s="133" t="s">
        <v>4310</v>
      </c>
      <c r="BA265" s="137" t="s">
        <v>9227</v>
      </c>
      <c r="BB265" s="133" t="s">
        <v>4310</v>
      </c>
      <c r="BC265" s="137" t="s">
        <v>9228</v>
      </c>
      <c r="BD265" s="133" t="s">
        <v>4310</v>
      </c>
      <c r="BE265" s="137" t="s">
        <v>9229</v>
      </c>
      <c r="BF265" s="133" t="s">
        <v>4310</v>
      </c>
      <c r="BG265" s="137" t="s">
        <v>9230</v>
      </c>
      <c r="BH265" s="133" t="s">
        <v>4310</v>
      </c>
      <c r="BI265" s="137" t="s">
        <v>9231</v>
      </c>
      <c r="BJ265" s="142" t="s">
        <v>4329</v>
      </c>
      <c r="BK265" s="142" t="s">
        <v>4310</v>
      </c>
      <c r="BL265" s="142" t="s">
        <v>4310</v>
      </c>
      <c r="BM265" s="142" t="s">
        <v>4329</v>
      </c>
      <c r="BN265" s="133" t="s">
        <v>4310</v>
      </c>
      <c r="BO265" s="137" t="s">
        <v>9232</v>
      </c>
      <c r="BP265" s="133" t="s">
        <v>4310</v>
      </c>
      <c r="BQ265" s="137" t="s">
        <v>9233</v>
      </c>
      <c r="BR265" s="133" t="s">
        <v>4310</v>
      </c>
      <c r="BS265" s="137" t="s">
        <v>9234</v>
      </c>
      <c r="BT265" s="133" t="s">
        <v>4310</v>
      </c>
      <c r="BU265" s="133" t="s">
        <v>4310</v>
      </c>
      <c r="BV265" s="133" t="s">
        <v>4310</v>
      </c>
      <c r="BW265" s="137" t="s">
        <v>9235</v>
      </c>
      <c r="BX265" s="143">
        <v>40</v>
      </c>
      <c r="BY265" s="144"/>
      <c r="BZ265" s="133" t="s">
        <v>4310</v>
      </c>
      <c r="CA265" s="145" t="s">
        <v>9236</v>
      </c>
      <c r="CB265" s="146" t="s">
        <v>9237</v>
      </c>
      <c r="CC265" s="126">
        <v>18083</v>
      </c>
      <c r="CD265" s="126">
        <v>17836</v>
      </c>
      <c r="CE265" s="126">
        <v>17611</v>
      </c>
      <c r="CF265" s="126">
        <v>17263</v>
      </c>
      <c r="CG265" s="127">
        <v>121739</v>
      </c>
      <c r="CH265" s="127">
        <v>122720.95</v>
      </c>
      <c r="CI265" s="127">
        <v>122820</v>
      </c>
      <c r="CJ265" s="127">
        <v>120822</v>
      </c>
      <c r="CK265" s="128">
        <v>6.73</v>
      </c>
      <c r="CL265" s="128">
        <v>6.88</v>
      </c>
      <c r="CM265" s="128">
        <v>6.97</v>
      </c>
      <c r="CN265" s="128">
        <v>7</v>
      </c>
      <c r="CO265" s="129">
        <v>0.52700000000000002</v>
      </c>
      <c r="CP265" s="129">
        <v>0.53300000000000003</v>
      </c>
      <c r="CQ265" s="129">
        <v>0.54500000000000004</v>
      </c>
      <c r="CR265" s="130">
        <v>0.52700000000000002</v>
      </c>
    </row>
    <row r="266" spans="1:96" s="147" customFormat="1" ht="200" customHeight="1" x14ac:dyDescent="0.2">
      <c r="A266" s="132" t="s">
        <v>64</v>
      </c>
      <c r="B266" s="133" t="s">
        <v>2060</v>
      </c>
      <c r="C266" s="133" t="str">
        <f>IF(A266="","自動表示",IF(B266="",VLOOKUP(A266,リスト!$C$2:$D$48,2,FALSE),VLOOKUP(一覧表!A266&amp;一覧表!B266,リスト!$C$49:$D$1789,2,FALSE)))</f>
        <v>224243</v>
      </c>
      <c r="D266" s="134" t="str">
        <f>IF(C266="自動表示","自動表示",VLOOKUP(C266,リスト!$D$2:$E$1789,2,FALSE))</f>
        <v>町村Ⅴ－１</v>
      </c>
      <c r="E266" s="132" t="s">
        <v>3766</v>
      </c>
      <c r="F266" s="133"/>
      <c r="G266" s="135">
        <v>50</v>
      </c>
      <c r="H266" s="133" t="str">
        <f t="shared" si="4"/>
        <v>20年超</v>
      </c>
      <c r="I266" s="133" t="s">
        <v>5056</v>
      </c>
      <c r="J266" s="136">
        <v>2.9</v>
      </c>
      <c r="K266" s="133" t="s">
        <v>4310</v>
      </c>
      <c r="L266" s="137" t="s">
        <v>9238</v>
      </c>
      <c r="M266" s="133" t="s">
        <v>4310</v>
      </c>
      <c r="N266" s="133" t="s">
        <v>6221</v>
      </c>
      <c r="O266" s="137" t="s">
        <v>9239</v>
      </c>
      <c r="P266" s="133" t="s">
        <v>4310</v>
      </c>
      <c r="Q266" s="137" t="s">
        <v>9240</v>
      </c>
      <c r="R266" s="133" t="s">
        <v>4310</v>
      </c>
      <c r="S266" s="133" t="s">
        <v>4315</v>
      </c>
      <c r="T266" s="138">
        <v>11.5</v>
      </c>
      <c r="U266" s="138"/>
      <c r="V266" s="133" t="s">
        <v>4310</v>
      </c>
      <c r="W266" s="139" t="s">
        <v>9241</v>
      </c>
      <c r="X266" s="140">
        <v>2016</v>
      </c>
      <c r="Y266" s="140">
        <v>2055</v>
      </c>
      <c r="Z266" s="140">
        <v>40</v>
      </c>
      <c r="AA266" s="138">
        <v>931.2</v>
      </c>
      <c r="AB266" s="133" t="s">
        <v>4329</v>
      </c>
      <c r="AC266" s="139" t="s">
        <v>9242</v>
      </c>
      <c r="AD266" s="140"/>
      <c r="AE266" s="140"/>
      <c r="AF266" s="140">
        <v>0</v>
      </c>
      <c r="AG266" s="138"/>
      <c r="AH266" s="133" t="s">
        <v>4329</v>
      </c>
      <c r="AI266" s="141" t="s">
        <v>9242</v>
      </c>
      <c r="AJ266" s="140"/>
      <c r="AK266" s="140"/>
      <c r="AL266" s="140">
        <v>0</v>
      </c>
      <c r="AM266" s="138"/>
      <c r="AN266" s="133" t="s">
        <v>4310</v>
      </c>
      <c r="AO266" s="137" t="s">
        <v>9243</v>
      </c>
      <c r="AP266" s="133" t="s">
        <v>4329</v>
      </c>
      <c r="AQ266" s="137"/>
      <c r="AR266" s="133" t="s">
        <v>4310</v>
      </c>
      <c r="AS266" s="137" t="s">
        <v>9244</v>
      </c>
      <c r="AT266" s="133" t="s">
        <v>4310</v>
      </c>
      <c r="AU266" s="137" t="s">
        <v>9245</v>
      </c>
      <c r="AV266" s="133" t="s">
        <v>4310</v>
      </c>
      <c r="AW266" s="137" t="s">
        <v>9246</v>
      </c>
      <c r="AX266" s="133" t="s">
        <v>4310</v>
      </c>
      <c r="AY266" s="137" t="s">
        <v>9247</v>
      </c>
      <c r="AZ266" s="133" t="s">
        <v>4310</v>
      </c>
      <c r="BA266" s="137" t="s">
        <v>9248</v>
      </c>
      <c r="BB266" s="133" t="s">
        <v>4329</v>
      </c>
      <c r="BC266" s="137" t="s">
        <v>9249</v>
      </c>
      <c r="BD266" s="133" t="s">
        <v>4329</v>
      </c>
      <c r="BE266" s="137"/>
      <c r="BF266" s="133" t="s">
        <v>4310</v>
      </c>
      <c r="BG266" s="137" t="s">
        <v>9250</v>
      </c>
      <c r="BH266" s="133" t="s">
        <v>4329</v>
      </c>
      <c r="BI266" s="137"/>
      <c r="BJ266" s="142" t="s">
        <v>4329</v>
      </c>
      <c r="BK266" s="142" t="s">
        <v>4329</v>
      </c>
      <c r="BL266" s="142" t="s">
        <v>4329</v>
      </c>
      <c r="BM266" s="142" t="s">
        <v>4329</v>
      </c>
      <c r="BN266" s="133" t="s">
        <v>4329</v>
      </c>
      <c r="BO266" s="137"/>
      <c r="BP266" s="133" t="s">
        <v>4310</v>
      </c>
      <c r="BQ266" s="137" t="s">
        <v>9251</v>
      </c>
      <c r="BR266" s="133" t="s">
        <v>4329</v>
      </c>
      <c r="BS266" s="137"/>
      <c r="BT266" s="133" t="s">
        <v>4329</v>
      </c>
      <c r="BU266" s="133" t="s">
        <v>4329</v>
      </c>
      <c r="BV266" s="133" t="s">
        <v>4310</v>
      </c>
      <c r="BW266" s="137" t="s">
        <v>9252</v>
      </c>
      <c r="BX266" s="143"/>
      <c r="BY266" s="144" t="s">
        <v>9253</v>
      </c>
      <c r="BZ266" s="133" t="s">
        <v>4310</v>
      </c>
      <c r="CA266" s="145" t="s">
        <v>9254</v>
      </c>
      <c r="CB266" s="146" t="s">
        <v>8862</v>
      </c>
      <c r="CC266" s="126">
        <v>29421</v>
      </c>
      <c r="CD266" s="126">
        <v>29230</v>
      </c>
      <c r="CE266" s="126">
        <v>29286</v>
      </c>
      <c r="CF266" s="126">
        <v>29255</v>
      </c>
      <c r="CG266" s="127">
        <v>83910</v>
      </c>
      <c r="CH266" s="127">
        <v>83910</v>
      </c>
      <c r="CI266" s="127">
        <v>83910</v>
      </c>
      <c r="CJ266" s="127"/>
      <c r="CK266" s="128">
        <v>2.85</v>
      </c>
      <c r="CL266" s="128">
        <v>2.87</v>
      </c>
      <c r="CM266" s="128">
        <v>2.87</v>
      </c>
      <c r="CN266" s="128" t="s">
        <v>5118</v>
      </c>
      <c r="CO266" s="129">
        <v>0.50700000000000001</v>
      </c>
      <c r="CP266" s="129">
        <v>0.52600000000000002</v>
      </c>
      <c r="CQ266" s="129">
        <v>0.54300000000000004</v>
      </c>
      <c r="CR266" s="130">
        <v>0.56100000000000005</v>
      </c>
    </row>
    <row r="267" spans="1:96" s="147" customFormat="1" ht="200" customHeight="1" x14ac:dyDescent="0.2">
      <c r="A267" s="132" t="s">
        <v>64</v>
      </c>
      <c r="B267" s="133" t="s">
        <v>2062</v>
      </c>
      <c r="C267" s="133" t="str">
        <f>IF(A267="","自動表示",IF(B267="",VLOOKUP(A267,リスト!$C$2:$D$48,2,FALSE),VLOOKUP(一覧表!A267&amp;一覧表!B267,リスト!$C$49:$D$1789,2,FALSE)))</f>
        <v>224294</v>
      </c>
      <c r="D267" s="134" t="str">
        <f>IF(C267="自動表示","自動表示",VLOOKUP(C267,リスト!$D$2:$E$1789,2,FALSE))</f>
        <v>町村Ⅱ－１</v>
      </c>
      <c r="E267" s="132" t="s">
        <v>3766</v>
      </c>
      <c r="F267" s="133" t="s">
        <v>3775</v>
      </c>
      <c r="G267" s="135">
        <v>40</v>
      </c>
      <c r="H267" s="133" t="str">
        <f t="shared" si="4"/>
        <v>20年超</v>
      </c>
      <c r="I267" s="133" t="s">
        <v>8757</v>
      </c>
      <c r="J267" s="136">
        <v>0.6</v>
      </c>
      <c r="K267" s="133" t="s">
        <v>4310</v>
      </c>
      <c r="L267" s="137" t="s">
        <v>9255</v>
      </c>
      <c r="M267" s="133" t="s">
        <v>4310</v>
      </c>
      <c r="N267" s="133" t="s">
        <v>6154</v>
      </c>
      <c r="O267" s="137" t="s">
        <v>9256</v>
      </c>
      <c r="P267" s="133" t="s">
        <v>4310</v>
      </c>
      <c r="Q267" s="137" t="s">
        <v>9257</v>
      </c>
      <c r="R267" s="133" t="s">
        <v>4310</v>
      </c>
      <c r="S267" s="133" t="s">
        <v>4680</v>
      </c>
      <c r="T267" s="138">
        <v>16.899999999999999</v>
      </c>
      <c r="U267" s="138"/>
      <c r="V267" s="133" t="s">
        <v>4310</v>
      </c>
      <c r="W267" s="139" t="s">
        <v>9258</v>
      </c>
      <c r="X267" s="140">
        <v>2022</v>
      </c>
      <c r="Y267" s="140">
        <v>2056</v>
      </c>
      <c r="Z267" s="140">
        <v>35</v>
      </c>
      <c r="AA267" s="138">
        <v>726.9</v>
      </c>
      <c r="AB267" s="133" t="s">
        <v>4310</v>
      </c>
      <c r="AC267" s="139" t="s">
        <v>9259</v>
      </c>
      <c r="AD267" s="140">
        <v>2022</v>
      </c>
      <c r="AE267" s="140">
        <v>2056</v>
      </c>
      <c r="AF267" s="140">
        <v>35</v>
      </c>
      <c r="AG267" s="138">
        <v>663.8</v>
      </c>
      <c r="AH267" s="133" t="s">
        <v>4310</v>
      </c>
      <c r="AI267" s="141" t="s">
        <v>9260</v>
      </c>
      <c r="AJ267" s="140">
        <v>2022</v>
      </c>
      <c r="AK267" s="140">
        <v>2056</v>
      </c>
      <c r="AL267" s="140">
        <v>35</v>
      </c>
      <c r="AM267" s="138">
        <v>63.1</v>
      </c>
      <c r="AN267" s="133" t="s">
        <v>4310</v>
      </c>
      <c r="AO267" s="137" t="s">
        <v>9261</v>
      </c>
      <c r="AP267" s="133" t="s">
        <v>4329</v>
      </c>
      <c r="AQ267" s="137"/>
      <c r="AR267" s="133" t="s">
        <v>4310</v>
      </c>
      <c r="AS267" s="137" t="s">
        <v>9262</v>
      </c>
      <c r="AT267" s="133" t="s">
        <v>4310</v>
      </c>
      <c r="AU267" s="137" t="s">
        <v>9263</v>
      </c>
      <c r="AV267" s="133" t="s">
        <v>4310</v>
      </c>
      <c r="AW267" s="137" t="s">
        <v>9264</v>
      </c>
      <c r="AX267" s="133" t="s">
        <v>4310</v>
      </c>
      <c r="AY267" s="137" t="s">
        <v>9265</v>
      </c>
      <c r="AZ267" s="133" t="s">
        <v>4310</v>
      </c>
      <c r="BA267" s="137" t="s">
        <v>9266</v>
      </c>
      <c r="BB267" s="133" t="s">
        <v>4310</v>
      </c>
      <c r="BC267" s="137" t="s">
        <v>9267</v>
      </c>
      <c r="BD267" s="133" t="s">
        <v>4310</v>
      </c>
      <c r="BE267" s="137" t="s">
        <v>9268</v>
      </c>
      <c r="BF267" s="133" t="s">
        <v>4310</v>
      </c>
      <c r="BG267" s="137" t="s">
        <v>9269</v>
      </c>
      <c r="BH267" s="133" t="s">
        <v>4329</v>
      </c>
      <c r="BI267" s="137"/>
      <c r="BJ267" s="142" t="s">
        <v>4329</v>
      </c>
      <c r="BK267" s="142" t="s">
        <v>4329</v>
      </c>
      <c r="BL267" s="142" t="s">
        <v>4329</v>
      </c>
      <c r="BM267" s="142" t="s">
        <v>4329</v>
      </c>
      <c r="BN267" s="133" t="s">
        <v>4329</v>
      </c>
      <c r="BO267" s="137"/>
      <c r="BP267" s="133" t="s">
        <v>4310</v>
      </c>
      <c r="BQ267" s="137" t="s">
        <v>9270</v>
      </c>
      <c r="BR267" s="133" t="s">
        <v>4329</v>
      </c>
      <c r="BS267" s="137"/>
      <c r="BT267" s="133" t="s">
        <v>4310</v>
      </c>
      <c r="BU267" s="133" t="s">
        <v>4310</v>
      </c>
      <c r="BV267" s="133" t="s">
        <v>4310</v>
      </c>
      <c r="BW267" s="137" t="s">
        <v>9271</v>
      </c>
      <c r="BX267" s="143">
        <v>5</v>
      </c>
      <c r="BY267" s="144" t="s">
        <v>6922</v>
      </c>
      <c r="BZ267" s="133" t="s">
        <v>4310</v>
      </c>
      <c r="CA267" s="145" t="s">
        <v>9272</v>
      </c>
      <c r="CB267" s="146" t="s">
        <v>9273</v>
      </c>
      <c r="CC267" s="126">
        <v>6469</v>
      </c>
      <c r="CD267" s="126">
        <v>6258</v>
      </c>
      <c r="CE267" s="126">
        <v>6078</v>
      </c>
      <c r="CF267" s="126">
        <v>5907</v>
      </c>
      <c r="CG267" s="127">
        <v>88502</v>
      </c>
      <c r="CH267" s="127">
        <v>88502</v>
      </c>
      <c r="CI267" s="127">
        <v>88502</v>
      </c>
      <c r="CJ267" s="127">
        <v>88502</v>
      </c>
      <c r="CK267" s="128">
        <v>13.68</v>
      </c>
      <c r="CL267" s="128">
        <v>14.14</v>
      </c>
      <c r="CM267" s="128">
        <v>14.56</v>
      </c>
      <c r="CN267" s="128">
        <v>14.98</v>
      </c>
      <c r="CO267" s="129">
        <v>0.64700000000000002</v>
      </c>
      <c r="CP267" s="129">
        <v>0.67700000000000005</v>
      </c>
      <c r="CQ267" s="129">
        <v>0.69699999999999995</v>
      </c>
      <c r="CR267" s="130">
        <v>0.69899999999999995</v>
      </c>
    </row>
    <row r="268" spans="1:96" s="147" customFormat="1" ht="200" customHeight="1" x14ac:dyDescent="0.2">
      <c r="A268" s="132" t="s">
        <v>64</v>
      </c>
      <c r="B268" s="133" t="s">
        <v>203</v>
      </c>
      <c r="C268" s="133" t="str">
        <f>IF(A268="","自動表示",IF(B268="",VLOOKUP(A268,リスト!$C$2:$D$48,2,FALSE),VLOOKUP(一覧表!A268&amp;一覧表!B268,リスト!$C$49:$D$1789,2,FALSE)))</f>
        <v>224618</v>
      </c>
      <c r="D268" s="134" t="str">
        <f>IF(C268="自動表示","自動表示",VLOOKUP(C268,リスト!$D$2:$E$1789,2,FALSE))</f>
        <v>町村Ⅳ－１</v>
      </c>
      <c r="E268" s="132" t="s">
        <v>3784</v>
      </c>
      <c r="F268" s="133" t="s">
        <v>3775</v>
      </c>
      <c r="G268" s="135">
        <v>30</v>
      </c>
      <c r="H268" s="133" t="str">
        <f t="shared" si="4"/>
        <v>20年超</v>
      </c>
      <c r="I268" s="133" t="s">
        <v>5058</v>
      </c>
      <c r="J268" s="136">
        <v>1.8</v>
      </c>
      <c r="K268" s="133" t="s">
        <v>4310</v>
      </c>
      <c r="L268" s="137" t="s">
        <v>9274</v>
      </c>
      <c r="M268" s="133" t="s">
        <v>4310</v>
      </c>
      <c r="N268" s="133" t="s">
        <v>5058</v>
      </c>
      <c r="O268" s="137" t="s">
        <v>9275</v>
      </c>
      <c r="P268" s="133" t="s">
        <v>4310</v>
      </c>
      <c r="Q268" s="137" t="s">
        <v>9276</v>
      </c>
      <c r="R268" s="133" t="s">
        <v>4310</v>
      </c>
      <c r="S268" s="133" t="s">
        <v>4315</v>
      </c>
      <c r="T268" s="138">
        <v>6</v>
      </c>
      <c r="U268" s="138"/>
      <c r="V268" s="133" t="s">
        <v>4310</v>
      </c>
      <c r="W268" s="139" t="s">
        <v>9277</v>
      </c>
      <c r="X268" s="140">
        <v>2021</v>
      </c>
      <c r="Y268" s="140">
        <v>2030</v>
      </c>
      <c r="Z268" s="140">
        <v>10</v>
      </c>
      <c r="AA268" s="138">
        <v>275.69</v>
      </c>
      <c r="AB268" s="133" t="s">
        <v>4310</v>
      </c>
      <c r="AC268" s="139" t="s">
        <v>9278</v>
      </c>
      <c r="AD268" s="140">
        <v>2021</v>
      </c>
      <c r="AE268" s="140">
        <v>2030</v>
      </c>
      <c r="AF268" s="140">
        <v>10</v>
      </c>
      <c r="AG268" s="138">
        <v>206.4</v>
      </c>
      <c r="AH268" s="133" t="s">
        <v>4310</v>
      </c>
      <c r="AI268" s="141" t="s">
        <v>9279</v>
      </c>
      <c r="AJ268" s="140">
        <v>2021</v>
      </c>
      <c r="AK268" s="140">
        <v>2030</v>
      </c>
      <c r="AL268" s="140">
        <v>10</v>
      </c>
      <c r="AM268" s="138">
        <v>69.3</v>
      </c>
      <c r="AN268" s="133" t="s">
        <v>4310</v>
      </c>
      <c r="AO268" s="137" t="s">
        <v>9280</v>
      </c>
      <c r="AP268" s="133" t="s">
        <v>4310</v>
      </c>
      <c r="AQ268" s="137" t="s">
        <v>9281</v>
      </c>
      <c r="AR268" s="133" t="s">
        <v>4310</v>
      </c>
      <c r="AS268" s="137" t="s">
        <v>9282</v>
      </c>
      <c r="AT268" s="133" t="s">
        <v>4310</v>
      </c>
      <c r="AU268" s="137" t="s">
        <v>9283</v>
      </c>
      <c r="AV268" s="133" t="s">
        <v>4310</v>
      </c>
      <c r="AW268" s="137" t="s">
        <v>9284</v>
      </c>
      <c r="AX268" s="133" t="s">
        <v>4310</v>
      </c>
      <c r="AY268" s="137" t="s">
        <v>9285</v>
      </c>
      <c r="AZ268" s="133" t="s">
        <v>4310</v>
      </c>
      <c r="BA268" s="137" t="s">
        <v>9286</v>
      </c>
      <c r="BB268" s="133" t="s">
        <v>4310</v>
      </c>
      <c r="BC268" s="137" t="s">
        <v>9287</v>
      </c>
      <c r="BD268" s="133" t="s">
        <v>4310</v>
      </c>
      <c r="BE268" s="137" t="s">
        <v>9288</v>
      </c>
      <c r="BF268" s="133" t="s">
        <v>4310</v>
      </c>
      <c r="BG268" s="137" t="s">
        <v>9289</v>
      </c>
      <c r="BH268" s="133" t="s">
        <v>4310</v>
      </c>
      <c r="BI268" s="137" t="s">
        <v>9290</v>
      </c>
      <c r="BJ268" s="142" t="s">
        <v>4536</v>
      </c>
      <c r="BK268" s="142" t="s">
        <v>4516</v>
      </c>
      <c r="BL268" s="142" t="s">
        <v>4516</v>
      </c>
      <c r="BM268" s="142" t="s">
        <v>4310</v>
      </c>
      <c r="BN268" s="133" t="s">
        <v>4310</v>
      </c>
      <c r="BO268" s="137" t="s">
        <v>9291</v>
      </c>
      <c r="BP268" s="133" t="s">
        <v>4310</v>
      </c>
      <c r="BQ268" s="137" t="s">
        <v>9292</v>
      </c>
      <c r="BR268" s="133" t="s">
        <v>4310</v>
      </c>
      <c r="BS268" s="137" t="s">
        <v>9293</v>
      </c>
      <c r="BT268" s="133" t="s">
        <v>4310</v>
      </c>
      <c r="BU268" s="133" t="s">
        <v>4310</v>
      </c>
      <c r="BV268" s="133" t="s">
        <v>4310</v>
      </c>
      <c r="BW268" s="137" t="s">
        <v>9294</v>
      </c>
      <c r="BX268" s="143">
        <v>5</v>
      </c>
      <c r="BY268" s="144"/>
      <c r="BZ268" s="133" t="s">
        <v>4310</v>
      </c>
      <c r="CA268" s="145" t="s">
        <v>9295</v>
      </c>
      <c r="CB268" s="146" t="s">
        <v>9296</v>
      </c>
      <c r="CC268" s="126">
        <v>17979</v>
      </c>
      <c r="CD268" s="126">
        <v>17684</v>
      </c>
      <c r="CE268" s="126">
        <v>17431</v>
      </c>
      <c r="CF268" s="126">
        <v>17232</v>
      </c>
      <c r="CG268" s="127">
        <v>87760</v>
      </c>
      <c r="CH268" s="127">
        <v>88016</v>
      </c>
      <c r="CI268" s="127">
        <v>88016</v>
      </c>
      <c r="CJ268" s="127">
        <v>87455</v>
      </c>
      <c r="CK268" s="128">
        <v>4.88</v>
      </c>
      <c r="CL268" s="128">
        <v>4.9800000000000004</v>
      </c>
      <c r="CM268" s="128">
        <v>5.05</v>
      </c>
      <c r="CN268" s="128">
        <v>5.08</v>
      </c>
      <c r="CO268" s="129">
        <v>0.47099999999999997</v>
      </c>
      <c r="CP268" s="129">
        <v>0.48599999999999999</v>
      </c>
      <c r="CQ268" s="129">
        <v>0.503</v>
      </c>
      <c r="CR268" s="130">
        <v>0.51900000000000002</v>
      </c>
    </row>
    <row r="269" spans="1:96" s="147" customFormat="1" ht="200" customHeight="1" x14ac:dyDescent="0.2">
      <c r="A269" s="132" t="s">
        <v>66</v>
      </c>
      <c r="B269" s="133" t="s">
        <v>2067</v>
      </c>
      <c r="C269" s="133" t="str">
        <f>IF(A269="","自動表示",IF(B269="",VLOOKUP(A269,リスト!$C$2:$D$48,2,FALSE),VLOOKUP(一覧表!A269&amp;一覧表!B269,リスト!$C$49:$D$1789,2,FALSE)))</f>
        <v>232017</v>
      </c>
      <c r="D269" s="134" t="str">
        <f>IF(C269="自動表示","自動表示",VLOOKUP(C269,リスト!$D$2:$E$1789,2,FALSE))</f>
        <v>中核市</v>
      </c>
      <c r="E269" s="132" t="s">
        <v>3734</v>
      </c>
      <c r="F269" s="133" t="s">
        <v>3827</v>
      </c>
      <c r="G269" s="135">
        <v>19</v>
      </c>
      <c r="H269" s="133" t="str">
        <f t="shared" si="4"/>
        <v>11年～20年</v>
      </c>
      <c r="I269" s="133" t="s">
        <v>3842</v>
      </c>
      <c r="J269" s="136">
        <v>37.5</v>
      </c>
      <c r="K269" s="133" t="s">
        <v>3955</v>
      </c>
      <c r="L269" s="137" t="s">
        <v>9297</v>
      </c>
      <c r="M269" s="133" t="s">
        <v>3955</v>
      </c>
      <c r="N269" s="133" t="s">
        <v>3842</v>
      </c>
      <c r="O269" s="137" t="s">
        <v>9298</v>
      </c>
      <c r="P269" s="133" t="s">
        <v>3955</v>
      </c>
      <c r="Q269" s="137" t="s">
        <v>9299</v>
      </c>
      <c r="R269" s="133" t="s">
        <v>3955</v>
      </c>
      <c r="S269" s="133" t="s">
        <v>3846</v>
      </c>
      <c r="T269" s="138">
        <v>85</v>
      </c>
      <c r="U269" s="138"/>
      <c r="V269" s="133" t="s">
        <v>3955</v>
      </c>
      <c r="W269" s="139" t="s">
        <v>9300</v>
      </c>
      <c r="X269" s="140">
        <v>2015</v>
      </c>
      <c r="Y269" s="140">
        <v>2064</v>
      </c>
      <c r="Z269" s="140">
        <v>50</v>
      </c>
      <c r="AA269" s="138">
        <v>17450</v>
      </c>
      <c r="AB269" s="133" t="s">
        <v>3955</v>
      </c>
      <c r="AC269" s="139" t="s">
        <v>9301</v>
      </c>
      <c r="AD269" s="140">
        <v>2015</v>
      </c>
      <c r="AE269" s="140">
        <v>2064</v>
      </c>
      <c r="AF269" s="140">
        <v>50</v>
      </c>
      <c r="AG269" s="138">
        <v>13400</v>
      </c>
      <c r="AH269" s="133" t="s">
        <v>3955</v>
      </c>
      <c r="AI269" s="141" t="s">
        <v>9302</v>
      </c>
      <c r="AJ269" s="140">
        <v>2015</v>
      </c>
      <c r="AK269" s="140">
        <v>2064</v>
      </c>
      <c r="AL269" s="140">
        <v>50</v>
      </c>
      <c r="AM269" s="138">
        <v>81</v>
      </c>
      <c r="AN269" s="133" t="s">
        <v>3955</v>
      </c>
      <c r="AO269" s="137" t="s">
        <v>9303</v>
      </c>
      <c r="AP269" s="133" t="s">
        <v>3955</v>
      </c>
      <c r="AQ269" s="137" t="s">
        <v>9304</v>
      </c>
      <c r="AR269" s="133" t="s">
        <v>3955</v>
      </c>
      <c r="AS269" s="137" t="s">
        <v>9305</v>
      </c>
      <c r="AT269" s="133" t="s">
        <v>3955</v>
      </c>
      <c r="AU269" s="137" t="s">
        <v>9306</v>
      </c>
      <c r="AV269" s="133" t="s">
        <v>3955</v>
      </c>
      <c r="AW269" s="137" t="s">
        <v>9307</v>
      </c>
      <c r="AX269" s="133" t="s">
        <v>3955</v>
      </c>
      <c r="AY269" s="137" t="s">
        <v>9308</v>
      </c>
      <c r="AZ269" s="133" t="s">
        <v>3955</v>
      </c>
      <c r="BA269" s="137" t="s">
        <v>9309</v>
      </c>
      <c r="BB269" s="133" t="s">
        <v>3955</v>
      </c>
      <c r="BC269" s="137" t="s">
        <v>9310</v>
      </c>
      <c r="BD269" s="133" t="s">
        <v>3964</v>
      </c>
      <c r="BE269" s="137" t="s">
        <v>9311</v>
      </c>
      <c r="BF269" s="133" t="s">
        <v>3955</v>
      </c>
      <c r="BG269" s="137" t="s">
        <v>9312</v>
      </c>
      <c r="BH269" s="133" t="s">
        <v>3955</v>
      </c>
      <c r="BI269" s="137" t="s">
        <v>9313</v>
      </c>
      <c r="BJ269" s="142" t="s">
        <v>19</v>
      </c>
      <c r="BK269" s="142" t="s">
        <v>3964</v>
      </c>
      <c r="BL269" s="142" t="s">
        <v>3955</v>
      </c>
      <c r="BM269" s="142" t="s">
        <v>19</v>
      </c>
      <c r="BN269" s="133" t="s">
        <v>3964</v>
      </c>
      <c r="BO269" s="137"/>
      <c r="BP269" s="133" t="s">
        <v>3955</v>
      </c>
      <c r="BQ269" s="137" t="s">
        <v>9314</v>
      </c>
      <c r="BR269" s="133" t="s">
        <v>3955</v>
      </c>
      <c r="BS269" s="137" t="s">
        <v>9315</v>
      </c>
      <c r="BT269" s="133" t="s">
        <v>3955</v>
      </c>
      <c r="BU269" s="133" t="s">
        <v>3955</v>
      </c>
      <c r="BV269" s="133" t="s">
        <v>3955</v>
      </c>
      <c r="BW269" s="137" t="s">
        <v>9316</v>
      </c>
      <c r="BX269" s="143">
        <v>10</v>
      </c>
      <c r="BY269" s="144"/>
      <c r="BZ269" s="133" t="s">
        <v>3955</v>
      </c>
      <c r="CA269" s="145" t="s">
        <v>9317</v>
      </c>
      <c r="CB269" s="146" t="s">
        <v>9318</v>
      </c>
      <c r="CC269" s="126">
        <v>375329</v>
      </c>
      <c r="CD269" s="126">
        <v>372604</v>
      </c>
      <c r="CE269" s="126">
        <v>370761</v>
      </c>
      <c r="CF269" s="126">
        <v>368686</v>
      </c>
      <c r="CG269" s="127">
        <v>1226184</v>
      </c>
      <c r="CH269" s="127">
        <v>1241923</v>
      </c>
      <c r="CI269" s="127">
        <v>1248597</v>
      </c>
      <c r="CJ269" s="127">
        <v>1228689</v>
      </c>
      <c r="CK269" s="128">
        <v>3.27</v>
      </c>
      <c r="CL269" s="128">
        <v>3.33</v>
      </c>
      <c r="CM269" s="128">
        <v>3.37</v>
      </c>
      <c r="CN269" s="128">
        <v>3.33</v>
      </c>
      <c r="CO269" s="129">
        <v>0.69699999999999995</v>
      </c>
      <c r="CP269" s="129">
        <v>0.70899999999999996</v>
      </c>
      <c r="CQ269" s="129">
        <v>0.72199999999999998</v>
      </c>
      <c r="CR269" s="130">
        <v>0.73599999999999999</v>
      </c>
    </row>
    <row r="270" spans="1:96" s="147" customFormat="1" ht="200" customHeight="1" x14ac:dyDescent="0.2">
      <c r="A270" s="132" t="s">
        <v>66</v>
      </c>
      <c r="B270" s="133" t="s">
        <v>2069</v>
      </c>
      <c r="C270" s="133" t="str">
        <f>IF(A270="","自動表示",IF(B270="",VLOOKUP(A270,リスト!$C$2:$D$48,2,FALSE),VLOOKUP(一覧表!A270&amp;一覧表!B270,リスト!$C$49:$D$1789,2,FALSE)))</f>
        <v>232025</v>
      </c>
      <c r="D270" s="134" t="str">
        <f>IF(C270="自動表示","自動表示",VLOOKUP(C270,リスト!$D$2:$E$1789,2,FALSE))</f>
        <v>中核市</v>
      </c>
      <c r="E270" s="132" t="s">
        <v>3560</v>
      </c>
      <c r="F270" s="133" t="s">
        <v>3748</v>
      </c>
      <c r="G270" s="135">
        <v>40</v>
      </c>
      <c r="H270" s="133" t="str">
        <f t="shared" si="4"/>
        <v>20年超</v>
      </c>
      <c r="I270" s="133" t="s">
        <v>17</v>
      </c>
      <c r="J270" s="136">
        <v>38.1</v>
      </c>
      <c r="K270" s="133" t="s">
        <v>18</v>
      </c>
      <c r="L270" s="137" t="s">
        <v>9319</v>
      </c>
      <c r="M270" s="133" t="s">
        <v>18</v>
      </c>
      <c r="N270" s="133" t="s">
        <v>3957</v>
      </c>
      <c r="O270" s="137" t="s">
        <v>9320</v>
      </c>
      <c r="P270" s="133" t="s">
        <v>3955</v>
      </c>
      <c r="Q270" s="137" t="s">
        <v>9321</v>
      </c>
      <c r="R270" s="133" t="s">
        <v>3955</v>
      </c>
      <c r="S270" s="133" t="s">
        <v>3667</v>
      </c>
      <c r="T270" s="138">
        <v>130</v>
      </c>
      <c r="U270" s="138"/>
      <c r="V270" s="133" t="s">
        <v>3955</v>
      </c>
      <c r="W270" s="139" t="s">
        <v>9322</v>
      </c>
      <c r="X270" s="140">
        <v>2021</v>
      </c>
      <c r="Y270" s="140">
        <v>2055</v>
      </c>
      <c r="Z270" s="140">
        <v>35</v>
      </c>
      <c r="AA270" s="138">
        <v>15115.8</v>
      </c>
      <c r="AB270" s="133" t="s">
        <v>3955</v>
      </c>
      <c r="AC270" s="139" t="s">
        <v>9323</v>
      </c>
      <c r="AD270" s="140">
        <v>2021</v>
      </c>
      <c r="AE270" s="140">
        <v>2055</v>
      </c>
      <c r="AF270" s="140">
        <v>35</v>
      </c>
      <c r="AG270" s="138">
        <v>11023.1</v>
      </c>
      <c r="AH270" s="133" t="s">
        <v>3955</v>
      </c>
      <c r="AI270" s="141" t="s">
        <v>9324</v>
      </c>
      <c r="AJ270" s="140">
        <v>2021</v>
      </c>
      <c r="AK270" s="140">
        <v>2055</v>
      </c>
      <c r="AL270" s="140">
        <v>35</v>
      </c>
      <c r="AM270" s="138">
        <v>4092.8</v>
      </c>
      <c r="AN270" s="133" t="s">
        <v>3955</v>
      </c>
      <c r="AO270" s="137" t="s">
        <v>9325</v>
      </c>
      <c r="AP270" s="133" t="s">
        <v>3955</v>
      </c>
      <c r="AQ270" s="137" t="s">
        <v>9326</v>
      </c>
      <c r="AR270" s="133" t="s">
        <v>3955</v>
      </c>
      <c r="AS270" s="137" t="s">
        <v>9327</v>
      </c>
      <c r="AT270" s="133" t="s">
        <v>3955</v>
      </c>
      <c r="AU270" s="137" t="s">
        <v>9328</v>
      </c>
      <c r="AV270" s="133" t="s">
        <v>3955</v>
      </c>
      <c r="AW270" s="137" t="s">
        <v>9329</v>
      </c>
      <c r="AX270" s="133" t="s">
        <v>3955</v>
      </c>
      <c r="AY270" s="137" t="s">
        <v>9330</v>
      </c>
      <c r="AZ270" s="133" t="s">
        <v>3955</v>
      </c>
      <c r="BA270" s="137" t="s">
        <v>9331</v>
      </c>
      <c r="BB270" s="133" t="s">
        <v>3955</v>
      </c>
      <c r="BC270" s="137" t="s">
        <v>9332</v>
      </c>
      <c r="BD270" s="133" t="s">
        <v>3955</v>
      </c>
      <c r="BE270" s="137" t="s">
        <v>9333</v>
      </c>
      <c r="BF270" s="133" t="s">
        <v>3955</v>
      </c>
      <c r="BG270" s="137" t="s">
        <v>9334</v>
      </c>
      <c r="BH270" s="133" t="s">
        <v>3955</v>
      </c>
      <c r="BI270" s="137" t="s">
        <v>9335</v>
      </c>
      <c r="BJ270" s="142" t="s">
        <v>19</v>
      </c>
      <c r="BK270" s="142" t="s">
        <v>18</v>
      </c>
      <c r="BL270" s="142" t="s">
        <v>18</v>
      </c>
      <c r="BM270" s="142" t="s">
        <v>18</v>
      </c>
      <c r="BN270" s="133" t="s">
        <v>19</v>
      </c>
      <c r="BO270" s="137"/>
      <c r="BP270" s="133" t="s">
        <v>18</v>
      </c>
      <c r="BQ270" s="137" t="s">
        <v>9336</v>
      </c>
      <c r="BR270" s="133" t="s">
        <v>3955</v>
      </c>
      <c r="BS270" s="137" t="s">
        <v>9337</v>
      </c>
      <c r="BT270" s="133" t="s">
        <v>3955</v>
      </c>
      <c r="BU270" s="133" t="s">
        <v>3955</v>
      </c>
      <c r="BV270" s="133" t="s">
        <v>3955</v>
      </c>
      <c r="BW270" s="137" t="s">
        <v>9338</v>
      </c>
      <c r="BX270" s="143">
        <v>5</v>
      </c>
      <c r="BY270" s="144" t="s">
        <v>9339</v>
      </c>
      <c r="BZ270" s="133" t="s">
        <v>3955</v>
      </c>
      <c r="CA270" s="145" t="s">
        <v>9340</v>
      </c>
      <c r="CB270" s="146" t="s">
        <v>9341</v>
      </c>
      <c r="CC270" s="126">
        <v>386252</v>
      </c>
      <c r="CD270" s="126">
        <v>385355</v>
      </c>
      <c r="CE270" s="126">
        <v>384422</v>
      </c>
      <c r="CF270" s="126">
        <v>383915</v>
      </c>
      <c r="CG270" s="127">
        <v>1080524.3599999999</v>
      </c>
      <c r="CH270" s="127">
        <v>1077360.0899999999</v>
      </c>
      <c r="CI270" s="127">
        <v>1071599.8199999998</v>
      </c>
      <c r="CJ270" s="127">
        <v>1072727.06</v>
      </c>
      <c r="CK270" s="128">
        <v>2.8</v>
      </c>
      <c r="CL270" s="128">
        <v>2.8</v>
      </c>
      <c r="CM270" s="128">
        <v>2.79</v>
      </c>
      <c r="CN270" s="128">
        <v>2.79</v>
      </c>
      <c r="CO270" s="129">
        <v>0.61199999999999999</v>
      </c>
      <c r="CP270" s="129">
        <v>0.624</v>
      </c>
      <c r="CQ270" s="129">
        <v>0.63900000000000001</v>
      </c>
      <c r="CR270" s="130">
        <v>0.65300000000000002</v>
      </c>
    </row>
    <row r="271" spans="1:96" s="147" customFormat="1" ht="200" customHeight="1" x14ac:dyDescent="0.2">
      <c r="A271" s="132" t="s">
        <v>66</v>
      </c>
      <c r="B271" s="133" t="s">
        <v>2071</v>
      </c>
      <c r="C271" s="133" t="str">
        <f>IF(A271="","自動表示",IF(B271="",VLOOKUP(A271,リスト!$C$2:$D$48,2,FALSE),VLOOKUP(一覧表!A271&amp;一覧表!B271,リスト!$C$49:$D$1789,2,FALSE)))</f>
        <v>232033</v>
      </c>
      <c r="D271" s="134" t="str">
        <f>IF(C271="自動表示","自動表示",VLOOKUP(C271,リスト!$D$2:$E$1789,2,FALSE))</f>
        <v>中核市</v>
      </c>
      <c r="E271" s="132" t="s">
        <v>3560</v>
      </c>
      <c r="F271" s="133" t="s">
        <v>3828</v>
      </c>
      <c r="G271" s="135">
        <v>10</v>
      </c>
      <c r="H271" s="133" t="str">
        <f t="shared" si="4"/>
        <v>10年</v>
      </c>
      <c r="I271" s="133" t="s">
        <v>17</v>
      </c>
      <c r="J271" s="136">
        <v>38.6</v>
      </c>
      <c r="K271" s="133" t="s">
        <v>18</v>
      </c>
      <c r="L271" s="137" t="s">
        <v>9342</v>
      </c>
      <c r="M271" s="133" t="s">
        <v>18</v>
      </c>
      <c r="N271" s="133" t="s">
        <v>3635</v>
      </c>
      <c r="O271" s="137" t="s">
        <v>9343</v>
      </c>
      <c r="P271" s="133" t="s">
        <v>18</v>
      </c>
      <c r="Q271" s="137" t="s">
        <v>9344</v>
      </c>
      <c r="R271" s="133" t="s">
        <v>18</v>
      </c>
      <c r="S271" s="133" t="s">
        <v>3667</v>
      </c>
      <c r="T271" s="138">
        <v>168</v>
      </c>
      <c r="U271" s="138"/>
      <c r="V271" s="133" t="s">
        <v>18</v>
      </c>
      <c r="W271" s="139" t="s">
        <v>9345</v>
      </c>
      <c r="X271" s="140">
        <v>2016</v>
      </c>
      <c r="Y271" s="140">
        <v>2055</v>
      </c>
      <c r="Z271" s="140">
        <v>40</v>
      </c>
      <c r="AA271" s="138">
        <v>10698</v>
      </c>
      <c r="AB271" s="133" t="s">
        <v>18</v>
      </c>
      <c r="AC271" s="139" t="s">
        <v>9346</v>
      </c>
      <c r="AD271" s="140">
        <v>2016</v>
      </c>
      <c r="AE271" s="140">
        <v>2055</v>
      </c>
      <c r="AF271" s="140">
        <v>40</v>
      </c>
      <c r="AG271" s="138">
        <v>8453</v>
      </c>
      <c r="AH271" s="133" t="s">
        <v>18</v>
      </c>
      <c r="AI271" s="141" t="s">
        <v>9347</v>
      </c>
      <c r="AJ271" s="140">
        <v>2016</v>
      </c>
      <c r="AK271" s="140">
        <v>2055</v>
      </c>
      <c r="AL271" s="140">
        <v>40</v>
      </c>
      <c r="AM271" s="138">
        <v>56</v>
      </c>
      <c r="AN271" s="133" t="s">
        <v>18</v>
      </c>
      <c r="AO271" s="137" t="s">
        <v>9348</v>
      </c>
      <c r="AP271" s="133" t="s">
        <v>18</v>
      </c>
      <c r="AQ271" s="137" t="s">
        <v>9349</v>
      </c>
      <c r="AR271" s="133" t="s">
        <v>18</v>
      </c>
      <c r="AS271" s="137" t="s">
        <v>9350</v>
      </c>
      <c r="AT271" s="133" t="s">
        <v>18</v>
      </c>
      <c r="AU271" s="137" t="s">
        <v>9351</v>
      </c>
      <c r="AV271" s="133" t="s">
        <v>18</v>
      </c>
      <c r="AW271" s="137" t="s">
        <v>9352</v>
      </c>
      <c r="AX271" s="133" t="s">
        <v>18</v>
      </c>
      <c r="AY271" s="137" t="s">
        <v>9353</v>
      </c>
      <c r="AZ271" s="133" t="s">
        <v>18</v>
      </c>
      <c r="BA271" s="137" t="s">
        <v>9354</v>
      </c>
      <c r="BB271" s="133" t="s">
        <v>18</v>
      </c>
      <c r="BC271" s="137" t="s">
        <v>9355</v>
      </c>
      <c r="BD271" s="133" t="s">
        <v>19</v>
      </c>
      <c r="BE271" s="137"/>
      <c r="BF271" s="133" t="s">
        <v>18</v>
      </c>
      <c r="BG271" s="137" t="s">
        <v>9356</v>
      </c>
      <c r="BH271" s="133" t="s">
        <v>18</v>
      </c>
      <c r="BI271" s="137" t="s">
        <v>9357</v>
      </c>
      <c r="BJ271" s="142" t="s">
        <v>19</v>
      </c>
      <c r="BK271" s="142" t="s">
        <v>18</v>
      </c>
      <c r="BL271" s="142" t="s">
        <v>19</v>
      </c>
      <c r="BM271" s="142" t="s">
        <v>19</v>
      </c>
      <c r="BN271" s="133" t="s">
        <v>19</v>
      </c>
      <c r="BO271" s="137"/>
      <c r="BP271" s="133" t="s">
        <v>18</v>
      </c>
      <c r="BQ271" s="137" t="s">
        <v>9358</v>
      </c>
      <c r="BR271" s="133" t="s">
        <v>18</v>
      </c>
      <c r="BS271" s="137" t="s">
        <v>9359</v>
      </c>
      <c r="BT271" s="133" t="s">
        <v>18</v>
      </c>
      <c r="BU271" s="133" t="s">
        <v>18</v>
      </c>
      <c r="BV271" s="133" t="s">
        <v>18</v>
      </c>
      <c r="BW271" s="137" t="s">
        <v>9360</v>
      </c>
      <c r="BX271" s="143">
        <v>5</v>
      </c>
      <c r="BY271" s="144"/>
      <c r="BZ271" s="133" t="s">
        <v>18</v>
      </c>
      <c r="CA271" s="145" t="s">
        <v>9361</v>
      </c>
      <c r="CB271" s="146" t="s">
        <v>9362</v>
      </c>
      <c r="CC271" s="126">
        <v>384233</v>
      </c>
      <c r="CD271" s="126">
        <v>382349</v>
      </c>
      <c r="CE271" s="126">
        <v>380201</v>
      </c>
      <c r="CF271" s="126">
        <v>378496</v>
      </c>
      <c r="CG271" s="127">
        <v>1044507</v>
      </c>
      <c r="CH271" s="127">
        <v>1044965</v>
      </c>
      <c r="CI271" s="127">
        <v>1043404</v>
      </c>
      <c r="CJ271" s="127">
        <v>1042673.78</v>
      </c>
      <c r="CK271" s="128">
        <v>2.72</v>
      </c>
      <c r="CL271" s="128">
        <v>2.73</v>
      </c>
      <c r="CM271" s="128">
        <v>2.74</v>
      </c>
      <c r="CN271" s="128">
        <v>2.75</v>
      </c>
      <c r="CO271" s="129">
        <v>0.65400000000000003</v>
      </c>
      <c r="CP271" s="129">
        <v>0.67</v>
      </c>
      <c r="CQ271" s="129">
        <v>0.68500000000000005</v>
      </c>
      <c r="CR271" s="130" t="s">
        <v>3864</v>
      </c>
    </row>
    <row r="272" spans="1:96" s="147" customFormat="1" ht="200" customHeight="1" x14ac:dyDescent="0.2">
      <c r="A272" s="132" t="s">
        <v>66</v>
      </c>
      <c r="B272" s="133" t="s">
        <v>2073</v>
      </c>
      <c r="C272" s="133" t="str">
        <f>IF(A272="","自動表示",IF(B272="",VLOOKUP(A272,リスト!$C$2:$D$48,2,FALSE),VLOOKUP(一覧表!A272&amp;一覧表!B272,リスト!$C$49:$D$1789,2,FALSE)))</f>
        <v>232041</v>
      </c>
      <c r="D272" s="134" t="str">
        <f>IF(C272="自動表示","自動表示",VLOOKUP(C272,リスト!$D$2:$E$1789,2,FALSE))</f>
        <v>都市Ⅲ－２</v>
      </c>
      <c r="E272" s="132" t="s">
        <v>3560</v>
      </c>
      <c r="F272" s="133" t="s">
        <v>3769</v>
      </c>
      <c r="G272" s="135">
        <v>34</v>
      </c>
      <c r="H272" s="133" t="str">
        <f t="shared" si="4"/>
        <v>20年超</v>
      </c>
      <c r="I272" s="133" t="s">
        <v>3707</v>
      </c>
      <c r="J272" s="136">
        <v>12.6</v>
      </c>
      <c r="K272" s="133" t="s">
        <v>18</v>
      </c>
      <c r="L272" s="137" t="s">
        <v>9363</v>
      </c>
      <c r="M272" s="133" t="s">
        <v>18</v>
      </c>
      <c r="N272" s="133" t="s">
        <v>3635</v>
      </c>
      <c r="O272" s="137" t="s">
        <v>9364</v>
      </c>
      <c r="P272" s="133" t="s">
        <v>18</v>
      </c>
      <c r="Q272" s="137" t="s">
        <v>9365</v>
      </c>
      <c r="R272" s="133" t="s">
        <v>18</v>
      </c>
      <c r="S272" s="133" t="s">
        <v>3667</v>
      </c>
      <c r="T272" s="138">
        <v>43</v>
      </c>
      <c r="U272" s="138"/>
      <c r="V272" s="133" t="s">
        <v>18</v>
      </c>
      <c r="W272" s="139" t="s">
        <v>9366</v>
      </c>
      <c r="X272" s="140">
        <v>2023</v>
      </c>
      <c r="Y272" s="140">
        <v>2056</v>
      </c>
      <c r="Z272" s="140">
        <v>34</v>
      </c>
      <c r="AA272" s="138">
        <v>2878</v>
      </c>
      <c r="AB272" s="133" t="s">
        <v>18</v>
      </c>
      <c r="AC272" s="139" t="s">
        <v>9367</v>
      </c>
      <c r="AD272" s="140">
        <v>2023</v>
      </c>
      <c r="AE272" s="140">
        <v>2056</v>
      </c>
      <c r="AF272" s="140">
        <v>34</v>
      </c>
      <c r="AG272" s="138">
        <v>2708</v>
      </c>
      <c r="AH272" s="133" t="s">
        <v>18</v>
      </c>
      <c r="AI272" s="141" t="s">
        <v>9368</v>
      </c>
      <c r="AJ272" s="140">
        <v>2023</v>
      </c>
      <c r="AK272" s="140">
        <v>2056</v>
      </c>
      <c r="AL272" s="140">
        <v>34</v>
      </c>
      <c r="AM272" s="138">
        <v>170</v>
      </c>
      <c r="AN272" s="133" t="s">
        <v>18</v>
      </c>
      <c r="AO272" s="137" t="s">
        <v>9369</v>
      </c>
      <c r="AP272" s="133" t="s">
        <v>18</v>
      </c>
      <c r="AQ272" s="137" t="s">
        <v>9370</v>
      </c>
      <c r="AR272" s="133" t="s">
        <v>18</v>
      </c>
      <c r="AS272" s="137" t="s">
        <v>9371</v>
      </c>
      <c r="AT272" s="133" t="s">
        <v>18</v>
      </c>
      <c r="AU272" s="137" t="s">
        <v>9372</v>
      </c>
      <c r="AV272" s="133" t="s">
        <v>18</v>
      </c>
      <c r="AW272" s="137" t="s">
        <v>9373</v>
      </c>
      <c r="AX272" s="133" t="s">
        <v>18</v>
      </c>
      <c r="AY272" s="137" t="s">
        <v>9374</v>
      </c>
      <c r="AZ272" s="133" t="s">
        <v>18</v>
      </c>
      <c r="BA272" s="137" t="s">
        <v>9375</v>
      </c>
      <c r="BB272" s="133" t="s">
        <v>18</v>
      </c>
      <c r="BC272" s="137" t="s">
        <v>9376</v>
      </c>
      <c r="BD272" s="133" t="s">
        <v>18</v>
      </c>
      <c r="BE272" s="137" t="s">
        <v>9377</v>
      </c>
      <c r="BF272" s="133" t="s">
        <v>18</v>
      </c>
      <c r="BG272" s="137" t="s">
        <v>9378</v>
      </c>
      <c r="BH272" s="133" t="s">
        <v>18</v>
      </c>
      <c r="BI272" s="137" t="s">
        <v>9379</v>
      </c>
      <c r="BJ272" s="142" t="s">
        <v>19</v>
      </c>
      <c r="BK272" s="142" t="s">
        <v>18</v>
      </c>
      <c r="BL272" s="142" t="s">
        <v>18</v>
      </c>
      <c r="BM272" s="142" t="s">
        <v>19</v>
      </c>
      <c r="BN272" s="133" t="s">
        <v>19</v>
      </c>
      <c r="BO272" s="137"/>
      <c r="BP272" s="133" t="s">
        <v>18</v>
      </c>
      <c r="BQ272" s="137" t="s">
        <v>9380</v>
      </c>
      <c r="BR272" s="133" t="s">
        <v>18</v>
      </c>
      <c r="BS272" s="137" t="s">
        <v>9381</v>
      </c>
      <c r="BT272" s="133" t="s">
        <v>19</v>
      </c>
      <c r="BU272" s="133" t="s">
        <v>18</v>
      </c>
      <c r="BV272" s="133" t="s">
        <v>18</v>
      </c>
      <c r="BW272" s="137" t="s">
        <v>9382</v>
      </c>
      <c r="BX272" s="143">
        <v>1</v>
      </c>
      <c r="BY272" s="144"/>
      <c r="BZ272" s="133" t="s">
        <v>18</v>
      </c>
      <c r="CA272" s="145" t="s">
        <v>9383</v>
      </c>
      <c r="CB272" s="146" t="s">
        <v>9384</v>
      </c>
      <c r="CC272" s="126">
        <v>129527</v>
      </c>
      <c r="CD272" s="126">
        <v>129166</v>
      </c>
      <c r="CE272" s="126">
        <v>128753</v>
      </c>
      <c r="CF272" s="126">
        <v>128122</v>
      </c>
      <c r="CG272" s="127">
        <v>320683</v>
      </c>
      <c r="CH272" s="127">
        <v>320624</v>
      </c>
      <c r="CI272" s="127">
        <v>319831</v>
      </c>
      <c r="CJ272" s="127">
        <v>316652</v>
      </c>
      <c r="CK272" s="128">
        <v>2.48</v>
      </c>
      <c r="CL272" s="128">
        <v>2.48</v>
      </c>
      <c r="CM272" s="128">
        <v>2.48</v>
      </c>
      <c r="CN272" s="128">
        <v>2.4700000000000002</v>
      </c>
      <c r="CO272" s="129">
        <v>0.57799999999999996</v>
      </c>
      <c r="CP272" s="129">
        <v>0.58799999999999997</v>
      </c>
      <c r="CQ272" s="129" t="s">
        <v>3864</v>
      </c>
      <c r="CR272" s="130" t="s">
        <v>3864</v>
      </c>
    </row>
    <row r="273" spans="1:96" s="147" customFormat="1" ht="200" customHeight="1" x14ac:dyDescent="0.2">
      <c r="A273" s="132" t="s">
        <v>66</v>
      </c>
      <c r="B273" s="133" t="s">
        <v>2075</v>
      </c>
      <c r="C273" s="133" t="str">
        <f>IF(A273="","自動表示",IF(B273="",VLOOKUP(A273,リスト!$C$2:$D$48,2,FALSE),VLOOKUP(一覧表!A273&amp;一覧表!B273,リスト!$C$49:$D$1789,2,FALSE)))</f>
        <v>232050</v>
      </c>
      <c r="D273" s="134" t="str">
        <f>IF(C273="自動表示","自動表示",VLOOKUP(C273,リスト!$D$2:$E$1789,2,FALSE))</f>
        <v>都市Ⅲ－２</v>
      </c>
      <c r="E273" s="132" t="s">
        <v>3560</v>
      </c>
      <c r="F273" s="133" t="s">
        <v>3737</v>
      </c>
      <c r="G273" s="135">
        <v>40</v>
      </c>
      <c r="H273" s="133" t="str">
        <f t="shared" si="4"/>
        <v>20年超</v>
      </c>
      <c r="I273" s="133" t="s">
        <v>3634</v>
      </c>
      <c r="J273" s="136">
        <v>11.8</v>
      </c>
      <c r="K273" s="133" t="s">
        <v>18</v>
      </c>
      <c r="L273" s="137" t="s">
        <v>9385</v>
      </c>
      <c r="M273" s="133" t="s">
        <v>18</v>
      </c>
      <c r="N273" s="133" t="s">
        <v>3634</v>
      </c>
      <c r="O273" s="137" t="s">
        <v>9386</v>
      </c>
      <c r="P273" s="133" t="s">
        <v>18</v>
      </c>
      <c r="Q273" s="137" t="s">
        <v>9387</v>
      </c>
      <c r="R273" s="133" t="s">
        <v>18</v>
      </c>
      <c r="S273" s="133" t="s">
        <v>3666</v>
      </c>
      <c r="T273" s="138">
        <v>25.2</v>
      </c>
      <c r="U273" s="138"/>
      <c r="V273" s="133" t="s">
        <v>18</v>
      </c>
      <c r="W273" s="139" t="s">
        <v>9388</v>
      </c>
      <c r="X273" s="140">
        <v>2022</v>
      </c>
      <c r="Y273" s="140">
        <v>2061</v>
      </c>
      <c r="Z273" s="140">
        <v>40</v>
      </c>
      <c r="AA273" s="138">
        <v>3704.9</v>
      </c>
      <c r="AB273" s="133" t="s">
        <v>18</v>
      </c>
      <c r="AC273" s="139" t="s">
        <v>9389</v>
      </c>
      <c r="AD273" s="140">
        <v>2022</v>
      </c>
      <c r="AE273" s="140">
        <v>2061</v>
      </c>
      <c r="AF273" s="140">
        <v>40</v>
      </c>
      <c r="AG273" s="138">
        <v>2943.9</v>
      </c>
      <c r="AH273" s="133" t="s">
        <v>18</v>
      </c>
      <c r="AI273" s="141" t="s">
        <v>9390</v>
      </c>
      <c r="AJ273" s="140">
        <v>2022</v>
      </c>
      <c r="AK273" s="140">
        <v>2061</v>
      </c>
      <c r="AL273" s="140">
        <v>40</v>
      </c>
      <c r="AM273" s="138">
        <v>761</v>
      </c>
      <c r="AN273" s="133" t="s">
        <v>18</v>
      </c>
      <c r="AO273" s="137" t="s">
        <v>9391</v>
      </c>
      <c r="AP273" s="133" t="s">
        <v>18</v>
      </c>
      <c r="AQ273" s="137" t="s">
        <v>9392</v>
      </c>
      <c r="AR273" s="133" t="s">
        <v>18</v>
      </c>
      <c r="AS273" s="137" t="s">
        <v>9393</v>
      </c>
      <c r="AT273" s="133" t="s">
        <v>18</v>
      </c>
      <c r="AU273" s="137" t="s">
        <v>9394</v>
      </c>
      <c r="AV273" s="133" t="s">
        <v>18</v>
      </c>
      <c r="AW273" s="137" t="s">
        <v>9395</v>
      </c>
      <c r="AX273" s="133" t="s">
        <v>18</v>
      </c>
      <c r="AY273" s="137" t="s">
        <v>9396</v>
      </c>
      <c r="AZ273" s="133" t="s">
        <v>18</v>
      </c>
      <c r="BA273" s="137" t="s">
        <v>9397</v>
      </c>
      <c r="BB273" s="133" t="s">
        <v>18</v>
      </c>
      <c r="BC273" s="137" t="s">
        <v>9398</v>
      </c>
      <c r="BD273" s="133" t="s">
        <v>18</v>
      </c>
      <c r="BE273" s="137" t="s">
        <v>9399</v>
      </c>
      <c r="BF273" s="133" t="s">
        <v>18</v>
      </c>
      <c r="BG273" s="137" t="s">
        <v>9400</v>
      </c>
      <c r="BH273" s="133" t="s">
        <v>18</v>
      </c>
      <c r="BI273" s="137" t="s">
        <v>9401</v>
      </c>
      <c r="BJ273" s="142" t="s">
        <v>19</v>
      </c>
      <c r="BK273" s="142" t="s">
        <v>18</v>
      </c>
      <c r="BL273" s="142" t="s">
        <v>19</v>
      </c>
      <c r="BM273" s="142" t="s">
        <v>19</v>
      </c>
      <c r="BN273" s="133" t="s">
        <v>18</v>
      </c>
      <c r="BO273" s="137" t="s">
        <v>9402</v>
      </c>
      <c r="BP273" s="133" t="s">
        <v>18</v>
      </c>
      <c r="BQ273" s="137" t="s">
        <v>9403</v>
      </c>
      <c r="BR273" s="133" t="s">
        <v>18</v>
      </c>
      <c r="BS273" s="137" t="s">
        <v>9404</v>
      </c>
      <c r="BT273" s="133" t="s">
        <v>18</v>
      </c>
      <c r="BU273" s="133" t="s">
        <v>18</v>
      </c>
      <c r="BV273" s="133" t="s">
        <v>18</v>
      </c>
      <c r="BW273" s="137" t="s">
        <v>9405</v>
      </c>
      <c r="BX273" s="143">
        <v>5</v>
      </c>
      <c r="BY273" s="144"/>
      <c r="BZ273" s="133" t="s">
        <v>18</v>
      </c>
      <c r="CA273" s="145" t="s">
        <v>9406</v>
      </c>
      <c r="CB273" s="146" t="s">
        <v>9407</v>
      </c>
      <c r="CC273" s="126">
        <v>119418</v>
      </c>
      <c r="CD273" s="126">
        <v>118535</v>
      </c>
      <c r="CE273" s="126">
        <v>117747</v>
      </c>
      <c r="CF273" s="126">
        <v>117207</v>
      </c>
      <c r="CG273" s="127">
        <v>366409</v>
      </c>
      <c r="CH273" s="127">
        <v>366390</v>
      </c>
      <c r="CI273" s="127">
        <v>366413</v>
      </c>
      <c r="CJ273" s="127">
        <v>364304</v>
      </c>
      <c r="CK273" s="128">
        <v>3.07</v>
      </c>
      <c r="CL273" s="128">
        <v>3.09</v>
      </c>
      <c r="CM273" s="128">
        <v>3.11</v>
      </c>
      <c r="CN273" s="128">
        <v>3.11</v>
      </c>
      <c r="CO273" s="129">
        <v>0.69420000000000004</v>
      </c>
      <c r="CP273" s="129">
        <v>0.70499999999999996</v>
      </c>
      <c r="CQ273" s="129">
        <v>0.70250000000000001</v>
      </c>
      <c r="CR273" s="130">
        <v>0.69599999999999995</v>
      </c>
    </row>
    <row r="274" spans="1:96" s="147" customFormat="1" ht="200" customHeight="1" x14ac:dyDescent="0.2">
      <c r="A274" s="132" t="s">
        <v>66</v>
      </c>
      <c r="B274" s="133" t="s">
        <v>2077</v>
      </c>
      <c r="C274" s="133" t="str">
        <f>IF(A274="","自動表示",IF(B274="",VLOOKUP(A274,リスト!$C$2:$D$48,2,FALSE),VLOOKUP(一覧表!A274&amp;一覧表!B274,リスト!$C$49:$D$1789,2,FALSE)))</f>
        <v>232068</v>
      </c>
      <c r="D274" s="134" t="str">
        <f>IF(C274="自動表示","自動表示",VLOOKUP(C274,リスト!$D$2:$E$1789,2,FALSE))</f>
        <v>施行時特例市</v>
      </c>
      <c r="E274" s="132" t="s">
        <v>3560</v>
      </c>
      <c r="F274" s="133" t="s">
        <v>3775</v>
      </c>
      <c r="G274" s="135">
        <v>25</v>
      </c>
      <c r="H274" s="133" t="str">
        <f t="shared" si="4"/>
        <v>20年超</v>
      </c>
      <c r="I274" s="133" t="s">
        <v>17</v>
      </c>
      <c r="J274" s="136">
        <v>30.6</v>
      </c>
      <c r="K274" s="133" t="s">
        <v>18</v>
      </c>
      <c r="L274" s="137" t="s">
        <v>9408</v>
      </c>
      <c r="M274" s="133" t="s">
        <v>4310</v>
      </c>
      <c r="N274" s="133" t="s">
        <v>3634</v>
      </c>
      <c r="O274" s="137" t="s">
        <v>9409</v>
      </c>
      <c r="P274" s="133" t="s">
        <v>18</v>
      </c>
      <c r="Q274" s="137" t="s">
        <v>9410</v>
      </c>
      <c r="R274" s="133" t="s">
        <v>18</v>
      </c>
      <c r="S274" s="133" t="s">
        <v>3666</v>
      </c>
      <c r="T274" s="138">
        <v>95</v>
      </c>
      <c r="U274" s="138" t="s">
        <v>9411</v>
      </c>
      <c r="V274" s="133" t="s">
        <v>18</v>
      </c>
      <c r="W274" s="139" t="s">
        <v>9412</v>
      </c>
      <c r="X274" s="140">
        <v>2022</v>
      </c>
      <c r="Y274" s="140">
        <v>2046</v>
      </c>
      <c r="Z274" s="140">
        <v>25</v>
      </c>
      <c r="AA274" s="138">
        <v>7350</v>
      </c>
      <c r="AB274" s="133" t="s">
        <v>18</v>
      </c>
      <c r="AC274" s="139" t="s">
        <v>9413</v>
      </c>
      <c r="AD274" s="140">
        <v>2022</v>
      </c>
      <c r="AE274" s="140">
        <v>2046</v>
      </c>
      <c r="AF274" s="140">
        <v>25</v>
      </c>
      <c r="AG274" s="138">
        <v>5050</v>
      </c>
      <c r="AH274" s="133" t="s">
        <v>18</v>
      </c>
      <c r="AI274" s="141" t="s">
        <v>9414</v>
      </c>
      <c r="AJ274" s="140">
        <v>2022</v>
      </c>
      <c r="AK274" s="140">
        <v>2046</v>
      </c>
      <c r="AL274" s="140">
        <v>25</v>
      </c>
      <c r="AM274" s="138">
        <v>2300</v>
      </c>
      <c r="AN274" s="133" t="s">
        <v>18</v>
      </c>
      <c r="AO274" s="137" t="s">
        <v>9415</v>
      </c>
      <c r="AP274" s="133" t="s">
        <v>18</v>
      </c>
      <c r="AQ274" s="137" t="s">
        <v>9416</v>
      </c>
      <c r="AR274" s="133" t="s">
        <v>18</v>
      </c>
      <c r="AS274" s="137" t="s">
        <v>9415</v>
      </c>
      <c r="AT274" s="133" t="s">
        <v>18</v>
      </c>
      <c r="AU274" s="137" t="s">
        <v>9416</v>
      </c>
      <c r="AV274" s="133" t="s">
        <v>18</v>
      </c>
      <c r="AW274" s="137" t="s">
        <v>9417</v>
      </c>
      <c r="AX274" s="133" t="s">
        <v>18</v>
      </c>
      <c r="AY274" s="137" t="s">
        <v>9418</v>
      </c>
      <c r="AZ274" s="133" t="s">
        <v>18</v>
      </c>
      <c r="BA274" s="137" t="s">
        <v>9419</v>
      </c>
      <c r="BB274" s="133" t="s">
        <v>18</v>
      </c>
      <c r="BC274" s="137" t="s">
        <v>9420</v>
      </c>
      <c r="BD274" s="133" t="s">
        <v>19</v>
      </c>
      <c r="BE274" s="137"/>
      <c r="BF274" s="133" t="s">
        <v>18</v>
      </c>
      <c r="BG274" s="137" t="s">
        <v>9421</v>
      </c>
      <c r="BH274" s="133" t="s">
        <v>19</v>
      </c>
      <c r="BI274" s="137"/>
      <c r="BJ274" s="142" t="s">
        <v>19</v>
      </c>
      <c r="BK274" s="142" t="s">
        <v>19</v>
      </c>
      <c r="BL274" s="142" t="s">
        <v>19</v>
      </c>
      <c r="BM274" s="142" t="s">
        <v>19</v>
      </c>
      <c r="BN274" s="133" t="s">
        <v>18</v>
      </c>
      <c r="BO274" s="137" t="s">
        <v>9422</v>
      </c>
      <c r="BP274" s="133" t="s">
        <v>18</v>
      </c>
      <c r="BQ274" s="137" t="s">
        <v>9423</v>
      </c>
      <c r="BR274" s="133" t="s">
        <v>18</v>
      </c>
      <c r="BS274" s="137" t="s">
        <v>9424</v>
      </c>
      <c r="BT274" s="133" t="s">
        <v>19</v>
      </c>
      <c r="BU274" s="133" t="s">
        <v>19</v>
      </c>
      <c r="BV274" s="133" t="s">
        <v>18</v>
      </c>
      <c r="BW274" s="137" t="s">
        <v>9425</v>
      </c>
      <c r="BX274" s="143">
        <v>1</v>
      </c>
      <c r="BY274" s="144"/>
      <c r="BZ274" s="133" t="s">
        <v>18</v>
      </c>
      <c r="CA274" s="145" t="s">
        <v>9426</v>
      </c>
      <c r="CB274" s="146" t="s">
        <v>9427</v>
      </c>
      <c r="CC274" s="126">
        <v>310991</v>
      </c>
      <c r="CD274" s="126">
        <v>309788</v>
      </c>
      <c r="CE274" s="126">
        <v>308937</v>
      </c>
      <c r="CF274" s="126">
        <v>307473</v>
      </c>
      <c r="CG274" s="127">
        <v>696622</v>
      </c>
      <c r="CH274" s="127">
        <v>695583</v>
      </c>
      <c r="CI274" s="127">
        <v>695763</v>
      </c>
      <c r="CJ274" s="127">
        <v>666386</v>
      </c>
      <c r="CK274" s="128">
        <v>2.2400000000000002</v>
      </c>
      <c r="CL274" s="128">
        <v>2.25</v>
      </c>
      <c r="CM274" s="128">
        <v>2.25</v>
      </c>
      <c r="CN274" s="128">
        <v>2.17</v>
      </c>
      <c r="CO274" s="129">
        <v>0.68200000000000005</v>
      </c>
      <c r="CP274" s="129">
        <v>0.68500000000000005</v>
      </c>
      <c r="CQ274" s="129">
        <v>0.68500000000000005</v>
      </c>
      <c r="CR274" s="130">
        <v>0.70399999999999996</v>
      </c>
    </row>
    <row r="275" spans="1:96" s="147" customFormat="1" ht="200" customHeight="1" x14ac:dyDescent="0.2">
      <c r="A275" s="132" t="s">
        <v>66</v>
      </c>
      <c r="B275" s="133" t="s">
        <v>2079</v>
      </c>
      <c r="C275" s="133" t="str">
        <f>IF(A275="","自動表示",IF(B275="",VLOOKUP(A275,リスト!$C$2:$D$48,2,FALSE),VLOOKUP(一覧表!A275&amp;一覧表!B275,リスト!$C$49:$D$1789,2,FALSE)))</f>
        <v>232076</v>
      </c>
      <c r="D275" s="134" t="str">
        <f>IF(C275="自動表示","自動表示",VLOOKUP(C275,リスト!$D$2:$E$1789,2,FALSE))</f>
        <v>都市Ⅳ－２</v>
      </c>
      <c r="E275" s="132" t="s">
        <v>3560</v>
      </c>
      <c r="F275" s="133" t="s">
        <v>3730</v>
      </c>
      <c r="G275" s="135">
        <v>50</v>
      </c>
      <c r="H275" s="133" t="str">
        <f t="shared" si="4"/>
        <v>20年超</v>
      </c>
      <c r="I275" s="133" t="s">
        <v>3634</v>
      </c>
      <c r="J275" s="136">
        <v>18.7</v>
      </c>
      <c r="K275" s="133" t="s">
        <v>18</v>
      </c>
      <c r="L275" s="137" t="s">
        <v>9428</v>
      </c>
      <c r="M275" s="133" t="s">
        <v>18</v>
      </c>
      <c r="N275" s="133" t="s">
        <v>3635</v>
      </c>
      <c r="O275" s="137" t="s">
        <v>9429</v>
      </c>
      <c r="P275" s="133" t="s">
        <v>18</v>
      </c>
      <c r="Q275" s="137" t="s">
        <v>9430</v>
      </c>
      <c r="R275" s="133" t="s">
        <v>18</v>
      </c>
      <c r="S275" s="133" t="s">
        <v>3667</v>
      </c>
      <c r="T275" s="138">
        <v>85.5</v>
      </c>
      <c r="U275" s="138"/>
      <c r="V275" s="133" t="s">
        <v>18</v>
      </c>
      <c r="W275" s="139" t="s">
        <v>9431</v>
      </c>
      <c r="X275" s="140">
        <v>2021</v>
      </c>
      <c r="Y275" s="140">
        <v>2064</v>
      </c>
      <c r="Z275" s="140">
        <v>44</v>
      </c>
      <c r="AA275" s="138">
        <v>6368</v>
      </c>
      <c r="AB275" s="133" t="s">
        <v>18</v>
      </c>
      <c r="AC275" s="139" t="s">
        <v>9432</v>
      </c>
      <c r="AD275" s="140">
        <v>2021</v>
      </c>
      <c r="AE275" s="140">
        <v>2064</v>
      </c>
      <c r="AF275" s="140">
        <v>44</v>
      </c>
      <c r="AG275" s="138">
        <v>4266</v>
      </c>
      <c r="AH275" s="133" t="s">
        <v>18</v>
      </c>
      <c r="AI275" s="141" t="s">
        <v>9433</v>
      </c>
      <c r="AJ275" s="140">
        <v>2021</v>
      </c>
      <c r="AK275" s="140">
        <v>2064</v>
      </c>
      <c r="AL275" s="140">
        <v>44</v>
      </c>
      <c r="AM275" s="138">
        <v>2102</v>
      </c>
      <c r="AN275" s="133" t="s">
        <v>18</v>
      </c>
      <c r="AO275" s="137" t="s">
        <v>9434</v>
      </c>
      <c r="AP275" s="133" t="s">
        <v>18</v>
      </c>
      <c r="AQ275" s="137" t="s">
        <v>9435</v>
      </c>
      <c r="AR275" s="133" t="s">
        <v>18</v>
      </c>
      <c r="AS275" s="137" t="s">
        <v>9436</v>
      </c>
      <c r="AT275" s="133" t="s">
        <v>18</v>
      </c>
      <c r="AU275" s="137" t="s">
        <v>9437</v>
      </c>
      <c r="AV275" s="133" t="s">
        <v>18</v>
      </c>
      <c r="AW275" s="137" t="s">
        <v>9438</v>
      </c>
      <c r="AX275" s="133" t="s">
        <v>18</v>
      </c>
      <c r="AY275" s="137" t="s">
        <v>9439</v>
      </c>
      <c r="AZ275" s="133" t="s">
        <v>18</v>
      </c>
      <c r="BA275" s="137" t="s">
        <v>9440</v>
      </c>
      <c r="BB275" s="133" t="s">
        <v>18</v>
      </c>
      <c r="BC275" s="137" t="s">
        <v>9441</v>
      </c>
      <c r="BD275" s="133" t="s">
        <v>18</v>
      </c>
      <c r="BE275" s="137" t="s">
        <v>9442</v>
      </c>
      <c r="BF275" s="133" t="s">
        <v>18</v>
      </c>
      <c r="BG275" s="137" t="s">
        <v>9443</v>
      </c>
      <c r="BH275" s="133" t="s">
        <v>18</v>
      </c>
      <c r="BI275" s="137" t="s">
        <v>9444</v>
      </c>
      <c r="BJ275" s="142" t="s">
        <v>19</v>
      </c>
      <c r="BK275" s="142" t="s">
        <v>18</v>
      </c>
      <c r="BL275" s="142" t="s">
        <v>18</v>
      </c>
      <c r="BM275" s="142" t="s">
        <v>19</v>
      </c>
      <c r="BN275" s="133" t="s">
        <v>18</v>
      </c>
      <c r="BO275" s="137" t="s">
        <v>9445</v>
      </c>
      <c r="BP275" s="133" t="s">
        <v>18</v>
      </c>
      <c r="BQ275" s="137" t="s">
        <v>9446</v>
      </c>
      <c r="BR275" s="133" t="s">
        <v>18</v>
      </c>
      <c r="BS275" s="137" t="s">
        <v>9447</v>
      </c>
      <c r="BT275" s="133" t="s">
        <v>19</v>
      </c>
      <c r="BU275" s="133" t="s">
        <v>18</v>
      </c>
      <c r="BV275" s="133" t="s">
        <v>18</v>
      </c>
      <c r="BW275" s="137" t="s">
        <v>9448</v>
      </c>
      <c r="BX275" s="143">
        <v>5</v>
      </c>
      <c r="BY275" s="144"/>
      <c r="BZ275" s="133" t="s">
        <v>18</v>
      </c>
      <c r="CA275" s="145" t="s">
        <v>9449</v>
      </c>
      <c r="CB275" s="146" t="s">
        <v>9450</v>
      </c>
      <c r="CC275" s="126">
        <v>186783</v>
      </c>
      <c r="CD275" s="126">
        <v>186775</v>
      </c>
      <c r="CE275" s="126">
        <v>186524</v>
      </c>
      <c r="CF275" s="126">
        <v>186376</v>
      </c>
      <c r="CG275" s="127">
        <v>590172</v>
      </c>
      <c r="CH275" s="127">
        <v>589878</v>
      </c>
      <c r="CI275" s="127">
        <v>597479</v>
      </c>
      <c r="CJ275" s="127">
        <v>639411.72</v>
      </c>
      <c r="CK275" s="128">
        <v>3.16</v>
      </c>
      <c r="CL275" s="128">
        <v>3.16</v>
      </c>
      <c r="CM275" s="128">
        <v>3.2</v>
      </c>
      <c r="CN275" s="128">
        <v>3.43</v>
      </c>
      <c r="CO275" s="129">
        <v>0.52500000000000002</v>
      </c>
      <c r="CP275" s="129">
        <v>0.54600000000000004</v>
      </c>
      <c r="CQ275" s="129">
        <v>0.55300000000000005</v>
      </c>
      <c r="CR275" s="130">
        <v>0.56499999999999995</v>
      </c>
    </row>
    <row r="276" spans="1:96" s="147" customFormat="1" ht="200" customHeight="1" x14ac:dyDescent="0.2">
      <c r="A276" s="132" t="s">
        <v>66</v>
      </c>
      <c r="B276" s="133" t="s">
        <v>2081</v>
      </c>
      <c r="C276" s="133" t="str">
        <f>IF(A276="","自動表示",IF(B276="",VLOOKUP(A276,リスト!$C$2:$D$48,2,FALSE),VLOOKUP(一覧表!A276&amp;一覧表!B276,リスト!$C$49:$D$1789,2,FALSE)))</f>
        <v>232084</v>
      </c>
      <c r="D276" s="134" t="str">
        <f>IF(C276="自動表示","自動表示",VLOOKUP(C276,リスト!$D$2:$E$1789,2,FALSE))</f>
        <v>都市Ⅱ－３</v>
      </c>
      <c r="E276" s="132" t="s">
        <v>3560</v>
      </c>
      <c r="F276" s="133" t="s">
        <v>3730</v>
      </c>
      <c r="G276" s="135">
        <v>40</v>
      </c>
      <c r="H276" s="133" t="str">
        <f t="shared" si="4"/>
        <v>20年超</v>
      </c>
      <c r="I276" s="133" t="s">
        <v>15</v>
      </c>
      <c r="J276" s="136">
        <v>6.5</v>
      </c>
      <c r="K276" s="133" t="s">
        <v>18</v>
      </c>
      <c r="L276" s="137" t="s">
        <v>9451</v>
      </c>
      <c r="M276" s="133" t="s">
        <v>18</v>
      </c>
      <c r="N276" s="133" t="s">
        <v>17</v>
      </c>
      <c r="O276" s="137" t="s">
        <v>10417</v>
      </c>
      <c r="P276" s="133" t="s">
        <v>18</v>
      </c>
      <c r="Q276" s="137" t="s">
        <v>9452</v>
      </c>
      <c r="R276" s="133" t="s">
        <v>18</v>
      </c>
      <c r="S276" s="133" t="s">
        <v>3667</v>
      </c>
      <c r="T276" s="138">
        <v>13.8</v>
      </c>
      <c r="U276" s="138"/>
      <c r="V276" s="133" t="s">
        <v>18</v>
      </c>
      <c r="W276" s="139" t="s">
        <v>9453</v>
      </c>
      <c r="X276" s="140">
        <v>2017</v>
      </c>
      <c r="Y276" s="140">
        <v>2056</v>
      </c>
      <c r="Z276" s="140">
        <v>40</v>
      </c>
      <c r="AA276" s="138">
        <v>1798.3</v>
      </c>
      <c r="AB276" s="133" t="s">
        <v>18</v>
      </c>
      <c r="AC276" s="139" t="s">
        <v>9454</v>
      </c>
      <c r="AD276" s="140">
        <v>2017</v>
      </c>
      <c r="AE276" s="140">
        <v>2056</v>
      </c>
      <c r="AF276" s="140">
        <v>40</v>
      </c>
      <c r="AG276" s="138">
        <v>1235.7</v>
      </c>
      <c r="AH276" s="133" t="s">
        <v>18</v>
      </c>
      <c r="AI276" s="141" t="s">
        <v>9455</v>
      </c>
      <c r="AJ276" s="140">
        <v>2017</v>
      </c>
      <c r="AK276" s="140">
        <v>2056</v>
      </c>
      <c r="AL276" s="140">
        <v>40</v>
      </c>
      <c r="AM276" s="138">
        <v>562.6</v>
      </c>
      <c r="AN276" s="133" t="s">
        <v>18</v>
      </c>
      <c r="AO276" s="137" t="s">
        <v>9456</v>
      </c>
      <c r="AP276" s="133" t="s">
        <v>18</v>
      </c>
      <c r="AQ276" s="137" t="s">
        <v>9457</v>
      </c>
      <c r="AR276" s="133" t="s">
        <v>18</v>
      </c>
      <c r="AS276" s="137" t="s">
        <v>9458</v>
      </c>
      <c r="AT276" s="133" t="s">
        <v>18</v>
      </c>
      <c r="AU276" s="137" t="s">
        <v>9459</v>
      </c>
      <c r="AV276" s="133" t="s">
        <v>18</v>
      </c>
      <c r="AW276" s="137" t="s">
        <v>9460</v>
      </c>
      <c r="AX276" s="133" t="s">
        <v>18</v>
      </c>
      <c r="AY276" s="137" t="s">
        <v>9461</v>
      </c>
      <c r="AZ276" s="133" t="s">
        <v>18</v>
      </c>
      <c r="BA276" s="137" t="s">
        <v>9462</v>
      </c>
      <c r="BB276" s="133" t="s">
        <v>18</v>
      </c>
      <c r="BC276" s="137" t="s">
        <v>9463</v>
      </c>
      <c r="BD276" s="133" t="s">
        <v>18</v>
      </c>
      <c r="BE276" s="137" t="s">
        <v>9464</v>
      </c>
      <c r="BF276" s="133" t="s">
        <v>18</v>
      </c>
      <c r="BG276" s="137" t="s">
        <v>9465</v>
      </c>
      <c r="BH276" s="133" t="s">
        <v>18</v>
      </c>
      <c r="BI276" s="137" t="s">
        <v>9466</v>
      </c>
      <c r="BJ276" s="142" t="s">
        <v>19</v>
      </c>
      <c r="BK276" s="142" t="s">
        <v>18</v>
      </c>
      <c r="BL276" s="142" t="s">
        <v>19</v>
      </c>
      <c r="BM276" s="142" t="s">
        <v>19</v>
      </c>
      <c r="BN276" s="133" t="s">
        <v>19</v>
      </c>
      <c r="BO276" s="137"/>
      <c r="BP276" s="133" t="s">
        <v>19</v>
      </c>
      <c r="BQ276" s="137"/>
      <c r="BR276" s="133" t="s">
        <v>19</v>
      </c>
      <c r="BS276" s="137"/>
      <c r="BT276" s="133" t="s">
        <v>19</v>
      </c>
      <c r="BU276" s="133" t="s">
        <v>18</v>
      </c>
      <c r="BV276" s="133" t="s">
        <v>18</v>
      </c>
      <c r="BW276" s="137" t="s">
        <v>9467</v>
      </c>
      <c r="BX276" s="143">
        <v>5</v>
      </c>
      <c r="BY276" s="144"/>
      <c r="BZ276" s="133" t="s">
        <v>19</v>
      </c>
      <c r="CA276" s="145"/>
      <c r="CB276" s="146" t="s">
        <v>9468</v>
      </c>
      <c r="CC276" s="126">
        <v>61724</v>
      </c>
      <c r="CD276" s="126">
        <v>60977</v>
      </c>
      <c r="CE276" s="126">
        <v>60623</v>
      </c>
      <c r="CF276" s="126">
        <v>60129</v>
      </c>
      <c r="CG276" s="127">
        <v>201834</v>
      </c>
      <c r="CH276" s="127">
        <v>201658</v>
      </c>
      <c r="CI276" s="127">
        <v>202210</v>
      </c>
      <c r="CJ276" s="127">
        <v>201865</v>
      </c>
      <c r="CK276" s="128">
        <v>3.27</v>
      </c>
      <c r="CL276" s="128">
        <v>3.31</v>
      </c>
      <c r="CM276" s="128">
        <v>3.34</v>
      </c>
      <c r="CN276" s="128">
        <v>3.36</v>
      </c>
      <c r="CO276" s="129">
        <v>0.65200000000000002</v>
      </c>
      <c r="CP276" s="129">
        <v>0.66800000000000004</v>
      </c>
      <c r="CQ276" s="129">
        <v>0.68200000000000005</v>
      </c>
      <c r="CR276" s="130"/>
    </row>
    <row r="277" spans="1:96" s="147" customFormat="1" ht="200" customHeight="1" x14ac:dyDescent="0.2">
      <c r="A277" s="132" t="s">
        <v>66</v>
      </c>
      <c r="B277" s="133" t="s">
        <v>2083</v>
      </c>
      <c r="C277" s="133" t="str">
        <f>IF(A277="","自動表示",IF(B277="",VLOOKUP(A277,リスト!$C$2:$D$48,2,FALSE),VLOOKUP(一覧表!A277&amp;一覧表!B277,リスト!$C$49:$D$1789,2,FALSE)))</f>
        <v>232092</v>
      </c>
      <c r="D277" s="134" t="str">
        <f>IF(C277="自動表示","自動表示",VLOOKUP(C277,リスト!$D$2:$E$1789,2,FALSE))</f>
        <v>都市Ⅱ－２</v>
      </c>
      <c r="E277" s="132" t="s">
        <v>3560</v>
      </c>
      <c r="F277" s="133" t="s">
        <v>3730</v>
      </c>
      <c r="G277" s="135">
        <v>40</v>
      </c>
      <c r="H277" s="133" t="str">
        <f t="shared" si="4"/>
        <v>20年超</v>
      </c>
      <c r="I277" s="133" t="s">
        <v>3635</v>
      </c>
      <c r="J277" s="136">
        <v>7.2</v>
      </c>
      <c r="K277" s="133" t="s">
        <v>18</v>
      </c>
      <c r="L277" s="137" t="s">
        <v>9469</v>
      </c>
      <c r="M277" s="133" t="s">
        <v>18</v>
      </c>
      <c r="N277" s="133" t="s">
        <v>3634</v>
      </c>
      <c r="O277" s="137" t="s">
        <v>9470</v>
      </c>
      <c r="P277" s="133" t="s">
        <v>18</v>
      </c>
      <c r="Q277" s="137" t="s">
        <v>9471</v>
      </c>
      <c r="R277" s="133" t="s">
        <v>18</v>
      </c>
      <c r="S277" s="133" t="s">
        <v>3666</v>
      </c>
      <c r="T277" s="138">
        <v>27</v>
      </c>
      <c r="U277" s="138"/>
      <c r="V277" s="133" t="s">
        <v>18</v>
      </c>
      <c r="W277" s="139" t="s">
        <v>9472</v>
      </c>
      <c r="X277" s="140">
        <v>2017</v>
      </c>
      <c r="Y277" s="140">
        <v>2056</v>
      </c>
      <c r="Z277" s="140">
        <v>40</v>
      </c>
      <c r="AA277" s="138">
        <v>1441</v>
      </c>
      <c r="AB277" s="133" t="s">
        <v>18</v>
      </c>
      <c r="AC277" s="139" t="s">
        <v>9473</v>
      </c>
      <c r="AD277" s="140">
        <v>2017</v>
      </c>
      <c r="AE277" s="140">
        <v>2056</v>
      </c>
      <c r="AF277" s="140">
        <v>40</v>
      </c>
      <c r="AG277" s="138">
        <v>937</v>
      </c>
      <c r="AH277" s="133" t="s">
        <v>18</v>
      </c>
      <c r="AI277" s="141" t="s">
        <v>9474</v>
      </c>
      <c r="AJ277" s="140">
        <v>2017</v>
      </c>
      <c r="AK277" s="140">
        <v>2056</v>
      </c>
      <c r="AL277" s="140">
        <v>40</v>
      </c>
      <c r="AM277" s="138">
        <v>504</v>
      </c>
      <c r="AN277" s="133" t="s">
        <v>18</v>
      </c>
      <c r="AO277" s="137" t="s">
        <v>9475</v>
      </c>
      <c r="AP277" s="133" t="s">
        <v>18</v>
      </c>
      <c r="AQ277" s="137" t="s">
        <v>9476</v>
      </c>
      <c r="AR277" s="133" t="s">
        <v>18</v>
      </c>
      <c r="AS277" s="137" t="s">
        <v>9477</v>
      </c>
      <c r="AT277" s="133" t="s">
        <v>18</v>
      </c>
      <c r="AU277" s="137" t="s">
        <v>9478</v>
      </c>
      <c r="AV277" s="133" t="s">
        <v>18</v>
      </c>
      <c r="AW277" s="137" t="s">
        <v>9479</v>
      </c>
      <c r="AX277" s="133" t="s">
        <v>18</v>
      </c>
      <c r="AY277" s="137" t="s">
        <v>9480</v>
      </c>
      <c r="AZ277" s="133" t="s">
        <v>18</v>
      </c>
      <c r="BA277" s="137" t="s">
        <v>9481</v>
      </c>
      <c r="BB277" s="133" t="s">
        <v>18</v>
      </c>
      <c r="BC277" s="137" t="s">
        <v>9482</v>
      </c>
      <c r="BD277" s="133" t="s">
        <v>18</v>
      </c>
      <c r="BE277" s="137" t="s">
        <v>9483</v>
      </c>
      <c r="BF277" s="133" t="s">
        <v>18</v>
      </c>
      <c r="BG277" s="137" t="s">
        <v>9484</v>
      </c>
      <c r="BH277" s="133" t="s">
        <v>18</v>
      </c>
      <c r="BI277" s="137" t="s">
        <v>9485</v>
      </c>
      <c r="BJ277" s="142" t="s">
        <v>19</v>
      </c>
      <c r="BK277" s="142" t="s">
        <v>18</v>
      </c>
      <c r="BL277" s="142" t="s">
        <v>18</v>
      </c>
      <c r="BM277" s="142" t="s">
        <v>18</v>
      </c>
      <c r="BN277" s="133" t="s">
        <v>18</v>
      </c>
      <c r="BO277" s="137" t="s">
        <v>9486</v>
      </c>
      <c r="BP277" s="133" t="s">
        <v>18</v>
      </c>
      <c r="BQ277" s="137" t="s">
        <v>9487</v>
      </c>
      <c r="BR277" s="133" t="s">
        <v>19</v>
      </c>
      <c r="BS277" s="137"/>
      <c r="BT277" s="133" t="s">
        <v>19</v>
      </c>
      <c r="BU277" s="133" t="s">
        <v>19</v>
      </c>
      <c r="BV277" s="133" t="s">
        <v>18</v>
      </c>
      <c r="BW277" s="137" t="s">
        <v>9488</v>
      </c>
      <c r="BX277" s="143">
        <v>5</v>
      </c>
      <c r="BY277" s="144"/>
      <c r="BZ277" s="133" t="s">
        <v>18</v>
      </c>
      <c r="CA277" s="145" t="s">
        <v>9489</v>
      </c>
      <c r="CB277" s="146"/>
      <c r="CC277" s="126">
        <v>73277</v>
      </c>
      <c r="CD277" s="126">
        <v>72822</v>
      </c>
      <c r="CE277" s="126">
        <v>72727</v>
      </c>
      <c r="CF277" s="126">
        <v>72645</v>
      </c>
      <c r="CG277" s="127">
        <v>191099</v>
      </c>
      <c r="CH277" s="127">
        <v>191099</v>
      </c>
      <c r="CI277" s="127">
        <v>191095</v>
      </c>
      <c r="CJ277" s="127">
        <v>192375</v>
      </c>
      <c r="CK277" s="128">
        <v>2.61</v>
      </c>
      <c r="CL277" s="128">
        <v>2.62</v>
      </c>
      <c r="CM277" s="128">
        <v>2.63</v>
      </c>
      <c r="CN277" s="128">
        <v>2.65</v>
      </c>
      <c r="CO277" s="129">
        <v>0.59299999999999997</v>
      </c>
      <c r="CP277" s="129">
        <v>0.60799999999999998</v>
      </c>
      <c r="CQ277" s="129">
        <v>0.623</v>
      </c>
      <c r="CR277" s="130">
        <v>0.63800000000000001</v>
      </c>
    </row>
    <row r="278" spans="1:96" s="147" customFormat="1" ht="200" customHeight="1" x14ac:dyDescent="0.2">
      <c r="A278" s="132" t="s">
        <v>66</v>
      </c>
      <c r="B278" s="133" t="s">
        <v>2085</v>
      </c>
      <c r="C278" s="133" t="str">
        <f>IF(A278="","自動表示",IF(B278="",VLOOKUP(A278,リスト!$C$2:$D$48,2,FALSE),VLOOKUP(一覧表!A278&amp;一覧表!B278,リスト!$C$49:$D$1789,2,FALSE)))</f>
        <v>232106</v>
      </c>
      <c r="D278" s="134" t="str">
        <f>IF(C278="自動表示","自動表示",VLOOKUP(C278,リスト!$D$2:$E$1789,2,FALSE))</f>
        <v>都市Ⅳ－２</v>
      </c>
      <c r="E278" s="132" t="s">
        <v>3560</v>
      </c>
      <c r="F278" s="133" t="s">
        <v>3778</v>
      </c>
      <c r="G278" s="135">
        <v>10</v>
      </c>
      <c r="H278" s="133" t="str">
        <f t="shared" si="4"/>
        <v>10年</v>
      </c>
      <c r="I278" s="133" t="s">
        <v>3634</v>
      </c>
      <c r="J278" s="136">
        <v>15.3</v>
      </c>
      <c r="K278" s="133" t="s">
        <v>18</v>
      </c>
      <c r="L278" s="137" t="s">
        <v>9490</v>
      </c>
      <c r="M278" s="133" t="s">
        <v>18</v>
      </c>
      <c r="N278" s="133" t="s">
        <v>3634</v>
      </c>
      <c r="O278" s="137" t="s">
        <v>9491</v>
      </c>
      <c r="P278" s="133" t="s">
        <v>18</v>
      </c>
      <c r="Q278" s="137" t="s">
        <v>9492</v>
      </c>
      <c r="R278" s="133" t="s">
        <v>18</v>
      </c>
      <c r="S278" s="133" t="s">
        <v>3667</v>
      </c>
      <c r="T278" s="138">
        <v>58</v>
      </c>
      <c r="U278" s="138"/>
      <c r="V278" s="133" t="s">
        <v>18</v>
      </c>
      <c r="W278" s="139" t="s">
        <v>9493</v>
      </c>
      <c r="X278" s="140">
        <v>2022</v>
      </c>
      <c r="Y278" s="140">
        <v>2061</v>
      </c>
      <c r="Z278" s="140">
        <v>40</v>
      </c>
      <c r="AA278" s="138">
        <v>117</v>
      </c>
      <c r="AB278" s="133" t="s">
        <v>18</v>
      </c>
      <c r="AC278" s="139" t="s">
        <v>9494</v>
      </c>
      <c r="AD278" s="140">
        <v>2022</v>
      </c>
      <c r="AE278" s="140">
        <v>2061</v>
      </c>
      <c r="AF278" s="140">
        <v>40</v>
      </c>
      <c r="AG278" s="138">
        <v>80</v>
      </c>
      <c r="AH278" s="133" t="s">
        <v>18</v>
      </c>
      <c r="AI278" s="141" t="s">
        <v>9495</v>
      </c>
      <c r="AJ278" s="140">
        <v>2022</v>
      </c>
      <c r="AK278" s="140">
        <v>2061</v>
      </c>
      <c r="AL278" s="140">
        <v>40</v>
      </c>
      <c r="AM278" s="138">
        <v>37</v>
      </c>
      <c r="AN278" s="133" t="s">
        <v>18</v>
      </c>
      <c r="AO278" s="137" t="s">
        <v>9496</v>
      </c>
      <c r="AP278" s="133" t="s">
        <v>18</v>
      </c>
      <c r="AQ278" s="137" t="s">
        <v>9497</v>
      </c>
      <c r="AR278" s="133" t="s">
        <v>18</v>
      </c>
      <c r="AS278" s="137" t="s">
        <v>9498</v>
      </c>
      <c r="AT278" s="133" t="s">
        <v>18</v>
      </c>
      <c r="AU278" s="137" t="s">
        <v>9499</v>
      </c>
      <c r="AV278" s="133" t="s">
        <v>18</v>
      </c>
      <c r="AW278" s="137" t="s">
        <v>9500</v>
      </c>
      <c r="AX278" s="133" t="s">
        <v>18</v>
      </c>
      <c r="AY278" s="137" t="s">
        <v>9501</v>
      </c>
      <c r="AZ278" s="133" t="s">
        <v>18</v>
      </c>
      <c r="BA278" s="137" t="s">
        <v>9502</v>
      </c>
      <c r="BB278" s="133" t="s">
        <v>18</v>
      </c>
      <c r="BC278" s="137" t="s">
        <v>9503</v>
      </c>
      <c r="BD278" s="133" t="s">
        <v>18</v>
      </c>
      <c r="BE278" s="137" t="s">
        <v>9504</v>
      </c>
      <c r="BF278" s="133" t="s">
        <v>18</v>
      </c>
      <c r="BG278" s="137" t="s">
        <v>9505</v>
      </c>
      <c r="BH278" s="133" t="s">
        <v>19</v>
      </c>
      <c r="BI278" s="137"/>
      <c r="BJ278" s="142" t="s">
        <v>19</v>
      </c>
      <c r="BK278" s="142" t="s">
        <v>19</v>
      </c>
      <c r="BL278" s="142" t="s">
        <v>19</v>
      </c>
      <c r="BM278" s="142" t="s">
        <v>19</v>
      </c>
      <c r="BN278" s="133" t="s">
        <v>19</v>
      </c>
      <c r="BO278" s="137"/>
      <c r="BP278" s="133" t="s">
        <v>18</v>
      </c>
      <c r="BQ278" s="137" t="s">
        <v>9506</v>
      </c>
      <c r="BR278" s="133" t="s">
        <v>19</v>
      </c>
      <c r="BS278" s="137"/>
      <c r="BT278" s="133" t="s">
        <v>18</v>
      </c>
      <c r="BU278" s="133" t="s">
        <v>18</v>
      </c>
      <c r="BV278" s="133" t="s">
        <v>18</v>
      </c>
      <c r="BW278" s="137" t="s">
        <v>9507</v>
      </c>
      <c r="BX278" s="143">
        <v>5</v>
      </c>
      <c r="BY278" s="144" t="s">
        <v>3864</v>
      </c>
      <c r="BZ278" s="133" t="s">
        <v>18</v>
      </c>
      <c r="CA278" s="145" t="s">
        <v>9508</v>
      </c>
      <c r="CB278" s="146" t="s">
        <v>9509</v>
      </c>
      <c r="CC278" s="126">
        <v>152598</v>
      </c>
      <c r="CD278" s="126">
        <v>152443</v>
      </c>
      <c r="CE278" s="126">
        <v>152372</v>
      </c>
      <c r="CF278" s="126">
        <v>152948</v>
      </c>
      <c r="CG278" s="127">
        <v>573483</v>
      </c>
      <c r="CH278" s="127">
        <v>573831</v>
      </c>
      <c r="CI278" s="127">
        <v>574312</v>
      </c>
      <c r="CJ278" s="127">
        <v>574946.34</v>
      </c>
      <c r="CK278" s="128">
        <v>3.76</v>
      </c>
      <c r="CL278" s="128">
        <v>3.76</v>
      </c>
      <c r="CM278" s="128">
        <v>3.77</v>
      </c>
      <c r="CN278" s="128">
        <v>3.76</v>
      </c>
      <c r="CO278" s="129">
        <v>0.622</v>
      </c>
      <c r="CP278" s="129">
        <v>0.64200000000000002</v>
      </c>
      <c r="CQ278" s="129">
        <v>0.65700000000000003</v>
      </c>
      <c r="CR278" s="130">
        <v>0.66600000000000004</v>
      </c>
    </row>
    <row r="279" spans="1:96" s="147" customFormat="1" ht="200" customHeight="1" x14ac:dyDescent="0.2">
      <c r="A279" s="132" t="s">
        <v>66</v>
      </c>
      <c r="B279" s="133" t="s">
        <v>3723</v>
      </c>
      <c r="C279" s="133" t="str">
        <f>IF(A279="","自動表示",IF(B279="",VLOOKUP(A279,リスト!$C$2:$D$48,2,FALSE),VLOOKUP(一覧表!A279&amp;一覧表!B279,リスト!$C$49:$D$1789,2,FALSE)))</f>
        <v>232114</v>
      </c>
      <c r="D279" s="134" t="str">
        <f>IF(C279="自動表示","自動表示",VLOOKUP(C279,リスト!$D$2:$E$1789,2,FALSE))</f>
        <v>中核市</v>
      </c>
      <c r="E279" s="132" t="s">
        <v>3560</v>
      </c>
      <c r="F279" s="133" t="s">
        <v>3829</v>
      </c>
      <c r="G279" s="135">
        <v>40</v>
      </c>
      <c r="H279" s="133" t="str">
        <f t="shared" si="4"/>
        <v>20年超</v>
      </c>
      <c r="I279" s="133" t="s">
        <v>3634</v>
      </c>
      <c r="J279" s="136">
        <v>42.2</v>
      </c>
      <c r="K279" s="133" t="s">
        <v>18</v>
      </c>
      <c r="L279" s="137" t="s">
        <v>9510</v>
      </c>
      <c r="M279" s="133" t="s">
        <v>18</v>
      </c>
      <c r="N279" s="133" t="s">
        <v>3652</v>
      </c>
      <c r="O279" s="137" t="s">
        <v>9511</v>
      </c>
      <c r="P279" s="133" t="s">
        <v>18</v>
      </c>
      <c r="Q279" s="137" t="s">
        <v>9512</v>
      </c>
      <c r="R279" s="133" t="s">
        <v>18</v>
      </c>
      <c r="S279" s="133" t="s">
        <v>3666</v>
      </c>
      <c r="T279" s="138">
        <v>206.6</v>
      </c>
      <c r="U279" s="138"/>
      <c r="V279" s="133" t="s">
        <v>18</v>
      </c>
      <c r="W279" s="139" t="s">
        <v>9513</v>
      </c>
      <c r="X279" s="140">
        <v>2024</v>
      </c>
      <c r="Y279" s="140">
        <v>2056</v>
      </c>
      <c r="Z279" s="140">
        <v>33</v>
      </c>
      <c r="AA279" s="138">
        <v>10689.7</v>
      </c>
      <c r="AB279" s="133" t="s">
        <v>18</v>
      </c>
      <c r="AC279" s="139" t="s">
        <v>9513</v>
      </c>
      <c r="AD279" s="140">
        <v>2024</v>
      </c>
      <c r="AE279" s="140">
        <v>2056</v>
      </c>
      <c r="AF279" s="140">
        <v>33</v>
      </c>
      <c r="AG279" s="138">
        <v>10689.7</v>
      </c>
      <c r="AH279" s="133" t="s">
        <v>18</v>
      </c>
      <c r="AI279" s="141" t="s">
        <v>9513</v>
      </c>
      <c r="AJ279" s="140">
        <v>2024</v>
      </c>
      <c r="AK279" s="140">
        <v>2056</v>
      </c>
      <c r="AL279" s="140">
        <v>33</v>
      </c>
      <c r="AM279" s="138">
        <v>10689.7</v>
      </c>
      <c r="AN279" s="133" t="s">
        <v>18</v>
      </c>
      <c r="AO279" s="137" t="s">
        <v>9514</v>
      </c>
      <c r="AP279" s="133" t="s">
        <v>18</v>
      </c>
      <c r="AQ279" s="137" t="s">
        <v>9515</v>
      </c>
      <c r="AR279" s="133" t="s">
        <v>18</v>
      </c>
      <c r="AS279" s="137" t="s">
        <v>9516</v>
      </c>
      <c r="AT279" s="133" t="s">
        <v>18</v>
      </c>
      <c r="AU279" s="137" t="s">
        <v>10418</v>
      </c>
      <c r="AV279" s="133" t="s">
        <v>18</v>
      </c>
      <c r="AW279" s="137" t="s">
        <v>9517</v>
      </c>
      <c r="AX279" s="133" t="s">
        <v>18</v>
      </c>
      <c r="AY279" s="137" t="s">
        <v>10419</v>
      </c>
      <c r="AZ279" s="133" t="s">
        <v>18</v>
      </c>
      <c r="BA279" s="137" t="s">
        <v>10420</v>
      </c>
      <c r="BB279" s="133" t="s">
        <v>18</v>
      </c>
      <c r="BC279" s="137" t="s">
        <v>9518</v>
      </c>
      <c r="BD279" s="133" t="s">
        <v>18</v>
      </c>
      <c r="BE279" s="137" t="s">
        <v>9519</v>
      </c>
      <c r="BF279" s="133" t="s">
        <v>18</v>
      </c>
      <c r="BG279" s="137" t="s">
        <v>10421</v>
      </c>
      <c r="BH279" s="133" t="s">
        <v>18</v>
      </c>
      <c r="BI279" s="137" t="s">
        <v>9520</v>
      </c>
      <c r="BJ279" s="142" t="s">
        <v>19</v>
      </c>
      <c r="BK279" s="142" t="s">
        <v>19</v>
      </c>
      <c r="BL279" s="142" t="s">
        <v>18</v>
      </c>
      <c r="BM279" s="142" t="s">
        <v>18</v>
      </c>
      <c r="BN279" s="133" t="s">
        <v>18</v>
      </c>
      <c r="BO279" s="137" t="s">
        <v>9521</v>
      </c>
      <c r="BP279" s="133" t="s">
        <v>18</v>
      </c>
      <c r="BQ279" s="137" t="s">
        <v>9522</v>
      </c>
      <c r="BR279" s="133" t="s">
        <v>18</v>
      </c>
      <c r="BS279" s="137" t="s">
        <v>9523</v>
      </c>
      <c r="BT279" s="133" t="s">
        <v>18</v>
      </c>
      <c r="BU279" s="133" t="s">
        <v>18</v>
      </c>
      <c r="BV279" s="133" t="s">
        <v>18</v>
      </c>
      <c r="BW279" s="137" t="s">
        <v>9524</v>
      </c>
      <c r="BX279" s="143">
        <v>10</v>
      </c>
      <c r="BY279" s="144"/>
      <c r="BZ279" s="133" t="s">
        <v>18</v>
      </c>
      <c r="CA279" s="145" t="s">
        <v>9525</v>
      </c>
      <c r="CB279" s="146" t="s">
        <v>9526</v>
      </c>
      <c r="CC279" s="126">
        <v>422225</v>
      </c>
      <c r="CD279" s="126">
        <v>419249</v>
      </c>
      <c r="CE279" s="126">
        <v>417432</v>
      </c>
      <c r="CF279" s="126">
        <v>416383</v>
      </c>
      <c r="CG279" s="127">
        <v>1664625</v>
      </c>
      <c r="CH279" s="127">
        <v>1647564</v>
      </c>
      <c r="CI279" s="127">
        <v>1667554</v>
      </c>
      <c r="CJ279" s="127">
        <v>1658219</v>
      </c>
      <c r="CK279" s="128">
        <v>3.94</v>
      </c>
      <c r="CL279" s="128">
        <v>3.93</v>
      </c>
      <c r="CM279" s="128">
        <v>3.99</v>
      </c>
      <c r="CN279" s="128">
        <v>3.98</v>
      </c>
      <c r="CO279" s="129">
        <v>0.58199999999999996</v>
      </c>
      <c r="CP279" s="129">
        <v>0.59599999999999997</v>
      </c>
      <c r="CQ279" s="129">
        <v>0.61199999999999999</v>
      </c>
      <c r="CR279" s="130">
        <v>0.624</v>
      </c>
    </row>
    <row r="280" spans="1:96" s="147" customFormat="1" ht="200" customHeight="1" x14ac:dyDescent="0.2">
      <c r="A280" s="132" t="s">
        <v>66</v>
      </c>
      <c r="B280" s="133" t="s">
        <v>2089</v>
      </c>
      <c r="C280" s="133" t="str">
        <f>IF(A280="","自動表示",IF(B280="",VLOOKUP(A280,リスト!$C$2:$D$48,2,FALSE),VLOOKUP(一覧表!A280&amp;一覧表!B280,リスト!$C$49:$D$1789,2,FALSE)))</f>
        <v>232122</v>
      </c>
      <c r="D280" s="134" t="str">
        <f>IF(C280="自動表示","自動表示",VLOOKUP(C280,リスト!$D$2:$E$1789,2,FALSE))</f>
        <v>都市Ⅳ－２</v>
      </c>
      <c r="E280" s="132" t="s">
        <v>3560</v>
      </c>
      <c r="F280" s="133" t="s">
        <v>3748</v>
      </c>
      <c r="G280" s="135">
        <v>35</v>
      </c>
      <c r="H280" s="133" t="str">
        <f t="shared" si="4"/>
        <v>20年超</v>
      </c>
      <c r="I280" s="133" t="s">
        <v>3634</v>
      </c>
      <c r="J280" s="136">
        <v>19</v>
      </c>
      <c r="K280" s="133" t="s">
        <v>18</v>
      </c>
      <c r="L280" s="137" t="s">
        <v>9527</v>
      </c>
      <c r="M280" s="133" t="s">
        <v>18</v>
      </c>
      <c r="N280" s="133" t="s">
        <v>3635</v>
      </c>
      <c r="O280" s="137" t="s">
        <v>9528</v>
      </c>
      <c r="P280" s="133" t="s">
        <v>18</v>
      </c>
      <c r="Q280" s="137" t="s">
        <v>9529</v>
      </c>
      <c r="R280" s="133" t="s">
        <v>18</v>
      </c>
      <c r="S280" s="133" t="s">
        <v>3666</v>
      </c>
      <c r="T280" s="138">
        <v>87.4</v>
      </c>
      <c r="U280" s="138" t="s">
        <v>9529</v>
      </c>
      <c r="V280" s="133" t="s">
        <v>18</v>
      </c>
      <c r="W280" s="139" t="s">
        <v>9530</v>
      </c>
      <c r="X280" s="140">
        <v>2021</v>
      </c>
      <c r="Y280" s="140">
        <v>2056</v>
      </c>
      <c r="Z280" s="140">
        <v>36</v>
      </c>
      <c r="AA280" s="138">
        <v>88.1</v>
      </c>
      <c r="AB280" s="133" t="s">
        <v>18</v>
      </c>
      <c r="AC280" s="139" t="s">
        <v>9531</v>
      </c>
      <c r="AD280" s="140">
        <v>2021</v>
      </c>
      <c r="AE280" s="140">
        <v>2056</v>
      </c>
      <c r="AF280" s="140">
        <v>36</v>
      </c>
      <c r="AG280" s="138">
        <v>67</v>
      </c>
      <c r="AH280" s="133" t="s">
        <v>18</v>
      </c>
      <c r="AI280" s="141" t="s">
        <v>9531</v>
      </c>
      <c r="AJ280" s="140">
        <v>2021</v>
      </c>
      <c r="AK280" s="140">
        <v>2056</v>
      </c>
      <c r="AL280" s="140">
        <v>36</v>
      </c>
      <c r="AM280" s="138">
        <v>21.1</v>
      </c>
      <c r="AN280" s="133" t="s">
        <v>18</v>
      </c>
      <c r="AO280" s="137" t="s">
        <v>9532</v>
      </c>
      <c r="AP280" s="133" t="s">
        <v>18</v>
      </c>
      <c r="AQ280" s="137" t="s">
        <v>9533</v>
      </c>
      <c r="AR280" s="133" t="s">
        <v>18</v>
      </c>
      <c r="AS280" s="137" t="s">
        <v>9534</v>
      </c>
      <c r="AT280" s="133" t="s">
        <v>18</v>
      </c>
      <c r="AU280" s="137" t="s">
        <v>9535</v>
      </c>
      <c r="AV280" s="133" t="s">
        <v>18</v>
      </c>
      <c r="AW280" s="137" t="s">
        <v>9536</v>
      </c>
      <c r="AX280" s="133" t="s">
        <v>18</v>
      </c>
      <c r="AY280" s="137" t="s">
        <v>9537</v>
      </c>
      <c r="AZ280" s="133" t="s">
        <v>18</v>
      </c>
      <c r="BA280" s="137" t="s">
        <v>9538</v>
      </c>
      <c r="BB280" s="133" t="s">
        <v>18</v>
      </c>
      <c r="BC280" s="137" t="s">
        <v>9539</v>
      </c>
      <c r="BD280" s="133" t="s">
        <v>19</v>
      </c>
      <c r="BE280" s="137" t="s">
        <v>4164</v>
      </c>
      <c r="BF280" s="133" t="s">
        <v>18</v>
      </c>
      <c r="BG280" s="137" t="s">
        <v>9540</v>
      </c>
      <c r="BH280" s="133" t="s">
        <v>18</v>
      </c>
      <c r="BI280" s="137" t="s">
        <v>9541</v>
      </c>
      <c r="BJ280" s="142" t="s">
        <v>18</v>
      </c>
      <c r="BK280" s="142" t="s">
        <v>18</v>
      </c>
      <c r="BL280" s="142" t="s">
        <v>18</v>
      </c>
      <c r="BM280" s="142" t="s">
        <v>19</v>
      </c>
      <c r="BN280" s="133" t="s">
        <v>19</v>
      </c>
      <c r="BO280" s="137"/>
      <c r="BP280" s="133" t="s">
        <v>18</v>
      </c>
      <c r="BQ280" s="137" t="s">
        <v>9542</v>
      </c>
      <c r="BR280" s="133" t="s">
        <v>19</v>
      </c>
      <c r="BS280" s="137"/>
      <c r="BT280" s="133" t="s">
        <v>19</v>
      </c>
      <c r="BU280" s="133" t="s">
        <v>18</v>
      </c>
      <c r="BV280" s="133" t="s">
        <v>18</v>
      </c>
      <c r="BW280" s="137" t="s">
        <v>9543</v>
      </c>
      <c r="BX280" s="143">
        <v>10</v>
      </c>
      <c r="BY280" s="144"/>
      <c r="BZ280" s="133" t="s">
        <v>18</v>
      </c>
      <c r="CA280" s="145" t="s">
        <v>9544</v>
      </c>
      <c r="CB280" s="146" t="s">
        <v>9545</v>
      </c>
      <c r="CC280" s="126">
        <v>190143</v>
      </c>
      <c r="CD280" s="126">
        <v>189334</v>
      </c>
      <c r="CE280" s="126">
        <v>188843</v>
      </c>
      <c r="CF280" s="126">
        <v>188418</v>
      </c>
      <c r="CG280" s="127">
        <v>540000</v>
      </c>
      <c r="CH280" s="127">
        <v>533000</v>
      </c>
      <c r="CI280" s="127">
        <v>532000</v>
      </c>
      <c r="CJ280" s="127">
        <v>535000</v>
      </c>
      <c r="CK280" s="128">
        <v>2.84</v>
      </c>
      <c r="CL280" s="128">
        <v>2.82</v>
      </c>
      <c r="CM280" s="128">
        <v>2.82</v>
      </c>
      <c r="CN280" s="128">
        <v>2.84</v>
      </c>
      <c r="CO280" s="129">
        <v>0.65790000000000004</v>
      </c>
      <c r="CP280" s="129">
        <v>0.65969999999999995</v>
      </c>
      <c r="CQ280" s="129">
        <v>0.67579999999999996</v>
      </c>
      <c r="CR280" s="130">
        <v>0.68730000000000002</v>
      </c>
    </row>
    <row r="281" spans="1:96" s="147" customFormat="1" ht="200" customHeight="1" x14ac:dyDescent="0.2">
      <c r="A281" s="132" t="s">
        <v>66</v>
      </c>
      <c r="B281" s="133" t="s">
        <v>2091</v>
      </c>
      <c r="C281" s="133" t="str">
        <f>IF(A281="","自動表示",IF(B281="",VLOOKUP(A281,リスト!$C$2:$D$48,2,FALSE),VLOOKUP(一覧表!A281&amp;一覧表!B281,リスト!$C$49:$D$1789,2,FALSE)))</f>
        <v>232131</v>
      </c>
      <c r="D281" s="134" t="str">
        <f>IF(C281="自動表示","自動表示",VLOOKUP(C281,リスト!$D$2:$E$1789,2,FALSE))</f>
        <v>都市Ⅳ－２</v>
      </c>
      <c r="E281" s="132" t="s">
        <v>3734</v>
      </c>
      <c r="F281" s="133" t="s">
        <v>3830</v>
      </c>
      <c r="G281" s="135">
        <v>37</v>
      </c>
      <c r="H281" s="133" t="str">
        <f t="shared" si="4"/>
        <v>20年超</v>
      </c>
      <c r="I281" s="133" t="s">
        <v>3634</v>
      </c>
      <c r="J281" s="136">
        <v>17.2</v>
      </c>
      <c r="K281" s="133" t="s">
        <v>18</v>
      </c>
      <c r="L281" s="137" t="s">
        <v>9546</v>
      </c>
      <c r="M281" s="133" t="s">
        <v>18</v>
      </c>
      <c r="N281" s="133" t="s">
        <v>3957</v>
      </c>
      <c r="O281" s="137" t="s">
        <v>9547</v>
      </c>
      <c r="P281" s="133" t="s">
        <v>18</v>
      </c>
      <c r="Q281" s="137" t="s">
        <v>9548</v>
      </c>
      <c r="R281" s="133" t="s">
        <v>18</v>
      </c>
      <c r="S281" s="133" t="s">
        <v>3666</v>
      </c>
      <c r="T281" s="138">
        <v>94.4</v>
      </c>
      <c r="U281" s="138"/>
      <c r="V281" s="133" t="s">
        <v>18</v>
      </c>
      <c r="W281" s="139" t="s">
        <v>9549</v>
      </c>
      <c r="X281" s="140">
        <v>2022</v>
      </c>
      <c r="Y281" s="140">
        <v>2058</v>
      </c>
      <c r="Z281" s="140">
        <v>37</v>
      </c>
      <c r="AA281" s="138">
        <v>7189</v>
      </c>
      <c r="AB281" s="133" t="s">
        <v>18</v>
      </c>
      <c r="AC281" s="139" t="s">
        <v>9550</v>
      </c>
      <c r="AD281" s="140">
        <v>2022</v>
      </c>
      <c r="AE281" s="140">
        <v>2058</v>
      </c>
      <c r="AF281" s="140">
        <v>37</v>
      </c>
      <c r="AG281" s="138">
        <v>5288</v>
      </c>
      <c r="AH281" s="133" t="s">
        <v>18</v>
      </c>
      <c r="AI281" s="141" t="s">
        <v>9551</v>
      </c>
      <c r="AJ281" s="140">
        <v>2022</v>
      </c>
      <c r="AK281" s="140">
        <v>2058</v>
      </c>
      <c r="AL281" s="140">
        <v>37</v>
      </c>
      <c r="AM281" s="138">
        <v>1901</v>
      </c>
      <c r="AN281" s="133" t="s">
        <v>18</v>
      </c>
      <c r="AO281" s="137" t="s">
        <v>9552</v>
      </c>
      <c r="AP281" s="133" t="s">
        <v>19</v>
      </c>
      <c r="AQ281" s="137"/>
      <c r="AR281" s="133" t="s">
        <v>18</v>
      </c>
      <c r="AS281" s="137" t="s">
        <v>9553</v>
      </c>
      <c r="AT281" s="133" t="s">
        <v>3955</v>
      </c>
      <c r="AU281" s="137" t="s">
        <v>9554</v>
      </c>
      <c r="AV281" s="133" t="s">
        <v>3955</v>
      </c>
      <c r="AW281" s="137" t="s">
        <v>9555</v>
      </c>
      <c r="AX281" s="133" t="s">
        <v>3955</v>
      </c>
      <c r="AY281" s="137" t="s">
        <v>9556</v>
      </c>
      <c r="AZ281" s="133" t="s">
        <v>3955</v>
      </c>
      <c r="BA281" s="137" t="s">
        <v>9557</v>
      </c>
      <c r="BB281" s="133" t="s">
        <v>3955</v>
      </c>
      <c r="BC281" s="137" t="s">
        <v>9558</v>
      </c>
      <c r="BD281" s="133" t="s">
        <v>3964</v>
      </c>
      <c r="BE281" s="137"/>
      <c r="BF281" s="133" t="s">
        <v>3955</v>
      </c>
      <c r="BG281" s="137" t="s">
        <v>9559</v>
      </c>
      <c r="BH281" s="133" t="s">
        <v>3955</v>
      </c>
      <c r="BI281" s="137" t="s">
        <v>9560</v>
      </c>
      <c r="BJ281" s="142" t="s">
        <v>19</v>
      </c>
      <c r="BK281" s="142" t="s">
        <v>18</v>
      </c>
      <c r="BL281" s="142" t="s">
        <v>18</v>
      </c>
      <c r="BM281" s="142" t="s">
        <v>19</v>
      </c>
      <c r="BN281" s="133" t="s">
        <v>19</v>
      </c>
      <c r="BO281" s="137"/>
      <c r="BP281" s="133" t="s">
        <v>19</v>
      </c>
      <c r="BQ281" s="137"/>
      <c r="BR281" s="133" t="s">
        <v>19</v>
      </c>
      <c r="BS281" s="137"/>
      <c r="BT281" s="133" t="s">
        <v>19</v>
      </c>
      <c r="BU281" s="133" t="s">
        <v>18</v>
      </c>
      <c r="BV281" s="133" t="s">
        <v>3955</v>
      </c>
      <c r="BW281" s="137" t="s">
        <v>9561</v>
      </c>
      <c r="BX281" s="143">
        <v>5</v>
      </c>
      <c r="BY281" s="144"/>
      <c r="BZ281" s="133" t="s">
        <v>3955</v>
      </c>
      <c r="CA281" s="145" t="s">
        <v>9562</v>
      </c>
      <c r="CB281" s="146" t="s">
        <v>9563</v>
      </c>
      <c r="CC281" s="126">
        <v>171423</v>
      </c>
      <c r="CD281" s="126">
        <v>170868</v>
      </c>
      <c r="CE281" s="126">
        <v>170332</v>
      </c>
      <c r="CF281" s="126">
        <v>170258</v>
      </c>
      <c r="CG281" s="127">
        <v>523937</v>
      </c>
      <c r="CH281" s="127">
        <v>524780</v>
      </c>
      <c r="CI281" s="127">
        <v>525007.5</v>
      </c>
      <c r="CJ281" s="127">
        <v>523816.9</v>
      </c>
      <c r="CK281" s="128">
        <v>3.06</v>
      </c>
      <c r="CL281" s="128">
        <v>3.07</v>
      </c>
      <c r="CM281" s="128">
        <v>3.08</v>
      </c>
      <c r="CN281" s="128">
        <v>3.08</v>
      </c>
      <c r="CO281" s="129">
        <v>0.63600000000000001</v>
      </c>
      <c r="CP281" s="129">
        <v>0.64200000000000002</v>
      </c>
      <c r="CQ281" s="129">
        <v>0.65200000000000002</v>
      </c>
      <c r="CR281" s="130">
        <v>0.66500000000000004</v>
      </c>
    </row>
    <row r="282" spans="1:96" s="147" customFormat="1" ht="200" customHeight="1" x14ac:dyDescent="0.2">
      <c r="A282" s="132" t="s">
        <v>66</v>
      </c>
      <c r="B282" s="133" t="s">
        <v>2093</v>
      </c>
      <c r="C282" s="133" t="str">
        <f>IF(A282="","自動表示",IF(B282="",VLOOKUP(A282,リスト!$C$2:$D$48,2,FALSE),VLOOKUP(一覧表!A282&amp;一覧表!B282,リスト!$C$49:$D$1789,2,FALSE)))</f>
        <v>232149</v>
      </c>
      <c r="D282" s="134" t="str">
        <f>IF(C282="自動表示","自動表示",VLOOKUP(C282,リスト!$D$2:$E$1789,2,FALSE))</f>
        <v>都市Ⅱ－２</v>
      </c>
      <c r="E282" s="132" t="s">
        <v>3560</v>
      </c>
      <c r="F282" s="133" t="s">
        <v>3730</v>
      </c>
      <c r="G282" s="135">
        <v>30</v>
      </c>
      <c r="H282" s="133" t="str">
        <f t="shared" si="4"/>
        <v>20年超</v>
      </c>
      <c r="I282" s="133" t="s">
        <v>3634</v>
      </c>
      <c r="J282" s="136">
        <v>8</v>
      </c>
      <c r="K282" s="133" t="s">
        <v>18</v>
      </c>
      <c r="L282" s="137" t="s">
        <v>9564</v>
      </c>
      <c r="M282" s="133" t="s">
        <v>18</v>
      </c>
      <c r="N282" s="133" t="s">
        <v>3634</v>
      </c>
      <c r="O282" s="137" t="s">
        <v>9565</v>
      </c>
      <c r="P282" s="133" t="s">
        <v>18</v>
      </c>
      <c r="Q282" s="137" t="s">
        <v>9566</v>
      </c>
      <c r="R282" s="133" t="s">
        <v>18</v>
      </c>
      <c r="S282" s="133" t="s">
        <v>3667</v>
      </c>
      <c r="T282" s="138">
        <v>19.847100000000001</v>
      </c>
      <c r="U282" s="138"/>
      <c r="V282" s="133" t="s">
        <v>18</v>
      </c>
      <c r="W282" s="139" t="s">
        <v>9567</v>
      </c>
      <c r="X282" s="140">
        <v>2021</v>
      </c>
      <c r="Y282" s="140">
        <v>2031</v>
      </c>
      <c r="Z282" s="140">
        <v>11</v>
      </c>
      <c r="AA282" s="138">
        <v>779.08029999999997</v>
      </c>
      <c r="AB282" s="133" t="s">
        <v>18</v>
      </c>
      <c r="AC282" s="139" t="s">
        <v>9568</v>
      </c>
      <c r="AD282" s="140">
        <v>2021</v>
      </c>
      <c r="AE282" s="140">
        <v>2031</v>
      </c>
      <c r="AF282" s="140">
        <v>11</v>
      </c>
      <c r="AG282" s="138">
        <v>419.02803999999998</v>
      </c>
      <c r="AH282" s="133" t="s">
        <v>18</v>
      </c>
      <c r="AI282" s="141" t="s">
        <v>9569</v>
      </c>
      <c r="AJ282" s="140">
        <v>2021</v>
      </c>
      <c r="AK282" s="140">
        <v>2031</v>
      </c>
      <c r="AL282" s="140">
        <v>11</v>
      </c>
      <c r="AM282" s="138">
        <v>360.05225999999999</v>
      </c>
      <c r="AN282" s="133" t="s">
        <v>18</v>
      </c>
      <c r="AO282" s="137" t="s">
        <v>9570</v>
      </c>
      <c r="AP282" s="133" t="s">
        <v>19</v>
      </c>
      <c r="AQ282" s="137"/>
      <c r="AR282" s="133" t="s">
        <v>18</v>
      </c>
      <c r="AS282" s="137" t="s">
        <v>9571</v>
      </c>
      <c r="AT282" s="133" t="s">
        <v>18</v>
      </c>
      <c r="AU282" s="137" t="s">
        <v>9572</v>
      </c>
      <c r="AV282" s="133" t="s">
        <v>18</v>
      </c>
      <c r="AW282" s="137" t="s">
        <v>9573</v>
      </c>
      <c r="AX282" s="133" t="s">
        <v>18</v>
      </c>
      <c r="AY282" s="137" t="s">
        <v>9574</v>
      </c>
      <c r="AZ282" s="133" t="s">
        <v>18</v>
      </c>
      <c r="BA282" s="137" t="s">
        <v>9575</v>
      </c>
      <c r="BB282" s="133" t="s">
        <v>18</v>
      </c>
      <c r="BC282" s="137" t="s">
        <v>9576</v>
      </c>
      <c r="BD282" s="133" t="s">
        <v>19</v>
      </c>
      <c r="BE282" s="137"/>
      <c r="BF282" s="133" t="s">
        <v>18</v>
      </c>
      <c r="BG282" s="137" t="s">
        <v>9577</v>
      </c>
      <c r="BH282" s="133" t="s">
        <v>19</v>
      </c>
      <c r="BI282" s="137" t="s">
        <v>9578</v>
      </c>
      <c r="BJ282" s="142" t="s">
        <v>19</v>
      </c>
      <c r="BK282" s="142" t="s">
        <v>19</v>
      </c>
      <c r="BL282" s="142" t="s">
        <v>19</v>
      </c>
      <c r="BM282" s="142" t="s">
        <v>19</v>
      </c>
      <c r="BN282" s="133" t="s">
        <v>18</v>
      </c>
      <c r="BO282" s="137" t="s">
        <v>9579</v>
      </c>
      <c r="BP282" s="133" t="s">
        <v>18</v>
      </c>
      <c r="BQ282" s="137" t="s">
        <v>9580</v>
      </c>
      <c r="BR282" s="133" t="s">
        <v>19</v>
      </c>
      <c r="BS282" s="137"/>
      <c r="BT282" s="133" t="s">
        <v>18</v>
      </c>
      <c r="BU282" s="133" t="s">
        <v>18</v>
      </c>
      <c r="BV282" s="133" t="s">
        <v>18</v>
      </c>
      <c r="BW282" s="137" t="s">
        <v>9581</v>
      </c>
      <c r="BX282" s="143"/>
      <c r="BY282" s="144" t="s">
        <v>5354</v>
      </c>
      <c r="BZ282" s="133" t="s">
        <v>18</v>
      </c>
      <c r="CA282" s="145" t="s">
        <v>9582</v>
      </c>
      <c r="CB282" s="146" t="s">
        <v>9583</v>
      </c>
      <c r="CC282" s="126">
        <v>79621</v>
      </c>
      <c r="CD282" s="126">
        <v>79261</v>
      </c>
      <c r="CE282" s="126">
        <v>78666</v>
      </c>
      <c r="CF282" s="126">
        <v>78140</v>
      </c>
      <c r="CG282" s="127">
        <v>294048</v>
      </c>
      <c r="CH282" s="127">
        <v>292436</v>
      </c>
      <c r="CI282" s="127">
        <v>290005.98</v>
      </c>
      <c r="CJ282" s="127">
        <v>288005</v>
      </c>
      <c r="CK282" s="128">
        <v>3.69</v>
      </c>
      <c r="CL282" s="128">
        <v>3.69</v>
      </c>
      <c r="CM282" s="128">
        <v>3.69</v>
      </c>
      <c r="CN282" s="128">
        <v>3.69</v>
      </c>
      <c r="CO282" s="129">
        <v>0.65600000000000003</v>
      </c>
      <c r="CP282" s="129">
        <v>0.66200000000000003</v>
      </c>
      <c r="CQ282" s="129">
        <v>0.67</v>
      </c>
      <c r="CR282" s="130">
        <v>0.67800000000000005</v>
      </c>
    </row>
    <row r="283" spans="1:96" s="147" customFormat="1" ht="200" customHeight="1" x14ac:dyDescent="0.2">
      <c r="A283" s="132" t="s">
        <v>66</v>
      </c>
      <c r="B283" s="133" t="s">
        <v>2095</v>
      </c>
      <c r="C283" s="133" t="str">
        <f>IF(A283="","自動表示",IF(B283="",VLOOKUP(A283,リスト!$C$2:$D$48,2,FALSE),VLOOKUP(一覧表!A283&amp;一覧表!B283,リスト!$C$49:$D$1789,2,FALSE)))</f>
        <v>232157</v>
      </c>
      <c r="D283" s="134" t="str">
        <f>IF(C283="自動表示","自動表示",VLOOKUP(C283,リスト!$D$2:$E$1789,2,FALSE))</f>
        <v>都市Ⅱ－２</v>
      </c>
      <c r="E283" s="132" t="s">
        <v>3560</v>
      </c>
      <c r="F283" s="133" t="s">
        <v>3831</v>
      </c>
      <c r="G283" s="135">
        <v>15</v>
      </c>
      <c r="H283" s="133" t="str">
        <f t="shared" si="4"/>
        <v>11年～20年</v>
      </c>
      <c r="I283" s="133" t="s">
        <v>17</v>
      </c>
      <c r="J283" s="136">
        <v>7.4</v>
      </c>
      <c r="K283" s="133" t="s">
        <v>18</v>
      </c>
      <c r="L283" s="137" t="s">
        <v>9584</v>
      </c>
      <c r="M283" s="133" t="s">
        <v>18</v>
      </c>
      <c r="N283" s="133" t="s">
        <v>17</v>
      </c>
      <c r="O283" s="137" t="s">
        <v>9585</v>
      </c>
      <c r="P283" s="133" t="s">
        <v>18</v>
      </c>
      <c r="Q283" s="137" t="s">
        <v>9586</v>
      </c>
      <c r="R283" s="133" t="s">
        <v>18</v>
      </c>
      <c r="S283" s="133" t="s">
        <v>3666</v>
      </c>
      <c r="T283" s="138">
        <v>37</v>
      </c>
      <c r="U283" s="138"/>
      <c r="V283" s="133" t="s">
        <v>18</v>
      </c>
      <c r="W283" s="139" t="s">
        <v>9587</v>
      </c>
      <c r="X283" s="140">
        <v>2017</v>
      </c>
      <c r="Y283" s="140">
        <v>2046</v>
      </c>
      <c r="Z283" s="140">
        <v>30</v>
      </c>
      <c r="AA283" s="138">
        <v>456</v>
      </c>
      <c r="AB283" s="133" t="s">
        <v>18</v>
      </c>
      <c r="AC283" s="139" t="s">
        <v>9588</v>
      </c>
      <c r="AD283" s="140">
        <v>2017</v>
      </c>
      <c r="AE283" s="140">
        <v>2046</v>
      </c>
      <c r="AF283" s="140">
        <v>30</v>
      </c>
      <c r="AG283" s="138">
        <v>373</v>
      </c>
      <c r="AH283" s="133" t="s">
        <v>18</v>
      </c>
      <c r="AI283" s="141" t="s">
        <v>9589</v>
      </c>
      <c r="AJ283" s="140">
        <v>2017</v>
      </c>
      <c r="AK283" s="140">
        <v>2046</v>
      </c>
      <c r="AL283" s="140">
        <v>30</v>
      </c>
      <c r="AM283" s="138">
        <v>83</v>
      </c>
      <c r="AN283" s="133" t="s">
        <v>18</v>
      </c>
      <c r="AO283" s="137" t="s">
        <v>9590</v>
      </c>
      <c r="AP283" s="133" t="s">
        <v>18</v>
      </c>
      <c r="AQ283" s="137" t="s">
        <v>9591</v>
      </c>
      <c r="AR283" s="133" t="s">
        <v>18</v>
      </c>
      <c r="AS283" s="137" t="s">
        <v>9592</v>
      </c>
      <c r="AT283" s="133" t="s">
        <v>18</v>
      </c>
      <c r="AU283" s="137" t="s">
        <v>9593</v>
      </c>
      <c r="AV283" s="133" t="s">
        <v>18</v>
      </c>
      <c r="AW283" s="137" t="s">
        <v>9594</v>
      </c>
      <c r="AX283" s="133" t="s">
        <v>18</v>
      </c>
      <c r="AY283" s="137" t="s">
        <v>9595</v>
      </c>
      <c r="AZ283" s="133" t="s">
        <v>18</v>
      </c>
      <c r="BA283" s="137" t="s">
        <v>9596</v>
      </c>
      <c r="BB283" s="133" t="s">
        <v>18</v>
      </c>
      <c r="BC283" s="137" t="s">
        <v>9597</v>
      </c>
      <c r="BD283" s="133" t="s">
        <v>18</v>
      </c>
      <c r="BE283" s="137" t="s">
        <v>9598</v>
      </c>
      <c r="BF283" s="133" t="s">
        <v>18</v>
      </c>
      <c r="BG283" s="137" t="s">
        <v>9599</v>
      </c>
      <c r="BH283" s="133" t="s">
        <v>18</v>
      </c>
      <c r="BI283" s="137" t="s">
        <v>9600</v>
      </c>
      <c r="BJ283" s="142" t="s">
        <v>19</v>
      </c>
      <c r="BK283" s="142" t="s">
        <v>18</v>
      </c>
      <c r="BL283" s="142" t="s">
        <v>19</v>
      </c>
      <c r="BM283" s="142" t="s">
        <v>19</v>
      </c>
      <c r="BN283" s="133" t="s">
        <v>19</v>
      </c>
      <c r="BO283" s="137"/>
      <c r="BP283" s="133" t="s">
        <v>18</v>
      </c>
      <c r="BQ283" s="137" t="s">
        <v>9601</v>
      </c>
      <c r="BR283" s="133" t="s">
        <v>18</v>
      </c>
      <c r="BS283" s="137" t="s">
        <v>9602</v>
      </c>
      <c r="BT283" s="133" t="s">
        <v>19</v>
      </c>
      <c r="BU283" s="133" t="s">
        <v>18</v>
      </c>
      <c r="BV283" s="133" t="s">
        <v>18</v>
      </c>
      <c r="BW283" s="137" t="s">
        <v>9603</v>
      </c>
      <c r="BX283" s="143">
        <v>5</v>
      </c>
      <c r="BY283" s="144"/>
      <c r="BZ283" s="133" t="s">
        <v>18</v>
      </c>
      <c r="CA283" s="145" t="s">
        <v>9604</v>
      </c>
      <c r="CB283" s="146" t="s">
        <v>9605</v>
      </c>
      <c r="CC283" s="126">
        <v>73398</v>
      </c>
      <c r="CD283" s="126">
        <v>73030</v>
      </c>
      <c r="CE283" s="126">
        <v>72733</v>
      </c>
      <c r="CF283" s="126">
        <v>72005</v>
      </c>
      <c r="CG283" s="127">
        <v>186391</v>
      </c>
      <c r="CH283" s="127">
        <v>180938</v>
      </c>
      <c r="CI283" s="127">
        <v>182486</v>
      </c>
      <c r="CJ283" s="127" t="s">
        <v>3864</v>
      </c>
      <c r="CK283" s="128">
        <v>2.54</v>
      </c>
      <c r="CL283" s="128">
        <v>2.48</v>
      </c>
      <c r="CM283" s="128">
        <v>2.5099999999999998</v>
      </c>
      <c r="CN283" s="127" t="s">
        <v>3864</v>
      </c>
      <c r="CO283" s="129">
        <v>0.61799999999999999</v>
      </c>
      <c r="CP283" s="129">
        <v>0.61399999999999999</v>
      </c>
      <c r="CQ283" s="129">
        <v>0.65</v>
      </c>
      <c r="CR283" s="130" t="s">
        <v>3864</v>
      </c>
    </row>
    <row r="284" spans="1:96" s="147" customFormat="1" ht="200" customHeight="1" x14ac:dyDescent="0.2">
      <c r="A284" s="132" t="s">
        <v>66</v>
      </c>
      <c r="B284" s="133" t="s">
        <v>3724</v>
      </c>
      <c r="C284" s="133" t="str">
        <f>IF(A284="","自動表示",IF(B284="",VLOOKUP(A284,リスト!$C$2:$D$48,2,FALSE),VLOOKUP(一覧表!A284&amp;一覧表!B284,リスト!$C$49:$D$1789,2,FALSE)))</f>
        <v>232165</v>
      </c>
      <c r="D284" s="134" t="str">
        <f>IF(C284="自動表示","自動表示",VLOOKUP(C284,リスト!$D$2:$E$1789,2,FALSE))</f>
        <v>都市Ⅱ－２</v>
      </c>
      <c r="E284" s="132" t="s">
        <v>3560</v>
      </c>
      <c r="F284" s="133" t="s">
        <v>3729</v>
      </c>
      <c r="G284" s="135">
        <v>40</v>
      </c>
      <c r="H284" s="133" t="str">
        <f t="shared" si="4"/>
        <v>20年超</v>
      </c>
      <c r="I284" s="133" t="s">
        <v>3652</v>
      </c>
      <c r="J284" s="136">
        <v>5.8</v>
      </c>
      <c r="K284" s="133" t="s">
        <v>4310</v>
      </c>
      <c r="L284" s="137" t="s">
        <v>9606</v>
      </c>
      <c r="M284" s="133" t="s">
        <v>9607</v>
      </c>
      <c r="N284" s="133" t="s">
        <v>3652</v>
      </c>
      <c r="O284" s="137" t="s">
        <v>9608</v>
      </c>
      <c r="P284" s="133" t="s">
        <v>18</v>
      </c>
      <c r="Q284" s="137" t="s">
        <v>9609</v>
      </c>
      <c r="R284" s="133" t="s">
        <v>18</v>
      </c>
      <c r="S284" s="133" t="s">
        <v>3667</v>
      </c>
      <c r="T284" s="138">
        <v>33.200000000000003</v>
      </c>
      <c r="U284" s="138"/>
      <c r="V284" s="133" t="s">
        <v>18</v>
      </c>
      <c r="W284" s="139" t="s">
        <v>9610</v>
      </c>
      <c r="X284" s="140">
        <v>2015</v>
      </c>
      <c r="Y284" s="140">
        <v>2054</v>
      </c>
      <c r="Z284" s="140">
        <v>40</v>
      </c>
      <c r="AA284" s="138">
        <v>17.8</v>
      </c>
      <c r="AB284" s="133" t="s">
        <v>18</v>
      </c>
      <c r="AC284" s="139" t="s">
        <v>9610</v>
      </c>
      <c r="AD284" s="140">
        <v>2015</v>
      </c>
      <c r="AE284" s="140">
        <v>2054</v>
      </c>
      <c r="AF284" s="140">
        <v>40</v>
      </c>
      <c r="AG284" s="138">
        <v>11.7</v>
      </c>
      <c r="AH284" s="133" t="s">
        <v>9607</v>
      </c>
      <c r="AI284" s="141" t="s">
        <v>9611</v>
      </c>
      <c r="AJ284" s="140">
        <v>2015</v>
      </c>
      <c r="AK284" s="140">
        <v>2054</v>
      </c>
      <c r="AL284" s="140">
        <v>40</v>
      </c>
      <c r="AM284" s="138">
        <v>243</v>
      </c>
      <c r="AN284" s="133" t="s">
        <v>18</v>
      </c>
      <c r="AO284" s="137" t="s">
        <v>9612</v>
      </c>
      <c r="AP284" s="133" t="s">
        <v>4310</v>
      </c>
      <c r="AQ284" s="137" t="s">
        <v>9613</v>
      </c>
      <c r="AR284" s="133" t="s">
        <v>18</v>
      </c>
      <c r="AS284" s="137" t="s">
        <v>9614</v>
      </c>
      <c r="AT284" s="133" t="s">
        <v>18</v>
      </c>
      <c r="AU284" s="137" t="s">
        <v>9615</v>
      </c>
      <c r="AV284" s="133" t="s">
        <v>18</v>
      </c>
      <c r="AW284" s="137" t="s">
        <v>9616</v>
      </c>
      <c r="AX284" s="133" t="s">
        <v>18</v>
      </c>
      <c r="AY284" s="137" t="s">
        <v>9617</v>
      </c>
      <c r="AZ284" s="133" t="s">
        <v>18</v>
      </c>
      <c r="BA284" s="137" t="s">
        <v>9618</v>
      </c>
      <c r="BB284" s="133" t="s">
        <v>18</v>
      </c>
      <c r="BC284" s="137" t="s">
        <v>9619</v>
      </c>
      <c r="BD284" s="133" t="s">
        <v>18</v>
      </c>
      <c r="BE284" s="137" t="s">
        <v>9620</v>
      </c>
      <c r="BF284" s="133" t="s">
        <v>18</v>
      </c>
      <c r="BG284" s="137" t="s">
        <v>9621</v>
      </c>
      <c r="BH284" s="133" t="s">
        <v>19</v>
      </c>
      <c r="BI284" s="137"/>
      <c r="BJ284" s="142" t="s">
        <v>19</v>
      </c>
      <c r="BK284" s="142" t="s">
        <v>19</v>
      </c>
      <c r="BL284" s="142" t="s">
        <v>19</v>
      </c>
      <c r="BM284" s="142" t="s">
        <v>19</v>
      </c>
      <c r="BN284" s="133" t="s">
        <v>18</v>
      </c>
      <c r="BO284" s="137" t="s">
        <v>9622</v>
      </c>
      <c r="BP284" s="133" t="s">
        <v>18</v>
      </c>
      <c r="BQ284" s="137" t="s">
        <v>9623</v>
      </c>
      <c r="BR284" s="133" t="s">
        <v>18</v>
      </c>
      <c r="BS284" s="137" t="s">
        <v>9624</v>
      </c>
      <c r="BT284" s="133" t="s">
        <v>19</v>
      </c>
      <c r="BU284" s="133" t="s">
        <v>18</v>
      </c>
      <c r="BV284" s="133" t="s">
        <v>9607</v>
      </c>
      <c r="BW284" s="137" t="s">
        <v>9625</v>
      </c>
      <c r="BX284" s="143"/>
      <c r="BY284" s="144" t="s">
        <v>9626</v>
      </c>
      <c r="BZ284" s="133" t="s">
        <v>18</v>
      </c>
      <c r="CA284" s="145" t="s">
        <v>9627</v>
      </c>
      <c r="CB284" s="146" t="s">
        <v>9628</v>
      </c>
      <c r="CC284" s="126">
        <v>59010</v>
      </c>
      <c r="CD284" s="126">
        <v>58499</v>
      </c>
      <c r="CE284" s="126">
        <v>58452</v>
      </c>
      <c r="CF284" s="126">
        <v>58621</v>
      </c>
      <c r="CG284" s="127">
        <v>214427</v>
      </c>
      <c r="CH284" s="127">
        <v>223046</v>
      </c>
      <c r="CI284" s="127">
        <v>220849</v>
      </c>
      <c r="CJ284" s="127">
        <v>209144</v>
      </c>
      <c r="CK284" s="128">
        <v>3.63</v>
      </c>
      <c r="CL284" s="128">
        <v>3.81</v>
      </c>
      <c r="CM284" s="128">
        <v>3.78</v>
      </c>
      <c r="CN284" s="128">
        <v>3.57</v>
      </c>
      <c r="CO284" s="129">
        <v>0.73599999999999999</v>
      </c>
      <c r="CP284" s="129">
        <v>0.70599999999999996</v>
      </c>
      <c r="CQ284" s="129">
        <v>0.70899999999999996</v>
      </c>
      <c r="CR284" s="130">
        <v>0.69799999999999995</v>
      </c>
    </row>
    <row r="285" spans="1:96" s="147" customFormat="1" ht="200" customHeight="1" x14ac:dyDescent="0.2">
      <c r="A285" s="132" t="s">
        <v>66</v>
      </c>
      <c r="B285" s="133" t="s">
        <v>2099</v>
      </c>
      <c r="C285" s="133" t="str">
        <f>IF(A285="","自動表示",IF(B285="",VLOOKUP(A285,リスト!$C$2:$D$48,2,FALSE),VLOOKUP(一覧表!A285&amp;一覧表!B285,リスト!$C$49:$D$1789,2,FALSE)))</f>
        <v>232173</v>
      </c>
      <c r="D285" s="134" t="str">
        <f>IF(C285="自動表示","自動表示",VLOOKUP(C285,リスト!$D$2:$E$1789,2,FALSE))</f>
        <v>都市Ⅱ－２</v>
      </c>
      <c r="E285" s="132" t="s">
        <v>3739</v>
      </c>
      <c r="F285" s="133" t="s">
        <v>3832</v>
      </c>
      <c r="G285" s="135">
        <v>40</v>
      </c>
      <c r="H285" s="133" t="str">
        <f t="shared" ref="H285:H321" si="5">IF(G285="","自動表示（左隣の「年数」のみ入力）",IF(G285="終期無","終期無",IF(G285=10,"10年",IF(G285&lt;=20,"11年～20年",IF(G285&lt;=80,"20年超","")))))</f>
        <v>20年超</v>
      </c>
      <c r="I285" s="133" t="s">
        <v>5445</v>
      </c>
      <c r="J285" s="136">
        <v>10</v>
      </c>
      <c r="K285" s="133" t="s">
        <v>3955</v>
      </c>
      <c r="L285" s="137" t="s">
        <v>9629</v>
      </c>
      <c r="M285" s="133" t="s">
        <v>3955</v>
      </c>
      <c r="N285" s="133" t="s">
        <v>9630</v>
      </c>
      <c r="O285" s="137" t="s">
        <v>9631</v>
      </c>
      <c r="P285" s="133" t="s">
        <v>3955</v>
      </c>
      <c r="Q285" s="137" t="s">
        <v>9632</v>
      </c>
      <c r="R285" s="133" t="s">
        <v>3955</v>
      </c>
      <c r="S285" s="133" t="s">
        <v>3846</v>
      </c>
      <c r="T285" s="138">
        <v>31.9</v>
      </c>
      <c r="U285" s="138"/>
      <c r="V285" s="133" t="s">
        <v>4310</v>
      </c>
      <c r="W285" s="139" t="s">
        <v>9633</v>
      </c>
      <c r="X285" s="140">
        <v>2024</v>
      </c>
      <c r="Y285" s="140">
        <v>2055</v>
      </c>
      <c r="Z285" s="140">
        <v>32</v>
      </c>
      <c r="AA285" s="138">
        <v>49.7</v>
      </c>
      <c r="AB285" s="133" t="s">
        <v>4310</v>
      </c>
      <c r="AC285" s="139" t="s">
        <v>9634</v>
      </c>
      <c r="AD285" s="140">
        <v>2024</v>
      </c>
      <c r="AE285" s="140">
        <v>2055</v>
      </c>
      <c r="AF285" s="140">
        <v>32</v>
      </c>
      <c r="AG285" s="138">
        <v>29.5</v>
      </c>
      <c r="AH285" s="133" t="s">
        <v>4310</v>
      </c>
      <c r="AI285" s="141" t="s">
        <v>9635</v>
      </c>
      <c r="AJ285" s="140">
        <v>2024</v>
      </c>
      <c r="AK285" s="140">
        <v>2055</v>
      </c>
      <c r="AL285" s="140">
        <v>32</v>
      </c>
      <c r="AM285" s="138">
        <v>11.1</v>
      </c>
      <c r="AN285" s="133" t="s">
        <v>4310</v>
      </c>
      <c r="AO285" s="137" t="s">
        <v>9636</v>
      </c>
      <c r="AP285" s="133" t="s">
        <v>4310</v>
      </c>
      <c r="AQ285" s="137" t="s">
        <v>9637</v>
      </c>
      <c r="AR285" s="133" t="s">
        <v>4310</v>
      </c>
      <c r="AS285" s="137" t="s">
        <v>9638</v>
      </c>
      <c r="AT285" s="133" t="s">
        <v>4310</v>
      </c>
      <c r="AU285" s="137" t="s">
        <v>9639</v>
      </c>
      <c r="AV285" s="133" t="s">
        <v>4310</v>
      </c>
      <c r="AW285" s="137" t="s">
        <v>9640</v>
      </c>
      <c r="AX285" s="133" t="s">
        <v>4310</v>
      </c>
      <c r="AY285" s="137" t="s">
        <v>9641</v>
      </c>
      <c r="AZ285" s="133" t="s">
        <v>4310</v>
      </c>
      <c r="BA285" s="137" t="s">
        <v>9642</v>
      </c>
      <c r="BB285" s="133" t="s">
        <v>4310</v>
      </c>
      <c r="BC285" s="137" t="s">
        <v>9643</v>
      </c>
      <c r="BD285" s="133" t="s">
        <v>4310</v>
      </c>
      <c r="BE285" s="137" t="s">
        <v>9644</v>
      </c>
      <c r="BF285" s="133" t="s">
        <v>4310</v>
      </c>
      <c r="BG285" s="137" t="s">
        <v>9645</v>
      </c>
      <c r="BH285" s="133" t="s">
        <v>4310</v>
      </c>
      <c r="BI285" s="137" t="s">
        <v>9646</v>
      </c>
      <c r="BJ285" s="142" t="s">
        <v>4329</v>
      </c>
      <c r="BK285" s="142" t="s">
        <v>4329</v>
      </c>
      <c r="BL285" s="142" t="s">
        <v>18</v>
      </c>
      <c r="BM285" s="142" t="s">
        <v>4329</v>
      </c>
      <c r="BN285" s="133" t="s">
        <v>4329</v>
      </c>
      <c r="BO285" s="137"/>
      <c r="BP285" s="133" t="s">
        <v>4329</v>
      </c>
      <c r="BQ285" s="137"/>
      <c r="BR285" s="133" t="s">
        <v>4329</v>
      </c>
      <c r="BS285" s="137"/>
      <c r="BT285" s="133" t="s">
        <v>4329</v>
      </c>
      <c r="BU285" s="133" t="s">
        <v>4310</v>
      </c>
      <c r="BV285" s="133" t="s">
        <v>4310</v>
      </c>
      <c r="BW285" s="137" t="s">
        <v>9647</v>
      </c>
      <c r="BX285" s="143">
        <v>5</v>
      </c>
      <c r="BY285" s="144"/>
      <c r="BZ285" s="133" t="s">
        <v>4310</v>
      </c>
      <c r="CA285" s="145" t="s">
        <v>9648</v>
      </c>
      <c r="CB285" s="146" t="s">
        <v>9649</v>
      </c>
      <c r="CC285" s="126">
        <v>100239</v>
      </c>
      <c r="CD285" s="126">
        <v>99696</v>
      </c>
      <c r="CE285" s="126">
        <v>99039</v>
      </c>
      <c r="CF285" s="126">
        <v>98729</v>
      </c>
      <c r="CG285" s="127">
        <v>214092</v>
      </c>
      <c r="CH285" s="127">
        <v>215118</v>
      </c>
      <c r="CI285" s="127">
        <v>215108.68</v>
      </c>
      <c r="CJ285" s="127">
        <v>219008.31</v>
      </c>
      <c r="CK285" s="128">
        <v>2.14</v>
      </c>
      <c r="CL285" s="128">
        <v>2.16</v>
      </c>
      <c r="CM285" s="128">
        <v>2.17</v>
      </c>
      <c r="CN285" s="128">
        <v>2.2200000000000002</v>
      </c>
      <c r="CO285" s="129">
        <v>0.71099999999999997</v>
      </c>
      <c r="CP285" s="129">
        <v>0.72399999999999998</v>
      </c>
      <c r="CQ285" s="129">
        <v>0.73799999999999999</v>
      </c>
      <c r="CR285" s="130">
        <v>0.73399999999999999</v>
      </c>
    </row>
    <row r="286" spans="1:96" s="147" customFormat="1" ht="200" customHeight="1" x14ac:dyDescent="0.2">
      <c r="A286" s="132" t="s">
        <v>66</v>
      </c>
      <c r="B286" s="133" t="s">
        <v>2101</v>
      </c>
      <c r="C286" s="133" t="str">
        <f>IF(A286="","自動表示",IF(B286="",VLOOKUP(A286,リスト!$C$2:$D$48,2,FALSE),VLOOKUP(一覧表!A286&amp;一覧表!B286,リスト!$C$49:$D$1789,2,FALSE)))</f>
        <v>232190</v>
      </c>
      <c r="D286" s="134" t="str">
        <f>IF(C286="自動表示","自動表示",VLOOKUP(C286,リスト!$D$2:$E$1789,2,FALSE))</f>
        <v>都市Ⅲ－２</v>
      </c>
      <c r="E286" s="132" t="s">
        <v>3560</v>
      </c>
      <c r="F286" s="133" t="s">
        <v>3745</v>
      </c>
      <c r="G286" s="135">
        <v>30</v>
      </c>
      <c r="H286" s="133" t="str">
        <f t="shared" si="5"/>
        <v>20年超</v>
      </c>
      <c r="I286" s="133" t="s">
        <v>17</v>
      </c>
      <c r="J286" s="136">
        <v>15.4</v>
      </c>
      <c r="K286" s="133" t="s">
        <v>18</v>
      </c>
      <c r="L286" s="137" t="s">
        <v>9650</v>
      </c>
      <c r="M286" s="133" t="s">
        <v>18</v>
      </c>
      <c r="N286" s="133" t="s">
        <v>3636</v>
      </c>
      <c r="O286" s="137" t="s">
        <v>9651</v>
      </c>
      <c r="P286" s="133" t="s">
        <v>18</v>
      </c>
      <c r="Q286" s="137" t="s">
        <v>9652</v>
      </c>
      <c r="R286" s="133" t="s">
        <v>18</v>
      </c>
      <c r="S286" s="133" t="s">
        <v>3667</v>
      </c>
      <c r="T286" s="138">
        <v>34.799999999999997</v>
      </c>
      <c r="U286" s="138"/>
      <c r="V286" s="133" t="s">
        <v>18</v>
      </c>
      <c r="W286" s="139" t="s">
        <v>9653</v>
      </c>
      <c r="X286" s="140">
        <v>2017</v>
      </c>
      <c r="Y286" s="140">
        <v>2066</v>
      </c>
      <c r="Z286" s="140">
        <v>50</v>
      </c>
      <c r="AA286" s="138">
        <v>4399.5</v>
      </c>
      <c r="AB286" s="133" t="s">
        <v>18</v>
      </c>
      <c r="AC286" s="139" t="s">
        <v>9654</v>
      </c>
      <c r="AD286" s="140">
        <v>2017</v>
      </c>
      <c r="AE286" s="140">
        <v>2066</v>
      </c>
      <c r="AF286" s="140">
        <v>50</v>
      </c>
      <c r="AG286" s="138">
        <v>1537.6</v>
      </c>
      <c r="AH286" s="133" t="s">
        <v>18</v>
      </c>
      <c r="AI286" s="141" t="s">
        <v>9655</v>
      </c>
      <c r="AJ286" s="140">
        <v>2017</v>
      </c>
      <c r="AK286" s="140">
        <v>2066</v>
      </c>
      <c r="AL286" s="140">
        <v>50</v>
      </c>
      <c r="AM286" s="138">
        <v>531.5</v>
      </c>
      <c r="AN286" s="133" t="s">
        <v>18</v>
      </c>
      <c r="AO286" s="137" t="s">
        <v>9656</v>
      </c>
      <c r="AP286" s="133" t="s">
        <v>18</v>
      </c>
      <c r="AQ286" s="137" t="s">
        <v>9657</v>
      </c>
      <c r="AR286" s="133" t="s">
        <v>18</v>
      </c>
      <c r="AS286" s="137" t="s">
        <v>9658</v>
      </c>
      <c r="AT286" s="133" t="s">
        <v>18</v>
      </c>
      <c r="AU286" s="137" t="s">
        <v>9659</v>
      </c>
      <c r="AV286" s="133" t="s">
        <v>18</v>
      </c>
      <c r="AW286" s="137" t="s">
        <v>9660</v>
      </c>
      <c r="AX286" s="133" t="s">
        <v>18</v>
      </c>
      <c r="AY286" s="137" t="s">
        <v>9661</v>
      </c>
      <c r="AZ286" s="133" t="s">
        <v>18</v>
      </c>
      <c r="BA286" s="137" t="s">
        <v>9662</v>
      </c>
      <c r="BB286" s="133" t="s">
        <v>18</v>
      </c>
      <c r="BC286" s="137" t="s">
        <v>9663</v>
      </c>
      <c r="BD286" s="133" t="s">
        <v>18</v>
      </c>
      <c r="BE286" s="137" t="s">
        <v>9664</v>
      </c>
      <c r="BF286" s="133" t="s">
        <v>18</v>
      </c>
      <c r="BG286" s="137" t="s">
        <v>9665</v>
      </c>
      <c r="BH286" s="133" t="s">
        <v>19</v>
      </c>
      <c r="BI286" s="137"/>
      <c r="BJ286" s="142" t="s">
        <v>19</v>
      </c>
      <c r="BK286" s="142" t="s">
        <v>19</v>
      </c>
      <c r="BL286" s="142" t="s">
        <v>19</v>
      </c>
      <c r="BM286" s="142" t="s">
        <v>19</v>
      </c>
      <c r="BN286" s="133" t="s">
        <v>19</v>
      </c>
      <c r="BO286" s="137"/>
      <c r="BP286" s="133" t="s">
        <v>18</v>
      </c>
      <c r="BQ286" s="137" t="s">
        <v>9666</v>
      </c>
      <c r="BR286" s="133" t="s">
        <v>18</v>
      </c>
      <c r="BS286" s="137" t="s">
        <v>9667</v>
      </c>
      <c r="BT286" s="133" t="s">
        <v>19</v>
      </c>
      <c r="BU286" s="133" t="s">
        <v>18</v>
      </c>
      <c r="BV286" s="133" t="s">
        <v>18</v>
      </c>
      <c r="BW286" s="137" t="s">
        <v>9668</v>
      </c>
      <c r="BX286" s="143">
        <v>10</v>
      </c>
      <c r="BY286" s="144"/>
      <c r="BZ286" s="133" t="s">
        <v>18</v>
      </c>
      <c r="CA286" s="145" t="s">
        <v>9669</v>
      </c>
      <c r="CB286" s="146"/>
      <c r="CC286" s="126">
        <v>152249</v>
      </c>
      <c r="CD286" s="126">
        <v>150982</v>
      </c>
      <c r="CE286" s="126">
        <v>150434</v>
      </c>
      <c r="CF286" s="126">
        <v>149715</v>
      </c>
      <c r="CG286" s="127">
        <v>430620</v>
      </c>
      <c r="CH286" s="127">
        <v>441357</v>
      </c>
      <c r="CI286" s="127">
        <v>435215</v>
      </c>
      <c r="CJ286" s="127">
        <v>434829.74</v>
      </c>
      <c r="CK286" s="128">
        <v>2.83</v>
      </c>
      <c r="CL286" s="128">
        <v>2.92</v>
      </c>
      <c r="CM286" s="128">
        <v>2.89</v>
      </c>
      <c r="CN286" s="128">
        <v>2.9</v>
      </c>
      <c r="CO286" s="129">
        <v>0.50700000000000001</v>
      </c>
      <c r="CP286" s="129">
        <v>0.52800000000000002</v>
      </c>
      <c r="CQ286" s="129">
        <v>0.53600000000000003</v>
      </c>
      <c r="CR286" s="130">
        <v>0.55400000000000005</v>
      </c>
    </row>
    <row r="287" spans="1:96" s="147" customFormat="1" ht="200" customHeight="1" x14ac:dyDescent="0.2">
      <c r="A287" s="132" t="s">
        <v>66</v>
      </c>
      <c r="B287" s="133" t="s">
        <v>2103</v>
      </c>
      <c r="C287" s="133" t="str">
        <f>IF(A287="","自動表示",IF(B287="",VLOOKUP(A287,リスト!$C$2:$D$48,2,FALSE),VLOOKUP(一覧表!A287&amp;一覧表!B287,リスト!$C$49:$D$1789,2,FALSE)))</f>
        <v>232203</v>
      </c>
      <c r="D287" s="134" t="str">
        <f>IF(C287="自動表示","自動表示",VLOOKUP(C287,リスト!$D$2:$E$1789,2,FALSE))</f>
        <v>都市Ⅲ－２</v>
      </c>
      <c r="E287" s="132" t="s">
        <v>3560</v>
      </c>
      <c r="F287" s="133" t="s">
        <v>3748</v>
      </c>
      <c r="G287" s="135">
        <v>20</v>
      </c>
      <c r="H287" s="133" t="str">
        <f t="shared" si="5"/>
        <v>11年～20年</v>
      </c>
      <c r="I287" s="133" t="s">
        <v>15</v>
      </c>
      <c r="J287" s="136">
        <v>13.6</v>
      </c>
      <c r="K287" s="133" t="s">
        <v>18</v>
      </c>
      <c r="L287" s="137" t="s">
        <v>9670</v>
      </c>
      <c r="M287" s="133" t="s">
        <v>18</v>
      </c>
      <c r="N287" s="133" t="s">
        <v>3635</v>
      </c>
      <c r="O287" s="137" t="s">
        <v>9671</v>
      </c>
      <c r="P287" s="133" t="s">
        <v>18</v>
      </c>
      <c r="Q287" s="137" t="s">
        <v>9672</v>
      </c>
      <c r="R287" s="133" t="s">
        <v>18</v>
      </c>
      <c r="S287" s="133" t="s">
        <v>3667</v>
      </c>
      <c r="T287" s="138">
        <v>74.3</v>
      </c>
      <c r="U287" s="138"/>
      <c r="V287" s="133" t="s">
        <v>18</v>
      </c>
      <c r="W287" s="139" t="s">
        <v>9673</v>
      </c>
      <c r="X287" s="140">
        <v>2022</v>
      </c>
      <c r="Y287" s="140">
        <v>2056</v>
      </c>
      <c r="Z287" s="140">
        <v>35</v>
      </c>
      <c r="AA287" s="138">
        <v>4715.8</v>
      </c>
      <c r="AB287" s="133" t="s">
        <v>18</v>
      </c>
      <c r="AC287" s="139" t="s">
        <v>9674</v>
      </c>
      <c r="AD287" s="140">
        <v>2022</v>
      </c>
      <c r="AE287" s="140">
        <v>2056</v>
      </c>
      <c r="AF287" s="140">
        <v>35</v>
      </c>
      <c r="AG287" s="138">
        <v>3297.2</v>
      </c>
      <c r="AH287" s="133" t="s">
        <v>18</v>
      </c>
      <c r="AI287" s="141" t="s">
        <v>9675</v>
      </c>
      <c r="AJ287" s="140">
        <v>2022</v>
      </c>
      <c r="AK287" s="140">
        <v>2056</v>
      </c>
      <c r="AL287" s="140">
        <v>35</v>
      </c>
      <c r="AM287" s="138">
        <v>1418.6</v>
      </c>
      <c r="AN287" s="133" t="s">
        <v>18</v>
      </c>
      <c r="AO287" s="137" t="s">
        <v>9676</v>
      </c>
      <c r="AP287" s="133" t="s">
        <v>18</v>
      </c>
      <c r="AQ287" s="137" t="s">
        <v>9677</v>
      </c>
      <c r="AR287" s="133" t="s">
        <v>18</v>
      </c>
      <c r="AS287" s="137" t="s">
        <v>9678</v>
      </c>
      <c r="AT287" s="133" t="s">
        <v>18</v>
      </c>
      <c r="AU287" s="137" t="s">
        <v>9679</v>
      </c>
      <c r="AV287" s="133" t="s">
        <v>18</v>
      </c>
      <c r="AW287" s="137" t="s">
        <v>9680</v>
      </c>
      <c r="AX287" s="133" t="s">
        <v>18</v>
      </c>
      <c r="AY287" s="137" t="s">
        <v>9681</v>
      </c>
      <c r="AZ287" s="133" t="s">
        <v>18</v>
      </c>
      <c r="BA287" s="137" t="s">
        <v>9682</v>
      </c>
      <c r="BB287" s="133" t="s">
        <v>18</v>
      </c>
      <c r="BC287" s="137" t="s">
        <v>9683</v>
      </c>
      <c r="BD287" s="133" t="s">
        <v>18</v>
      </c>
      <c r="BE287" s="137" t="s">
        <v>9684</v>
      </c>
      <c r="BF287" s="133" t="s">
        <v>18</v>
      </c>
      <c r="BG287" s="137" t="s">
        <v>9685</v>
      </c>
      <c r="BH287" s="133" t="s">
        <v>18</v>
      </c>
      <c r="BI287" s="137" t="s">
        <v>9686</v>
      </c>
      <c r="BJ287" s="142" t="s">
        <v>19</v>
      </c>
      <c r="BK287" s="142" t="s">
        <v>19</v>
      </c>
      <c r="BL287" s="142" t="s">
        <v>18</v>
      </c>
      <c r="BM287" s="142" t="s">
        <v>19</v>
      </c>
      <c r="BN287" s="133" t="s">
        <v>19</v>
      </c>
      <c r="BO287" s="137"/>
      <c r="BP287" s="133" t="s">
        <v>19</v>
      </c>
      <c r="BQ287" s="137"/>
      <c r="BR287" s="133" t="s">
        <v>19</v>
      </c>
      <c r="BS287" s="137"/>
      <c r="BT287" s="133" t="s">
        <v>19</v>
      </c>
      <c r="BU287" s="133" t="s">
        <v>18</v>
      </c>
      <c r="BV287" s="133" t="s">
        <v>18</v>
      </c>
      <c r="BW287" s="137" t="s">
        <v>9687</v>
      </c>
      <c r="BX287" s="143">
        <v>1</v>
      </c>
      <c r="BY287" s="144"/>
      <c r="BZ287" s="133" t="s">
        <v>18</v>
      </c>
      <c r="CA287" s="145" t="s">
        <v>9688</v>
      </c>
      <c r="CB287" s="146" t="s">
        <v>9689</v>
      </c>
      <c r="CC287" s="126">
        <v>136237</v>
      </c>
      <c r="CD287" s="126">
        <v>135271</v>
      </c>
      <c r="CE287" s="126">
        <v>134281</v>
      </c>
      <c r="CF287" s="126">
        <v>133592</v>
      </c>
      <c r="CG287" s="127">
        <v>402996</v>
      </c>
      <c r="CH287" s="127">
        <v>402285</v>
      </c>
      <c r="CI287" s="127">
        <v>399593</v>
      </c>
      <c r="CJ287" s="127">
        <v>398474.77</v>
      </c>
      <c r="CK287" s="128">
        <v>2.96</v>
      </c>
      <c r="CL287" s="128">
        <v>2.97</v>
      </c>
      <c r="CM287" s="128">
        <v>2.98</v>
      </c>
      <c r="CN287" s="128">
        <v>2.98</v>
      </c>
      <c r="CO287" s="129">
        <v>0.66800000000000004</v>
      </c>
      <c r="CP287" s="129">
        <v>0.67959999999999998</v>
      </c>
      <c r="CQ287" s="129">
        <v>0.69210000000000005</v>
      </c>
      <c r="CR287" s="130">
        <v>0.70509999999999995</v>
      </c>
    </row>
    <row r="288" spans="1:96" s="147" customFormat="1" ht="200" customHeight="1" x14ac:dyDescent="0.2">
      <c r="A288" s="132" t="s">
        <v>66</v>
      </c>
      <c r="B288" s="133" t="s">
        <v>3725</v>
      </c>
      <c r="C288" s="133" t="str">
        <f>IF(A288="","自動表示",IF(B288="",VLOOKUP(A288,リスト!$C$2:$D$48,2,FALSE),VLOOKUP(一覧表!A288&amp;一覧表!B288,リスト!$C$49:$D$1789,2,FALSE)))</f>
        <v>232211</v>
      </c>
      <c r="D288" s="134" t="str">
        <f>IF(C288="自動表示","自動表示",VLOOKUP(C288,リスト!$D$2:$E$1789,2,FALSE))</f>
        <v>都市Ⅰ－０</v>
      </c>
      <c r="E288" s="132" t="s">
        <v>3560</v>
      </c>
      <c r="F288" s="133" t="s">
        <v>3730</v>
      </c>
      <c r="G288" s="135">
        <v>30</v>
      </c>
      <c r="H288" s="133" t="str">
        <f t="shared" si="5"/>
        <v>20年超</v>
      </c>
      <c r="I288" s="133" t="s">
        <v>17</v>
      </c>
      <c r="J288" s="136">
        <v>4.3</v>
      </c>
      <c r="K288" s="133" t="s">
        <v>18</v>
      </c>
      <c r="L288" s="137" t="s">
        <v>9690</v>
      </c>
      <c r="M288" s="133" t="s">
        <v>18</v>
      </c>
      <c r="N288" s="133" t="s">
        <v>3635</v>
      </c>
      <c r="O288" s="137" t="s">
        <v>9691</v>
      </c>
      <c r="P288" s="133" t="s">
        <v>18</v>
      </c>
      <c r="Q288" s="137" t="s">
        <v>9692</v>
      </c>
      <c r="R288" s="133" t="s">
        <v>18</v>
      </c>
      <c r="S288" s="133" t="s">
        <v>3666</v>
      </c>
      <c r="T288" s="138">
        <v>34.4</v>
      </c>
      <c r="U288" s="138"/>
      <c r="V288" s="133" t="s">
        <v>18</v>
      </c>
      <c r="W288" s="139" t="s">
        <v>9693</v>
      </c>
      <c r="X288" s="140">
        <v>2022</v>
      </c>
      <c r="Y288" s="140">
        <v>2066</v>
      </c>
      <c r="Z288" s="140">
        <v>45</v>
      </c>
      <c r="AA288" s="138">
        <v>1411.1</v>
      </c>
      <c r="AB288" s="133" t="s">
        <v>18</v>
      </c>
      <c r="AC288" s="139" t="s">
        <v>9694</v>
      </c>
      <c r="AD288" s="140">
        <v>2022</v>
      </c>
      <c r="AE288" s="140">
        <v>2066</v>
      </c>
      <c r="AF288" s="140">
        <v>45</v>
      </c>
      <c r="AG288" s="138">
        <v>1325.1</v>
      </c>
      <c r="AH288" s="133" t="s">
        <v>18</v>
      </c>
      <c r="AI288" s="141" t="s">
        <v>9695</v>
      </c>
      <c r="AJ288" s="140">
        <v>2022</v>
      </c>
      <c r="AK288" s="140">
        <v>2066</v>
      </c>
      <c r="AL288" s="140">
        <v>45</v>
      </c>
      <c r="AM288" s="138">
        <v>995.8</v>
      </c>
      <c r="AN288" s="133" t="s">
        <v>18</v>
      </c>
      <c r="AO288" s="137" t="s">
        <v>9696</v>
      </c>
      <c r="AP288" s="133" t="s">
        <v>18</v>
      </c>
      <c r="AQ288" s="137" t="s">
        <v>9697</v>
      </c>
      <c r="AR288" s="133" t="s">
        <v>18</v>
      </c>
      <c r="AS288" s="137" t="s">
        <v>9698</v>
      </c>
      <c r="AT288" s="133" t="s">
        <v>18</v>
      </c>
      <c r="AU288" s="137" t="s">
        <v>9699</v>
      </c>
      <c r="AV288" s="133" t="s">
        <v>18</v>
      </c>
      <c r="AW288" s="137" t="s">
        <v>9700</v>
      </c>
      <c r="AX288" s="133" t="s">
        <v>18</v>
      </c>
      <c r="AY288" s="137" t="s">
        <v>9701</v>
      </c>
      <c r="AZ288" s="133" t="s">
        <v>18</v>
      </c>
      <c r="BA288" s="137" t="s">
        <v>9702</v>
      </c>
      <c r="BB288" s="133" t="s">
        <v>18</v>
      </c>
      <c r="BC288" s="137" t="s">
        <v>9703</v>
      </c>
      <c r="BD288" s="133" t="s">
        <v>18</v>
      </c>
      <c r="BE288" s="137" t="s">
        <v>9704</v>
      </c>
      <c r="BF288" s="133" t="s">
        <v>18</v>
      </c>
      <c r="BG288" s="137" t="s">
        <v>9705</v>
      </c>
      <c r="BH288" s="133" t="s">
        <v>18</v>
      </c>
      <c r="BI288" s="137" t="s">
        <v>9706</v>
      </c>
      <c r="BJ288" s="142" t="s">
        <v>19</v>
      </c>
      <c r="BK288" s="142" t="s">
        <v>18</v>
      </c>
      <c r="BL288" s="142" t="s">
        <v>19</v>
      </c>
      <c r="BM288" s="142" t="s">
        <v>19</v>
      </c>
      <c r="BN288" s="133" t="s">
        <v>19</v>
      </c>
      <c r="BO288" s="137"/>
      <c r="BP288" s="133" t="s">
        <v>18</v>
      </c>
      <c r="BQ288" s="137" t="s">
        <v>9707</v>
      </c>
      <c r="BR288" s="133" t="s">
        <v>18</v>
      </c>
      <c r="BS288" s="137" t="s">
        <v>9708</v>
      </c>
      <c r="BT288" s="133" t="s">
        <v>18</v>
      </c>
      <c r="BU288" s="133" t="s">
        <v>18</v>
      </c>
      <c r="BV288" s="133" t="s">
        <v>18</v>
      </c>
      <c r="BW288" s="137" t="s">
        <v>9709</v>
      </c>
      <c r="BX288" s="143">
        <v>10</v>
      </c>
      <c r="BY288" s="144"/>
      <c r="BZ288" s="133" t="s">
        <v>18</v>
      </c>
      <c r="CA288" s="145" t="s">
        <v>9710</v>
      </c>
      <c r="CB288" s="146" t="s">
        <v>9711</v>
      </c>
      <c r="CC288" s="126">
        <v>45245</v>
      </c>
      <c r="CD288" s="126">
        <v>44501</v>
      </c>
      <c r="CE288" s="126">
        <v>43812</v>
      </c>
      <c r="CF288" s="126">
        <v>43122</v>
      </c>
      <c r="CG288" s="127">
        <v>272133</v>
      </c>
      <c r="CH288" s="127">
        <v>270866.2</v>
      </c>
      <c r="CI288" s="127">
        <v>270826</v>
      </c>
      <c r="CJ288" s="127">
        <v>274912</v>
      </c>
      <c r="CK288" s="128">
        <v>6.01</v>
      </c>
      <c r="CL288" s="128">
        <v>6.09</v>
      </c>
      <c r="CM288" s="128">
        <v>6.18</v>
      </c>
      <c r="CN288" s="128">
        <v>6.38</v>
      </c>
      <c r="CO288" s="129">
        <v>0.60399999999999998</v>
      </c>
      <c r="CP288" s="129">
        <v>0.622</v>
      </c>
      <c r="CQ288" s="129">
        <v>0.63600000000000001</v>
      </c>
      <c r="CR288" s="130">
        <v>0.65500000000000003</v>
      </c>
    </row>
    <row r="289" spans="1:96" s="147" customFormat="1" ht="200" customHeight="1" x14ac:dyDescent="0.2">
      <c r="A289" s="132" t="s">
        <v>66</v>
      </c>
      <c r="B289" s="133" t="s">
        <v>2107</v>
      </c>
      <c r="C289" s="133" t="str">
        <f>IF(A289="","自動表示",IF(B289="",VLOOKUP(A289,リスト!$C$2:$D$48,2,FALSE),VLOOKUP(一覧表!A289&amp;一覧表!B289,リスト!$C$49:$D$1789,2,FALSE)))</f>
        <v>232220</v>
      </c>
      <c r="D289" s="134" t="str">
        <f>IF(C289="自動表示","自動表示",VLOOKUP(C289,リスト!$D$2:$E$1789,2,FALSE))</f>
        <v>都市Ⅲ－２</v>
      </c>
      <c r="E289" s="132" t="s">
        <v>3560</v>
      </c>
      <c r="F289" s="133" t="s">
        <v>3730</v>
      </c>
      <c r="G289" s="135">
        <v>20</v>
      </c>
      <c r="H289" s="133" t="str">
        <f t="shared" si="5"/>
        <v>11年～20年</v>
      </c>
      <c r="I289" s="133" t="s">
        <v>17</v>
      </c>
      <c r="J289" s="136">
        <v>11.3</v>
      </c>
      <c r="K289" s="133" t="s">
        <v>18</v>
      </c>
      <c r="L289" s="137" t="s">
        <v>9712</v>
      </c>
      <c r="M289" s="133" t="s">
        <v>18</v>
      </c>
      <c r="N289" s="133" t="s">
        <v>3634</v>
      </c>
      <c r="O289" s="137" t="s">
        <v>9713</v>
      </c>
      <c r="P289" s="133" t="s">
        <v>18</v>
      </c>
      <c r="Q289" s="137" t="s">
        <v>9714</v>
      </c>
      <c r="R289" s="133" t="s">
        <v>18</v>
      </c>
      <c r="S289" s="133" t="s">
        <v>3667</v>
      </c>
      <c r="T289" s="138">
        <v>13.9</v>
      </c>
      <c r="U289" s="138"/>
      <c r="V289" s="133" t="s">
        <v>18</v>
      </c>
      <c r="W289" s="139" t="s">
        <v>9715</v>
      </c>
      <c r="X289" s="140">
        <v>2021</v>
      </c>
      <c r="Y289" s="140">
        <v>2061</v>
      </c>
      <c r="Z289" s="140">
        <v>41</v>
      </c>
      <c r="AA289" s="138">
        <v>65.3</v>
      </c>
      <c r="AB289" s="133" t="s">
        <v>18</v>
      </c>
      <c r="AC289" s="139" t="s">
        <v>9716</v>
      </c>
      <c r="AD289" s="140">
        <v>2021</v>
      </c>
      <c r="AE289" s="140">
        <v>2061</v>
      </c>
      <c r="AF289" s="140">
        <v>41</v>
      </c>
      <c r="AG289" s="138">
        <v>57.5</v>
      </c>
      <c r="AH289" s="133" t="s">
        <v>18</v>
      </c>
      <c r="AI289" s="141" t="s">
        <v>9717</v>
      </c>
      <c r="AJ289" s="140">
        <v>2021</v>
      </c>
      <c r="AK289" s="140">
        <v>2061</v>
      </c>
      <c r="AL289" s="140">
        <v>41</v>
      </c>
      <c r="AM289" s="138">
        <v>7.8</v>
      </c>
      <c r="AN289" s="133" t="s">
        <v>18</v>
      </c>
      <c r="AO289" s="137" t="s">
        <v>9718</v>
      </c>
      <c r="AP289" s="133" t="s">
        <v>18</v>
      </c>
      <c r="AQ289" s="137" t="s">
        <v>9719</v>
      </c>
      <c r="AR289" s="133" t="s">
        <v>18</v>
      </c>
      <c r="AS289" s="137" t="s">
        <v>9720</v>
      </c>
      <c r="AT289" s="133" t="s">
        <v>18</v>
      </c>
      <c r="AU289" s="137" t="s">
        <v>9721</v>
      </c>
      <c r="AV289" s="133" t="s">
        <v>18</v>
      </c>
      <c r="AW289" s="137" t="s">
        <v>9722</v>
      </c>
      <c r="AX289" s="133" t="s">
        <v>18</v>
      </c>
      <c r="AY289" s="137" t="s">
        <v>9723</v>
      </c>
      <c r="AZ289" s="133" t="s">
        <v>18</v>
      </c>
      <c r="BA289" s="137" t="s">
        <v>9724</v>
      </c>
      <c r="BB289" s="133" t="s">
        <v>18</v>
      </c>
      <c r="BC289" s="137" t="s">
        <v>9725</v>
      </c>
      <c r="BD289" s="133" t="s">
        <v>18</v>
      </c>
      <c r="BE289" s="137" t="s">
        <v>9726</v>
      </c>
      <c r="BF289" s="133" t="s">
        <v>18</v>
      </c>
      <c r="BG289" s="137" t="s">
        <v>9727</v>
      </c>
      <c r="BH289" s="133" t="s">
        <v>18</v>
      </c>
      <c r="BI289" s="137" t="s">
        <v>9728</v>
      </c>
      <c r="BJ289" s="142" t="s">
        <v>19</v>
      </c>
      <c r="BK289" s="142" t="s">
        <v>18</v>
      </c>
      <c r="BL289" s="142" t="s">
        <v>19</v>
      </c>
      <c r="BM289" s="142" t="s">
        <v>19</v>
      </c>
      <c r="BN289" s="133" t="s">
        <v>18</v>
      </c>
      <c r="BO289" s="137" t="s">
        <v>9729</v>
      </c>
      <c r="BP289" s="133" t="s">
        <v>18</v>
      </c>
      <c r="BQ289" s="137" t="s">
        <v>9730</v>
      </c>
      <c r="BR289" s="133" t="s">
        <v>18</v>
      </c>
      <c r="BS289" s="137" t="s">
        <v>9731</v>
      </c>
      <c r="BT289" s="133" t="s">
        <v>18</v>
      </c>
      <c r="BU289" s="133" t="s">
        <v>18</v>
      </c>
      <c r="BV289" s="133" t="s">
        <v>18</v>
      </c>
      <c r="BW289" s="137" t="s">
        <v>9732</v>
      </c>
      <c r="BX289" s="143">
        <v>5</v>
      </c>
      <c r="BY289" s="144"/>
      <c r="BZ289" s="133" t="s">
        <v>18</v>
      </c>
      <c r="CA289" s="145" t="s">
        <v>9733</v>
      </c>
      <c r="CB289" s="146" t="s">
        <v>9734</v>
      </c>
      <c r="CC289" s="126">
        <v>114672</v>
      </c>
      <c r="CD289" s="126">
        <v>114107</v>
      </c>
      <c r="CE289" s="126">
        <v>113625</v>
      </c>
      <c r="CF289" s="126">
        <v>113354</v>
      </c>
      <c r="CG289" s="127">
        <v>314798</v>
      </c>
      <c r="CH289" s="127">
        <v>312861</v>
      </c>
      <c r="CI289" s="127">
        <v>312861</v>
      </c>
      <c r="CJ289" s="127" t="s">
        <v>3864</v>
      </c>
      <c r="CK289" s="128">
        <v>2.75</v>
      </c>
      <c r="CL289" s="128">
        <v>2.74</v>
      </c>
      <c r="CM289" s="128">
        <v>2.75</v>
      </c>
      <c r="CN289" s="127" t="s">
        <v>3864</v>
      </c>
      <c r="CO289" s="129">
        <v>0.59199999999999997</v>
      </c>
      <c r="CP289" s="129">
        <v>0.60099999999999998</v>
      </c>
      <c r="CQ289" s="129">
        <v>0.61109999999999998</v>
      </c>
      <c r="CR289" s="130" t="s">
        <v>3864</v>
      </c>
    </row>
    <row r="290" spans="1:96" s="147" customFormat="1" ht="200" customHeight="1" x14ac:dyDescent="0.2">
      <c r="A290" s="132" t="s">
        <v>66</v>
      </c>
      <c r="B290" s="133" t="s">
        <v>2109</v>
      </c>
      <c r="C290" s="133" t="str">
        <f>IF(A290="","自動表示",IF(B290="",VLOOKUP(A290,リスト!$C$2:$D$48,2,FALSE),VLOOKUP(一覧表!A290&amp;一覧表!B290,リスト!$C$49:$D$1789,2,FALSE)))</f>
        <v>232238</v>
      </c>
      <c r="D290" s="134" t="str">
        <f>IF(C290="自動表示","自動表示",VLOOKUP(C290,リスト!$D$2:$E$1789,2,FALSE))</f>
        <v>都市Ⅱ－２</v>
      </c>
      <c r="E290" s="132" t="s">
        <v>3560</v>
      </c>
      <c r="F290" s="133" t="s">
        <v>3748</v>
      </c>
      <c r="G290" s="135">
        <v>33</v>
      </c>
      <c r="H290" s="133" t="str">
        <f t="shared" si="5"/>
        <v>20年超</v>
      </c>
      <c r="I290" s="133" t="s">
        <v>3635</v>
      </c>
      <c r="J290" s="136">
        <v>9.3000000000000007</v>
      </c>
      <c r="K290" s="133" t="s">
        <v>18</v>
      </c>
      <c r="L290" s="137" t="s">
        <v>9735</v>
      </c>
      <c r="M290" s="133" t="s">
        <v>18</v>
      </c>
      <c r="N290" s="133" t="s">
        <v>3635</v>
      </c>
      <c r="O290" s="137" t="s">
        <v>9736</v>
      </c>
      <c r="P290" s="133" t="s">
        <v>18</v>
      </c>
      <c r="Q290" s="137" t="s">
        <v>9737</v>
      </c>
      <c r="R290" s="133" t="s">
        <v>18</v>
      </c>
      <c r="S290" s="133" t="s">
        <v>3666</v>
      </c>
      <c r="T290" s="138">
        <v>40</v>
      </c>
      <c r="U290" s="138"/>
      <c r="V290" s="133" t="s">
        <v>18</v>
      </c>
      <c r="W290" s="139" t="s">
        <v>9738</v>
      </c>
      <c r="X290" s="140">
        <v>2017</v>
      </c>
      <c r="Y290" s="140">
        <v>2048</v>
      </c>
      <c r="Z290" s="140">
        <v>32</v>
      </c>
      <c r="AA290" s="138">
        <v>1337</v>
      </c>
      <c r="AB290" s="133" t="s">
        <v>18</v>
      </c>
      <c r="AC290" s="139" t="s">
        <v>9739</v>
      </c>
      <c r="AD290" s="140">
        <v>2017</v>
      </c>
      <c r="AE290" s="140">
        <v>2048</v>
      </c>
      <c r="AF290" s="140">
        <v>32</v>
      </c>
      <c r="AG290" s="138">
        <v>1276</v>
      </c>
      <c r="AH290" s="133" t="s">
        <v>18</v>
      </c>
      <c r="AI290" s="141" t="s">
        <v>9740</v>
      </c>
      <c r="AJ290" s="140">
        <v>2021</v>
      </c>
      <c r="AK290" s="140">
        <v>2060</v>
      </c>
      <c r="AL290" s="140">
        <v>40</v>
      </c>
      <c r="AM290" s="138">
        <v>76</v>
      </c>
      <c r="AN290" s="133" t="s">
        <v>18</v>
      </c>
      <c r="AO290" s="137" t="s">
        <v>9741</v>
      </c>
      <c r="AP290" s="133" t="s">
        <v>18</v>
      </c>
      <c r="AQ290" s="137" t="s">
        <v>9742</v>
      </c>
      <c r="AR290" s="133" t="s">
        <v>18</v>
      </c>
      <c r="AS290" s="137" t="s">
        <v>9743</v>
      </c>
      <c r="AT290" s="133" t="s">
        <v>18</v>
      </c>
      <c r="AU290" s="137" t="s">
        <v>9744</v>
      </c>
      <c r="AV290" s="133" t="s">
        <v>18</v>
      </c>
      <c r="AW290" s="137" t="s">
        <v>9745</v>
      </c>
      <c r="AX290" s="133" t="s">
        <v>18</v>
      </c>
      <c r="AY290" s="137" t="s">
        <v>9746</v>
      </c>
      <c r="AZ290" s="133" t="s">
        <v>18</v>
      </c>
      <c r="BA290" s="137" t="s">
        <v>9747</v>
      </c>
      <c r="BB290" s="133" t="s">
        <v>18</v>
      </c>
      <c r="BC290" s="137" t="s">
        <v>9748</v>
      </c>
      <c r="BD290" s="133" t="s">
        <v>18</v>
      </c>
      <c r="BE290" s="137" t="s">
        <v>9749</v>
      </c>
      <c r="BF290" s="133" t="s">
        <v>18</v>
      </c>
      <c r="BG290" s="137" t="s">
        <v>9750</v>
      </c>
      <c r="BH290" s="133" t="s">
        <v>19</v>
      </c>
      <c r="BI290" s="137"/>
      <c r="BJ290" s="142" t="s">
        <v>19</v>
      </c>
      <c r="BK290" s="142" t="s">
        <v>19</v>
      </c>
      <c r="BL290" s="142" t="s">
        <v>19</v>
      </c>
      <c r="BM290" s="142" t="s">
        <v>19</v>
      </c>
      <c r="BN290" s="133" t="s">
        <v>19</v>
      </c>
      <c r="BO290" s="137"/>
      <c r="BP290" s="133" t="s">
        <v>18</v>
      </c>
      <c r="BQ290" s="137" t="s">
        <v>9751</v>
      </c>
      <c r="BR290" s="133" t="s">
        <v>18</v>
      </c>
      <c r="BS290" s="137" t="s">
        <v>9752</v>
      </c>
      <c r="BT290" s="133" t="s">
        <v>18</v>
      </c>
      <c r="BU290" s="133" t="s">
        <v>18</v>
      </c>
      <c r="BV290" s="133" t="s">
        <v>18</v>
      </c>
      <c r="BW290" s="137" t="s">
        <v>9753</v>
      </c>
      <c r="BX290" s="143">
        <v>3</v>
      </c>
      <c r="BY290" s="144" t="s">
        <v>3864</v>
      </c>
      <c r="BZ290" s="133" t="s">
        <v>18</v>
      </c>
      <c r="CA290" s="145" t="s">
        <v>9754</v>
      </c>
      <c r="CB290" s="146" t="s">
        <v>9755</v>
      </c>
      <c r="CC290" s="126">
        <v>92986</v>
      </c>
      <c r="CD290" s="126">
        <v>92698</v>
      </c>
      <c r="CE290" s="126">
        <v>92828</v>
      </c>
      <c r="CF290" s="126">
        <v>92892</v>
      </c>
      <c r="CG290" s="127">
        <v>236936</v>
      </c>
      <c r="CH290" s="127">
        <v>236856.62</v>
      </c>
      <c r="CI290" s="127">
        <v>244818</v>
      </c>
      <c r="CJ290" s="127">
        <v>247134</v>
      </c>
      <c r="CK290" s="128">
        <v>2.5499999999999998</v>
      </c>
      <c r="CL290" s="128">
        <v>2.56</v>
      </c>
      <c r="CM290" s="128">
        <v>2.64</v>
      </c>
      <c r="CN290" s="128">
        <v>2.66</v>
      </c>
      <c r="CO290" s="129">
        <v>0.60499999999999998</v>
      </c>
      <c r="CP290" s="129">
        <v>0.61699999999999999</v>
      </c>
      <c r="CQ290" s="129">
        <v>0.621</v>
      </c>
      <c r="CR290" s="130" t="s">
        <v>3864</v>
      </c>
    </row>
    <row r="291" spans="1:96" s="147" customFormat="1" ht="200" customHeight="1" x14ac:dyDescent="0.2">
      <c r="A291" s="132" t="s">
        <v>66</v>
      </c>
      <c r="B291" s="133" t="s">
        <v>2111</v>
      </c>
      <c r="C291" s="133" t="str">
        <f>IF(A291="","自動表示",IF(B291="",VLOOKUP(A291,リスト!$C$2:$D$48,2,FALSE),VLOOKUP(一覧表!A291&amp;一覧表!B291,リスト!$C$49:$D$1789,2,FALSE)))</f>
        <v>232246</v>
      </c>
      <c r="D291" s="134" t="str">
        <f>IF(C291="自動表示","自動表示",VLOOKUP(C291,リスト!$D$2:$E$1789,2,FALSE))</f>
        <v>都市Ⅱ－２</v>
      </c>
      <c r="E291" s="132" t="s">
        <v>3560</v>
      </c>
      <c r="F291" s="133" t="s">
        <v>3833</v>
      </c>
      <c r="G291" s="135">
        <v>30</v>
      </c>
      <c r="H291" s="133" t="str">
        <f t="shared" si="5"/>
        <v>20年超</v>
      </c>
      <c r="I291" s="133" t="s">
        <v>17</v>
      </c>
      <c r="J291" s="136">
        <v>8.5</v>
      </c>
      <c r="K291" s="133" t="s">
        <v>18</v>
      </c>
      <c r="L291" s="137" t="s">
        <v>9756</v>
      </c>
      <c r="M291" s="133" t="s">
        <v>18</v>
      </c>
      <c r="N291" s="133" t="s">
        <v>3652</v>
      </c>
      <c r="O291" s="137" t="s">
        <v>9757</v>
      </c>
      <c r="P291" s="133" t="s">
        <v>18</v>
      </c>
      <c r="Q291" s="137" t="s">
        <v>9758</v>
      </c>
      <c r="R291" s="133" t="s">
        <v>18</v>
      </c>
      <c r="S291" s="133" t="s">
        <v>3666</v>
      </c>
      <c r="T291" s="138">
        <v>20.8</v>
      </c>
      <c r="U291" s="138"/>
      <c r="V291" s="133" t="s">
        <v>18</v>
      </c>
      <c r="W291" s="139" t="s">
        <v>9759</v>
      </c>
      <c r="X291" s="140">
        <v>2023</v>
      </c>
      <c r="Y291" s="140">
        <v>2055</v>
      </c>
      <c r="Z291" s="140">
        <v>33</v>
      </c>
      <c r="AA291" s="138">
        <v>1514.6</v>
      </c>
      <c r="AB291" s="133" t="s">
        <v>18</v>
      </c>
      <c r="AC291" s="139" t="s">
        <v>9760</v>
      </c>
      <c r="AD291" s="140">
        <v>2023</v>
      </c>
      <c r="AE291" s="140">
        <v>2055</v>
      </c>
      <c r="AF291" s="140">
        <v>33</v>
      </c>
      <c r="AG291" s="138">
        <v>1067</v>
      </c>
      <c r="AH291" s="133" t="s">
        <v>18</v>
      </c>
      <c r="AI291" s="141" t="s">
        <v>9761</v>
      </c>
      <c r="AJ291" s="140">
        <v>2023</v>
      </c>
      <c r="AK291" s="140">
        <v>2055</v>
      </c>
      <c r="AL291" s="140">
        <v>33</v>
      </c>
      <c r="AM291" s="138">
        <v>447.6</v>
      </c>
      <c r="AN291" s="133" t="s">
        <v>18</v>
      </c>
      <c r="AO291" s="137" t="s">
        <v>9762</v>
      </c>
      <c r="AP291" s="133" t="s">
        <v>18</v>
      </c>
      <c r="AQ291" s="137" t="s">
        <v>9763</v>
      </c>
      <c r="AR291" s="133" t="s">
        <v>18</v>
      </c>
      <c r="AS291" s="137" t="s">
        <v>9764</v>
      </c>
      <c r="AT291" s="133" t="s">
        <v>18</v>
      </c>
      <c r="AU291" s="137" t="s">
        <v>9765</v>
      </c>
      <c r="AV291" s="133" t="s">
        <v>18</v>
      </c>
      <c r="AW291" s="137" t="s">
        <v>9766</v>
      </c>
      <c r="AX291" s="133" t="s">
        <v>18</v>
      </c>
      <c r="AY291" s="137" t="s">
        <v>9767</v>
      </c>
      <c r="AZ291" s="133" t="s">
        <v>18</v>
      </c>
      <c r="BA291" s="137" t="s">
        <v>9768</v>
      </c>
      <c r="BB291" s="133" t="s">
        <v>18</v>
      </c>
      <c r="BC291" s="137" t="s">
        <v>9769</v>
      </c>
      <c r="BD291" s="133" t="s">
        <v>18</v>
      </c>
      <c r="BE291" s="137" t="s">
        <v>9770</v>
      </c>
      <c r="BF291" s="133" t="s">
        <v>18</v>
      </c>
      <c r="BG291" s="137" t="s">
        <v>9771</v>
      </c>
      <c r="BH291" s="133" t="s">
        <v>18</v>
      </c>
      <c r="BI291" s="137" t="s">
        <v>9772</v>
      </c>
      <c r="BJ291" s="142" t="s">
        <v>19</v>
      </c>
      <c r="BK291" s="142" t="s">
        <v>19</v>
      </c>
      <c r="BL291" s="142" t="s">
        <v>18</v>
      </c>
      <c r="BM291" s="142" t="s">
        <v>19</v>
      </c>
      <c r="BN291" s="133" t="s">
        <v>18</v>
      </c>
      <c r="BO291" s="137" t="s">
        <v>9773</v>
      </c>
      <c r="BP291" s="133" t="s">
        <v>18</v>
      </c>
      <c r="BQ291" s="137" t="s">
        <v>9774</v>
      </c>
      <c r="BR291" s="133" t="s">
        <v>18</v>
      </c>
      <c r="BS291" s="137" t="s">
        <v>9775</v>
      </c>
      <c r="BT291" s="133" t="s">
        <v>18</v>
      </c>
      <c r="BU291" s="133" t="s">
        <v>18</v>
      </c>
      <c r="BV291" s="133" t="s">
        <v>18</v>
      </c>
      <c r="BW291" s="137" t="s">
        <v>9776</v>
      </c>
      <c r="BX291" s="143"/>
      <c r="BY291" s="144" t="s">
        <v>9777</v>
      </c>
      <c r="BZ291" s="133" t="s">
        <v>18</v>
      </c>
      <c r="CA291" s="145" t="s">
        <v>9778</v>
      </c>
      <c r="CB291" s="146" t="s">
        <v>9779</v>
      </c>
      <c r="CC291" s="126">
        <v>85302</v>
      </c>
      <c r="CD291" s="126">
        <v>84719</v>
      </c>
      <c r="CE291" s="126">
        <v>84002</v>
      </c>
      <c r="CF291" s="126">
        <v>83610</v>
      </c>
      <c r="CG291" s="127">
        <v>251325.75</v>
      </c>
      <c r="CH291" s="127">
        <v>249598.81</v>
      </c>
      <c r="CI291" s="127">
        <v>249596.82</v>
      </c>
      <c r="CJ291" s="127">
        <v>248473.5</v>
      </c>
      <c r="CK291" s="128">
        <v>2.95</v>
      </c>
      <c r="CL291" s="128">
        <v>2.95</v>
      </c>
      <c r="CM291" s="128">
        <v>2.97</v>
      </c>
      <c r="CN291" s="128">
        <v>2.97</v>
      </c>
      <c r="CO291" s="129">
        <v>0.66800000000000004</v>
      </c>
      <c r="CP291" s="129">
        <v>0.68200000000000005</v>
      </c>
      <c r="CQ291" s="129">
        <v>0.69299999999999995</v>
      </c>
      <c r="CR291" s="130">
        <v>0.70499999999999996</v>
      </c>
    </row>
    <row r="292" spans="1:96" s="147" customFormat="1" ht="200" customHeight="1" x14ac:dyDescent="0.2">
      <c r="A292" s="132" t="s">
        <v>66</v>
      </c>
      <c r="B292" s="133" t="s">
        <v>2113</v>
      </c>
      <c r="C292" s="133" t="str">
        <f>IF(A292="","自動表示",IF(B292="",VLOOKUP(A292,リスト!$C$2:$D$48,2,FALSE),VLOOKUP(一覧表!A292&amp;一覧表!B292,リスト!$C$49:$D$1789,2,FALSE)))</f>
        <v>232254</v>
      </c>
      <c r="D292" s="134" t="str">
        <f>IF(C292="自動表示","自動表示",VLOOKUP(C292,リスト!$D$2:$E$1789,2,FALSE))</f>
        <v>都市Ⅱ－２</v>
      </c>
      <c r="E292" s="132" t="s">
        <v>3560</v>
      </c>
      <c r="F292" s="133" t="s">
        <v>3730</v>
      </c>
      <c r="G292" s="135">
        <v>40</v>
      </c>
      <c r="H292" s="133" t="str">
        <f t="shared" si="5"/>
        <v>20年超</v>
      </c>
      <c r="I292" s="133" t="s">
        <v>17</v>
      </c>
      <c r="J292" s="136">
        <v>7.1</v>
      </c>
      <c r="K292" s="133" t="s">
        <v>18</v>
      </c>
      <c r="L292" s="137" t="s">
        <v>9780</v>
      </c>
      <c r="M292" s="133" t="s">
        <v>18</v>
      </c>
      <c r="N292" s="133" t="s">
        <v>17</v>
      </c>
      <c r="O292" s="137" t="s">
        <v>9781</v>
      </c>
      <c r="P292" s="133" t="s">
        <v>18</v>
      </c>
      <c r="Q292" s="137" t="s">
        <v>9782</v>
      </c>
      <c r="R292" s="133" t="s">
        <v>18</v>
      </c>
      <c r="S292" s="133" t="s">
        <v>3667</v>
      </c>
      <c r="T292" s="138">
        <v>21.6</v>
      </c>
      <c r="U292" s="138"/>
      <c r="V292" s="133" t="s">
        <v>18</v>
      </c>
      <c r="W292" s="139" t="s">
        <v>9783</v>
      </c>
      <c r="X292" s="140">
        <v>2016</v>
      </c>
      <c r="Y292" s="140">
        <v>2055</v>
      </c>
      <c r="Z292" s="140">
        <v>40</v>
      </c>
      <c r="AA292" s="138">
        <v>1567.3</v>
      </c>
      <c r="AB292" s="133" t="s">
        <v>18</v>
      </c>
      <c r="AC292" s="139" t="s">
        <v>9784</v>
      </c>
      <c r="AD292" s="140">
        <v>2016</v>
      </c>
      <c r="AE292" s="140">
        <v>2055</v>
      </c>
      <c r="AF292" s="140">
        <v>40</v>
      </c>
      <c r="AG292" s="138">
        <v>1132.5999999999999</v>
      </c>
      <c r="AH292" s="133" t="s">
        <v>18</v>
      </c>
      <c r="AI292" s="141" t="s">
        <v>9785</v>
      </c>
      <c r="AJ292" s="140">
        <v>2016</v>
      </c>
      <c r="AK292" s="140">
        <v>2055</v>
      </c>
      <c r="AL292" s="140">
        <v>40</v>
      </c>
      <c r="AM292" s="138">
        <v>434.7</v>
      </c>
      <c r="AN292" s="133" t="s">
        <v>18</v>
      </c>
      <c r="AO292" s="137" t="s">
        <v>9786</v>
      </c>
      <c r="AP292" s="133" t="s">
        <v>18</v>
      </c>
      <c r="AQ292" s="137" t="s">
        <v>9787</v>
      </c>
      <c r="AR292" s="133" t="s">
        <v>18</v>
      </c>
      <c r="AS292" s="137" t="s">
        <v>9788</v>
      </c>
      <c r="AT292" s="133" t="s">
        <v>18</v>
      </c>
      <c r="AU292" s="137" t="s">
        <v>9789</v>
      </c>
      <c r="AV292" s="133" t="s">
        <v>18</v>
      </c>
      <c r="AW292" s="137" t="s">
        <v>9790</v>
      </c>
      <c r="AX292" s="133" t="s">
        <v>18</v>
      </c>
      <c r="AY292" s="137" t="s">
        <v>9791</v>
      </c>
      <c r="AZ292" s="133" t="s">
        <v>18</v>
      </c>
      <c r="BA292" s="137" t="s">
        <v>9792</v>
      </c>
      <c r="BB292" s="133" t="s">
        <v>18</v>
      </c>
      <c r="BC292" s="137" t="s">
        <v>9793</v>
      </c>
      <c r="BD292" s="133" t="s">
        <v>19</v>
      </c>
      <c r="BE292" s="137"/>
      <c r="BF292" s="133" t="s">
        <v>18</v>
      </c>
      <c r="BG292" s="137" t="s">
        <v>9794</v>
      </c>
      <c r="BH292" s="133" t="s">
        <v>18</v>
      </c>
      <c r="BI292" s="137" t="s">
        <v>9795</v>
      </c>
      <c r="BJ292" s="142" t="s">
        <v>19</v>
      </c>
      <c r="BK292" s="142" t="s">
        <v>19</v>
      </c>
      <c r="BL292" s="142" t="s">
        <v>19</v>
      </c>
      <c r="BM292" s="142" t="s">
        <v>18</v>
      </c>
      <c r="BN292" s="133" t="s">
        <v>19</v>
      </c>
      <c r="BO292" s="137"/>
      <c r="BP292" s="133" t="s">
        <v>19</v>
      </c>
      <c r="BQ292" s="137"/>
      <c r="BR292" s="133" t="s">
        <v>18</v>
      </c>
      <c r="BS292" s="137" t="s">
        <v>9796</v>
      </c>
      <c r="BT292" s="133" t="s">
        <v>18</v>
      </c>
      <c r="BU292" s="133" t="s">
        <v>18</v>
      </c>
      <c r="BV292" s="133" t="s">
        <v>18</v>
      </c>
      <c r="BW292" s="137" t="s">
        <v>9797</v>
      </c>
      <c r="BX292" s="143">
        <v>10</v>
      </c>
      <c r="BY292" s="144"/>
      <c r="BZ292" s="133" t="s">
        <v>18</v>
      </c>
      <c r="CA292" s="145" t="s">
        <v>9798</v>
      </c>
      <c r="CB292" s="146" t="s">
        <v>9799</v>
      </c>
      <c r="CC292" s="126">
        <v>72322</v>
      </c>
      <c r="CD292" s="126">
        <v>72087</v>
      </c>
      <c r="CE292" s="126">
        <v>72030</v>
      </c>
      <c r="CF292" s="126">
        <v>72214</v>
      </c>
      <c r="CG292" s="127">
        <v>174431</v>
      </c>
      <c r="CH292" s="127">
        <v>174431</v>
      </c>
      <c r="CI292" s="127">
        <v>174431</v>
      </c>
      <c r="CJ292" s="127">
        <v>172809</v>
      </c>
      <c r="CK292" s="128">
        <v>2.41</v>
      </c>
      <c r="CL292" s="128">
        <v>2.42</v>
      </c>
      <c r="CM292" s="128">
        <v>2.42</v>
      </c>
      <c r="CN292" s="128">
        <v>2.39</v>
      </c>
      <c r="CO292" s="129">
        <v>0.57999999999999996</v>
      </c>
      <c r="CP292" s="129">
        <v>0.59599999999999997</v>
      </c>
      <c r="CQ292" s="129">
        <v>0.61199999999999999</v>
      </c>
      <c r="CR292" s="130">
        <v>0.627</v>
      </c>
    </row>
    <row r="293" spans="1:96" s="147" customFormat="1" ht="200" customHeight="1" x14ac:dyDescent="0.2">
      <c r="A293" s="132" t="s">
        <v>66</v>
      </c>
      <c r="B293" s="133" t="s">
        <v>2115</v>
      </c>
      <c r="C293" s="133" t="str">
        <f>IF(A293="","自動表示",IF(B293="",VLOOKUP(A293,リスト!$C$2:$D$48,2,FALSE),VLOOKUP(一覧表!A293&amp;一覧表!B293,リスト!$C$49:$D$1789,2,FALSE)))</f>
        <v>232262</v>
      </c>
      <c r="D293" s="134" t="str">
        <f>IF(C293="自動表示","自動表示",VLOOKUP(C293,リスト!$D$2:$E$1789,2,FALSE))</f>
        <v>都市Ⅱ－３</v>
      </c>
      <c r="E293" s="132" t="s">
        <v>3560</v>
      </c>
      <c r="F293" s="133" t="s">
        <v>3741</v>
      </c>
      <c r="G293" s="135">
        <v>40</v>
      </c>
      <c r="H293" s="133" t="str">
        <f t="shared" si="5"/>
        <v>20年超</v>
      </c>
      <c r="I293" s="133" t="s">
        <v>3957</v>
      </c>
      <c r="J293" s="136">
        <v>8.3000000000000007</v>
      </c>
      <c r="K293" s="133" t="s">
        <v>18</v>
      </c>
      <c r="L293" s="137" t="s">
        <v>9800</v>
      </c>
      <c r="M293" s="133" t="s">
        <v>18</v>
      </c>
      <c r="N293" s="133" t="s">
        <v>3635</v>
      </c>
      <c r="O293" s="137" t="s">
        <v>9801</v>
      </c>
      <c r="P293" s="133" t="s">
        <v>18</v>
      </c>
      <c r="Q293" s="137" t="s">
        <v>9802</v>
      </c>
      <c r="R293" s="133" t="s">
        <v>18</v>
      </c>
      <c r="S293" s="133" t="s">
        <v>4315</v>
      </c>
      <c r="T293" s="138">
        <v>51.4</v>
      </c>
      <c r="U293" s="138"/>
      <c r="V293" s="133" t="s">
        <v>18</v>
      </c>
      <c r="W293" s="139" t="s">
        <v>9803</v>
      </c>
      <c r="X293" s="140">
        <v>2017</v>
      </c>
      <c r="Y293" s="140">
        <v>2056</v>
      </c>
      <c r="Z293" s="140">
        <v>40</v>
      </c>
      <c r="AA293" s="138">
        <v>2320.4</v>
      </c>
      <c r="AB293" s="133" t="s">
        <v>18</v>
      </c>
      <c r="AC293" s="139" t="s">
        <v>9804</v>
      </c>
      <c r="AD293" s="140">
        <v>2017</v>
      </c>
      <c r="AE293" s="140">
        <v>2056</v>
      </c>
      <c r="AF293" s="140">
        <v>40</v>
      </c>
      <c r="AG293" s="138">
        <v>1400.8</v>
      </c>
      <c r="AH293" s="133" t="s">
        <v>18</v>
      </c>
      <c r="AI293" s="141" t="s">
        <v>9805</v>
      </c>
      <c r="AJ293" s="140">
        <v>2017</v>
      </c>
      <c r="AK293" s="140">
        <v>2056</v>
      </c>
      <c r="AL293" s="140">
        <v>40</v>
      </c>
      <c r="AM293" s="138">
        <v>919.6</v>
      </c>
      <c r="AN293" s="133" t="s">
        <v>18</v>
      </c>
      <c r="AO293" s="137" t="s">
        <v>9806</v>
      </c>
      <c r="AP293" s="133" t="s">
        <v>18</v>
      </c>
      <c r="AQ293" s="137" t="s">
        <v>9807</v>
      </c>
      <c r="AR293" s="133" t="s">
        <v>18</v>
      </c>
      <c r="AS293" s="137" t="s">
        <v>9808</v>
      </c>
      <c r="AT293" s="133" t="s">
        <v>3955</v>
      </c>
      <c r="AU293" s="137" t="s">
        <v>9809</v>
      </c>
      <c r="AV293" s="133" t="s">
        <v>3955</v>
      </c>
      <c r="AW293" s="137" t="s">
        <v>9810</v>
      </c>
      <c r="AX293" s="133" t="s">
        <v>3955</v>
      </c>
      <c r="AY293" s="137" t="s">
        <v>9811</v>
      </c>
      <c r="AZ293" s="133" t="s">
        <v>3955</v>
      </c>
      <c r="BA293" s="137" t="s">
        <v>9812</v>
      </c>
      <c r="BB293" s="133" t="s">
        <v>3955</v>
      </c>
      <c r="BC293" s="137" t="s">
        <v>9813</v>
      </c>
      <c r="BD293" s="133" t="s">
        <v>19</v>
      </c>
      <c r="BE293" s="137" t="s">
        <v>3979</v>
      </c>
      <c r="BF293" s="133" t="s">
        <v>3955</v>
      </c>
      <c r="BG293" s="137" t="s">
        <v>9814</v>
      </c>
      <c r="BH293" s="133" t="s">
        <v>19</v>
      </c>
      <c r="BI293" s="137" t="s">
        <v>9815</v>
      </c>
      <c r="BJ293" s="142" t="s">
        <v>19</v>
      </c>
      <c r="BK293" s="142" t="s">
        <v>19</v>
      </c>
      <c r="BL293" s="142" t="s">
        <v>19</v>
      </c>
      <c r="BM293" s="142" t="s">
        <v>19</v>
      </c>
      <c r="BN293" s="133" t="s">
        <v>3955</v>
      </c>
      <c r="BO293" s="137" t="s">
        <v>9816</v>
      </c>
      <c r="BP293" s="133" t="s">
        <v>19</v>
      </c>
      <c r="BQ293" s="137"/>
      <c r="BR293" s="133" t="s">
        <v>3955</v>
      </c>
      <c r="BS293" s="137" t="s">
        <v>9817</v>
      </c>
      <c r="BT293" s="133" t="s">
        <v>18</v>
      </c>
      <c r="BU293" s="133" t="s">
        <v>18</v>
      </c>
      <c r="BV293" s="133" t="s">
        <v>3955</v>
      </c>
      <c r="BW293" s="137" t="s">
        <v>9818</v>
      </c>
      <c r="BX293" s="143">
        <v>5</v>
      </c>
      <c r="BY293" s="144" t="s">
        <v>3979</v>
      </c>
      <c r="BZ293" s="133" t="s">
        <v>3955</v>
      </c>
      <c r="CA293" s="145" t="s">
        <v>9819</v>
      </c>
      <c r="CB293" s="146" t="s">
        <v>9820</v>
      </c>
      <c r="CC293" s="126">
        <v>84054</v>
      </c>
      <c r="CD293" s="126">
        <v>84034</v>
      </c>
      <c r="CE293" s="126">
        <v>83986</v>
      </c>
      <c r="CF293" s="126">
        <v>83947</v>
      </c>
      <c r="CG293" s="127">
        <v>188102.51</v>
      </c>
      <c r="CH293" s="127">
        <v>209655.41</v>
      </c>
      <c r="CI293" s="127">
        <v>192578.05</v>
      </c>
      <c r="CJ293" s="127">
        <v>192587.78</v>
      </c>
      <c r="CK293" s="128">
        <v>2.2400000000000002</v>
      </c>
      <c r="CL293" s="128">
        <v>2.4900000000000002</v>
      </c>
      <c r="CM293" s="128">
        <v>2.29</v>
      </c>
      <c r="CN293" s="128">
        <v>2.29</v>
      </c>
      <c r="CO293" s="129">
        <v>0.60699999999999998</v>
      </c>
      <c r="CP293" s="129">
        <v>0.61799999999999999</v>
      </c>
      <c r="CQ293" s="129">
        <v>0.63300000000000001</v>
      </c>
      <c r="CR293" s="130" t="s">
        <v>3864</v>
      </c>
    </row>
    <row r="294" spans="1:96" s="147" customFormat="1" ht="200" customHeight="1" x14ac:dyDescent="0.2">
      <c r="A294" s="132" t="s">
        <v>66</v>
      </c>
      <c r="B294" s="133" t="s">
        <v>2117</v>
      </c>
      <c r="C294" s="133" t="str">
        <f>IF(A294="","自動表示",IF(B294="",VLOOKUP(A294,リスト!$C$2:$D$48,2,FALSE),VLOOKUP(一覧表!A294&amp;一覧表!B294,リスト!$C$49:$D$1789,2,FALSE)))</f>
        <v>232271</v>
      </c>
      <c r="D294" s="134" t="str">
        <f>IF(C294="自動表示","自動表示",VLOOKUP(C294,リスト!$D$2:$E$1789,2,FALSE))</f>
        <v>都市Ⅰ－２</v>
      </c>
      <c r="E294" s="132" t="s">
        <v>3739</v>
      </c>
      <c r="F294" s="133" t="s">
        <v>3834</v>
      </c>
      <c r="G294" s="135">
        <v>40</v>
      </c>
      <c r="H294" s="133" t="str">
        <f t="shared" si="5"/>
        <v>20年超</v>
      </c>
      <c r="I294" s="133" t="s">
        <v>3634</v>
      </c>
      <c r="J294" s="136">
        <v>4.9000000000000004</v>
      </c>
      <c r="K294" s="133" t="s">
        <v>18</v>
      </c>
      <c r="L294" s="137" t="s">
        <v>9821</v>
      </c>
      <c r="M294" s="133" t="s">
        <v>18</v>
      </c>
      <c r="N294" s="133" t="s">
        <v>4129</v>
      </c>
      <c r="O294" s="137" t="s">
        <v>9822</v>
      </c>
      <c r="P294" s="133" t="s">
        <v>3955</v>
      </c>
      <c r="Q294" s="137" t="s">
        <v>9823</v>
      </c>
      <c r="R294" s="133" t="s">
        <v>3955</v>
      </c>
      <c r="S294" s="133" t="s">
        <v>3846</v>
      </c>
      <c r="T294" s="138">
        <v>26.9</v>
      </c>
      <c r="U294" s="138"/>
      <c r="V294" s="133" t="s">
        <v>3955</v>
      </c>
      <c r="W294" s="139" t="s">
        <v>9824</v>
      </c>
      <c r="X294" s="140">
        <v>2016</v>
      </c>
      <c r="Y294" s="140">
        <v>2055</v>
      </c>
      <c r="Z294" s="140">
        <v>40</v>
      </c>
      <c r="AA294" s="138">
        <v>1205.4000000000001</v>
      </c>
      <c r="AB294" s="133" t="s">
        <v>3955</v>
      </c>
      <c r="AC294" s="139" t="s">
        <v>9825</v>
      </c>
      <c r="AD294" s="140">
        <v>2016</v>
      </c>
      <c r="AE294" s="140">
        <v>2055</v>
      </c>
      <c r="AF294" s="140">
        <v>40</v>
      </c>
      <c r="AG294" s="138">
        <v>919.5</v>
      </c>
      <c r="AH294" s="133" t="s">
        <v>3955</v>
      </c>
      <c r="AI294" s="141" t="s">
        <v>9826</v>
      </c>
      <c r="AJ294" s="140">
        <v>2016</v>
      </c>
      <c r="AK294" s="140">
        <v>2055</v>
      </c>
      <c r="AL294" s="140">
        <v>40</v>
      </c>
      <c r="AM294" s="138">
        <v>285.89999999999998</v>
      </c>
      <c r="AN294" s="133" t="s">
        <v>3955</v>
      </c>
      <c r="AO294" s="137" t="s">
        <v>9827</v>
      </c>
      <c r="AP294" s="133" t="s">
        <v>3955</v>
      </c>
      <c r="AQ294" s="137" t="s">
        <v>9828</v>
      </c>
      <c r="AR294" s="133" t="s">
        <v>3955</v>
      </c>
      <c r="AS294" s="137" t="s">
        <v>9829</v>
      </c>
      <c r="AT294" s="133" t="s">
        <v>3955</v>
      </c>
      <c r="AU294" s="137" t="s">
        <v>9830</v>
      </c>
      <c r="AV294" s="133" t="s">
        <v>3955</v>
      </c>
      <c r="AW294" s="137" t="s">
        <v>9831</v>
      </c>
      <c r="AX294" s="133" t="s">
        <v>3955</v>
      </c>
      <c r="AY294" s="137" t="s">
        <v>9832</v>
      </c>
      <c r="AZ294" s="133" t="s">
        <v>3955</v>
      </c>
      <c r="BA294" s="137" t="s">
        <v>9830</v>
      </c>
      <c r="BB294" s="133" t="s">
        <v>3955</v>
      </c>
      <c r="BC294" s="137" t="s">
        <v>9833</v>
      </c>
      <c r="BD294" s="133" t="s">
        <v>3955</v>
      </c>
      <c r="BE294" s="137" t="s">
        <v>9834</v>
      </c>
      <c r="BF294" s="133" t="s">
        <v>3955</v>
      </c>
      <c r="BG294" s="137" t="s">
        <v>9835</v>
      </c>
      <c r="BH294" s="133" t="s">
        <v>3955</v>
      </c>
      <c r="BI294" s="137" t="s">
        <v>9836</v>
      </c>
      <c r="BJ294" s="142" t="s">
        <v>18</v>
      </c>
      <c r="BK294" s="142" t="s">
        <v>3955</v>
      </c>
      <c r="BL294" s="142" t="s">
        <v>3955</v>
      </c>
      <c r="BM294" s="142" t="s">
        <v>19</v>
      </c>
      <c r="BN294" s="133" t="s">
        <v>18</v>
      </c>
      <c r="BO294" s="137" t="s">
        <v>9837</v>
      </c>
      <c r="BP294" s="133" t="s">
        <v>18</v>
      </c>
      <c r="BQ294" s="137" t="s">
        <v>9838</v>
      </c>
      <c r="BR294" s="133" t="s">
        <v>18</v>
      </c>
      <c r="BS294" s="137" t="s">
        <v>9839</v>
      </c>
      <c r="BT294" s="133" t="s">
        <v>19</v>
      </c>
      <c r="BU294" s="133" t="s">
        <v>18</v>
      </c>
      <c r="BV294" s="133" t="s">
        <v>18</v>
      </c>
      <c r="BW294" s="137" t="s">
        <v>9840</v>
      </c>
      <c r="BX294" s="143">
        <v>5</v>
      </c>
      <c r="BY294" s="144"/>
      <c r="BZ294" s="133" t="s">
        <v>18</v>
      </c>
      <c r="CA294" s="145" t="s">
        <v>9841</v>
      </c>
      <c r="CB294" s="146" t="s">
        <v>9842</v>
      </c>
      <c r="CC294" s="126">
        <v>49088</v>
      </c>
      <c r="CD294" s="126">
        <v>49280</v>
      </c>
      <c r="CE294" s="126">
        <v>49154</v>
      </c>
      <c r="CF294" s="126">
        <v>49249</v>
      </c>
      <c r="CG294" s="127">
        <v>110746</v>
      </c>
      <c r="CH294" s="127">
        <v>109814</v>
      </c>
      <c r="CI294" s="127">
        <v>109686</v>
      </c>
      <c r="CJ294" s="127">
        <v>109804</v>
      </c>
      <c r="CK294" s="128">
        <v>2.2599999999999998</v>
      </c>
      <c r="CL294" s="128">
        <v>2.23</v>
      </c>
      <c r="CM294" s="128">
        <v>2.23</v>
      </c>
      <c r="CN294" s="128">
        <v>2.23</v>
      </c>
      <c r="CO294" s="129">
        <v>0.64800000000000002</v>
      </c>
      <c r="CP294" s="129">
        <v>0.66200000000000003</v>
      </c>
      <c r="CQ294" s="129">
        <v>0.67600000000000005</v>
      </c>
      <c r="CR294" s="130" t="s">
        <v>3864</v>
      </c>
    </row>
    <row r="295" spans="1:96" s="147" customFormat="1" ht="200" customHeight="1" x14ac:dyDescent="0.2">
      <c r="A295" s="132" t="s">
        <v>66</v>
      </c>
      <c r="B295" s="133" t="s">
        <v>2119</v>
      </c>
      <c r="C295" s="133" t="str">
        <f>IF(A295="","自動表示",IF(B295="",VLOOKUP(A295,リスト!$C$2:$D$48,2,FALSE),VLOOKUP(一覧表!A295&amp;一覧表!B295,リスト!$C$49:$D$1789,2,FALSE)))</f>
        <v>232289</v>
      </c>
      <c r="D295" s="134" t="str">
        <f>IF(C295="自動表示","自動表示",VLOOKUP(C295,リスト!$D$2:$E$1789,2,FALSE))</f>
        <v>都市Ⅰ－３</v>
      </c>
      <c r="E295" s="132" t="s">
        <v>3560</v>
      </c>
      <c r="F295" s="133" t="s">
        <v>3775</v>
      </c>
      <c r="G295" s="135">
        <v>40</v>
      </c>
      <c r="H295" s="133" t="str">
        <f t="shared" si="5"/>
        <v>20年超</v>
      </c>
      <c r="I295" s="133" t="s">
        <v>17</v>
      </c>
      <c r="J295" s="136">
        <v>4.7</v>
      </c>
      <c r="K295" s="133" t="s">
        <v>18</v>
      </c>
      <c r="L295" s="137" t="s">
        <v>9843</v>
      </c>
      <c r="M295" s="133" t="s">
        <v>18</v>
      </c>
      <c r="N295" s="133" t="s">
        <v>3635</v>
      </c>
      <c r="O295" s="137" t="s">
        <v>9844</v>
      </c>
      <c r="P295" s="133" t="s">
        <v>18</v>
      </c>
      <c r="Q295" s="137" t="s">
        <v>9845</v>
      </c>
      <c r="R295" s="133" t="s">
        <v>18</v>
      </c>
      <c r="S295" s="133" t="s">
        <v>3667</v>
      </c>
      <c r="T295" s="138">
        <v>12.4</v>
      </c>
      <c r="U295" s="138"/>
      <c r="V295" s="133" t="s">
        <v>18</v>
      </c>
      <c r="W295" s="139" t="s">
        <v>9846</v>
      </c>
      <c r="X295" s="140">
        <v>2016</v>
      </c>
      <c r="Y295" s="140">
        <v>2055</v>
      </c>
      <c r="Z295" s="140">
        <v>40</v>
      </c>
      <c r="AA295" s="138">
        <v>934</v>
      </c>
      <c r="AB295" s="133" t="s">
        <v>18</v>
      </c>
      <c r="AC295" s="139" t="s">
        <v>9846</v>
      </c>
      <c r="AD295" s="140">
        <v>2016</v>
      </c>
      <c r="AE295" s="140">
        <v>2055</v>
      </c>
      <c r="AF295" s="140">
        <v>40</v>
      </c>
      <c r="AG295" s="138">
        <v>618</v>
      </c>
      <c r="AH295" s="133" t="s">
        <v>18</v>
      </c>
      <c r="AI295" s="141" t="s">
        <v>9847</v>
      </c>
      <c r="AJ295" s="140">
        <v>2016</v>
      </c>
      <c r="AK295" s="140">
        <v>2055</v>
      </c>
      <c r="AL295" s="140">
        <v>40</v>
      </c>
      <c r="AM295" s="138">
        <v>316</v>
      </c>
      <c r="AN295" s="133" t="s">
        <v>18</v>
      </c>
      <c r="AO295" s="137" t="s">
        <v>9848</v>
      </c>
      <c r="AP295" s="133" t="s">
        <v>18</v>
      </c>
      <c r="AQ295" s="137" t="s">
        <v>9849</v>
      </c>
      <c r="AR295" s="133" t="s">
        <v>18</v>
      </c>
      <c r="AS295" s="137" t="s">
        <v>9850</v>
      </c>
      <c r="AT295" s="133" t="s">
        <v>18</v>
      </c>
      <c r="AU295" s="137" t="s">
        <v>9851</v>
      </c>
      <c r="AV295" s="133" t="s">
        <v>18</v>
      </c>
      <c r="AW295" s="137" t="s">
        <v>9852</v>
      </c>
      <c r="AX295" s="133" t="s">
        <v>18</v>
      </c>
      <c r="AY295" s="137" t="s">
        <v>9853</v>
      </c>
      <c r="AZ295" s="133" t="s">
        <v>18</v>
      </c>
      <c r="BA295" s="137" t="s">
        <v>9854</v>
      </c>
      <c r="BB295" s="133" t="s">
        <v>18</v>
      </c>
      <c r="BC295" s="137" t="s">
        <v>9855</v>
      </c>
      <c r="BD295" s="133" t="s">
        <v>19</v>
      </c>
      <c r="BE295" s="137"/>
      <c r="BF295" s="133" t="s">
        <v>18</v>
      </c>
      <c r="BG295" s="137" t="s">
        <v>9856</v>
      </c>
      <c r="BH295" s="133" t="s">
        <v>18</v>
      </c>
      <c r="BI295" s="137" t="s">
        <v>9857</v>
      </c>
      <c r="BJ295" s="142" t="s">
        <v>19</v>
      </c>
      <c r="BK295" s="142" t="s">
        <v>18</v>
      </c>
      <c r="BL295" s="142" t="s">
        <v>18</v>
      </c>
      <c r="BM295" s="142" t="s">
        <v>19</v>
      </c>
      <c r="BN295" s="133" t="s">
        <v>19</v>
      </c>
      <c r="BO295" s="137"/>
      <c r="BP295" s="133" t="s">
        <v>19</v>
      </c>
      <c r="BQ295" s="137"/>
      <c r="BR295" s="133" t="s">
        <v>19</v>
      </c>
      <c r="BS295" s="137"/>
      <c r="BT295" s="133" t="s">
        <v>19</v>
      </c>
      <c r="BU295" s="133" t="s">
        <v>18</v>
      </c>
      <c r="BV295" s="133" t="s">
        <v>18</v>
      </c>
      <c r="BW295" s="137" t="s">
        <v>9858</v>
      </c>
      <c r="BX295" s="143"/>
      <c r="BY295" s="144" t="s">
        <v>9859</v>
      </c>
      <c r="BZ295" s="133" t="s">
        <v>18</v>
      </c>
      <c r="CA295" s="145" t="s">
        <v>9860</v>
      </c>
      <c r="CB295" s="146" t="s">
        <v>9861</v>
      </c>
      <c r="CC295" s="126">
        <v>48075</v>
      </c>
      <c r="CD295" s="126">
        <v>47838</v>
      </c>
      <c r="CE295" s="126">
        <v>47821</v>
      </c>
      <c r="CF295" s="126">
        <v>47839</v>
      </c>
      <c r="CG295" s="127">
        <v>101560</v>
      </c>
      <c r="CH295" s="127">
        <v>103224</v>
      </c>
      <c r="CI295" s="127">
        <v>102187</v>
      </c>
      <c r="CJ295" s="127">
        <v>102639</v>
      </c>
      <c r="CK295" s="128">
        <v>2.11</v>
      </c>
      <c r="CL295" s="128">
        <v>2.16</v>
      </c>
      <c r="CM295" s="128">
        <v>2.14</v>
      </c>
      <c r="CN295" s="128">
        <v>2.15</v>
      </c>
      <c r="CO295" s="129">
        <v>0.60799999999999998</v>
      </c>
      <c r="CP295" s="129">
        <v>0.61499999999999999</v>
      </c>
      <c r="CQ295" s="129">
        <v>0.628</v>
      </c>
      <c r="CR295" s="130">
        <v>0.64400000000000002</v>
      </c>
    </row>
    <row r="296" spans="1:96" s="147" customFormat="1" ht="200" customHeight="1" x14ac:dyDescent="0.2">
      <c r="A296" s="132" t="s">
        <v>66</v>
      </c>
      <c r="B296" s="133" t="s">
        <v>2121</v>
      </c>
      <c r="C296" s="133" t="str">
        <f>IF(A296="","自動表示",IF(B296="",VLOOKUP(A296,リスト!$C$2:$D$48,2,FALSE),VLOOKUP(一覧表!A296&amp;一覧表!B296,リスト!$C$49:$D$1789,2,FALSE)))</f>
        <v>232297</v>
      </c>
      <c r="D296" s="134" t="str">
        <f>IF(C296="自動表示","自動表示",VLOOKUP(C296,リスト!$D$2:$E$1789,2,FALSE))</f>
        <v>都市Ⅱ－２</v>
      </c>
      <c r="E296" s="132" t="s">
        <v>20</v>
      </c>
      <c r="F296" s="133" t="s">
        <v>3835</v>
      </c>
      <c r="G296" s="135">
        <v>40</v>
      </c>
      <c r="H296" s="133" t="str">
        <f t="shared" si="5"/>
        <v>20年超</v>
      </c>
      <c r="I296" s="133" t="s">
        <v>7909</v>
      </c>
      <c r="J296" s="136">
        <v>6.9</v>
      </c>
      <c r="K296" s="133" t="s">
        <v>3955</v>
      </c>
      <c r="L296" s="137" t="s">
        <v>9862</v>
      </c>
      <c r="M296" s="133" t="s">
        <v>3955</v>
      </c>
      <c r="N296" s="133" t="s">
        <v>7909</v>
      </c>
      <c r="O296" s="137" t="s">
        <v>9863</v>
      </c>
      <c r="P296" s="133" t="s">
        <v>3955</v>
      </c>
      <c r="Q296" s="137" t="s">
        <v>9864</v>
      </c>
      <c r="R296" s="133" t="s">
        <v>3955</v>
      </c>
      <c r="S296" s="133" t="s">
        <v>4355</v>
      </c>
      <c r="T296" s="138">
        <v>16.2</v>
      </c>
      <c r="U296" s="138"/>
      <c r="V296" s="133" t="s">
        <v>3955</v>
      </c>
      <c r="W296" s="139" t="s">
        <v>9865</v>
      </c>
      <c r="X296" s="140">
        <v>2014</v>
      </c>
      <c r="Y296" s="140">
        <v>2053</v>
      </c>
      <c r="Z296" s="140">
        <v>40</v>
      </c>
      <c r="AA296" s="138">
        <v>1248.4000000000001</v>
      </c>
      <c r="AB296" s="133" t="s">
        <v>3955</v>
      </c>
      <c r="AC296" s="139" t="s">
        <v>9866</v>
      </c>
      <c r="AD296" s="140">
        <v>2016</v>
      </c>
      <c r="AE296" s="140">
        <v>2095</v>
      </c>
      <c r="AF296" s="140">
        <v>80</v>
      </c>
      <c r="AG296" s="138">
        <v>1039</v>
      </c>
      <c r="AH296" s="133" t="s">
        <v>3955</v>
      </c>
      <c r="AI296" s="141" t="s">
        <v>9867</v>
      </c>
      <c r="AJ296" s="140">
        <v>2016</v>
      </c>
      <c r="AK296" s="140">
        <v>2095</v>
      </c>
      <c r="AL296" s="140">
        <v>80</v>
      </c>
      <c r="AM296" s="138">
        <v>404</v>
      </c>
      <c r="AN296" s="133" t="s">
        <v>3955</v>
      </c>
      <c r="AO296" s="137" t="s">
        <v>9868</v>
      </c>
      <c r="AP296" s="133" t="s">
        <v>3955</v>
      </c>
      <c r="AQ296" s="137" t="s">
        <v>9869</v>
      </c>
      <c r="AR296" s="133" t="s">
        <v>3955</v>
      </c>
      <c r="AS296" s="137" t="s">
        <v>9870</v>
      </c>
      <c r="AT296" s="133" t="s">
        <v>3955</v>
      </c>
      <c r="AU296" s="137" t="s">
        <v>9871</v>
      </c>
      <c r="AV296" s="133" t="s">
        <v>3955</v>
      </c>
      <c r="AW296" s="137" t="s">
        <v>9872</v>
      </c>
      <c r="AX296" s="133" t="s">
        <v>3955</v>
      </c>
      <c r="AY296" s="137" t="s">
        <v>9873</v>
      </c>
      <c r="AZ296" s="133" t="s">
        <v>3955</v>
      </c>
      <c r="BA296" s="137" t="s">
        <v>9874</v>
      </c>
      <c r="BB296" s="133" t="s">
        <v>3955</v>
      </c>
      <c r="BC296" s="137" t="s">
        <v>9875</v>
      </c>
      <c r="BD296" s="133" t="s">
        <v>3955</v>
      </c>
      <c r="BE296" s="137" t="s">
        <v>9876</v>
      </c>
      <c r="BF296" s="133" t="s">
        <v>3955</v>
      </c>
      <c r="BG296" s="137" t="s">
        <v>9877</v>
      </c>
      <c r="BH296" s="133" t="s">
        <v>3955</v>
      </c>
      <c r="BI296" s="137" t="s">
        <v>9878</v>
      </c>
      <c r="BJ296" s="142" t="s">
        <v>18</v>
      </c>
      <c r="BK296" s="142" t="s">
        <v>18</v>
      </c>
      <c r="BL296" s="142" t="s">
        <v>19</v>
      </c>
      <c r="BM296" s="142" t="s">
        <v>19</v>
      </c>
      <c r="BN296" s="133" t="s">
        <v>18</v>
      </c>
      <c r="BO296" s="137" t="s">
        <v>9879</v>
      </c>
      <c r="BP296" s="133" t="s">
        <v>18</v>
      </c>
      <c r="BQ296" s="137" t="s">
        <v>9880</v>
      </c>
      <c r="BR296" s="133" t="s">
        <v>18</v>
      </c>
      <c r="BS296" s="137" t="s">
        <v>9881</v>
      </c>
      <c r="BT296" s="133" t="s">
        <v>18</v>
      </c>
      <c r="BU296" s="133" t="s">
        <v>18</v>
      </c>
      <c r="BV296" s="133" t="s">
        <v>18</v>
      </c>
      <c r="BW296" s="137" t="s">
        <v>9882</v>
      </c>
      <c r="BX296" s="143">
        <v>10</v>
      </c>
      <c r="BY296" s="144"/>
      <c r="BZ296" s="133" t="s">
        <v>18</v>
      </c>
      <c r="CA296" s="145" t="s">
        <v>9883</v>
      </c>
      <c r="CB296" s="146" t="s">
        <v>9884</v>
      </c>
      <c r="CC296" s="126">
        <v>68827</v>
      </c>
      <c r="CD296" s="126">
        <v>68511</v>
      </c>
      <c r="CE296" s="126">
        <v>68326</v>
      </c>
      <c r="CF296" s="126">
        <v>68038</v>
      </c>
      <c r="CG296" s="127">
        <v>166252</v>
      </c>
      <c r="CH296" s="127">
        <v>158890</v>
      </c>
      <c r="CI296" s="127">
        <v>156608</v>
      </c>
      <c r="CJ296" s="127">
        <v>155594</v>
      </c>
      <c r="CK296" s="128">
        <v>2.42</v>
      </c>
      <c r="CL296" s="128">
        <v>2.3199999999999998</v>
      </c>
      <c r="CM296" s="128">
        <v>2.29</v>
      </c>
      <c r="CN296" s="128">
        <v>2.29</v>
      </c>
      <c r="CO296" s="129">
        <v>0.63</v>
      </c>
      <c r="CP296" s="129">
        <v>0.61899999999999999</v>
      </c>
      <c r="CQ296" s="129">
        <v>0.626</v>
      </c>
      <c r="CR296" s="130">
        <v>0.63600000000000001</v>
      </c>
    </row>
    <row r="297" spans="1:96" s="147" customFormat="1" ht="200" customHeight="1" x14ac:dyDescent="0.2">
      <c r="A297" s="132" t="s">
        <v>66</v>
      </c>
      <c r="B297" s="133" t="s">
        <v>2123</v>
      </c>
      <c r="C297" s="133" t="str">
        <f>IF(A297="","自動表示",IF(B297="",VLOOKUP(A297,リスト!$C$2:$D$48,2,FALSE),VLOOKUP(一覧表!A297&amp;一覧表!B297,リスト!$C$49:$D$1789,2,FALSE)))</f>
        <v>232301</v>
      </c>
      <c r="D297" s="134" t="str">
        <f>IF(C297="自動表示","自動表示",VLOOKUP(C297,リスト!$D$2:$E$1789,2,FALSE))</f>
        <v>都市Ⅱ－３</v>
      </c>
      <c r="E297" s="132" t="s">
        <v>3560</v>
      </c>
      <c r="F297" s="133" t="s">
        <v>3836</v>
      </c>
      <c r="G297" s="135">
        <v>40</v>
      </c>
      <c r="H297" s="133" t="str">
        <f t="shared" si="5"/>
        <v>20年超</v>
      </c>
      <c r="I297" s="133" t="s">
        <v>3636</v>
      </c>
      <c r="J297" s="136">
        <v>9.1999999999999993</v>
      </c>
      <c r="K297" s="133" t="s">
        <v>18</v>
      </c>
      <c r="L297" s="137" t="s">
        <v>9885</v>
      </c>
      <c r="M297" s="133" t="s">
        <v>18</v>
      </c>
      <c r="N297" s="133" t="s">
        <v>3635</v>
      </c>
      <c r="O297" s="137" t="s">
        <v>9886</v>
      </c>
      <c r="P297" s="133" t="s">
        <v>18</v>
      </c>
      <c r="Q297" s="137" t="s">
        <v>9887</v>
      </c>
      <c r="R297" s="133" t="s">
        <v>18</v>
      </c>
      <c r="S297" s="133" t="s">
        <v>3667</v>
      </c>
      <c r="T297" s="138">
        <v>22.2</v>
      </c>
      <c r="U297" s="138"/>
      <c r="V297" s="133" t="s">
        <v>18</v>
      </c>
      <c r="W297" s="139" t="s">
        <v>9888</v>
      </c>
      <c r="X297" s="140">
        <v>2022</v>
      </c>
      <c r="Y297" s="140">
        <v>2061</v>
      </c>
      <c r="Z297" s="140">
        <v>40</v>
      </c>
      <c r="AA297" s="138">
        <v>1112</v>
      </c>
      <c r="AB297" s="133" t="s">
        <v>18</v>
      </c>
      <c r="AC297" s="139" t="s">
        <v>9889</v>
      </c>
      <c r="AD297" s="140">
        <v>2022</v>
      </c>
      <c r="AE297" s="140">
        <v>2061</v>
      </c>
      <c r="AF297" s="140">
        <v>40</v>
      </c>
      <c r="AG297" s="138">
        <v>624</v>
      </c>
      <c r="AH297" s="133" t="s">
        <v>18</v>
      </c>
      <c r="AI297" s="141" t="s">
        <v>9890</v>
      </c>
      <c r="AJ297" s="140">
        <v>2022</v>
      </c>
      <c r="AK297" s="140">
        <v>2061</v>
      </c>
      <c r="AL297" s="140">
        <v>40</v>
      </c>
      <c r="AM297" s="138">
        <v>252</v>
      </c>
      <c r="AN297" s="133" t="s">
        <v>18</v>
      </c>
      <c r="AO297" s="137" t="s">
        <v>9891</v>
      </c>
      <c r="AP297" s="133" t="s">
        <v>18</v>
      </c>
      <c r="AQ297" s="137" t="s">
        <v>9892</v>
      </c>
      <c r="AR297" s="133" t="s">
        <v>18</v>
      </c>
      <c r="AS297" s="137" t="s">
        <v>9893</v>
      </c>
      <c r="AT297" s="133" t="s">
        <v>18</v>
      </c>
      <c r="AU297" s="137" t="s">
        <v>9894</v>
      </c>
      <c r="AV297" s="133" t="s">
        <v>18</v>
      </c>
      <c r="AW297" s="137" t="s">
        <v>9895</v>
      </c>
      <c r="AX297" s="133" t="s">
        <v>18</v>
      </c>
      <c r="AY297" s="137" t="s">
        <v>9896</v>
      </c>
      <c r="AZ297" s="133" t="s">
        <v>18</v>
      </c>
      <c r="BA297" s="137" t="s">
        <v>9897</v>
      </c>
      <c r="BB297" s="133" t="s">
        <v>18</v>
      </c>
      <c r="BC297" s="137" t="s">
        <v>9898</v>
      </c>
      <c r="BD297" s="133" t="s">
        <v>18</v>
      </c>
      <c r="BE297" s="137" t="s">
        <v>9899</v>
      </c>
      <c r="BF297" s="133" t="s">
        <v>18</v>
      </c>
      <c r="BG297" s="137" t="s">
        <v>9900</v>
      </c>
      <c r="BH297" s="133" t="s">
        <v>18</v>
      </c>
      <c r="BI297" s="137" t="s">
        <v>9901</v>
      </c>
      <c r="BJ297" s="142" t="s">
        <v>19</v>
      </c>
      <c r="BK297" s="142" t="s">
        <v>18</v>
      </c>
      <c r="BL297" s="142" t="s">
        <v>19</v>
      </c>
      <c r="BM297" s="142" t="s">
        <v>18</v>
      </c>
      <c r="BN297" s="133" t="s">
        <v>18</v>
      </c>
      <c r="BO297" s="137" t="s">
        <v>9902</v>
      </c>
      <c r="BP297" s="133" t="s">
        <v>18</v>
      </c>
      <c r="BQ297" s="137" t="s">
        <v>9903</v>
      </c>
      <c r="BR297" s="133" t="s">
        <v>18</v>
      </c>
      <c r="BS297" s="137" t="s">
        <v>9904</v>
      </c>
      <c r="BT297" s="133" t="s">
        <v>18</v>
      </c>
      <c r="BU297" s="133" t="s">
        <v>18</v>
      </c>
      <c r="BV297" s="133" t="s">
        <v>18</v>
      </c>
      <c r="BW297" s="137" t="s">
        <v>9905</v>
      </c>
      <c r="BX297" s="143">
        <v>10</v>
      </c>
      <c r="BY297" s="144"/>
      <c r="BZ297" s="133" t="s">
        <v>18</v>
      </c>
      <c r="CA297" s="145" t="s">
        <v>9906</v>
      </c>
      <c r="CB297" s="146" t="s">
        <v>9907</v>
      </c>
      <c r="CC297" s="126">
        <v>92390</v>
      </c>
      <c r="CD297" s="126">
        <v>93017</v>
      </c>
      <c r="CE297" s="126">
        <v>93774</v>
      </c>
      <c r="CF297" s="126">
        <v>94033</v>
      </c>
      <c r="CG297" s="127">
        <v>209790</v>
      </c>
      <c r="CH297" s="127">
        <v>209790</v>
      </c>
      <c r="CI297" s="127">
        <v>209790</v>
      </c>
      <c r="CJ297" s="127">
        <v>209790</v>
      </c>
      <c r="CK297" s="128">
        <v>2.27</v>
      </c>
      <c r="CL297" s="128">
        <v>2.2599999999999998</v>
      </c>
      <c r="CM297" s="128">
        <v>2.2400000000000002</v>
      </c>
      <c r="CN297" s="128">
        <v>2.23</v>
      </c>
      <c r="CO297" s="129">
        <v>0.61</v>
      </c>
      <c r="CP297" s="129">
        <v>0.50800000000000001</v>
      </c>
      <c r="CQ297" s="129">
        <v>0.52</v>
      </c>
      <c r="CR297" s="130">
        <v>0.66300000000000003</v>
      </c>
    </row>
    <row r="298" spans="1:96" s="147" customFormat="1" ht="200" customHeight="1" x14ac:dyDescent="0.2">
      <c r="A298" s="132" t="s">
        <v>66</v>
      </c>
      <c r="B298" s="133" t="s">
        <v>3726</v>
      </c>
      <c r="C298" s="133" t="str">
        <f>IF(A298="","自動表示",IF(B298="",VLOOKUP(A298,リスト!$C$2:$D$48,2,FALSE),VLOOKUP(一覧表!A298&amp;一覧表!B298,リスト!$C$49:$D$1789,2,FALSE)))</f>
        <v>232319</v>
      </c>
      <c r="D298" s="134" t="str">
        <f>IF(C298="自動表示","自動表示",VLOOKUP(C298,リスト!$D$2:$E$1789,2,FALSE))</f>
        <v>都市Ⅱ－０</v>
      </c>
      <c r="E298" s="132" t="s">
        <v>5</v>
      </c>
      <c r="F298" s="133" t="s">
        <v>3837</v>
      </c>
      <c r="G298" s="135">
        <v>20</v>
      </c>
      <c r="H298" s="133" t="str">
        <f t="shared" si="5"/>
        <v>11年～20年</v>
      </c>
      <c r="I298" s="133" t="s">
        <v>17</v>
      </c>
      <c r="J298" s="136">
        <v>6.2</v>
      </c>
      <c r="K298" s="133" t="s">
        <v>18</v>
      </c>
      <c r="L298" s="137" t="s">
        <v>9908</v>
      </c>
      <c r="M298" s="133" t="s">
        <v>18</v>
      </c>
      <c r="N298" s="133" t="s">
        <v>3635</v>
      </c>
      <c r="O298" s="137" t="s">
        <v>9909</v>
      </c>
      <c r="P298" s="133" t="s">
        <v>18</v>
      </c>
      <c r="Q298" s="137" t="s">
        <v>9910</v>
      </c>
      <c r="R298" s="133" t="s">
        <v>18</v>
      </c>
      <c r="S298" s="133" t="s">
        <v>3667</v>
      </c>
      <c r="T298" s="138">
        <v>61.3</v>
      </c>
      <c r="U298" s="138"/>
      <c r="V298" s="133" t="s">
        <v>18</v>
      </c>
      <c r="W298" s="139" t="s">
        <v>9911</v>
      </c>
      <c r="X298" s="140">
        <v>2021</v>
      </c>
      <c r="Y298" s="140">
        <v>2037</v>
      </c>
      <c r="Z298" s="140">
        <v>17</v>
      </c>
      <c r="AA298" s="138">
        <v>756</v>
      </c>
      <c r="AB298" s="133" t="s">
        <v>18</v>
      </c>
      <c r="AC298" s="139" t="s">
        <v>9912</v>
      </c>
      <c r="AD298" s="140">
        <v>2021</v>
      </c>
      <c r="AE298" s="140">
        <v>2037</v>
      </c>
      <c r="AF298" s="140">
        <v>17</v>
      </c>
      <c r="AG298" s="138">
        <v>398</v>
      </c>
      <c r="AH298" s="133" t="s">
        <v>18</v>
      </c>
      <c r="AI298" s="141" t="s">
        <v>9913</v>
      </c>
      <c r="AJ298" s="140">
        <v>2021</v>
      </c>
      <c r="AK298" s="140">
        <v>2037</v>
      </c>
      <c r="AL298" s="140">
        <v>17</v>
      </c>
      <c r="AM298" s="138">
        <v>358</v>
      </c>
      <c r="AN298" s="133" t="s">
        <v>18</v>
      </c>
      <c r="AO298" s="137" t="s">
        <v>9914</v>
      </c>
      <c r="AP298" s="133" t="s">
        <v>19</v>
      </c>
      <c r="AQ298" s="137"/>
      <c r="AR298" s="133" t="s">
        <v>18</v>
      </c>
      <c r="AS298" s="137" t="s">
        <v>9915</v>
      </c>
      <c r="AT298" s="133" t="s">
        <v>18</v>
      </c>
      <c r="AU298" s="137" t="s">
        <v>9916</v>
      </c>
      <c r="AV298" s="133" t="s">
        <v>18</v>
      </c>
      <c r="AW298" s="137" t="s">
        <v>9917</v>
      </c>
      <c r="AX298" s="133" t="s">
        <v>18</v>
      </c>
      <c r="AY298" s="137" t="s">
        <v>9918</v>
      </c>
      <c r="AZ298" s="133" t="s">
        <v>18</v>
      </c>
      <c r="BA298" s="137" t="s">
        <v>9919</v>
      </c>
      <c r="BB298" s="133" t="s">
        <v>18</v>
      </c>
      <c r="BC298" s="137" t="s">
        <v>9920</v>
      </c>
      <c r="BD298" s="133" t="s">
        <v>18</v>
      </c>
      <c r="BE298" s="137" t="s">
        <v>9921</v>
      </c>
      <c r="BF298" s="133" t="s">
        <v>18</v>
      </c>
      <c r="BG298" s="137" t="s">
        <v>9922</v>
      </c>
      <c r="BH298" s="133" t="s">
        <v>18</v>
      </c>
      <c r="BI298" s="137" t="s">
        <v>9923</v>
      </c>
      <c r="BJ298" s="142" t="s">
        <v>19</v>
      </c>
      <c r="BK298" s="142" t="s">
        <v>19</v>
      </c>
      <c r="BL298" s="142" t="s">
        <v>18</v>
      </c>
      <c r="BM298" s="142" t="s">
        <v>19</v>
      </c>
      <c r="BN298" s="133" t="s">
        <v>19</v>
      </c>
      <c r="BO298" s="137"/>
      <c r="BP298" s="133" t="s">
        <v>18</v>
      </c>
      <c r="BQ298" s="137" t="s">
        <v>9924</v>
      </c>
      <c r="BR298" s="133" t="s">
        <v>19</v>
      </c>
      <c r="BS298" s="137"/>
      <c r="BT298" s="133" t="s">
        <v>19</v>
      </c>
      <c r="BU298" s="133" t="s">
        <v>18</v>
      </c>
      <c r="BV298" s="133" t="s">
        <v>18</v>
      </c>
      <c r="BW298" s="137" t="s">
        <v>9925</v>
      </c>
      <c r="BX298" s="143" t="s">
        <v>3864</v>
      </c>
      <c r="BY298" s="144" t="s">
        <v>4038</v>
      </c>
      <c r="BZ298" s="133" t="s">
        <v>18</v>
      </c>
      <c r="CA298" s="145" t="s">
        <v>9926</v>
      </c>
      <c r="CB298" s="146" t="s">
        <v>9927</v>
      </c>
      <c r="CC298" s="126">
        <v>60895</v>
      </c>
      <c r="CD298" s="126">
        <v>60082</v>
      </c>
      <c r="CE298" s="126">
        <v>59596</v>
      </c>
      <c r="CF298" s="126">
        <v>58855</v>
      </c>
      <c r="CG298" s="127">
        <v>370809.8</v>
      </c>
      <c r="CH298" s="127">
        <v>369653.85</v>
      </c>
      <c r="CI298" s="127">
        <v>372944.03</v>
      </c>
      <c r="CJ298" s="127">
        <v>372485.54</v>
      </c>
      <c r="CK298" s="128">
        <v>6.09</v>
      </c>
      <c r="CL298" s="128">
        <v>6.15</v>
      </c>
      <c r="CM298" s="128">
        <v>6.26</v>
      </c>
      <c r="CN298" s="128">
        <v>6.33</v>
      </c>
      <c r="CO298" s="129">
        <v>0.66200000000000003</v>
      </c>
      <c r="CP298" s="129">
        <v>0.67900000000000005</v>
      </c>
      <c r="CQ298" s="129">
        <v>0.69499999999999995</v>
      </c>
      <c r="CR298" s="130">
        <v>0.70799999999999996</v>
      </c>
    </row>
    <row r="299" spans="1:96" s="147" customFormat="1" ht="200" customHeight="1" x14ac:dyDescent="0.2">
      <c r="A299" s="132" t="s">
        <v>66</v>
      </c>
      <c r="B299" s="133" t="s">
        <v>2127</v>
      </c>
      <c r="C299" s="133" t="str">
        <f>IF(A299="","自動表示",IF(B299="",VLOOKUP(A299,リスト!$C$2:$D$48,2,FALSE),VLOOKUP(一覧表!A299&amp;一覧表!B299,リスト!$C$49:$D$1789,2,FALSE)))</f>
        <v>232327</v>
      </c>
      <c r="D299" s="134" t="str">
        <f>IF(C299="自動表示","自動表示",VLOOKUP(C299,リスト!$D$2:$E$1789,2,FALSE))</f>
        <v>都市Ⅱ－２</v>
      </c>
      <c r="E299" s="132" t="s">
        <v>3560</v>
      </c>
      <c r="F299" s="133" t="s">
        <v>3838</v>
      </c>
      <c r="G299" s="135">
        <v>15</v>
      </c>
      <c r="H299" s="133" t="str">
        <f t="shared" si="5"/>
        <v>11年～20年</v>
      </c>
      <c r="I299" s="133" t="s">
        <v>3636</v>
      </c>
      <c r="J299" s="136">
        <v>6.2</v>
      </c>
      <c r="K299" s="133" t="s">
        <v>18</v>
      </c>
      <c r="L299" s="137" t="s">
        <v>9928</v>
      </c>
      <c r="M299" s="133" t="s">
        <v>18</v>
      </c>
      <c r="N299" s="133" t="s">
        <v>3636</v>
      </c>
      <c r="O299" s="137" t="s">
        <v>9929</v>
      </c>
      <c r="P299" s="133" t="s">
        <v>18</v>
      </c>
      <c r="Q299" s="137" t="s">
        <v>9930</v>
      </c>
      <c r="R299" s="133" t="s">
        <v>18</v>
      </c>
      <c r="S299" s="133" t="s">
        <v>3667</v>
      </c>
      <c r="T299" s="138">
        <v>54.8</v>
      </c>
      <c r="U299" s="138"/>
      <c r="V299" s="133" t="s">
        <v>18</v>
      </c>
      <c r="W299" s="139" t="s">
        <v>9931</v>
      </c>
      <c r="X299" s="140">
        <v>2016</v>
      </c>
      <c r="Y299" s="140">
        <v>2055</v>
      </c>
      <c r="Z299" s="140">
        <v>40</v>
      </c>
      <c r="AA299" s="138">
        <v>2191.1</v>
      </c>
      <c r="AB299" s="133" t="s">
        <v>18</v>
      </c>
      <c r="AC299" s="139" t="s">
        <v>9932</v>
      </c>
      <c r="AD299" s="140">
        <v>2016</v>
      </c>
      <c r="AE299" s="140">
        <v>2055</v>
      </c>
      <c r="AF299" s="140">
        <v>40</v>
      </c>
      <c r="AG299" s="138">
        <v>1904.3</v>
      </c>
      <c r="AH299" s="133" t="s">
        <v>18</v>
      </c>
      <c r="AI299" s="141" t="s">
        <v>9933</v>
      </c>
      <c r="AJ299" s="140">
        <v>2016</v>
      </c>
      <c r="AK299" s="140">
        <v>2055</v>
      </c>
      <c r="AL299" s="140">
        <v>40</v>
      </c>
      <c r="AM299" s="138">
        <v>286.8</v>
      </c>
      <c r="AN299" s="133" t="s">
        <v>18</v>
      </c>
      <c r="AO299" s="137" t="s">
        <v>9934</v>
      </c>
      <c r="AP299" s="133" t="s">
        <v>18</v>
      </c>
      <c r="AQ299" s="137" t="s">
        <v>9935</v>
      </c>
      <c r="AR299" s="133" t="s">
        <v>18</v>
      </c>
      <c r="AS299" s="137" t="s">
        <v>9936</v>
      </c>
      <c r="AT299" s="133" t="s">
        <v>18</v>
      </c>
      <c r="AU299" s="137" t="s">
        <v>9937</v>
      </c>
      <c r="AV299" s="133" t="s">
        <v>18</v>
      </c>
      <c r="AW299" s="137" t="s">
        <v>9938</v>
      </c>
      <c r="AX299" s="133" t="s">
        <v>18</v>
      </c>
      <c r="AY299" s="137" t="s">
        <v>9939</v>
      </c>
      <c r="AZ299" s="133" t="s">
        <v>18</v>
      </c>
      <c r="BA299" s="137" t="s">
        <v>9940</v>
      </c>
      <c r="BB299" s="133" t="s">
        <v>18</v>
      </c>
      <c r="BC299" s="137" t="s">
        <v>9941</v>
      </c>
      <c r="BD299" s="133" t="s">
        <v>18</v>
      </c>
      <c r="BE299" s="137" t="s">
        <v>9942</v>
      </c>
      <c r="BF299" s="133" t="s">
        <v>18</v>
      </c>
      <c r="BG299" s="137" t="s">
        <v>9943</v>
      </c>
      <c r="BH299" s="133" t="s">
        <v>18</v>
      </c>
      <c r="BI299" s="137" t="s">
        <v>9944</v>
      </c>
      <c r="BJ299" s="142" t="s">
        <v>19</v>
      </c>
      <c r="BK299" s="142" t="s">
        <v>18</v>
      </c>
      <c r="BL299" s="142" t="s">
        <v>19</v>
      </c>
      <c r="BM299" s="142" t="s">
        <v>19</v>
      </c>
      <c r="BN299" s="133" t="s">
        <v>18</v>
      </c>
      <c r="BO299" s="137" t="s">
        <v>9945</v>
      </c>
      <c r="BP299" s="133" t="s">
        <v>18</v>
      </c>
      <c r="BQ299" s="137" t="s">
        <v>9946</v>
      </c>
      <c r="BR299" s="133" t="s">
        <v>18</v>
      </c>
      <c r="BS299" s="137" t="s">
        <v>9947</v>
      </c>
      <c r="BT299" s="133" t="s">
        <v>19</v>
      </c>
      <c r="BU299" s="133" t="s">
        <v>18</v>
      </c>
      <c r="BV299" s="133" t="s">
        <v>18</v>
      </c>
      <c r="BW299" s="137" t="s">
        <v>9948</v>
      </c>
      <c r="BX299" s="143"/>
      <c r="BY299" s="144"/>
      <c r="BZ299" s="133" t="s">
        <v>18</v>
      </c>
      <c r="CA299" s="145" t="s">
        <v>9949</v>
      </c>
      <c r="CB299" s="146" t="s">
        <v>9950</v>
      </c>
      <c r="CC299" s="126">
        <v>62648</v>
      </c>
      <c r="CD299" s="126">
        <v>62112</v>
      </c>
      <c r="CE299" s="126">
        <v>61618</v>
      </c>
      <c r="CF299" s="126">
        <v>61128</v>
      </c>
      <c r="CG299" s="127"/>
      <c r="CH299" s="127"/>
      <c r="CI299" s="127">
        <v>213622</v>
      </c>
      <c r="CJ299" s="127">
        <v>212142</v>
      </c>
      <c r="CK299" s="128" t="s">
        <v>5118</v>
      </c>
      <c r="CL299" s="128" t="s">
        <v>5118</v>
      </c>
      <c r="CM299" s="128">
        <v>3.47</v>
      </c>
      <c r="CN299" s="128">
        <v>3.47</v>
      </c>
      <c r="CO299" s="129">
        <v>0.72399999999999998</v>
      </c>
      <c r="CP299" s="129">
        <v>0.73899999999999999</v>
      </c>
      <c r="CQ299" s="129">
        <v>0.752</v>
      </c>
      <c r="CR299" s="130">
        <v>0.76200000000000001</v>
      </c>
    </row>
    <row r="300" spans="1:96" s="147" customFormat="1" ht="200" customHeight="1" x14ac:dyDescent="0.2">
      <c r="A300" s="132" t="s">
        <v>66</v>
      </c>
      <c r="B300" s="133" t="s">
        <v>2129</v>
      </c>
      <c r="C300" s="133" t="str">
        <f>IF(A300="","自動表示",IF(B300="",VLOOKUP(A300,リスト!$C$2:$D$48,2,FALSE),VLOOKUP(一覧表!A300&amp;一覧表!B300,リスト!$C$49:$D$1789,2,FALSE)))</f>
        <v>232335</v>
      </c>
      <c r="D300" s="134" t="str">
        <f>IF(C300="自動表示","自動表示",VLOOKUP(C300,リスト!$D$2:$E$1789,2,FALSE))</f>
        <v>都市Ⅱ－３</v>
      </c>
      <c r="E300" s="132" t="s">
        <v>3560</v>
      </c>
      <c r="F300" s="133" t="s">
        <v>3748</v>
      </c>
      <c r="G300" s="135">
        <v>15</v>
      </c>
      <c r="H300" s="133" t="str">
        <f t="shared" si="5"/>
        <v>11年～20年</v>
      </c>
      <c r="I300" s="133" t="s">
        <v>17</v>
      </c>
      <c r="J300" s="136">
        <v>6.7</v>
      </c>
      <c r="K300" s="133" t="s">
        <v>18</v>
      </c>
      <c r="L300" s="137" t="s">
        <v>9951</v>
      </c>
      <c r="M300" s="133" t="s">
        <v>18</v>
      </c>
      <c r="N300" s="133" t="s">
        <v>13</v>
      </c>
      <c r="O300" s="137" t="s">
        <v>9952</v>
      </c>
      <c r="P300" s="133" t="s">
        <v>18</v>
      </c>
      <c r="Q300" s="137" t="s">
        <v>9953</v>
      </c>
      <c r="R300" s="133" t="s">
        <v>18</v>
      </c>
      <c r="S300" s="133" t="s">
        <v>3667</v>
      </c>
      <c r="T300" s="138">
        <v>12.4</v>
      </c>
      <c r="U300" s="138"/>
      <c r="V300" s="133" t="s">
        <v>18</v>
      </c>
      <c r="W300" s="139" t="s">
        <v>9954</v>
      </c>
      <c r="X300" s="140">
        <v>2017</v>
      </c>
      <c r="Y300" s="140">
        <v>2056</v>
      </c>
      <c r="Z300" s="140">
        <v>40</v>
      </c>
      <c r="AA300" s="138">
        <v>1498</v>
      </c>
      <c r="AB300" s="133" t="s">
        <v>18</v>
      </c>
      <c r="AC300" s="139" t="s">
        <v>9954</v>
      </c>
      <c r="AD300" s="140">
        <v>2017</v>
      </c>
      <c r="AE300" s="140">
        <v>2056</v>
      </c>
      <c r="AF300" s="140">
        <v>40</v>
      </c>
      <c r="AG300" s="138">
        <v>1153</v>
      </c>
      <c r="AH300" s="133" t="s">
        <v>18</v>
      </c>
      <c r="AI300" s="141" t="s">
        <v>9954</v>
      </c>
      <c r="AJ300" s="140">
        <v>2017</v>
      </c>
      <c r="AK300" s="140">
        <v>2056</v>
      </c>
      <c r="AL300" s="140">
        <v>40</v>
      </c>
      <c r="AM300" s="138">
        <v>345</v>
      </c>
      <c r="AN300" s="133" t="s">
        <v>18</v>
      </c>
      <c r="AO300" s="137" t="s">
        <v>9955</v>
      </c>
      <c r="AP300" s="133" t="s">
        <v>18</v>
      </c>
      <c r="AQ300" s="137" t="s">
        <v>9956</v>
      </c>
      <c r="AR300" s="133" t="s">
        <v>18</v>
      </c>
      <c r="AS300" s="137" t="s">
        <v>9957</v>
      </c>
      <c r="AT300" s="133" t="s">
        <v>18</v>
      </c>
      <c r="AU300" s="137" t="s">
        <v>9958</v>
      </c>
      <c r="AV300" s="133" t="s">
        <v>18</v>
      </c>
      <c r="AW300" s="137" t="s">
        <v>9959</v>
      </c>
      <c r="AX300" s="133" t="s">
        <v>18</v>
      </c>
      <c r="AY300" s="137" t="s">
        <v>9960</v>
      </c>
      <c r="AZ300" s="133" t="s">
        <v>18</v>
      </c>
      <c r="BA300" s="137" t="s">
        <v>9961</v>
      </c>
      <c r="BB300" s="133" t="s">
        <v>18</v>
      </c>
      <c r="BC300" s="137" t="s">
        <v>9962</v>
      </c>
      <c r="BD300" s="133" t="s">
        <v>19</v>
      </c>
      <c r="BE300" s="137" t="s">
        <v>9963</v>
      </c>
      <c r="BF300" s="133" t="s">
        <v>18</v>
      </c>
      <c r="BG300" s="137" t="s">
        <v>9964</v>
      </c>
      <c r="BH300" s="133" t="s">
        <v>18</v>
      </c>
      <c r="BI300" s="137" t="s">
        <v>9965</v>
      </c>
      <c r="BJ300" s="142" t="s">
        <v>19</v>
      </c>
      <c r="BK300" s="142" t="s">
        <v>18</v>
      </c>
      <c r="BL300" s="142" t="s">
        <v>18</v>
      </c>
      <c r="BM300" s="142" t="s">
        <v>18</v>
      </c>
      <c r="BN300" s="133" t="s">
        <v>18</v>
      </c>
      <c r="BO300" s="137" t="s">
        <v>9966</v>
      </c>
      <c r="BP300" s="133" t="s">
        <v>19</v>
      </c>
      <c r="BQ300" s="137"/>
      <c r="BR300" s="133" t="s">
        <v>19</v>
      </c>
      <c r="BS300" s="137"/>
      <c r="BT300" s="133" t="s">
        <v>19</v>
      </c>
      <c r="BU300" s="133" t="s">
        <v>18</v>
      </c>
      <c r="BV300" s="133" t="s">
        <v>18</v>
      </c>
      <c r="BW300" s="137" t="s">
        <v>9967</v>
      </c>
      <c r="BX300" s="143">
        <v>5</v>
      </c>
      <c r="BY300" s="144"/>
      <c r="BZ300" s="133" t="s">
        <v>18</v>
      </c>
      <c r="CA300" s="145" t="s">
        <v>9968</v>
      </c>
      <c r="CB300" s="146" t="s">
        <v>9969</v>
      </c>
      <c r="CC300" s="126">
        <v>69422</v>
      </c>
      <c r="CD300" s="126">
        <v>69300</v>
      </c>
      <c r="CE300" s="126">
        <v>69194</v>
      </c>
      <c r="CF300" s="126">
        <v>68891</v>
      </c>
      <c r="CG300" s="127">
        <v>186655</v>
      </c>
      <c r="CH300" s="127">
        <v>187854</v>
      </c>
      <c r="CI300" s="127">
        <v>188499</v>
      </c>
      <c r="CJ300" s="127">
        <v>187016</v>
      </c>
      <c r="CK300" s="128">
        <v>2.69</v>
      </c>
      <c r="CL300" s="128">
        <v>2.71</v>
      </c>
      <c r="CM300" s="128">
        <v>2.72</v>
      </c>
      <c r="CN300" s="128">
        <v>2.71</v>
      </c>
      <c r="CO300" s="129">
        <v>0.52400000000000002</v>
      </c>
      <c r="CP300" s="129">
        <v>0.54300000000000004</v>
      </c>
      <c r="CQ300" s="129">
        <v>0.53700000000000003</v>
      </c>
      <c r="CR300" s="130" t="s">
        <v>3864</v>
      </c>
    </row>
    <row r="301" spans="1:96" s="147" customFormat="1" ht="200" customHeight="1" x14ac:dyDescent="0.2">
      <c r="A301" s="132" t="s">
        <v>66</v>
      </c>
      <c r="B301" s="133" t="s">
        <v>2131</v>
      </c>
      <c r="C301" s="133" t="str">
        <f>IF(A301="","自動表示",IF(B301="",VLOOKUP(A301,リスト!$C$2:$D$48,2,FALSE),VLOOKUP(一覧表!A301&amp;一覧表!B301,リスト!$C$49:$D$1789,2,FALSE)))</f>
        <v>232343</v>
      </c>
      <c r="D301" s="134" t="str">
        <f>IF(C301="自動表示","自動表示",VLOOKUP(C301,リスト!$D$2:$E$1789,2,FALSE))</f>
        <v>都市Ⅱ－３</v>
      </c>
      <c r="E301" s="132" t="s">
        <v>5</v>
      </c>
      <c r="F301" s="133" t="s">
        <v>3733</v>
      </c>
      <c r="G301" s="135">
        <v>12</v>
      </c>
      <c r="H301" s="133" t="str">
        <f t="shared" si="5"/>
        <v>11年～20年</v>
      </c>
      <c r="I301" s="133" t="s">
        <v>4129</v>
      </c>
      <c r="J301" s="136">
        <v>8.6</v>
      </c>
      <c r="K301" s="133" t="s">
        <v>3955</v>
      </c>
      <c r="L301" s="137" t="s">
        <v>9970</v>
      </c>
      <c r="M301" s="133" t="s">
        <v>3955</v>
      </c>
      <c r="N301" s="133" t="s">
        <v>9971</v>
      </c>
      <c r="O301" s="137" t="s">
        <v>9972</v>
      </c>
      <c r="P301" s="133" t="s">
        <v>3955</v>
      </c>
      <c r="Q301" s="137" t="s">
        <v>9973</v>
      </c>
      <c r="R301" s="133" t="s">
        <v>3955</v>
      </c>
      <c r="S301" s="133" t="s">
        <v>3846</v>
      </c>
      <c r="T301" s="138">
        <v>0.45</v>
      </c>
      <c r="U301" s="138"/>
      <c r="V301" s="133" t="s">
        <v>3955</v>
      </c>
      <c r="W301" s="139" t="s">
        <v>9974</v>
      </c>
      <c r="X301" s="140">
        <v>2020</v>
      </c>
      <c r="Y301" s="140">
        <v>2059</v>
      </c>
      <c r="Z301" s="140">
        <v>40</v>
      </c>
      <c r="AA301" s="138">
        <v>1774.4</v>
      </c>
      <c r="AB301" s="133" t="s">
        <v>3955</v>
      </c>
      <c r="AC301" s="139" t="s">
        <v>9975</v>
      </c>
      <c r="AD301" s="140">
        <v>2020</v>
      </c>
      <c r="AE301" s="140">
        <v>2059</v>
      </c>
      <c r="AF301" s="140">
        <v>40</v>
      </c>
      <c r="AG301" s="138">
        <v>1401.4</v>
      </c>
      <c r="AH301" s="133" t="s">
        <v>3955</v>
      </c>
      <c r="AI301" s="141" t="s">
        <v>9976</v>
      </c>
      <c r="AJ301" s="140">
        <v>2020</v>
      </c>
      <c r="AK301" s="140">
        <v>2059</v>
      </c>
      <c r="AL301" s="140">
        <v>40</v>
      </c>
      <c r="AM301" s="138">
        <v>373</v>
      </c>
      <c r="AN301" s="133" t="s">
        <v>3955</v>
      </c>
      <c r="AO301" s="137" t="s">
        <v>9977</v>
      </c>
      <c r="AP301" s="133" t="s">
        <v>3955</v>
      </c>
      <c r="AQ301" s="137" t="s">
        <v>9978</v>
      </c>
      <c r="AR301" s="133" t="s">
        <v>3955</v>
      </c>
      <c r="AS301" s="137" t="s">
        <v>9979</v>
      </c>
      <c r="AT301" s="133" t="s">
        <v>3955</v>
      </c>
      <c r="AU301" s="137" t="s">
        <v>9980</v>
      </c>
      <c r="AV301" s="133" t="s">
        <v>3955</v>
      </c>
      <c r="AW301" s="137" t="s">
        <v>9981</v>
      </c>
      <c r="AX301" s="133" t="s">
        <v>3955</v>
      </c>
      <c r="AY301" s="137" t="s">
        <v>9982</v>
      </c>
      <c r="AZ301" s="133" t="s">
        <v>3955</v>
      </c>
      <c r="BA301" s="137" t="s">
        <v>9983</v>
      </c>
      <c r="BB301" s="133" t="s">
        <v>3955</v>
      </c>
      <c r="BC301" s="137" t="s">
        <v>9984</v>
      </c>
      <c r="BD301" s="133" t="s">
        <v>3964</v>
      </c>
      <c r="BE301" s="137"/>
      <c r="BF301" s="133" t="s">
        <v>3955</v>
      </c>
      <c r="BG301" s="137" t="s">
        <v>9985</v>
      </c>
      <c r="BH301" s="133" t="s">
        <v>3955</v>
      </c>
      <c r="BI301" s="137" t="s">
        <v>9986</v>
      </c>
      <c r="BJ301" s="142" t="s">
        <v>19</v>
      </c>
      <c r="BK301" s="142" t="s">
        <v>19</v>
      </c>
      <c r="BL301" s="142" t="s">
        <v>18</v>
      </c>
      <c r="BM301" s="142" t="s">
        <v>18</v>
      </c>
      <c r="BN301" s="133" t="s">
        <v>3955</v>
      </c>
      <c r="BO301" s="137" t="s">
        <v>9987</v>
      </c>
      <c r="BP301" s="133" t="s">
        <v>19</v>
      </c>
      <c r="BQ301" s="137"/>
      <c r="BR301" s="133" t="s">
        <v>3955</v>
      </c>
      <c r="BS301" s="137" t="s">
        <v>9988</v>
      </c>
      <c r="BT301" s="133" t="s">
        <v>19</v>
      </c>
      <c r="BU301" s="133" t="s">
        <v>18</v>
      </c>
      <c r="BV301" s="133" t="s">
        <v>3955</v>
      </c>
      <c r="BW301" s="137" t="s">
        <v>9989</v>
      </c>
      <c r="BX301" s="143"/>
      <c r="BY301" s="144" t="s">
        <v>3977</v>
      </c>
      <c r="BZ301" s="133" t="s">
        <v>3955</v>
      </c>
      <c r="CA301" s="145" t="s">
        <v>9990</v>
      </c>
      <c r="CB301" s="146" t="s">
        <v>9991</v>
      </c>
      <c r="CC301" s="126">
        <v>86295</v>
      </c>
      <c r="CD301" s="126">
        <v>86213</v>
      </c>
      <c r="CE301" s="126">
        <v>86271</v>
      </c>
      <c r="CF301" s="126">
        <v>86168</v>
      </c>
      <c r="CG301" s="127">
        <v>205056</v>
      </c>
      <c r="CH301" s="127">
        <v>203394</v>
      </c>
      <c r="CI301" s="127">
        <v>203205</v>
      </c>
      <c r="CJ301" s="127">
        <v>198095</v>
      </c>
      <c r="CK301" s="128">
        <v>2.38</v>
      </c>
      <c r="CL301" s="128">
        <v>2.36</v>
      </c>
      <c r="CM301" s="128">
        <v>2.36</v>
      </c>
      <c r="CN301" s="128">
        <v>2.2999999999999998</v>
      </c>
      <c r="CO301" s="129">
        <v>0.54600000000000004</v>
      </c>
      <c r="CP301" s="129">
        <v>0.56200000000000006</v>
      </c>
      <c r="CQ301" s="129">
        <v>0.60799999999999998</v>
      </c>
      <c r="CR301" s="130">
        <v>0.621</v>
      </c>
    </row>
    <row r="302" spans="1:96" s="147" customFormat="1" ht="200" customHeight="1" x14ac:dyDescent="0.2">
      <c r="A302" s="132" t="s">
        <v>66</v>
      </c>
      <c r="B302" s="133" t="s">
        <v>2133</v>
      </c>
      <c r="C302" s="133" t="str">
        <f>IF(A302="","自動表示",IF(B302="",VLOOKUP(A302,リスト!$C$2:$D$48,2,FALSE),VLOOKUP(一覧表!A302&amp;一覧表!B302,リスト!$C$49:$D$1789,2,FALSE)))</f>
        <v>232351</v>
      </c>
      <c r="D302" s="134" t="str">
        <f>IF(C302="自動表示","自動表示",VLOOKUP(C302,リスト!$D$2:$E$1789,2,FALSE))</f>
        <v>都市Ⅰ－３</v>
      </c>
      <c r="E302" s="132" t="s">
        <v>5</v>
      </c>
      <c r="F302" s="133" t="s">
        <v>3748</v>
      </c>
      <c r="G302" s="135">
        <v>40</v>
      </c>
      <c r="H302" s="133" t="str">
        <f t="shared" si="5"/>
        <v>20年超</v>
      </c>
      <c r="I302" s="133" t="s">
        <v>17</v>
      </c>
      <c r="J302" s="136">
        <v>4.4000000000000004</v>
      </c>
      <c r="K302" s="133" t="s">
        <v>18</v>
      </c>
      <c r="L302" s="137" t="s">
        <v>9992</v>
      </c>
      <c r="M302" s="133" t="s">
        <v>18</v>
      </c>
      <c r="N302" s="133" t="s">
        <v>3635</v>
      </c>
      <c r="O302" s="137" t="s">
        <v>9993</v>
      </c>
      <c r="P302" s="133" t="s">
        <v>18</v>
      </c>
      <c r="Q302" s="137" t="s">
        <v>9994</v>
      </c>
      <c r="R302" s="133" t="s">
        <v>18</v>
      </c>
      <c r="S302" s="133" t="s">
        <v>3667</v>
      </c>
      <c r="T302" s="138">
        <v>21.7</v>
      </c>
      <c r="U302" s="138"/>
      <c r="V302" s="133" t="s">
        <v>18</v>
      </c>
      <c r="W302" s="139" t="s">
        <v>9995</v>
      </c>
      <c r="X302" s="140">
        <v>2015</v>
      </c>
      <c r="Y302" s="140">
        <v>2054</v>
      </c>
      <c r="Z302" s="140">
        <v>40</v>
      </c>
      <c r="AA302" s="138">
        <v>1085.5999999999999</v>
      </c>
      <c r="AB302" s="133" t="s">
        <v>18</v>
      </c>
      <c r="AC302" s="139" t="s">
        <v>9996</v>
      </c>
      <c r="AD302" s="140">
        <v>2015</v>
      </c>
      <c r="AE302" s="140">
        <v>2054</v>
      </c>
      <c r="AF302" s="140">
        <v>40</v>
      </c>
      <c r="AG302" s="138">
        <v>749.9</v>
      </c>
      <c r="AH302" s="133" t="s">
        <v>18</v>
      </c>
      <c r="AI302" s="141" t="s">
        <v>9997</v>
      </c>
      <c r="AJ302" s="140">
        <v>2015</v>
      </c>
      <c r="AK302" s="140">
        <v>2054</v>
      </c>
      <c r="AL302" s="140">
        <v>40</v>
      </c>
      <c r="AM302" s="138">
        <v>335.6</v>
      </c>
      <c r="AN302" s="133" t="s">
        <v>18</v>
      </c>
      <c r="AO302" s="137" t="s">
        <v>9998</v>
      </c>
      <c r="AP302" s="133" t="s">
        <v>18</v>
      </c>
      <c r="AQ302" s="137" t="s">
        <v>9999</v>
      </c>
      <c r="AR302" s="133" t="s">
        <v>18</v>
      </c>
      <c r="AS302" s="137" t="s">
        <v>10000</v>
      </c>
      <c r="AT302" s="133" t="s">
        <v>18</v>
      </c>
      <c r="AU302" s="137" t="s">
        <v>10001</v>
      </c>
      <c r="AV302" s="133" t="s">
        <v>18</v>
      </c>
      <c r="AW302" s="137" t="s">
        <v>10002</v>
      </c>
      <c r="AX302" s="133" t="s">
        <v>18</v>
      </c>
      <c r="AY302" s="137" t="s">
        <v>10003</v>
      </c>
      <c r="AZ302" s="133" t="s">
        <v>18</v>
      </c>
      <c r="BA302" s="137" t="s">
        <v>10001</v>
      </c>
      <c r="BB302" s="133" t="s">
        <v>18</v>
      </c>
      <c r="BC302" s="137" t="s">
        <v>10004</v>
      </c>
      <c r="BD302" s="133" t="s">
        <v>18</v>
      </c>
      <c r="BE302" s="137" t="s">
        <v>10005</v>
      </c>
      <c r="BF302" s="133" t="s">
        <v>18</v>
      </c>
      <c r="BG302" s="137" t="s">
        <v>10006</v>
      </c>
      <c r="BH302" s="133" t="s">
        <v>18</v>
      </c>
      <c r="BI302" s="137" t="s">
        <v>10007</v>
      </c>
      <c r="BJ302" s="142" t="s">
        <v>19</v>
      </c>
      <c r="BK302" s="142" t="s">
        <v>18</v>
      </c>
      <c r="BL302" s="142" t="s">
        <v>18</v>
      </c>
      <c r="BM302" s="142" t="s">
        <v>18</v>
      </c>
      <c r="BN302" s="133" t="s">
        <v>18</v>
      </c>
      <c r="BO302" s="137" t="s">
        <v>10008</v>
      </c>
      <c r="BP302" s="133" t="s">
        <v>18</v>
      </c>
      <c r="BQ302" s="137" t="s">
        <v>10009</v>
      </c>
      <c r="BR302" s="133" t="s">
        <v>18</v>
      </c>
      <c r="BS302" s="137" t="s">
        <v>10010</v>
      </c>
      <c r="BT302" s="133" t="s">
        <v>18</v>
      </c>
      <c r="BU302" s="133" t="s">
        <v>18</v>
      </c>
      <c r="BV302" s="133" t="s">
        <v>18</v>
      </c>
      <c r="BW302" s="137" t="s">
        <v>10011</v>
      </c>
      <c r="BX302" s="143">
        <v>5</v>
      </c>
      <c r="BY302" s="144"/>
      <c r="BZ302" s="133" t="s">
        <v>18</v>
      </c>
      <c r="CA302" s="145" t="s">
        <v>10012</v>
      </c>
      <c r="CB302" s="146" t="s">
        <v>10013</v>
      </c>
      <c r="CC302" s="126">
        <v>44300</v>
      </c>
      <c r="CD302" s="126">
        <v>44060</v>
      </c>
      <c r="CE302" s="126">
        <v>43861</v>
      </c>
      <c r="CF302" s="126">
        <v>43722</v>
      </c>
      <c r="CG302" s="127">
        <v>162807</v>
      </c>
      <c r="CH302" s="127">
        <v>159545</v>
      </c>
      <c r="CI302" s="127">
        <v>159545</v>
      </c>
      <c r="CJ302" s="127">
        <v>159545</v>
      </c>
      <c r="CK302" s="128">
        <v>3.68</v>
      </c>
      <c r="CL302" s="128">
        <v>3.62</v>
      </c>
      <c r="CM302" s="128">
        <v>3.64</v>
      </c>
      <c r="CN302" s="128">
        <v>3.65</v>
      </c>
      <c r="CO302" s="129">
        <v>0.63200000000000001</v>
      </c>
      <c r="CP302" s="129">
        <v>0.64200000000000002</v>
      </c>
      <c r="CQ302" s="129">
        <v>0.65400000000000003</v>
      </c>
      <c r="CR302" s="130">
        <v>0.67400000000000004</v>
      </c>
    </row>
    <row r="303" spans="1:96" s="147" customFormat="1" ht="200" customHeight="1" x14ac:dyDescent="0.2">
      <c r="A303" s="132" t="s">
        <v>66</v>
      </c>
      <c r="B303" s="133" t="s">
        <v>2135</v>
      </c>
      <c r="C303" s="133" t="str">
        <f>IF(A303="","自動表示",IF(B303="",VLOOKUP(A303,リスト!$C$2:$D$48,2,FALSE),VLOOKUP(一覧表!A303&amp;一覧表!B303,リスト!$C$49:$D$1789,2,FALSE)))</f>
        <v>232360</v>
      </c>
      <c r="D303" s="134" t="str">
        <f>IF(C303="自動表示","自動表示",VLOOKUP(C303,リスト!$D$2:$E$1789,2,FALSE))</f>
        <v>都市Ⅱ－２</v>
      </c>
      <c r="E303" s="132" t="s">
        <v>3560</v>
      </c>
      <c r="F303" s="133" t="s">
        <v>3745</v>
      </c>
      <c r="G303" s="135">
        <v>40</v>
      </c>
      <c r="H303" s="133" t="str">
        <f t="shared" si="5"/>
        <v>20年超</v>
      </c>
      <c r="I303" s="133" t="s">
        <v>3634</v>
      </c>
      <c r="J303" s="136">
        <v>6.1</v>
      </c>
      <c r="K303" s="133" t="s">
        <v>18</v>
      </c>
      <c r="L303" s="137" t="s">
        <v>10014</v>
      </c>
      <c r="M303" s="133" t="s">
        <v>18</v>
      </c>
      <c r="N303" s="133" t="s">
        <v>3636</v>
      </c>
      <c r="O303" s="137" t="s">
        <v>10015</v>
      </c>
      <c r="P303" s="133" t="s">
        <v>18</v>
      </c>
      <c r="Q303" s="137" t="s">
        <v>10016</v>
      </c>
      <c r="R303" s="133" t="s">
        <v>18</v>
      </c>
      <c r="S303" s="133" t="s">
        <v>3667</v>
      </c>
      <c r="T303" s="138">
        <v>28.7</v>
      </c>
      <c r="U303" s="138"/>
      <c r="V303" s="133" t="s">
        <v>18</v>
      </c>
      <c r="W303" s="139" t="s">
        <v>10017</v>
      </c>
      <c r="X303" s="140">
        <v>2016</v>
      </c>
      <c r="Y303" s="140">
        <v>2055</v>
      </c>
      <c r="Z303" s="140">
        <v>40</v>
      </c>
      <c r="AA303" s="138">
        <v>1286.2</v>
      </c>
      <c r="AB303" s="133" t="s">
        <v>18</v>
      </c>
      <c r="AC303" s="139" t="s">
        <v>10018</v>
      </c>
      <c r="AD303" s="140">
        <v>2016</v>
      </c>
      <c r="AE303" s="140">
        <v>2055</v>
      </c>
      <c r="AF303" s="140">
        <v>40</v>
      </c>
      <c r="AG303" s="138">
        <v>852.9</v>
      </c>
      <c r="AH303" s="133" t="s">
        <v>18</v>
      </c>
      <c r="AI303" s="141" t="s">
        <v>10019</v>
      </c>
      <c r="AJ303" s="140">
        <v>2016</v>
      </c>
      <c r="AK303" s="140">
        <v>2055</v>
      </c>
      <c r="AL303" s="140">
        <v>40</v>
      </c>
      <c r="AM303" s="138">
        <v>433.3</v>
      </c>
      <c r="AN303" s="133" t="s">
        <v>18</v>
      </c>
      <c r="AO303" s="137" t="s">
        <v>10020</v>
      </c>
      <c r="AP303" s="133" t="s">
        <v>18</v>
      </c>
      <c r="AQ303" s="137" t="s">
        <v>10021</v>
      </c>
      <c r="AR303" s="133" t="s">
        <v>18</v>
      </c>
      <c r="AS303" s="137" t="s">
        <v>10022</v>
      </c>
      <c r="AT303" s="133" t="s">
        <v>18</v>
      </c>
      <c r="AU303" s="137" t="s">
        <v>10023</v>
      </c>
      <c r="AV303" s="133" t="s">
        <v>18</v>
      </c>
      <c r="AW303" s="137" t="s">
        <v>10024</v>
      </c>
      <c r="AX303" s="133" t="s">
        <v>18</v>
      </c>
      <c r="AY303" s="137" t="s">
        <v>10025</v>
      </c>
      <c r="AZ303" s="133" t="s">
        <v>18</v>
      </c>
      <c r="BA303" s="137" t="s">
        <v>10026</v>
      </c>
      <c r="BB303" s="133" t="s">
        <v>18</v>
      </c>
      <c r="BC303" s="137" t="s">
        <v>10027</v>
      </c>
      <c r="BD303" s="133" t="s">
        <v>18</v>
      </c>
      <c r="BE303" s="137" t="s">
        <v>10028</v>
      </c>
      <c r="BF303" s="133" t="s">
        <v>18</v>
      </c>
      <c r="BG303" s="137" t="s">
        <v>10029</v>
      </c>
      <c r="BH303" s="133" t="s">
        <v>18</v>
      </c>
      <c r="BI303" s="137" t="s">
        <v>10030</v>
      </c>
      <c r="BJ303" s="142" t="s">
        <v>19</v>
      </c>
      <c r="BK303" s="142" t="s">
        <v>19</v>
      </c>
      <c r="BL303" s="142" t="s">
        <v>18</v>
      </c>
      <c r="BM303" s="142" t="s">
        <v>19</v>
      </c>
      <c r="BN303" s="133" t="s">
        <v>18</v>
      </c>
      <c r="BO303" s="137" t="s">
        <v>10031</v>
      </c>
      <c r="BP303" s="133" t="s">
        <v>18</v>
      </c>
      <c r="BQ303" s="137" t="s">
        <v>10032</v>
      </c>
      <c r="BR303" s="133" t="s">
        <v>18</v>
      </c>
      <c r="BS303" s="137" t="s">
        <v>10033</v>
      </c>
      <c r="BT303" s="133" t="s">
        <v>18</v>
      </c>
      <c r="BU303" s="133" t="s">
        <v>18</v>
      </c>
      <c r="BV303" s="133" t="s">
        <v>18</v>
      </c>
      <c r="BW303" s="137" t="s">
        <v>10034</v>
      </c>
      <c r="BX303" s="143">
        <v>40</v>
      </c>
      <c r="BY303" s="144"/>
      <c r="BZ303" s="133" t="s">
        <v>18</v>
      </c>
      <c r="CA303" s="145" t="s">
        <v>10035</v>
      </c>
      <c r="CB303" s="146" t="s">
        <v>10036</v>
      </c>
      <c r="CC303" s="126">
        <v>61277</v>
      </c>
      <c r="CD303" s="126">
        <v>61245</v>
      </c>
      <c r="CE303" s="126">
        <v>61485</v>
      </c>
      <c r="CF303" s="126">
        <v>61380</v>
      </c>
      <c r="CG303" s="127">
        <v>221061</v>
      </c>
      <c r="CH303" s="127">
        <v>222039</v>
      </c>
      <c r="CI303" s="127">
        <v>222500</v>
      </c>
      <c r="CJ303" s="127">
        <v>223509</v>
      </c>
      <c r="CK303" s="128">
        <v>3.61</v>
      </c>
      <c r="CL303" s="128">
        <v>3.63</v>
      </c>
      <c r="CM303" s="128">
        <v>3.62</v>
      </c>
      <c r="CN303" s="128">
        <v>3.64</v>
      </c>
      <c r="CO303" s="129">
        <v>0.57299999999999995</v>
      </c>
      <c r="CP303" s="129">
        <v>0.57499999999999996</v>
      </c>
      <c r="CQ303" s="129">
        <v>0.56999999999999995</v>
      </c>
      <c r="CR303" s="130">
        <v>0.58499999999999996</v>
      </c>
    </row>
    <row r="304" spans="1:96" s="147" customFormat="1" ht="200" customHeight="1" x14ac:dyDescent="0.2">
      <c r="A304" s="132" t="s">
        <v>66</v>
      </c>
      <c r="B304" s="133" t="s">
        <v>3727</v>
      </c>
      <c r="C304" s="133" t="str">
        <f>IF(A304="","自動表示",IF(B304="",VLOOKUP(A304,リスト!$C$2:$D$48,2,FALSE),VLOOKUP(一覧表!A304&amp;一覧表!B304,リスト!$C$49:$D$1789,2,FALSE)))</f>
        <v>232378</v>
      </c>
      <c r="D304" s="134" t="str">
        <f>IF(C304="自動表示","自動表示",VLOOKUP(C304,リスト!$D$2:$E$1789,2,FALSE))</f>
        <v>都市Ⅱ－２</v>
      </c>
      <c r="E304" s="132" t="s">
        <v>3609</v>
      </c>
      <c r="F304" s="133" t="s">
        <v>3741</v>
      </c>
      <c r="G304" s="135">
        <v>20</v>
      </c>
      <c r="H304" s="133" t="str">
        <f t="shared" si="5"/>
        <v>11年～20年</v>
      </c>
      <c r="I304" s="133" t="s">
        <v>17</v>
      </c>
      <c r="J304" s="136">
        <v>8.8000000000000007</v>
      </c>
      <c r="K304" s="133" t="s">
        <v>18</v>
      </c>
      <c r="L304" s="137" t="s">
        <v>10037</v>
      </c>
      <c r="M304" s="133" t="s">
        <v>18</v>
      </c>
      <c r="N304" s="133" t="s">
        <v>13</v>
      </c>
      <c r="O304" s="137" t="s">
        <v>10038</v>
      </c>
      <c r="P304" s="133" t="s">
        <v>18</v>
      </c>
      <c r="Q304" s="137" t="s">
        <v>10039</v>
      </c>
      <c r="R304" s="133" t="s">
        <v>18</v>
      </c>
      <c r="S304" s="133" t="s">
        <v>3666</v>
      </c>
      <c r="T304" s="138">
        <v>17.5</v>
      </c>
      <c r="U304" s="138"/>
      <c r="V304" s="133" t="s">
        <v>18</v>
      </c>
      <c r="W304" s="139" t="s">
        <v>10040</v>
      </c>
      <c r="X304" s="140">
        <v>2016</v>
      </c>
      <c r="Y304" s="140">
        <v>2066</v>
      </c>
      <c r="Z304" s="140">
        <v>51</v>
      </c>
      <c r="AA304" s="138">
        <v>2417.3000000000002</v>
      </c>
      <c r="AB304" s="133" t="s">
        <v>18</v>
      </c>
      <c r="AC304" s="139" t="s">
        <v>10041</v>
      </c>
      <c r="AD304" s="140">
        <v>2016</v>
      </c>
      <c r="AE304" s="140">
        <v>2066</v>
      </c>
      <c r="AF304" s="140">
        <v>51</v>
      </c>
      <c r="AG304" s="138">
        <v>1847.7</v>
      </c>
      <c r="AH304" s="133" t="s">
        <v>18</v>
      </c>
      <c r="AI304" s="141" t="s">
        <v>10042</v>
      </c>
      <c r="AJ304" s="140">
        <v>2016</v>
      </c>
      <c r="AK304" s="140">
        <v>2066</v>
      </c>
      <c r="AL304" s="140">
        <v>51</v>
      </c>
      <c r="AM304" s="138">
        <v>569.6</v>
      </c>
      <c r="AN304" s="133" t="s">
        <v>18</v>
      </c>
      <c r="AO304" s="137" t="s">
        <v>10043</v>
      </c>
      <c r="AP304" s="133" t="s">
        <v>18</v>
      </c>
      <c r="AQ304" s="137" t="s">
        <v>10044</v>
      </c>
      <c r="AR304" s="133" t="s">
        <v>18</v>
      </c>
      <c r="AS304" s="137" t="s">
        <v>10045</v>
      </c>
      <c r="AT304" s="133" t="s">
        <v>18</v>
      </c>
      <c r="AU304" s="137" t="s">
        <v>10046</v>
      </c>
      <c r="AV304" s="133" t="s">
        <v>18</v>
      </c>
      <c r="AW304" s="137" t="s">
        <v>10047</v>
      </c>
      <c r="AX304" s="133" t="s">
        <v>18</v>
      </c>
      <c r="AY304" s="137" t="s">
        <v>10048</v>
      </c>
      <c r="AZ304" s="133" t="s">
        <v>18</v>
      </c>
      <c r="BA304" s="137" t="s">
        <v>10049</v>
      </c>
      <c r="BB304" s="133" t="s">
        <v>18</v>
      </c>
      <c r="BC304" s="137" t="s">
        <v>10050</v>
      </c>
      <c r="BD304" s="133" t="s">
        <v>19</v>
      </c>
      <c r="BE304" s="137"/>
      <c r="BF304" s="133" t="s">
        <v>18</v>
      </c>
      <c r="BG304" s="137" t="s">
        <v>10051</v>
      </c>
      <c r="BH304" s="133" t="s">
        <v>18</v>
      </c>
      <c r="BI304" s="137" t="s">
        <v>10052</v>
      </c>
      <c r="BJ304" s="142" t="s">
        <v>19</v>
      </c>
      <c r="BK304" s="142" t="s">
        <v>18</v>
      </c>
      <c r="BL304" s="142" t="s">
        <v>19</v>
      </c>
      <c r="BM304" s="142" t="s">
        <v>18</v>
      </c>
      <c r="BN304" s="133" t="s">
        <v>19</v>
      </c>
      <c r="BO304" s="137"/>
      <c r="BP304" s="133" t="s">
        <v>19</v>
      </c>
      <c r="BQ304" s="137"/>
      <c r="BR304" s="133" t="s">
        <v>18</v>
      </c>
      <c r="BS304" s="137" t="s">
        <v>10053</v>
      </c>
      <c r="BT304" s="133" t="s">
        <v>18</v>
      </c>
      <c r="BU304" s="133" t="s">
        <v>18</v>
      </c>
      <c r="BV304" s="133" t="s">
        <v>18</v>
      </c>
      <c r="BW304" s="137" t="s">
        <v>10054</v>
      </c>
      <c r="BX304" s="143">
        <v>10</v>
      </c>
      <c r="BY304" s="144" t="s">
        <v>3864</v>
      </c>
      <c r="BZ304" s="133" t="s">
        <v>18</v>
      </c>
      <c r="CA304" s="145" t="s">
        <v>10055</v>
      </c>
      <c r="CB304" s="146" t="s">
        <v>10056</v>
      </c>
      <c r="CC304" s="126">
        <v>89092</v>
      </c>
      <c r="CD304" s="126">
        <v>88885</v>
      </c>
      <c r="CE304" s="126">
        <v>88787</v>
      </c>
      <c r="CF304" s="126">
        <v>88363</v>
      </c>
      <c r="CG304" s="127">
        <v>260306</v>
      </c>
      <c r="CH304" s="127">
        <v>258246</v>
      </c>
      <c r="CI304" s="127">
        <v>257998</v>
      </c>
      <c r="CJ304" s="127">
        <v>257998</v>
      </c>
      <c r="CK304" s="128">
        <v>2.92</v>
      </c>
      <c r="CL304" s="128">
        <v>2.91</v>
      </c>
      <c r="CM304" s="128">
        <v>2.91</v>
      </c>
      <c r="CN304" s="128">
        <v>2.92</v>
      </c>
      <c r="CO304" s="129">
        <v>0.66200000000000003</v>
      </c>
      <c r="CP304" s="129">
        <v>0.67500000000000004</v>
      </c>
      <c r="CQ304" s="129">
        <v>0.63900000000000001</v>
      </c>
      <c r="CR304" s="130">
        <v>0.65200000000000002</v>
      </c>
    </row>
    <row r="305" spans="1:96" s="147" customFormat="1" ht="200" customHeight="1" x14ac:dyDescent="0.2">
      <c r="A305" s="132" t="s">
        <v>66</v>
      </c>
      <c r="B305" s="133" t="s">
        <v>2139</v>
      </c>
      <c r="C305" s="133" t="str">
        <f>IF(A305="","自動表示",IF(B305="",VLOOKUP(A305,リスト!$C$2:$D$48,2,FALSE),VLOOKUP(一覧表!A305&amp;一覧表!B305,リスト!$C$49:$D$1789,2,FALSE)))</f>
        <v>232386</v>
      </c>
      <c r="D305" s="134" t="str">
        <f>IF(C305="自動表示","自動表示",VLOOKUP(C305,リスト!$D$2:$E$1789,2,FALSE))</f>
        <v>都市Ⅱ－３</v>
      </c>
      <c r="E305" s="132" t="s">
        <v>3754</v>
      </c>
      <c r="F305" s="133" t="s">
        <v>3839</v>
      </c>
      <c r="G305" s="135">
        <v>30</v>
      </c>
      <c r="H305" s="133" t="str">
        <f t="shared" si="5"/>
        <v>20年超</v>
      </c>
      <c r="I305" s="133" t="s">
        <v>10057</v>
      </c>
      <c r="J305" s="136">
        <v>6</v>
      </c>
      <c r="K305" s="133" t="s">
        <v>4516</v>
      </c>
      <c r="L305" s="137" t="s">
        <v>10058</v>
      </c>
      <c r="M305" s="133" t="s">
        <v>4516</v>
      </c>
      <c r="N305" s="133" t="s">
        <v>10057</v>
      </c>
      <c r="O305" s="137" t="s">
        <v>10059</v>
      </c>
      <c r="P305" s="133" t="s">
        <v>4516</v>
      </c>
      <c r="Q305" s="137" t="s">
        <v>10060</v>
      </c>
      <c r="R305" s="133" t="s">
        <v>4516</v>
      </c>
      <c r="S305" s="133" t="s">
        <v>10061</v>
      </c>
      <c r="T305" s="138">
        <v>28.7</v>
      </c>
      <c r="U305" s="138"/>
      <c r="V305" s="133" t="s">
        <v>4516</v>
      </c>
      <c r="W305" s="139" t="s">
        <v>10422</v>
      </c>
      <c r="X305" s="140">
        <v>2021</v>
      </c>
      <c r="Y305" s="140">
        <v>2050</v>
      </c>
      <c r="Z305" s="140">
        <v>30</v>
      </c>
      <c r="AA305" s="138">
        <v>1088.0999999999999</v>
      </c>
      <c r="AB305" s="133" t="s">
        <v>4516</v>
      </c>
      <c r="AC305" s="139" t="s">
        <v>10062</v>
      </c>
      <c r="AD305" s="140">
        <v>2021</v>
      </c>
      <c r="AE305" s="140">
        <v>2050</v>
      </c>
      <c r="AF305" s="140">
        <v>30</v>
      </c>
      <c r="AG305" s="138">
        <v>629.9</v>
      </c>
      <c r="AH305" s="133" t="s">
        <v>4516</v>
      </c>
      <c r="AI305" s="141" t="s">
        <v>10063</v>
      </c>
      <c r="AJ305" s="140">
        <v>2021</v>
      </c>
      <c r="AK305" s="140">
        <v>2050</v>
      </c>
      <c r="AL305" s="140">
        <v>30</v>
      </c>
      <c r="AM305" s="138">
        <v>176.4</v>
      </c>
      <c r="AN305" s="133" t="s">
        <v>4516</v>
      </c>
      <c r="AO305" s="137" t="s">
        <v>10064</v>
      </c>
      <c r="AP305" s="133" t="s">
        <v>4516</v>
      </c>
      <c r="AQ305" s="137" t="s">
        <v>10065</v>
      </c>
      <c r="AR305" s="133" t="s">
        <v>4516</v>
      </c>
      <c r="AS305" s="137" t="s">
        <v>10066</v>
      </c>
      <c r="AT305" s="133" t="s">
        <v>4516</v>
      </c>
      <c r="AU305" s="137" t="s">
        <v>10067</v>
      </c>
      <c r="AV305" s="133" t="s">
        <v>4516</v>
      </c>
      <c r="AW305" s="137" t="s">
        <v>10068</v>
      </c>
      <c r="AX305" s="133" t="s">
        <v>4516</v>
      </c>
      <c r="AY305" s="137" t="s">
        <v>10069</v>
      </c>
      <c r="AZ305" s="133" t="s">
        <v>4516</v>
      </c>
      <c r="BA305" s="137" t="s">
        <v>10070</v>
      </c>
      <c r="BB305" s="133" t="s">
        <v>4516</v>
      </c>
      <c r="BC305" s="137" t="s">
        <v>10071</v>
      </c>
      <c r="BD305" s="133" t="s">
        <v>4536</v>
      </c>
      <c r="BE305" s="137"/>
      <c r="BF305" s="133" t="s">
        <v>4516</v>
      </c>
      <c r="BG305" s="137" t="s">
        <v>10072</v>
      </c>
      <c r="BH305" s="133" t="s">
        <v>4536</v>
      </c>
      <c r="BI305" s="137"/>
      <c r="BJ305" s="142" t="s">
        <v>4536</v>
      </c>
      <c r="BK305" s="142" t="s">
        <v>4536</v>
      </c>
      <c r="BL305" s="142" t="s">
        <v>4536</v>
      </c>
      <c r="BM305" s="142" t="s">
        <v>4536</v>
      </c>
      <c r="BN305" s="133" t="s">
        <v>4516</v>
      </c>
      <c r="BO305" s="137" t="s">
        <v>10073</v>
      </c>
      <c r="BP305" s="133" t="s">
        <v>4536</v>
      </c>
      <c r="BQ305" s="137"/>
      <c r="BR305" s="133" t="s">
        <v>4516</v>
      </c>
      <c r="BS305" s="137" t="s">
        <v>10074</v>
      </c>
      <c r="BT305" s="133" t="s">
        <v>4536</v>
      </c>
      <c r="BU305" s="133" t="s">
        <v>4516</v>
      </c>
      <c r="BV305" s="133" t="s">
        <v>4516</v>
      </c>
      <c r="BW305" s="137" t="s">
        <v>10075</v>
      </c>
      <c r="BX305" s="143">
        <v>5</v>
      </c>
      <c r="BY305" s="144"/>
      <c r="BZ305" s="133" t="s">
        <v>4516</v>
      </c>
      <c r="CA305" s="145" t="s">
        <v>10423</v>
      </c>
      <c r="CB305" s="146" t="s">
        <v>4536</v>
      </c>
      <c r="CC305" s="126">
        <v>60183</v>
      </c>
      <c r="CD305" s="126">
        <v>60517</v>
      </c>
      <c r="CE305" s="126">
        <v>60985</v>
      </c>
      <c r="CF305" s="126">
        <v>61113</v>
      </c>
      <c r="CG305" s="127">
        <v>164478</v>
      </c>
      <c r="CH305" s="127">
        <v>164484</v>
      </c>
      <c r="CI305" s="127">
        <v>165867</v>
      </c>
      <c r="CJ305" s="127">
        <v>165867</v>
      </c>
      <c r="CK305" s="128">
        <v>2.73</v>
      </c>
      <c r="CL305" s="128">
        <v>2.72</v>
      </c>
      <c r="CM305" s="128">
        <v>2.72</v>
      </c>
      <c r="CN305" s="128">
        <v>2.71</v>
      </c>
      <c r="CO305" s="129">
        <v>0.51400000000000001</v>
      </c>
      <c r="CP305" s="129">
        <v>0.52800000000000002</v>
      </c>
      <c r="CQ305" s="129">
        <v>0.54200000000000004</v>
      </c>
      <c r="CR305" s="130" t="s">
        <v>3864</v>
      </c>
    </row>
    <row r="306" spans="1:96" s="147" customFormat="1" ht="200" customHeight="1" x14ac:dyDescent="0.2">
      <c r="A306" s="132" t="s">
        <v>66</v>
      </c>
      <c r="B306" s="133" t="s">
        <v>2141</v>
      </c>
      <c r="C306" s="133" t="str">
        <f>IF(A306="","自動表示",IF(B306="",VLOOKUP(A306,リスト!$C$2:$D$48,2,FALSE),VLOOKUP(一覧表!A306&amp;一覧表!B306,リスト!$C$49:$D$1789,2,FALSE)))</f>
        <v>233021</v>
      </c>
      <c r="D306" s="134" t="str">
        <f>IF(C306="自動表示","自動表示",VLOOKUP(C306,リスト!$D$2:$E$1789,2,FALSE))</f>
        <v>町村Ⅴ－２</v>
      </c>
      <c r="E306" s="132" t="s">
        <v>3560</v>
      </c>
      <c r="F306" s="133" t="s">
        <v>3730</v>
      </c>
      <c r="G306" s="135">
        <v>40</v>
      </c>
      <c r="H306" s="133" t="str">
        <f t="shared" si="5"/>
        <v>20年超</v>
      </c>
      <c r="I306" s="133" t="s">
        <v>3634</v>
      </c>
      <c r="J306" s="136">
        <v>4.4000000000000004</v>
      </c>
      <c r="K306" s="133" t="s">
        <v>18</v>
      </c>
      <c r="L306" s="137" t="s">
        <v>10076</v>
      </c>
      <c r="M306" s="133" t="s">
        <v>18</v>
      </c>
      <c r="N306" s="133" t="s">
        <v>3635</v>
      </c>
      <c r="O306" s="137" t="s">
        <v>10077</v>
      </c>
      <c r="P306" s="133" t="s">
        <v>18</v>
      </c>
      <c r="Q306" s="137" t="s">
        <v>10078</v>
      </c>
      <c r="R306" s="133" t="s">
        <v>18</v>
      </c>
      <c r="S306" s="133" t="s">
        <v>3667</v>
      </c>
      <c r="T306" s="138">
        <v>8.4</v>
      </c>
      <c r="U306" s="138"/>
      <c r="V306" s="133" t="s">
        <v>18</v>
      </c>
      <c r="W306" s="139" t="s">
        <v>10079</v>
      </c>
      <c r="X306" s="140">
        <v>2021</v>
      </c>
      <c r="Y306" s="140">
        <v>2056</v>
      </c>
      <c r="Z306" s="140">
        <v>36</v>
      </c>
      <c r="AA306" s="138">
        <v>23.4</v>
      </c>
      <c r="AB306" s="133" t="s">
        <v>18</v>
      </c>
      <c r="AC306" s="139" t="s">
        <v>10080</v>
      </c>
      <c r="AD306" s="140">
        <v>2021</v>
      </c>
      <c r="AE306" s="140">
        <v>2056</v>
      </c>
      <c r="AF306" s="140">
        <v>36</v>
      </c>
      <c r="AG306" s="138">
        <v>12.5</v>
      </c>
      <c r="AH306" s="133" t="s">
        <v>18</v>
      </c>
      <c r="AI306" s="141" t="s">
        <v>10081</v>
      </c>
      <c r="AJ306" s="140">
        <v>2021</v>
      </c>
      <c r="AK306" s="140">
        <v>2056</v>
      </c>
      <c r="AL306" s="140">
        <v>36</v>
      </c>
      <c r="AM306" s="138">
        <v>10.9</v>
      </c>
      <c r="AN306" s="133" t="s">
        <v>18</v>
      </c>
      <c r="AO306" s="137" t="s">
        <v>10082</v>
      </c>
      <c r="AP306" s="133" t="s">
        <v>18</v>
      </c>
      <c r="AQ306" s="137" t="s">
        <v>10083</v>
      </c>
      <c r="AR306" s="133" t="s">
        <v>18</v>
      </c>
      <c r="AS306" s="137" t="s">
        <v>10084</v>
      </c>
      <c r="AT306" s="133" t="s">
        <v>18</v>
      </c>
      <c r="AU306" s="137" t="s">
        <v>10085</v>
      </c>
      <c r="AV306" s="133" t="s">
        <v>18</v>
      </c>
      <c r="AW306" s="137" t="s">
        <v>10086</v>
      </c>
      <c r="AX306" s="133" t="s">
        <v>18</v>
      </c>
      <c r="AY306" s="137" t="s">
        <v>10087</v>
      </c>
      <c r="AZ306" s="133" t="s">
        <v>18</v>
      </c>
      <c r="BA306" s="137" t="s">
        <v>10088</v>
      </c>
      <c r="BB306" s="133" t="s">
        <v>18</v>
      </c>
      <c r="BC306" s="137" t="s">
        <v>10089</v>
      </c>
      <c r="BD306" s="133" t="s">
        <v>18</v>
      </c>
      <c r="BE306" s="137" t="s">
        <v>10090</v>
      </c>
      <c r="BF306" s="133" t="s">
        <v>18</v>
      </c>
      <c r="BG306" s="137" t="s">
        <v>10091</v>
      </c>
      <c r="BH306" s="133" t="s">
        <v>19</v>
      </c>
      <c r="BI306" s="137"/>
      <c r="BJ306" s="142" t="s">
        <v>19</v>
      </c>
      <c r="BK306" s="142" t="s">
        <v>19</v>
      </c>
      <c r="BL306" s="142" t="s">
        <v>19</v>
      </c>
      <c r="BM306" s="142" t="s">
        <v>19</v>
      </c>
      <c r="BN306" s="133" t="s">
        <v>18</v>
      </c>
      <c r="BO306" s="137" t="s">
        <v>10092</v>
      </c>
      <c r="BP306" s="133" t="s">
        <v>19</v>
      </c>
      <c r="BQ306" s="137"/>
      <c r="BR306" s="133" t="s">
        <v>19</v>
      </c>
      <c r="BS306" s="137"/>
      <c r="BT306" s="133" t="s">
        <v>19</v>
      </c>
      <c r="BU306" s="133" t="s">
        <v>18</v>
      </c>
      <c r="BV306" s="133" t="s">
        <v>18</v>
      </c>
      <c r="BW306" s="137" t="s">
        <v>10093</v>
      </c>
      <c r="BX306" s="143">
        <v>5</v>
      </c>
      <c r="BY306" s="144"/>
      <c r="BZ306" s="133" t="s">
        <v>18</v>
      </c>
      <c r="CA306" s="145" t="s">
        <v>10094</v>
      </c>
      <c r="CB306" s="146" t="s">
        <v>10095</v>
      </c>
      <c r="CC306" s="126">
        <v>44014</v>
      </c>
      <c r="CD306" s="126">
        <v>43757</v>
      </c>
      <c r="CE306" s="126">
        <v>43784</v>
      </c>
      <c r="CF306" s="126">
        <v>43973</v>
      </c>
      <c r="CG306" s="127">
        <v>112013</v>
      </c>
      <c r="CH306" s="127">
        <v>111273</v>
      </c>
      <c r="CI306" s="127">
        <v>110916</v>
      </c>
      <c r="CJ306" s="127">
        <v>112213.68</v>
      </c>
      <c r="CK306" s="128">
        <v>2.54</v>
      </c>
      <c r="CL306" s="128">
        <v>2.54</v>
      </c>
      <c r="CM306" s="128">
        <v>2.5299999999999998</v>
      </c>
      <c r="CN306" s="128">
        <v>2.5499999999999998</v>
      </c>
      <c r="CO306" s="129">
        <v>0.66800000000000004</v>
      </c>
      <c r="CP306" s="129">
        <v>0.67600000000000005</v>
      </c>
      <c r="CQ306" s="129">
        <v>0.68799999999999994</v>
      </c>
      <c r="CR306" s="130" t="s">
        <v>3864</v>
      </c>
    </row>
    <row r="307" spans="1:96" s="147" customFormat="1" ht="200" customHeight="1" x14ac:dyDescent="0.2">
      <c r="A307" s="132" t="s">
        <v>66</v>
      </c>
      <c r="B307" s="133" t="s">
        <v>2143</v>
      </c>
      <c r="C307" s="133" t="str">
        <f>IF(A307="","自動表示",IF(B307="",VLOOKUP(A307,リスト!$C$2:$D$48,2,FALSE),VLOOKUP(一覧表!A307&amp;一覧表!B307,リスト!$C$49:$D$1789,2,FALSE)))</f>
        <v>233421</v>
      </c>
      <c r="D307" s="134" t="str">
        <f>IF(C307="自動表示","自動表示",VLOOKUP(C307,リスト!$D$2:$E$1789,2,FALSE))</f>
        <v>町村Ⅳ－２</v>
      </c>
      <c r="E307" s="132" t="s">
        <v>3560</v>
      </c>
      <c r="F307" s="133" t="s">
        <v>3741</v>
      </c>
      <c r="G307" s="135">
        <v>10</v>
      </c>
      <c r="H307" s="133" t="str">
        <f t="shared" si="5"/>
        <v>10年</v>
      </c>
      <c r="I307" s="133" t="s">
        <v>3634</v>
      </c>
      <c r="J307" s="136">
        <v>1.5</v>
      </c>
      <c r="K307" s="133" t="s">
        <v>18</v>
      </c>
      <c r="L307" s="137" t="s">
        <v>10096</v>
      </c>
      <c r="M307" s="133" t="s">
        <v>18</v>
      </c>
      <c r="N307" s="133" t="s">
        <v>3635</v>
      </c>
      <c r="O307" s="137" t="s">
        <v>10097</v>
      </c>
      <c r="P307" s="133" t="s">
        <v>18</v>
      </c>
      <c r="Q307" s="137" t="s">
        <v>10098</v>
      </c>
      <c r="R307" s="133" t="s">
        <v>18</v>
      </c>
      <c r="S307" s="133" t="s">
        <v>3667</v>
      </c>
      <c r="T307" s="138">
        <v>9.5</v>
      </c>
      <c r="U307" s="138"/>
      <c r="V307" s="133" t="s">
        <v>18</v>
      </c>
      <c r="W307" s="139" t="s">
        <v>10099</v>
      </c>
      <c r="X307" s="140">
        <v>2021</v>
      </c>
      <c r="Y307" s="140">
        <v>2060</v>
      </c>
      <c r="Z307" s="140">
        <v>40</v>
      </c>
      <c r="AA307" s="138">
        <v>377.8</v>
      </c>
      <c r="AB307" s="133" t="s">
        <v>18</v>
      </c>
      <c r="AC307" s="139" t="s">
        <v>10100</v>
      </c>
      <c r="AD307" s="140">
        <v>2021</v>
      </c>
      <c r="AE307" s="140">
        <v>2060</v>
      </c>
      <c r="AF307" s="140">
        <v>40</v>
      </c>
      <c r="AG307" s="138">
        <v>328</v>
      </c>
      <c r="AH307" s="133" t="s">
        <v>18</v>
      </c>
      <c r="AI307" s="141" t="s">
        <v>10101</v>
      </c>
      <c r="AJ307" s="140">
        <v>2021</v>
      </c>
      <c r="AK307" s="140">
        <v>2060</v>
      </c>
      <c r="AL307" s="140">
        <v>40</v>
      </c>
      <c r="AM307" s="138">
        <v>49.8</v>
      </c>
      <c r="AN307" s="133" t="s">
        <v>18</v>
      </c>
      <c r="AO307" s="137" t="s">
        <v>10102</v>
      </c>
      <c r="AP307" s="133" t="s">
        <v>18</v>
      </c>
      <c r="AQ307" s="137" t="s">
        <v>10103</v>
      </c>
      <c r="AR307" s="133" t="s">
        <v>18</v>
      </c>
      <c r="AS307" s="137" t="s">
        <v>10104</v>
      </c>
      <c r="AT307" s="133" t="s">
        <v>18</v>
      </c>
      <c r="AU307" s="137" t="s">
        <v>10105</v>
      </c>
      <c r="AV307" s="133" t="s">
        <v>18</v>
      </c>
      <c r="AW307" s="137" t="s">
        <v>10106</v>
      </c>
      <c r="AX307" s="133" t="s">
        <v>18</v>
      </c>
      <c r="AY307" s="137" t="s">
        <v>10107</v>
      </c>
      <c r="AZ307" s="133" t="s">
        <v>18</v>
      </c>
      <c r="BA307" s="137" t="s">
        <v>10108</v>
      </c>
      <c r="BB307" s="133" t="s">
        <v>18</v>
      </c>
      <c r="BC307" s="137" t="s">
        <v>10109</v>
      </c>
      <c r="BD307" s="133" t="s">
        <v>18</v>
      </c>
      <c r="BE307" s="137" t="s">
        <v>10110</v>
      </c>
      <c r="BF307" s="133" t="s">
        <v>18</v>
      </c>
      <c r="BG307" s="137" t="s">
        <v>10111</v>
      </c>
      <c r="BH307" s="133" t="s">
        <v>18</v>
      </c>
      <c r="BI307" s="137" t="s">
        <v>10112</v>
      </c>
      <c r="BJ307" s="142" t="s">
        <v>19</v>
      </c>
      <c r="BK307" s="142" t="s">
        <v>19</v>
      </c>
      <c r="BL307" s="142" t="s">
        <v>18</v>
      </c>
      <c r="BM307" s="142" t="s">
        <v>18</v>
      </c>
      <c r="BN307" s="133" t="s">
        <v>18</v>
      </c>
      <c r="BO307" s="137" t="s">
        <v>10113</v>
      </c>
      <c r="BP307" s="133" t="s">
        <v>18</v>
      </c>
      <c r="BQ307" s="137" t="s">
        <v>10114</v>
      </c>
      <c r="BR307" s="133" t="s">
        <v>19</v>
      </c>
      <c r="BS307" s="137"/>
      <c r="BT307" s="133" t="s">
        <v>19</v>
      </c>
      <c r="BU307" s="133" t="s">
        <v>19</v>
      </c>
      <c r="BV307" s="133" t="s">
        <v>18</v>
      </c>
      <c r="BW307" s="137" t="s">
        <v>10115</v>
      </c>
      <c r="BX307" s="143"/>
      <c r="BY307" s="144" t="s">
        <v>10116</v>
      </c>
      <c r="BZ307" s="133" t="s">
        <v>18</v>
      </c>
      <c r="CA307" s="145" t="s">
        <v>10117</v>
      </c>
      <c r="CB307" s="146" t="s">
        <v>10118</v>
      </c>
      <c r="CC307" s="126">
        <v>15839</v>
      </c>
      <c r="CD307" s="126">
        <v>15831</v>
      </c>
      <c r="CE307" s="126">
        <v>15929</v>
      </c>
      <c r="CF307" s="126">
        <v>15917</v>
      </c>
      <c r="CG307" s="127">
        <v>58871</v>
      </c>
      <c r="CH307" s="127">
        <v>58871</v>
      </c>
      <c r="CI307" s="127">
        <v>58871</v>
      </c>
      <c r="CJ307" s="127">
        <v>58871</v>
      </c>
      <c r="CK307" s="128">
        <v>3.72</v>
      </c>
      <c r="CL307" s="128">
        <v>3.72</v>
      </c>
      <c r="CM307" s="128">
        <v>3.7</v>
      </c>
      <c r="CN307" s="128">
        <v>3.7</v>
      </c>
      <c r="CO307" s="129">
        <v>0.61799999999999999</v>
      </c>
      <c r="CP307" s="129">
        <v>0.627</v>
      </c>
      <c r="CQ307" s="129">
        <v>0.629</v>
      </c>
      <c r="CR307" s="130">
        <v>0.64300000000000002</v>
      </c>
    </row>
    <row r="308" spans="1:96" s="147" customFormat="1" ht="200" customHeight="1" x14ac:dyDescent="0.2">
      <c r="A308" s="132" t="s">
        <v>66</v>
      </c>
      <c r="B308" s="133" t="s">
        <v>2145</v>
      </c>
      <c r="C308" s="133" t="str">
        <f>IF(A308="","自動表示",IF(B308="",VLOOKUP(A308,リスト!$C$2:$D$48,2,FALSE),VLOOKUP(一覧表!A308&amp;一覧表!B308,リスト!$C$49:$D$1789,2,FALSE)))</f>
        <v>233617</v>
      </c>
      <c r="D308" s="134" t="str">
        <f>IF(C308="自動表示","自動表示",VLOOKUP(C308,リスト!$D$2:$E$1789,2,FALSE))</f>
        <v>町村Ⅴ－１</v>
      </c>
      <c r="E308" s="132" t="s">
        <v>3609</v>
      </c>
      <c r="F308" s="133" t="s">
        <v>3816</v>
      </c>
      <c r="G308" s="135">
        <v>40</v>
      </c>
      <c r="H308" s="133" t="str">
        <f t="shared" si="5"/>
        <v>20年超</v>
      </c>
      <c r="I308" s="133" t="s">
        <v>3634</v>
      </c>
      <c r="J308" s="136">
        <v>2.4</v>
      </c>
      <c r="K308" s="133" t="s">
        <v>18</v>
      </c>
      <c r="L308" s="137" t="s">
        <v>10119</v>
      </c>
      <c r="M308" s="133" t="s">
        <v>18</v>
      </c>
      <c r="N308" s="133" t="s">
        <v>3636</v>
      </c>
      <c r="O308" s="137" t="s">
        <v>10120</v>
      </c>
      <c r="P308" s="133" t="s">
        <v>18</v>
      </c>
      <c r="Q308" s="137" t="s">
        <v>10121</v>
      </c>
      <c r="R308" s="133" t="s">
        <v>18</v>
      </c>
      <c r="S308" s="133" t="s">
        <v>3667</v>
      </c>
      <c r="T308" s="138">
        <v>11.4</v>
      </c>
      <c r="U308" s="138"/>
      <c r="V308" s="133" t="s">
        <v>18</v>
      </c>
      <c r="W308" s="139" t="s">
        <v>10122</v>
      </c>
      <c r="X308" s="140">
        <v>2023</v>
      </c>
      <c r="Y308" s="140">
        <v>2062</v>
      </c>
      <c r="Z308" s="140">
        <v>40</v>
      </c>
      <c r="AA308" s="138">
        <v>59</v>
      </c>
      <c r="AB308" s="133" t="s">
        <v>18</v>
      </c>
      <c r="AC308" s="139" t="s">
        <v>10123</v>
      </c>
      <c r="AD308" s="140">
        <v>2023</v>
      </c>
      <c r="AE308" s="140">
        <v>2062</v>
      </c>
      <c r="AF308" s="140">
        <v>40</v>
      </c>
      <c r="AG308" s="138">
        <v>45.4</v>
      </c>
      <c r="AH308" s="133" t="s">
        <v>18</v>
      </c>
      <c r="AI308" s="141" t="s">
        <v>10124</v>
      </c>
      <c r="AJ308" s="140">
        <v>2023</v>
      </c>
      <c r="AK308" s="140">
        <v>2062</v>
      </c>
      <c r="AL308" s="140">
        <v>40</v>
      </c>
      <c r="AM308" s="138">
        <v>13.6</v>
      </c>
      <c r="AN308" s="133" t="s">
        <v>18</v>
      </c>
      <c r="AO308" s="137" t="s">
        <v>10125</v>
      </c>
      <c r="AP308" s="133" t="s">
        <v>18</v>
      </c>
      <c r="AQ308" s="137" t="s">
        <v>10126</v>
      </c>
      <c r="AR308" s="133" t="s">
        <v>18</v>
      </c>
      <c r="AS308" s="137" t="s">
        <v>10127</v>
      </c>
      <c r="AT308" s="133" t="s">
        <v>18</v>
      </c>
      <c r="AU308" s="137" t="s">
        <v>10128</v>
      </c>
      <c r="AV308" s="133" t="s">
        <v>18</v>
      </c>
      <c r="AW308" s="137" t="s">
        <v>10129</v>
      </c>
      <c r="AX308" s="133" t="s">
        <v>18</v>
      </c>
      <c r="AY308" s="137" t="s">
        <v>10130</v>
      </c>
      <c r="AZ308" s="133" t="s">
        <v>18</v>
      </c>
      <c r="BA308" s="137" t="s">
        <v>10123</v>
      </c>
      <c r="BB308" s="133" t="s">
        <v>18</v>
      </c>
      <c r="BC308" s="137" t="s">
        <v>10131</v>
      </c>
      <c r="BD308" s="133" t="s">
        <v>18</v>
      </c>
      <c r="BE308" s="137" t="s">
        <v>10132</v>
      </c>
      <c r="BF308" s="133" t="s">
        <v>18</v>
      </c>
      <c r="BG308" s="137" t="s">
        <v>10133</v>
      </c>
      <c r="BH308" s="133" t="s">
        <v>18</v>
      </c>
      <c r="BI308" s="137" t="s">
        <v>10134</v>
      </c>
      <c r="BJ308" s="142" t="s">
        <v>19</v>
      </c>
      <c r="BK308" s="142" t="s">
        <v>19</v>
      </c>
      <c r="BL308" s="142" t="s">
        <v>18</v>
      </c>
      <c r="BM308" s="142" t="s">
        <v>19</v>
      </c>
      <c r="BN308" s="133" t="s">
        <v>18</v>
      </c>
      <c r="BO308" s="137" t="s">
        <v>10135</v>
      </c>
      <c r="BP308" s="133" t="s">
        <v>19</v>
      </c>
      <c r="BQ308" s="137"/>
      <c r="BR308" s="133" t="s">
        <v>18</v>
      </c>
      <c r="BS308" s="137" t="s">
        <v>10136</v>
      </c>
      <c r="BT308" s="133" t="s">
        <v>19</v>
      </c>
      <c r="BU308" s="133" t="s">
        <v>19</v>
      </c>
      <c r="BV308" s="133" t="s">
        <v>18</v>
      </c>
      <c r="BW308" s="137" t="s">
        <v>10137</v>
      </c>
      <c r="BX308" s="143">
        <v>1</v>
      </c>
      <c r="BY308" s="144"/>
      <c r="BZ308" s="133" t="s">
        <v>19</v>
      </c>
      <c r="CA308" s="145"/>
      <c r="CB308" s="146"/>
      <c r="CC308" s="126">
        <v>24322</v>
      </c>
      <c r="CD308" s="126">
        <v>24282</v>
      </c>
      <c r="CE308" s="126">
        <v>24234</v>
      </c>
      <c r="CF308" s="126">
        <v>24212</v>
      </c>
      <c r="CG308" s="127" t="s">
        <v>3864</v>
      </c>
      <c r="CH308" s="127">
        <v>86577</v>
      </c>
      <c r="CI308" s="127">
        <v>88291</v>
      </c>
      <c r="CJ308" s="127">
        <v>88036.11</v>
      </c>
      <c r="CK308" s="127" t="s">
        <v>3864</v>
      </c>
      <c r="CL308" s="128">
        <v>3.57</v>
      </c>
      <c r="CM308" s="128">
        <v>3.64</v>
      </c>
      <c r="CN308" s="128">
        <v>3.64</v>
      </c>
      <c r="CO308" s="129">
        <v>0.621</v>
      </c>
      <c r="CP308" s="129">
        <v>0.63500000000000001</v>
      </c>
      <c r="CQ308" s="129">
        <v>0.63900000000000001</v>
      </c>
      <c r="CR308" s="130">
        <v>0.65</v>
      </c>
    </row>
    <row r="309" spans="1:96" s="147" customFormat="1" ht="200" customHeight="1" x14ac:dyDescent="0.2">
      <c r="A309" s="132" t="s">
        <v>66</v>
      </c>
      <c r="B309" s="133" t="s">
        <v>2147</v>
      </c>
      <c r="C309" s="133" t="str">
        <f>IF(A309="","自動表示",IF(B309="",VLOOKUP(A309,リスト!$C$2:$D$48,2,FALSE),VLOOKUP(一覧表!A309&amp;一覧表!B309,リスト!$C$49:$D$1789,2,FALSE)))</f>
        <v>233625</v>
      </c>
      <c r="D309" s="134" t="str">
        <f>IF(C309="自動表示","自動表示",VLOOKUP(C309,リスト!$D$2:$E$1789,2,FALSE))</f>
        <v>町村Ⅴ－２</v>
      </c>
      <c r="E309" s="132" t="s">
        <v>3560</v>
      </c>
      <c r="F309" s="133" t="s">
        <v>3769</v>
      </c>
      <c r="G309" s="135">
        <v>11</v>
      </c>
      <c r="H309" s="133" t="str">
        <f t="shared" si="5"/>
        <v>11年～20年</v>
      </c>
      <c r="I309" s="133" t="s">
        <v>3634</v>
      </c>
      <c r="J309" s="136">
        <v>3.4</v>
      </c>
      <c r="K309" s="133" t="s">
        <v>18</v>
      </c>
      <c r="L309" s="137" t="s">
        <v>10138</v>
      </c>
      <c r="M309" s="133" t="s">
        <v>18</v>
      </c>
      <c r="N309" s="133" t="s">
        <v>3635</v>
      </c>
      <c r="O309" s="137" t="s">
        <v>10139</v>
      </c>
      <c r="P309" s="133" t="s">
        <v>18</v>
      </c>
      <c r="Q309" s="137" t="s">
        <v>10140</v>
      </c>
      <c r="R309" s="133" t="s">
        <v>18</v>
      </c>
      <c r="S309" s="133" t="s">
        <v>3667</v>
      </c>
      <c r="T309" s="138">
        <v>8.3000000000000007</v>
      </c>
      <c r="U309" s="138" t="s">
        <v>10141</v>
      </c>
      <c r="V309" s="133" t="s">
        <v>18</v>
      </c>
      <c r="W309" s="139" t="s">
        <v>10142</v>
      </c>
      <c r="X309" s="140">
        <v>2022</v>
      </c>
      <c r="Y309" s="140">
        <v>2061</v>
      </c>
      <c r="Z309" s="140">
        <v>40</v>
      </c>
      <c r="AA309" s="138">
        <v>585.9</v>
      </c>
      <c r="AB309" s="133" t="s">
        <v>18</v>
      </c>
      <c r="AC309" s="139" t="s">
        <v>10143</v>
      </c>
      <c r="AD309" s="140">
        <v>2022</v>
      </c>
      <c r="AE309" s="140">
        <v>2061</v>
      </c>
      <c r="AF309" s="140">
        <v>40</v>
      </c>
      <c r="AG309" s="138">
        <v>467.5</v>
      </c>
      <c r="AH309" s="133" t="s">
        <v>18</v>
      </c>
      <c r="AI309" s="141" t="s">
        <v>10144</v>
      </c>
      <c r="AJ309" s="140">
        <v>2022</v>
      </c>
      <c r="AK309" s="140">
        <v>2061</v>
      </c>
      <c r="AL309" s="140">
        <v>40</v>
      </c>
      <c r="AM309" s="138">
        <v>453</v>
      </c>
      <c r="AN309" s="133" t="s">
        <v>18</v>
      </c>
      <c r="AO309" s="137" t="s">
        <v>10145</v>
      </c>
      <c r="AP309" s="133" t="s">
        <v>19</v>
      </c>
      <c r="AQ309" s="137"/>
      <c r="AR309" s="133" t="s">
        <v>18</v>
      </c>
      <c r="AS309" s="137" t="s">
        <v>10146</v>
      </c>
      <c r="AT309" s="133" t="s">
        <v>18</v>
      </c>
      <c r="AU309" s="137" t="s">
        <v>10147</v>
      </c>
      <c r="AV309" s="133" t="s">
        <v>18</v>
      </c>
      <c r="AW309" s="137" t="s">
        <v>10148</v>
      </c>
      <c r="AX309" s="133" t="s">
        <v>18</v>
      </c>
      <c r="AY309" s="137" t="s">
        <v>10149</v>
      </c>
      <c r="AZ309" s="133" t="s">
        <v>18</v>
      </c>
      <c r="BA309" s="137" t="s">
        <v>10150</v>
      </c>
      <c r="BB309" s="133" t="s">
        <v>18</v>
      </c>
      <c r="BC309" s="137" t="s">
        <v>10151</v>
      </c>
      <c r="BD309" s="133" t="s">
        <v>18</v>
      </c>
      <c r="BE309" s="137" t="s">
        <v>10152</v>
      </c>
      <c r="BF309" s="133" t="s">
        <v>18</v>
      </c>
      <c r="BG309" s="137" t="s">
        <v>10153</v>
      </c>
      <c r="BH309" s="133" t="s">
        <v>18</v>
      </c>
      <c r="BI309" s="137" t="s">
        <v>10154</v>
      </c>
      <c r="BJ309" s="142" t="s">
        <v>19</v>
      </c>
      <c r="BK309" s="142" t="s">
        <v>18</v>
      </c>
      <c r="BL309" s="142" t="s">
        <v>19</v>
      </c>
      <c r="BM309" s="142" t="s">
        <v>19</v>
      </c>
      <c r="BN309" s="133" t="s">
        <v>19</v>
      </c>
      <c r="BO309" s="137"/>
      <c r="BP309" s="133" t="s">
        <v>19</v>
      </c>
      <c r="BQ309" s="137"/>
      <c r="BR309" s="133" t="s">
        <v>19</v>
      </c>
      <c r="BS309" s="137"/>
      <c r="BT309" s="133" t="s">
        <v>19</v>
      </c>
      <c r="BU309" s="133" t="s">
        <v>18</v>
      </c>
      <c r="BV309" s="133" t="s">
        <v>18</v>
      </c>
      <c r="BW309" s="137" t="s">
        <v>10155</v>
      </c>
      <c r="BX309" s="143"/>
      <c r="BY309" s="144" t="s">
        <v>10156</v>
      </c>
      <c r="BZ309" s="133" t="s">
        <v>19</v>
      </c>
      <c r="CA309" s="145"/>
      <c r="CB309" s="146" t="s">
        <v>10157</v>
      </c>
      <c r="CC309" s="126">
        <v>34913</v>
      </c>
      <c r="CD309" s="126">
        <v>34984</v>
      </c>
      <c r="CE309" s="126">
        <v>35017</v>
      </c>
      <c r="CF309" s="126">
        <v>34896</v>
      </c>
      <c r="CG309" s="127">
        <v>82999</v>
      </c>
      <c r="CH309" s="127">
        <v>82087</v>
      </c>
      <c r="CI309" s="127">
        <v>83153</v>
      </c>
      <c r="CJ309" s="127">
        <v>83153</v>
      </c>
      <c r="CK309" s="128">
        <v>2.38</v>
      </c>
      <c r="CL309" s="128">
        <v>2.35</v>
      </c>
      <c r="CM309" s="128">
        <v>2.37</v>
      </c>
      <c r="CN309" s="128">
        <v>2.38</v>
      </c>
      <c r="CO309" s="129">
        <v>0.66900000000000004</v>
      </c>
      <c r="CP309" s="129">
        <v>0.68400000000000005</v>
      </c>
      <c r="CQ309" s="129">
        <v>0.69299999999999995</v>
      </c>
      <c r="CR309" s="130">
        <v>0.71</v>
      </c>
    </row>
    <row r="310" spans="1:96" s="147" customFormat="1" ht="200" customHeight="1" x14ac:dyDescent="0.2">
      <c r="A310" s="132" t="s">
        <v>66</v>
      </c>
      <c r="B310" s="133" t="s">
        <v>2149</v>
      </c>
      <c r="C310" s="133" t="str">
        <f>IF(A310="","自動表示",IF(B310="",VLOOKUP(A310,リスト!$C$2:$D$48,2,FALSE),VLOOKUP(一覧表!A310&amp;一覧表!B310,リスト!$C$49:$D$1789,2,FALSE)))</f>
        <v>234249</v>
      </c>
      <c r="D310" s="134" t="str">
        <f>IF(C310="自動表示","自動表示",VLOOKUP(C310,リスト!$D$2:$E$1789,2,FALSE))</f>
        <v>町村Ⅴ－２</v>
      </c>
      <c r="E310" s="132" t="s">
        <v>3560</v>
      </c>
      <c r="F310" s="133" t="s">
        <v>3840</v>
      </c>
      <c r="G310" s="135">
        <v>40</v>
      </c>
      <c r="H310" s="133" t="str">
        <f t="shared" si="5"/>
        <v>20年超</v>
      </c>
      <c r="I310" s="133" t="s">
        <v>17</v>
      </c>
      <c r="J310" s="136">
        <v>3.1</v>
      </c>
      <c r="K310" s="133" t="s">
        <v>18</v>
      </c>
      <c r="L310" s="137" t="s">
        <v>10158</v>
      </c>
      <c r="M310" s="133" t="s">
        <v>18</v>
      </c>
      <c r="N310" s="133" t="s">
        <v>17</v>
      </c>
      <c r="O310" s="137" t="s">
        <v>10159</v>
      </c>
      <c r="P310" s="133" t="s">
        <v>18</v>
      </c>
      <c r="Q310" s="137" t="s">
        <v>10160</v>
      </c>
      <c r="R310" s="133" t="s">
        <v>18</v>
      </c>
      <c r="S310" s="133" t="s">
        <v>3667</v>
      </c>
      <c r="T310" s="138">
        <v>6.3</v>
      </c>
      <c r="U310" s="138"/>
      <c r="V310" s="133" t="s">
        <v>18</v>
      </c>
      <c r="W310" s="139" t="s">
        <v>10161</v>
      </c>
      <c r="X310" s="140">
        <v>2016</v>
      </c>
      <c r="Y310" s="140">
        <v>2055</v>
      </c>
      <c r="Z310" s="140">
        <v>40</v>
      </c>
      <c r="AA310" s="138">
        <v>466.6</v>
      </c>
      <c r="AB310" s="133" t="s">
        <v>18</v>
      </c>
      <c r="AC310" s="139" t="s">
        <v>10162</v>
      </c>
      <c r="AD310" s="140">
        <v>2016</v>
      </c>
      <c r="AE310" s="140">
        <v>2055</v>
      </c>
      <c r="AF310" s="140">
        <v>40</v>
      </c>
      <c r="AG310" s="138">
        <v>331.6</v>
      </c>
      <c r="AH310" s="133" t="s">
        <v>18</v>
      </c>
      <c r="AI310" s="141" t="s">
        <v>10163</v>
      </c>
      <c r="AJ310" s="140">
        <v>2016</v>
      </c>
      <c r="AK310" s="140">
        <v>2055</v>
      </c>
      <c r="AL310" s="140">
        <v>40</v>
      </c>
      <c r="AM310" s="138">
        <v>135</v>
      </c>
      <c r="AN310" s="133" t="s">
        <v>18</v>
      </c>
      <c r="AO310" s="137" t="s">
        <v>10164</v>
      </c>
      <c r="AP310" s="133" t="s">
        <v>18</v>
      </c>
      <c r="AQ310" s="137" t="s">
        <v>10165</v>
      </c>
      <c r="AR310" s="133" t="s">
        <v>18</v>
      </c>
      <c r="AS310" s="137" t="s">
        <v>10166</v>
      </c>
      <c r="AT310" s="133" t="s">
        <v>18</v>
      </c>
      <c r="AU310" s="137" t="s">
        <v>10167</v>
      </c>
      <c r="AV310" s="133" t="s">
        <v>18</v>
      </c>
      <c r="AW310" s="137" t="s">
        <v>10168</v>
      </c>
      <c r="AX310" s="133" t="s">
        <v>18</v>
      </c>
      <c r="AY310" s="137" t="s">
        <v>10169</v>
      </c>
      <c r="AZ310" s="133" t="s">
        <v>18</v>
      </c>
      <c r="BA310" s="137" t="s">
        <v>10170</v>
      </c>
      <c r="BB310" s="133" t="s">
        <v>18</v>
      </c>
      <c r="BC310" s="137" t="s">
        <v>10171</v>
      </c>
      <c r="BD310" s="133" t="s">
        <v>18</v>
      </c>
      <c r="BE310" s="137" t="s">
        <v>10172</v>
      </c>
      <c r="BF310" s="133" t="s">
        <v>18</v>
      </c>
      <c r="BG310" s="137" t="s">
        <v>10173</v>
      </c>
      <c r="BH310" s="133" t="s">
        <v>18</v>
      </c>
      <c r="BI310" s="137" t="s">
        <v>10174</v>
      </c>
      <c r="BJ310" s="142" t="s">
        <v>19</v>
      </c>
      <c r="BK310" s="142" t="s">
        <v>18</v>
      </c>
      <c r="BL310" s="142" t="s">
        <v>19</v>
      </c>
      <c r="BM310" s="142" t="s">
        <v>18</v>
      </c>
      <c r="BN310" s="133" t="s">
        <v>19</v>
      </c>
      <c r="BO310" s="137"/>
      <c r="BP310" s="133" t="s">
        <v>18</v>
      </c>
      <c r="BQ310" s="137" t="s">
        <v>10175</v>
      </c>
      <c r="BR310" s="133" t="s">
        <v>19</v>
      </c>
      <c r="BS310" s="137"/>
      <c r="BT310" s="133" t="s">
        <v>19</v>
      </c>
      <c r="BU310" s="133" t="s">
        <v>18</v>
      </c>
      <c r="BV310" s="133" t="s">
        <v>18</v>
      </c>
      <c r="BW310" s="137" t="s">
        <v>10176</v>
      </c>
      <c r="BX310" s="143">
        <v>10</v>
      </c>
      <c r="BY310" s="144"/>
      <c r="BZ310" s="133" t="s">
        <v>18</v>
      </c>
      <c r="CA310" s="145" t="s">
        <v>10177</v>
      </c>
      <c r="CB310" s="146" t="s">
        <v>10178</v>
      </c>
      <c r="CC310" s="126">
        <v>32768</v>
      </c>
      <c r="CD310" s="126">
        <v>33024</v>
      </c>
      <c r="CE310" s="126">
        <v>33167</v>
      </c>
      <c r="CF310" s="126">
        <v>33356</v>
      </c>
      <c r="CG310" s="127">
        <v>61205</v>
      </c>
      <c r="CH310" s="127">
        <v>61205</v>
      </c>
      <c r="CI310" s="127">
        <v>61857</v>
      </c>
      <c r="CJ310" s="127">
        <v>61870</v>
      </c>
      <c r="CK310" s="128">
        <v>1.87</v>
      </c>
      <c r="CL310" s="128">
        <v>1.85</v>
      </c>
      <c r="CM310" s="128">
        <v>1.87</v>
      </c>
      <c r="CN310" s="128">
        <v>1.85</v>
      </c>
      <c r="CO310" s="129">
        <v>0.58599999999999997</v>
      </c>
      <c r="CP310" s="129">
        <v>0.59599999999999997</v>
      </c>
      <c r="CQ310" s="129">
        <v>0.61499999999999999</v>
      </c>
      <c r="CR310" s="130">
        <v>0.63700000000000001</v>
      </c>
    </row>
    <row r="311" spans="1:96" s="147" customFormat="1" ht="200" customHeight="1" x14ac:dyDescent="0.2">
      <c r="A311" s="132" t="s">
        <v>66</v>
      </c>
      <c r="B311" s="133" t="s">
        <v>2151</v>
      </c>
      <c r="C311" s="133" t="str">
        <f>IF(A311="","自動表示",IF(B311="",VLOOKUP(A311,リスト!$C$2:$D$48,2,FALSE),VLOOKUP(一覧表!A311&amp;一覧表!B311,リスト!$C$49:$D$1789,2,FALSE)))</f>
        <v>234257</v>
      </c>
      <c r="D311" s="134" t="str">
        <f>IF(C311="自動表示","自動表示",VLOOKUP(C311,リスト!$D$2:$E$1789,2,FALSE))</f>
        <v>町村Ⅴ－２</v>
      </c>
      <c r="E311" s="132" t="s">
        <v>3560</v>
      </c>
      <c r="F311" s="133" t="s">
        <v>3775</v>
      </c>
      <c r="G311" s="135">
        <v>40</v>
      </c>
      <c r="H311" s="133" t="str">
        <f t="shared" si="5"/>
        <v>20年超</v>
      </c>
      <c r="I311" s="133" t="s">
        <v>3634</v>
      </c>
      <c r="J311" s="136">
        <v>3.7</v>
      </c>
      <c r="K311" s="133" t="s">
        <v>3955</v>
      </c>
      <c r="L311" s="137" t="s">
        <v>10179</v>
      </c>
      <c r="M311" s="133" t="s">
        <v>3955</v>
      </c>
      <c r="N311" s="133" t="s">
        <v>3842</v>
      </c>
      <c r="O311" s="137" t="s">
        <v>10180</v>
      </c>
      <c r="P311" s="133" t="s">
        <v>3955</v>
      </c>
      <c r="Q311" s="137" t="s">
        <v>10181</v>
      </c>
      <c r="R311" s="133" t="s">
        <v>3955</v>
      </c>
      <c r="S311" s="133" t="s">
        <v>3846</v>
      </c>
      <c r="T311" s="138">
        <v>13.7</v>
      </c>
      <c r="U311" s="138"/>
      <c r="V311" s="133" t="s">
        <v>3955</v>
      </c>
      <c r="W311" s="139" t="s">
        <v>10182</v>
      </c>
      <c r="X311" s="140">
        <v>2017</v>
      </c>
      <c r="Y311" s="140">
        <v>2060</v>
      </c>
      <c r="Z311" s="140">
        <v>44</v>
      </c>
      <c r="AA311" s="138">
        <v>738.5</v>
      </c>
      <c r="AB311" s="133" t="s">
        <v>3955</v>
      </c>
      <c r="AC311" s="139" t="s">
        <v>10183</v>
      </c>
      <c r="AD311" s="140">
        <v>2021</v>
      </c>
      <c r="AE311" s="140">
        <v>2060</v>
      </c>
      <c r="AF311" s="140">
        <v>40</v>
      </c>
      <c r="AG311" s="138">
        <v>234</v>
      </c>
      <c r="AH311" s="133" t="s">
        <v>3955</v>
      </c>
      <c r="AI311" s="141" t="s">
        <v>10184</v>
      </c>
      <c r="AJ311" s="140">
        <v>2021</v>
      </c>
      <c r="AK311" s="140">
        <v>2060</v>
      </c>
      <c r="AL311" s="140">
        <v>40</v>
      </c>
      <c r="AM311" s="138">
        <v>126</v>
      </c>
      <c r="AN311" s="133" t="s">
        <v>3955</v>
      </c>
      <c r="AO311" s="137" t="s">
        <v>10185</v>
      </c>
      <c r="AP311" s="133" t="s">
        <v>3955</v>
      </c>
      <c r="AQ311" s="137" t="s">
        <v>10186</v>
      </c>
      <c r="AR311" s="133" t="s">
        <v>3955</v>
      </c>
      <c r="AS311" s="137" t="s">
        <v>10187</v>
      </c>
      <c r="AT311" s="133" t="s">
        <v>3955</v>
      </c>
      <c r="AU311" s="137" t="s">
        <v>10188</v>
      </c>
      <c r="AV311" s="133" t="s">
        <v>3955</v>
      </c>
      <c r="AW311" s="137" t="s">
        <v>10189</v>
      </c>
      <c r="AX311" s="133" t="s">
        <v>3955</v>
      </c>
      <c r="AY311" s="137" t="s">
        <v>10190</v>
      </c>
      <c r="AZ311" s="133" t="s">
        <v>3955</v>
      </c>
      <c r="BA311" s="137" t="s">
        <v>10191</v>
      </c>
      <c r="BB311" s="133" t="s">
        <v>3955</v>
      </c>
      <c r="BC311" s="137" t="s">
        <v>10192</v>
      </c>
      <c r="BD311" s="133" t="s">
        <v>19</v>
      </c>
      <c r="BE311" s="137" t="s">
        <v>10193</v>
      </c>
      <c r="BF311" s="133" t="s">
        <v>3955</v>
      </c>
      <c r="BG311" s="137" t="s">
        <v>10194</v>
      </c>
      <c r="BH311" s="133" t="s">
        <v>19</v>
      </c>
      <c r="BI311" s="137"/>
      <c r="BJ311" s="142" t="s">
        <v>19</v>
      </c>
      <c r="BK311" s="142" t="s">
        <v>19</v>
      </c>
      <c r="BL311" s="142" t="s">
        <v>19</v>
      </c>
      <c r="BM311" s="142" t="s">
        <v>19</v>
      </c>
      <c r="BN311" s="133" t="s">
        <v>19</v>
      </c>
      <c r="BO311" s="137"/>
      <c r="BP311" s="133" t="s">
        <v>19</v>
      </c>
      <c r="BQ311" s="137"/>
      <c r="BR311" s="133" t="s">
        <v>18</v>
      </c>
      <c r="BS311" s="137" t="s">
        <v>10195</v>
      </c>
      <c r="BT311" s="133" t="s">
        <v>18</v>
      </c>
      <c r="BU311" s="133" t="s">
        <v>18</v>
      </c>
      <c r="BV311" s="133" t="s">
        <v>3955</v>
      </c>
      <c r="BW311" s="137" t="s">
        <v>10196</v>
      </c>
      <c r="BX311" s="143">
        <v>10</v>
      </c>
      <c r="BY311" s="144"/>
      <c r="BZ311" s="133" t="s">
        <v>3955</v>
      </c>
      <c r="CA311" s="145" t="s">
        <v>10197</v>
      </c>
      <c r="CB311" s="146" t="s">
        <v>10198</v>
      </c>
      <c r="CC311" s="126">
        <v>37433</v>
      </c>
      <c r="CD311" s="126">
        <v>37214</v>
      </c>
      <c r="CE311" s="126">
        <v>37144</v>
      </c>
      <c r="CF311" s="126">
        <v>37098</v>
      </c>
      <c r="CG311" s="127">
        <v>84351</v>
      </c>
      <c r="CH311" s="127">
        <v>84374</v>
      </c>
      <c r="CI311" s="127">
        <v>84374</v>
      </c>
      <c r="CJ311" s="127">
        <v>84380</v>
      </c>
      <c r="CK311" s="128">
        <v>2.25</v>
      </c>
      <c r="CL311" s="128">
        <v>2.27</v>
      </c>
      <c r="CM311" s="128">
        <v>2.27</v>
      </c>
      <c r="CN311" s="128">
        <v>2.27</v>
      </c>
      <c r="CO311" s="129">
        <v>0.61660000000000004</v>
      </c>
      <c r="CP311" s="129">
        <v>0.63419999999999999</v>
      </c>
      <c r="CQ311" s="129">
        <v>0.65039999999999998</v>
      </c>
      <c r="CR311" s="130">
        <v>0.66590000000000005</v>
      </c>
    </row>
    <row r="312" spans="1:96" s="147" customFormat="1" ht="200" customHeight="1" x14ac:dyDescent="0.2">
      <c r="A312" s="132" t="s">
        <v>66</v>
      </c>
      <c r="B312" s="133" t="s">
        <v>2153</v>
      </c>
      <c r="C312" s="133" t="str">
        <f>IF(A312="","自動表示",IF(B312="",VLOOKUP(A312,リスト!$C$2:$D$48,2,FALSE),VLOOKUP(一覧表!A312&amp;一覧表!B312,リスト!$C$49:$D$1789,2,FALSE)))</f>
        <v>234273</v>
      </c>
      <c r="D312" s="134" t="str">
        <f>IF(C312="自動表示","自動表示",VLOOKUP(C312,リスト!$D$2:$E$1789,2,FALSE))</f>
        <v>町村Ⅰ－１</v>
      </c>
      <c r="E312" s="132" t="s">
        <v>5</v>
      </c>
      <c r="F312" s="133" t="s">
        <v>3794</v>
      </c>
      <c r="G312" s="135">
        <v>10</v>
      </c>
      <c r="H312" s="133" t="str">
        <f t="shared" si="5"/>
        <v>10年</v>
      </c>
      <c r="I312" s="133" t="s">
        <v>15</v>
      </c>
      <c r="J312" s="136">
        <v>0.5</v>
      </c>
      <c r="K312" s="133" t="s">
        <v>18</v>
      </c>
      <c r="L312" s="137" t="s">
        <v>10199</v>
      </c>
      <c r="M312" s="133" t="s">
        <v>18</v>
      </c>
      <c r="N312" s="133" t="s">
        <v>17</v>
      </c>
      <c r="O312" s="137" t="s">
        <v>10200</v>
      </c>
      <c r="P312" s="133" t="s">
        <v>18</v>
      </c>
      <c r="Q312" s="137" t="s">
        <v>10201</v>
      </c>
      <c r="R312" s="133" t="s">
        <v>18</v>
      </c>
      <c r="S312" s="133" t="s">
        <v>3667</v>
      </c>
      <c r="T312" s="138">
        <v>7</v>
      </c>
      <c r="U312" s="138"/>
      <c r="V312" s="133" t="s">
        <v>18</v>
      </c>
      <c r="W312" s="139" t="s">
        <v>10202</v>
      </c>
      <c r="X312" s="140">
        <v>2021</v>
      </c>
      <c r="Y312" s="140">
        <v>2060</v>
      </c>
      <c r="Z312" s="140">
        <v>40</v>
      </c>
      <c r="AA312" s="138">
        <v>329</v>
      </c>
      <c r="AB312" s="133" t="s">
        <v>18</v>
      </c>
      <c r="AC312" s="139" t="s">
        <v>10202</v>
      </c>
      <c r="AD312" s="140">
        <v>2021</v>
      </c>
      <c r="AE312" s="140">
        <v>2060</v>
      </c>
      <c r="AF312" s="140">
        <v>40</v>
      </c>
      <c r="AG312" s="138">
        <v>245</v>
      </c>
      <c r="AH312" s="133" t="s">
        <v>18</v>
      </c>
      <c r="AI312" s="141" t="s">
        <v>10202</v>
      </c>
      <c r="AJ312" s="140">
        <v>2021</v>
      </c>
      <c r="AK312" s="140">
        <v>2060</v>
      </c>
      <c r="AL312" s="140">
        <v>40</v>
      </c>
      <c r="AM312" s="138">
        <v>84</v>
      </c>
      <c r="AN312" s="133" t="s">
        <v>18</v>
      </c>
      <c r="AO312" s="137" t="s">
        <v>10203</v>
      </c>
      <c r="AP312" s="133" t="s">
        <v>18</v>
      </c>
      <c r="AQ312" s="137" t="s">
        <v>10204</v>
      </c>
      <c r="AR312" s="133" t="s">
        <v>18</v>
      </c>
      <c r="AS312" s="137" t="s">
        <v>10205</v>
      </c>
      <c r="AT312" s="133" t="s">
        <v>18</v>
      </c>
      <c r="AU312" s="137" t="s">
        <v>10206</v>
      </c>
      <c r="AV312" s="133" t="s">
        <v>18</v>
      </c>
      <c r="AW312" s="137" t="s">
        <v>10207</v>
      </c>
      <c r="AX312" s="133" t="s">
        <v>18</v>
      </c>
      <c r="AY312" s="137" t="s">
        <v>10208</v>
      </c>
      <c r="AZ312" s="133" t="s">
        <v>18</v>
      </c>
      <c r="BA312" s="137" t="s">
        <v>10209</v>
      </c>
      <c r="BB312" s="133" t="s">
        <v>18</v>
      </c>
      <c r="BC312" s="137" t="s">
        <v>10210</v>
      </c>
      <c r="BD312" s="133" t="s">
        <v>19</v>
      </c>
      <c r="BE312" s="137"/>
      <c r="BF312" s="133" t="s">
        <v>18</v>
      </c>
      <c r="BG312" s="137" t="s">
        <v>10211</v>
      </c>
      <c r="BH312" s="133" t="s">
        <v>19</v>
      </c>
      <c r="BI312" s="137"/>
      <c r="BJ312" s="142" t="s">
        <v>19</v>
      </c>
      <c r="BK312" s="142" t="s">
        <v>19</v>
      </c>
      <c r="BL312" s="142" t="s">
        <v>19</v>
      </c>
      <c r="BM312" s="142" t="s">
        <v>19</v>
      </c>
      <c r="BN312" s="133" t="s">
        <v>19</v>
      </c>
      <c r="BO312" s="137"/>
      <c r="BP312" s="133" t="s">
        <v>18</v>
      </c>
      <c r="BQ312" s="137" t="s">
        <v>10212</v>
      </c>
      <c r="BR312" s="133" t="s">
        <v>19</v>
      </c>
      <c r="BS312" s="137"/>
      <c r="BT312" s="133" t="s">
        <v>19</v>
      </c>
      <c r="BU312" s="133" t="s">
        <v>18</v>
      </c>
      <c r="BV312" s="133" t="s">
        <v>18</v>
      </c>
      <c r="BW312" s="137" t="s">
        <v>10213</v>
      </c>
      <c r="BX312" s="143"/>
      <c r="BY312" s="144" t="s">
        <v>6922</v>
      </c>
      <c r="BZ312" s="133" t="s">
        <v>18</v>
      </c>
      <c r="CA312" s="145" t="s">
        <v>10214</v>
      </c>
      <c r="CB312" s="146" t="s">
        <v>3864</v>
      </c>
      <c r="CC312" s="126">
        <v>4791</v>
      </c>
      <c r="CD312" s="126">
        <v>4706</v>
      </c>
      <c r="CE312" s="126">
        <v>4657</v>
      </c>
      <c r="CF312" s="126">
        <v>4711</v>
      </c>
      <c r="CG312" s="127">
        <v>62934.3</v>
      </c>
      <c r="CH312" s="127">
        <v>62934.3</v>
      </c>
      <c r="CI312" s="127">
        <v>64298.77</v>
      </c>
      <c r="CJ312" s="127">
        <v>64298.77</v>
      </c>
      <c r="CK312" s="128">
        <v>13.14</v>
      </c>
      <c r="CL312" s="128">
        <v>13.37</v>
      </c>
      <c r="CM312" s="128">
        <v>13.81</v>
      </c>
      <c r="CN312" s="128">
        <v>13.65</v>
      </c>
      <c r="CO312" s="129">
        <v>0.54600000000000004</v>
      </c>
      <c r="CP312" s="129">
        <v>0.55100000000000005</v>
      </c>
      <c r="CQ312" s="129">
        <v>0.54500000000000004</v>
      </c>
      <c r="CR312" s="130" t="s">
        <v>3864</v>
      </c>
    </row>
    <row r="313" spans="1:96" s="147" customFormat="1" ht="200" customHeight="1" x14ac:dyDescent="0.2">
      <c r="A313" s="132" t="s">
        <v>66</v>
      </c>
      <c r="B313" s="133" t="s">
        <v>2155</v>
      </c>
      <c r="C313" s="133" t="str">
        <f>IF(A313="","自動表示",IF(B313="",VLOOKUP(A313,リスト!$C$2:$D$48,2,FALSE),VLOOKUP(一覧表!A313&amp;一覧表!B313,リスト!$C$49:$D$1789,2,FALSE)))</f>
        <v>234419</v>
      </c>
      <c r="D313" s="134" t="str">
        <f>IF(C313="自動表示","自動表示",VLOOKUP(C313,リスト!$D$2:$E$1789,2,FALSE))</f>
        <v>町村Ⅴ－２</v>
      </c>
      <c r="E313" s="132" t="s">
        <v>3560</v>
      </c>
      <c r="F313" s="133" t="s">
        <v>3758</v>
      </c>
      <c r="G313" s="135">
        <v>40</v>
      </c>
      <c r="H313" s="133" t="str">
        <f t="shared" si="5"/>
        <v>20年超</v>
      </c>
      <c r="I313" s="133" t="s">
        <v>5357</v>
      </c>
      <c r="J313" s="136">
        <v>2.8</v>
      </c>
      <c r="K313" s="133" t="s">
        <v>3955</v>
      </c>
      <c r="L313" s="137" t="s">
        <v>10215</v>
      </c>
      <c r="M313" s="133" t="s">
        <v>18</v>
      </c>
      <c r="N313" s="133" t="s">
        <v>13</v>
      </c>
      <c r="O313" s="137" t="s">
        <v>10216</v>
      </c>
      <c r="P313" s="133" t="s">
        <v>18</v>
      </c>
      <c r="Q313" s="137" t="s">
        <v>10217</v>
      </c>
      <c r="R313" s="133" t="s">
        <v>18</v>
      </c>
      <c r="S313" s="133" t="s">
        <v>3667</v>
      </c>
      <c r="T313" s="138">
        <v>9.1999999999999993</v>
      </c>
      <c r="U313" s="138"/>
      <c r="V313" s="133" t="s">
        <v>18</v>
      </c>
      <c r="W313" s="139" t="s">
        <v>10218</v>
      </c>
      <c r="X313" s="140">
        <v>2016</v>
      </c>
      <c r="Y313" s="140">
        <v>2055</v>
      </c>
      <c r="Z313" s="140">
        <v>40</v>
      </c>
      <c r="AA313" s="138">
        <v>19</v>
      </c>
      <c r="AB313" s="133" t="s">
        <v>18</v>
      </c>
      <c r="AC313" s="139" t="s">
        <v>10219</v>
      </c>
      <c r="AD313" s="140">
        <v>2016</v>
      </c>
      <c r="AE313" s="140">
        <v>2055</v>
      </c>
      <c r="AF313" s="140">
        <v>40</v>
      </c>
      <c r="AG313" s="138">
        <v>15.1</v>
      </c>
      <c r="AH313" s="133" t="s">
        <v>18</v>
      </c>
      <c r="AI313" s="141" t="s">
        <v>10220</v>
      </c>
      <c r="AJ313" s="140">
        <v>2016</v>
      </c>
      <c r="AK313" s="140">
        <v>2055</v>
      </c>
      <c r="AL313" s="140">
        <v>40</v>
      </c>
      <c r="AM313" s="138">
        <v>600.20000000000005</v>
      </c>
      <c r="AN313" s="133" t="s">
        <v>18</v>
      </c>
      <c r="AO313" s="137" t="s">
        <v>10221</v>
      </c>
      <c r="AP313" s="133" t="s">
        <v>19</v>
      </c>
      <c r="AQ313" s="137"/>
      <c r="AR313" s="133" t="s">
        <v>18</v>
      </c>
      <c r="AS313" s="137" t="s">
        <v>10222</v>
      </c>
      <c r="AT313" s="133" t="s">
        <v>18</v>
      </c>
      <c r="AU313" s="137" t="s">
        <v>10223</v>
      </c>
      <c r="AV313" s="133" t="s">
        <v>18</v>
      </c>
      <c r="AW313" s="137" t="s">
        <v>10224</v>
      </c>
      <c r="AX313" s="133" t="s">
        <v>18</v>
      </c>
      <c r="AY313" s="137" t="s">
        <v>10225</v>
      </c>
      <c r="AZ313" s="133" t="s">
        <v>18</v>
      </c>
      <c r="BA313" s="137" t="s">
        <v>10226</v>
      </c>
      <c r="BB313" s="133" t="s">
        <v>18</v>
      </c>
      <c r="BC313" s="137" t="s">
        <v>10227</v>
      </c>
      <c r="BD313" s="133" t="s">
        <v>18</v>
      </c>
      <c r="BE313" s="137" t="s">
        <v>10228</v>
      </c>
      <c r="BF313" s="133" t="s">
        <v>18</v>
      </c>
      <c r="BG313" s="137" t="s">
        <v>10229</v>
      </c>
      <c r="BH313" s="133" t="s">
        <v>19</v>
      </c>
      <c r="BI313" s="137"/>
      <c r="BJ313" s="142" t="s">
        <v>19</v>
      </c>
      <c r="BK313" s="142" t="s">
        <v>19</v>
      </c>
      <c r="BL313" s="142" t="s">
        <v>19</v>
      </c>
      <c r="BM313" s="142" t="s">
        <v>19</v>
      </c>
      <c r="BN313" s="133" t="s">
        <v>19</v>
      </c>
      <c r="BO313" s="137"/>
      <c r="BP313" s="133" t="s">
        <v>19</v>
      </c>
      <c r="BQ313" s="137"/>
      <c r="BR313" s="133" t="s">
        <v>19</v>
      </c>
      <c r="BS313" s="137"/>
      <c r="BT313" s="133" t="s">
        <v>19</v>
      </c>
      <c r="BU313" s="133" t="s">
        <v>19</v>
      </c>
      <c r="BV313" s="133" t="s">
        <v>18</v>
      </c>
      <c r="BW313" s="137" t="s">
        <v>10230</v>
      </c>
      <c r="BX313" s="143"/>
      <c r="BY313" s="144" t="s">
        <v>10230</v>
      </c>
      <c r="BZ313" s="133" t="s">
        <v>18</v>
      </c>
      <c r="CA313" s="145" t="s">
        <v>10231</v>
      </c>
      <c r="CB313" s="146" t="s">
        <v>10232</v>
      </c>
      <c r="CC313" s="126">
        <v>28597</v>
      </c>
      <c r="CD313" s="126">
        <v>28556</v>
      </c>
      <c r="CE313" s="126">
        <v>28438</v>
      </c>
      <c r="CF313" s="126">
        <v>28320</v>
      </c>
      <c r="CG313" s="127">
        <v>77487</v>
      </c>
      <c r="CH313" s="127">
        <v>82749</v>
      </c>
      <c r="CI313" s="127">
        <v>84138</v>
      </c>
      <c r="CJ313" s="127">
        <v>84138</v>
      </c>
      <c r="CK313" s="128">
        <v>2.71</v>
      </c>
      <c r="CL313" s="128">
        <v>2.9</v>
      </c>
      <c r="CM313" s="128">
        <v>2.96</v>
      </c>
      <c r="CN313" s="128">
        <v>2.97</v>
      </c>
      <c r="CO313" s="129">
        <v>0.55200000000000005</v>
      </c>
      <c r="CP313" s="129">
        <v>0.56999999999999995</v>
      </c>
      <c r="CQ313" s="129">
        <v>0.58399999999999996</v>
      </c>
      <c r="CR313" s="130">
        <v>0.6</v>
      </c>
    </row>
    <row r="314" spans="1:96" s="147" customFormat="1" ht="200" customHeight="1" x14ac:dyDescent="0.2">
      <c r="A314" s="132" t="s">
        <v>66</v>
      </c>
      <c r="B314" s="133" t="s">
        <v>2157</v>
      </c>
      <c r="C314" s="133" t="str">
        <f>IF(A314="","自動表示",IF(B314="",VLOOKUP(A314,リスト!$C$2:$D$48,2,FALSE),VLOOKUP(一覧表!A314&amp;一覧表!B314,リスト!$C$49:$D$1789,2,FALSE)))</f>
        <v>234427</v>
      </c>
      <c r="D314" s="134" t="str">
        <f>IF(C314="自動表示","自動表示",VLOOKUP(C314,リスト!$D$2:$E$1789,2,FALSE))</f>
        <v>町村Ⅴ－１</v>
      </c>
      <c r="E314" s="132" t="s">
        <v>5</v>
      </c>
      <c r="F314" s="133" t="s">
        <v>3736</v>
      </c>
      <c r="G314" s="135">
        <v>23</v>
      </c>
      <c r="H314" s="133" t="str">
        <f t="shared" si="5"/>
        <v>20年超</v>
      </c>
      <c r="I314" s="133" t="s">
        <v>3634</v>
      </c>
      <c r="J314" s="136">
        <v>5</v>
      </c>
      <c r="K314" s="133" t="s">
        <v>18</v>
      </c>
      <c r="L314" s="137" t="s">
        <v>10233</v>
      </c>
      <c r="M314" s="133" t="s">
        <v>18</v>
      </c>
      <c r="N314" s="133" t="s">
        <v>3621</v>
      </c>
      <c r="O314" s="137" t="s">
        <v>10234</v>
      </c>
      <c r="P314" s="133" t="s">
        <v>18</v>
      </c>
      <c r="Q314" s="137" t="s">
        <v>10235</v>
      </c>
      <c r="R314" s="133" t="s">
        <v>18</v>
      </c>
      <c r="S314" s="133" t="s">
        <v>3667</v>
      </c>
      <c r="T314" s="138">
        <v>12.6</v>
      </c>
      <c r="U314" s="138"/>
      <c r="V314" s="133" t="s">
        <v>18</v>
      </c>
      <c r="W314" s="139" t="s">
        <v>10236</v>
      </c>
      <c r="X314" s="140">
        <v>2015</v>
      </c>
      <c r="Y314" s="140">
        <v>2074</v>
      </c>
      <c r="Z314" s="140">
        <v>60</v>
      </c>
      <c r="AA314" s="138">
        <v>715.1</v>
      </c>
      <c r="AB314" s="133" t="s">
        <v>18</v>
      </c>
      <c r="AC314" s="139" t="s">
        <v>10237</v>
      </c>
      <c r="AD314" s="140">
        <v>2015</v>
      </c>
      <c r="AE314" s="140">
        <v>2074</v>
      </c>
      <c r="AF314" s="140">
        <v>60</v>
      </c>
      <c r="AG314" s="138">
        <v>1341.2</v>
      </c>
      <c r="AH314" s="133" t="s">
        <v>18</v>
      </c>
      <c r="AI314" s="141" t="s">
        <v>10238</v>
      </c>
      <c r="AJ314" s="140">
        <v>2015</v>
      </c>
      <c r="AK314" s="140">
        <v>2074</v>
      </c>
      <c r="AL314" s="140">
        <v>60</v>
      </c>
      <c r="AM314" s="138">
        <v>33.9</v>
      </c>
      <c r="AN314" s="133" t="s">
        <v>18</v>
      </c>
      <c r="AO314" s="137" t="s">
        <v>10239</v>
      </c>
      <c r="AP314" s="133" t="s">
        <v>18</v>
      </c>
      <c r="AQ314" s="137" t="s">
        <v>10240</v>
      </c>
      <c r="AR314" s="133" t="s">
        <v>18</v>
      </c>
      <c r="AS314" s="137" t="s">
        <v>10241</v>
      </c>
      <c r="AT314" s="133" t="s">
        <v>18</v>
      </c>
      <c r="AU314" s="137" t="s">
        <v>10242</v>
      </c>
      <c r="AV314" s="133" t="s">
        <v>18</v>
      </c>
      <c r="AW314" s="137" t="s">
        <v>10243</v>
      </c>
      <c r="AX314" s="133" t="s">
        <v>18</v>
      </c>
      <c r="AY314" s="137" t="s">
        <v>10244</v>
      </c>
      <c r="AZ314" s="133" t="s">
        <v>18</v>
      </c>
      <c r="BA314" s="137" t="s">
        <v>10245</v>
      </c>
      <c r="BB314" s="133" t="s">
        <v>18</v>
      </c>
      <c r="BC314" s="137" t="s">
        <v>10246</v>
      </c>
      <c r="BD314" s="133" t="s">
        <v>19</v>
      </c>
      <c r="BE314" s="137"/>
      <c r="BF314" s="133" t="s">
        <v>18</v>
      </c>
      <c r="BG314" s="137" t="s">
        <v>10247</v>
      </c>
      <c r="BH314" s="133" t="s">
        <v>19</v>
      </c>
      <c r="BI314" s="137"/>
      <c r="BJ314" s="142" t="s">
        <v>19</v>
      </c>
      <c r="BK314" s="142" t="s">
        <v>19</v>
      </c>
      <c r="BL314" s="142" t="s">
        <v>19</v>
      </c>
      <c r="BM314" s="142" t="s">
        <v>19</v>
      </c>
      <c r="BN314" s="133" t="s">
        <v>18</v>
      </c>
      <c r="BO314" s="137" t="s">
        <v>10248</v>
      </c>
      <c r="BP314" s="133" t="s">
        <v>18</v>
      </c>
      <c r="BQ314" s="137" t="s">
        <v>10249</v>
      </c>
      <c r="BR314" s="133" t="s">
        <v>18</v>
      </c>
      <c r="BS314" s="137" t="s">
        <v>10250</v>
      </c>
      <c r="BT314" s="133" t="s">
        <v>18</v>
      </c>
      <c r="BU314" s="133" t="s">
        <v>18</v>
      </c>
      <c r="BV314" s="133" t="s">
        <v>18</v>
      </c>
      <c r="BW314" s="137" t="s">
        <v>10251</v>
      </c>
      <c r="BX314" s="143"/>
      <c r="BY314" s="144" t="s">
        <v>6922</v>
      </c>
      <c r="BZ314" s="133" t="s">
        <v>18</v>
      </c>
      <c r="CA314" s="145" t="s">
        <v>10252</v>
      </c>
      <c r="CB314" s="146" t="s">
        <v>10253</v>
      </c>
      <c r="CC314" s="126">
        <v>50342</v>
      </c>
      <c r="CD314" s="126">
        <v>50415</v>
      </c>
      <c r="CE314" s="126">
        <v>50283</v>
      </c>
      <c r="CF314" s="126">
        <v>50204</v>
      </c>
      <c r="CG314" s="127">
        <v>136603</v>
      </c>
      <c r="CH314" s="127">
        <v>135794</v>
      </c>
      <c r="CI314" s="127">
        <v>135794</v>
      </c>
      <c r="CJ314" s="127">
        <v>135891</v>
      </c>
      <c r="CK314" s="128">
        <v>2.71</v>
      </c>
      <c r="CL314" s="128">
        <v>2.69</v>
      </c>
      <c r="CM314" s="128">
        <v>2.7</v>
      </c>
      <c r="CN314" s="128">
        <v>2.71</v>
      </c>
      <c r="CO314" s="129">
        <v>0.65400000000000003</v>
      </c>
      <c r="CP314" s="129">
        <v>0.66900000000000004</v>
      </c>
      <c r="CQ314" s="129">
        <v>0.67500000000000004</v>
      </c>
      <c r="CR314" s="130" t="s">
        <v>3864</v>
      </c>
    </row>
    <row r="315" spans="1:96" s="147" customFormat="1" ht="200" customHeight="1" x14ac:dyDescent="0.2">
      <c r="A315" s="132" t="s">
        <v>66</v>
      </c>
      <c r="B315" s="133" t="s">
        <v>2159</v>
      </c>
      <c r="C315" s="133" t="str">
        <f>IF(A315="","自動表示",IF(B315="",VLOOKUP(A315,リスト!$C$2:$D$48,2,FALSE),VLOOKUP(一覧表!A315&amp;一覧表!B315,リスト!$C$49:$D$1789,2,FALSE)))</f>
        <v>234451</v>
      </c>
      <c r="D315" s="134" t="str">
        <f>IF(C315="自動表示","自動表示",VLOOKUP(C315,リスト!$D$2:$E$1789,2,FALSE))</f>
        <v>町村Ⅳ－０</v>
      </c>
      <c r="E315" s="132" t="s">
        <v>3560</v>
      </c>
      <c r="F315" s="133" t="s">
        <v>3841</v>
      </c>
      <c r="G315" s="135">
        <v>30</v>
      </c>
      <c r="H315" s="133" t="str">
        <f t="shared" si="5"/>
        <v>20年超</v>
      </c>
      <c r="I315" s="133" t="s">
        <v>3635</v>
      </c>
      <c r="J315" s="136">
        <v>1.7</v>
      </c>
      <c r="K315" s="133" t="s">
        <v>18</v>
      </c>
      <c r="L315" s="137" t="s">
        <v>10254</v>
      </c>
      <c r="M315" s="133" t="s">
        <v>18</v>
      </c>
      <c r="N315" s="133" t="s">
        <v>3635</v>
      </c>
      <c r="O315" s="137" t="s">
        <v>10255</v>
      </c>
      <c r="P315" s="133" t="s">
        <v>18</v>
      </c>
      <c r="Q315" s="137" t="s">
        <v>10256</v>
      </c>
      <c r="R315" s="133" t="s">
        <v>18</v>
      </c>
      <c r="S315" s="133" t="s">
        <v>3666</v>
      </c>
      <c r="T315" s="138">
        <v>0.8</v>
      </c>
      <c r="U315" s="138"/>
      <c r="V315" s="133" t="s">
        <v>18</v>
      </c>
      <c r="W315" s="139" t="s">
        <v>10257</v>
      </c>
      <c r="X315" s="140">
        <v>2021</v>
      </c>
      <c r="Y315" s="140">
        <v>2060</v>
      </c>
      <c r="Z315" s="140">
        <v>40</v>
      </c>
      <c r="AA315" s="138">
        <v>1290.3</v>
      </c>
      <c r="AB315" s="133" t="s">
        <v>18</v>
      </c>
      <c r="AC315" s="139" t="s">
        <v>10258</v>
      </c>
      <c r="AD315" s="140">
        <v>2021</v>
      </c>
      <c r="AE315" s="140">
        <v>2030</v>
      </c>
      <c r="AF315" s="140">
        <v>10</v>
      </c>
      <c r="AG315" s="138">
        <v>155.9</v>
      </c>
      <c r="AH315" s="133" t="s">
        <v>18</v>
      </c>
      <c r="AI315" s="141" t="s">
        <v>10259</v>
      </c>
      <c r="AJ315" s="140">
        <v>2021</v>
      </c>
      <c r="AK315" s="140">
        <v>2030</v>
      </c>
      <c r="AL315" s="140">
        <v>10</v>
      </c>
      <c r="AM315" s="138">
        <v>362</v>
      </c>
      <c r="AN315" s="133" t="s">
        <v>18</v>
      </c>
      <c r="AO315" s="137" t="s">
        <v>10260</v>
      </c>
      <c r="AP315" s="133" t="s">
        <v>19</v>
      </c>
      <c r="AQ315" s="137"/>
      <c r="AR315" s="133" t="s">
        <v>18</v>
      </c>
      <c r="AS315" s="137" t="s">
        <v>10261</v>
      </c>
      <c r="AT315" s="133" t="s">
        <v>18</v>
      </c>
      <c r="AU315" s="137" t="s">
        <v>10262</v>
      </c>
      <c r="AV315" s="133" t="s">
        <v>18</v>
      </c>
      <c r="AW315" s="137" t="s">
        <v>10263</v>
      </c>
      <c r="AX315" s="133" t="s">
        <v>18</v>
      </c>
      <c r="AY315" s="137" t="s">
        <v>10264</v>
      </c>
      <c r="AZ315" s="133" t="s">
        <v>18</v>
      </c>
      <c r="BA315" s="137" t="s">
        <v>10265</v>
      </c>
      <c r="BB315" s="133" t="s">
        <v>18</v>
      </c>
      <c r="BC315" s="137" t="s">
        <v>10266</v>
      </c>
      <c r="BD315" s="133" t="s">
        <v>19</v>
      </c>
      <c r="BE315" s="137"/>
      <c r="BF315" s="133" t="s">
        <v>18</v>
      </c>
      <c r="BG315" s="137" t="s">
        <v>10267</v>
      </c>
      <c r="BH315" s="133" t="s">
        <v>18</v>
      </c>
      <c r="BI315" s="137" t="s">
        <v>10268</v>
      </c>
      <c r="BJ315" s="142" t="s">
        <v>19</v>
      </c>
      <c r="BK315" s="142" t="s">
        <v>18</v>
      </c>
      <c r="BL315" s="142" t="s">
        <v>19</v>
      </c>
      <c r="BM315" s="142" t="s">
        <v>19</v>
      </c>
      <c r="BN315" s="133" t="s">
        <v>18</v>
      </c>
      <c r="BO315" s="137" t="s">
        <v>10269</v>
      </c>
      <c r="BP315" s="133" t="s">
        <v>18</v>
      </c>
      <c r="BQ315" s="137" t="s">
        <v>10270</v>
      </c>
      <c r="BR315" s="133" t="s">
        <v>19</v>
      </c>
      <c r="BS315" s="137"/>
      <c r="BT315" s="133" t="s">
        <v>18</v>
      </c>
      <c r="BU315" s="133" t="s">
        <v>18</v>
      </c>
      <c r="BV315" s="133" t="s">
        <v>18</v>
      </c>
      <c r="BW315" s="137" t="s">
        <v>10271</v>
      </c>
      <c r="BX315" s="143">
        <v>4</v>
      </c>
      <c r="BY315" s="144"/>
      <c r="BZ315" s="133" t="s">
        <v>18</v>
      </c>
      <c r="CA315" s="145" t="s">
        <v>10272</v>
      </c>
      <c r="CB315" s="146" t="s">
        <v>10273</v>
      </c>
      <c r="CC315" s="126">
        <v>17126</v>
      </c>
      <c r="CD315" s="126">
        <v>16660</v>
      </c>
      <c r="CE315" s="126">
        <v>16322</v>
      </c>
      <c r="CF315" s="126">
        <v>16017</v>
      </c>
      <c r="CG315" s="127">
        <v>103355.22</v>
      </c>
      <c r="CH315" s="127">
        <v>103433.34</v>
      </c>
      <c r="CI315" s="127">
        <v>101655</v>
      </c>
      <c r="CJ315" s="127">
        <v>101655</v>
      </c>
      <c r="CK315" s="128">
        <v>6.03</v>
      </c>
      <c r="CL315" s="128">
        <v>6.21</v>
      </c>
      <c r="CM315" s="128">
        <v>6.23</v>
      </c>
      <c r="CN315" s="128">
        <v>6.35</v>
      </c>
      <c r="CO315" s="129" t="s">
        <v>3864</v>
      </c>
      <c r="CP315" s="129">
        <v>0.70299999999999996</v>
      </c>
      <c r="CQ315" s="129" t="s">
        <v>3864</v>
      </c>
      <c r="CR315" s="130">
        <v>0.58599999999999997</v>
      </c>
    </row>
    <row r="316" spans="1:96" s="147" customFormat="1" ht="200" customHeight="1" x14ac:dyDescent="0.2">
      <c r="A316" s="132" t="s">
        <v>66</v>
      </c>
      <c r="B316" s="133" t="s">
        <v>1702</v>
      </c>
      <c r="C316" s="133" t="str">
        <f>IF(A316="","自動表示",IF(B316="",VLOOKUP(A316,リスト!$C$2:$D$48,2,FALSE),VLOOKUP(一覧表!A316&amp;一覧表!B316,リスト!$C$49:$D$1789,2,FALSE)))</f>
        <v>234460</v>
      </c>
      <c r="D316" s="134" t="str">
        <f>IF(C316="自動表示","自動表示",VLOOKUP(C316,リスト!$D$2:$E$1789,2,FALSE))</f>
        <v>町村Ⅴ－２</v>
      </c>
      <c r="E316" s="132" t="s">
        <v>3560</v>
      </c>
      <c r="F316" s="133" t="s">
        <v>3730</v>
      </c>
      <c r="G316" s="135">
        <v>21</v>
      </c>
      <c r="H316" s="133" t="str">
        <f t="shared" si="5"/>
        <v>20年超</v>
      </c>
      <c r="I316" s="133" t="s">
        <v>3634</v>
      </c>
      <c r="J316" s="136">
        <v>2.2000000000000002</v>
      </c>
      <c r="K316" s="133" t="s">
        <v>18</v>
      </c>
      <c r="L316" s="137" t="s">
        <v>10274</v>
      </c>
      <c r="M316" s="133" t="s">
        <v>18</v>
      </c>
      <c r="N316" s="133" t="s">
        <v>3634</v>
      </c>
      <c r="O316" s="137" t="s">
        <v>10275</v>
      </c>
      <c r="P316" s="133" t="s">
        <v>18</v>
      </c>
      <c r="Q316" s="137" t="s">
        <v>10276</v>
      </c>
      <c r="R316" s="133" t="s">
        <v>18</v>
      </c>
      <c r="S316" s="133" t="s">
        <v>3666</v>
      </c>
      <c r="T316" s="138">
        <v>9.3000000000000007</v>
      </c>
      <c r="U316" s="138"/>
      <c r="V316" s="133" t="s">
        <v>18</v>
      </c>
      <c r="W316" s="139" t="s">
        <v>10277</v>
      </c>
      <c r="X316" s="140">
        <v>2021</v>
      </c>
      <c r="Y316" s="140">
        <v>2060</v>
      </c>
      <c r="Z316" s="140">
        <v>40</v>
      </c>
      <c r="AA316" s="138">
        <v>790</v>
      </c>
      <c r="AB316" s="133" t="s">
        <v>18</v>
      </c>
      <c r="AC316" s="139" t="s">
        <v>10278</v>
      </c>
      <c r="AD316" s="140">
        <v>2021</v>
      </c>
      <c r="AE316" s="140">
        <v>2060</v>
      </c>
      <c r="AF316" s="140">
        <v>40</v>
      </c>
      <c r="AG316" s="138">
        <v>598</v>
      </c>
      <c r="AH316" s="133" t="s">
        <v>18</v>
      </c>
      <c r="AI316" s="141" t="s">
        <v>10279</v>
      </c>
      <c r="AJ316" s="140">
        <v>2021</v>
      </c>
      <c r="AK316" s="140">
        <v>2060</v>
      </c>
      <c r="AL316" s="140">
        <v>40</v>
      </c>
      <c r="AM316" s="138">
        <v>24</v>
      </c>
      <c r="AN316" s="133" t="s">
        <v>18</v>
      </c>
      <c r="AO316" s="137" t="s">
        <v>10280</v>
      </c>
      <c r="AP316" s="133" t="s">
        <v>19</v>
      </c>
      <c r="AQ316" s="137"/>
      <c r="AR316" s="133" t="s">
        <v>18</v>
      </c>
      <c r="AS316" s="137" t="s">
        <v>10281</v>
      </c>
      <c r="AT316" s="133" t="s">
        <v>18</v>
      </c>
      <c r="AU316" s="137" t="s">
        <v>10282</v>
      </c>
      <c r="AV316" s="133" t="s">
        <v>18</v>
      </c>
      <c r="AW316" s="137" t="s">
        <v>10283</v>
      </c>
      <c r="AX316" s="133" t="s">
        <v>18</v>
      </c>
      <c r="AY316" s="137" t="s">
        <v>10284</v>
      </c>
      <c r="AZ316" s="133" t="s">
        <v>18</v>
      </c>
      <c r="BA316" s="137" t="s">
        <v>10285</v>
      </c>
      <c r="BB316" s="133" t="s">
        <v>18</v>
      </c>
      <c r="BC316" s="137" t="s">
        <v>10286</v>
      </c>
      <c r="BD316" s="133" t="s">
        <v>18</v>
      </c>
      <c r="BE316" s="137" t="s">
        <v>10287</v>
      </c>
      <c r="BF316" s="133" t="s">
        <v>18</v>
      </c>
      <c r="BG316" s="137" t="s">
        <v>10288</v>
      </c>
      <c r="BH316" s="133" t="s">
        <v>19</v>
      </c>
      <c r="BI316" s="137"/>
      <c r="BJ316" s="142" t="s">
        <v>19</v>
      </c>
      <c r="BK316" s="142" t="s">
        <v>19</v>
      </c>
      <c r="BL316" s="142" t="s">
        <v>19</v>
      </c>
      <c r="BM316" s="142" t="s">
        <v>19</v>
      </c>
      <c r="BN316" s="133" t="s">
        <v>19</v>
      </c>
      <c r="BO316" s="137"/>
      <c r="BP316" s="133" t="s">
        <v>19</v>
      </c>
      <c r="BQ316" s="137"/>
      <c r="BR316" s="133" t="s">
        <v>19</v>
      </c>
      <c r="BS316" s="137"/>
      <c r="BT316" s="133" t="s">
        <v>19</v>
      </c>
      <c r="BU316" s="133" t="s">
        <v>19</v>
      </c>
      <c r="BV316" s="133" t="s">
        <v>18</v>
      </c>
      <c r="BW316" s="137" t="s">
        <v>10289</v>
      </c>
      <c r="BX316" s="143">
        <v>1</v>
      </c>
      <c r="BY316" s="144"/>
      <c r="BZ316" s="133" t="s">
        <v>18</v>
      </c>
      <c r="CA316" s="145" t="s">
        <v>10290</v>
      </c>
      <c r="CB316" s="146" t="s">
        <v>10291</v>
      </c>
      <c r="CC316" s="126">
        <v>21681</v>
      </c>
      <c r="CD316" s="126">
        <v>21367</v>
      </c>
      <c r="CE316" s="126">
        <v>21131</v>
      </c>
      <c r="CF316" s="126">
        <v>20903</v>
      </c>
      <c r="CG316" s="127">
        <v>87991</v>
      </c>
      <c r="CH316" s="127">
        <v>87950</v>
      </c>
      <c r="CI316" s="127">
        <v>87387</v>
      </c>
      <c r="CJ316" s="127">
        <v>86882</v>
      </c>
      <c r="CK316" s="128">
        <v>4.0599999999999996</v>
      </c>
      <c r="CL316" s="128">
        <v>4.12</v>
      </c>
      <c r="CM316" s="128">
        <v>4.1399999999999997</v>
      </c>
      <c r="CN316" s="128">
        <v>4.16</v>
      </c>
      <c r="CO316" s="129">
        <v>0.67100000000000004</v>
      </c>
      <c r="CP316" s="129">
        <v>0.68899999999999995</v>
      </c>
      <c r="CQ316" s="129">
        <v>0.69</v>
      </c>
      <c r="CR316" s="130" t="s">
        <v>3864</v>
      </c>
    </row>
    <row r="317" spans="1:96" s="147" customFormat="1" ht="200" customHeight="1" x14ac:dyDescent="0.2">
      <c r="A317" s="132" t="s">
        <v>66</v>
      </c>
      <c r="B317" s="133" t="s">
        <v>2162</v>
      </c>
      <c r="C317" s="133" t="str">
        <f>IF(A317="","自動表示",IF(B317="",VLOOKUP(A317,リスト!$C$2:$D$48,2,FALSE),VLOOKUP(一覧表!A317&amp;一覧表!B317,リスト!$C$49:$D$1789,2,FALSE)))</f>
        <v>234478</v>
      </c>
      <c r="D317" s="134" t="str">
        <f>IF(C317="自動表示","自動表示",VLOOKUP(C317,リスト!$D$2:$E$1789,2,FALSE))</f>
        <v>町村Ⅴ－１</v>
      </c>
      <c r="E317" s="132" t="s">
        <v>3560</v>
      </c>
      <c r="F317" s="133" t="s">
        <v>3759</v>
      </c>
      <c r="G317" s="135">
        <v>45</v>
      </c>
      <c r="H317" s="133" t="str">
        <f t="shared" si="5"/>
        <v>20年超</v>
      </c>
      <c r="I317" s="133" t="s">
        <v>3634</v>
      </c>
      <c r="J317" s="136">
        <v>43.534999999999997</v>
      </c>
      <c r="K317" s="133" t="s">
        <v>18</v>
      </c>
      <c r="L317" s="137" t="s">
        <v>10292</v>
      </c>
      <c r="M317" s="133" t="s">
        <v>18</v>
      </c>
      <c r="N317" s="133" t="s">
        <v>3636</v>
      </c>
      <c r="O317" s="137" t="s">
        <v>10293</v>
      </c>
      <c r="P317" s="133" t="s">
        <v>18</v>
      </c>
      <c r="Q317" s="137" t="s">
        <v>10294</v>
      </c>
      <c r="R317" s="133" t="s">
        <v>18</v>
      </c>
      <c r="S317" s="133" t="s">
        <v>3666</v>
      </c>
      <c r="T317" s="138">
        <v>7.4</v>
      </c>
      <c r="U317" s="138"/>
      <c r="V317" s="133" t="s">
        <v>18</v>
      </c>
      <c r="W317" s="139" t="s">
        <v>10295</v>
      </c>
      <c r="X317" s="140">
        <v>2023</v>
      </c>
      <c r="Y317" s="140">
        <v>2062</v>
      </c>
      <c r="Z317" s="140">
        <v>40</v>
      </c>
      <c r="AA317" s="138">
        <v>551</v>
      </c>
      <c r="AB317" s="133" t="s">
        <v>18</v>
      </c>
      <c r="AC317" s="139" t="s">
        <v>10296</v>
      </c>
      <c r="AD317" s="140">
        <v>2023</v>
      </c>
      <c r="AE317" s="140">
        <v>2062</v>
      </c>
      <c r="AF317" s="140">
        <v>40</v>
      </c>
      <c r="AG317" s="138">
        <v>202.1</v>
      </c>
      <c r="AH317" s="133" t="s">
        <v>18</v>
      </c>
      <c r="AI317" s="141" t="s">
        <v>10296</v>
      </c>
      <c r="AJ317" s="140">
        <v>2023</v>
      </c>
      <c r="AK317" s="140">
        <v>2062</v>
      </c>
      <c r="AL317" s="140">
        <v>40</v>
      </c>
      <c r="AM317" s="138">
        <v>86.5</v>
      </c>
      <c r="AN317" s="133" t="s">
        <v>18</v>
      </c>
      <c r="AO317" s="137" t="s">
        <v>10297</v>
      </c>
      <c r="AP317" s="133" t="s">
        <v>18</v>
      </c>
      <c r="AQ317" s="137" t="s">
        <v>10298</v>
      </c>
      <c r="AR317" s="133" t="s">
        <v>18</v>
      </c>
      <c r="AS317" s="137" t="s">
        <v>10299</v>
      </c>
      <c r="AT317" s="133" t="s">
        <v>18</v>
      </c>
      <c r="AU317" s="137" t="s">
        <v>10300</v>
      </c>
      <c r="AV317" s="133" t="s">
        <v>18</v>
      </c>
      <c r="AW317" s="137" t="s">
        <v>10301</v>
      </c>
      <c r="AX317" s="133" t="s">
        <v>18</v>
      </c>
      <c r="AY317" s="137" t="s">
        <v>10302</v>
      </c>
      <c r="AZ317" s="133" t="s">
        <v>18</v>
      </c>
      <c r="BA317" s="137" t="s">
        <v>10303</v>
      </c>
      <c r="BB317" s="133" t="s">
        <v>18</v>
      </c>
      <c r="BC317" s="137" t="s">
        <v>10304</v>
      </c>
      <c r="BD317" s="133" t="s">
        <v>18</v>
      </c>
      <c r="BE317" s="137" t="s">
        <v>10305</v>
      </c>
      <c r="BF317" s="133" t="s">
        <v>18</v>
      </c>
      <c r="BG317" s="137" t="s">
        <v>10306</v>
      </c>
      <c r="BH317" s="133" t="s">
        <v>18</v>
      </c>
      <c r="BI317" s="137" t="s">
        <v>10307</v>
      </c>
      <c r="BJ317" s="142" t="s">
        <v>19</v>
      </c>
      <c r="BK317" s="142" t="s">
        <v>18</v>
      </c>
      <c r="BL317" s="142" t="s">
        <v>19</v>
      </c>
      <c r="BM317" s="142" t="s">
        <v>19</v>
      </c>
      <c r="BN317" s="133" t="s">
        <v>18</v>
      </c>
      <c r="BO317" s="137" t="s">
        <v>10308</v>
      </c>
      <c r="BP317" s="133" t="s">
        <v>19</v>
      </c>
      <c r="BQ317" s="137"/>
      <c r="BR317" s="133" t="s">
        <v>19</v>
      </c>
      <c r="BS317" s="137"/>
      <c r="BT317" s="133" t="s">
        <v>18</v>
      </c>
      <c r="BU317" s="133" t="s">
        <v>18</v>
      </c>
      <c r="BV317" s="133" t="s">
        <v>18</v>
      </c>
      <c r="BW317" s="137" t="s">
        <v>10309</v>
      </c>
      <c r="BX317" s="143">
        <v>40</v>
      </c>
      <c r="BY317" s="144"/>
      <c r="BZ317" s="133" t="s">
        <v>18</v>
      </c>
      <c r="CA317" s="145" t="s">
        <v>10310</v>
      </c>
      <c r="CB317" s="146"/>
      <c r="CC317" s="126">
        <v>43588</v>
      </c>
      <c r="CD317" s="126">
        <v>43401</v>
      </c>
      <c r="CE317" s="126">
        <v>43363</v>
      </c>
      <c r="CF317" s="126">
        <v>43330</v>
      </c>
      <c r="CG317" s="127">
        <v>123646</v>
      </c>
      <c r="CH317" s="127">
        <v>130116</v>
      </c>
      <c r="CI317" s="127">
        <v>130476</v>
      </c>
      <c r="CJ317" s="127">
        <v>129687.43</v>
      </c>
      <c r="CK317" s="128">
        <v>2.84</v>
      </c>
      <c r="CL317" s="128">
        <v>3</v>
      </c>
      <c r="CM317" s="128">
        <v>3.01</v>
      </c>
      <c r="CN317" s="128">
        <v>2.99</v>
      </c>
      <c r="CO317" s="129">
        <v>0.70899999999999996</v>
      </c>
      <c r="CP317" s="129">
        <v>0.68799999999999994</v>
      </c>
      <c r="CQ317" s="129">
        <v>0.70199999999999996</v>
      </c>
      <c r="CR317" s="130">
        <v>0.7</v>
      </c>
    </row>
    <row r="318" spans="1:96" s="147" customFormat="1" ht="200" customHeight="1" x14ac:dyDescent="0.2">
      <c r="A318" s="132" t="s">
        <v>66</v>
      </c>
      <c r="B318" s="133" t="s">
        <v>2164</v>
      </c>
      <c r="C318" s="133" t="str">
        <f>IF(A318="","自動表示",IF(B318="",VLOOKUP(A318,リスト!$C$2:$D$48,2,FALSE),VLOOKUP(一覧表!A318&amp;一覧表!B318,リスト!$C$49:$D$1789,2,FALSE)))</f>
        <v>235016</v>
      </c>
      <c r="D318" s="134" t="str">
        <f>IF(C318="自動表示","自動表示",VLOOKUP(C318,リスト!$D$2:$E$1789,2,FALSE))</f>
        <v>町村Ⅴ－１</v>
      </c>
      <c r="E318" s="132" t="s">
        <v>5</v>
      </c>
      <c r="F318" s="133" t="s">
        <v>3735</v>
      </c>
      <c r="G318" s="135">
        <v>30</v>
      </c>
      <c r="H318" s="133" t="str">
        <f t="shared" si="5"/>
        <v>20年超</v>
      </c>
      <c r="I318" s="133" t="s">
        <v>3707</v>
      </c>
      <c r="J318" s="136">
        <v>4.2</v>
      </c>
      <c r="K318" s="133" t="s">
        <v>18</v>
      </c>
      <c r="L318" s="137" t="s">
        <v>10311</v>
      </c>
      <c r="M318" s="133" t="s">
        <v>18</v>
      </c>
      <c r="N318" s="133" t="s">
        <v>3652</v>
      </c>
      <c r="O318" s="137" t="s">
        <v>10312</v>
      </c>
      <c r="P318" s="133" t="s">
        <v>18</v>
      </c>
      <c r="Q318" s="137" t="s">
        <v>10313</v>
      </c>
      <c r="R318" s="133" t="s">
        <v>18</v>
      </c>
      <c r="S318" s="133" t="s">
        <v>3666</v>
      </c>
      <c r="T318" s="138">
        <v>29.59</v>
      </c>
      <c r="U318" s="138" t="s">
        <v>10314</v>
      </c>
      <c r="V318" s="133" t="s">
        <v>18</v>
      </c>
      <c r="W318" s="139" t="s">
        <v>10315</v>
      </c>
      <c r="X318" s="140">
        <v>2025</v>
      </c>
      <c r="Y318" s="140">
        <v>2054</v>
      </c>
      <c r="Z318" s="140">
        <v>30</v>
      </c>
      <c r="AA318" s="138">
        <v>593</v>
      </c>
      <c r="AB318" s="133" t="s">
        <v>18</v>
      </c>
      <c r="AC318" s="139" t="s">
        <v>10316</v>
      </c>
      <c r="AD318" s="140">
        <v>2025</v>
      </c>
      <c r="AE318" s="140">
        <v>2054</v>
      </c>
      <c r="AF318" s="140">
        <v>30</v>
      </c>
      <c r="AG318" s="138">
        <v>515</v>
      </c>
      <c r="AH318" s="133" t="s">
        <v>18</v>
      </c>
      <c r="AI318" s="141" t="s">
        <v>10317</v>
      </c>
      <c r="AJ318" s="140">
        <v>2025</v>
      </c>
      <c r="AK318" s="140">
        <v>2054</v>
      </c>
      <c r="AL318" s="140">
        <v>30</v>
      </c>
      <c r="AM318" s="138">
        <v>78</v>
      </c>
      <c r="AN318" s="133" t="s">
        <v>18</v>
      </c>
      <c r="AO318" s="137" t="s">
        <v>10318</v>
      </c>
      <c r="AP318" s="133" t="s">
        <v>18</v>
      </c>
      <c r="AQ318" s="137" t="s">
        <v>10319</v>
      </c>
      <c r="AR318" s="133" t="s">
        <v>18</v>
      </c>
      <c r="AS318" s="137" t="s">
        <v>10320</v>
      </c>
      <c r="AT318" s="133" t="s">
        <v>18</v>
      </c>
      <c r="AU318" s="137" t="s">
        <v>10321</v>
      </c>
      <c r="AV318" s="133" t="s">
        <v>18</v>
      </c>
      <c r="AW318" s="137" t="s">
        <v>10322</v>
      </c>
      <c r="AX318" s="133" t="s">
        <v>18</v>
      </c>
      <c r="AY318" s="137" t="s">
        <v>10323</v>
      </c>
      <c r="AZ318" s="133" t="s">
        <v>18</v>
      </c>
      <c r="BA318" s="137" t="s">
        <v>10324</v>
      </c>
      <c r="BB318" s="133" t="s">
        <v>18</v>
      </c>
      <c r="BC318" s="137" t="s">
        <v>10325</v>
      </c>
      <c r="BD318" s="133" t="s">
        <v>18</v>
      </c>
      <c r="BE318" s="137" t="s">
        <v>10326</v>
      </c>
      <c r="BF318" s="133" t="s">
        <v>18</v>
      </c>
      <c r="BG318" s="137" t="s">
        <v>10327</v>
      </c>
      <c r="BH318" s="133" t="s">
        <v>18</v>
      </c>
      <c r="BI318" s="137" t="s">
        <v>10328</v>
      </c>
      <c r="BJ318" s="142" t="s">
        <v>19</v>
      </c>
      <c r="BK318" s="142" t="s">
        <v>18</v>
      </c>
      <c r="BL318" s="142" t="s">
        <v>18</v>
      </c>
      <c r="BM318" s="142" t="s">
        <v>18</v>
      </c>
      <c r="BN318" s="133" t="s">
        <v>18</v>
      </c>
      <c r="BO318" s="137" t="s">
        <v>10329</v>
      </c>
      <c r="BP318" s="133" t="s">
        <v>18</v>
      </c>
      <c r="BQ318" s="137" t="s">
        <v>10330</v>
      </c>
      <c r="BR318" s="133" t="s">
        <v>18</v>
      </c>
      <c r="BS318" s="137" t="s">
        <v>10331</v>
      </c>
      <c r="BT318" s="133" t="s">
        <v>18</v>
      </c>
      <c r="BU318" s="133" t="s">
        <v>18</v>
      </c>
      <c r="BV318" s="133" t="s">
        <v>18</v>
      </c>
      <c r="BW318" s="137" t="s">
        <v>10332</v>
      </c>
      <c r="BX318" s="143"/>
      <c r="BY318" s="144" t="s">
        <v>10333</v>
      </c>
      <c r="BZ318" s="133" t="s">
        <v>18</v>
      </c>
      <c r="CA318" s="145" t="s">
        <v>10334</v>
      </c>
      <c r="CB318" s="146"/>
      <c r="CC318" s="126">
        <v>42581</v>
      </c>
      <c r="CD318" s="126">
        <v>42532</v>
      </c>
      <c r="CE318" s="126">
        <v>42283</v>
      </c>
      <c r="CF318" s="126">
        <v>42296</v>
      </c>
      <c r="CG318" s="127">
        <v>160754</v>
      </c>
      <c r="CH318" s="127">
        <v>161465</v>
      </c>
      <c r="CI318" s="127">
        <v>161845</v>
      </c>
      <c r="CJ318" s="127">
        <v>166635.9</v>
      </c>
      <c r="CK318" s="128">
        <v>3.78</v>
      </c>
      <c r="CL318" s="128">
        <v>3.8</v>
      </c>
      <c r="CM318" s="128">
        <v>3.83</v>
      </c>
      <c r="CN318" s="128">
        <v>3.94</v>
      </c>
      <c r="CO318" s="129">
        <v>0.626</v>
      </c>
      <c r="CP318" s="129">
        <v>0.64100000000000001</v>
      </c>
      <c r="CQ318" s="129">
        <v>0.59099999999999997</v>
      </c>
      <c r="CR318" s="130">
        <v>0.66800000000000004</v>
      </c>
    </row>
    <row r="319" spans="1:96" s="147" customFormat="1" ht="200" customHeight="1" x14ac:dyDescent="0.2">
      <c r="A319" s="132" t="s">
        <v>66</v>
      </c>
      <c r="B319" s="133" t="s">
        <v>2166</v>
      </c>
      <c r="C319" s="133" t="str">
        <f>IF(A319="","自動表示",IF(B319="",VLOOKUP(A319,リスト!$C$2:$D$48,2,FALSE),VLOOKUP(一覧表!A319&amp;一覧表!B319,リスト!$C$49:$D$1789,2,FALSE)))</f>
        <v>235610</v>
      </c>
      <c r="D319" s="134" t="str">
        <f>IF(C319="自動表示","自動表示",VLOOKUP(C319,リスト!$D$2:$E$1789,2,FALSE))</f>
        <v>町村Ⅰ－１</v>
      </c>
      <c r="E319" s="132" t="s">
        <v>3560</v>
      </c>
      <c r="F319" s="133" t="s">
        <v>3745</v>
      </c>
      <c r="G319" s="135">
        <v>10</v>
      </c>
      <c r="H319" s="133" t="str">
        <f t="shared" si="5"/>
        <v>10年</v>
      </c>
      <c r="I319" s="133" t="s">
        <v>13</v>
      </c>
      <c r="J319" s="136">
        <v>0.5</v>
      </c>
      <c r="K319" s="133" t="s">
        <v>18</v>
      </c>
      <c r="L319" s="137" t="s">
        <v>10335</v>
      </c>
      <c r="M319" s="133" t="s">
        <v>18</v>
      </c>
      <c r="N319" s="133" t="s">
        <v>3636</v>
      </c>
      <c r="O319" s="137" t="s">
        <v>10336</v>
      </c>
      <c r="P319" s="133" t="s">
        <v>18</v>
      </c>
      <c r="Q319" s="137" t="s">
        <v>10337</v>
      </c>
      <c r="R319" s="133" t="s">
        <v>18</v>
      </c>
      <c r="S319" s="133" t="s">
        <v>3666</v>
      </c>
      <c r="T319" s="138">
        <v>9.9</v>
      </c>
      <c r="U319" s="138"/>
      <c r="V319" s="133" t="s">
        <v>18</v>
      </c>
      <c r="W319" s="139" t="s">
        <v>10338</v>
      </c>
      <c r="X319" s="140">
        <v>2019</v>
      </c>
      <c r="Y319" s="140">
        <v>2055</v>
      </c>
      <c r="Z319" s="140">
        <v>37</v>
      </c>
      <c r="AA319" s="138">
        <v>844.9</v>
      </c>
      <c r="AB319" s="133" t="s">
        <v>18</v>
      </c>
      <c r="AC319" s="139" t="s">
        <v>10339</v>
      </c>
      <c r="AD319" s="140">
        <v>2019</v>
      </c>
      <c r="AE319" s="140">
        <v>2055</v>
      </c>
      <c r="AF319" s="140">
        <v>37</v>
      </c>
      <c r="AG319" s="138">
        <v>502.1</v>
      </c>
      <c r="AH319" s="133" t="s">
        <v>18</v>
      </c>
      <c r="AI319" s="141" t="s">
        <v>10340</v>
      </c>
      <c r="AJ319" s="140">
        <v>2019</v>
      </c>
      <c r="AK319" s="140">
        <v>2055</v>
      </c>
      <c r="AL319" s="140">
        <v>37</v>
      </c>
      <c r="AM319" s="138">
        <v>355.8</v>
      </c>
      <c r="AN319" s="133" t="s">
        <v>18</v>
      </c>
      <c r="AO319" s="137" t="s">
        <v>10341</v>
      </c>
      <c r="AP319" s="133" t="s">
        <v>18</v>
      </c>
      <c r="AQ319" s="137" t="s">
        <v>10342</v>
      </c>
      <c r="AR319" s="133" t="s">
        <v>18</v>
      </c>
      <c r="AS319" s="137" t="s">
        <v>10343</v>
      </c>
      <c r="AT319" s="133" t="s">
        <v>18</v>
      </c>
      <c r="AU319" s="137" t="s">
        <v>10344</v>
      </c>
      <c r="AV319" s="133" t="s">
        <v>18</v>
      </c>
      <c r="AW319" s="137" t="s">
        <v>10345</v>
      </c>
      <c r="AX319" s="133" t="s">
        <v>18</v>
      </c>
      <c r="AY319" s="137" t="s">
        <v>10346</v>
      </c>
      <c r="AZ319" s="133" t="s">
        <v>18</v>
      </c>
      <c r="BA319" s="137" t="s">
        <v>10339</v>
      </c>
      <c r="BB319" s="133" t="s">
        <v>18</v>
      </c>
      <c r="BC319" s="137" t="s">
        <v>10347</v>
      </c>
      <c r="BD319" s="133" t="s">
        <v>19</v>
      </c>
      <c r="BE319" s="137"/>
      <c r="BF319" s="133" t="s">
        <v>18</v>
      </c>
      <c r="BG319" s="137" t="s">
        <v>10348</v>
      </c>
      <c r="BH319" s="133" t="s">
        <v>18</v>
      </c>
      <c r="BI319" s="137" t="s">
        <v>10349</v>
      </c>
      <c r="BJ319" s="142" t="s">
        <v>19</v>
      </c>
      <c r="BK319" s="142" t="s">
        <v>18</v>
      </c>
      <c r="BL319" s="142" t="s">
        <v>19</v>
      </c>
      <c r="BM319" s="142" t="s">
        <v>19</v>
      </c>
      <c r="BN319" s="133" t="s">
        <v>18</v>
      </c>
      <c r="BO319" s="137" t="s">
        <v>10350</v>
      </c>
      <c r="BP319" s="133" t="s">
        <v>18</v>
      </c>
      <c r="BQ319" s="137" t="s">
        <v>10351</v>
      </c>
      <c r="BR319" s="133" t="s">
        <v>18</v>
      </c>
      <c r="BS319" s="137" t="s">
        <v>10352</v>
      </c>
      <c r="BT319" s="133" t="s">
        <v>18</v>
      </c>
      <c r="BU319" s="133" t="s">
        <v>18</v>
      </c>
      <c r="BV319" s="133" t="s">
        <v>18</v>
      </c>
      <c r="BW319" s="137" t="s">
        <v>10353</v>
      </c>
      <c r="BX319" s="143">
        <v>5</v>
      </c>
      <c r="BY319" s="144"/>
      <c r="BZ319" s="133" t="s">
        <v>18</v>
      </c>
      <c r="CA319" s="145" t="s">
        <v>10354</v>
      </c>
      <c r="CB319" s="146" t="s">
        <v>10355</v>
      </c>
      <c r="CC319" s="126">
        <v>4618</v>
      </c>
      <c r="CD319" s="126">
        <v>4527</v>
      </c>
      <c r="CE319" s="126">
        <v>4342</v>
      </c>
      <c r="CF319" s="126">
        <v>4188</v>
      </c>
      <c r="CG319" s="127">
        <v>83101</v>
      </c>
      <c r="CH319" s="127">
        <v>108457</v>
      </c>
      <c r="CI319" s="127">
        <v>108195</v>
      </c>
      <c r="CJ319" s="127">
        <v>108195</v>
      </c>
      <c r="CK319" s="128">
        <v>18</v>
      </c>
      <c r="CL319" s="128">
        <v>23.96</v>
      </c>
      <c r="CM319" s="128">
        <v>24.92</v>
      </c>
      <c r="CN319" s="128">
        <v>25.83</v>
      </c>
      <c r="CO319" s="129">
        <v>0.53700000000000003</v>
      </c>
      <c r="CP319" s="129">
        <v>0.60599999999999998</v>
      </c>
      <c r="CQ319" s="129" t="s">
        <v>3864</v>
      </c>
      <c r="CR319" s="130">
        <v>0.63200000000000001</v>
      </c>
    </row>
    <row r="320" spans="1:96" s="147" customFormat="1" ht="200" customHeight="1" x14ac:dyDescent="0.2">
      <c r="A320" s="132" t="s">
        <v>3728</v>
      </c>
      <c r="B320" s="133" t="s">
        <v>2168</v>
      </c>
      <c r="C320" s="133" t="str">
        <f>IF(A320="","自動表示",IF(B320="",VLOOKUP(A320,リスト!$C$2:$D$48,2,FALSE),VLOOKUP(一覧表!A320&amp;一覧表!B320,リスト!$C$49:$D$1789,2,FALSE)))</f>
        <v>235628</v>
      </c>
      <c r="D320" s="134" t="str">
        <f>IF(C320="自動表示","自動表示",VLOOKUP(C320,リスト!$D$2:$E$1789,2,FALSE))</f>
        <v>町村Ⅰ－２</v>
      </c>
      <c r="E320" s="132" t="s">
        <v>3560</v>
      </c>
      <c r="F320" s="133" t="s">
        <v>3730</v>
      </c>
      <c r="G320" s="135">
        <v>20</v>
      </c>
      <c r="H320" s="133" t="str">
        <f t="shared" si="5"/>
        <v>11年～20年</v>
      </c>
      <c r="I320" s="133" t="s">
        <v>3634</v>
      </c>
      <c r="J320" s="136">
        <v>0.3</v>
      </c>
      <c r="K320" s="133" t="s">
        <v>18</v>
      </c>
      <c r="L320" s="137" t="s">
        <v>10356</v>
      </c>
      <c r="M320" s="133" t="s">
        <v>18</v>
      </c>
      <c r="N320" s="133" t="s">
        <v>3634</v>
      </c>
      <c r="O320" s="137" t="s">
        <v>10357</v>
      </c>
      <c r="P320" s="133" t="s">
        <v>18</v>
      </c>
      <c r="Q320" s="137" t="s">
        <v>10358</v>
      </c>
      <c r="R320" s="133" t="s">
        <v>18</v>
      </c>
      <c r="S320" s="133" t="s">
        <v>3666</v>
      </c>
      <c r="T320" s="138">
        <v>11.9473</v>
      </c>
      <c r="U320" s="138"/>
      <c r="V320" s="133" t="s">
        <v>18</v>
      </c>
      <c r="W320" s="139" t="s">
        <v>10359</v>
      </c>
      <c r="X320" s="140">
        <v>2016</v>
      </c>
      <c r="Y320" s="140">
        <v>2055</v>
      </c>
      <c r="Z320" s="140">
        <v>40</v>
      </c>
      <c r="AA320" s="138">
        <v>523.9</v>
      </c>
      <c r="AB320" s="133" t="s">
        <v>18</v>
      </c>
      <c r="AC320" s="139" t="s">
        <v>10360</v>
      </c>
      <c r="AD320" s="140">
        <v>2016</v>
      </c>
      <c r="AE320" s="140">
        <v>2055</v>
      </c>
      <c r="AF320" s="140">
        <v>40</v>
      </c>
      <c r="AG320" s="138">
        <v>379.3</v>
      </c>
      <c r="AH320" s="133" t="s">
        <v>18</v>
      </c>
      <c r="AI320" s="141" t="s">
        <v>10361</v>
      </c>
      <c r="AJ320" s="140">
        <v>2016</v>
      </c>
      <c r="AK320" s="140">
        <v>2055</v>
      </c>
      <c r="AL320" s="140">
        <v>40</v>
      </c>
      <c r="AM320" s="138">
        <v>105.6</v>
      </c>
      <c r="AN320" s="133" t="s">
        <v>18</v>
      </c>
      <c r="AO320" s="137" t="s">
        <v>10362</v>
      </c>
      <c r="AP320" s="133" t="s">
        <v>18</v>
      </c>
      <c r="AQ320" s="137" t="s">
        <v>10363</v>
      </c>
      <c r="AR320" s="133" t="s">
        <v>18</v>
      </c>
      <c r="AS320" s="137" t="s">
        <v>10364</v>
      </c>
      <c r="AT320" s="133" t="s">
        <v>18</v>
      </c>
      <c r="AU320" s="137" t="s">
        <v>10365</v>
      </c>
      <c r="AV320" s="133" t="s">
        <v>18</v>
      </c>
      <c r="AW320" s="137" t="s">
        <v>10366</v>
      </c>
      <c r="AX320" s="133" t="s">
        <v>18</v>
      </c>
      <c r="AY320" s="137" t="s">
        <v>10367</v>
      </c>
      <c r="AZ320" s="133" t="s">
        <v>18</v>
      </c>
      <c r="BA320" s="137" t="s">
        <v>10368</v>
      </c>
      <c r="BB320" s="133" t="s">
        <v>18</v>
      </c>
      <c r="BC320" s="137" t="s">
        <v>10369</v>
      </c>
      <c r="BD320" s="133" t="s">
        <v>19</v>
      </c>
      <c r="BE320" s="137"/>
      <c r="BF320" s="133" t="s">
        <v>18</v>
      </c>
      <c r="BG320" s="137" t="s">
        <v>10370</v>
      </c>
      <c r="BH320" s="133" t="s">
        <v>18</v>
      </c>
      <c r="BI320" s="137" t="s">
        <v>10371</v>
      </c>
      <c r="BJ320" s="142" t="s">
        <v>18</v>
      </c>
      <c r="BK320" s="142" t="s">
        <v>18</v>
      </c>
      <c r="BL320" s="142" t="s">
        <v>18</v>
      </c>
      <c r="BM320" s="142" t="s">
        <v>18</v>
      </c>
      <c r="BN320" s="133" t="s">
        <v>18</v>
      </c>
      <c r="BO320" s="137" t="s">
        <v>10372</v>
      </c>
      <c r="BP320" s="133" t="s">
        <v>18</v>
      </c>
      <c r="BQ320" s="137" t="s">
        <v>10370</v>
      </c>
      <c r="BR320" s="133" t="s">
        <v>18</v>
      </c>
      <c r="BS320" s="137" t="s">
        <v>10373</v>
      </c>
      <c r="BT320" s="133" t="s">
        <v>18</v>
      </c>
      <c r="BU320" s="133" t="s">
        <v>18</v>
      </c>
      <c r="BV320" s="133" t="s">
        <v>18</v>
      </c>
      <c r="BW320" s="137" t="s">
        <v>10374</v>
      </c>
      <c r="BX320" s="143">
        <v>5</v>
      </c>
      <c r="BY320" s="144"/>
      <c r="BZ320" s="133" t="s">
        <v>18</v>
      </c>
      <c r="CA320" s="145" t="s">
        <v>10375</v>
      </c>
      <c r="CB320" s="146" t="s">
        <v>10376</v>
      </c>
      <c r="CC320" s="126">
        <v>3052</v>
      </c>
      <c r="CD320" s="126">
        <v>2935</v>
      </c>
      <c r="CE320" s="126">
        <v>2850</v>
      </c>
      <c r="CF320" s="126">
        <v>2774</v>
      </c>
      <c r="CG320" s="127">
        <v>62637</v>
      </c>
      <c r="CH320" s="127">
        <v>64549</v>
      </c>
      <c r="CI320" s="127">
        <v>67245</v>
      </c>
      <c r="CJ320" s="127">
        <v>69329</v>
      </c>
      <c r="CK320" s="128">
        <v>20.52</v>
      </c>
      <c r="CL320" s="128">
        <v>21.99</v>
      </c>
      <c r="CM320" s="128">
        <v>23.59</v>
      </c>
      <c r="CN320" s="128">
        <v>24.99</v>
      </c>
      <c r="CO320" s="129" t="s">
        <v>3864</v>
      </c>
      <c r="CP320" s="129" t="s">
        <v>3864</v>
      </c>
      <c r="CQ320" s="129" t="s">
        <v>3864</v>
      </c>
      <c r="CR320" s="130" t="s">
        <v>3864</v>
      </c>
    </row>
    <row r="321" spans="1:96" s="147" customFormat="1" ht="200" customHeight="1" thickBot="1" x14ac:dyDescent="0.25">
      <c r="A321" s="148" t="s">
        <v>66</v>
      </c>
      <c r="B321" s="149" t="s">
        <v>2170</v>
      </c>
      <c r="C321" s="149" t="str">
        <f>IF(A321="","自動表示",IF(B321="",VLOOKUP(A321,リスト!$C$2:$D$48,2,FALSE),VLOOKUP(一覧表!A321&amp;一覧表!B321,リスト!$C$49:$D$1789,2,FALSE)))</f>
        <v>235636</v>
      </c>
      <c r="D321" s="150" t="str">
        <f>IF(C321="自動表示","自動表示",VLOOKUP(C321,リスト!$D$2:$E$1789,2,FALSE))</f>
        <v>町村Ⅰ－２</v>
      </c>
      <c r="E321" s="148" t="s">
        <v>3560</v>
      </c>
      <c r="F321" s="149" t="s">
        <v>3741</v>
      </c>
      <c r="G321" s="151">
        <v>30</v>
      </c>
      <c r="H321" s="149" t="str">
        <f t="shared" si="5"/>
        <v>20年超</v>
      </c>
      <c r="I321" s="149" t="s">
        <v>17</v>
      </c>
      <c r="J321" s="152">
        <v>0.1</v>
      </c>
      <c r="K321" s="149" t="s">
        <v>18</v>
      </c>
      <c r="L321" s="153" t="s">
        <v>10377</v>
      </c>
      <c r="M321" s="149" t="s">
        <v>18</v>
      </c>
      <c r="N321" s="149" t="s">
        <v>17</v>
      </c>
      <c r="O321" s="153" t="s">
        <v>10378</v>
      </c>
      <c r="P321" s="149" t="s">
        <v>18</v>
      </c>
      <c r="Q321" s="153" t="s">
        <v>10379</v>
      </c>
      <c r="R321" s="149" t="s">
        <v>18</v>
      </c>
      <c r="S321" s="149" t="s">
        <v>3667</v>
      </c>
      <c r="T321" s="154">
        <v>14.3</v>
      </c>
      <c r="U321" s="154"/>
      <c r="V321" s="149" t="s">
        <v>18</v>
      </c>
      <c r="W321" s="155" t="s">
        <v>10380</v>
      </c>
      <c r="X321" s="156">
        <v>2016</v>
      </c>
      <c r="Y321" s="156">
        <v>2055</v>
      </c>
      <c r="Z321" s="156">
        <v>40</v>
      </c>
      <c r="AA321" s="154">
        <v>397.7</v>
      </c>
      <c r="AB321" s="149" t="s">
        <v>18</v>
      </c>
      <c r="AC321" s="155" t="s">
        <v>10381</v>
      </c>
      <c r="AD321" s="156">
        <v>2016</v>
      </c>
      <c r="AE321" s="156">
        <v>2055</v>
      </c>
      <c r="AF321" s="156">
        <v>40</v>
      </c>
      <c r="AG321" s="154">
        <v>214</v>
      </c>
      <c r="AH321" s="149" t="s">
        <v>18</v>
      </c>
      <c r="AI321" s="157" t="s">
        <v>10382</v>
      </c>
      <c r="AJ321" s="156">
        <v>2016</v>
      </c>
      <c r="AK321" s="156">
        <v>2055</v>
      </c>
      <c r="AL321" s="156">
        <v>40</v>
      </c>
      <c r="AM321" s="154">
        <v>-183.7</v>
      </c>
      <c r="AN321" s="149" t="s">
        <v>18</v>
      </c>
      <c r="AO321" s="153" t="s">
        <v>10383</v>
      </c>
      <c r="AP321" s="149" t="s">
        <v>18</v>
      </c>
      <c r="AQ321" s="153" t="s">
        <v>10384</v>
      </c>
      <c r="AR321" s="149" t="s">
        <v>18</v>
      </c>
      <c r="AS321" s="153" t="s">
        <v>10385</v>
      </c>
      <c r="AT321" s="149" t="s">
        <v>18</v>
      </c>
      <c r="AU321" s="153" t="s">
        <v>10386</v>
      </c>
      <c r="AV321" s="149" t="s">
        <v>18</v>
      </c>
      <c r="AW321" s="153" t="s">
        <v>10387</v>
      </c>
      <c r="AX321" s="149" t="s">
        <v>18</v>
      </c>
      <c r="AY321" s="153" t="s">
        <v>10388</v>
      </c>
      <c r="AZ321" s="149" t="s">
        <v>18</v>
      </c>
      <c r="BA321" s="153" t="s">
        <v>10389</v>
      </c>
      <c r="BB321" s="149" t="s">
        <v>18</v>
      </c>
      <c r="BC321" s="153" t="s">
        <v>10390</v>
      </c>
      <c r="BD321" s="149" t="s">
        <v>19</v>
      </c>
      <c r="BE321" s="153"/>
      <c r="BF321" s="149" t="s">
        <v>18</v>
      </c>
      <c r="BG321" s="153" t="s">
        <v>10391</v>
      </c>
      <c r="BH321" s="149" t="s">
        <v>18</v>
      </c>
      <c r="BI321" s="153" t="s">
        <v>10392</v>
      </c>
      <c r="BJ321" s="158" t="s">
        <v>18</v>
      </c>
      <c r="BK321" s="158" t="s">
        <v>18</v>
      </c>
      <c r="BL321" s="158" t="s">
        <v>18</v>
      </c>
      <c r="BM321" s="158" t="s">
        <v>18</v>
      </c>
      <c r="BN321" s="149" t="s">
        <v>18</v>
      </c>
      <c r="BO321" s="153" t="s">
        <v>10393</v>
      </c>
      <c r="BP321" s="149" t="s">
        <v>18</v>
      </c>
      <c r="BQ321" s="153" t="s">
        <v>10394</v>
      </c>
      <c r="BR321" s="149" t="s">
        <v>18</v>
      </c>
      <c r="BS321" s="153" t="s">
        <v>10395</v>
      </c>
      <c r="BT321" s="149" t="s">
        <v>18</v>
      </c>
      <c r="BU321" s="149" t="s">
        <v>18</v>
      </c>
      <c r="BV321" s="149" t="s">
        <v>18</v>
      </c>
      <c r="BW321" s="153" t="s">
        <v>10396</v>
      </c>
      <c r="BX321" s="159"/>
      <c r="BY321" s="160" t="s">
        <v>10397</v>
      </c>
      <c r="BZ321" s="149" t="s">
        <v>18</v>
      </c>
      <c r="CA321" s="161" t="s">
        <v>10398</v>
      </c>
      <c r="CB321" s="162" t="s">
        <v>10399</v>
      </c>
      <c r="CC321" s="163">
        <v>1057</v>
      </c>
      <c r="CD321" s="163">
        <v>1030</v>
      </c>
      <c r="CE321" s="163">
        <v>987</v>
      </c>
      <c r="CF321" s="163">
        <v>963</v>
      </c>
      <c r="CG321" s="164">
        <v>51179</v>
      </c>
      <c r="CH321" s="164">
        <v>51179</v>
      </c>
      <c r="CI321" s="164">
        <v>51179</v>
      </c>
      <c r="CJ321" s="164">
        <v>51179</v>
      </c>
      <c r="CK321" s="165">
        <v>48.42</v>
      </c>
      <c r="CL321" s="165">
        <v>49.69</v>
      </c>
      <c r="CM321" s="165">
        <v>51.85</v>
      </c>
      <c r="CN321" s="165">
        <v>53.15</v>
      </c>
      <c r="CO321" s="166">
        <v>0.70499999999999996</v>
      </c>
      <c r="CP321" s="166">
        <v>0.70689999999999997</v>
      </c>
      <c r="CQ321" s="166">
        <v>0.72599999999999998</v>
      </c>
      <c r="CR321" s="167">
        <v>0.74099999999999999</v>
      </c>
    </row>
  </sheetData>
  <dataConsolidate/>
  <mergeCells count="143">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 ref="BS7:BS9"/>
    <mergeCell ref="AV7:AV9"/>
    <mergeCell ref="BF7:BF9"/>
    <mergeCell ref="BI7:BI9"/>
    <mergeCell ref="BR7:BR9"/>
    <mergeCell ref="BQ7:BQ9"/>
    <mergeCell ref="BP7:BP9"/>
    <mergeCell ref="BO7:BO9"/>
    <mergeCell ref="BN7:BN9"/>
    <mergeCell ref="BK7:BK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s>
  <phoneticPr fontId="1"/>
  <dataValidations count="11">
    <dataValidation imeMode="on" showInputMessage="1" showErrorMessage="1" sqref="F10:F321" xr:uid="{00000000-0002-0000-0000-000000000000}"/>
    <dataValidation imeMode="on" allowBlank="1" showInputMessage="1" showErrorMessage="1" sqref="Q10:Q321 L10:L321 CA10:CB321 AO10:AO321 AS10:AS321 BW10:BW321 O10:O321 AQ10:AQ321 BY10:BY321" xr:uid="{00000000-0002-0000-0000-000001000000}"/>
    <dataValidation type="decimal" imeMode="disabled" operator="greaterThanOrEqual" allowBlank="1" showInputMessage="1" showErrorMessage="1" sqref="J10:J321" xr:uid="{00000000-0002-0000-0000-000002000000}">
      <formula1>0</formula1>
    </dataValidation>
    <dataValidation type="decimal" imeMode="disabled" operator="greaterThanOrEqual" allowBlank="1" showInputMessage="1" sqref="CO10:CR321" xr:uid="{00000000-0002-0000-0000-000003000000}">
      <formula1>0</formula1>
    </dataValidation>
    <dataValidation type="whole" imeMode="disabled" operator="greaterThanOrEqual" allowBlank="1" showInputMessage="1" sqref="CC10:CJ321 CK57:CN57 CK65:CN65 CN283 CN289 CK308" xr:uid="{00000000-0002-0000-0000-000004000000}">
      <formula1>0</formula1>
    </dataValidation>
    <dataValidation imeMode="disabled" allowBlank="1" showInputMessage="1" showErrorMessage="1" sqref="AF10:AF321 Z10:Z321 T10:U321 AL10:AM321" xr:uid="{E80F53AF-81DD-44B7-B46F-E57DE3C5A20A}"/>
    <dataValidation type="whole" imeMode="disabled" allowBlank="1" showInputMessage="1" showErrorMessage="1" sqref="AD10:AE321 X10:Y321 AJ10:AK321" xr:uid="{457B058C-AAA9-45C6-97A1-DA72614B0B6E}">
      <formula1>1900</formula1>
      <formula2>2500</formula2>
    </dataValidation>
    <dataValidation type="list" allowBlank="1" showInputMessage="1" showErrorMessage="1" sqref="B10:B321"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321"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321"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G10:G321</xm:sqref>
        </x14:dataValidation>
        <x14:dataValidation type="list" allowBlank="1" showInputMessage="1" showErrorMessage="1" xr:uid="{00000000-0002-0000-0000-000007000000}">
          <x14:formula1>
            <xm:f>リスト!$J$1:$J$3</xm:f>
          </x14:formula1>
          <xm:sqref>BT10:BU321 BP10:BP321 BR10:BR321 BH10:BH321 BJ10:BN321</xm:sqref>
        </x14:dataValidation>
        <x14:dataValidation type="list" allowBlank="1" showInputMessage="1" showErrorMessage="1" xr:uid="{00000000-0002-0000-0000-000008000000}">
          <x14:formula1>
            <xm:f>リスト!$C$1:$C$48</xm:f>
          </x14:formula1>
          <xm:sqref>A10:A321</xm:sqref>
        </x14:dataValidation>
        <x14:dataValidation type="list" imeMode="on" allowBlank="1" showInputMessage="1" showErrorMessage="1" xr:uid="{09B68EB6-6DDC-4A19-9BC5-19BC20AAD25A}">
          <x14:formula1>
            <xm:f>リスト!$J$1:$J$3</xm:f>
          </x14:formula1>
          <xm:sqref>AP10:AP321 BZ10:BZ321 K10:K321 M10:M321 P10:P321 R10:R321 V10:V321 AB10:AB321 AH10:AH321 AN10:AN321 AR10:AR321 AT10:AT321 AV10:AV321 AX10:AX321 AZ10:AZ321 BB10:BB321 BD10:BD321 BF10:BF321 BV10:BV321</xm:sqref>
        </x14:dataValidation>
        <x14:dataValidation type="list" allowBlank="1" showInputMessage="1" showErrorMessage="1" xr:uid="{CE0029BC-463A-46DE-9170-DE3711C086C3}">
          <x14:formula1>
            <xm:f>リスト!$G$2:$G$19</xm:f>
          </x14:formula1>
          <xm:sqref>E10:E321</xm:sqref>
        </x14:dataValidation>
        <x14:dataValidation type="list" allowBlank="1" showInputMessage="1" showErrorMessage="1" xr:uid="{9E9D9ECF-C27B-4BF5-B97C-0D4D84258206}">
          <x14:formula1>
            <xm:f>リスト!$I$1:$I$22</xm:f>
          </x14:formula1>
          <xm:sqref>N10:N321 I10:I321</xm:sqref>
        </x14:dataValidation>
        <x14:dataValidation type="list" allowBlank="1" showInputMessage="1" showErrorMessage="1" xr:uid="{D0E594C7-A721-4EB0-B3A9-2D4445DA52B7}">
          <x14:formula1>
            <xm:f>リスト!$K$2:$K$3</xm:f>
          </x14:formula1>
          <xm:sqref>S10:S321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Props1.xml><?xml version="1.0" encoding="utf-8"?>
<ds:datastoreItem xmlns:ds="http://schemas.openxmlformats.org/officeDocument/2006/customXml" ds:itemID="{A9A066AD-2ADF-4273-8C24-09E36ED5ACCE}"/>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