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0DB38330-1C9B-403B-8218-126E1EDD3944}"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s="1"/>
  <c r="H114" i="10"/>
  <c r="C115" i="10"/>
  <c r="D115" i="10" s="1"/>
  <c r="H115" i="10"/>
  <c r="C116" i="10"/>
  <c r="D116" i="10" s="1"/>
  <c r="H116" i="10"/>
  <c r="C117" i="10"/>
  <c r="D117" i="10" s="1"/>
  <c r="H117" i="10"/>
  <c r="C118" i="10"/>
  <c r="D118" i="10" s="1"/>
  <c r="H118" i="10"/>
  <c r="C119" i="10"/>
  <c r="D119" i="10" s="1"/>
  <c r="H119" i="10"/>
  <c r="C120" i="10"/>
  <c r="D120" i="10" s="1"/>
  <c r="H120" i="10"/>
  <c r="C121" i="10"/>
  <c r="D121" i="10" s="1"/>
  <c r="H121" i="10"/>
  <c r="C122" i="10"/>
  <c r="D122" i="10" s="1"/>
  <c r="H122" i="10"/>
  <c r="C123" i="10"/>
  <c r="D123" i="10" s="1"/>
  <c r="H123" i="10"/>
  <c r="C124" i="10"/>
  <c r="D124" i="10" s="1"/>
  <c r="H124" i="10"/>
  <c r="C125" i="10"/>
  <c r="D125" i="10" s="1"/>
  <c r="H125" i="10"/>
  <c r="C126" i="10"/>
  <c r="D126" i="10" s="1"/>
  <c r="H126" i="10"/>
  <c r="C127" i="10"/>
  <c r="D127" i="10" s="1"/>
  <c r="H127" i="10"/>
  <c r="C128" i="10"/>
  <c r="D128" i="10" s="1"/>
  <c r="H128" i="10"/>
  <c r="C129" i="10"/>
  <c r="D129" i="10" s="1"/>
  <c r="H129" i="10"/>
  <c r="C130" i="10"/>
  <c r="D130" i="10" s="1"/>
  <c r="H130" i="10"/>
  <c r="C131" i="10"/>
  <c r="D131" i="10" s="1"/>
  <c r="H131" i="10"/>
  <c r="C132" i="10"/>
  <c r="D132" i="10" s="1"/>
  <c r="H132" i="10"/>
  <c r="C133" i="10"/>
  <c r="D133" i="10" s="1"/>
  <c r="H133" i="10"/>
  <c r="C134" i="10"/>
  <c r="D134" i="10" s="1"/>
  <c r="H134" i="10"/>
  <c r="C135" i="10"/>
  <c r="D135" i="10" s="1"/>
  <c r="H135" i="10"/>
  <c r="C136" i="10"/>
  <c r="D136" i="10" s="1"/>
  <c r="H136" i="10"/>
  <c r="C137" i="10"/>
  <c r="D137" i="10" s="1"/>
  <c r="H137" i="10"/>
  <c r="C138" i="10"/>
  <c r="D138" i="10" s="1"/>
  <c r="H138" i="10"/>
  <c r="C139" i="10"/>
  <c r="D139" i="10" s="1"/>
  <c r="H139" i="10"/>
  <c r="C140" i="10"/>
  <c r="D140" i="10" s="1"/>
  <c r="H140" i="10"/>
  <c r="C141" i="10"/>
  <c r="D141" i="10" s="1"/>
  <c r="H141" i="10"/>
  <c r="C142" i="10"/>
  <c r="D142" i="10" s="1"/>
  <c r="H142" i="10"/>
  <c r="C143" i="10"/>
  <c r="D143" i="10" s="1"/>
  <c r="H143" i="10"/>
  <c r="C144" i="10"/>
  <c r="D144" i="10" s="1"/>
  <c r="H144" i="10"/>
  <c r="C145" i="10"/>
  <c r="D145" i="10" s="1"/>
  <c r="H145" i="10"/>
  <c r="C146" i="10"/>
  <c r="D146" i="10" s="1"/>
  <c r="H146" i="10"/>
  <c r="C147" i="10"/>
  <c r="D147" i="10" s="1"/>
  <c r="H147" i="10"/>
  <c r="C148" i="10"/>
  <c r="D148" i="10" s="1"/>
  <c r="H148" i="10"/>
  <c r="C149" i="10"/>
  <c r="D149" i="10" s="1"/>
  <c r="H149" i="10"/>
  <c r="C150" i="10"/>
  <c r="D150" i="10" s="1"/>
  <c r="H150" i="10"/>
  <c r="C151" i="10"/>
  <c r="D151" i="10" s="1"/>
  <c r="H151" i="10"/>
  <c r="C152" i="10"/>
  <c r="D152" i="10" s="1"/>
  <c r="H152" i="10"/>
  <c r="C153" i="10"/>
  <c r="D153" i="10" s="1"/>
  <c r="H153" i="10"/>
  <c r="C154" i="10"/>
  <c r="D154" i="10" s="1"/>
  <c r="H154" i="10"/>
  <c r="C155" i="10"/>
  <c r="D155" i="10" s="1"/>
  <c r="H155" i="10"/>
  <c r="C156" i="10"/>
  <c r="D156" i="10" s="1"/>
  <c r="H156" i="10"/>
  <c r="C157" i="10"/>
  <c r="D157" i="10" s="1"/>
  <c r="H157" i="10"/>
  <c r="C158" i="10"/>
  <c r="D158" i="10" s="1"/>
  <c r="H158" i="10"/>
  <c r="C159" i="10"/>
  <c r="D159" i="10" s="1"/>
  <c r="H159" i="10"/>
  <c r="C160" i="10"/>
  <c r="D160" i="10" s="1"/>
  <c r="H160" i="10"/>
  <c r="C161" i="10"/>
  <c r="D161" i="10" s="1"/>
  <c r="H161" i="10"/>
  <c r="C162" i="10"/>
  <c r="D162" i="10" s="1"/>
  <c r="H162" i="10"/>
  <c r="C163" i="10"/>
  <c r="D163" i="10" s="1"/>
  <c r="H163" i="10"/>
  <c r="C164" i="10"/>
  <c r="D164" i="10" s="1"/>
  <c r="H164" i="10"/>
  <c r="C165" i="10"/>
  <c r="D165" i="10" s="1"/>
  <c r="H165" i="10"/>
  <c r="C166" i="10"/>
  <c r="D166" i="10" s="1"/>
  <c r="H166" i="10"/>
  <c r="C167" i="10"/>
  <c r="D167" i="10" s="1"/>
  <c r="H167" i="10"/>
  <c r="C168" i="10"/>
  <c r="D168" i="10" s="1"/>
  <c r="H168" i="10"/>
  <c r="C169" i="10"/>
  <c r="D169" i="10" s="1"/>
  <c r="H169" i="10"/>
  <c r="C170" i="10"/>
  <c r="D170" i="10" s="1"/>
  <c r="H170" i="10"/>
  <c r="C171" i="10"/>
  <c r="D171" i="10" s="1"/>
  <c r="H171" i="10"/>
  <c r="C172" i="10"/>
  <c r="D172" i="10" s="1"/>
  <c r="H172" i="10"/>
  <c r="C173" i="10"/>
  <c r="D173" i="10" s="1"/>
  <c r="H173" i="10"/>
  <c r="C174" i="10"/>
  <c r="D174" i="10" s="1"/>
  <c r="H174" i="10"/>
  <c r="C175" i="10"/>
  <c r="D175" i="10" s="1"/>
  <c r="H175" i="10"/>
  <c r="C176" i="10"/>
  <c r="D176" i="10" s="1"/>
  <c r="H176" i="10"/>
  <c r="C177" i="10"/>
  <c r="D177" i="10" s="1"/>
  <c r="H177" i="10"/>
  <c r="C178" i="10"/>
  <c r="D178" i="10" s="1"/>
  <c r="H178" i="10"/>
  <c r="C179" i="10"/>
  <c r="D179" i="10" s="1"/>
  <c r="H179" i="10"/>
  <c r="C180" i="10"/>
  <c r="D180" i="10" s="1"/>
  <c r="H180" i="10"/>
  <c r="C181" i="10"/>
  <c r="D181" i="10" s="1"/>
  <c r="H181" i="10"/>
  <c r="C182" i="10"/>
  <c r="D182" i="10" s="1"/>
  <c r="H182" i="10"/>
  <c r="C183" i="10"/>
  <c r="D183" i="10" s="1"/>
  <c r="H183" i="10"/>
  <c r="C184" i="10"/>
  <c r="D184" i="10" s="1"/>
  <c r="H184" i="10"/>
  <c r="C185" i="10"/>
  <c r="D185" i="10" s="1"/>
  <c r="H185" i="10"/>
  <c r="C186" i="10"/>
  <c r="D186" i="10" s="1"/>
  <c r="H186" i="10"/>
  <c r="C187" i="10"/>
  <c r="D187" i="10" s="1"/>
  <c r="H187" i="10"/>
  <c r="C188" i="10"/>
  <c r="D188" i="10" s="1"/>
  <c r="H188" i="10"/>
  <c r="C189" i="10"/>
  <c r="D189" i="10" s="1"/>
  <c r="H189" i="10"/>
  <c r="C190" i="10"/>
  <c r="D190" i="10" s="1"/>
  <c r="H190" i="10"/>
  <c r="C191" i="10"/>
  <c r="D191" i="10" s="1"/>
  <c r="H191" i="10"/>
  <c r="C192" i="10"/>
  <c r="D192" i="10" s="1"/>
  <c r="H192" i="10"/>
  <c r="C193" i="10"/>
  <c r="D193" i="10" s="1"/>
  <c r="H193" i="10"/>
  <c r="C194" i="10"/>
  <c r="D194" i="10" s="1"/>
  <c r="H194" i="10"/>
  <c r="C195" i="10"/>
  <c r="D195" i="10" s="1"/>
  <c r="H195" i="10"/>
  <c r="C196" i="10"/>
  <c r="D196" i="10" s="1"/>
  <c r="H196" i="10"/>
  <c r="C197" i="10"/>
  <c r="D197" i="10" s="1"/>
  <c r="H197" i="10"/>
  <c r="C198" i="10"/>
  <c r="D198" i="10" s="1"/>
  <c r="H198" i="10"/>
  <c r="C199" i="10"/>
  <c r="D199" i="10" s="1"/>
  <c r="H199" i="10"/>
  <c r="C200" i="10"/>
  <c r="D200" i="10" s="1"/>
  <c r="H200" i="10"/>
  <c r="C201" i="10"/>
  <c r="D201" i="10" s="1"/>
  <c r="H201" i="10"/>
  <c r="C202" i="10"/>
  <c r="D202" i="10" s="1"/>
  <c r="H202" i="10"/>
  <c r="C203" i="10"/>
  <c r="D203" i="10" s="1"/>
  <c r="H203" i="10"/>
  <c r="C204" i="10"/>
  <c r="D204" i="10" s="1"/>
  <c r="H204" i="10"/>
  <c r="C205" i="10"/>
  <c r="D205" i="10" s="1"/>
  <c r="H205" i="10"/>
  <c r="C206" i="10"/>
  <c r="D206" i="10" s="1"/>
  <c r="H206" i="10"/>
  <c r="C207" i="10"/>
  <c r="D207" i="10" s="1"/>
  <c r="H207" i="10"/>
  <c r="C208" i="10"/>
  <c r="D208" i="10" s="1"/>
  <c r="H208" i="10"/>
  <c r="C209" i="10"/>
  <c r="D209" i="10" s="1"/>
  <c r="H209" i="10"/>
  <c r="C210" i="10"/>
  <c r="D210" i="10" s="1"/>
  <c r="H210" i="10"/>
  <c r="C211" i="10"/>
  <c r="D211" i="10" s="1"/>
  <c r="H211" i="10"/>
  <c r="C212" i="10"/>
  <c r="D212" i="10" s="1"/>
  <c r="H212" i="10"/>
  <c r="C213" i="10"/>
  <c r="D213" i="10" s="1"/>
  <c r="H213" i="10"/>
  <c r="C214" i="10"/>
  <c r="D214" i="10" s="1"/>
  <c r="H214" i="10"/>
  <c r="C215" i="10"/>
  <c r="D215" i="10" s="1"/>
  <c r="H215" i="10"/>
  <c r="C216" i="10"/>
  <c r="D216" i="10"/>
  <c r="H216" i="10"/>
  <c r="C217" i="10"/>
  <c r="D217" i="10" s="1"/>
  <c r="H217" i="10"/>
  <c r="C218" i="10"/>
  <c r="D218" i="10" s="1"/>
  <c r="H218" i="10"/>
  <c r="C219" i="10"/>
  <c r="D219" i="10" s="1"/>
  <c r="H219" i="10"/>
  <c r="C220" i="10"/>
  <c r="D220" i="10" s="1"/>
  <c r="H220" i="10"/>
  <c r="C221" i="10"/>
  <c r="D221" i="10" s="1"/>
  <c r="H221" i="10"/>
  <c r="C222" i="10"/>
  <c r="D222" i="10" s="1"/>
  <c r="H222" i="10"/>
  <c r="C223" i="10"/>
  <c r="D223" i="10" s="1"/>
  <c r="H223" i="10"/>
  <c r="C224" i="10"/>
  <c r="D224" i="10" s="1"/>
  <c r="H224" i="10"/>
  <c r="C225" i="10"/>
  <c r="D225" i="10" s="1"/>
  <c r="H225" i="10"/>
  <c r="C226" i="10"/>
  <c r="D226" i="10" s="1"/>
  <c r="H226" i="10"/>
  <c r="C227" i="10"/>
  <c r="D227" i="10" s="1"/>
  <c r="H227" i="10"/>
  <c r="C228" i="10"/>
  <c r="D228" i="10" s="1"/>
  <c r="H228" i="10"/>
  <c r="C229" i="10"/>
  <c r="D229" i="10" s="1"/>
  <c r="H229" i="10"/>
  <c r="C230" i="10"/>
  <c r="D230" i="10" s="1"/>
  <c r="H230" i="10"/>
  <c r="C231" i="10"/>
  <c r="D231" i="10" s="1"/>
  <c r="H231" i="10"/>
  <c r="C232" i="10"/>
  <c r="D232" i="10" s="1"/>
  <c r="H232"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<sst xmlns="http://schemas.openxmlformats.org/spreadsheetml/2006/main" count="20260" uniqueCount="8636">
  <si>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</si>
  <si>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</si>
  <si>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</si>
  <si>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</si>
  <si>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</si>
  <si>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</si>
  <si>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</si>
  <si>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</si>
  <si>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</si>
  <si>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</si>
  <si>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</si>
  <si>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</si>
  <si>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</si>
  <si>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</si>
  <si>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</si>
  <si>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</si>
  <si>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</si>
  <si>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</si>
  <si>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</si>
  <si>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</si>
  <si>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</si>
  <si>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</si>
  <si>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</si>
  <si>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</si>
  <si>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</si>
  <si>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</si>
  <si>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</si>
  <si>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</si>
  <si>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</si>
  <si>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</si>
  <si>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</si>
  <si>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</si>
  <si>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</si>
  <si>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</si>
  <si>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</si>
  <si>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</si>
  <si>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</si>
  <si>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</si>
  <si>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</si>
  <si>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</si>
  <si>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</si>
  <si>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</si>
  <si>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</si>
  <si>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</si>
  <si>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</si>
  <si>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</si>
  <si>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</si>
  <si>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</si>
  <si>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</si>
  <si>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</si>
  <si>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</si>
  <si>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</si>
  <si>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</si>
  <si>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</si>
  <si>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</si>
  <si>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</si>
  <si>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</si>
  <si>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</si>
  <si>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</si>
  <si>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</si>
  <si>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</si>
  <si>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</si>
  <si>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</si>
  <si>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</si>
  <si>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</si>
  <si>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</si>
  <si>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</si>
  <si>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</si>
  <si>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</si>
  <si>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</si>
  <si>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</si>
  <si>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</si>
  <si>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</si>
  <si>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</si>
  <si>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</si>
  <si>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</si>
  <si>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</si>
  <si>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</si>
  <si>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</si>
  <si>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</si>
  <si>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</si>
  <si>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</si>
  <si>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</si>
  <si>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</si>
  <si>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</si>
  <si>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</si>
  <si>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</si>
  <si>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</si>
  <si>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</si>
  <si>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</si>
  <si>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</si>
  <si>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</si>
  <si>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</si>
  <si>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</si>
  <si>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</si>
  <si>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</si>
  <si>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</si>
  <si>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</si>
  <si>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</si>
  <si>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</si>
  <si>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</si>
  <si>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</si>
  <si>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</si>
  <si>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</si>
  <si>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</si>
  <si>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</si>
  <si>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</si>
  <si>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</si>
  <si>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</si>
  <si>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</si>
  <si>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</si>
  <si>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</si>
  <si>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</si>
  <si>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</si>
  <si>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</si>
  <si>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</si>
  <si>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</si>
  <si>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</si>
  <si>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</si>
  <si>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</si>
  <si>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</si>
  <si>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</si>
  <si>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</si>
  <si>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</si>
  <si>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</si>
  <si>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</si>
  <si>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</si>
  <si>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</si>
  <si>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</si>
  <si>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</si>
  <si>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</si>
  <si>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</si>
  <si>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</si>
  <si>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</si>
  <si>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</si>
  <si>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</si>
  <si>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</si>
  <si>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</si>
  <si>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</si>
  <si>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</si>
  <si>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</si>
  <si>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</si>
  <si>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</si>
  <si>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</si>
  <si>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</si>
  <si>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</si>
  <si>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</si>
  <si>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</si>
  <si>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</si>
  <si>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</si>
  <si>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</si>
  <si>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</si>
  <si>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</si>
  <si>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</si>
  <si>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</si>
  <si>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</si>
  <si>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</si>
  <si>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</si>
  <si>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</si>
  <si>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</si>
  <si>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</si>
  <si>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</si>
  <si>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</si>
  <si>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</si>
  <si>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</si>
  <si>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</si>
  <si>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</si>
  <si>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</si>
  <si>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</si>
  <si>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</si>
  <si>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</si>
  <si>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</si>
  <si>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</si>
  <si>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</si>
  <si>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</si>
  <si>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</si>
  <si>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</si>
  <si>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</si>
  <si>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</si>
  <si>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</si>
  <si>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</si>
  <si>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</si>
  <si>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</si>
  <si>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</si>
  <si>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</si>
  <si>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</si>
  <si>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</si>
  <si>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</si>
  <si>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</si>
  <si>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</si>
  <si>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</si>
  <si>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</si>
  <si>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</si>
  <si>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</si>
  <si>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</si>
  <si>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</si>
  <si>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</si>
  <si>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</si>
  <si>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</si>
  <si>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</si>
  <si>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</si>
  <si>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</si>
  <si>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</si>
  <si>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</si>
  <si>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</si>
  <si>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</si>
  <si>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</si>
  <si>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</si>
  <si>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</si>
  <si>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</si>
  <si>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</si>
  <si>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</si>
  <si>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</si>
  <si>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</si>
  <si>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</si>
  <si>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</si>
  <si>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</si>
  <si>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</si>
  <si>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</si>
  <si>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</si>
  <si>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</si>
  <si>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</si>
  <si>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</si>
  <si>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</si>
  <si>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</si>
  <si>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</si>
  <si>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</si>
  <si>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</si>
  <si>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</si>
  <si>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</si>
  <si>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</si>
  <si>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</si>
  <si>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</si>
  <si>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</si>
  <si>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</si>
  <si>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</si>
  <si>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</si>
  <si>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</si>
  <si>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</si>
  <si>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</si>
  <si>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</si>
  <si>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</si>
  <si>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</si>
  <si>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</si>
  <si>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</si>
  <si>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</si>
  <si>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</si>
  <si>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</si>
  <si>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</si>
  <si>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</si>
  <si>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</si>
  <si>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</si>
  <si>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</si>
  <si>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</si>
  <si>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</si>
  <si>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</si>
  <si>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</si>
  <si>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</si>
  <si>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</si>
  <si>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</si>
  <si>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</si>
  <si>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</si>
  <si>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</si>
  <si>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</si>
  <si>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</si>
  <si>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</si>
  <si>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</si>
  <si>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</si>
  <si>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</si>
  <si>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</si>
  <si>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</si>
  <si>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</si>
  <si>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</si>
  <si>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</si>
  <si>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</si>
  <si>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</si>
  <si>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</si>
  <si>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</si>
  <si>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</si>
  <si>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</si>
  <si>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</si>
  <si>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</si>
  <si>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</si>
  <si>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</si>
  <si>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</si>
  <si>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</si>
  <si>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</si>
  <si>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</si>
  <si>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</si>
  <si>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</si>
  <si>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</si>
  <si>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</si>
  <si>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</si>
  <si>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</si>
  <si>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</si>
  <si>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</si>
  <si>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</si>
  <si>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</si>
  <si>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</si>
  <si>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</si>
  <si>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</si>
  <si>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</si>
  <si>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</si>
  <si>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</si>
  <si>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</si>
  <si>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</si>
  <si>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</si>
  <si>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</si>
  <si>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</si>
  <si>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</si>
  <si>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</si>
  <si>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</si>
  <si>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</si>
  <si>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</si>
  <si>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</si>
  <si>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</si>
  <si>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</si>
  <si>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</si>
  <si>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</si>
  <si>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</si>
  <si>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</si>
  <si>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</si>
  <si>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</si>
  <si>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</si>
  <si>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</si>
  <si>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</si>
  <si>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</si>
  <si>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</si>
  <si>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</si>
  <si>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</si>
  <si>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</si>
  <si>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</si>
  <si>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</si>
  <si>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</si>
  <si>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</si>
  <si>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</si>
  <si>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</si>
  <si>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</si>
  <si>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</si>
  <si>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</si>
  <si>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</si>
  <si>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</si>
  <si>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</si>
  <si>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</si>
  <si>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</si>
  <si>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</si>
  <si>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</si>
  <si>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</si>
  <si>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</si>
  <si>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</si>
  <si>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</si>
  <si>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</si>
  <si>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</si>
  <si>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</si>
  <si>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</si>
  <si>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</si>
  <si>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</si>
  <si>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</si>
  <si>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</si>
  <si>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</si>
  <si>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</si>
  <si>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</si>
  <si>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</si>
  <si>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</si>
  <si>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</si>
  <si>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</si>
  <si>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</si>
  <si>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</si>
  <si>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</si>
  <si>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</si>
  <si>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</si>
  <si>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</si>
  <si>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</si>
  <si>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</si>
  <si>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</si>
  <si>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</si>
  <si>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</si>
  <si>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</si>
  <si>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</si>
  <si>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</si>
  <si>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</si>
  <si>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</si>
  <si>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</si>
  <si>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</si>
  <si>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</si>
  <si>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</si>
  <si>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</si>
  <si>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</si>
  <si>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</si>
  <si>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</si>
  <si>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</si>
  <si>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</si>
  <si>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</si>
  <si>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</si>
  <si>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</si>
  <si>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</si>
  <si>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</si>
  <si>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</si>
  <si>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</si>
  <si>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</si>
  <si>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</si>
  <si>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</si>
  <si>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</si>
  <si>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</si>
  <si>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</si>
  <si>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</si>
  <si>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</si>
  <si>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</si>
  <si>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</si>
  <si>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</si>
  <si>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</si>
  <si>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</si>
  <si>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</si>
  <si>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</si>
  <si>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</si>
  <si>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</si>
  <si>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</si>
  <si>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</si>
  <si>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</si>
  <si>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</si>
  <si>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</si>
  <si>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</si>
  <si>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</si>
  <si>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</si>
  <si>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</si>
  <si>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</si>
  <si>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</si>
  <si>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</si>
  <si>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</si>
  <si>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</si>
  <si>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</si>
  <si>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</si>
  <si>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</si>
  <si>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</si>
  <si>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</si>
  <si>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</si>
  <si>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</si>
  <si>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</si>
  <si>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</si>
  <si>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</si>
  <si>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</si>
  <si>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</si>
  <si>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</si>
  <si>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</si>
  <si>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</si>
  <si>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</si>
  <si>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</si>
  <si>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</si>
  <si>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</si>
  <si>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</si>
  <si>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</si>
  <si>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</si>
  <si>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</si>
  <si>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</si>
  <si>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</si>
  <si>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</si>
  <si>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</si>
  <si>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</si>
  <si>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</si>
  <si>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</si>
  <si>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</si>
  <si>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</si>
  <si>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</si>
  <si>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</si>
  <si>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</si>
  <si>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</si>
  <si>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</si>
  <si>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</si>
  <si>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</si>
  <si>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</si>
  <si>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</si>
  <si>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</si>
  <si>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</si>
  <si>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</si>
  <si>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</si>
  <si>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</si>
  <si>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</si>
  <si>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</si>
  <si>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</si>
  <si>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</si>
  <si>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</si>
  <si>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</si>
  <si>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</si>
  <si>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</si>
  <si>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</si>
  <si>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</si>
  <si>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</si>
  <si>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</si>
  <si>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</si>
  <si>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</si>
  <si>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</si>
  <si>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</si>
  <si>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</si>
  <si>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</si>
  <si>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</si>
  <si>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</si>
  <si>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</si>
  <si>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</si>
  <si>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</si>
  <si>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</si>
  <si>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</si>
  <si>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</si>
  <si>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</si>
  <si>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</si>
  <si>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</si>
  <si>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</si>
  <si>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</si>
  <si>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</si>
  <si>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</si>
  <si>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</si>
  <si>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</si>
  <si>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</si>
  <si>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</si>
  <si>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</si>
  <si>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</si>
  <si>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</si>
  <si>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</si>
  <si>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</si>
  <si>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</si>
  <si>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</si>
  <si>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</si>
  <si>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</si>
  <si>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</si>
  <si>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</si>
  <si>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</si>
  <si>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</si>
  <si>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</si>
  <si>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</si>
  <si>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</si>
  <si>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</si>
  <si>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</si>
  <si>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</si>
  <si>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</si>
  <si>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</si>
  <si>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</si>
  <si>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</si>
  <si>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</si>
  <si>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</si>
  <si>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</si>
  <si>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</si>
  <si>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</si>
  <si>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</si>
  <si>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</si>
  <si>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</si>
  <si>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</si>
  <si>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</si>
  <si>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</si>
  <si>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</si>
  <si>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</si>
  <si>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</si>
  <si>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</si>
  <si>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</si>
  <si>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</si>
  <si>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</si>
  <si>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</si>
  <si>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</si>
  <si>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</si>
  <si>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</si>
  <si>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</si>
  <si>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</si>
  <si>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</si>
  <si>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</si>
  <si>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</si>
  <si>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</si>
  <si>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</si>
  <si>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</si>
  <si>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</si>
  <si>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</si>
  <si>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</si>
  <si>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</si>
  <si>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</si>
  <si>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</si>
  <si>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</si>
  <si>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</si>
  <si>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</si>
  <si>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</si>
  <si>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</si>
  <si>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</si>
  <si>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</si>
  <si>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</si>
  <si>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</si>
  <si>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</si>
  <si>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</si>
  <si>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</si>
  <si>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</si>
  <si>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</si>
  <si>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</si>
  <si>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</si>
  <si>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</si>
  <si>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</si>
  <si>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</si>
  <si>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</si>
  <si>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</si>
  <si>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</si>
  <si>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</si>
  <si>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</si>
  <si>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</si>
  <si>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</si>
  <si>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</si>
  <si>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</si>
  <si>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</si>
  <si>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</si>
  <si>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</si>
  <si>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</si>
  <si>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</si>
  <si>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</si>
  <si>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</si>
  <si>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</si>
  <si>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</si>
  <si>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</si>
  <si>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</si>
  <si>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</si>
  <si>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</si>
  <si>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</si>
  <si>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</si>
  <si>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</si>
  <si>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</si>
  <si>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</si>
  <si>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</si>
  <si>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</si>
  <si>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</si>
  <si>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</si>
  <si>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</si>
  <si>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</si>
  <si>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</si>
  <si>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</si>
  <si>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</si>
  <si>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</si>
  <si>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</si>
  <si>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</si>
  <si>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</si>
  <si>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</si>
  <si>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</si>
  <si>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</si>
  <si>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</si>
  <si>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</si>
  <si>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</si>
  <si>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</si>
  <si>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</si>
  <si>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</si>
  <si>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</si>
  <si>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</si>
  <si>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</si>
  <si>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</si>
  <si>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</si>
  <si>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</si>
  <si>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</si>
  <si>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</si>
  <si>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</si>
  <si>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</si>
  <si>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</si>
  <si>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</si>
  <si>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</si>
  <si>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</si>
  <si>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</si>
  <si>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</si>
  <si>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</si>
  <si>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</si>
  <si>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</si>
  <si>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</si>
  <si>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</si>
  <si>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</si>
  <si>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</si>
  <si>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</si>
  <si>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</si>
  <si>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</si>
  <si>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</si>
  <si>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</si>
  <si>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</si>
  <si>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</si>
  <si>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</si>
  <si>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</si>
  <si>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</si>
  <si>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</si>
  <si>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</si>
  <si>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</si>
  <si>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</si>
  <si>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</si>
  <si>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</si>
  <si>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</si>
  <si>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</si>
  <si>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</si>
  <si>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</si>
  <si>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</si>
  <si>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</si>
  <si>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</si>
  <si>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</si>
  <si>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</si>
  <si>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</si>
  <si>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</si>
  <si>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</si>
  <si>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</si>
  <si>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</si>
  <si>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</si>
  <si>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</si>
  <si>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</si>
  <si>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</si>
  <si>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</si>
  <si>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</si>
  <si>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</si>
  <si>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</si>
  <si>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</si>
  <si>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</si>
  <si>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</si>
  <si>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</si>
  <si>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</si>
  <si>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</si>
  <si>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</si>
  <si>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</si>
  <si>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</si>
  <si>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</si>
  <si>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</si>
  <si>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</si>
  <si>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</si>
  <si>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</si>
  <si>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</si>
  <si>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</si>
  <si>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</si>
  <si>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</si>
  <si>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</si>
  <si>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</si>
  <si>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</si>
  <si>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</si>
  <si>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</si>
  <si>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</si>
  <si>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</si>
  <si>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</si>
  <si>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</si>
  <si>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</si>
  <si>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</si>
  <si>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</si>
  <si>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</si>
  <si>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</si>
  <si>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</si>
  <si>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</si>
  <si>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</si>
  <si>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</si>
  <si>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</si>
  <si>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</si>
  <si>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</si>
  <si>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</si>
  <si>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</si>
  <si>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</si>
  <si>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</si>
  <si>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</si>
  <si>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</si>
  <si>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</si>
  <si>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</si>
  <si>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</si>
  <si>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</si>
  <si>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</si>
  <si>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</si>
  <si>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</si>
  <si>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</si>
  <si>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</si>
  <si>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</si>
  <si>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</si>
  <si>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</si>
  <si>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</si>
  <si>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</si>
  <si>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</si>
  <si>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</si>
  <si>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</si>
  <si>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</si>
  <si>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</si>
  <si>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</si>
  <si>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</si>
  <si>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</si>
  <si>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</si>
  <si>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</si>
  <si>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</si>
  <si>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</si>
  <si>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</si>
  <si>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</si>
  <si>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</si>
  <si>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</si>
  <si>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</si>
  <si>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</si>
  <si>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</si>
  <si>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</si>
  <si>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</si>
  <si>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</si>
  <si>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</si>
  <si>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</si>
  <si>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</si>
  <si>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</si>
  <si>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</si>
  <si>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</si>
  <si>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</si>
  <si>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</si>
  <si>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</si>
  <si>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</si>
  <si>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</si>
  <si>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</si>
  <si>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</si>
  <si>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</si>
  <si>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</si>
  <si>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</si>
  <si>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</si>
  <si>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</si>
  <si>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</si>
  <si>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</si>
  <si>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</si>
  <si>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</si>
  <si>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</si>
  <si>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</si>
  <si>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</si>
  <si>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</si>
  <si>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</si>
  <si>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</si>
  <si>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</si>
  <si>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</si>
  <si>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</si>
  <si>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</si>
  <si>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</si>
  <si>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</si>
  <si>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</si>
  <si>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</si>
  <si>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</si>
  <si>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</si>
  <si>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</si>
  <si>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</si>
  <si>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</si>
  <si>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</si>
  <si>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</si>
  <si>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</si>
  <si>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</si>
  <si>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</si>
  <si>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</si>
  <si>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</si>
  <si>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</si>
  <si>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</si>
  <si>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</si>
  <si>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</si>
  <si>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</si>
  <si>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</si>
  <si>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</si>
  <si>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</si>
  <si>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</si>
  <si>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</si>
  <si>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</si>
  <si>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</si>
  <si>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</si>
  <si>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</si>
  <si>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</si>
  <si>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</si>
  <si>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</si>
  <si>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</si>
  <si>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</si>
  <si>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</si>
  <si>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</si>
  <si>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</si>
  <si>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</si>
  <si>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</si>
  <si>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</si>
  <si>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</si>
  <si>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</si>
  <si>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</si>
  <si>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</si>
  <si>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</si>
  <si>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</si>
  <si>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</si>
  <si>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</si>
  <si>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</si>
  <si>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</si>
  <si>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</si>
  <si>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</si>
  <si>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</si>
  <si>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</si>
  <si>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</si>
  <si>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</si>
  <si>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</si>
  <si>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</si>
  <si>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</si>
  <si>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</si>
  <si>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</si>
  <si>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</si>
  <si>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</si>
  <si>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</si>
  <si>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</si>
  <si>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</si>
  <si>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</si>
  <si>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</si>
  <si>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</si>
  <si>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</si>
  <si>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</si>
  <si>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</si>
  <si>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</si>
  <si>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</si>
  <si>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</si>
  <si>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</si>
  <si>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</si>
  <si>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</si>
  <si>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</si>
  <si>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</si>
  <si>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</si>
  <si>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</si>
  <si>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</si>
  <si>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</si>
  <si>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</si>
  <si>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</si>
  <si>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</si>
  <si>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</si>
  <si>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</si>
  <si>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</si>
  <si>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</si>
  <si>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</si>
  <si>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</si>
  <si>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</si>
  <si>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</si>
  <si>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</si>
  <si>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</si>
  <si>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</si>
  <si>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</si>
  <si>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</si>
  <si>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</si>
  <si>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</si>
  <si>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</si>
  <si>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</si>
  <si>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</si>
  <si>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</si>
  <si>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</si>
  <si>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</si>
  <si>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</si>
  <si>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</si>
  <si>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</si>
  <si>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</si>
  <si>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</si>
  <si>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</si>
  <si>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</si>
  <si>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</si>
  <si>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</si>
  <si>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</si>
  <si>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</si>
  <si>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</si>
  <si>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</si>
  <si>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</si>
  <si>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</si>
  <si>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</si>
  <si>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</si>
  <si>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</si>
  <si>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</si>
  <si>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</si>
  <si>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</si>
  <si>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</si>
  <si>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</si>
  <si>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</si>
  <si>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</si>
  <si>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</si>
  <si>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</si>
  <si>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</si>
  <si>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</si>
  <si>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</si>
  <si>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</si>
  <si>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</si>
  <si>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</si>
  <si>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</si>
  <si>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</si>
  <si>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</si>
  <si>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</si>
  <si>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</si>
  <si>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</si>
  <si>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</si>
  <si>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</si>
  <si>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</si>
  <si>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</si>
  <si>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</si>
  <si>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</si>
  <si>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</si>
  <si>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</si>
  <si>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</si>
  <si>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</si>
  <si>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</si>
  <si>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</si>
  <si>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</si>
  <si>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</si>
  <si>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</si>
  <si>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</si>
  <si>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</si>
  <si>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</si>
  <si>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</si>
  <si>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</si>
  <si>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</si>
  <si>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</si>
  <si>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</si>
  <si>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</si>
  <si>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</si>
  <si>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</si>
  <si>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</si>
  <si>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</si>
  <si>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</si>
  <si>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</si>
  <si>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</si>
  <si>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</si>
  <si>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</si>
  <si>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</si>
  <si>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</si>
  <si>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</si>
  <si>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</si>
  <si>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</si>
  <si>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</si>
  <si>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</si>
  <si>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</si>
  <si>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</si>
  <si>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</si>
  <si>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</si>
  <si>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</si>
  <si>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</si>
  <si>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</si>
  <si>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</si>
  <si>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</si>
  <si>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</si>
  <si>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</si>
  <si>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</si>
  <si>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</si>
  <si>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</si>
  <si>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</si>
  <si>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</si>
  <si>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</si>
  <si>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</si>
  <si>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</si>
  <si>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</si>
  <si>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</si>
  <si>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</si>
  <si>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</si>
  <si>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</si>
  <si>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</si>
  <si>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</si>
  <si>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</si>
  <si>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</si>
  <si>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</si>
  <si>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</si>
  <si>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</si>
  <si>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</si>
  <si>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</si>
  <si>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</si>
  <si>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</si>
  <si>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</si>
  <si>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</si>
  <si>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</si>
  <si>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</si>
  <si>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</si>
  <si>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</si>
  <si>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</si>
  <si>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</si>
  <si>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</si>
  <si>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</si>
  <si>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</si>
  <si>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</si>
  <si>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</si>
  <si>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</si>
  <si>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</si>
  <si>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</si>
  <si>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</si>
  <si>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</si>
  <si>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</si>
  <si>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</si>
  <si>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</si>
  <si>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</si>
  <si>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</si>
  <si>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</si>
  <si>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</si>
  <si>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</si>
  <si>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</si>
  <si>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</si>
  <si>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</si>
  <si>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</si>
  <si>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</si>
  <si>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</si>
  <si>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</si>
  <si>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</si>
  <si>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</si>
  <si>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</si>
  <si>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</si>
  <si>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</si>
  <si>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</si>
  <si>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</si>
  <si>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</si>
  <si>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</si>
  <si>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</si>
  <si>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</si>
  <si>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</si>
  <si>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</si>
  <si>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</si>
  <si>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</si>
  <si>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</si>
  <si>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</si>
  <si>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</si>
  <si>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</si>
  <si>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</si>
  <si>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</si>
  <si>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</si>
  <si>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</si>
  <si>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</si>
  <si>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</si>
  <si>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</si>
  <si>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</si>
  <si>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</si>
  <si>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</si>
  <si>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</si>
  <si>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</si>
  <si>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</si>
  <si>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</si>
  <si>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</si>
  <si>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</si>
  <si>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</si>
  <si>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</si>
  <si>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</si>
  <si>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</si>
  <si>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</si>
  <si>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</si>
  <si>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</si>
  <si>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</si>
  <si>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</si>
  <si>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</si>
  <si>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</si>
  <si>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</si>
  <si>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</si>
  <si>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</si>
  <si>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</si>
  <si>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</si>
  <si>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</si>
  <si>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</si>
  <si>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</si>
  <si>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</si>
  <si>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</si>
  <si>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</si>
  <si>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</si>
  <si>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</si>
  <si>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</si>
  <si>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</si>
  <si>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</si>
  <si>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</si>
  <si>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</si>
  <si>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</si>
  <si>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</si>
  <si>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</si>
  <si>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</si>
  <si>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</si>
  <si>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</si>
  <si>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</si>
  <si>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</si>
  <si>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</si>
  <si>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</si>
  <si>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</si>
  <si>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</si>
  <si>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</si>
  <si>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</si>
  <si>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</si>
  <si>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</si>
  <si>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</si>
  <si>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</si>
  <si>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</si>
  <si>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</si>
  <si>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</si>
  <si>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</si>
  <si>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</si>
  <si>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</si>
  <si>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</si>
  <si>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</si>
  <si>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</si>
  <si>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</si>
  <si>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</si>
  <si>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</si>
  <si>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</si>
  <si>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</si>
  <si>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</si>
  <si>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</si>
  <si>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</si>
  <si>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</si>
  <si>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</si>
  <si>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</si>
  <si>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</si>
  <si>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</si>
  <si>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</si>
  <si>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</si>
  <si>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</si>
  <si>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</si>
  <si>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</si>
  <si>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</si>
  <si>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</si>
  <si>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</si>
  <si>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</si>
  <si>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</si>
  <si>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</si>
  <si>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</si>
  <si>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</si>
  <si>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</si>
  <si>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</si>
  <si>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</si>
  <si>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</si>
  <si>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</si>
  <si>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</si>
  <si>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</si>
  <si>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</si>
  <si>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</si>
  <si>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</si>
  <si>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</si>
  <si>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</si>
  <si>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</si>
  <si>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</si>
  <si>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</si>
  <si>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</si>
  <si>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</si>
  <si>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</si>
  <si>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</si>
  <si>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</si>
  <si>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</si>
  <si>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</si>
  <si>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</si>
  <si>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</si>
  <si>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</si>
  <si>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</si>
  <si>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</si>
  <si>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</si>
  <si>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</si>
  <si>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</si>
  <si>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</si>
  <si>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</si>
  <si>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</si>
  <si>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</si>
  <si>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</si>
  <si>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</si>
  <si>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</si>
  <si>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</si>
  <si>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</si>
  <si>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</si>
  <si>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</si>
  <si>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</si>
  <si>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</si>
  <si>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</si>
  <si>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</si>
  <si>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</si>
  <si>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</si>
  <si>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</si>
  <si>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</si>
  <si>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</si>
  <si>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</si>
  <si>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</si>
  <si>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</si>
  <si>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</si>
  <si>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</si>
  <si>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</si>
  <si>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</si>
  <si>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</si>
  <si>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</si>
  <si>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</si>
  <si>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</si>
  <si>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</si>
  <si>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</si>
  <si>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</si>
  <si>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</si>
  <si>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</si>
  <si>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</si>
  <si>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</si>
  <si>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</si>
  <si>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</si>
  <si>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</si>
  <si>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</si>
  <si>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</si>
  <si>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</si>
  <si>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</si>
  <si>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</si>
  <si>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</si>
  <si>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</si>
  <si>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</si>
  <si>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</si>
  <si>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</si>
  <si>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</si>
  <si>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</si>
  <si>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</si>
  <si>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</si>
  <si>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</si>
  <si>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</si>
  <si>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</si>
  <si>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</si>
  <si>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</si>
  <si>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</si>
  <si>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</si>
  <si>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</si>
  <si>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</si>
  <si>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</si>
  <si>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</si>
  <si>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</si>
  <si>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</si>
  <si>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</si>
  <si>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</si>
  <si>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</si>
  <si>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</si>
  <si>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</si>
  <si>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</si>
  <si>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</si>
  <si>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</si>
  <si>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</si>
  <si>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</si>
  <si>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</si>
  <si>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</si>
  <si>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</si>
  <si>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</si>
  <si>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</si>
  <si>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</si>
  <si>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</si>
  <si>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</si>
  <si>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</si>
  <si>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</si>
  <si>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</si>
  <si>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</si>
  <si>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</si>
  <si>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</si>
  <si>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</si>
  <si>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</si>
  <si>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</si>
  <si>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</si>
  <si>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</si>
  <si>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</si>
  <si>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</si>
  <si>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</si>
  <si>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</si>
  <si>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</si>
  <si>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</si>
  <si>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</si>
  <si>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</si>
  <si>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</si>
  <si>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</si>
  <si>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</si>
  <si>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</si>
  <si>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</si>
  <si>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</si>
  <si>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</si>
  <si>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</si>
  <si>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</si>
  <si>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</si>
  <si>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</si>
  <si>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</si>
  <si>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</si>
  <si>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</si>
  <si>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</si>
  <si>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</si>
  <si>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</si>
  <si>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</si>
  <si>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</si>
  <si>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</si>
  <si>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</si>
  <si>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</si>
  <si>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</si>
  <si>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</si>
  <si>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</si>
  <si>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</si>
  <si>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</si>
  <si>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</si>
  <si>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</si>
  <si>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</si>
  <si>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</si>
  <si>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</si>
  <si>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</si>
  <si>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</si>
  <si>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</si>
  <si>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</si>
  <si>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</si>
  <si>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</si>
  <si>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</si>
  <si>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</si>
  <si>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</si>
  <si>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</si>
  <si>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</si>
  <si>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</si>
  <si>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</si>
  <si>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</si>
  <si>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</si>
  <si>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</si>
  <si>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</si>
  <si>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</si>
  <si>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</si>
  <si>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</si>
  <si>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</si>
  <si>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</si>
  <si>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</si>
  <si>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</si>
  <si>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</si>
  <si>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</si>
  <si>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</si>
  <si>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</si>
  <si>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</si>
  <si>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</si>
  <si>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</si>
  <si>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</si>
  <si>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</si>
  <si>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</si>
  <si>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</si>
  <si>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</si>
  <si>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</si>
  <si>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</si>
  <si>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</si>
  <si>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</si>
  <si>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</si>
  <si>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</si>
  <si>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</si>
  <si>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</si>
  <si>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</si>
  <si>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</si>
  <si>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</si>
  <si>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</si>
  <si>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</si>
  <si>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</si>
  <si>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</si>
  <si>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</si>
  <si>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</si>
  <si>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</si>
  <si>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</si>
  <si>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</si>
  <si>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</si>
  <si>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</si>
  <si>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</si>
  <si>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</si>
  <si>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</si>
  <si>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</si>
  <si>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</si>
  <si>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</si>
  <si>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</si>
  <si>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</si>
  <si>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</si>
  <si>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</si>
  <si>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</si>
  <si>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</si>
  <si>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</si>
  <si>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</si>
  <si>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</si>
  <si>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</si>
  <si>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</si>
  <si>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</si>
  <si>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</si>
  <si>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</si>
  <si>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</si>
  <si>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</si>
  <si>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</si>
  <si>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</si>
  <si>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</si>
  <si>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</si>
  <si>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</si>
  <si>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</si>
  <si>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</si>
  <si>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</si>
  <si>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</si>
  <si>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</si>
  <si>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</si>
  <si>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</si>
  <si>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</si>
  <si>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</si>
  <si>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</si>
  <si>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</si>
  <si>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</si>
  <si>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</si>
  <si>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</si>
  <si>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</si>
  <si>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</si>
  <si>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</si>
  <si>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</si>
  <si>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</si>
  <si>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</si>
  <si>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</si>
  <si>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</si>
  <si>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</si>
  <si>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</si>
  <si>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</si>
  <si>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</si>
  <si>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</si>
  <si>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</si>
  <si>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</si>
  <si>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</si>
  <si>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</si>
  <si>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</si>
  <si>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</si>
  <si>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</si>
  <si>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</si>
  <si>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</si>
  <si>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</si>
  <si>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</si>
  <si>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</si>
  <si>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</si>
  <si>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</si>
  <si>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</si>
  <si>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</si>
  <si>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</si>
  <si>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</si>
  <si>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</si>
  <si>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</si>
  <si>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</si>
  <si>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</si>
  <si>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</si>
  <si>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</si>
  <si>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</si>
  <si>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</si>
  <si>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</si>
  <si>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</si>
  <si>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</si>
  <si>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</si>
  <si>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</si>
  <si>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</si>
  <si>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</si>
  <si>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</si>
  <si>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</si>
  <si>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</si>
  <si>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</si>
  <si>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</si>
  <si>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</si>
  <si>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</si>
  <si>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</si>
  <si>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</si>
  <si>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</si>
  <si>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</si>
  <si>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</si>
  <si>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</si>
  <si>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</si>
  <si>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</si>
  <si>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</si>
  <si>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</si>
  <si>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</si>
  <si>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</si>
  <si>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</si>
  <si>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</si>
  <si>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</si>
  <si>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</si>
  <si>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</si>
  <si>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</si>
  <si>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</si>
  <si>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</si>
  <si>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</si>
  <si>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</si>
  <si>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</si>
  <si>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</si>
  <si>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</si>
  <si>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</si>
  <si>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</si>
  <si>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</si>
  <si>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</si>
  <si>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</si>
  <si>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</si>
  <si>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</si>
  <si>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</si>
  <si>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</si>
  <si>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</si>
  <si>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</si>
  <si>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</si>
  <si>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</si>
  <si>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</si>
  <si>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</si>
  <si>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</si>
  <si>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</si>
  <si>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</si>
  <si>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</si>
  <si>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</si>
  <si>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</si>
  <si>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</si>
  <si>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</si>
  <si>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</si>
  <si>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</si>
  <si>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</si>
  <si>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</si>
  <si>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</si>
  <si>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</si>
  <si>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</si>
  <si>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</si>
  <si>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</si>
  <si>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</si>
  <si>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</si>
  <si>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</si>
  <si>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</si>
  <si>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</si>
  <si>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</si>
  <si>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</si>
  <si>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</si>
  <si>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</si>
  <si>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</si>
  <si>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</si>
  <si>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</si>
  <si>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</si>
  <si>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</si>
  <si>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</si>
  <si>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</si>
  <si>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</si>
  <si>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</si>
  <si>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</si>
  <si>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</si>
  <si>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</si>
  <si>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</si>
  <si>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</si>
  <si>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</si>
  <si>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</si>
  <si>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</si>
  <si>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</si>
  <si>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</si>
  <si>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</si>
  <si>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</si>
  <si>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</si>
  <si>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</si>
  <si>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</si>
  <si>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</si>
  <si>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</si>
  <si>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</si>
  <si>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</si>
  <si>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</si>
  <si>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</si>
  <si>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</si>
  <si>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</si>
  <si>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</si>
  <si>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</si>
  <si>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</si>
  <si>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</si>
  <si>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</si>
  <si>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</si>
  <si>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</si>
  <si>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</si>
  <si>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</si>
  <si>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</si>
  <si>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</si>
  <si>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</si>
  <si>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</si>
  <si>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</si>
  <si>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</si>
  <si>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</si>
  <si>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</si>
  <si>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</si>
  <si>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</si>
  <si>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</si>
  <si>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</si>
  <si>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</si>
  <si>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</si>
  <si>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</si>
  <si>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</si>
  <si>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</si>
  <si>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</si>
  <si>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</si>
  <si>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</si>
  <si>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</si>
  <si>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</si>
  <si>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</si>
  <si>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</si>
  <si>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</si>
  <si>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</si>
  <si>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</si>
  <si>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</si>
  <si>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</si>
  <si>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</si>
  <si>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</si>
  <si>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</si>
  <si>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</si>
  <si>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</si>
  <si>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</si>
  <si>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</si>
  <si>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</si>
  <si>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</si>
  <si>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</si>
  <si>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</si>
  <si>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</si>
  <si>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</si>
  <si>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</si>
  <si>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</si>
  <si>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</si>
  <si>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</si>
  <si>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</si>
  <si>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</si>
  <si>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</si>
  <si>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</si>
  <si>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</si>
  <si>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</si>
  <si>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</si>
  <si>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</si>
  <si>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</si>
  <si>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</si>
  <si>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</si>
  <si>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</si>
  <si>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</si>
  <si>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</si>
  <si>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</si>
  <si>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</si>
  <si>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</si>
  <si>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</si>
  <si>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</si>
  <si>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</si>
  <si>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</si>
  <si>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</si>
  <si>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</si>
  <si>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</si>
  <si>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</si>
  <si>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</si>
  <si>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</si>
  <si>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</si>
  <si>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</si>
  <si>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</si>
  <si>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</si>
  <si>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</si>
  <si>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</si>
  <si>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</si>
  <si>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</si>
  <si>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</si>
  <si>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</si>
  <si>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</si>
  <si>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</si>
  <si>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</si>
  <si>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</si>
  <si>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</si>
  <si>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</si>
  <si>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</si>
  <si>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</si>
  <si>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</si>
  <si>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</si>
  <si>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</si>
  <si>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</si>
  <si>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</si>
  <si>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</si>
  <si>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</si>
  <si>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</si>
  <si>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</si>
  <si>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</si>
  <si>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</si>
  <si>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</si>
  <si>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</si>
  <si>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</si>
  <si>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</si>
  <si>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</si>
  <si>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</si>
  <si>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</si>
  <si>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</si>
  <si>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</si>
  <si>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</si>
  <si>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</si>
  <si>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</si>
  <si>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</si>
  <si>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</si>
  <si>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</si>
  <si>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</si>
  <si>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</si>
  <si>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</si>
  <si>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</si>
  <si>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</si>
  <si>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</si>
  <si>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</si>
  <si>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</si>
  <si>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</si>
  <si>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</si>
  <si>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</si>
  <si>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</si>
  <si>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</si>
  <si>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</si>
  <si>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</si>
  <si>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</si>
  <si>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</si>
  <si>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</si>
  <si>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</si>
  <si>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</si>
  <si>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</si>
  <si>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</si>
  <si>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</si>
  <si>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</si>
  <si>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</si>
  <si>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</si>
  <si>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</si>
  <si>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</si>
  <si>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</si>
  <si>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</si>
  <si>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</si>
  <si>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</si>
  <si>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</si>
  <si>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</si>
  <si>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</si>
  <si>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</si>
  <si>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</si>
  <si>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</si>
  <si>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</si>
  <si>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</si>
  <si>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</si>
  <si>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</si>
  <si>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</si>
  <si>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</si>
  <si>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</si>
  <si>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</si>
  <si>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</si>
  <si>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</si>
  <si>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</si>
  <si>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</si>
  <si>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</si>
  <si>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</si>
  <si>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</si>
  <si>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</si>
  <si>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</si>
  <si>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</si>
  <si>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</si>
  <si>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</si>
  <si>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</si>
  <si>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</si>
  <si>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</si>
  <si>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</si>
  <si>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</si>
  <si>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</si>
  <si>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</si>
  <si>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</si>
  <si>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</si>
  <si>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</si>
  <si>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</si>
  <si>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</si>
  <si>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</si>
  <si>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</si>
  <si>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</si>
  <si>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</si>
  <si>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</si>
  <si>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</si>
  <si>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</si>
  <si>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</si>
  <si>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</si>
  <si>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</si>
  <si>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</si>
  <si>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</si>
  <si>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</si>
  <si>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</si>
  <si>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</si>
  <si>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</si>
  <si>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</si>
  <si>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</si>
  <si>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</si>
  <si>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</si>
  <si>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</si>
  <si>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</si>
  <si>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</si>
  <si>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</si>
  <si>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</si>
  <si>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</si>
  <si>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</si>
  <si>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</si>
  <si>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</si>
  <si>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</si>
  <si>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</si>
  <si>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</si>
  <si>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</si>
  <si>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</si>
  <si>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</si>
  <si>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</si>
  <si>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</si>
  <si>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</si>
  <si>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</si>
  <si>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</si>
  <si>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</si>
  <si>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</si>
  <si>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</si>
  <si>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</si>
  <si>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</si>
  <si>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</si>
  <si>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</si>
  <si>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</si>
  <si>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</si>
  <si>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</si>
  <si>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</si>
  <si>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</si>
  <si>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</si>
  <si>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</si>
  <si>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</si>
  <si>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</si>
  <si>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</si>
  <si>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</si>
  <si>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</si>
  <si>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</si>
  <si>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</si>
  <si>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</si>
  <si>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</si>
  <si>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</si>
  <si>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</si>
  <si>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</si>
  <si>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</si>
  <si>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</si>
  <si>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</si>
  <si>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</si>
  <si>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</si>
  <si>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</si>
  <si>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</si>
  <si>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</si>
  <si>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</si>
  <si>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</si>
  <si>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</si>
  <si>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</si>
  <si>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</si>
  <si>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</si>
  <si>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</si>
  <si>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</si>
  <si>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</si>
  <si>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</si>
  <si>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</si>
  <si>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</si>
  <si>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</si>
  <si>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</si>
  <si>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</si>
  <si>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</si>
  <si>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</si>
  <si>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</si>
  <si>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</si>
  <si>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</si>
  <si>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</si>
  <si>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</si>
  <si>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</si>
  <si>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</si>
  <si>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</si>
  <si>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</si>
  <si>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</si>
  <si>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</si>
  <si>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</si>
  <si>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</si>
  <si>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</si>
  <si>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</si>
  <si>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</si>
  <si>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</si>
  <si>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</si>
  <si>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</si>
  <si>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</si>
  <si>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</si>
  <si>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</si>
  <si>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</si>
  <si>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</si>
  <si>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</si>
  <si>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</si>
  <si>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</si>
  <si>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</si>
  <si>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</si>
  <si>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</si>
  <si>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</si>
  <si>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</si>
  <si>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</si>
  <si>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</si>
  <si>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</si>
  <si>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</si>
  <si>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</si>
  <si>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</si>
  <si>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</si>
  <si>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</si>
  <si>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</si>
  <si>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</si>
  <si>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</si>
  <si>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</si>
  <si>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</si>
  <si>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</si>
  <si>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</si>
  <si>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</si>
  <si>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</si>
  <si>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</si>
  <si>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</si>
  <si>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</si>
  <si>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</si>
  <si>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</si>
  <si>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</si>
  <si>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</si>
  <si>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</si>
  <si>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</si>
  <si>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</si>
  <si>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</si>
  <si>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</si>
  <si>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</si>
  <si>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</si>
  <si>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</si>
  <si>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</si>
  <si>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</si>
  <si>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</si>
  <si>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</si>
  <si>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</si>
  <si>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</si>
  <si>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</si>
  <si>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</si>
  <si>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</si>
  <si>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</si>
  <si>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</si>
  <si>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</si>
  <si>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</si>
  <si>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</si>
  <si>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</si>
  <si>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</si>
  <si>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</si>
  <si>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</si>
  <si>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</si>
  <si>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</si>
  <si>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</si>
  <si>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</si>
  <si>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</si>
  <si>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</si>
  <si>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</si>
  <si>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</si>
  <si>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</si>
  <si>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</si>
  <si>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</si>
  <si>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</si>
  <si>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</si>
  <si>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</si>
  <si>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</si>
  <si>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</si>
  <si>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</si>
  <si>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</si>
  <si>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</si>
  <si>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</si>
  <si>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</si>
  <si>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</si>
  <si>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</si>
  <si>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</si>
  <si>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</si>
  <si>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</si>
  <si>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</si>
  <si>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</si>
  <si>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</si>
  <si>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</si>
  <si>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</si>
  <si>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</si>
  <si>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</si>
  <si>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</si>
  <si>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</si>
  <si>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</si>
  <si>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</si>
  <si>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</si>
  <si>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</si>
  <si>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</si>
  <si>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</si>
  <si>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</si>
  <si>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</si>
  <si>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</si>
  <si>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</si>
  <si>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</si>
  <si>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</si>
  <si>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</si>
  <si>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</si>
  <si>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</si>
  <si>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</si>
  <si>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</si>
  <si>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</si>
  <si>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</si>
  <si>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</si>
  <si>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</si>
  <si>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</si>
  <si>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</si>
  <si>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</si>
  <si>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</si>
  <si>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</si>
  <si>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</si>
  <si>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</si>
  <si>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</si>
  <si>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</si>
  <si>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</si>
  <si>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</si>
  <si>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</si>
  <si>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</si>
  <si>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</si>
  <si>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</si>
  <si>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</si>
  <si>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</si>
  <si>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</si>
  <si>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</si>
  <si>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</si>
  <si>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</si>
  <si>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</si>
  <si>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</si>
  <si>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</si>
  <si>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</si>
  <si>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</si>
  <si>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</si>
  <si>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</si>
  <si>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</si>
  <si>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</si>
  <si>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</si>
  <si>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</si>
  <si>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</si>
  <si>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</si>
  <si>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</si>
  <si>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</si>
  <si>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</si>
  <si>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</si>
  <si>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</si>
  <si>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</si>
  <si>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</si>
  <si>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</si>
  <si>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</si>
  <si>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</si>
  <si>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</si>
  <si>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</si>
  <si>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</si>
  <si>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</si>
  <si>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</si>
  <si>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</si>
  <si>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</si>
  <si>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</si>
  <si>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</si>
  <si>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</si>
  <si>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</si>
  <si>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</si>
  <si>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</si>
  <si>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</si>
  <si>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</si>
  <si>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</si>
  <si>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</si>
  <si>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</si>
  <si>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</si>
  <si>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</si>
  <si>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</si>
  <si>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</si>
  <si>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</si>
  <si>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</si>
  <si>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</si>
  <si>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</si>
  <si>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</si>
  <si>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</si>
  <si>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</si>
  <si>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</si>
  <si>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</si>
  <si>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</si>
  <si>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</si>
  <si>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</si>
  <si>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</si>
  <si>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</si>
  <si>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</si>
  <si>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</si>
  <si>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</si>
  <si>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</si>
  <si>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</si>
  <si>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</si>
  <si>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</si>
  <si>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</si>
  <si>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</si>
  <si>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</si>
  <si>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</si>
  <si>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</si>
  <si>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</si>
  <si>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</si>
  <si>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</si>
  <si>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</si>
  <si>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</si>
  <si>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</si>
  <si>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</si>
  <si>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</si>
  <si>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</si>
  <si>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</si>
  <si>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</si>
  <si>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</si>
  <si>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</si>
  <si>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</si>
  <si>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</si>
  <si>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</si>
  <si>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</si>
  <si>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</si>
  <si>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</si>
  <si>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</si>
  <si>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</si>
  <si>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</si>
  <si>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</si>
  <si>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</si>
  <si>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</si>
  <si>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</si>
  <si>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</si>
  <si>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</si>
  <si>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</si>
  <si>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</si>
  <si>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</si>
  <si>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</si>
  <si>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</si>
  <si>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</si>
  <si>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</si>
  <si>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</si>
  <si>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</si>
  <si>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</si>
  <si>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</si>
  <si>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</si>
  <si>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</si>
  <si>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</si>
  <si>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</si>
  <si>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</si>
  <si>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</si>
  <si>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</si>
  <si>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</si>
  <si>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</si>
  <si>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</si>
  <si>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</si>
  <si>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</si>
  <si>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</si>
  <si>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</si>
  <si>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</si>
  <si>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</si>
  <si>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</si>
  <si>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</si>
  <si>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</si>
  <si>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</si>
  <si>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</si>
  <si>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</si>
  <si>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</si>
  <si>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</si>
  <si>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</si>
  <si>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</si>
  <si>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</si>
  <si>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</si>
  <si>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</si>
  <si>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</si>
  <si>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</si>
  <si>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</si>
  <si>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</si>
  <si>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</si>
  <si>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</si>
  <si>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</si>
  <si>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</si>
  <si>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</si>
  <si>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</si>
  <si>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</si>
  <si>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</si>
  <si>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</si>
  <si>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</si>
  <si>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</si>
  <si>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</si>
  <si>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</si>
  <si>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</si>
  <si>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</si>
  <si>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</si>
  <si>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</si>
  <si>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</si>
  <si>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</si>
  <si>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</si>
  <si>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</si>
  <si>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</si>
  <si>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</si>
  <si>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</si>
  <si>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</si>
  <si>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</si>
  <si>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</si>
  <si>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</si>
  <si>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</si>
  <si>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</si>
  <si>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</si>
  <si>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</si>
  <si>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</si>
  <si>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</si>
  <si>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</si>
  <si>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</si>
  <si>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</si>
  <si>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</si>
  <si>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</si>
  <si>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</si>
  <si>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</si>
  <si>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</si>
  <si>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</si>
  <si>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</si>
  <si>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</si>
  <si>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</si>
  <si>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</si>
  <si>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</si>
  <si>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</si>
  <si>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</si>
  <si>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</si>
  <si>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</si>
  <si>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</si>
  <si>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</si>
  <si>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</si>
  <si>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</si>
  <si>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</si>
  <si>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</si>
  <si>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</si>
  <si>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</si>
  <si>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</si>
  <si>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</si>
  <si>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</si>
  <si>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</si>
  <si>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</si>
  <si>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</si>
  <si>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</si>
  <si>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</si>
  <si>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</si>
  <si>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</si>
  <si>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</si>
  <si>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</si>
  <si>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</si>
  <si>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</si>
  <si>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</si>
  <si>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</si>
  <si>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</si>
  <si>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</si>
  <si>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</si>
  <si>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</si>
  <si>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</si>
  <si>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</si>
  <si>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</si>
  <si>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</si>
  <si>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</si>
  <si>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</si>
  <si>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</si>
  <si>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</si>
  <si>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</si>
  <si>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</si>
  <si>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</si>
  <si>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</si>
  <si>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</si>
  <si>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</si>
  <si>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</si>
  <si>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</si>
  <si>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</si>
  <si>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</si>
  <si>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</si>
  <si>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</si>
  <si>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</si>
  <si>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</si>
  <si>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</si>
  <si>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</si>
  <si>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</si>
  <si>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</si>
  <si>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</si>
  <si>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</si>
  <si>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</si>
  <si>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</si>
  <si>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</si>
  <si>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</si>
  <si>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</si>
  <si>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</si>
  <si>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</si>
  <si>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</si>
  <si>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</si>
  <si>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</si>
  <si>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</si>
  <si>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</si>
  <si>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</si>
  <si>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</si>
  <si>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</si>
  <si>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</si>
  <si>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</si>
  <si>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</si>
  <si>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</si>
  <si>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</si>
  <si>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</si>
  <si>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</si>
  <si>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</si>
  <si>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</si>
  <si>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</si>
  <si>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</si>
  <si>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</si>
  <si>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</si>
  <si>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</si>
  <si>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</si>
  <si>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</si>
  <si>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</si>
  <si>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</si>
  <si>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</si>
  <si>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</si>
  <si>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</si>
  <si>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</si>
  <si>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</si>
  <si>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</si>
  <si>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</si>
  <si>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</si>
  <si>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</si>
  <si>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</si>
  <si>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</si>
  <si>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</si>
  <si>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</si>
  <si>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</si>
  <si>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</si>
  <si>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</si>
  <si>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</si>
  <si>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</si>
  <si>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</si>
  <si>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</si>
  <si>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</si>
  <si>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</si>
  <si>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</si>
  <si>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</si>
  <si>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</si>
  <si>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</si>
  <si>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</si>
  <si>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</si>
  <si>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</si>
  <si>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</si>
  <si>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</si>
  <si>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</si>
  <si>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</si>
  <si>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</si>
  <si>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</si>
  <si>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</si>
  <si>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</si>
  <si>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</si>
  <si>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</si>
  <si>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</si>
  <si>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</si>
  <si>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</si>
  <si>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</si>
  <si>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</si>
  <si>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</si>
  <si>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</si>
  <si>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</si>
  <si>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</si>
  <si>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</si>
  <si>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</si>
  <si>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</si>
  <si>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</si>
  <si>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</si>
  <si>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</si>
  <si>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</si>
  <si>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</si>
  <si>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</si>
  <si>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</si>
  <si>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</si>
  <si>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</si>
  <si>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</si>
  <si>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</si>
  <si>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</si>
  <si>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</si>
  <si>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</si>
  <si>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</si>
  <si>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</si>
  <si>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</si>
  <si>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</si>
  <si>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</si>
  <si>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</si>
  <si>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</si>
  <si>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</si>
  <si>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</si>
  <si>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</si>
  <si>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</si>
  <si>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</si>
  <si>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</si>
  <si>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</si>
  <si>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</si>
  <si>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</si>
  <si>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</si>
  <si>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</si>
  <si>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</si>
  <si>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</si>
  <si>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</si>
  <si>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</si>
  <si>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</si>
  <si>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</si>
  <si>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</si>
  <si>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</si>
  <si>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</si>
  <si>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</si>
  <si>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</si>
  <si>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</si>
  <si>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</si>
  <si>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</si>
  <si>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</si>
  <si>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</si>
  <si>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</si>
  <si>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</si>
  <si>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</si>
  <si>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</si>
  <si>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</si>
  <si>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</si>
  <si>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</si>
  <si>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</si>
  <si>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</si>
  <si>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</si>
  <si>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</si>
  <si>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</si>
  <si>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</si>
  <si>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</si>
  <si>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</si>
  <si>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</si>
  <si>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</si>
  <si>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</si>
  <si>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</si>
  <si>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</si>
  <si>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</si>
  <si>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</si>
  <si>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</si>
  <si>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</si>
  <si>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</si>
  <si>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</si>
  <si>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</si>
  <si>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</si>
  <si>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</si>
  <si>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</si>
  <si>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</si>
  <si>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</si>
  <si>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</si>
  <si>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</si>
  <si>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</si>
  <si>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</si>
  <si>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</si>
  <si>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</si>
  <si>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</si>
  <si>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</si>
  <si>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</si>
  <si>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</si>
  <si>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</si>
  <si>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</si>
  <si>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</si>
  <si>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</si>
  <si>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</si>
  <si>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</si>
  <si>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</si>
  <si>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</si>
  <si>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</si>
  <si>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</si>
  <si>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</si>
  <si>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</si>
  <si>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</si>
  <si>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</si>
  <si>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</si>
  <si>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</si>
  <si>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</si>
  <si>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</si>
  <si>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</si>
  <si>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</si>
  <si>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</si>
  <si>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</si>
  <si>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</si>
  <si>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</si>
  <si>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</si>
  <si>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</si>
  <si>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</si>
  <si>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</si>
  <si>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</si>
  <si>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</si>
  <si>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</si>
  <si>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</si>
  <si>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</si>
  <si>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</si>
  <si>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</si>
  <si>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</si>
  <si>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</si>
  <si>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</si>
  <si>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</si>
  <si>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</si>
  <si>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</si>
  <si>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</si>
  <si>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</si>
  <si>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</si>
  <si>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</si>
  <si>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</si>
  <si>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</si>
  <si>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</si>
  <si>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</si>
  <si>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</si>
  <si>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</si>
  <si>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</si>
  <si>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</si>
  <si>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</si>
  <si>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</si>
  <si>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</si>
  <si>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</si>
  <si>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</si>
  <si>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</si>
  <si>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</si>
  <si>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</si>
  <si>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</si>
  <si>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</si>
  <si>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</si>
  <si>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</si>
  <si>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</si>
  <si>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</si>
  <si>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</si>
  <si>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</si>
  <si>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</si>
  <si>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</si>
  <si>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</si>
  <si>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</si>
  <si>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</si>
  <si>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</si>
  <si>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</si>
  <si>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</si>
  <si>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</si>
  <si>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</si>
  <si>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</si>
  <si>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</si>
  <si>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</si>
  <si>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</si>
  <si>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</si>
  <si>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</si>
  <si>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</si>
  <si>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</si>
  <si>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</si>
  <si>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</si>
  <si>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</si>
  <si>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</si>
  <si>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</si>
  <si>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</si>
  <si>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</si>
  <si>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</si>
  <si>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</si>
  <si>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</si>
  <si>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</si>
  <si>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</si>
  <si>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</si>
  <si>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</si>
  <si>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</si>
  <si>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</si>
  <si>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</si>
  <si>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</si>
  <si>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</si>
  <si>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</si>
  <si>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</si>
  <si>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</si>
  <si>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</si>
  <si>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</si>
  <si>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</si>
  <si>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</si>
  <si>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</si>
  <si>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</si>
  <si>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</si>
  <si>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</si>
  <si>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</si>
  <si>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</si>
  <si>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</si>
  <si>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</si>
  <si>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</si>
  <si>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</si>
  <si>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</si>
  <si>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</si>
  <si>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</si>
  <si>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</si>
  <si>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</si>
  <si>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</si>
  <si>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</si>
  <si>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</si>
  <si>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</si>
  <si>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</si>
  <si>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</si>
  <si>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</si>
  <si>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</si>
  <si>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</si>
  <si>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</si>
  <si>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</si>
  <si>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</si>
  <si>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</si>
  <si>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</si>
  <si>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</si>
  <si>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</si>
  <si>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</si>
  <si>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</si>
  <si>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</si>
  <si>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</si>
  <si>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</si>
  <si>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</si>
  <si>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</si>
  <si>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</si>
  <si>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</si>
  <si>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</si>
  <si>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</si>
  <si>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</si>
  <si>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</si>
  <si>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</si>
  <si>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</si>
  <si>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</si>
  <si>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</si>
  <si>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</si>
  <si>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</si>
  <si>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</si>
  <si>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</si>
  <si>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</si>
  <si>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</si>
  <si>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</si>
  <si>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</si>
  <si>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</si>
  <si>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</si>
  <si>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</si>
  <si>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</si>
  <si>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</si>
  <si>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</si>
  <si>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</si>
  <si>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</si>
  <si>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</si>
  <si>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</si>
  <si>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</si>
  <si>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</si>
  <si>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</si>
  <si>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</si>
  <si>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</si>
  <si>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</si>
  <si>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</si>
  <si>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</si>
  <si>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</si>
  <si>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</si>
  <si>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</si>
  <si>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</si>
  <si>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</si>
  <si>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</si>
  <si>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</si>
  <si>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</si>
  <si>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</si>
  <si>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</si>
  <si>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</si>
  <si>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</si>
  <si>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</si>
  <si>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</si>
  <si>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</si>
  <si>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</si>
  <si>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</si>
  <si>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</si>
  <si>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</si>
  <si>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</si>
  <si>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</si>
  <si>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</si>
  <si>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</si>
  <si>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</si>
  <si>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</si>
  <si>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</si>
  <si>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</si>
  <si>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</si>
  <si>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</si>
  <si>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</si>
  <si>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</si>
  <si>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</si>
  <si>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</si>
  <si>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</si>
  <si>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</si>
  <si>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</si>
  <si>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</si>
  <si>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</si>
  <si>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</si>
  <si>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</si>
  <si>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</si>
  <si>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</si>
  <si>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</si>
  <si>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</si>
  <si>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</si>
  <si>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</si>
  <si>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</si>
  <si>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</si>
  <si>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</si>
  <si>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</si>
  <si>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</si>
  <si>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</si>
  <si>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</si>
  <si>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</si>
  <si>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</si>
  <si>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</si>
  <si>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</si>
  <si>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</si>
  <si>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</si>
  <si>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</si>
  <si>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</si>
  <si>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</si>
  <si>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</si>
  <si>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</si>
  <si>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</si>
  <si>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</si>
  <si>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</si>
  <si>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</si>
  <si>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</si>
  <si>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</si>
  <si>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</si>
  <si>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</si>
  <si>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</si>
  <si>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</si>
  <si>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</si>
  <si>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</si>
  <si>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</si>
  <si>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</si>
  <si>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</si>
  <si>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</si>
  <si>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</si>
  <si>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</si>
  <si>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</si>
  <si>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</si>
  <si>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</si>
  <si>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</si>
  <si>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</si>
  <si>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</si>
  <si>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</si>
  <si>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</si>
  <si>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</si>
  <si>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</si>
  <si>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</si>
  <si>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</si>
  <si>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</si>
  <si>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</si>
  <si>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</si>
  <si>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</si>
  <si>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</si>
  <si>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</si>
  <si>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</si>
  <si>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</si>
  <si>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</si>
  <si>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</si>
  <si>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</si>
  <si>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</si>
  <si>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</si>
  <si>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</si>
  <si>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</si>
  <si>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</si>
  <si>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</si>
  <si>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</si>
  <si>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</si>
  <si>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</si>
  <si>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</si>
  <si>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</si>
  <si>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</si>
  <si>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</si>
  <si>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</si>
  <si>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</si>
  <si>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</si>
  <si>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</si>
  <si>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</si>
  <si>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</si>
  <si>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</si>
  <si>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</si>
  <si>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</si>
  <si>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</si>
  <si>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</si>
  <si>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</si>
  <si>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</si>
  <si>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</si>
  <si>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</si>
  <si>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</si>
  <si>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</si>
  <si>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</si>
  <si>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</si>
  <si>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</si>
  <si>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</si>
  <si>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</si>
  <si>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</si>
  <si>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</si>
  <si>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</si>
  <si>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</si>
  <si>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</si>
  <si>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</si>
  <si>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</si>
  <si>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</si>
  <si>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</si>
  <si>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</si>
  <si>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</si>
  <si>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</si>
  <si>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</si>
  <si>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</si>
  <si>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</si>
  <si>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</si>
  <si>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</si>
  <si>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</si>
  <si>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</si>
  <si>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</si>
  <si>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</si>
  <si>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</si>
  <si>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</si>
  <si>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</si>
  <si>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</si>
  <si>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</si>
  <si>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</si>
  <si>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</si>
  <si>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</si>
  <si>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</si>
  <si>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</si>
  <si>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</si>
  <si>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</si>
  <si>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</si>
  <si>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</si>
  <si>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</si>
  <si>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</si>
  <si>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</si>
  <si>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</si>
  <si>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</si>
  <si>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</si>
  <si>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</si>
  <si>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</si>
  <si>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</si>
  <si>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</si>
  <si>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</si>
  <si>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</si>
  <si>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</si>
  <si>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</si>
  <si>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</si>
  <si>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</si>
  <si>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</si>
  <si>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</si>
  <si>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</si>
  <si>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</si>
  <si>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</si>
  <si>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</si>
  <si>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</si>
  <si>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</si>
  <si>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</si>
  <si>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</si>
  <si>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</si>
  <si>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</si>
  <si>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</si>
  <si>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</si>
  <si>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</si>
  <si>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</si>
  <si>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</si>
  <si>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</si>
  <si>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</si>
  <si>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</si>
  <si>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</si>
  <si>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</si>
  <si>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</si>
  <si>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</si>
  <si>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</si>
  <si>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</si>
  <si>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</si>
  <si>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</si>
  <si>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</si>
  <si>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</si>
  <si>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</si>
  <si>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</si>
  <si>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</si>
  <si>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</si>
  <si>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</si>
  <si>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</si>
  <si>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</si>
  <si>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</si>
  <si>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</si>
  <si>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</si>
  <si>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</si>
  <si>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</si>
  <si>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</si>
  <si>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</si>
  <si>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</si>
  <si>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</si>
  <si>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</si>
  <si>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</si>
  <si>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</si>
  <si>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</si>
  <si>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</si>
  <si>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</si>
  <si>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</si>
  <si>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</si>
  <si>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</si>
  <si>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</si>
  <si>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</si>
  <si>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</si>
  <si>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</si>
  <si>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</si>
  <si>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</si>
  <si>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</si>
  <si>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</si>
  <si>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</si>
  <si>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</si>
  <si>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</si>
  <si>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</si>
  <si>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</si>
  <si>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</si>
  <si>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</si>
  <si>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</si>
  <si>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</si>
  <si>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</si>
  <si>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</si>
  <si>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</si>
  <si>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</si>
  <si>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</si>
  <si>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</si>
  <si>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</si>
  <si>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</si>
  <si>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</si>
  <si>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</si>
  <si>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</si>
  <si>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</si>
  <si>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</si>
  <si>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</si>
  <si>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</si>
  <si>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</si>
  <si>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</si>
  <si>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</si>
  <si>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</si>
  <si>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</si>
  <si>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</si>
  <si>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</si>
  <si>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</si>
  <si>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</si>
  <si>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</si>
  <si>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</si>
  <si>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</si>
  <si>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</si>
  <si>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</si>
  <si>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</si>
  <si>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</si>
  <si>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</si>
  <si>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</si>
  <si>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</si>
  <si>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</si>
  <si>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</si>
  <si>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</si>
  <si>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</si>
  <si>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</si>
  <si>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</si>
  <si>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</si>
  <si>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</si>
  <si>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</si>
  <si>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</si>
  <si>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</si>
  <si>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</si>
  <si>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</si>
  <si>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</si>
  <si>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</si>
  <si>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</si>
  <si>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</si>
  <si>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</si>
  <si>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</si>
  <si>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</si>
  <si>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</si>
  <si>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</si>
  <si>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</si>
  <si>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</si>
  <si>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</si>
  <si>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</si>
  <si>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</si>
  <si>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</si>
  <si>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</si>
  <si>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</si>
  <si>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</si>
  <si>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</si>
  <si>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</si>
  <si>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</si>
  <si>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</si>
  <si>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</si>
  <si>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</si>
  <si>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</si>
  <si>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</si>
  <si>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</si>
  <si>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</si>
  <si>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</si>
  <si>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</si>
  <si>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</si>
  <si>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</si>
  <si>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</si>
  <si>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</si>
  <si>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</si>
  <si>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</si>
  <si>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</si>
  <si>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</si>
  <si>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</si>
  <si>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</si>
  <si>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</si>
  <si>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</si>
  <si>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</si>
  <si>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</si>
  <si>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</si>
  <si>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</si>
  <si>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</si>
  <si>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</si>
  <si>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</si>
  <si>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</si>
  <si>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</si>
  <si>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</si>
  <si>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</si>
  <si>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</si>
  <si>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</si>
  <si>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</si>
  <si>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</si>
  <si>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</si>
  <si>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</si>
  <si>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</si>
  <si>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</si>
  <si>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</si>
  <si>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</si>
  <si>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</si>
  <si>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</si>
  <si>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</si>
  <si>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</si>
  <si>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</si>
  <si>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</si>
  <si>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</si>
  <si>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</si>
  <si>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</si>
  <si>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</si>
  <si>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</si>
  <si>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</si>
  <si>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</si>
  <si>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</si>
  <si>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</si>
  <si>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</si>
  <si>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</si>
  <si>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</si>
  <si>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</si>
  <si>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</si>
  <si>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</si>
  <si>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</si>
  <si>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</si>
  <si>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</si>
  <si>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</si>
  <si>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</si>
  <si>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</si>
  <si>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</si>
  <si>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</si>
  <si>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</si>
  <si>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</si>
  <si>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</si>
  <si>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</si>
  <si>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</si>
  <si>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</si>
  <si>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</si>
  <si>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</si>
  <si>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</si>
  <si>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</si>
  <si>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</si>
  <si>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</si>
  <si>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</si>
  <si>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</si>
  <si>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</si>
  <si>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</si>
  <si>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</si>
  <si>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</si>
  <si>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</si>
  <si>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</si>
  <si>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</si>
  <si>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</si>
  <si>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</si>
  <si>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</si>
  <si>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</si>
  <si>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</si>
  <si>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</si>
  <si>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</si>
  <si>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</si>
  <si>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</si>
  <si>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</si>
  <si>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</si>
  <si>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</si>
  <si>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</si>
  <si>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</si>
  <si>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</si>
  <si>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</si>
  <si>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</si>
  <si>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</si>
  <si>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</si>
  <si>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</si>
  <si>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</si>
  <si>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</si>
  <si>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</si>
  <si>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</si>
  <si>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</si>
  <si>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</si>
  <si>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</si>
  <si>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</si>
  <si>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</si>
  <si>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</si>
  <si>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</si>
  <si>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</si>
  <si>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</si>
  <si>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</si>
  <si>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</si>
  <si>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</si>
  <si>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</si>
  <si>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</si>
  <si>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</si>
  <si>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</si>
  <si>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</si>
  <si>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</si>
  <si>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</si>
  <si>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</si>
  <si>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</si>
  <si>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</si>
  <si>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</si>
  <si>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</si>
  <si>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</si>
  <si>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</si>
  <si>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</si>
  <si>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</si>
  <si>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</si>
  <si>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</si>
  <si>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</si>
  <si>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</si>
  <si>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</si>
  <si>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</si>
  <si>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</si>
  <si>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</si>
  <si>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</si>
  <si>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</si>
  <si>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</si>
  <si>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</si>
  <si>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</si>
  <si>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</si>
  <si>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</si>
  <si>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</si>
  <si>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</si>
  <si>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</si>
  <si>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</si>
  <si>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</si>
  <si>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</si>
  <si>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</si>
  <si>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</si>
  <si>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</si>
  <si>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</si>
  <si>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</si>
  <si>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</si>
  <si>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</si>
  <si>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</si>
  <si>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</si>
  <si>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</si>
  <si>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</si>
  <si>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</si>
  <si>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</si>
  <si>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</si>
  <si>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</si>
  <si>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</si>
  <si>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</si>
  <si>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</si>
  <si>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</si>
  <si>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</si>
  <si>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</si>
  <si>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</si>
  <si>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</si>
  <si>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</si>
  <si>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</si>
  <si>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</si>
  <si>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</si>
  <si>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</si>
  <si>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</si>
  <si>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</si>
  <si>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</si>
  <si>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</si>
  <si>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</si>
  <si>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</si>
  <si>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</si>
  <si>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</si>
  <si>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</si>
  <si>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</si>
  <si>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</si>
  <si>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</si>
  <si>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</si>
  <si>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</si>
  <si>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</si>
  <si>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</si>
  <si>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</si>
  <si>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</si>
  <si>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</si>
  <si>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</si>
  <si>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</si>
  <si>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</si>
  <si>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</si>
  <si>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</si>
  <si>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</si>
  <si>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</si>
  <si>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</si>
  <si>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</si>
  <si>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</si>
  <si>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</si>
  <si>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</si>
  <si>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</si>
  <si>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</si>
  <si>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</si>
  <si>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</si>
  <si>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</si>
  <si>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</si>
  <si>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</si>
  <si>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</si>
  <si>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</si>
  <si>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</si>
  <si>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</si>
  <si>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</si>
  <si>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</si>
  <si>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</si>
  <si>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</si>
  <si>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</si>
  <si>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</si>
  <si>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</si>
  <si>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</si>
  <si>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</si>
  <si>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</si>
  <si>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</si>
  <si>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</si>
  <si>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</si>
  <si>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</si>
  <si>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</si>
  <si>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</si>
  <si>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</si>
  <si>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</si>
  <si>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</si>
  <si>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</si>
  <si>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</si>
  <si>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</si>
  <si>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</si>
  <si>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</si>
  <si>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</si>
  <si>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</si>
  <si>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</si>
  <si>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</si>
  <si>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</si>
  <si>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</si>
  <si>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</si>
  <si>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</si>
  <si>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</si>
  <si>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</si>
  <si>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</si>
  <si>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</si>
  <si>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</si>
  <si>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</si>
  <si>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</si>
  <si>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</si>
  <si>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</si>
  <si>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</si>
  <si>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</si>
  <si>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</si>
  <si>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</si>
  <si>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</si>
  <si>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</si>
  <si>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</si>
  <si>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</si>
  <si>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</si>
  <si>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</si>
  <si>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</si>
  <si>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</si>
  <si>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</si>
  <si>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</si>
  <si>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</si>
  <si>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</si>
  <si>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</si>
  <si>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</si>
  <si>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</si>
  <si>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</si>
  <si>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</si>
  <si>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</si>
  <si>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</si>
  <si>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</si>
  <si>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</si>
  <si>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</si>
  <si>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</si>
  <si>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</si>
  <si>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</si>
  <si>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</si>
  <si>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</si>
  <si>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</si>
  <si>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</si>
  <si>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</si>
  <si>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</si>
  <si>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</si>
  <si>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</si>
  <si>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</si>
  <si>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</si>
  <si>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</si>
  <si>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</si>
  <si>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</si>
  <si>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</si>
  <si>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</si>
  <si>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</si>
  <si>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</si>
  <si>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</si>
  <si>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</si>
  <si>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</si>
  <si>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</si>
  <si>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</si>
  <si>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</si>
  <si>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</si>
  <si>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</si>
  <si>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</si>
  <si>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</si>
  <si>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</si>
  <si>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</si>
  <si>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</si>
  <si>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</si>
  <si>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</si>
  <si>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</si>
  <si>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</si>
  <si>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</si>
  <si>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</si>
  <si>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</si>
  <si>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</si>
  <si>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</si>
  <si>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</si>
  <si>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</si>
  <si>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</si>
  <si>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</si>
  <si>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</si>
  <si>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</si>
  <si>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</si>
  <si>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</si>
  <si>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</si>
  <si>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</si>
  <si>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</si>
  <si>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</si>
  <si>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</si>
  <si>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</si>
  <si>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</si>
  <si>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</si>
  <si>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</si>
  <si>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</si>
  <si>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</si>
  <si>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</si>
  <si>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</si>
  <si>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</si>
  <si>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</si>
  <si>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</si>
  <si>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</si>
  <si>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</si>
  <si>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</si>
  <si>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</si>
  <si>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</si>
  <si>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</si>
  <si>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</si>
  <si>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</si>
  <si>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</si>
  <si>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</si>
  <si>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</si>
  <si>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</si>
  <si>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</si>
  <si>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</si>
  <si>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</si>
  <si>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</si>
  <si>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</si>
  <si>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</si>
  <si>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</si>
  <si>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</si>
  <si>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</si>
  <si>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</si>
  <si>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</si>
  <si>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</si>
  <si>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</si>
  <si>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</si>
  <si>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</si>
  <si>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</si>
  <si>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</si>
  <si>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</si>
  <si>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</si>
  <si>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</si>
  <si>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</si>
  <si>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</si>
  <si>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</si>
  <si>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</si>
  <si>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</si>
  <si>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</si>
  <si>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</si>
  <si>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</si>
  <si>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</si>
  <si>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</si>
  <si>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</si>
  <si>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</si>
  <si>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</si>
  <si>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</si>
  <si>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</si>
  <si>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</si>
  <si>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</si>
  <si>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</si>
  <si>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</si>
  <si>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</si>
  <si>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</si>
  <si>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</si>
  <si>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</si>
  <si>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</si>
  <si>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</si>
  <si>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</si>
  <si>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</si>
  <si>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</si>
  <si>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</si>
  <si>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</si>
  <si>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</si>
  <si>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</si>
  <si>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</si>
  <si>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</si>
  <si>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</si>
  <si>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</si>
  <si>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</si>
  <si>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</si>
  <si>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</si>
  <si>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</si>
  <si>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</si>
  <si>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</si>
  <si>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</si>
  <si>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</si>
  <si>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</si>
  <si>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</si>
  <si>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</si>
  <si>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</si>
  <si>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</si>
  <si>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</si>
  <si>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</si>
  <si>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</si>
  <si>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</si>
  <si>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</si>
  <si>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</si>
  <si>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</si>
  <si>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</si>
  <si>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</si>
  <si>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</si>
  <si>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</si>
  <si>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</si>
  <si>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</si>
  <si>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</si>
  <si>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</si>
  <si>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</si>
  <si>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</si>
  <si>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</si>
  <si>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</si>
  <si>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</si>
  <si>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</si>
  <si>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</si>
  <si>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</si>
  <si>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</si>
  <si>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</si>
  <si>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</si>
  <si>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</si>
  <si>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</si>
  <si>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</si>
  <si>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</si>
  <si>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</si>
  <si>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</si>
  <si>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</si>
  <si>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</si>
  <si>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</si>
  <si>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</si>
  <si>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</si>
  <si>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</si>
  <si>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</si>
  <si>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</si>
  <si>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</si>
  <si>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</si>
  <si>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</si>
  <si>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</si>
  <si>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</si>
  <si>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</si>
  <si>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</si>
  <si>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</si>
  <si>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</si>
  <si>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</si>
  <si>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</si>
  <si>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</si>
  <si>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</si>
  <si>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</si>
  <si>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</si>
  <si>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</si>
  <si>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</si>
  <si>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</si>
  <si>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</si>
  <si>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</si>
  <si>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</si>
  <si>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</si>
  <si>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</si>
  <si>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</si>
  <si>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</si>
  <si>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</si>
  <si>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</si>
  <si>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</si>
  <si>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</si>
  <si>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</si>
  <si>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</si>
  <si>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</si>
  <si>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</si>
  <si>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</si>
  <si>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</si>
  <si>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</si>
  <si>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</si>
  <si>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</si>
  <si>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</si>
  <si>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</si>
  <si>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</si>
  <si>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</si>
  <si>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</si>
  <si>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</si>
  <si>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</si>
  <si>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</si>
  <si>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</si>
  <si>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</si>
  <si>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</si>
  <si>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</si>
  <si>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</si>
  <si>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</si>
  <si>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</si>
  <si>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</si>
  <si>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</si>
  <si>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</si>
  <si>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</si>
  <si>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</si>
  <si>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</si>
  <si>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</si>
  <si>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</si>
  <si>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</si>
  <si>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</si>
  <si>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</si>
  <si>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</si>
  <si>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</si>
  <si>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</si>
  <si>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</si>
  <si>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</si>
  <si>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</si>
  <si>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</si>
  <si>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</si>
  <si>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</si>
  <si>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</si>
  <si>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</si>
  <si>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</si>
  <si>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</si>
  <si>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</si>
  <si>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</si>
  <si>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</si>
  <si>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</si>
  <si>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</si>
  <si>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</si>
  <si>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</si>
  <si>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</si>
  <si>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</si>
  <si>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</si>
  <si>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</si>
  <si>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</si>
  <si>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</si>
  <si>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</si>
  <si>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</si>
  <si>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</si>
  <si>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</si>
  <si>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</si>
  <si>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</si>
  <si>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</si>
  <si>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</si>
  <si>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</si>
  <si>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</si>
  <si>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</si>
  <si>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</si>
  <si>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</si>
  <si>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</si>
  <si>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</si>
  <si>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</si>
  <si>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</si>
  <si>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</si>
  <si>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</si>
  <si>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</si>
  <si>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</si>
  <si>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</si>
  <si>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</si>
  <si>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</si>
  <si>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</si>
  <si>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</si>
  <si>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</si>
  <si>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</si>
  <si>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</si>
  <si>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</si>
  <si>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</si>
  <si>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</si>
  <si>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</si>
  <si>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</si>
  <si>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</si>
  <si>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</si>
  <si>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</si>
  <si>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</si>
  <si>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</si>
  <si>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</si>
  <si>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</si>
  <si>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</si>
  <si>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</si>
  <si>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</si>
  <si>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</si>
  <si>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</si>
  <si>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</si>
  <si>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</si>
  <si>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</si>
  <si>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</si>
  <si>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</si>
  <si>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</si>
  <si>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</si>
  <si>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</si>
  <si>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</si>
  <si>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</si>
  <si>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</si>
  <si>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</si>
  <si>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</si>
  <si>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</si>
  <si>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</si>
  <si>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</si>
  <si>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</si>
  <si>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</si>
  <si>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</si>
  <si>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</si>
  <si>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</si>
  <si>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</si>
  <si>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</si>
  <si>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</si>
  <si>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</si>
  <si>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</si>
  <si>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</si>
  <si>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</si>
  <si>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</si>
  <si>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</si>
  <si>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</si>
  <si>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</si>
  <si>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</si>
  <si>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</si>
  <si>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</si>
  <si>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</si>
  <si>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</si>
  <si>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</si>
  <si>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</si>
  <si>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</si>
  <si>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</si>
  <si>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</si>
  <si>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</si>
  <si>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</si>
  <si>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</si>
  <si>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</si>
  <si>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</si>
  <si>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</si>
  <si>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</si>
  <si>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</si>
  <si>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</si>
  <si>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</si>
  <si>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</si>
  <si>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</si>
  <si>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</si>
  <si>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</si>
  <si>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</si>
  <si>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</si>
  <si>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</si>
  <si>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</si>
  <si>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</si>
  <si>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</si>
  <si>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</si>
  <si>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</si>
  <si>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</si>
  <si>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</si>
  <si>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</si>
  <si>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</si>
  <si>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</si>
  <si>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</si>
  <si>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</si>
  <si>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</si>
  <si>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</si>
  <si>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</si>
  <si>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</si>
  <si>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</si>
  <si>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</si>
  <si>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</si>
  <si>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</si>
  <si>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</si>
  <si>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</si>
  <si>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</si>
  <si>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</si>
  <si>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</si>
  <si>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</si>
  <si>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</si>
  <si>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</si>
  <si>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</si>
  <si>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</si>
  <si>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</si>
  <si>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</si>
  <si>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伊勢市</t>
    <rPh sb="0" eb="3">
      <t>イセシ</t>
    </rPh>
    <phoneticPr fontId="1"/>
  </si>
  <si>
    <t>尾鷲市</t>
    <rPh sb="0" eb="3">
      <t>オワセシ</t>
    </rPh>
    <phoneticPr fontId="1"/>
  </si>
  <si>
    <t>熊野市</t>
    <rPh sb="0" eb="3">
      <t>クマノシ</t>
    </rPh>
    <phoneticPr fontId="1"/>
  </si>
  <si>
    <t>いなべ市</t>
    <rPh sb="3" eb="4">
      <t>シ</t>
    </rPh>
    <phoneticPr fontId="13"/>
  </si>
  <si>
    <t>伊賀市</t>
    <rPh sb="0" eb="3">
      <t>イガシ</t>
    </rPh>
    <phoneticPr fontId="1"/>
  </si>
  <si>
    <t>木曽岬町</t>
    <rPh sb="0" eb="4">
      <t>キソサキチョウ</t>
    </rPh>
    <phoneticPr fontId="1"/>
  </si>
  <si>
    <t>川越町</t>
    <rPh sb="0" eb="3">
      <t>カワゴエチョウ</t>
    </rPh>
    <phoneticPr fontId="1"/>
  </si>
  <si>
    <t>多気町</t>
    <rPh sb="0" eb="3">
      <t>タキチョウ</t>
    </rPh>
    <phoneticPr fontId="1"/>
  </si>
  <si>
    <t>明和町</t>
    <rPh sb="0" eb="3">
      <t>メイワチョウ</t>
    </rPh>
    <phoneticPr fontId="1"/>
  </si>
  <si>
    <t>近江八幡市</t>
    <rPh sb="0" eb="5">
      <t>オウミハチマンシ</t>
    </rPh>
    <phoneticPr fontId="1"/>
  </si>
  <si>
    <t>京都府</t>
    <rPh sb="0" eb="3">
      <t>キョウトフ</t>
    </rPh>
    <phoneticPr fontId="1"/>
  </si>
  <si>
    <t>伊根町</t>
    <rPh sb="0" eb="3">
      <t>イネチョウ</t>
    </rPh>
    <phoneticPr fontId="1"/>
  </si>
  <si>
    <t>大阪府</t>
    <rPh sb="0" eb="3">
      <t>オオサカフ</t>
    </rPh>
    <phoneticPr fontId="5"/>
  </si>
  <si>
    <t>吹田市</t>
    <rPh sb="0" eb="3">
      <t>スイタシ</t>
    </rPh>
    <phoneticPr fontId="5"/>
  </si>
  <si>
    <t>枚方市</t>
    <rPh sb="0" eb="3">
      <t>ヒラカタシ</t>
    </rPh>
    <phoneticPr fontId="5"/>
  </si>
  <si>
    <t>大阪府</t>
    <rPh sb="0" eb="3">
      <t>オオサカフ</t>
    </rPh>
    <phoneticPr fontId="14"/>
  </si>
  <si>
    <t>松原市</t>
    <rPh sb="0" eb="3">
      <t>マツバラシ</t>
    </rPh>
    <phoneticPr fontId="14"/>
  </si>
  <si>
    <t>柏原市</t>
    <rPh sb="0" eb="3">
      <t>カシワラシ</t>
    </rPh>
    <phoneticPr fontId="5"/>
  </si>
  <si>
    <t>大阪府</t>
    <rPh sb="0" eb="2">
      <t>オオサカ</t>
    </rPh>
    <rPh sb="2" eb="3">
      <t>フ</t>
    </rPh>
    <phoneticPr fontId="5"/>
  </si>
  <si>
    <t>大阪狭山市</t>
    <rPh sb="0" eb="5">
      <t>オオサカサヤマシ</t>
    </rPh>
    <phoneticPr fontId="5"/>
  </si>
  <si>
    <t>忠岡町</t>
    <rPh sb="0" eb="3">
      <t>タダオカチョウ</t>
    </rPh>
    <phoneticPr fontId="5"/>
  </si>
  <si>
    <t>田尻町</t>
    <rPh sb="0" eb="3">
      <t>タジリチョウ</t>
    </rPh>
    <phoneticPr fontId="5"/>
  </si>
  <si>
    <t>兵庫県</t>
    <rPh sb="0" eb="3">
      <t>ヒョウゴケン</t>
    </rPh>
    <phoneticPr fontId="1"/>
  </si>
  <si>
    <t>芦屋市</t>
    <rPh sb="0" eb="3">
      <t>アシヤシ</t>
    </rPh>
    <phoneticPr fontId="1"/>
  </si>
  <si>
    <t>三田市</t>
    <rPh sb="0" eb="3">
      <t>サンダシ</t>
    </rPh>
    <phoneticPr fontId="1"/>
  </si>
  <si>
    <t>太子町</t>
    <rPh sb="0" eb="3">
      <t>タイシチョウ</t>
    </rPh>
    <phoneticPr fontId="1"/>
  </si>
  <si>
    <t>奈良県</t>
    <rPh sb="0" eb="3">
      <t>ナラケン</t>
    </rPh>
    <phoneticPr fontId="1"/>
  </si>
  <si>
    <t>御所市</t>
    <rPh sb="0" eb="3">
      <t>ゴセシ</t>
    </rPh>
    <phoneticPr fontId="1"/>
  </si>
  <si>
    <t>山添村</t>
    <rPh sb="0" eb="2">
      <t>ヤマゾエ</t>
    </rPh>
    <rPh sb="2" eb="3">
      <t>ムラ</t>
    </rPh>
    <phoneticPr fontId="1"/>
  </si>
  <si>
    <t>和歌山県</t>
    <rPh sb="0" eb="4">
      <t>ワカヤマケン</t>
    </rPh>
    <phoneticPr fontId="1"/>
  </si>
  <si>
    <t>岩出市</t>
    <rPh sb="0" eb="3">
      <t>イワデシ</t>
    </rPh>
    <phoneticPr fontId="1"/>
  </si>
  <si>
    <t>みなべ町</t>
    <rPh sb="3" eb="4">
      <t>チョウ</t>
    </rPh>
    <phoneticPr fontId="1"/>
  </si>
  <si>
    <t>令和３年度</t>
    <rPh sb="0" eb="2">
      <t>レイワ</t>
    </rPh>
    <rPh sb="3" eb="5">
      <t>ネンド</t>
    </rPh>
    <phoneticPr fontId="1"/>
  </si>
  <si>
    <t>令和４年度</t>
    <rPh sb="0" eb="2">
      <t>レイワ</t>
    </rPh>
    <rPh sb="3" eb="5">
      <t>ネンド</t>
    </rPh>
    <phoneticPr fontId="1"/>
  </si>
  <si>
    <t>平成30年度　改訂
令和5年度　改訂</t>
  </si>
  <si>
    <t>令和3年度</t>
    <rPh sb="0" eb="2">
      <t>レイワ</t>
    </rPh>
    <rPh sb="3" eb="5">
      <t>ネンド</t>
    </rPh>
    <phoneticPr fontId="1"/>
  </si>
  <si>
    <t>令和3年度　改定
令和6年度　改定</t>
  </si>
  <si>
    <t>令和４年度</t>
  </si>
  <si>
    <t>令和元年度　改訂
令和３年度　改訂</t>
  </si>
  <si>
    <t>令和4年度</t>
    <rPh sb="0" eb="2">
      <t>レイワ</t>
    </rPh>
    <rPh sb="3" eb="5">
      <t>ネンド</t>
    </rPh>
    <phoneticPr fontId="1"/>
  </si>
  <si>
    <t>平成27年度</t>
    <rPh sb="0" eb="2">
      <t>ヘイセイ</t>
    </rPh>
    <rPh sb="4" eb="6">
      <t>ネンド</t>
    </rPh>
    <phoneticPr fontId="13"/>
  </si>
  <si>
    <t>令和元年度　改訂
令和２年度　改訂
令和２年度　改訂
令和３年度　改訂
令和６年度　改定　</t>
    <rPh sb="0" eb="2">
      <t>レイワ</t>
    </rPh>
    <rPh sb="2" eb="4">
      <t>ガンネン</t>
    </rPh>
    <rPh sb="4" eb="5">
      <t>ド</t>
    </rPh>
    <rPh sb="6" eb="8">
      <t>カイテイ</t>
    </rPh>
    <rPh sb="9" eb="11">
      <t>レイワ</t>
    </rPh>
    <rPh sb="12" eb="13">
      <t>ネン</t>
    </rPh>
    <rPh sb="13" eb="14">
      <t>ド</t>
    </rPh>
    <rPh sb="18" eb="20">
      <t>レイワ</t>
    </rPh>
    <rPh sb="21" eb="22">
      <t>ネン</t>
    </rPh>
    <rPh sb="22" eb="23">
      <t>ド</t>
    </rPh>
    <rPh sb="27" eb="29">
      <t>レイワ</t>
    </rPh>
    <rPh sb="30" eb="31">
      <t>ネン</t>
    </rPh>
    <rPh sb="31" eb="32">
      <t>ド</t>
    </rPh>
    <rPh sb="36" eb="38">
      <t>レイワ</t>
    </rPh>
    <rPh sb="39" eb="41">
      <t>ネンド</t>
    </rPh>
    <rPh sb="42" eb="44">
      <t>カイテイ</t>
    </rPh>
    <phoneticPr fontId="14"/>
  </si>
  <si>
    <t>令和3年度</t>
  </si>
  <si>
    <t>令和５年度</t>
    <rPh sb="0" eb="2">
      <t>レイワ</t>
    </rPh>
    <rPh sb="3" eb="5">
      <t>ネンド</t>
    </rPh>
    <phoneticPr fontId="1"/>
  </si>
  <si>
    <t>令和３年度</t>
  </si>
  <si>
    <t>令和３年度　改訂</t>
  </si>
  <si>
    <t>令和3年度　改訂
令和6年度　改訂</t>
    <rPh sb="0" eb="2">
      <t>レイワ</t>
    </rPh>
    <rPh sb="3" eb="5">
      <t>ネンド</t>
    </rPh>
    <rPh sb="6" eb="8">
      <t>カイテイ</t>
    </rPh>
    <rPh sb="9" eb="11">
      <t>レイワ</t>
    </rPh>
    <rPh sb="12" eb="14">
      <t>ネンド</t>
    </rPh>
    <rPh sb="15" eb="17">
      <t>カイテイ</t>
    </rPh>
    <phoneticPr fontId="1"/>
  </si>
  <si>
    <t>令和3年度改訂
令和4年度改訂
令和6年度改訂</t>
  </si>
  <si>
    <t>令和4年度</t>
  </si>
  <si>
    <t>令和5年度</t>
    <rPh sb="0" eb="2">
      <t>レイワ</t>
    </rPh>
    <rPh sb="3" eb="5">
      <t>ネンド</t>
    </rPh>
    <phoneticPr fontId="1"/>
  </si>
  <si>
    <t>令和6年度</t>
    <rPh sb="0" eb="2">
      <t>レイワ</t>
    </rPh>
    <rPh sb="3" eb="5">
      <t>ネンド</t>
    </rPh>
    <phoneticPr fontId="1"/>
  </si>
  <si>
    <t>平成28年度</t>
  </si>
  <si>
    <t>30 年</t>
  </si>
  <si>
    <t>令和４年度　改訂</t>
  </si>
  <si>
    <t>令和６年度</t>
  </si>
  <si>
    <t>令和3年度 改訂</t>
  </si>
  <si>
    <t>令和３年度　追記</t>
    <rPh sb="0" eb="2">
      <t>レイワ</t>
    </rPh>
    <rPh sb="3" eb="5">
      <t>ネンド</t>
    </rPh>
    <rPh sb="6" eb="8">
      <t>ツイキ</t>
    </rPh>
    <phoneticPr fontId="1"/>
  </si>
  <si>
    <t>令和4年</t>
    <rPh sb="0" eb="2">
      <t>レイワ</t>
    </rPh>
    <rPh sb="3" eb="4">
      <t>ネン</t>
    </rPh>
    <phoneticPr fontId="1"/>
  </si>
  <si>
    <t>令和３年度
令和４年度</t>
    <rPh sb="0" eb="2">
      <t>レイワ</t>
    </rPh>
    <rPh sb="3" eb="5">
      <t>ネンド</t>
    </rPh>
    <rPh sb="6" eb="8">
      <t>レイワ</t>
    </rPh>
    <rPh sb="9" eb="11">
      <t>ネンド</t>
    </rPh>
    <phoneticPr fontId="1"/>
  </si>
  <si>
    <t>令和3年度
令和6年度</t>
    <rPh sb="0" eb="2">
      <t>レイワ</t>
    </rPh>
    <rPh sb="3" eb="5">
      <t>ネンド</t>
    </rPh>
    <rPh sb="6" eb="8">
      <t>レイワ</t>
    </rPh>
    <rPh sb="9" eb="11">
      <t>ネンド</t>
    </rPh>
    <phoneticPr fontId="1"/>
  </si>
  <si>
    <t>令和5年度</t>
  </si>
  <si>
    <t>平成26年度</t>
  </si>
  <si>
    <t>令和3年度
令和4年度</t>
  </si>
  <si>
    <t>平成27年度</t>
  </si>
  <si>
    <t>平成29年度</t>
  </si>
  <si>
    <t>令和元年度　改訂　　　　　　　　　　　　　　　令和３年度　改訂　　　　　　　　　　　　　　　　　　　　令和５年度　改訂</t>
    <rPh sb="0" eb="2">
      <t>レイワ</t>
    </rPh>
    <rPh sb="2" eb="4">
      <t>ガンネン</t>
    </rPh>
    <rPh sb="4" eb="5">
      <t>ド</t>
    </rPh>
    <rPh sb="6" eb="8">
      <t>カイテイ</t>
    </rPh>
    <phoneticPr fontId="1"/>
  </si>
  <si>
    <t>令和3年度</t>
    <rPh sb="0" eb="2">
      <t>レイワ</t>
    </rPh>
    <rPh sb="3" eb="4">
      <t>ネン</t>
    </rPh>
    <rPh sb="4" eb="5">
      <t>ド</t>
    </rPh>
    <phoneticPr fontId="1"/>
  </si>
  <si>
    <t>令和１年度
令和３年度
令和６年度</t>
    <rPh sb="0" eb="2">
      <t>レイワ</t>
    </rPh>
    <rPh sb="3" eb="5">
      <t>ネンド</t>
    </rPh>
    <rPh sb="6" eb="8">
      <t>レイワ</t>
    </rPh>
    <rPh sb="9" eb="11">
      <t>ネンド</t>
    </rPh>
    <rPh sb="12" eb="14">
      <t>レイワ</t>
    </rPh>
    <rPh sb="15" eb="17">
      <t>ネンド</t>
    </rPh>
    <phoneticPr fontId="1"/>
  </si>
  <si>
    <t>平成29年度</t>
    <rPh sb="0" eb="2">
      <t>ヘイセイ</t>
    </rPh>
    <rPh sb="4" eb="6">
      <t>ネンド</t>
    </rPh>
    <phoneticPr fontId="19"/>
  </si>
  <si>
    <t>令和5年度　改訂</t>
    <rPh sb="0" eb="2">
      <t>レイワ</t>
    </rPh>
    <rPh sb="3" eb="5">
      <t>ネンド</t>
    </rPh>
    <rPh sb="6" eb="8">
      <t>カイテイ</t>
    </rPh>
    <phoneticPr fontId="1"/>
  </si>
  <si>
    <t>平成28年度</t>
    <rPh sb="0" eb="2">
      <t>ヘイセイ</t>
    </rPh>
    <rPh sb="4" eb="6">
      <t>ネンド</t>
    </rPh>
    <phoneticPr fontId="20"/>
  </si>
  <si>
    <t>令和３年度</t>
    <rPh sb="0" eb="2">
      <t>レイワ</t>
    </rPh>
    <rPh sb="3" eb="5">
      <t>ネンド</t>
    </rPh>
    <phoneticPr fontId="20"/>
  </si>
  <si>
    <t>平成29年度　改訂
令和3年度　改訂</t>
    <rPh sb="0" eb="2">
      <t>ヘイセイ</t>
    </rPh>
    <rPh sb="4" eb="6">
      <t>ネンド</t>
    </rPh>
    <rPh sb="7" eb="9">
      <t>カイテイ</t>
    </rPh>
    <rPh sb="10" eb="12">
      <t>レイワ</t>
    </rPh>
    <rPh sb="13" eb="15">
      <t>ネンド</t>
    </rPh>
    <rPh sb="16" eb="18">
      <t>カイテイ</t>
    </rPh>
    <phoneticPr fontId="21"/>
  </si>
  <si>
    <t>令和元年度改訂
令和２年度改訂
令和３年度改訂</t>
    <rPh sb="0" eb="2">
      <t>レイワ</t>
    </rPh>
    <rPh sb="2" eb="4">
      <t>ガンネン</t>
    </rPh>
    <rPh sb="4" eb="5">
      <t>ド</t>
    </rPh>
    <rPh sb="5" eb="7">
      <t>カイテイ</t>
    </rPh>
    <rPh sb="8" eb="10">
      <t>レイワ</t>
    </rPh>
    <rPh sb="11" eb="13">
      <t>ネンド</t>
    </rPh>
    <rPh sb="13" eb="15">
      <t>カイテイ</t>
    </rPh>
    <rPh sb="16" eb="18">
      <t>レイワ</t>
    </rPh>
    <rPh sb="19" eb="21">
      <t>ネンド</t>
    </rPh>
    <rPh sb="21" eb="23">
      <t>カイテイ</t>
    </rPh>
    <phoneticPr fontId="1"/>
  </si>
  <si>
    <t>令和3年</t>
  </si>
  <si>
    <t>平成28年度</t>
    <rPh sb="0" eb="2">
      <t>ヘイセイ</t>
    </rPh>
    <rPh sb="4" eb="6">
      <t>ネンド</t>
    </rPh>
    <phoneticPr fontId="19"/>
  </si>
  <si>
    <t>令和3年度</t>
    <rPh sb="0" eb="2">
      <t>レイワ</t>
    </rPh>
    <rPh sb="3" eb="5">
      <t>ネンド</t>
    </rPh>
    <phoneticPr fontId="19"/>
  </si>
  <si>
    <t>令和元年度
令和3年度</t>
  </si>
  <si>
    <t>平成28年度</t>
    <rPh sb="0" eb="2">
      <t>ヘイセイ</t>
    </rPh>
    <rPh sb="4" eb="6">
      <t>ネンド</t>
    </rPh>
    <phoneticPr fontId="5"/>
  </si>
  <si>
    <t>令和３年度　改訂</t>
    <rPh sb="0" eb="2">
      <t>レイワ</t>
    </rPh>
    <rPh sb="3" eb="5">
      <t>ネンド</t>
    </rPh>
    <rPh sb="6" eb="8">
      <t>カイテイ</t>
    </rPh>
    <phoneticPr fontId="5"/>
  </si>
  <si>
    <t>令和5年度</t>
    <rPh sb="0" eb="2">
      <t>レイワ</t>
    </rPh>
    <rPh sb="3" eb="5">
      <t>ネンド</t>
    </rPh>
    <phoneticPr fontId="5"/>
  </si>
  <si>
    <t>平成27年度</t>
    <rPh sb="0" eb="2">
      <t>ヘイセイ</t>
    </rPh>
    <rPh sb="4" eb="6">
      <t>ネンド</t>
    </rPh>
    <phoneticPr fontId="5"/>
  </si>
  <si>
    <t>令和3年度　改定</t>
    <rPh sb="0" eb="2">
      <t>レイワ</t>
    </rPh>
    <rPh sb="3" eb="5">
      <t>ネンド</t>
    </rPh>
    <rPh sb="6" eb="8">
      <t>カイテイ</t>
    </rPh>
    <phoneticPr fontId="5"/>
  </si>
  <si>
    <t>平成26年度</t>
    <rPh sb="0" eb="2">
      <t>ヘイセイ</t>
    </rPh>
    <rPh sb="4" eb="6">
      <t>ネンド</t>
    </rPh>
    <phoneticPr fontId="5"/>
  </si>
  <si>
    <t>平成27年度（施設別方針編）
平成28年度（計画推進編）
令和３年</t>
  </si>
  <si>
    <t>令和3年度</t>
    <rPh sb="0" eb="2">
      <t>レイワ</t>
    </rPh>
    <rPh sb="3" eb="5">
      <t>ネンド</t>
    </rPh>
    <phoneticPr fontId="5"/>
  </si>
  <si>
    <t>令和３年度</t>
    <rPh sb="0" eb="2">
      <t>レイワ</t>
    </rPh>
    <rPh sb="3" eb="5">
      <t>ネンド</t>
    </rPh>
    <phoneticPr fontId="5"/>
  </si>
  <si>
    <t>令和4年度
令和5年度</t>
  </si>
  <si>
    <t>平成27年度</t>
    <rPh sb="0" eb="2">
      <t>ヘイセイ</t>
    </rPh>
    <rPh sb="4" eb="6">
      <t>ネンド</t>
    </rPh>
    <phoneticPr fontId="16"/>
  </si>
  <si>
    <t>令和3年度</t>
    <rPh sb="0" eb="2">
      <t>レイワ</t>
    </rPh>
    <rPh sb="3" eb="5">
      <t>ネンド</t>
    </rPh>
    <phoneticPr fontId="16"/>
  </si>
  <si>
    <t>令和4年度</t>
    <rPh sb="0" eb="2">
      <t>レイワ</t>
    </rPh>
    <rPh sb="3" eb="4">
      <t>ネン</t>
    </rPh>
    <rPh sb="4" eb="5">
      <t>ド</t>
    </rPh>
    <phoneticPr fontId="5"/>
  </si>
  <si>
    <t>平成30年度</t>
  </si>
  <si>
    <t>令和５年度　改訂</t>
    <rPh sb="0" eb="2">
      <t>レイワ</t>
    </rPh>
    <rPh sb="3" eb="5">
      <t>ネンド</t>
    </rPh>
    <rPh sb="6" eb="8">
      <t>カイテイ</t>
    </rPh>
    <phoneticPr fontId="5"/>
  </si>
  <si>
    <t>令和２年度
令和５年度</t>
  </si>
  <si>
    <t>令和２年度　改訂
令和５年度　改訂</t>
  </si>
  <si>
    <t>令和４年度　改訂</t>
    <rPh sb="0" eb="2">
      <t>レイワ</t>
    </rPh>
    <rPh sb="3" eb="5">
      <t>ネンド</t>
    </rPh>
    <rPh sb="6" eb="8">
      <t>カイテイ</t>
    </rPh>
    <phoneticPr fontId="5"/>
  </si>
  <si>
    <t>平成27年度</t>
    <rPh sb="0" eb="2">
      <t>ヘイセイ</t>
    </rPh>
    <rPh sb="4" eb="6">
      <t>ネンド</t>
    </rPh>
    <phoneticPr fontId="18"/>
  </si>
  <si>
    <t>令和4年度</t>
    <rPh sb="0" eb="2">
      <t>レイワ</t>
    </rPh>
    <rPh sb="3" eb="5">
      <t>ネンド</t>
    </rPh>
    <phoneticPr fontId="18"/>
  </si>
  <si>
    <t>平成29年度</t>
    <rPh sb="0" eb="2">
      <t>ヘイセイ</t>
    </rPh>
    <rPh sb="4" eb="6">
      <t>ネンド</t>
    </rPh>
    <phoneticPr fontId="5"/>
  </si>
  <si>
    <t>令和4年度</t>
    <rPh sb="0" eb="2">
      <t>レイワ</t>
    </rPh>
    <rPh sb="3" eb="5">
      <t>ネンド</t>
    </rPh>
    <phoneticPr fontId="5"/>
  </si>
  <si>
    <t>令和５年度</t>
    <rPh sb="0" eb="2">
      <t>レイワ</t>
    </rPh>
    <rPh sb="3" eb="5">
      <t>ネンド</t>
    </rPh>
    <phoneticPr fontId="5"/>
  </si>
  <si>
    <t>令和3年度　改訂</t>
  </si>
  <si>
    <t>令和2年度</t>
    <rPh sb="0" eb="2">
      <t>レイワ</t>
    </rPh>
    <rPh sb="3" eb="4">
      <t>ネン</t>
    </rPh>
    <rPh sb="4" eb="5">
      <t>ド</t>
    </rPh>
    <phoneticPr fontId="1"/>
  </si>
  <si>
    <t>令和3年度改訂</t>
    <rPh sb="0" eb="2">
      <t>レイワ</t>
    </rPh>
    <rPh sb="3" eb="4">
      <t>ネン</t>
    </rPh>
    <rPh sb="4" eb="5">
      <t>ド</t>
    </rPh>
    <rPh sb="5" eb="7">
      <t>カイテイ</t>
    </rPh>
    <phoneticPr fontId="1"/>
  </si>
  <si>
    <t>令和３年度改定</t>
    <rPh sb="0" eb="2">
      <t>レイワ</t>
    </rPh>
    <rPh sb="3" eb="5">
      <t>ネンド</t>
    </rPh>
    <rPh sb="5" eb="7">
      <t>カイテイ</t>
    </rPh>
    <phoneticPr fontId="1"/>
  </si>
  <si>
    <t>令和4年度　改訂</t>
  </si>
  <si>
    <t>平成28年度</t>
    <rPh sb="0" eb="2">
      <t>ヘイセイ</t>
    </rPh>
    <rPh sb="4" eb="6">
      <t>ネンド</t>
    </rPh>
    <phoneticPr fontId="3"/>
  </si>
  <si>
    <t>令和３年度</t>
    <rPh sb="0" eb="2">
      <t>レイワ</t>
    </rPh>
    <rPh sb="3" eb="5">
      <t>ネンド</t>
    </rPh>
    <phoneticPr fontId="3"/>
  </si>
  <si>
    <t>平成30年度　改訂
令和3年度　改訂</t>
  </si>
  <si>
    <t>令和3年度
令和4年度</t>
    <rPh sb="0" eb="2">
      <t>レイワ</t>
    </rPh>
    <rPh sb="3" eb="5">
      <t>ネンド</t>
    </rPh>
    <rPh sb="6" eb="8">
      <t>レイワ</t>
    </rPh>
    <rPh sb="9" eb="11">
      <t>ネンド</t>
    </rPh>
    <phoneticPr fontId="1"/>
  </si>
  <si>
    <t>令和4年度改訂</t>
  </si>
  <si>
    <r>
      <t xml:space="preserve">令和2年度
令和4年度
</t>
    </r>
    <r>
      <rPr>
        <sz val="11"/>
        <color rgb="FFFF0000"/>
        <rFont val="ＭＳ Ｐゴシック"/>
        <family val="3"/>
        <charset val="128"/>
        <scheme val="minor"/>
      </rPr>
      <t>令和6年度</t>
    </r>
    <rPh sb="12" eb="14">
      <t>レイワ</t>
    </rPh>
    <rPh sb="15" eb="17">
      <t>ネンド</t>
    </rPh>
    <phoneticPr fontId="1"/>
  </si>
  <si>
    <t>令和2年</t>
    <rPh sb="0" eb="2">
      <t>レイワ</t>
    </rPh>
    <rPh sb="3" eb="4">
      <t>ネン</t>
    </rPh>
    <phoneticPr fontId="1"/>
  </si>
  <si>
    <r>
      <t>令和5年度　</t>
    </r>
    <r>
      <rPr>
        <sz val="11"/>
        <color rgb="FFFF0000"/>
        <rFont val="ＭＳ Ｐゴシック"/>
        <family val="3"/>
        <charset val="128"/>
        <scheme val="minor"/>
      </rPr>
      <t>改訂</t>
    </r>
    <rPh sb="0" eb="2">
      <t>レイワ</t>
    </rPh>
    <rPh sb="3" eb="5">
      <t>ネンド</t>
    </rPh>
    <rPh sb="6" eb="8">
      <t>カイテイ</t>
    </rPh>
    <phoneticPr fontId="1"/>
  </si>
  <si>
    <t>平成30年度
令和3年度</t>
    <rPh sb="7" eb="9">
      <t>レイワ</t>
    </rPh>
    <rPh sb="10" eb="12">
      <t>ネンド</t>
    </rPh>
    <phoneticPr fontId="1"/>
  </si>
  <si>
    <t>令和３年度　改訂
令和４年度　改訂</t>
    <rPh sb="0" eb="2">
      <t>レイワ</t>
    </rPh>
    <rPh sb="3" eb="5">
      <t>ネンド</t>
    </rPh>
    <rPh sb="6" eb="8">
      <t>カイテイ</t>
    </rPh>
    <rPh sb="9" eb="11">
      <t>レイワ</t>
    </rPh>
    <rPh sb="12" eb="14">
      <t>ネンド</t>
    </rPh>
    <rPh sb="15" eb="17">
      <t>カイテイ</t>
    </rPh>
    <phoneticPr fontId="1"/>
  </si>
  <si>
    <t>令和5年度</t>
    <rPh sb="0" eb="2">
      <t>レイワ</t>
    </rPh>
    <rPh sb="3" eb="5">
      <t>ネンド</t>
    </rPh>
    <phoneticPr fontId="3"/>
  </si>
  <si>
    <t>令和3年度　改訂</t>
    <rPh sb="0" eb="2">
      <t>レイワ</t>
    </rPh>
    <rPh sb="3" eb="5">
      <t>ネンド</t>
    </rPh>
    <rPh sb="6" eb="8">
      <t>カイテイ</t>
    </rPh>
    <phoneticPr fontId="1"/>
  </si>
  <si>
    <t>平成27年度</t>
    <rPh sb="0" eb="2">
      <t>ヘイセイ</t>
    </rPh>
    <rPh sb="4" eb="6">
      <t>ネンド</t>
    </rPh>
    <phoneticPr fontId="3"/>
  </si>
  <si>
    <t>令和3年度</t>
    <rPh sb="0" eb="2">
      <t>レイワ</t>
    </rPh>
    <rPh sb="3" eb="5">
      <t>ネンド</t>
    </rPh>
    <phoneticPr fontId="3"/>
  </si>
  <si>
    <t>平成28年度</t>
    <rPh sb="0" eb="2">
      <t>ヘイセイ</t>
    </rPh>
    <rPh sb="4" eb="6">
      <t>ネンド</t>
    </rPh>
    <phoneticPr fontId="15"/>
  </si>
  <si>
    <t>令和６年度</t>
    <rPh sb="0" eb="2">
      <t>レイワ</t>
    </rPh>
    <rPh sb="3" eb="5">
      <t>ネンド</t>
    </rPh>
    <phoneticPr fontId="1"/>
  </si>
  <si>
    <t>令和４年度</t>
    <rPh sb="0" eb="2">
      <t>レイワ</t>
    </rPh>
    <rPh sb="3" eb="5">
      <t>ネンド</t>
    </rPh>
    <phoneticPr fontId="5"/>
  </si>
  <si>
    <t>平成29年度</t>
    <rPh sb="0" eb="2">
      <t>ヘイセイ</t>
    </rPh>
    <rPh sb="4" eb="6">
      <t>ネンド</t>
    </rPh>
    <phoneticPr fontId="15"/>
  </si>
  <si>
    <t>令和3年度
令和5年度</t>
    <rPh sb="0" eb="2">
      <t>レイワ</t>
    </rPh>
    <rPh sb="3" eb="5">
      <t>ネンド</t>
    </rPh>
    <rPh sb="6" eb="8">
      <t>レイワ</t>
    </rPh>
    <rPh sb="9" eb="11">
      <t>ネンド</t>
    </rPh>
    <phoneticPr fontId="1"/>
  </si>
  <si>
    <t>令和3年度　改定
令和5年度　改定</t>
    <rPh sb="0" eb="2">
      <t>レイワ</t>
    </rPh>
    <rPh sb="3" eb="5">
      <t>ネンド</t>
    </rPh>
    <rPh sb="6" eb="8">
      <t>カイテイ</t>
    </rPh>
    <rPh sb="9" eb="11">
      <t>レイワ</t>
    </rPh>
    <rPh sb="12" eb="14">
      <t>ネンド</t>
    </rPh>
    <rPh sb="15" eb="17">
      <t>カイテイ</t>
    </rPh>
    <phoneticPr fontId="1"/>
  </si>
  <si>
    <t>令和２年度　改訂
令和５年度　改訂</t>
    <rPh sb="0" eb="2">
      <t>レイワ</t>
    </rPh>
    <rPh sb="3" eb="5">
      <t>ネンド</t>
    </rPh>
    <rPh sb="6" eb="8">
      <t>カイテイ</t>
    </rPh>
    <rPh sb="9" eb="11">
      <t>レイワ</t>
    </rPh>
    <rPh sb="12" eb="14">
      <t>ネンド</t>
    </rPh>
    <rPh sb="15" eb="17">
      <t>カイテイ</t>
    </rPh>
    <phoneticPr fontId="1"/>
  </si>
  <si>
    <t>令和3年度</t>
    <rPh sb="0" eb="2">
      <t>レイワ</t>
    </rPh>
    <rPh sb="3" eb="5">
      <t>ネンド</t>
    </rPh>
    <phoneticPr fontId="23"/>
  </si>
  <si>
    <t>令和元年度
令和3年度①
令和3年度②</t>
    <rPh sb="0" eb="2">
      <t>レイワ</t>
    </rPh>
    <rPh sb="2" eb="4">
      <t>ガンネン</t>
    </rPh>
    <rPh sb="4" eb="5">
      <t>ド</t>
    </rPh>
    <rPh sb="6" eb="8">
      <t>レイワ</t>
    </rPh>
    <rPh sb="9" eb="11">
      <t>ネンド</t>
    </rPh>
    <rPh sb="13" eb="15">
      <t>レイワ</t>
    </rPh>
    <rPh sb="16" eb="18">
      <t>ネンド</t>
    </rPh>
    <phoneticPr fontId="1"/>
  </si>
  <si>
    <t>令和4年度
令和6年度</t>
    <rPh sb="0" eb="2">
      <t>レイワ</t>
    </rPh>
    <rPh sb="3" eb="5">
      <t>ネンド</t>
    </rPh>
    <rPh sb="6" eb="8">
      <t>レイワ</t>
    </rPh>
    <rPh sb="9" eb="11">
      <t>ネンド</t>
    </rPh>
    <phoneticPr fontId="1"/>
  </si>
  <si>
    <t>令和３年度　</t>
  </si>
  <si>
    <t>平成27年度</t>
    <rPh sb="0" eb="2">
      <t>ヘイセイ</t>
    </rPh>
    <rPh sb="4" eb="6">
      <t>ネンド</t>
    </rPh>
    <phoneticPr fontId="15"/>
  </si>
  <si>
    <t>令和6年度</t>
    <rPh sb="0" eb="2">
      <t>レイワ</t>
    </rPh>
    <rPh sb="3" eb="5">
      <t>ネンド</t>
    </rPh>
    <phoneticPr fontId="15"/>
  </si>
  <si>
    <t>令和２年度</t>
  </si>
  <si>
    <t>平成30年度　改訂
令和4年度　改訂</t>
    <rPh sb="0" eb="2">
      <t>ヘイセイ</t>
    </rPh>
    <rPh sb="4" eb="6">
      <t>ネンド</t>
    </rPh>
    <rPh sb="7" eb="9">
      <t>カイテイ</t>
    </rPh>
    <rPh sb="10" eb="12">
      <t>レイワ</t>
    </rPh>
    <rPh sb="13" eb="15">
      <t>ネンド</t>
    </rPh>
    <rPh sb="16" eb="18">
      <t>カイテイ</t>
    </rPh>
    <phoneticPr fontId="1"/>
  </si>
  <si>
    <t>平成28年度</t>
    <rPh sb="0" eb="2">
      <t>ヘイセイ</t>
    </rPh>
    <rPh sb="4" eb="6">
      <t>ネンド</t>
    </rPh>
    <phoneticPr fontId="17"/>
  </si>
  <si>
    <t>令和5年度</t>
    <rPh sb="0" eb="2">
      <t>レイワ</t>
    </rPh>
    <rPh sb="3" eb="5">
      <t>ネンド</t>
    </rPh>
    <phoneticPr fontId="17"/>
  </si>
  <si>
    <t>平成３１年度
令和３年度
令和６年度</t>
    <rPh sb="0" eb="2">
      <t>ヘイセイ</t>
    </rPh>
    <rPh sb="4" eb="6">
      <t>ネンド</t>
    </rPh>
    <rPh sb="7" eb="9">
      <t>レイワ</t>
    </rPh>
    <rPh sb="10" eb="12">
      <t>ネンド</t>
    </rPh>
    <rPh sb="13" eb="15">
      <t>レイワ</t>
    </rPh>
    <rPh sb="16" eb="18">
      <t>ネンド</t>
    </rPh>
    <phoneticPr fontId="1"/>
  </si>
  <si>
    <t>令和5年度</t>
    <rPh sb="0" eb="2">
      <t>レイワ</t>
    </rPh>
    <rPh sb="3" eb="4">
      <t>ネン</t>
    </rPh>
    <rPh sb="4" eb="5">
      <t>ド</t>
    </rPh>
    <phoneticPr fontId="1"/>
  </si>
  <si>
    <t>令和3年度</t>
    <rPh sb="0" eb="2">
      <t>レイワ</t>
    </rPh>
    <rPh sb="3" eb="5">
      <t>ネンド</t>
    </rPh>
    <phoneticPr fontId="15"/>
  </si>
  <si>
    <t>令和32年度までの人口減少の見込みを記載。平成27年から35年間で、約7.3万人減少し、約20.7万人になると推計。</t>
    <rPh sb="0" eb="2">
      <t>レイワ</t>
    </rPh>
    <rPh sb="4" eb="6">
      <t>ネンド</t>
    </rPh>
    <rPh sb="9" eb="13">
      <t>ジンコウゲンショウ</t>
    </rPh>
    <rPh sb="14" eb="16">
      <t>ミコ</t>
    </rPh>
    <rPh sb="18" eb="20">
      <t>キサイ</t>
    </rPh>
    <phoneticPr fontId="1"/>
  </si>
  <si>
    <t>【公共建築物】（平成27年度末時点）
集会施設 216、71,010㎡
文化施設 37、46,966㎡ 
スポーツ施設 94、45,321㎡ 
観光施設 36、64,227㎡
産業施設 19、13,902㎡
教育児童施設 203、502,680㎡
福祉施設 35、35,846㎡ 
保健医療施設 1 4、8,721㎡ 
庁舎等 61、62,172㎡ 
消防防災施設 160、20,986㎡
公営住宅 47、140,191㎡
公園（建物分） 140、4,384㎡
処理場 13、48,092㎡ 
交通施設 35、38,942㎡ 
斎場・火葬場・墓園 9、5,339㎡ 
【インフラ施設】（令和3年3月時点）
上水道
管路延長（簡易水道、工業用水道含む） 2,472㎞ 管路以外（水道）浄水場 31 配水池・受水場 86 ポンプ場 60（工業用水道）ポンプ場 1 
下水道　
管路延長1,218 ㎞  管路以外（公共下水道）終末処理場 3 ポンプ場 20（特定環境保全公共下水道） 2 （農業集落排水・簡易排水） 26 （市町村設置型合併処理浄化槽） 665（共同汚水処理施設） 4 
道路4,032.2㎞、12,604路線
橋梁延長24.4km、2,421 トンネル3 公園 644
河川 124、延長 166.6㎞ ため池 393 樋門・水門 114 排水機場 36 漁港施設 3 防火水槽 842 消火栓 7,424 源泉施設 3</t>
    <rPh sb="1" eb="3">
      <t>コウキョウ</t>
    </rPh>
    <rPh sb="3" eb="6">
      <t>ケンチクブツ</t>
    </rPh>
    <rPh sb="8" eb="10">
      <t>ヘイセイ</t>
    </rPh>
    <rPh sb="12" eb="14">
      <t>ネンド</t>
    </rPh>
    <rPh sb="14" eb="15">
      <t>マツ</t>
    </rPh>
    <rPh sb="15" eb="17">
      <t>ジテン</t>
    </rPh>
    <rPh sb="289" eb="291">
      <t>シセツ</t>
    </rPh>
    <rPh sb="303" eb="306">
      <t>ジョウスイドウ</t>
    </rPh>
    <rPh sb="338" eb="340">
      <t>スイドウ</t>
    </rPh>
    <rPh sb="381" eb="382">
      <t>シタ</t>
    </rPh>
    <phoneticPr fontId="1"/>
  </si>
  <si>
    <t>平成18年の市町村合併にて市域が拡大し平成29年1月現在1,100を超える公共施設を保有している。建築後30年以上が経過した施設の延床面積は全体の約61％に上り、10年後には、約75％となる見込みである。全ての施設において、老朽化対策やバリアフリー化への対応などが切迫した問題である。また、合併前市町村が設置した施設を多数引き継いでおり、適切な維持管理と施設配置を含めた計画的な整備改修、人口規模に合わせた施設総量の最適化を図る必要がある。</t>
    <rPh sb="78" eb="79">
      <t>ノボ</t>
    </rPh>
    <rPh sb="115" eb="117">
      <t>タイサク</t>
    </rPh>
    <rPh sb="124" eb="125">
      <t>カ</t>
    </rPh>
    <rPh sb="127" eb="129">
      <t>タイオウ</t>
    </rPh>
    <rPh sb="194" eb="198">
      <t>ジンコウキボ</t>
    </rPh>
    <rPh sb="199" eb="200">
      <t>ア</t>
    </rPh>
    <rPh sb="203" eb="207">
      <t>シセツソウリョウ</t>
    </rPh>
    <rPh sb="208" eb="211">
      <t>サイテキカ</t>
    </rPh>
    <rPh sb="212" eb="213">
      <t>ハカ</t>
    </rPh>
    <rPh sb="214" eb="216">
      <t>ヒツヨウ</t>
    </rPh>
    <phoneticPr fontId="1"/>
  </si>
  <si>
    <t>【公共建築物】
今後40年間で約4,689億円、年平均が約117億円
【インフラ施設】
平成30年以降50年間で約2,400億円、年平均が約48億円</t>
    <rPh sb="1" eb="3">
      <t>コウキョウ</t>
    </rPh>
    <rPh sb="3" eb="5">
      <t>ケンチク</t>
    </rPh>
    <rPh sb="5" eb="6">
      <t>ブツ</t>
    </rPh>
    <rPh sb="24" eb="27">
      <t>ネンヘイキン</t>
    </rPh>
    <rPh sb="28" eb="29">
      <t>ヤク</t>
    </rPh>
    <rPh sb="32" eb="34">
      <t>オクエン</t>
    </rPh>
    <rPh sb="41" eb="43">
      <t>シセツ</t>
    </rPh>
    <phoneticPr fontId="1"/>
  </si>
  <si>
    <t>【公共建築物】
今後40年間で約3,834.7億円、年平均が約96億円
【インフラ施設】
平成30年以降50年間で約1,010億円、年平均が約20億円</t>
    <rPh sb="26" eb="29">
      <t>ネンヘイキン</t>
    </rPh>
    <rPh sb="30" eb="31">
      <t>ヤク</t>
    </rPh>
    <rPh sb="33" eb="35">
      <t>オクエン</t>
    </rPh>
    <phoneticPr fontId="1"/>
  </si>
  <si>
    <t>【公共建築物】
今後40年間で約854億円、年平均で約21億円
【インフラ施設】
平成30年以降50年間で50年間で約1,389億円、年平均で約28億円</t>
    <rPh sb="22" eb="25">
      <t>ネンヘイキン</t>
    </rPh>
    <rPh sb="26" eb="27">
      <t>ヤク</t>
    </rPh>
    <rPh sb="29" eb="31">
      <t>オクエン</t>
    </rPh>
    <rPh sb="69" eb="71">
      <t>ヘイキン</t>
    </rPh>
    <phoneticPr fontId="1"/>
  </si>
  <si>
    <t>計画の推進について総合的に検討する会議体として、市長をトップとする「津市公共施設等総合管理計画推進会議」を設置。</t>
  </si>
  <si>
    <t>PPP/PFI事業導入の手続きや課題の整理、導入可能性調査の実施方法等の導入に当たってのガイドラインを策定。</t>
  </si>
  <si>
    <t>建築基準法に基づく定期点検などにより老朽化、耐震化状況を把握し、安全確保のための方策を講じる。</t>
  </si>
  <si>
    <t>津市個別施設計画に基づく計画的な更新に努め、改修、建替え等の更新に係る費用の分散化・平準化を図る。</t>
  </si>
  <si>
    <t>既存施設に老朽化に伴う安全上や耐震上の問題がある場合は、将来的に他の施設機能との集約化・複合化を行うことを含め、最適な手法で施設の整備を行う。</t>
  </si>
  <si>
    <t>費用対効果を検証しながら、必要に応じて予防保全措置を講じる趣旨の公共施設保全方針を策定し、公共施設の長寿命化を図る。</t>
  </si>
  <si>
    <t>全ての人が、社会の重要な一員として参画することができるよう、ユニバーサルデザインの考え方による施設の整備と運営を行う。</t>
  </si>
  <si>
    <t>省エネルギー及び再生可能エネルギーに係る設備の導入並びに木材の利用促進を図り、脱炭素化に向けた取組を進める。</t>
  </si>
  <si>
    <t>公共施設の維持・更新、統廃合等を行う場合、津市総合計画及び津市行政経営計画、津市都市マスタープラン等、本市の将来のまちづくりの視点から、コンパクトなまちづくりに取り組む。</t>
  </si>
  <si>
    <t>新地方公会計制度に基づく固定資産台帳と施設カルテや財産台帳の連携を図り、施設情報の一元化を一層進めながら、データ管理体制を確立する。</t>
  </si>
  <si>
    <t>新たな機能が必要な場合でも、新規施設を整備するのではなく、原則、既存施設の転用や空きスペースの活用、必要最小限の増改築等により対応する。</t>
  </si>
  <si>
    <t>配置基準の範囲内にある施設（国・県等を含む）の配置状況や利用状況等を精査し、これらの施設の共同利用について関係団体等と協議した上で利用を促進する。</t>
    <rPh sb="17" eb="18">
      <t>ナド</t>
    </rPh>
    <phoneticPr fontId="1"/>
  </si>
  <si>
    <t>津市公共施設等総合管理計画の進捗状況等について評価を実施し、当該評価の結果に基づき必要に応じて計画を改訂する。</t>
  </si>
  <si>
    <t>必要に応じて実施。
（進捗管理は個別施設計画に委任）</t>
    <rPh sb="0" eb="2">
      <t>ヒツヨウ</t>
    </rPh>
    <rPh sb="3" eb="4">
      <t>オウ</t>
    </rPh>
    <rPh sb="6" eb="8">
      <t>ジッシ</t>
    </rPh>
    <rPh sb="11" eb="13">
      <t>シンチョク</t>
    </rPh>
    <rPh sb="13" eb="15">
      <t>カンリ</t>
    </rPh>
    <rPh sb="16" eb="18">
      <t>コベツ</t>
    </rPh>
    <rPh sb="18" eb="20">
      <t>シセツ</t>
    </rPh>
    <rPh sb="20" eb="22">
      <t>ケイカク</t>
    </rPh>
    <rPh sb="23" eb="25">
      <t>イニン</t>
    </rPh>
    <phoneticPr fontId="1"/>
  </si>
  <si>
    <t>本市の公共施設を施設類型別に分類し、それぞれに現状・課題と今後の方向性を整理し、取組を進める。（類型・区分別方針は個別施設計画に委任）</t>
    <rPh sb="48" eb="50">
      <t>ルイケイ</t>
    </rPh>
    <rPh sb="51" eb="53">
      <t>クブン</t>
    </rPh>
    <rPh sb="53" eb="54">
      <t>ベツ</t>
    </rPh>
    <rPh sb="54" eb="56">
      <t>ホウシン</t>
    </rPh>
    <phoneticPr fontId="1"/>
  </si>
  <si>
    <t xml:space="preserve">・安濃庁舎周辺公共施設整備事業
・津みどりの森こども園及び集会施設再編事業
・学校法人と市民団体による廃校舎の有効活用
</t>
  </si>
  <si>
    <t>-</t>
  </si>
  <si>
    <t>・令和47年度に、総人口は23.7万人と令和3年度比で76.5%程度の水準となる見込み。
・年齢3区分別では、以下のとおりとなる見込み。
①年少人口60.5%　
　令和3年度：3.8万人
　　⇒　令和47年度：2.3万人　
②生産年齢人口：
　令和3年度：19.1万人
　　⇒　令和47年度：12.6万人　
③高齢者人口：
　令和3年度：8.1万人
　　⇒　令和47年度：8.9万人　</t>
  </si>
  <si>
    <t>【公共施設】
R3：106.8万㎡
【インフラ】
R3：
道路延長：2193.0km
橋りょう：1149橋、13.7km
上水道施設管路延長：2,145.8m
下水道施設管路延長：1629.0m</t>
  </si>
  <si>
    <t>本市が保有する公共施設は高度経済成長期に建設されたものが多く、老朽化が進んでいる。
一方で、少子高齢・人口減少社会の進行により、税収の減少と利用者ニーズの変化が予想される中、維持更新費用の確保が困難な状況が見込まれる。
こうした状況に対応するためには、機能が重複している施設や利用が低調な施設などを改めて検証し、「保有施設の最適化」を推進するとともに、引き続き必要と判断した施設については長く大切に使うため、計画的な予防保全の実施により公共施設等の「長寿命化」を図ることが重要である。
財源や既存施設などの限られた経営資源を有効に活用するとともに、国が実施する財政的、技術的支援を積極的に活用し、将来に向けて持続可能な行政サービスの提供を目指す。</t>
  </si>
  <si>
    <t>過去5年平均</t>
  </si>
  <si>
    <t>【建築物系施設】
115億円
（H29～R３平均）
【都市基盤系施設】
118億円
（H28～R２平均）</t>
  </si>
  <si>
    <t>「公共施設等更新費用試算ソフト」により、建築物系施設を、現在の規模のまま、建築後30 年で大規模改修、建築後60 年で更新すると仮定した場合の更新費用等を推計
【建築物系施設】
今後40年間で4,517億円 （R４～R43）
【都市基盤系施設】
今後40年間で6,864億円 （R３～R42）</t>
  </si>
  <si>
    <t>【建築物系施設】
①対策前
今後40年間で5,717億円
②対策後
今後40年間で4,321億円
※　更新費、大規模改修費の合計額を算出のほか、修繕費、委託料の合計額を算出</t>
  </si>
  <si>
    <t>【建築物系施設】
今後40年間で1,396億円削減
年平均35億円削減</t>
    <rPh sb="1" eb="4">
      <t>ケンチクブツ</t>
    </rPh>
    <rPh sb="4" eb="5">
      <t>ケイ</t>
    </rPh>
    <rPh sb="5" eb="7">
      <t>シセツ</t>
    </rPh>
    <rPh sb="23" eb="25">
      <t>サクゲン</t>
    </rPh>
    <rPh sb="26" eb="29">
      <t>ネンヘイキン</t>
    </rPh>
    <rPh sb="31" eb="33">
      <t>オクエン</t>
    </rPh>
    <rPh sb="33" eb="35">
      <t>サクゲン</t>
    </rPh>
    <phoneticPr fontId="1"/>
  </si>
  <si>
    <t>計画を一元的に管理するため、アセットマネジメントの統括部門である財政経営部行財政改革課が本計画の全庁的な総合調整を担当し、実施部門、予算編成課、工事担当課と、
協議、連携を行う。また、「四日市市総合計画2020→2029」及び関連する諸計画との整合を図り、行政経営委員会において、全庁的な総合調整を図る。</t>
  </si>
  <si>
    <t>施設の更新や長寿命化工事等を行う際は、PPP やPFI など民間活力を生かした整備・維持管理の導入を検討する。</t>
  </si>
  <si>
    <t>施設管理者による日常点検及び定期的な自主点検に加え、専門家による各種法定点検の履歴を集積し、以降の点検・診断・修繕に反映する。</t>
  </si>
  <si>
    <t xml:space="preserve">従来型の事後保全型の維持管理から、
予防保全型の維持管理に転換し、建築物の健全な状態を維持しながら長寿命化を図り、ライフサイクルコストの縮減を目指す。
包括管理業務委託やスケールメリットを活かした入札方法などの新たな管理手法を導入することで、市民サービスの水準を維持しながら、コストの縮減を図り、前年度以下の水準を維持することを目標とする。
</t>
  </si>
  <si>
    <t>従来型の損傷が明らかになってから修繕を行う事後保全型の維持管理から、修繕等を計画的に行う予防保全型の維持管理に転換し、建築物の健全な状態を維持しながら長寿命化を図り、ライフサイクルコストの縮減を目指す。</t>
  </si>
  <si>
    <t>発災時において、適確に機能を発揮できるよう、引き続き防災・耐震性能等の向上を進める。
また、「三重県国土強靭化地域計画」に合わせた「四日市市国土強靭化地域計画」に位置づける老朽化対策との整合を図りつつ、公共施設等の修繕等の機会を捉え、防災・耐震性能の向上について、効率的・効果的な対策を推進します。</t>
  </si>
  <si>
    <t>施設管理者による点検・診断を定期的に実施するとともに、事後保全型の維持管理から予防保全型の維持管理への移行を進め、定期的・計画的に保全工事を実施することにより建物性能を一定水準確保するとともに、長寿命化を図る。
また、公共施設等の更新などの際は、ライフサイクルコストを低く抑えられ、維持管理がしやすい構造となるよう、設計を行う。</t>
  </si>
  <si>
    <t>誰もが安心、安全に利用しやすい施設とするために、施設等の改修、更新等を行う際には、利用者ニーズや施設の状況を踏まえ、ユニバーサルデザイン化を検討する。</t>
  </si>
  <si>
    <t>施設等の改修、更新等の機会を捉えて、施設から排出される温室効果ガスの削減のため、省エネルギー化に資する設備を導入し、脱炭素化に向けた取り組みを進める。</t>
  </si>
  <si>
    <t>人口減少や少子高齢化などの社会情勢の変化、それに伴う市民ニーズの変化を踏まえ、施設の機能（サービス）を重視して今後求められる行政サービスの量を十分に検討し、施設保有量の削減を図る。</t>
  </si>
  <si>
    <t>今後、40年間で既存施設面積の20%程度の削減に取り組まなければならないことが想定される。</t>
  </si>
  <si>
    <t>新地方公会計に基づき作成した「施設別行政コスト計算書」を活用し、令和元年度に、「施設カルテ」を作成した。
今後は、都度、「施設カルテ」を更新し、市民への情報提供に努めるとともに、施設ごとにハード（老朽化状況、立地条件等）、ソフト（コスト、利用状況）の両面における分析に加え、類似施設別・地域別などの多角的な分析も行い、公共施設のあり方の検討に活用する。</t>
  </si>
  <si>
    <t>機能集約等により余裕が生じた施設や廃止した施設は、売却、貸付などを行う。
施設の統合整理により余剰となった土地の売却費等は、原則「アセットマネジメント
基金」に積み立てる運用を行い、財政負担の平準化を図る</t>
  </si>
  <si>
    <t>Plan（計画）・Do（実行）・Check（評価）・Action（改善）のPDCA 管理サイクルによる、施設の現状把握、運営コストや利用状況の分析、施設のあり方など評価を踏まえた個別施設計画の見直しを定期的に行う。これを繰り返すことで、これまでの対症療法的な「事後保全」型の維持管理から、自らの創意工夫による計画的効率的な「予防保全」の維持管理へと方向転換を図っていく。</t>
  </si>
  <si>
    <t>記載なし</t>
    <rPh sb="0" eb="2">
      <t>キサイ</t>
    </rPh>
    <phoneticPr fontId="1"/>
  </si>
  <si>
    <t>「一般施設」、「保育園、認定こども園、幼稚園」、「市営住宅等」、「小学校、中学校」、「道路・橋梁」、「公園」、「上水道施設」、「下水道施設」、「病院」、「ごみ処理施設」について、現状と課題、実施方針を記載</t>
    <rPh sb="12" eb="14">
      <t>ニンテイ</t>
    </rPh>
    <rPh sb="17" eb="18">
      <t>エン</t>
    </rPh>
    <phoneticPr fontId="1"/>
  </si>
  <si>
    <t>＜転用＞
Ｈ28  三浜小学校を文化施設（三浜文化会館）に転用
＜複合化＞
Ｈ29 橋北小学校を複合施設化（橋北交流会館 ）
＜再編・集約化＞
Ｒ３～４　高花平保育園、高花平幼稚園を再編し、高花平こども園に再編するなど、こども園への再編　計４件
Ｒ４～Ｒ５　中央老人福祉センター、西老人福祉センターを中央老人福祉センターに集約化
＜除却＞
 Ｒ４ 市民生活課分室 
 R６ 宮妻峡ヒュッテ</t>
    <rPh sb="191" eb="194">
      <t>ミヤヅマキョウ</t>
    </rPh>
    <phoneticPr fontId="1"/>
  </si>
  <si>
    <t>伊勢市人口ビジョンにおいて、
・総人口は2020年から2060年まで25.3%減
・生産年齢人口は2020年から2060年まで30.7%減</t>
  </si>
  <si>
    <t>【公共施設】(R5.3.31時点)
597施設　425,651㎡
【インフラ】(R5.3.31時点)
市道（924,680m）、農道（66,334m）、林道（15,999m）、橋りょう（438橋）、トンネル（2箇所）、準用河川（23河川）、排水路（－）、都市ポンプ場（41箇所）、農業用排水機場（34施設）、漁港施設（4港）、公園（250箇所）、駐車場（14箇所（2,160台））、管路（953,744m）、水源地（7箇所）、配水池（15箇所）、加圧ポンプ場（15箇所）、汚水管渠（486,102ｍ）、小規模中継ポンプ場（100箇所）、処理場（1箇所）、雨水管渠（12,270ｍ）、ポンプ場（12箇所）</t>
  </si>
  <si>
    <t>①昭和40年代半ばから昭和60年代にかけて集中して建設された公共施設の老朽化が進み、現状のまま持ち続けると大規模改修や建て替えの時期を集中的に迎えることになり、多額の費用が必要となる。
②人口減少・少子高齢化に伴い、税収の減少が見込まれる、さらに高齢化の進行による社会保障費の増加などが加わり、市の行財政運営は一層厳しさを増すことが想定される中、施設の更新費用や維持管理費用を確保するのが困難となる。</t>
  </si>
  <si>
    <t>【公共施設】1,454億円
【インフラ】2,008億円
（更新及び新規整備にかかる費用）</t>
  </si>
  <si>
    <t>病院事業会計及びインフラ資産を除く</t>
  </si>
  <si>
    <t>対策をしなかった場合の経費の見込み額（3,462億円（内：公共施設1,454億円、インフラ2,008億円））から充当可能額（2,017億円（内：公共施設：443億円、インフラ1,574億円））を差し引いた額（目標値）を0円にすることを目標としており、「3,462億円－目標値＝対策を反映した見込み額」となる。</t>
  </si>
  <si>
    <t>①全庁的な取組体制の構築
②財政部署との連携
③全庁的な情報の管理と共有
④フォローアップの実施
⑤議会や市民との情報共有</t>
  </si>
  <si>
    <t>民間の資金や技術・ノウハウ、創意工夫を活用し、財政負担を軽減させる仕組みとして、指定管理者制度の拡大やPPP/PFI等の導入のほか、施設への有料広告制度などについて検討を行う。インフラ資産についても民間活力の活用が可能な部分について検討を行う。</t>
  </si>
  <si>
    <t>施設の劣化・破損の早期発見と健全度の把握を目的とする予防保全の考えに立ち、日常的・定期的な点検を行うとともに、必要に応じ診断を行うことを基本とする。また、点検・診断した結果等の記録については、データベース化して情報として蓄積することで、維持管理・修繕・更新を含む老朽化対策等に活かすとともに、本計画の見直しに反映して計画の充実を図る。</t>
  </si>
  <si>
    <t>維持管理・修繕等の実施方針：
市民の生命や施設の耐久性に関わる程度を判断しながら、予防保全の考え方による維持管理を行い、平常時の安全確保や災害時の機能維持を図るとともに、ライフサイクルコストの縮減・平準化を図る。
更新の実施方針：
市が将来保有する方針とする施設のみ、更新する。</t>
  </si>
  <si>
    <t>点検・診断等により高度の危険性が認められた施設については、直ちに使用を停止することとし、今後も利用していく方針の施設の場合は、修繕して機能維持を図り、将来利用して行く方針でない施設の場合は、解体・撤去して安全を確保するとともに、土地の有効活用を検討する。また、老朽化、複合化等により供用廃止され、かつ今後とも利用見込みのない公共施設についても、解体・撤去して安全を確保するとともに、土地の有効活用を検討する。</t>
  </si>
  <si>
    <t>地震の発生による大規模災害に備えて、一部の耐震化が十分でない公共施設については、その利用状況や耐震化にかかる費用等を勘案し、必要なものについては耐震化を行います。なお、現状では、災害時の拠点施設については、耐震化は完了している。インフラ資産は、日常生活や経済活動だけでなく、大規模災害時等において重要な基盤施設となることから、施設ごとに耐震化対策を実施する。</t>
  </si>
  <si>
    <t>定期的な点検や診断により施設の劣化・破損の有無や兆候・状態を把握し、事後保全ではなく、計画的に適切な処理を行うことで施設機能の損失を未然に防ぐ予防保全を行い、施設を長寿命化し、ライフサイクルコストの縮減を図る。</t>
  </si>
  <si>
    <t>公共施設等の改修や更新等を行う際には、市民ニーズや関係法令等におけるユニバーサルデザインの街づくりの考え方を踏まえ、障がいの有無、年齢、性別、人種等に関わらず、誰もが利用しやすいようユニバーサルデザインへの対応に努める。</t>
  </si>
  <si>
    <t>公共施設における再生可能エネルギーの導入や、省エネルギー・省資源に配慮した設計及び設備・機器（ⅬＥＤ照明、高効率空調設備等）の導入に努め、公共施設の脱炭素化を推進する。</t>
  </si>
  <si>
    <t>公共施設の使用状況や老朽化等を踏まえ、施設全体の将来的に必要とする延床面積を把握した上で、全体として延床面積を減少させることを目指し、複合化、集約化を進めることとし、必要性が低い施設は廃止（除却）する。</t>
  </si>
  <si>
    <t>【公共施設】
更新及び新規整備に係る費用の見込み額と人口規模から算出した充当可能額との差額を0にすることを目標とする。
【インフラ】
更新及び新規整備に係る費用の見込み額と人口規模から算出した充当可能額との差額を0にすることを目標とする。</t>
  </si>
  <si>
    <t>新公会計制度導入により、個別に管理されていた資産を一元的に把握できるようになり、公共施設カルテ等にも活用している。</t>
  </si>
  <si>
    <t>施設類型別計画に学校跡地の利用方針について記載。他の公共施設については、別に活用方針を定めて管理している。</t>
  </si>
  <si>
    <t>伊勢志摩定住自立圏における広域連携を一層強めていく観点も含め、公共施設等の統合、廃止、更新や新規整備にあたっては、近隣自治体との連携（相互利用、共同運用等）も視野に入れる。</t>
  </si>
  <si>
    <t>公共施設等管理調整組織で、進行管理と計画の見直しを行う。</t>
  </si>
  <si>
    <t>概ね10年</t>
  </si>
  <si>
    <t>施設類型ごとに基本方針を記載している。また、各施設の今後の管理方針を示した施設類型別計画を策定し、計画的に管理している。</t>
  </si>
  <si>
    <t>【令和６年度】
①旧消防・防災施設及び産業系施設を売却
②集会施設を機能移転
【令和５年度】
①保健福祉拠点を民間施設へ新たに開設し、既存施設を民間へ譲渡
②３保育所を統合し１施設を譲渡、１施設を除却
③小中学校を複合施設化し移転
④廃園した幼稚園を民間へ譲渡
【令和４年度】
①市民館を集約及び教育集会所を複合化、集約された市民館の建物に地区集会所を機能移転
②不要となった教育集会所及び地区集会所の建物を除却
③地区集会所を用途廃止し建物を民間へ譲渡
【令和３年度】
①保育所及び福祉施設を民間へ譲渡
②２小学校を統合
【令和２年度】
①市民館へ教育集会所を複合化し、教育集会所の建物に地区集会所を機能移転
②移転により不要となった地区集会所の建物を除却
【令和元年度】
①保育所を民間に譲渡
②老朽化した市営住宅を除却
③老朽化した車庫を除却
④２中学校を統合
【平成30年度】
①用途廃止した公園の便所を除却
【平成29年度】
①２小学校、２中学校をそれぞれ統合
②福祉施設（６施設）を民間へ譲渡
③倉庫等を３施設除却
【平成28年度】
①倉庫を除却</t>
    <rPh sb="1" eb="3">
      <t>レイワ</t>
    </rPh>
    <rPh sb="4" eb="6">
      <t>ネンド</t>
    </rPh>
    <rPh sb="9" eb="10">
      <t>キュウ</t>
    </rPh>
    <rPh sb="10" eb="12">
      <t>ショウボウ</t>
    </rPh>
    <rPh sb="13" eb="17">
      <t>ボウサイシセツ</t>
    </rPh>
    <rPh sb="17" eb="18">
      <t>オヨ</t>
    </rPh>
    <rPh sb="19" eb="21">
      <t>サンギョウ</t>
    </rPh>
    <rPh sb="21" eb="22">
      <t>ケイ</t>
    </rPh>
    <rPh sb="22" eb="24">
      <t>シセツ</t>
    </rPh>
    <rPh sb="25" eb="27">
      <t>バイキャク</t>
    </rPh>
    <rPh sb="29" eb="31">
      <t>シュウカイ</t>
    </rPh>
    <rPh sb="31" eb="33">
      <t>シセツ</t>
    </rPh>
    <rPh sb="34" eb="36">
      <t>キノウ</t>
    </rPh>
    <rPh sb="36" eb="38">
      <t>イテン</t>
    </rPh>
    <phoneticPr fontId="1"/>
  </si>
  <si>
    <t>H17の人口16.9万人をピークに、減少していく。H22の人口16.8万人を基準とすると、30年後（H52）の人口は13.7万人（H22人口の81.3%）、50年後（H72）の人口は10.8万人（H22人口の64.4%）となる。</t>
  </si>
  <si>
    <t>【公共施設】H27
生涯学習施設50,484.67㎡、児童福祉施設19,305.02㎡、学校教育施設270,724.48㎡、文化施設19,642.24㎡、市営住宅98,999.28㎡、福祉・医療施設44,168.82㎡、環境・墓苑施設27,451.32㎡、商工・観光施設30,731.49㎡、農林漁業施設7,236.49㎡、庁舎等公用施設37,026.12㎡、その他施設16,285.04㎡
【インフラ施設】H27
道路1,836.1㎞(9,374,318.3㎡)、橋りょう15,591.8m、トンネル484.7m、水道管1,261㎞、下水道管579㎞、公園1,727,841㎡、農道213㎞、林道298㎞</t>
  </si>
  <si>
    <t>人口の急増と市民のニーズの変化に伴う行政需要の増大と多様化に応えて、様々な施策を展開するために多くの公共施設等の整備を行った。その結果、市が保有する公共建築物は約700施設・延床面積約62.2万㎡に及び、公共施設全体の54％が建築後30年を経過し、老朽化が進行している。少子高齢化により空き教室が増加している学校教育施設の適正配置など、早急に対応しなければならない課題が多くある。</t>
  </si>
  <si>
    <t>有</t>
  </si>
  <si>
    <t>今後40年間の更新費用の推計：約1,608億円</t>
  </si>
  <si>
    <t>今後40年間の更新費用の推計：約1,608億円
「松阪市学校施設等長寿命化計画」による効果額　52億円</t>
    <rPh sb="26" eb="29">
      <t>マツサカシ</t>
    </rPh>
    <rPh sb="29" eb="31">
      <t>ガッコウ</t>
    </rPh>
    <rPh sb="31" eb="34">
      <t>シセツナド</t>
    </rPh>
    <rPh sb="34" eb="38">
      <t>チョウジュミョウカ</t>
    </rPh>
    <rPh sb="38" eb="40">
      <t>ケイカク</t>
    </rPh>
    <rPh sb="44" eb="46">
      <t>コウカ</t>
    </rPh>
    <rPh sb="46" eb="47">
      <t>ガク</t>
    </rPh>
    <rPh sb="50" eb="52">
      <t>オクエン</t>
    </rPh>
    <phoneticPr fontId="1"/>
  </si>
  <si>
    <t>【公共建築物】今後40年間で540億円削減</t>
  </si>
  <si>
    <t>施設の所管課長等で構成する「松阪市施設マネジメント推進委員会」で課題等の検討・整理を行い、「オール松阪」という大局的な視点により施設の全体最適化を図る。</t>
  </si>
  <si>
    <t>大規模施設の更新・新設、大規模改修などに際しては、PPP・PFIなどによる民間資本の活用を検討する。</t>
  </si>
  <si>
    <t>公共施設等を安全で快適な状態で使用していくためには、建築基準法第12 条やその他の法令等に基づき専門家が実施する定期点検に加え、施設管理者が実施する日常点検により、部位等の劣化状況を把握するとともに、その結果を蓄積し、計画的な老朽化対策等に活用する。</t>
  </si>
  <si>
    <t>長期にわたって建物を使い続けるために、これまでの修繕・改修サイクルを見直し、構造躯体の目標使用年数向上のための大規模改修や各部位の機能回復修繕を計画的に実施することでライフサイクルコストの縮減・平準化を目指す。</t>
  </si>
  <si>
    <t xml:space="preserve">点検・診断結果により危険性が高いと認められた公共施設等は、使用の中止又は速やかな修繕等により安全を確保します。
老朽化した建物や供用廃止された公共施設等は、解体撤去等の適切な措置を講じます。
</t>
  </si>
  <si>
    <t>多くの市民が利用する公共施設等について、地震時に備えて耐震性が確保される必要があります。そのため、最新の耐震基準・耐震診断の結果を踏まえて、耐震性が十分でないものについては、耐震化に要する費用や利用状況等を考慮しつつ、必要な対策を講じます。</t>
  </si>
  <si>
    <t>既に策定済み、または策定を予定している各種の個別計画や長寿命化計画については、本計画における方向性や方針について整合性を図りつつ、各計画の内容を踏まえて長寿命化を推進する。</t>
  </si>
  <si>
    <t>ユニバーサルデザインの街づくりの考え方を踏まえ、公共施設等の改修・更新等の際には、市民ニーズや施設の状況を踏まえながらユニバーサルデザイン化の推進を図ります。</t>
  </si>
  <si>
    <t>国・地方脱炭素実現会議が取りまとめた「地域脱炭素ロードマップ」に沿って再生可能エネルギー、省エネルギー設備などの導入等を推進し、カーボンニュートラルの実現を図ります。</t>
  </si>
  <si>
    <t>・合併に伴う類似施設の整理統合を行う。
・施設の更新や新設については、原則として既存施設を有効活用（転用）するものとし、施設の総量を増やさない。
・民間が実施可能なサービスは、民間への売却や譲渡を含めて検討する。
・主たる施設の利用者が地域住民に限定される施設は、地域へ譲渡する。
・耐震性が低い、確保されない施設など、安全性に課題のある施設については、原則廃止する。</t>
  </si>
  <si>
    <t>③ト－タルコストの縮減
平成27年度基準として今後40年間のライフサイクルコストを540億円削減</t>
  </si>
  <si>
    <t>平成29年度に整備した固定資産台帳を活用し、市が保有する資産全体の情報のデータベース化を進めるとともに、情報の一元管理、施設の保全等の推進を図ります。</t>
  </si>
  <si>
    <t xml:space="preserve">・統廃合により見直すこととなった土地建物については、売却処分や他用途へ転換を図るものとします。
・未利用財産については、将来活用する見込みの有無を判断し、効率的かつ効果的な処分について、民間等の活用を含めその手法を検討します。
・各種団体が市保有の施設を使用して事務所等を設置している場合において、普通財産の場合は賃貸借などの契約をし、行政財産の場合は目的外使用の使用許可の手続きを行い、有償で貸し付けることを基本とします。
</t>
  </si>
  <si>
    <t>公共施設等に対する多様なニーズに対応し、効率的な市民サービスを実現できるよう、施設の相互利用等、様々な手法について検討します。</t>
  </si>
  <si>
    <t>・公共施設等を総合的かつ計画的に管理するため、公共施設マネジメント部署において数値目標のほか、公共施設等の複合化や統廃合の検討について、施設担当課等との間で進捗状況を把握し検証する。
・中長期的な視点で本計画に取り組んでいく中で、本市の財政状況、社会経済状況や市民ニーズの変化、計画の進捗状況等を踏まえた計画の改善を図るため、約10年ごとに数値目標、方針等について見直しを行う</t>
  </si>
  <si>
    <t xml:space="preserve">「生涯学習施設」「児童福祉施設」「学校教育施設」「文化施設」「市営住宅」「福祉・医療施設」「環境・墓苑施設」「商工・観光施設」「農林漁業施設」「庁舎等公用施設」「その他施設」の類型ごとに今後の方向性を記載。
</t>
  </si>
  <si>
    <t>H30年度／公民館の民間施設への移設
R元年度／旧公民館を福祉会館へ転用
令和元年／給食センターの統廃合
R2年度／庁舎施設の空きスペースへ公民館を移設し複合化
H3年度／福祉施設の有償譲渡</t>
    <rPh sb="3" eb="5">
      <t>ネンド</t>
    </rPh>
    <rPh sb="20" eb="21">
      <t>モト</t>
    </rPh>
    <rPh sb="21" eb="23">
      <t>ネンド</t>
    </rPh>
    <rPh sb="37" eb="39">
      <t>レイワ</t>
    </rPh>
    <rPh sb="39" eb="41">
      <t>ガンネン</t>
    </rPh>
    <rPh sb="55" eb="57">
      <t>ネンド</t>
    </rPh>
    <rPh sb="83" eb="85">
      <t>ネンド</t>
    </rPh>
    <phoneticPr fontId="1"/>
  </si>
  <si>
    <t>・総人口は、平成27年をピークに減少傾向に転じており、令和22年は平成27年よりも17,444人（12.5%）減少予測。
・老年者人口は増加し、令和22年には平成27年よりも6,869人（19.5%）増加予測。</t>
  </si>
  <si>
    <t>公共施設：440千㎡
道路：1,063ｋｍ
橋りょう：608本　32,910㎡
都市公園：191か所　104.05ha
上水道：1,018,679.8ｍ
下水道：2,638.6ha
雨水：1,530.72ha</t>
  </si>
  <si>
    <t>公共施設等総合管理計画を策定して９年が経過した現状として、施設再編による用途廃止後の利活用方針が定まらず、施設がそのまま残る状況が見受けられる。学校再編による廃校跡地利活用等を積極的に進めていく必要がある。
また、本市の公共施設等の多くは1960年代から1980年代にかけて整備されており、老朽化が著しい上にユニバーサルデザインにも対応できていない施設等が多いため、今後の社会要請に応えるための改修を求められた場合、多額の投資的経費を要することも想定される。</t>
    <rPh sb="72" eb="76">
      <t>ガッコウサイヘン</t>
    </rPh>
    <phoneticPr fontId="1"/>
  </si>
  <si>
    <t>【公共施設】
50年間：2,237憶円（年44.7憶円）
【インフラ】
50年間：5,335憶円（年106.7憶円）</t>
  </si>
  <si>
    <t>本市が保有する公共建築物を対象に、本計画や施設ごとの取組方針等を示す個別施設計画に定めた長寿命化対策等の取り組みを進めた場合の今後の公共施設の維持管理・更新等に係る経費の見込みを試算すると、長寿命化した場合の更新費用は、年平均で43.1億円と予測されます。</t>
  </si>
  <si>
    <t>現在の公共施設等をそのまま維持する場合、年間101億6千万円の予算が不足しますが、基本方針に示した施策に沿って、今後、公共施設等の管理の方針を見直した場合、不足額は年間68億7千万円となり、上水道と下水道の企業会計を除く一般会計分の不足額は14億円となります。</t>
  </si>
  <si>
    <t>① 全庁的で横断的な推進組織づくり
 公共施設を一元管理し、企画・管理・活用するなど総合的管理を実施していくためには、従来の所管組織を中心に政策を実施する縦串機能だけでなく、横串機能組織として所管部門の枠を超えて全体を見ることが出来る組織体系の構築が必要となります。
 公共施設等総合管理計画策定を通じて確認された危機感・問題意識を全庁で共有し、トップダウンによる推進力を発揮するため、市長や副市長をトップとした全庁横断的な内部組織の設置が必要です。
 また、その下部組織として、ハコモノ、インフラ、資産活用等の部会やプロジェクトチームを設置し、テーマ別の検討を行う組織についても考えていく必要があります。
② PDCA サイクルを意識した段階的な実施計画（アクションプラン）の作成
 公共施設等総合管理計画は、50 年先を見据えた長期にわたる公共施設等のあり方を示すものであり、実施に際しては、その時々の人口・財政・社会情勢や計画の進捗状況を考慮し、適宜、見直しを加えながら進めていく必要があります。
 このため、公共施設等総合管理計画を実践していく実施計画を概ね10年単位で作成し、PDCAサイクルを取り入れながら公共施設マネジメントを実施していく方針とします。</t>
  </si>
  <si>
    <t>本市では、すでに「公の施設の指定管理者制度導入に係る基本方針」（平成25年4月改訂）
や「桑名市公の施設の指定管理者の指定の手続き等に関する条例」等を定め、指定管理者制度の導入に取り組み、また、PFIとしては、「桑名市図書館等総合公共施設特定事業」の実積があります。</t>
  </si>
  <si>
    <t>施設の劣化状況等を把握しながら、効率的な維持・保全計画を図ります。
・自主点検（日常点検、定期点検）、法的点検 と予防保全（建物機能維持・保全）導入
・長期的な修繕等費用の整理と中長期修繕計画
（時期の平準化、長寿命化 など）
なお、危険性が認められた施設や、今後、利用見込みのない施設については、速やかに 除却等を行うとともに、利活用を推進し ます。</t>
  </si>
  <si>
    <t> 公共建築物（ハコモノ）に関しては、更新費用不足額と将来の人口減少をふまえ、今後50年間（平成27～76（令和46）年度）で、総量（延床面積）の33％を削減します。
 公共建築物（ハコモノ）の更新等により、新規建設する場合は、総量の枠内で行います。なお、原則、複合施設とし、多機能化を図ります。
 インフラに関しては、更新費用不足額と将来の人口減少をふまえ、適切な更新と維持管理に努めます。</t>
  </si>
  <si>
    <t>インフラについては、全ての施設を一律の仕様や基準に基づき維持管理するのではなく、安全性を確保しつつ、重要性に応じた維持管理を実施するリスクベースメンテナンス（ＲＢＭ）の考え方を導入し、更新投資の適正化に努めます。</t>
  </si>
  <si>
    <t>耐震性など機能が劣化した施設の機能改善を図ります。
・庁舎など公共建築物の災害時における拠点施設としての整備
・災害時や緊急時の安定的な水道の供給
・上下水道施設の耐震化対策の推進</t>
  </si>
  <si>
    <t>量の見直しにより、将来的に保有すべき公共施設は、計画的に保全・長寿命化するともに、修繕・維持管理費用等のコストを縮減します。（質の見直し）</t>
  </si>
  <si>
    <t xml:space="preserve">誰もが安全・安心に利用しやすい施設となるように、公共施設等の修繕や更新を行う際には、多様な利用者を考慮したユニバーサルデザイン化 を図ります。 </t>
  </si>
  <si>
    <t>来年度の改訂にて記載する予定です。</t>
    <rPh sb="0" eb="3">
      <t>ライネンド</t>
    </rPh>
    <rPh sb="4" eb="6">
      <t>カイテイ</t>
    </rPh>
    <rPh sb="8" eb="10">
      <t>キサイ</t>
    </rPh>
    <rPh sb="12" eb="14">
      <t>ヨテイ</t>
    </rPh>
    <phoneticPr fontId="1"/>
  </si>
  <si>
    <t>平成25年度に公共建築物の運営にかかった費用（運営コスト）は46.9億円/年（減価償却費含む）であり、公共建築物の統合や廃止をする場合には、この運営コストについても削減可能です。
総量の33％を削減した場合、削減後には、46.9億円×約33％(0.3242)＝約15億2千万円の運営コストの削減が図れます。</t>
  </si>
  <si>
    <t>【Ⅰ 公共施設数】
229施設(平成25年度)
【Ⅱ 延床面積に関する目標】
・公共建築物（ハコモノ）に関しては、更新費用不足額と将来の人口減少をふまえ、今後50年間（平成27～令和46年度）で、総量（延床面積）の33%を削減します。
・公共建築物（ハコモノ）の更新等により、新規建設する場合は、総量の枠内で行います。なお、原則、複合施設とし多機能化を図ります。
・インフラに関しては、更新費用不足額と将来の人口減少をふまえ、適切な更新と維持管理に努めます。
【Ⅲ トータルコストの縮減】
・将来更新費用（大規模改修・建替に必要な費用）は、44.7憶円/年、公共建築物の運営にかかった費用（フルコスト）は46.9憶円/年（平成25年度）であり、合計コストは91.6憶円/年となります。
・今後の財政負担可能額15.0憶円/年に対し、将来更新不足額は29.7憶円（44.7憶円ー15.0憶円）であるため、総量削減目標値を29.7憶円÷91.6憶円＝約33%（32.42%）と設定します。
・これにより、更新費用の削減分が14.5憶円（44.7憶円×約33%）、運営費用の削減を目指すこととします。
・インフラの更新費用の不足額は、各施設の重要度に応じた維持管理水準の見直し、長寿命化計画に基づく計画的な適切な維持管理、及び人口減少等に伴う需要の変化を踏まえた適正規模での施設更新によって、将来財政負担可能額（後述A　15憶円）の枠内で新設と更新とのバランスをとりながら解消を図っていきます。</t>
  </si>
  <si>
    <t>・本市の公有財産台帳の対象資産は 、土地および建物であります。現状の公有財産台帳では、 道路の底地は計上されている ものの、道路の上物すなわちアスファルトやコンクリート部分については 、計上対象外とされています。
・全ての資産を網羅し、取得時期や評価額、耐用年数などが記載された電子データ化した固定資産台帳をできるだけ早い時期に整備します。</t>
  </si>
  <si>
    <t>将来的に利用計画が無く市有財産として保有しておく必要性が無いと判断されるもの、あるいは、市有財産として保有し、かつ、運用することが、公益上又は財政運営上不要と判断されるものについては、積極的に民間へ売却処分していきます。</t>
  </si>
  <si>
    <t>公共施設等総合管理計画を実践していく実施計画を概ね10 年単位で作成し、PDCAサイクルを取り入れながら公共施設マネジメントを実施していく方針とします。</t>
  </si>
  <si>
    <t>・市営住宅を解体（H28、H30、R１、R4、R5）
【H29】
・施設見直しルール作成
・見直し対象施設公表
・福祉施設を解体
【H30】
・サンファーレ北館を売却
・市営駐車場を売却
・大型共同作業場を解体
【R1】
・医療施設を売却
【R2】
・リサイクル推進施設を売却
・民設民営の健康増進施設を整備
【R5】
・複合施設建設のため、地区市民センターを解体</t>
  </si>
  <si>
    <t xml:space="preserve">平成22年をピークに減少に転じており、令和27年では、156,407人と予想され、平成27年の人口から約４万人の減少が見込まれ る。
生産年齢人口は、戦後から平成17年頃まで増加を続けたが、平成22年に減少に転じ、今後においても減少することが推計されている。年少人口は、第２次ベビーブーム時には増加したが、それ以降は減少傾向が続いている。老年人口は、平成17年以降は年少人口を上回り、一貫して増加を続けている。
</t>
  </si>
  <si>
    <t>【公共建築物】（R5.3.31現在）
R4年度末：229施設、568,974.126㎡
【インフラ施設】（R5.4.1現在）
・市道：路線数 7,130　 総延長 1,833.8km
・農道：路線数 282　 　総延長 93.9km
・林道：路線数2　　  　 総延長6km
・橋梁：910橋
・カーブミラー：5,229 か所
・ガードレール： 130.0km
・道路照明灯：890 か所
・河川：市管理河川水系数 46、河川延長 147.5km
・水路：管理延長 9.8km 調整池 53
・供給処理施設：排水機場 16 ポンプ処理能力 44.4 ㎥/秒
・公園：施設数377、総面積150.51ｈａ
・漁港 ：漁港数3、係留施設延長 1,312ｍ、外郭施設延長 4,713ｍ
・上水道：配水管延長 1,305.3km
　　　　　　導水管延長 16.2km
　　　　　　送水管延長 27.0km
・下水道：汚水管延長 714.0km（下水）
　　　　　　汚水管延長 212.7km（農集）
　　　　　　雨水管延長 49.4km
　　　　　　調整池４</t>
  </si>
  <si>
    <t>令和６年から 令和33年における１年当たりの平均更新費用は、約 94.8 億円となり、財政負担の増加と集中により、このままでは維持は困難な状況が予測される。
人口減少、人口構成の変化に伴う 、公共施設等の需要減少の一方では、市民ニーズの多様化やあらゆる世代に対応した、新たなマネジメントが必要となる。</t>
  </si>
  <si>
    <t xml:space="preserve">【公共建築物】
今後28年間で約1515.9億円
</t>
  </si>
  <si>
    <t>【公共建築物】
今後28年間で1241.5億円
【インフラ施設】
今後28年間で1,412.1億円</t>
  </si>
  <si>
    <t>【公共建築物】
28年間で約274.4億円</t>
  </si>
  <si>
    <t>・公共施設等の総合的かつ計画的な管理を推進するに あたり、市政の最高方針等とその推進に関する重要な施策の審議については、市長、副市長、部局長等で構成する行政経営会議に諮り、意思決定を行う。
・重要な施策の審議にあたっては、 主管課長等で構成する政策検討会議で調査、検討を行った後、行政経営会議で意思決定を行う。
・公共施設等に関する情報については、一元的な管理を継続し、全庁的な情報共有を図ることとする。</t>
  </si>
  <si>
    <t>・運営管理の適正化にあたっては、公共施設等の更新などに際し、ＰＰＰ/ＰＦＩ、民間提案の取組などにより、民間の技術、ノウハウ、資金等を活用するなど『公民連携』の中で、より安価（コスト縮減）で質の高い公共サービスの提供に努める。
・維持管理・更新等の実施にあたっては、「鈴鹿市ＰＦＩ導入基本指針」 及び「鈴鹿市ＰＰＰ/ＰＦＩ手法導入優先的検討規程」に基づき、民間の技術・ノウハウ・資金等の活用を積極的に推進する。</t>
    <rPh sb="1" eb="5">
      <t>ウンエイカンリ</t>
    </rPh>
    <rPh sb="6" eb="9">
      <t>テキセイカ</t>
    </rPh>
    <phoneticPr fontId="1"/>
  </si>
  <si>
    <t>・管理者自ら基準等を有していない場合は 、国、県等が定めた基準等を参考に点検、診断等を行う。
 異常、破損等の早期発見による建築保全・修繕コスト 縮減に向けて、「施設管理者のための建物点検チェックリスト」等により 、施設担当課による日常点検を実施する。
 維持管理・更新等を含む老朽化対策に活かしていくため 、全庁的に点検・診断等の履歴を集積・蓄積する。</t>
    <rPh sb="43" eb="44">
      <t>オコナ</t>
    </rPh>
    <phoneticPr fontId="5"/>
  </si>
  <si>
    <t>・公共施設等の維持管理・更新等に当たっては、トータルコストの縮減、財政の平準化を念頭に計画的に実施する。
 「鈴鹿市ＰＦＩ導入基本指針」 及び「鈴鹿市ＰＰＰ/ＰＦＩ手法導入優先的検討規程」に基づき、民間の技術・ノウハウ・資金等の活用を積極的に推進
する。
 更新（改築）については 、公共建築物の目標耐用年数を構造ごとに定め 、原則、その期間を経過した場合に更新とします。なお 、更新の際は、必要性や経済性、既存施設の活用の可能性などから総合的に判断する 。</t>
  </si>
  <si>
    <t> 点検・診断等により高い危険性が認められた場合は、安全確保を最優先とし、速やかに措置を講じる。
 公共施設等の安全・安心を確保するために 予防保全型維持管理を推進する。
 老朽化等により用途廃止されかつ利用見込みのない公共施設等については 、早期に除却等を行います。また、老朽化による場合、他用途への変更使用は安全性の観点から行わない。</t>
    <rPh sb="166" eb="167">
      <t>オコナ</t>
    </rPh>
    <phoneticPr fontId="5"/>
  </si>
  <si>
    <t> 本市が所有する 、「建築物の耐震改修の促進に関する法律（ 平成７年法律第 123 号）」の対象となる公共建築物については、耐震化がなされています。今後は、防災上の重要度の高い建築物について優先的に改修を図る。
 災害発生時における被害を最小限にとどめるため 、緊急輸送道路及びライフライン施設等の耐震対策を進める。</t>
    <rPh sb="103" eb="104">
      <t>ハカ</t>
    </rPh>
    <phoneticPr fontId="5"/>
  </si>
  <si>
    <t> 建築物を長期間使用するために 、「大規模・長寿命化改修」と「部位改修」という２つの改修サイクルにより 長寿命化を推進する。
 長寿命化によるライフサイクルコストの縮減効果が期待できることから 、本市においては、物理的耐用年数を目標耐用年数の考え方として採用する。
 公共施設等の老朽化や利用状況、自然災害のリスクなどから 、対策の優先順位付けの方針を定め取り組む。
 施設の長寿命化を図り、ライフサイクルコストを縮減し 、財政負担の平準化に繋げる。</t>
    <rPh sb="183" eb="184">
      <t>ク</t>
    </rPh>
    <phoneticPr fontId="5"/>
  </si>
  <si>
    <t> 建築物の長寿命化に当たり、「高齢者、障害者等の移動等の円滑化の促進に関する法律（バリアフリー法）」に基づき 、公共施設のバリアフリー化に取り組むとともに 、個人のライフスタイルや価値観の多様化に対応していくためにも、年齢、性別、身体の状況、国籍などの違いにかかわらず、可能な限り多くの人が同じものを利用できるよう 、ユニバーサルデザイン化の推進に努める。</t>
  </si>
  <si>
    <t> カーボンニュートラルを推進するために 、公共施設の更新時には、省エネルギー性能の高い機器・建材の採用及び太陽光発電等の再生可能エネルギーの導入を検討する。</t>
  </si>
  <si>
    <t> 今後の人口・財政見通しや将来のまちづくりを踏まえ、また施設の利用状況を勘案して、施設の複合化、統合、廃止等について取り組む。
 実施に当たっては、それぞれの地域（一定の地域等）における公共施設のあり方を検討しつつ、施設ニーズの把握を行うとともに 、十分な時間を確保し、議論を重ねて進める。
 施設の存続に当たっては、複合化や民間が運営する施設への利活用を検討するとともに、不要となる施設等の 売却等によ り財政負担の軽減等に取り組む。
 施設の複合化等に際しては、「需要変動に対しての柔軟な対応」などを考慮して、既存民間施設の活用（借り上げ）やファイナンス・リース方式などの「公共施設の非保有方式」も検討する。</t>
  </si>
  <si>
    <t>計画期間（Ｈ28～Ｒ33）内において、公共建築物の保有量（延床面積）を 18％縮減する。</t>
  </si>
  <si>
    <t>・本市において総合管理計画の対象となる建築物の有形固定資産減価償却率の推移を定期的に市ホームページ等にて公表していく。</t>
    <rPh sb="35" eb="37">
      <t>スイイ</t>
    </rPh>
    <phoneticPr fontId="5"/>
  </si>
  <si>
    <t> 移転改築や廃止によって不要となった旧施設 や未利用地等については 、速やかな売却、譲渡、貸付などに取り組む。</t>
  </si>
  <si>
    <t>・公共施設を総合的かつ計画的に管理するため、公共施設マネジメント推進部署において数値目標のほか、公共施設等の複合化や統廃合の検討について、施設担当課等との間で進捗状況を把握し検証していく。
・施設保有量の推移や有形固定資産減価償却率の推移などの進捗状況や、対策の実績については、定期的に市ウェブサイト等にて公表していく。</t>
  </si>
  <si>
    <t>・ＰＤＣＡサイクルのもと、本市の人口動態、財政状況を踏まえ必要に応じて数値目標、方針等について見直しを行う。</t>
  </si>
  <si>
    <t>・建築物では、延床面積が原則 100 ㎡以上の施設を対象に施設類型ごとに記載しており、インフラ施設についても、施設類型ごとに記載している。
・施設類型を大分類、中分類、小分類に分けて、小分類かつ担当課ごとに、「現状と課題」と「基本方針」を記載している。</t>
    <rPh sb="1" eb="3">
      <t>ケンチク</t>
    </rPh>
    <rPh sb="3" eb="4">
      <t>ブツ</t>
    </rPh>
    <rPh sb="29" eb="33">
      <t>シセツルイケイ</t>
    </rPh>
    <rPh sb="36" eb="38">
      <t>キサイ</t>
    </rPh>
    <rPh sb="47" eb="49">
      <t>シセツ</t>
    </rPh>
    <rPh sb="55" eb="59">
      <t>シセツルイケイ</t>
    </rPh>
    <rPh sb="62" eb="64">
      <t>キサイ</t>
    </rPh>
    <phoneticPr fontId="5"/>
  </si>
  <si>
    <t xml:space="preserve">（R3～R4）
・保養施設・スポーツ施設の除却、天名複合施設の整備（公共施設等適正管理推進事業債を活用）
（R4～R5）
・文化会館の長寿命化改修におけるＰＦＩ的手法の活用
</t>
    <rPh sb="49" eb="51">
      <t>カツヨウ</t>
    </rPh>
    <rPh sb="62" eb="66">
      <t>ブンカカイカン</t>
    </rPh>
    <phoneticPr fontId="5"/>
  </si>
  <si>
    <t>総人口：2000（平成12）年をピークに微減、今後もこの傾向が続く見込み
年代別人口：老年人口（65歳以上）は、2025（平成37）年頃まで増加傾向で、その後はほぼ横ばいの見通し
生産年齢人口（15～64歳）や年少人口（14歳以下）は減少傾向</t>
  </si>
  <si>
    <t>【公共建築物】
延床面積：313,697.2㎡（R3年3月末）
【インフラ】（R3年3月末）
道路延長：800,544m
橋りょう：325本、20,099㎡
上水道施設管路延長：668,519m
下水道施設管路延長：420,957m</t>
    <rPh sb="41" eb="42">
      <t>ネン</t>
    </rPh>
    <rPh sb="43" eb="45">
      <t>ガツマツ</t>
    </rPh>
    <phoneticPr fontId="1"/>
  </si>
  <si>
    <t>延床面積313,697.2㎡に対し、全体の約50％が昭和４０～５０年代の建物であり、老朽化の進展に応じて順次大規模改修や建て替え建て替えの大きな波が今後到来することが見込まれる。特に、公営住宅、学校教育系施設、社会教育系施設などで老朽化が進行している。
【更新費用】
名張市の公共建築物とインフラ施設の将来更新費用は、今後４０年間で総額2,784億円、年平均69.6億円と推計され、直近5ヵ年平均の投資的経費25.4億円の1.17倍。公共施設の安全性・利便性・快適性等のサービス水準を確保しながら、施設の長寿命化、更新費用の平準化、低減等に取り組むことにより、将来への財政負担を軽減する必要がある。</t>
  </si>
  <si>
    <t>【公共建築物】
直近5年平均：19.0億円
【インフラ】
直近5年平均：25.4億円</t>
  </si>
  <si>
    <t>公共施設等更新費用試算ソフトによる試算
【公共建築物】
40年間総額：1,440億円
【インフラ】
40年間総額：1,344億円</t>
  </si>
  <si>
    <t>公共施設等更新費用試算ソフトによる試算
【公共建築物】
40年間総額：1,344億円
【インフラ】
40年間総額：1,184億円</t>
  </si>
  <si>
    <t>公共施設等更新費用試算ソフトによる試算
【公共建築物】
40年間総額：548億円
【インフラ】
40年間総額：160億円</t>
  </si>
  <si>
    <t>全庁的な情報の共有を図り、公共施設等に関する情報を一元管理する体制の構築を進めるとともに、各部署と連携した公共施設のマネジメントに取り組む。</t>
  </si>
  <si>
    <t>既存施設の有効活用を図るとともにPPPやPFIなど民間活力の導入を検討することで、原則として（量的拡大を伴う）新規整備を行わない。</t>
  </si>
  <si>
    <t>施設管理者による日常及び定期的な自主点検を実施するとともに、法令等に基づく定期点検や外部委託による設備等の保守点検を適切な時期・方法により実施する。また、点検結果を踏まえて公共施設の劣化状況や実態を把握し、適切な対応を行うなどの予防保全に努める。</t>
    <rPh sb="0" eb="2">
      <t>シセツ</t>
    </rPh>
    <rPh sb="2" eb="5">
      <t>カンリシャ</t>
    </rPh>
    <rPh sb="8" eb="10">
      <t>ニチジョウ</t>
    </rPh>
    <rPh sb="10" eb="11">
      <t>オヨ</t>
    </rPh>
    <rPh sb="12" eb="15">
      <t>テイキテキ</t>
    </rPh>
    <rPh sb="16" eb="18">
      <t>ジシュ</t>
    </rPh>
    <rPh sb="18" eb="20">
      <t>テンケン</t>
    </rPh>
    <rPh sb="21" eb="23">
      <t>ジッシ</t>
    </rPh>
    <rPh sb="30" eb="32">
      <t>ホウレイ</t>
    </rPh>
    <rPh sb="32" eb="33">
      <t>トウ</t>
    </rPh>
    <rPh sb="34" eb="35">
      <t>モト</t>
    </rPh>
    <rPh sb="37" eb="39">
      <t>テイキ</t>
    </rPh>
    <rPh sb="39" eb="41">
      <t>テンケン</t>
    </rPh>
    <rPh sb="42" eb="44">
      <t>ガイブ</t>
    </rPh>
    <rPh sb="44" eb="46">
      <t>イタク</t>
    </rPh>
    <rPh sb="49" eb="51">
      <t>セツビ</t>
    </rPh>
    <rPh sb="51" eb="52">
      <t>トウ</t>
    </rPh>
    <rPh sb="53" eb="55">
      <t>ホシュ</t>
    </rPh>
    <rPh sb="55" eb="57">
      <t>テンケン</t>
    </rPh>
    <rPh sb="58" eb="60">
      <t>テキセツ</t>
    </rPh>
    <rPh sb="61" eb="63">
      <t>ジキ</t>
    </rPh>
    <rPh sb="64" eb="66">
      <t>ホウホウ</t>
    </rPh>
    <rPh sb="69" eb="71">
      <t>ジッシ</t>
    </rPh>
    <rPh sb="77" eb="79">
      <t>テンケン</t>
    </rPh>
    <rPh sb="79" eb="81">
      <t>ケッカ</t>
    </rPh>
    <rPh sb="82" eb="83">
      <t>フ</t>
    </rPh>
    <rPh sb="86" eb="88">
      <t>コウキョウ</t>
    </rPh>
    <rPh sb="88" eb="90">
      <t>シセツ</t>
    </rPh>
    <rPh sb="91" eb="93">
      <t>レッカ</t>
    </rPh>
    <rPh sb="93" eb="95">
      <t>ジョウキョウ</t>
    </rPh>
    <rPh sb="96" eb="98">
      <t>ジッタイ</t>
    </rPh>
    <rPh sb="99" eb="101">
      <t>ハアク</t>
    </rPh>
    <rPh sb="103" eb="105">
      <t>テキセツ</t>
    </rPh>
    <rPh sb="106" eb="108">
      <t>タイオウ</t>
    </rPh>
    <rPh sb="109" eb="110">
      <t>オコナ</t>
    </rPh>
    <rPh sb="114" eb="116">
      <t>ヨボウ</t>
    </rPh>
    <rPh sb="116" eb="118">
      <t>ホゼン</t>
    </rPh>
    <rPh sb="119" eb="120">
      <t>ツト</t>
    </rPh>
    <phoneticPr fontId="1"/>
  </si>
  <si>
    <t>施設の点検診断結果を踏まえた長期的な視点から、施設の重要度や劣化状況に応じた優先順位による計画的な改修・更新を行うことで、突発的な改修費用を制御するとともに、適切な時期に必要な対策を着実に実施する。</t>
  </si>
  <si>
    <t>日常点検等により施設の安全性について危険性が認められた場合、速やかに安全確保の改修を実施する。また、利用率や効用率の低い施設では、総合的な判断により改修せず、共用廃止や施設の取り壊しといった措置を検討する。</t>
    <rPh sb="0" eb="2">
      <t>ニチジョウ</t>
    </rPh>
    <rPh sb="2" eb="4">
      <t>テンケン</t>
    </rPh>
    <rPh sb="4" eb="5">
      <t>トウ</t>
    </rPh>
    <rPh sb="8" eb="10">
      <t>シセツ</t>
    </rPh>
    <rPh sb="11" eb="14">
      <t>アンゼンセイ</t>
    </rPh>
    <rPh sb="18" eb="21">
      <t>キケンセイ</t>
    </rPh>
    <rPh sb="22" eb="23">
      <t>ミト</t>
    </rPh>
    <rPh sb="27" eb="29">
      <t>バアイ</t>
    </rPh>
    <rPh sb="30" eb="31">
      <t>スミ</t>
    </rPh>
    <rPh sb="34" eb="36">
      <t>アンゼン</t>
    </rPh>
    <rPh sb="36" eb="38">
      <t>カクホ</t>
    </rPh>
    <rPh sb="39" eb="41">
      <t>カイシュウ</t>
    </rPh>
    <rPh sb="42" eb="44">
      <t>ジッシ</t>
    </rPh>
    <rPh sb="50" eb="53">
      <t>リヨウリツ</t>
    </rPh>
    <phoneticPr fontId="1"/>
  </si>
  <si>
    <t>１９８１（昭和５６）年以前に建てられた旧耐震基準の建築物は、ほぼ耐震改修済みであるものの、公共施設等には災害時における拠点や物資及び人員の輸送施設として、重要な機能を担っていることから、発生時に十分な機能が発揮できるよう、引き続き防災・耐震性能等の向上に努める。</t>
    <rPh sb="5" eb="7">
      <t>ショウワ</t>
    </rPh>
    <rPh sb="10" eb="11">
      <t>ネン</t>
    </rPh>
    <rPh sb="11" eb="13">
      <t>イゼン</t>
    </rPh>
    <rPh sb="14" eb="15">
      <t>タ</t>
    </rPh>
    <rPh sb="19" eb="20">
      <t>キュウ</t>
    </rPh>
    <rPh sb="20" eb="22">
      <t>タイシン</t>
    </rPh>
    <rPh sb="22" eb="24">
      <t>キジュン</t>
    </rPh>
    <rPh sb="25" eb="28">
      <t>ケンチクブツ</t>
    </rPh>
    <rPh sb="32" eb="34">
      <t>タイシン</t>
    </rPh>
    <rPh sb="34" eb="36">
      <t>カイシュウ</t>
    </rPh>
    <rPh sb="36" eb="37">
      <t>ズ</t>
    </rPh>
    <rPh sb="45" eb="47">
      <t>コウキョウ</t>
    </rPh>
    <rPh sb="47" eb="49">
      <t>シセツ</t>
    </rPh>
    <rPh sb="49" eb="50">
      <t>トウ</t>
    </rPh>
    <rPh sb="52" eb="54">
      <t>サイガイ</t>
    </rPh>
    <rPh sb="54" eb="55">
      <t>ジ</t>
    </rPh>
    <rPh sb="59" eb="61">
      <t>キョテン</t>
    </rPh>
    <rPh sb="62" eb="64">
      <t>ブッシ</t>
    </rPh>
    <rPh sb="64" eb="65">
      <t>オヨ</t>
    </rPh>
    <rPh sb="66" eb="68">
      <t>ジンイン</t>
    </rPh>
    <rPh sb="69" eb="71">
      <t>ユソウ</t>
    </rPh>
    <rPh sb="71" eb="73">
      <t>シセツ</t>
    </rPh>
    <rPh sb="77" eb="79">
      <t>ジュウヨウ</t>
    </rPh>
    <rPh sb="80" eb="82">
      <t>キノウ</t>
    </rPh>
    <rPh sb="83" eb="84">
      <t>ニナ</t>
    </rPh>
    <rPh sb="93" eb="95">
      <t>ハッセイ</t>
    </rPh>
    <rPh sb="95" eb="96">
      <t>ジ</t>
    </rPh>
    <rPh sb="97" eb="99">
      <t>ジュウブン</t>
    </rPh>
    <rPh sb="100" eb="102">
      <t>キノウ</t>
    </rPh>
    <rPh sb="103" eb="105">
      <t>ハッキ</t>
    </rPh>
    <rPh sb="111" eb="112">
      <t>ヒ</t>
    </rPh>
    <rPh sb="113" eb="114">
      <t>ツヅ</t>
    </rPh>
    <rPh sb="115" eb="117">
      <t>ボウサイ</t>
    </rPh>
    <rPh sb="118" eb="120">
      <t>タイシン</t>
    </rPh>
    <rPh sb="120" eb="122">
      <t>セイノウ</t>
    </rPh>
    <rPh sb="122" eb="123">
      <t>トウ</t>
    </rPh>
    <rPh sb="124" eb="126">
      <t>コウジョウ</t>
    </rPh>
    <rPh sb="127" eb="128">
      <t>ツト</t>
    </rPh>
    <phoneticPr fontId="1"/>
  </si>
  <si>
    <t>点検・診断等の結果を踏まえて、老朽化等を適正に把握し、計画的な修繕、改修等の管理を行い、良好な状態に保ち、長寿命化を図る。</t>
  </si>
  <si>
    <t>施設の大規模改修や更新をする際には、多様な利用者を考慮し、「三重県ユニバーサルデザインのまちじくり推進条例」及び「名張市障害者福祉計画」等に基づき、ユニバーサルデザインに配慮する。</t>
    <rPh sb="0" eb="2">
      <t>シセツ</t>
    </rPh>
    <rPh sb="3" eb="6">
      <t>ダイキボ</t>
    </rPh>
    <rPh sb="6" eb="8">
      <t>カイシュウ</t>
    </rPh>
    <rPh sb="9" eb="11">
      <t>コウシン</t>
    </rPh>
    <rPh sb="14" eb="15">
      <t>サイ</t>
    </rPh>
    <rPh sb="18" eb="20">
      <t>タヨウ</t>
    </rPh>
    <rPh sb="21" eb="24">
      <t>リヨウシャ</t>
    </rPh>
    <rPh sb="25" eb="27">
      <t>コウリョ</t>
    </rPh>
    <rPh sb="30" eb="33">
      <t>ミエケン</t>
    </rPh>
    <rPh sb="49" eb="51">
      <t>スイシン</t>
    </rPh>
    <rPh sb="51" eb="53">
      <t>ジョウレイ</t>
    </rPh>
    <rPh sb="54" eb="55">
      <t>オヨ</t>
    </rPh>
    <rPh sb="57" eb="60">
      <t>ナバリシ</t>
    </rPh>
    <rPh sb="60" eb="63">
      <t>ショウガイシャ</t>
    </rPh>
    <rPh sb="63" eb="65">
      <t>フクシ</t>
    </rPh>
    <rPh sb="65" eb="67">
      <t>ケイカク</t>
    </rPh>
    <rPh sb="68" eb="69">
      <t>ナド</t>
    </rPh>
    <rPh sb="70" eb="71">
      <t>モト</t>
    </rPh>
    <rPh sb="85" eb="87">
      <t>ハイリョ</t>
    </rPh>
    <phoneticPr fontId="1"/>
  </si>
  <si>
    <t>統合や廃止の決定・実施については、老朽化や利用状況等の調査のほか、人口動態・人口年齢構成等を検証し、将来を見据えた適正な配置と効率的な管理を検討する。そのまま維持することが不適当と認められる公共施設では、統合や解体といった検証を進め、余剰となった施設や敷地について、売却を検討する。</t>
  </si>
  <si>
    <t>③④1年あたりの整備額を直近5か年平均の投資的経費である25.73億円に近づけることを目標に取り組む。
【公共建築物】
１原則として（量的拡大を伴う）新規整備は行わない
２施設総量の縮減
３適正な運営管理の推進
【インフラ】
１適切な維持管理の推進
２施設の長寿命化及び維持管理コストの縮減</t>
  </si>
  <si>
    <t>地方公会計制度の固定資産台帳を活用し、財務諸表や財産に関する調書とも整合性を図り、予算編成においても長期的な視点に立った維持管理
を行う。</t>
  </si>
  <si>
    <t>余剰となった施設や敷地について、売却の可能性を検討する。</t>
  </si>
  <si>
    <t>本計画は長期的な計画であるため、ＰＤＣＡサイクルにより、計画の実行状況とそれに伴う効果の検証等をフォローアップを行う。</t>
    <rPh sb="56" eb="57">
      <t>オコナ</t>
    </rPh>
    <phoneticPr fontId="1"/>
  </si>
  <si>
    <t>国の制度改正や社会情勢等の変化が生じたときは、適宜計画の見直しを行う。</t>
  </si>
  <si>
    <t>公共建築物とインフラ施設の２つに分けて、管理等に関する基本的な考え方を設定。原則として（量的拡大を伴う）新規整備は行わない。
「公共建築物」
長寿命化やアセットマネジメントなど適正な管理を通して、既存施設の有効活用を図るとともに、PPPやPFIなど民間活力の導入を検討する。
「インフラ施設」
各施設の特性に合わせて、予防保全型や事後保全型の手法を選択します。
各施設がその機能を発揮するために、地震等への対策も必要になることから、修繕等の時期に、あわせて耐震性能や事故に対する安全性能の向上に取り組む。</t>
  </si>
  <si>
    <t>【平成28年度】
老朽化の著しかった「元（旧）市民会館」について、敷地の一部を民間事業者に売却（建物の解体を含む）及び地元区に集会所用地として無償賃貸借を行うとともに、図書館の駐車場として整備。
【令和2年度】
○老朽化の著しかった「農業研修センター」について、土地と建物を現状のまま、民間事業者に売却。
○「名張市介護老人保健施設 ゆりの里」について、病院事業の経営の合理化を進めるため、社会福祉法人へ無償譲渡。福祉施設が開設される予定。
○「赤目四十八滝キャンプ場」について、地域の一般社団法人に施設管理と事業運営を引継。
【令和３年度】
○旧桔梗が丘中学校の土地と建物を私立高校として学校法人へ貸付</t>
    <rPh sb="275" eb="276">
      <t>キュウ</t>
    </rPh>
    <rPh sb="276" eb="278">
      <t>キキョウ</t>
    </rPh>
    <rPh sb="279" eb="280">
      <t>オカ</t>
    </rPh>
    <rPh sb="280" eb="283">
      <t>チュウガッコウ</t>
    </rPh>
    <rPh sb="284" eb="286">
      <t>トチ</t>
    </rPh>
    <rPh sb="287" eb="289">
      <t>タテモノ</t>
    </rPh>
    <rPh sb="290" eb="292">
      <t>シリツ</t>
    </rPh>
    <rPh sb="292" eb="294">
      <t>コウコウ</t>
    </rPh>
    <rPh sb="297" eb="299">
      <t>ガッコウ</t>
    </rPh>
    <rPh sb="299" eb="301">
      <t>ホウジン</t>
    </rPh>
    <rPh sb="302" eb="304">
      <t>カシツケ</t>
    </rPh>
    <phoneticPr fontId="1"/>
  </si>
  <si>
    <t>・総人口はH27からH52（R22）まで39.7％減少</t>
  </si>
  <si>
    <t>【公共施設】
R２年度　197施設　132,454.8㎡
【インフラ】
R２年度　道路　219.1㎞
　　　　　　 橋梁　1.5㎞
　　　　 　　トンネル　0.4㎞
　　　　  　 上水道　198.9㎞
　　　　  　 下水道　17.9㎞
　　　　 　　農道　10.5㎞
　　　　 　　林道　69.0㎞</t>
  </si>
  <si>
    <t>将来的な人口減少・人口構造の変化（年少人口・生産年齢人口が減少、老年人口が増加）等限られた財源の中での老朽化対策が課題</t>
  </si>
  <si>
    <t>複数年度平均</t>
    <rPh sb="0" eb="2">
      <t>フクスウ</t>
    </rPh>
    <rPh sb="2" eb="4">
      <t>ネンド</t>
    </rPh>
    <rPh sb="4" eb="6">
      <t>ヘイキン</t>
    </rPh>
    <phoneticPr fontId="5"/>
  </si>
  <si>
    <t>40年間の単年度平均で
【公共施設】　12.7億円
【インフラ】　　　3.4億円　</t>
  </si>
  <si>
    <t>今後10年間
【公共施設】
単純更新費4.2億円
長寿命化対策費2.1億円
【インフラ】
単純更新費5.6億円
長寿命化対策費3.0億円</t>
  </si>
  <si>
    <t>今後10年間
【公共施設】
2.1億円
【インフラ】
2.6億円</t>
  </si>
  <si>
    <t>・総括部門（財政課）にて、公会計管理システムにより各施設の面積、建築年、取得金額など資産を一元管理する。
・施設の情報を定期的に入力し更新することで、最新の情報を関係部局と共有する。</t>
  </si>
  <si>
    <t>PPP/PFIの導入検討も含め、積極的に民間の活力とノウハウを取り入れた行政サービスを推進し、行政サービス水準の維持や財政負担の軽減に努める。</t>
  </si>
  <si>
    <t>現状行っている定期点検を引き続き適切に行うとともに、施設ごとの点検・診断等の実施結果を蓄積し、その実施状況を把握できるようにします。
施設間における保全の優先度の判断を行うにあたっては、劣化調査等を実施することなどにより、経年による劣化状況、外的負荷（気候天候、使用特性等）による性能低下状況及び管理状況を把握した上で検討を行います。</t>
    <rPh sb="0" eb="2">
      <t>ゲンジョウ</t>
    </rPh>
    <rPh sb="2" eb="3">
      <t>オコナ</t>
    </rPh>
    <rPh sb="7" eb="9">
      <t>テイキ</t>
    </rPh>
    <rPh sb="9" eb="11">
      <t>テンケン</t>
    </rPh>
    <rPh sb="12" eb="13">
      <t>ヒ</t>
    </rPh>
    <rPh sb="14" eb="15">
      <t>ツヅ</t>
    </rPh>
    <rPh sb="16" eb="18">
      <t>テキセツ</t>
    </rPh>
    <rPh sb="19" eb="20">
      <t>オコナ</t>
    </rPh>
    <rPh sb="26" eb="28">
      <t>シセツ</t>
    </rPh>
    <rPh sb="31" eb="33">
      <t>テンケン</t>
    </rPh>
    <rPh sb="34" eb="36">
      <t>シンダン</t>
    </rPh>
    <rPh sb="36" eb="37">
      <t>トウ</t>
    </rPh>
    <rPh sb="38" eb="40">
      <t>ジッシ</t>
    </rPh>
    <rPh sb="40" eb="42">
      <t>ケッカ</t>
    </rPh>
    <rPh sb="43" eb="45">
      <t>チクセキ</t>
    </rPh>
    <rPh sb="49" eb="51">
      <t>ジッシ</t>
    </rPh>
    <rPh sb="51" eb="53">
      <t>ジョウキョウ</t>
    </rPh>
    <rPh sb="54" eb="56">
      <t>ハアク</t>
    </rPh>
    <rPh sb="67" eb="69">
      <t>シセツ</t>
    </rPh>
    <rPh sb="69" eb="70">
      <t>カン</t>
    </rPh>
    <rPh sb="74" eb="76">
      <t>ホゼン</t>
    </rPh>
    <rPh sb="77" eb="80">
      <t>ユウセンド</t>
    </rPh>
    <rPh sb="81" eb="83">
      <t>ハンダン</t>
    </rPh>
    <rPh sb="84" eb="85">
      <t>オコナ</t>
    </rPh>
    <rPh sb="93" eb="95">
      <t>レッカ</t>
    </rPh>
    <rPh sb="95" eb="97">
      <t>チョウサ</t>
    </rPh>
    <rPh sb="97" eb="98">
      <t>トウ</t>
    </rPh>
    <rPh sb="99" eb="101">
      <t>ジッシ</t>
    </rPh>
    <rPh sb="111" eb="113">
      <t>ケイネン</t>
    </rPh>
    <rPh sb="116" eb="118">
      <t>レッカ</t>
    </rPh>
    <rPh sb="118" eb="120">
      <t>ジョウキョウ</t>
    </rPh>
    <rPh sb="121" eb="123">
      <t>ガイテキ</t>
    </rPh>
    <rPh sb="123" eb="125">
      <t>フカ</t>
    </rPh>
    <rPh sb="126" eb="128">
      <t>キコウ</t>
    </rPh>
    <rPh sb="128" eb="130">
      <t>テンコウ</t>
    </rPh>
    <rPh sb="131" eb="133">
      <t>シヨウ</t>
    </rPh>
    <rPh sb="133" eb="135">
      <t>トクセイ</t>
    </rPh>
    <rPh sb="135" eb="136">
      <t>トウ</t>
    </rPh>
    <rPh sb="140" eb="142">
      <t>セイノウ</t>
    </rPh>
    <rPh sb="142" eb="144">
      <t>テイカ</t>
    </rPh>
    <rPh sb="144" eb="146">
      <t>ジョウキョウ</t>
    </rPh>
    <rPh sb="146" eb="147">
      <t>オヨ</t>
    </rPh>
    <rPh sb="148" eb="150">
      <t>カンリ</t>
    </rPh>
    <rPh sb="150" eb="152">
      <t>ジョウキョウ</t>
    </rPh>
    <rPh sb="153" eb="155">
      <t>ハアク</t>
    </rPh>
    <rPh sb="157" eb="158">
      <t>ウエ</t>
    </rPh>
    <rPh sb="159" eb="161">
      <t>ケントウ</t>
    </rPh>
    <rPh sb="162" eb="163">
      <t>オコナ</t>
    </rPh>
    <phoneticPr fontId="5"/>
  </si>
  <si>
    <t>施設の重要度や劣化状況に応じ長期的な視点で優先度をつけた上で、「三重県ユニバーサルデザインのまちづくり推進条例」の整備基準に適合するような改修や更新に努め、全ての人が利用しやすい公共施設等となるように取り組んでいきます。運営管理にあたっては官民連携の手法の活用を検討するとともに、新しい技術や考え方を積極的に取り入れながら維持管理・修繕等を合理的に進めることにより、財政負担の軽減やライフサイクルコストの縮減につとめます。</t>
  </si>
  <si>
    <t>点検・診断等により危険性が認められた公共施設等について、ソフト・ハードの両面から安全を確保します。
安全の確保にあたっては、避難施設または防災拠点施設かどうか、多数の住民の利用がある施設であるかどうかなどの視点から、対応の優先度を検討します。また、経年劣化による外壁の崩落などの危険性が高い施設については、不慮の事故に繋がらないよう緊急の修繕等の措置をとるなど、適切な処置を講じます。</t>
    <rPh sb="0" eb="2">
      <t>テンケン</t>
    </rPh>
    <rPh sb="3" eb="5">
      <t>シンダン</t>
    </rPh>
    <rPh sb="5" eb="6">
      <t>トウ</t>
    </rPh>
    <rPh sb="9" eb="12">
      <t>キケンセイ</t>
    </rPh>
    <rPh sb="13" eb="14">
      <t>ミト</t>
    </rPh>
    <rPh sb="18" eb="22">
      <t>コウキョウシセツ</t>
    </rPh>
    <rPh sb="22" eb="23">
      <t>トウ</t>
    </rPh>
    <rPh sb="36" eb="38">
      <t>リョウメン</t>
    </rPh>
    <rPh sb="40" eb="42">
      <t>アンゼン</t>
    </rPh>
    <rPh sb="43" eb="45">
      <t>カクホ</t>
    </rPh>
    <rPh sb="50" eb="52">
      <t>アンゼン</t>
    </rPh>
    <rPh sb="53" eb="55">
      <t>カクホ</t>
    </rPh>
    <rPh sb="62" eb="64">
      <t>ヒナン</t>
    </rPh>
    <rPh sb="64" eb="66">
      <t>シセツ</t>
    </rPh>
    <rPh sb="69" eb="71">
      <t>ボウサイ</t>
    </rPh>
    <rPh sb="71" eb="73">
      <t>キョテン</t>
    </rPh>
    <rPh sb="73" eb="75">
      <t>シセツ</t>
    </rPh>
    <rPh sb="80" eb="82">
      <t>タスウ</t>
    </rPh>
    <rPh sb="83" eb="85">
      <t>ジュウミン</t>
    </rPh>
    <rPh sb="86" eb="88">
      <t>リヨウ</t>
    </rPh>
    <rPh sb="91" eb="93">
      <t>シセツ</t>
    </rPh>
    <rPh sb="103" eb="105">
      <t>シテン</t>
    </rPh>
    <rPh sb="108" eb="110">
      <t>タイオウ</t>
    </rPh>
    <rPh sb="111" eb="114">
      <t>ユウセンド</t>
    </rPh>
    <rPh sb="115" eb="117">
      <t>ケントウ</t>
    </rPh>
    <rPh sb="124" eb="126">
      <t>ケイネン</t>
    </rPh>
    <rPh sb="126" eb="128">
      <t>レッカ</t>
    </rPh>
    <rPh sb="131" eb="133">
      <t>ガイヘキ</t>
    </rPh>
    <rPh sb="134" eb="136">
      <t>ホウラク</t>
    </rPh>
    <rPh sb="139" eb="142">
      <t>キケンセイ</t>
    </rPh>
    <rPh sb="143" eb="144">
      <t>タカ</t>
    </rPh>
    <rPh sb="145" eb="147">
      <t>シセツ</t>
    </rPh>
    <rPh sb="153" eb="155">
      <t>フリョ</t>
    </rPh>
    <rPh sb="156" eb="158">
      <t>ジコ</t>
    </rPh>
    <rPh sb="159" eb="160">
      <t>ツナ</t>
    </rPh>
    <rPh sb="166" eb="168">
      <t>キンキュウ</t>
    </rPh>
    <rPh sb="169" eb="171">
      <t>シュウゼン</t>
    </rPh>
    <rPh sb="171" eb="172">
      <t>トウ</t>
    </rPh>
    <rPh sb="173" eb="175">
      <t>ソチ</t>
    </rPh>
    <rPh sb="181" eb="183">
      <t>テキセツ</t>
    </rPh>
    <rPh sb="184" eb="186">
      <t>ショチ</t>
    </rPh>
    <rPh sb="187" eb="188">
      <t>コウ</t>
    </rPh>
    <phoneticPr fontId="5"/>
  </si>
  <si>
    <t>本市では施設の耐震化を進めているため、未耐震施設についても財政状況等を踏まえたうえで順次耐震化工事を行うように努めます。</t>
    <rPh sb="0" eb="1">
      <t>ホン</t>
    </rPh>
    <rPh sb="1" eb="2">
      <t>シ</t>
    </rPh>
    <rPh sb="4" eb="6">
      <t>シセツ</t>
    </rPh>
    <rPh sb="7" eb="10">
      <t>タイシンカ</t>
    </rPh>
    <rPh sb="11" eb="12">
      <t>スス</t>
    </rPh>
    <rPh sb="19" eb="20">
      <t>ミ</t>
    </rPh>
    <rPh sb="20" eb="22">
      <t>タイシン</t>
    </rPh>
    <rPh sb="22" eb="24">
      <t>シセツ</t>
    </rPh>
    <rPh sb="29" eb="31">
      <t>ザイセイ</t>
    </rPh>
    <rPh sb="31" eb="33">
      <t>ジョウキョウ</t>
    </rPh>
    <rPh sb="33" eb="34">
      <t>トウ</t>
    </rPh>
    <rPh sb="35" eb="36">
      <t>フ</t>
    </rPh>
    <rPh sb="42" eb="44">
      <t>ジュンジ</t>
    </rPh>
    <rPh sb="44" eb="46">
      <t>タイシン</t>
    </rPh>
    <rPh sb="46" eb="47">
      <t>カ</t>
    </rPh>
    <rPh sb="47" eb="49">
      <t>コウジ</t>
    </rPh>
    <rPh sb="50" eb="51">
      <t>オコナ</t>
    </rPh>
    <rPh sb="55" eb="56">
      <t>ツト</t>
    </rPh>
    <phoneticPr fontId="5"/>
  </si>
  <si>
    <t>公共施設ごとの耐用年数到来年度を把握し、公共施設の更新の対応時期を認識するとともに、ライフサイクルコスト縮減のためにも適切な改修を行い、財政負担の軽減を図ります。</t>
  </si>
  <si>
    <t>施設の重要度や劣化状況に応じ長期的な視点で優先度をつけた上で、「三重県ユニバーサルデザインのまちづくり推進条例」の整備基準に適合するような改修や更新に努め、全ての人が利用しやすい公共施設等となるように取り組んでいきます。</t>
  </si>
  <si>
    <t>建設後かなりの年数を経過した施設が多く、省エネルギー性等の社会的要求への対応も難しくなっているため、壁や窓等の断熱化による冷暖房の効率化や、照明機器等の省エネルギー化による使用電力の抑制、二酸化炭素排出量の削減など、環境面に配慮した改修を行います。</t>
  </si>
  <si>
    <t>公共施設の統合、廃止などの検討にあたっては、総量削減は財政確保の手段の一つであると捉え、単純な面積縮減とすることなく、行政サービスの水準や機能、必要度、人口動態、利用頻度などを意識して検討していきます。</t>
  </si>
  <si>
    <t>公共施設等に関する情報は公会計管理台帳などとあわせて財産管理を統括する課で一元的に管理する体制をとります。そして、公共施設等の現況を定期的にシステムにデータ入力することにより、公共施設等の現状をできる限り時間差なく一体的に把握できる状態に努めます。</t>
  </si>
  <si>
    <t>近隣自治体との連携を一層進めていき、広域の観点からも必要な公共施設等の保有量を検討します。</t>
    <rPh sb="0" eb="2">
      <t>キンリン</t>
    </rPh>
    <rPh sb="2" eb="5">
      <t>ジチタイ</t>
    </rPh>
    <rPh sb="7" eb="9">
      <t>レンケイ</t>
    </rPh>
    <rPh sb="10" eb="12">
      <t>イッソウ</t>
    </rPh>
    <rPh sb="12" eb="13">
      <t>スス</t>
    </rPh>
    <rPh sb="18" eb="20">
      <t>コウイキ</t>
    </rPh>
    <rPh sb="21" eb="23">
      <t>カンテン</t>
    </rPh>
    <rPh sb="26" eb="28">
      <t>ヒツヨウ</t>
    </rPh>
    <rPh sb="29" eb="31">
      <t>コウキョウ</t>
    </rPh>
    <rPh sb="31" eb="33">
      <t>シセツ</t>
    </rPh>
    <rPh sb="33" eb="34">
      <t>トウ</t>
    </rPh>
    <rPh sb="35" eb="37">
      <t>ホユウ</t>
    </rPh>
    <rPh sb="37" eb="38">
      <t>リョウ</t>
    </rPh>
    <rPh sb="39" eb="41">
      <t>ケントウ</t>
    </rPh>
    <phoneticPr fontId="5"/>
  </si>
  <si>
    <t>本計画を基盤とした実施計画及び施設ごとの個別計画を別に作成し、ＰＤＣＡサイクルに基づいて個々の公共施設等に応じたマネジメントを実施していく方針。</t>
  </si>
  <si>
    <t>公共施設である、行政系施設・市民文化系施設・社会教育系施設・スポーツ、レクレーション系施設・産業系施設・学校教育系施設・子育て支援施設・保健・福祉施設・公営住宅・供給処理施設・上水道施設・医療施設等、施設のあり方を検討しつつ、今後も適切な維持管理・修繕・更新を行います。</t>
  </si>
  <si>
    <t>（令和６年度）
元古江小教員住宅、旧三木小教員住宅、元九鬼中教員住宅の解体工事をおこなった。</t>
    <rPh sb="8" eb="9">
      <t>モト</t>
    </rPh>
    <rPh sb="9" eb="11">
      <t>フルエ</t>
    </rPh>
    <rPh sb="11" eb="12">
      <t>ショウ</t>
    </rPh>
    <rPh sb="12" eb="14">
      <t>キョウイン</t>
    </rPh>
    <rPh sb="14" eb="16">
      <t>ジュウタク</t>
    </rPh>
    <rPh sb="17" eb="18">
      <t>キュウ</t>
    </rPh>
    <rPh sb="18" eb="20">
      <t>ミキ</t>
    </rPh>
    <rPh sb="20" eb="21">
      <t>ショウ</t>
    </rPh>
    <rPh sb="21" eb="23">
      <t>キョウイン</t>
    </rPh>
    <rPh sb="23" eb="25">
      <t>ジュウタク</t>
    </rPh>
    <rPh sb="26" eb="27">
      <t>モト</t>
    </rPh>
    <rPh sb="27" eb="29">
      <t>クキ</t>
    </rPh>
    <rPh sb="29" eb="30">
      <t>チュウ</t>
    </rPh>
    <rPh sb="30" eb="32">
      <t>キョウイン</t>
    </rPh>
    <rPh sb="32" eb="34">
      <t>ジュウタク</t>
    </rPh>
    <phoneticPr fontId="5"/>
  </si>
  <si>
    <t>総人口は2020（令和2）年をピークに減少
年代別人口では、生産年齢人口（15～64歳）は減少し、老年人口（65歳以上）は増加すると推計される。</t>
  </si>
  <si>
    <t>①市民文化系施設  12,615㎡
②社会教育系施設  2,984㎡
③スポーツ・レクリエーション施設  9,901㎡
④産業系施設  1,576㎡
⑤学校教育系施設  72,036㎡
⑥子育て支援施設  10,344㎡
⑦保健・福祉施設  6,771㎡
⑧行政系施設  13,062㎡
⑨公営住宅  17,984㎡
⑩供給処理施設  13,214㎡
⑪病院施設  7,769㎡
⑫文化財  1,725㎡
⑬その他施設  11,418㎡
⑭道路
      市道  545,359m
      農道  63,638m
      林道  65,417m
      橋りょう  304橋
⑮上水道施設  
      導水管  4,560m
      送水管  19,184m
      配水管  361,270m
⑯下水道施設
     （農集）汚水管  170,000m
     （公共下水）汚水管   92,000m 
⑰公園
      都市公園  92箇所
      農村公園  6箇所
      自然公園  2箇所</t>
  </si>
  <si>
    <t>公共施設を用途分類別に見ると、学校教育系施設が39.7％と最も多く、次いで公営住宅の9.9％、供給処理施設の7.3％となっている。また、建築年代別に見ると、1976（昭和51）年から1980（昭和55）年が多く、築30 年以上（1985（昭和60）年以前）経過している施設は、全体の45.3％となっている。
インフラ（道路・橋りょう）については、高度経済成長期以降に集中的に整備されたものが多く、老朽化が進んでいます。</t>
  </si>
  <si>
    <t>複数年度平均</t>
  </si>
  <si>
    <t>[普通会計]
直近５年平均で25.3億円
（公共施設14億、インフラ11.3億）</t>
  </si>
  <si>
    <t>平成29年度から60年間
【普通会計】
計画期間平均で30.4億円
（公共施設18.9億、インフラ11.5億）
【公営企業会計】
計画期間平均で14.7億円
（公共施設0.8億、インフラ13.9億）</t>
  </si>
  <si>
    <t>平成29年度から60年間
【普通会計】
計画期間平均で22.7億円</t>
  </si>
  <si>
    <t>計画の推進にあたっては、行財政改革の一環として取り組むことから、行財政改革推進本部において組織横断的な調整機能を発揮しつつ、マネジメントを行う</t>
  </si>
  <si>
    <t>施設の改修や更新を継続的かつ確実に行うため、亀山市民間活力活用指針に基づき、民間や市民の知恵、ノウハウ、資金等を最大限活用する。</t>
  </si>
  <si>
    <t xml:space="preserve">・設備・機械も含めた建物の安全性と機能を維持するため、施設管理者の責任のもと、定期点検と法定点検を適切な時期・方法で行います。
・定期点検にあたっては、施設管理者により作成する施設の管理マニュアルに基づいて行うものとします。また、施設管理者は、法定点検の結果を的確に把握し、劣化や損傷箇所に対して適切な措置を講じます。
・インフラについては、日常のパトロール等で点検を行い、劣化箇所の早期発見に努めます。また、橋りょうについては、亀山市橋梁点検要領に基づく点検を定期的に実施することとし、点検・診断を可能な限り職員自らが行えるよう研修等により技術を習得します。
</t>
  </si>
  <si>
    <t xml:space="preserve">・施設の修繕・更新にあたっては、工法や設計単価を十分に精査するなど、コストの抑制を図ります。
・市民ニーズや人口の変化に柔軟に対応するため、用途変更をしやすい設計を行うなど建物の可変性を高めます。また、施設整備にあたっては、今後のメンテナンスを行いやすい設計とします。
・施設の更新にあたっては、原則として目標耐用年数を迎えた施設から順に行うこととします。ただし、他施設との統廃合、劣化状況、更新時期の平準化など、施設の事情を考慮しながら対応します。
・民間活力の活用にあたっては、現在のコストと導入後の経費等を客観的に比較検討し、より効率的・効果的な手法を選択します。
・財政負担の年度間調整や世代間の負担の均衡を図るため、市庁舎については、庁舎建設基金を活用し、その他公共施設にかかる建設資金については、財政調整基金の活用を図ります。
</t>
  </si>
  <si>
    <t xml:space="preserve">・点検・診断等により危険性が認められた公共施設等については、速やかに安全を確保し、適切な措置を講じます。
・老朽化等により重大な危険性が認められ、今後維持していくことが難しい施設については、市民の安全確保の観点から速やかに施設を閉鎖し、除却等の適切な措置を行います。
</t>
  </si>
  <si>
    <t xml:space="preserve">・建物で耐震化が完了していないものについては、耐震化を進めます。
・道路・橋りょう、上下水道施設等のインフラについては、災害時においてこれらの機能が十分発揮できるよう、耐震化に努めます。
</t>
  </si>
  <si>
    <t xml:space="preserve">・長寿命化については、今後も市が所有・管理していく必要性が認められた範囲で、更新などの代替手段よりも効果的・経済的である場合に、施設の安全性を確保しながら実施します。
・個別に長寿命化計画が策定されている施設や今後個別に策定が必要となる施設については、その計画に沿った長寿命化を進めます。
</t>
  </si>
  <si>
    <t>公共施設等の改修、更新については、三重県ユニバーサルデザインのまちづくり推進条例を遵守し、ユニバーサルデザイン化を推進します。</t>
  </si>
  <si>
    <t xml:space="preserve">・見直しの基準とする稼働率については、50％以下で必要性の検証を行い、30％以下で他施設への機能移転や休止など施設の在り方を検討することとします。
・施設の統合や廃止にあたっては、利用状況や機能の重複など実態を把握した上で、市民や各種団体等の活動場所の最適化も図りながら進めます。
・公共施設の集約化・複合化など、施設を更新していくにあたって、総合計画や都市計画マスタープラン、立地適正化計画など、市のまちづくりの方向性と整合を図りながら、施設配置の最適化を図ります。
</t>
  </si>
  <si>
    <t>トータルコスト（将来費用）を60年間で25%縮減（ハコモノ、インフラ）</t>
  </si>
  <si>
    <t>固定資産台帳データを反映させた公会計により、施設別にライフサイクルコストの計算や老朽化比率の把握など、資産データに基づくマネジメントを進める。</t>
  </si>
  <si>
    <t>・公共施設等の利用状況を分析し、稼働率が低い施設や利用者が限定的で他の施設でも代替が可能な施設については、他施設への機能移転や休止、廃止などを含めた施設の在り方を見直します。</t>
  </si>
  <si>
    <t>・広域連携を一層進めていく観点も含め、近隣自治体との連携（相互利用、共同運用等）も視野に入れた検討を行います。</t>
  </si>
  <si>
    <t>現段階で長寿命化や将来の維持・更新の考え方が整理できてないものもあることから、今後も本計画や個別に策定された長寿命化計画等に基づくフォローアップを実施する。</t>
    <rPh sb="0" eb="3">
      <t>ゲンダンカイ</t>
    </rPh>
    <rPh sb="4" eb="8">
      <t>チョウジュミョウカ</t>
    </rPh>
    <rPh sb="9" eb="11">
      <t>ショウライ</t>
    </rPh>
    <rPh sb="12" eb="14">
      <t>イジ</t>
    </rPh>
    <rPh sb="15" eb="17">
      <t>コウシン</t>
    </rPh>
    <rPh sb="18" eb="19">
      <t>カンガ</t>
    </rPh>
    <rPh sb="20" eb="21">
      <t>カタ</t>
    </rPh>
    <rPh sb="22" eb="24">
      <t>セイリ</t>
    </rPh>
    <rPh sb="39" eb="41">
      <t>コンゴ</t>
    </rPh>
    <rPh sb="42" eb="45">
      <t>ホンケイカク</t>
    </rPh>
    <rPh sb="46" eb="48">
      <t>コベツ</t>
    </rPh>
    <rPh sb="49" eb="51">
      <t>サクテイ</t>
    </rPh>
    <rPh sb="54" eb="58">
      <t>チョウジュミョウカ</t>
    </rPh>
    <rPh sb="58" eb="60">
      <t>ケイカク</t>
    </rPh>
    <rPh sb="60" eb="61">
      <t>トウ</t>
    </rPh>
    <rPh sb="62" eb="63">
      <t>モト</t>
    </rPh>
    <rPh sb="73" eb="75">
      <t>ジッシ</t>
    </rPh>
    <phoneticPr fontId="1"/>
  </si>
  <si>
    <t>適宜見直し</t>
    <rPh sb="0" eb="2">
      <t>テキギ</t>
    </rPh>
    <rPh sb="2" eb="4">
      <t>ミナオ</t>
    </rPh>
    <phoneticPr fontId="1"/>
  </si>
  <si>
    <t>各類型施設において、今後60年間において集約化・複合化・転用・民営化などそれぞれ施設の実情に応じた取組を行う。</t>
  </si>
  <si>
    <t>・旧市町にあった斎場を統合。
・し尿処理場である関衛生センターを亀山衛生公苑に統合し、同センターを除却。</t>
  </si>
  <si>
    <t>全ての年齢階層で減少する</t>
    <rPh sb="0" eb="1">
      <t>スベ</t>
    </rPh>
    <rPh sb="3" eb="5">
      <t>ネンレイ</t>
    </rPh>
    <rPh sb="5" eb="7">
      <t>カイソウ</t>
    </rPh>
    <rPh sb="8" eb="10">
      <t>ゲンショウ</t>
    </rPh>
    <phoneticPr fontId="1"/>
  </si>
  <si>
    <t>1.公共施設の保有量　　　183施設、延床面積141,714㎡
2.主要なインフラ施設の保有状況
①認定道路248,301ｍ・1210.603㎡
②農道25,436m
③林道5,990m
④トンネル38m
⑤橋梁　163本、橋長1,409m、面積7,422㎡
⑥上水道　総延長199,898.2m　排水管199,489.7m
⑦公共下水道　14,756.6m
⑧公園28ケ所（19.2ha)　
⑨漁港11ケ所</t>
  </si>
  <si>
    <t>人口減少及び少子高齢化によるニーズの変化への対応、財政規模縮小による財源の確保、公共施設及び印不R施設の老朽化路更新時期のピークへの対応</t>
  </si>
  <si>
    <t xml:space="preserve">15
</t>
  </si>
  <si>
    <t>今後40年間の公共施設の将来更新費</t>
    <rPh sb="0" eb="2">
      <t>コンゴ</t>
    </rPh>
    <rPh sb="4" eb="6">
      <t>ネンカン</t>
    </rPh>
    <rPh sb="7" eb="9">
      <t>コウキョウ</t>
    </rPh>
    <rPh sb="9" eb="11">
      <t>シセツ</t>
    </rPh>
    <rPh sb="12" eb="14">
      <t>ショウライ</t>
    </rPh>
    <rPh sb="14" eb="17">
      <t>コウシンヒ</t>
    </rPh>
    <phoneticPr fontId="1"/>
  </si>
  <si>
    <t>施設については、築30年目に大規模改修を行い、築60年目に建替えを行うとして、単価を「地方公共団体の財政分析等に関する調査研究報告書」を基に設定。また、用途廃止や政策空き家となっている市営住宅は、この推計から除外し、別途解体費用として計上。
インフラについては、道路、橋梁、上水道（管路）、下水道（管きょ）別にそれぞれ耐用年数を設定し、単価を「地方公共団体の財政分析等に関する調査研究報告書」を基に設定し算定。</t>
    <rPh sb="0" eb="2">
      <t>シセツ</t>
    </rPh>
    <rPh sb="8" eb="9">
      <t>チク</t>
    </rPh>
    <rPh sb="11" eb="12">
      <t>ネン</t>
    </rPh>
    <rPh sb="12" eb="13">
      <t>メ</t>
    </rPh>
    <rPh sb="14" eb="17">
      <t>ダイキボ</t>
    </rPh>
    <rPh sb="17" eb="19">
      <t>カイシュウ</t>
    </rPh>
    <rPh sb="20" eb="21">
      <t>オコナ</t>
    </rPh>
    <rPh sb="23" eb="24">
      <t>チク</t>
    </rPh>
    <rPh sb="26" eb="27">
      <t>ネン</t>
    </rPh>
    <rPh sb="27" eb="28">
      <t>メ</t>
    </rPh>
    <rPh sb="29" eb="31">
      <t>タテカ</t>
    </rPh>
    <rPh sb="33" eb="34">
      <t>オコナ</t>
    </rPh>
    <rPh sb="39" eb="41">
      <t>タンカ</t>
    </rPh>
    <rPh sb="43" eb="45">
      <t>チホウ</t>
    </rPh>
    <rPh sb="45" eb="47">
      <t>コウキョウ</t>
    </rPh>
    <rPh sb="47" eb="49">
      <t>ダンタイ</t>
    </rPh>
    <rPh sb="50" eb="52">
      <t>ザイセイ</t>
    </rPh>
    <rPh sb="52" eb="54">
      <t>ブンセキ</t>
    </rPh>
    <rPh sb="54" eb="55">
      <t>トウ</t>
    </rPh>
    <rPh sb="56" eb="57">
      <t>カン</t>
    </rPh>
    <rPh sb="59" eb="61">
      <t>チョウサ</t>
    </rPh>
    <rPh sb="61" eb="63">
      <t>ケンキュウ</t>
    </rPh>
    <rPh sb="63" eb="66">
      <t>ホウコクショ</t>
    </rPh>
    <rPh sb="68" eb="69">
      <t>モト</t>
    </rPh>
    <rPh sb="70" eb="72">
      <t>セッテイ</t>
    </rPh>
    <rPh sb="76" eb="78">
      <t>ヨウト</t>
    </rPh>
    <rPh sb="78" eb="80">
      <t>ハイシ</t>
    </rPh>
    <rPh sb="81" eb="83">
      <t>セイサク</t>
    </rPh>
    <rPh sb="83" eb="84">
      <t>ア</t>
    </rPh>
    <rPh sb="85" eb="86">
      <t>ヤ</t>
    </rPh>
    <rPh sb="92" eb="94">
      <t>シエイ</t>
    </rPh>
    <rPh sb="94" eb="96">
      <t>ジュウタク</t>
    </rPh>
    <rPh sb="100" eb="102">
      <t>スイケイ</t>
    </rPh>
    <rPh sb="104" eb="106">
      <t>ジョガイ</t>
    </rPh>
    <rPh sb="108" eb="110">
      <t>ベット</t>
    </rPh>
    <rPh sb="110" eb="112">
      <t>カイタイ</t>
    </rPh>
    <rPh sb="112" eb="114">
      <t>ヒヨウ</t>
    </rPh>
    <rPh sb="117" eb="119">
      <t>ケイジョウ</t>
    </rPh>
    <rPh sb="131" eb="133">
      <t>ドウロ</t>
    </rPh>
    <rPh sb="134" eb="136">
      <t>キョウリョウ</t>
    </rPh>
    <rPh sb="137" eb="140">
      <t>ジョウスイドウ</t>
    </rPh>
    <rPh sb="141" eb="143">
      <t>カンロ</t>
    </rPh>
    <rPh sb="145" eb="148">
      <t>ゲスイドウ</t>
    </rPh>
    <rPh sb="149" eb="150">
      <t>カン</t>
    </rPh>
    <rPh sb="153" eb="154">
      <t>ベツ</t>
    </rPh>
    <rPh sb="159" eb="161">
      <t>タイヨウ</t>
    </rPh>
    <rPh sb="161" eb="163">
      <t>ネンスウ</t>
    </rPh>
    <rPh sb="164" eb="166">
      <t>セッテイ</t>
    </rPh>
    <rPh sb="197" eb="198">
      <t>モト</t>
    </rPh>
    <rPh sb="199" eb="201">
      <t>セッテイ</t>
    </rPh>
    <rPh sb="202" eb="204">
      <t>サンテイ</t>
    </rPh>
    <phoneticPr fontId="1"/>
  </si>
  <si>
    <t>日常点検、法令等に基づく定期点検を実施し、計画的に劣化や損傷を修繕することで施設の長寿命化を図る。
個別施設計画等に基づき施設保有総量の縮減等を踏まえた更新経費として試算する。</t>
    <rPh sb="0" eb="2">
      <t>ニチジョウ</t>
    </rPh>
    <rPh sb="2" eb="4">
      <t>テンケン</t>
    </rPh>
    <rPh sb="5" eb="7">
      <t>ホウレイ</t>
    </rPh>
    <rPh sb="7" eb="8">
      <t>トウ</t>
    </rPh>
    <rPh sb="9" eb="10">
      <t>モト</t>
    </rPh>
    <rPh sb="12" eb="14">
      <t>テイキ</t>
    </rPh>
    <rPh sb="14" eb="16">
      <t>テンケン</t>
    </rPh>
    <rPh sb="17" eb="19">
      <t>ジッシ</t>
    </rPh>
    <rPh sb="21" eb="24">
      <t>ケイカクテキ</t>
    </rPh>
    <rPh sb="25" eb="27">
      <t>レッカ</t>
    </rPh>
    <rPh sb="28" eb="30">
      <t>ソンショウ</t>
    </rPh>
    <rPh sb="31" eb="33">
      <t>シュウゼン</t>
    </rPh>
    <rPh sb="38" eb="40">
      <t>シセツ</t>
    </rPh>
    <rPh sb="41" eb="45">
      <t>チョウジュミョウカ</t>
    </rPh>
    <rPh sb="46" eb="47">
      <t>ハカ</t>
    </rPh>
    <phoneticPr fontId="1"/>
  </si>
  <si>
    <t>個別施設計画等に基づき施設保有総量の縮減等を踏まえた更新経費として試算。</t>
  </si>
  <si>
    <t>公共施設等の情報を一元管理、蓄積し、全庁的に適切な維持管理ができるような情報集約に向けた体制を構築するとともに、行政改革推進の取組み（各所属に推進担当者を任命し、計画の進捗を図る）により推進します。</t>
  </si>
  <si>
    <t>公共施設の建替えや大規模改修、インフラ施設の布設替え等にあたっては、国の補助制度等の活用に努めるとともに、PPP/PFI 等による民間資金を活用した更新財源の確保を検討します。</t>
  </si>
  <si>
    <t>・施設管理者による日常的な目視点検や、法定点検等を確実に実施することで、施設の不具合等の情報を把握し、適切な維持管理に向けた検討を実施します。
・インフラ施設については、日々の点検やパトロールに加え、国の指針やマニュアル等を参考に各種点検や劣化診断、管路や管きょの実態把握等を実施します。</t>
  </si>
  <si>
    <t>・今後は、これまでの不具合が顕在化してから対応する手法（対処療法型）から、劣化箇所や兆候を早期に把握して対応する手法（予防保全型）への移行を図ります。
・公共施設については、建替え大規模改修等の実施時に、施設の利用状況や将来の人口動態を見据えた適切な規模（減築による建替え等）を念頭において整備します。</t>
  </si>
  <si>
    <t>・公共施設については、これまでも一部耐震化の取り組みを推進してきましたが、今後とも継続していく場合には耐震化を推進します。
・インフラ施設については、点検・診断等に基づき優先順位を定め、橋梁、管路、設備等の耐震化を推進します。なお、耐震改修とあわせて長寿命化に向けた工法や素材等の採用に努めます。
・災害時の対応を考慮し、災害拠点や避難場所となる公共施設等の整備を優先的に検討します。</t>
  </si>
  <si>
    <t>・予防保全型の維持管理手法を通じた長寿命化によって、公共施設やインフラ施設のライフサイクルコスト※5を適正化するとともに、施設の更新時期を平準化することで、将来更新費用の不足額の改善を目指します。
・今後とも継続していく公共施設については、適切な時期に大規模改修を実施する等、適切な管理を行い、長い期間利用できるように取組を実施します。
・インフラ施設については、策定済もしくは策定予定の長寿命化計画等に基づき、財政負担に留意しつつ、優先順位の高いものから長寿命化改修等を行うこととします。なお、個別計画（長寿命化計画、アセットマネジメント計画等）が未策定の類型については、策定を推進します。</t>
  </si>
  <si>
    <t>・今後も維持していく公共施設等の修繕・更新等には、利用者の性別、年齢、国籍、障がいの有無などに関わらず、誰もが利用しやすい施設となるよう、ユニバーサルデザイン化を図ります。</t>
  </si>
  <si>
    <t>・「2016 行政改革推進プログラム」の実施計画等に基づき、集会所や老人憩の家、公民館分館やコミュニティセンターのあり方を見直し、類似施設との整理、統廃合を推進します。
・複合化や集約化、転用等の手法によって必要な機能の確保を図ります。</t>
  </si>
  <si>
    <t>今後は、統一的な基準に基づく地方公会計制度への移行※ に伴い整備する固定資産台帳を活用し、公共施設等の全庁的な情報共有の仕組みを検討します。</t>
  </si>
  <si>
    <t>・「2016行政改革推進プログラム」の実施計画等に基づき、未利用施設等については、行政需要や地域ニーズを踏まえた有効活用策を検討します。
・当初の利用目的がなくなった普通財産や、有効活用が見込めない未利用施設等については、売却や貸付等による自主財源の確保を検討します。</t>
  </si>
  <si>
    <t>行政区域をまたがる広域的な利用が見込まれる公共施設やインフラ施設については、周辺自治体との連携による共同利用や事務共同化等による財政負担の軽減の可能性について検討します。</t>
  </si>
  <si>
    <t>本計画の策定後には、「2016 行政改革推進プログラム」等における進捗管理とあわせて、PDCA サイクルによる見直しを実施し、進捗状況や取組効果の把握に努めます。
・なお、計画期間内においても、社会情勢等の本市を取り巻く環境等に変更が生じた場合には、必要に応じて本計画を見直します。</t>
  </si>
  <si>
    <t>公共施設等の課題解決に向けた方針に基づき、公共施設及びインフラ施設の類型ごとの今後の方向6を以下のとおり整理しました。
施設については、１行政系施設～１２その他施設の１２に分類し、インフラについては、１道路・橋梁～４その他インフラの４に分類し、それぞれの方向性を箇条書きで記載。</t>
    <rPh sb="0" eb="2">
      <t>コウキョウ</t>
    </rPh>
    <rPh sb="2" eb="4">
      <t>シセツ</t>
    </rPh>
    <rPh sb="4" eb="5">
      <t>トウ</t>
    </rPh>
    <rPh sb="6" eb="8">
      <t>カダイ</t>
    </rPh>
    <rPh sb="8" eb="10">
      <t>カイケツ</t>
    </rPh>
    <rPh sb="11" eb="12">
      <t>ム</t>
    </rPh>
    <rPh sb="14" eb="16">
      <t>ホウシン</t>
    </rPh>
    <rPh sb="17" eb="18">
      <t>モト</t>
    </rPh>
    <rPh sb="21" eb="23">
      <t>コウキョウ</t>
    </rPh>
    <rPh sb="23" eb="25">
      <t>シセツ</t>
    </rPh>
    <rPh sb="25" eb="26">
      <t>オヨ</t>
    </rPh>
    <rPh sb="31" eb="33">
      <t>シセツ</t>
    </rPh>
    <rPh sb="34" eb="36">
      <t>ルイケイ</t>
    </rPh>
    <rPh sb="39" eb="41">
      <t>コンゴ</t>
    </rPh>
    <rPh sb="42" eb="44">
      <t>ホウコウ</t>
    </rPh>
    <rPh sb="46" eb="48">
      <t>イカ</t>
    </rPh>
    <rPh sb="52" eb="54">
      <t>セイリ</t>
    </rPh>
    <rPh sb="60" eb="62">
      <t>シセツ</t>
    </rPh>
    <rPh sb="69" eb="71">
      <t>ギョウセイ</t>
    </rPh>
    <rPh sb="71" eb="72">
      <t>ケイ</t>
    </rPh>
    <rPh sb="72" eb="74">
      <t>シセツ</t>
    </rPh>
    <rPh sb="79" eb="80">
      <t>タ</t>
    </rPh>
    <rPh sb="80" eb="82">
      <t>シセツ</t>
    </rPh>
    <rPh sb="86" eb="88">
      <t>ブンルイ</t>
    </rPh>
    <rPh sb="127" eb="130">
      <t>ホウコウセイ</t>
    </rPh>
    <rPh sb="131" eb="134">
      <t>カジョウガ</t>
    </rPh>
    <rPh sb="136" eb="138">
      <t>キサイ</t>
    </rPh>
    <phoneticPr fontId="1"/>
  </si>
  <si>
    <t xml:space="preserve">・各施設の長寿命化計画等の策定
（公園施設、漁港施設8施設、トンネル、公営住宅、下水道、小中学校統廃合、水道事業ビジョン、教育施設等）
・新築（5施設）、増築（サブアリーナ（ホール機能集約化）、廃止、統廃合、複合化を行った施設を一覧化した。
</t>
  </si>
  <si>
    <t>旧市町が合併した2005年度には2.1万人であったが、10年間で約18％減少しており、この傾向は今後も続くと見られている。人口構成は年少人口の減少が著しく、生産年齢人口も大きく減少している。
将来人口は2025年度に1.5万人、2035年度に1.2万人と予測されている。</t>
  </si>
  <si>
    <t>【公共建築物】
2015年度末：166,803㎡
（内訳）
学校教育系施設　69,166㎡
行政系施設　21,303㎡
公営住宅　13,189㎡
スポーツ・レクリエーション系施設　12,456㎡
市民文化系施設　11,017㎡
産業系施設　9,706㎡
子育て支援施設　8,130㎡
保健・福祉施設　7,379㎡
供給処理施設　6,010㎡
社会教育系施設　4,491㎡
医療施設　1,619㎡
公園　1,334㎡
その他　1,003㎡
【インフラ】
2015年度末：市道399km、農道64km、林道174km、漁港外郭施設3,418km、水道管路258km</t>
  </si>
  <si>
    <t>本市における公共建築物は、既に老朽化したものが多い。予想される厳しい財政事情の中、いかにして施設の効率的で適正な配置を進めるかが課題となっている。
またインフラ資産については、市の区域が人口に比して大きいため、延長、橋梁の数も膨大な量となっている。特に橋梁は老朽化しているものが多く、今後計画的な改修・補修が必要です。
また上水道・簡易水道では、施設の老朽化対策・耐震化等の更新・改良が必要で、事業費の財源をいかに確保するかが課題となっている。</t>
  </si>
  <si>
    <t>複数年度平均</t>
    <rPh sb="0" eb="4">
      <t>フクスウネンド</t>
    </rPh>
    <rPh sb="4" eb="6">
      <t>ヘイキン</t>
    </rPh>
    <phoneticPr fontId="1"/>
  </si>
  <si>
    <t>公共建築物の更新・改修費用</t>
    <rPh sb="0" eb="5">
      <t>コウキョウケンチクブツ</t>
    </rPh>
    <rPh sb="6" eb="8">
      <t>コウシン</t>
    </rPh>
    <rPh sb="9" eb="13">
      <t>カイシュウヒヨウ</t>
    </rPh>
    <phoneticPr fontId="1"/>
  </si>
  <si>
    <t>山崎運動公園においては、コンサルタントへ業務委託し長寿命化計画を令和５年度に2024年度から2033年度までの10年間の計画を策定している。またその他の施設においては、定期的に調査・点検を行って、安全確保のための補修工事を実施し、橋梁については、新たに国庫補助事業である「橋梁長寿命化修繕計画」に基づいた事業を申請して点検を実施し、必要な補修・長寿命化を行っていくこととしている。</t>
  </si>
  <si>
    <t>施設類型ごとに今後の基本方針を検討し、個別施設計画に基づき算出していく。</t>
    <rPh sb="0" eb="2">
      <t>シセツ</t>
    </rPh>
    <rPh sb="2" eb="4">
      <t>ルイケイ</t>
    </rPh>
    <rPh sb="7" eb="9">
      <t>コンゴ</t>
    </rPh>
    <rPh sb="10" eb="12">
      <t>キホン</t>
    </rPh>
    <rPh sb="12" eb="14">
      <t>ホウシン</t>
    </rPh>
    <rPh sb="15" eb="17">
      <t>ケントウ</t>
    </rPh>
    <rPh sb="19" eb="21">
      <t>コベツ</t>
    </rPh>
    <rPh sb="21" eb="23">
      <t>シセツ</t>
    </rPh>
    <rPh sb="23" eb="25">
      <t>ケイカク</t>
    </rPh>
    <rPh sb="26" eb="27">
      <t>モト</t>
    </rPh>
    <rPh sb="29" eb="31">
      <t>サンシュツ</t>
    </rPh>
    <phoneticPr fontId="1"/>
  </si>
  <si>
    <t>&lt;会長&gt;
副市長
&lt;構成メンバー&gt;
総務課長、市長公室長、各施設担当課長</t>
    <rPh sb="1" eb="3">
      <t>カイチョウ</t>
    </rPh>
    <rPh sb="5" eb="8">
      <t>フクシチョウ</t>
    </rPh>
    <rPh sb="10" eb="12">
      <t>コウセイ</t>
    </rPh>
    <rPh sb="18" eb="22">
      <t>ソウムカチョウ</t>
    </rPh>
    <rPh sb="23" eb="28">
      <t>シチョウコウシツチョウ</t>
    </rPh>
    <rPh sb="29" eb="30">
      <t>カク</t>
    </rPh>
    <rPh sb="30" eb="32">
      <t>シセツ</t>
    </rPh>
    <rPh sb="32" eb="36">
      <t>タントウカチョウ</t>
    </rPh>
    <phoneticPr fontId="1"/>
  </si>
  <si>
    <t>点検・診断は、計画的な実施、適切な記録、情報の蓄積に努め、これらを基に効率的な施設の維持管理及び修繕を図ります。また、点検の履歴を集積し、以降の点検・診断・修繕に反映します。</t>
    <rPh sb="0" eb="2">
      <t>テンケン</t>
    </rPh>
    <rPh sb="3" eb="5">
      <t>シンダン</t>
    </rPh>
    <rPh sb="7" eb="10">
      <t>ケイカクテキ</t>
    </rPh>
    <rPh sb="11" eb="13">
      <t>ジッシ</t>
    </rPh>
    <rPh sb="14" eb="16">
      <t>テキセツ</t>
    </rPh>
    <rPh sb="17" eb="19">
      <t>キロク</t>
    </rPh>
    <rPh sb="20" eb="22">
      <t>ジョウホウ</t>
    </rPh>
    <rPh sb="23" eb="25">
      <t>チクセキ</t>
    </rPh>
    <rPh sb="26" eb="27">
      <t>ツト</t>
    </rPh>
    <rPh sb="33" eb="34">
      <t>モト</t>
    </rPh>
    <rPh sb="35" eb="38">
      <t>コウリツテキ</t>
    </rPh>
    <rPh sb="39" eb="41">
      <t>シセツ</t>
    </rPh>
    <rPh sb="42" eb="44">
      <t>イジ</t>
    </rPh>
    <rPh sb="44" eb="46">
      <t>カンリ</t>
    </rPh>
    <rPh sb="46" eb="47">
      <t>オヨ</t>
    </rPh>
    <rPh sb="48" eb="50">
      <t>シュウゼン</t>
    </rPh>
    <rPh sb="51" eb="52">
      <t>ハカ</t>
    </rPh>
    <rPh sb="59" eb="61">
      <t>テンケン</t>
    </rPh>
    <rPh sb="62" eb="64">
      <t>リレキ</t>
    </rPh>
    <rPh sb="65" eb="67">
      <t>シュウセキ</t>
    </rPh>
    <rPh sb="69" eb="71">
      <t>イコウ</t>
    </rPh>
    <rPh sb="72" eb="74">
      <t>テンケン</t>
    </rPh>
    <rPh sb="75" eb="77">
      <t>シンダン</t>
    </rPh>
    <rPh sb="78" eb="80">
      <t>シュウゼン</t>
    </rPh>
    <rPh sb="81" eb="83">
      <t>ハンエイ</t>
    </rPh>
    <phoneticPr fontId="1"/>
  </si>
  <si>
    <t>維持管理・修繕、改修及び更新に当たっては、予防保全型維持管理を優先し、ライフサイクルコストの縮減、平準化を図ります。
改修は、点検・診断等の結果及び維持管理・修繕の履歴を踏まえ、今後の利用需要や市民ニーズの変化を予測し、集約化や複合化を検討の上、必要な施設に実施します。更新についても必要な施設に実施し、総量の最適化を前提に集約化、複合化又は減築を検討します。</t>
    <rPh sb="0" eb="2">
      <t>イジ</t>
    </rPh>
    <rPh sb="2" eb="4">
      <t>カンリ</t>
    </rPh>
    <rPh sb="5" eb="7">
      <t>シュウゼン</t>
    </rPh>
    <rPh sb="8" eb="10">
      <t>カイシュウ</t>
    </rPh>
    <rPh sb="10" eb="11">
      <t>オヨ</t>
    </rPh>
    <rPh sb="12" eb="14">
      <t>コウシン</t>
    </rPh>
    <rPh sb="15" eb="16">
      <t>ア</t>
    </rPh>
    <rPh sb="21" eb="26">
      <t>ヨボウホゼンガタ</t>
    </rPh>
    <rPh sb="26" eb="30">
      <t>イジカンリ</t>
    </rPh>
    <rPh sb="31" eb="33">
      <t>ユウセン</t>
    </rPh>
    <rPh sb="46" eb="48">
      <t>シュクゲン</t>
    </rPh>
    <rPh sb="49" eb="52">
      <t>ヘイジュンカ</t>
    </rPh>
    <rPh sb="53" eb="54">
      <t>ハカ</t>
    </rPh>
    <rPh sb="59" eb="61">
      <t>カイシュウ</t>
    </rPh>
    <rPh sb="63" eb="65">
      <t>テンケン</t>
    </rPh>
    <rPh sb="66" eb="69">
      <t>シンダントウ</t>
    </rPh>
    <rPh sb="70" eb="72">
      <t>ケッカ</t>
    </rPh>
    <rPh sb="72" eb="73">
      <t>オヨ</t>
    </rPh>
    <rPh sb="74" eb="78">
      <t>イジカンリ</t>
    </rPh>
    <rPh sb="79" eb="81">
      <t>シュウゼン</t>
    </rPh>
    <rPh sb="82" eb="84">
      <t>リレキ</t>
    </rPh>
    <rPh sb="85" eb="86">
      <t>フ</t>
    </rPh>
    <rPh sb="89" eb="91">
      <t>コンゴ</t>
    </rPh>
    <phoneticPr fontId="1"/>
  </si>
  <si>
    <t>日常点検等により施設の安全性について危険性が認められた場合、速やかに安全確保の改修を実施します。また、利用率や効用率の低い施設では、総合的な判断により改修せず、併用廃止や施設の取り壊しといった措置を検討します。</t>
    <rPh sb="0" eb="5">
      <t>ニチジョウテンケントウ</t>
    </rPh>
    <rPh sb="8" eb="10">
      <t>シセツ</t>
    </rPh>
    <rPh sb="11" eb="14">
      <t>アンゼンセイ</t>
    </rPh>
    <rPh sb="18" eb="21">
      <t>キケンセイ</t>
    </rPh>
    <rPh sb="22" eb="23">
      <t>ミト</t>
    </rPh>
    <rPh sb="27" eb="29">
      <t>バアイ</t>
    </rPh>
    <rPh sb="30" eb="31">
      <t>スミ</t>
    </rPh>
    <rPh sb="34" eb="36">
      <t>アンゼン</t>
    </rPh>
    <rPh sb="36" eb="38">
      <t>カクホ</t>
    </rPh>
    <rPh sb="39" eb="41">
      <t>カイシュウ</t>
    </rPh>
    <rPh sb="42" eb="44">
      <t>ジッシ</t>
    </rPh>
    <rPh sb="51" eb="54">
      <t>リヨウリツ</t>
    </rPh>
    <rPh sb="55" eb="58">
      <t>コウヨウリツ</t>
    </rPh>
    <rPh sb="59" eb="60">
      <t>ヒク</t>
    </rPh>
    <rPh sb="61" eb="63">
      <t>シセツ</t>
    </rPh>
    <rPh sb="66" eb="69">
      <t>ソウゴウテキ</t>
    </rPh>
    <rPh sb="70" eb="72">
      <t>ハンダン</t>
    </rPh>
    <rPh sb="75" eb="77">
      <t>カイシュウ</t>
    </rPh>
    <rPh sb="80" eb="84">
      <t>ヘイヨウハイシ</t>
    </rPh>
    <rPh sb="85" eb="87">
      <t>シセツ</t>
    </rPh>
    <phoneticPr fontId="1"/>
  </si>
  <si>
    <t>公共施設等は、災害時の防災拠点や物資、人員の輸送施設として、重要な機能を担っており、発災時において、的確に機能を発揮できるよう、引き続き防災・耐震性能等の向上を進めます。</t>
    <rPh sb="0" eb="4">
      <t>コウキョウシセツ</t>
    </rPh>
    <rPh sb="4" eb="5">
      <t>トウ</t>
    </rPh>
    <rPh sb="7" eb="10">
      <t>サイガイジ</t>
    </rPh>
    <rPh sb="11" eb="15">
      <t>ボウサイキョテン</t>
    </rPh>
    <rPh sb="16" eb="18">
      <t>ブッシ</t>
    </rPh>
    <rPh sb="19" eb="21">
      <t>ジンイン</t>
    </rPh>
    <rPh sb="22" eb="26">
      <t>ユソウシセツ</t>
    </rPh>
    <rPh sb="30" eb="32">
      <t>ジュウヨウ</t>
    </rPh>
    <rPh sb="33" eb="35">
      <t>キノウ</t>
    </rPh>
    <rPh sb="36" eb="37">
      <t>ニナ</t>
    </rPh>
    <rPh sb="42" eb="45">
      <t>ハツサイジ</t>
    </rPh>
    <rPh sb="50" eb="52">
      <t>テキカク</t>
    </rPh>
    <rPh sb="53" eb="55">
      <t>キノウ</t>
    </rPh>
    <rPh sb="56" eb="58">
      <t>ハッキ</t>
    </rPh>
    <rPh sb="64" eb="65">
      <t>ヒ</t>
    </rPh>
    <rPh sb="66" eb="67">
      <t>ツヅ</t>
    </rPh>
    <rPh sb="68" eb="70">
      <t>ボウサイ</t>
    </rPh>
    <rPh sb="71" eb="76">
      <t>タイシンセイノウトウ</t>
    </rPh>
    <rPh sb="77" eb="79">
      <t>コウジョウ</t>
    </rPh>
    <rPh sb="80" eb="81">
      <t>スス</t>
    </rPh>
    <phoneticPr fontId="1"/>
  </si>
  <si>
    <t>点検・診断等の結果を踏まえて、老朽化等を適正に把握し、計画的な修繕、改修等の管理を行い、公共施設等を良好な状態に保ち、公共施設等の長寿命化を図ります。また、既に長寿命化計画が策定されている公共施設等については、個別の計画に沿った長寿命化を図ります。</t>
    <rPh sb="0" eb="2">
      <t>テンケン</t>
    </rPh>
    <rPh sb="3" eb="6">
      <t>シンダントウ</t>
    </rPh>
    <rPh sb="7" eb="9">
      <t>ケッカ</t>
    </rPh>
    <rPh sb="10" eb="11">
      <t>フ</t>
    </rPh>
    <rPh sb="15" eb="19">
      <t>ロウキュウカトウ</t>
    </rPh>
    <rPh sb="20" eb="22">
      <t>テキセイ</t>
    </rPh>
    <rPh sb="23" eb="25">
      <t>ハアク</t>
    </rPh>
    <rPh sb="27" eb="30">
      <t>ケイカクテキ</t>
    </rPh>
    <rPh sb="31" eb="33">
      <t>シュウゼン</t>
    </rPh>
    <rPh sb="34" eb="37">
      <t>カイシュウトウ</t>
    </rPh>
    <rPh sb="38" eb="40">
      <t>カンリ</t>
    </rPh>
    <rPh sb="41" eb="42">
      <t>オコナ</t>
    </rPh>
    <rPh sb="44" eb="49">
      <t>コウキョウシセツトウ</t>
    </rPh>
    <rPh sb="50" eb="52">
      <t>リョウコウ</t>
    </rPh>
    <rPh sb="53" eb="55">
      <t>ジョウタイ</t>
    </rPh>
    <rPh sb="56" eb="57">
      <t>タモ</t>
    </rPh>
    <rPh sb="59" eb="63">
      <t>コウキョウシセツ</t>
    </rPh>
    <rPh sb="63" eb="64">
      <t>トウ</t>
    </rPh>
    <rPh sb="65" eb="69">
      <t>チョウジュミョウカ</t>
    </rPh>
    <rPh sb="70" eb="71">
      <t>ハカ</t>
    </rPh>
    <rPh sb="78" eb="79">
      <t>スデ</t>
    </rPh>
    <rPh sb="80" eb="84">
      <t>チョウジュミョウカ</t>
    </rPh>
    <rPh sb="84" eb="86">
      <t>ケイカク</t>
    </rPh>
    <rPh sb="87" eb="89">
      <t>サクテイ</t>
    </rPh>
    <rPh sb="94" eb="99">
      <t>コウキョウシセツトウ</t>
    </rPh>
    <rPh sb="105" eb="107">
      <t>コベツ</t>
    </rPh>
    <rPh sb="108" eb="110">
      <t>ケイカク</t>
    </rPh>
    <rPh sb="111" eb="112">
      <t>ソ</t>
    </rPh>
    <rPh sb="114" eb="118">
      <t>チョウジュミョウカ</t>
    </rPh>
    <rPh sb="119" eb="120">
      <t>ハカ</t>
    </rPh>
    <phoneticPr fontId="1"/>
  </si>
  <si>
    <t>「ユニバーサルデザイン2020行動計画」（平成29年2月20日ユニバーサルデザイン2020関係閣僚会議決定）におけるユニバーサルデザインの街づくりの考え方を踏まえ、公共施設等の改修・更新等の際には、市民ニーズや施設の状況を踏まえながらユニバーサルデザイン化の推進を図ります。</t>
    <rPh sb="15" eb="19">
      <t>コウドウケイカク</t>
    </rPh>
    <rPh sb="21" eb="23">
      <t>ヘイセイ</t>
    </rPh>
    <rPh sb="25" eb="26">
      <t>ネン</t>
    </rPh>
    <rPh sb="27" eb="28">
      <t>ガツ</t>
    </rPh>
    <rPh sb="30" eb="31">
      <t>ニチ</t>
    </rPh>
    <rPh sb="45" eb="47">
      <t>カンケイ</t>
    </rPh>
    <rPh sb="47" eb="51">
      <t>カクリョウカイギ</t>
    </rPh>
    <rPh sb="51" eb="53">
      <t>ケッテイ</t>
    </rPh>
    <rPh sb="69" eb="70">
      <t>マチ</t>
    </rPh>
    <rPh sb="74" eb="75">
      <t>カンガ</t>
    </rPh>
    <rPh sb="76" eb="77">
      <t>カタ</t>
    </rPh>
    <rPh sb="78" eb="79">
      <t>フ</t>
    </rPh>
    <rPh sb="82" eb="87">
      <t>コウキョウシセツトウ</t>
    </rPh>
    <rPh sb="88" eb="90">
      <t>カイシュウ</t>
    </rPh>
    <rPh sb="91" eb="93">
      <t>コウシン</t>
    </rPh>
    <rPh sb="93" eb="94">
      <t>トウ</t>
    </rPh>
    <rPh sb="95" eb="96">
      <t>サイ</t>
    </rPh>
    <rPh sb="99" eb="101">
      <t>シミン</t>
    </rPh>
    <rPh sb="105" eb="107">
      <t>シセツ</t>
    </rPh>
    <rPh sb="108" eb="110">
      <t>ジョウキョウ</t>
    </rPh>
    <rPh sb="111" eb="112">
      <t>フ</t>
    </rPh>
    <rPh sb="127" eb="128">
      <t>カ</t>
    </rPh>
    <rPh sb="129" eb="131">
      <t>スイシン</t>
    </rPh>
    <rPh sb="132" eb="133">
      <t>ハカ</t>
    </rPh>
    <phoneticPr fontId="1"/>
  </si>
  <si>
    <t>「熊野市地球温暖化対策実行計画」と整合を図るとともに、施設等の改修、更新等の機会を捉えて、脱炭素化の取組として省エネルギーに配慮した機器や再生可能エネルギー利用設備の導入等を検討します。</t>
    <rPh sb="1" eb="4">
      <t>クマノシ</t>
    </rPh>
    <rPh sb="4" eb="6">
      <t>チキュウ</t>
    </rPh>
    <rPh sb="6" eb="9">
      <t>オンダンカ</t>
    </rPh>
    <rPh sb="9" eb="11">
      <t>タイサク</t>
    </rPh>
    <rPh sb="11" eb="15">
      <t>ジッコウケイカク</t>
    </rPh>
    <rPh sb="17" eb="19">
      <t>セイゴウ</t>
    </rPh>
    <rPh sb="20" eb="21">
      <t>ハカ</t>
    </rPh>
    <rPh sb="27" eb="30">
      <t>シセツトウ</t>
    </rPh>
    <rPh sb="31" eb="33">
      <t>カイシュウ</t>
    </rPh>
    <rPh sb="34" eb="37">
      <t>コウシントウ</t>
    </rPh>
    <rPh sb="38" eb="40">
      <t>キカイ</t>
    </rPh>
    <rPh sb="41" eb="42">
      <t>トラ</t>
    </rPh>
    <rPh sb="45" eb="49">
      <t>ダツタンソカ</t>
    </rPh>
    <rPh sb="50" eb="52">
      <t>トリクミ</t>
    </rPh>
    <rPh sb="55" eb="56">
      <t>ショウ</t>
    </rPh>
    <rPh sb="62" eb="64">
      <t>ハイリョ</t>
    </rPh>
    <rPh sb="66" eb="68">
      <t>キキ</t>
    </rPh>
    <rPh sb="69" eb="73">
      <t>サイセイカノウ</t>
    </rPh>
    <rPh sb="78" eb="80">
      <t>リヨウ</t>
    </rPh>
    <rPh sb="80" eb="82">
      <t>セツビ</t>
    </rPh>
    <rPh sb="83" eb="86">
      <t>ドウニュウトウ</t>
    </rPh>
    <rPh sb="87" eb="89">
      <t>ケントウ</t>
    </rPh>
    <phoneticPr fontId="1"/>
  </si>
  <si>
    <t>公共建築物の更新時には、近隣施設・類似施設の有無や防災対策、人口動態などを総合的に勘案した上で、施設の集約化・複合化・統合・転用なども視野に入れて、効率的・効果的な施設の再編を推進します。</t>
    <rPh sb="0" eb="5">
      <t>コウキョウケンチクブツ</t>
    </rPh>
    <rPh sb="6" eb="9">
      <t>コウシンジ</t>
    </rPh>
    <rPh sb="12" eb="16">
      <t>キンリンシセツ</t>
    </rPh>
    <rPh sb="17" eb="21">
      <t>ルイジシセツ</t>
    </rPh>
    <rPh sb="22" eb="24">
      <t>ウム</t>
    </rPh>
    <rPh sb="25" eb="29">
      <t>ボウサイタイサク</t>
    </rPh>
    <rPh sb="30" eb="34">
      <t>ジンコウドウタイ</t>
    </rPh>
    <rPh sb="37" eb="40">
      <t>ソウゴウテキ</t>
    </rPh>
    <rPh sb="41" eb="43">
      <t>カンアン</t>
    </rPh>
    <rPh sb="45" eb="46">
      <t>ウエ</t>
    </rPh>
    <rPh sb="48" eb="50">
      <t>シセツ</t>
    </rPh>
    <rPh sb="51" eb="54">
      <t>シュウヤクカ</t>
    </rPh>
    <rPh sb="55" eb="58">
      <t>フクゴウカ</t>
    </rPh>
    <rPh sb="59" eb="61">
      <t>トウゴウ</t>
    </rPh>
    <rPh sb="62" eb="64">
      <t>テンヨウ</t>
    </rPh>
    <rPh sb="67" eb="69">
      <t>シヤ</t>
    </rPh>
    <rPh sb="70" eb="71">
      <t>イ</t>
    </rPh>
    <rPh sb="74" eb="77">
      <t>コウリツテキ</t>
    </rPh>
    <rPh sb="78" eb="81">
      <t>コウカテキ</t>
    </rPh>
    <rPh sb="82" eb="84">
      <t>シセツ</t>
    </rPh>
    <rPh sb="85" eb="87">
      <t>サイヘン</t>
    </rPh>
    <rPh sb="88" eb="90">
      <t>スイシン</t>
    </rPh>
    <phoneticPr fontId="1"/>
  </si>
  <si>
    <t>【公共建築物】
総延床面積を10年間で２％以上削減する
(2015年度比)</t>
    <rPh sb="1" eb="6">
      <t>コウキョウケンチクブツ</t>
    </rPh>
    <rPh sb="8" eb="9">
      <t>ソウ</t>
    </rPh>
    <rPh sb="9" eb="13">
      <t>ノベユカメンセキ</t>
    </rPh>
    <rPh sb="16" eb="18">
      <t>ネンカン</t>
    </rPh>
    <rPh sb="21" eb="23">
      <t>イジョウ</t>
    </rPh>
    <rPh sb="23" eb="25">
      <t>サクゲン</t>
    </rPh>
    <rPh sb="33" eb="36">
      <t>ネンドヒ</t>
    </rPh>
    <phoneticPr fontId="1"/>
  </si>
  <si>
    <t>学校教育施設や行政系施設では、使用していない施設については売却や除却を検討・実施していく。その他の施設においては、基本的には現状を維持し、遊休施設になっているものや、老朽化して使用不能なものは、有効活用や除却を検討していく。</t>
    <rPh sb="0" eb="6">
      <t>ガッコウキョウイクシセツ</t>
    </rPh>
    <rPh sb="7" eb="10">
      <t>ギョウセイケイ</t>
    </rPh>
    <rPh sb="10" eb="12">
      <t>シセツ</t>
    </rPh>
    <rPh sb="15" eb="17">
      <t>シヨウ</t>
    </rPh>
    <rPh sb="22" eb="24">
      <t>シセツ</t>
    </rPh>
    <rPh sb="29" eb="31">
      <t>バイキャク</t>
    </rPh>
    <rPh sb="32" eb="34">
      <t>ジョキャク</t>
    </rPh>
    <rPh sb="35" eb="37">
      <t>ケントウ</t>
    </rPh>
    <rPh sb="38" eb="40">
      <t>ジッシ</t>
    </rPh>
    <rPh sb="47" eb="48">
      <t>タ</t>
    </rPh>
    <rPh sb="49" eb="51">
      <t>シセツ</t>
    </rPh>
    <rPh sb="57" eb="60">
      <t>キホンテキ</t>
    </rPh>
    <rPh sb="62" eb="64">
      <t>ゲンジョウ</t>
    </rPh>
    <rPh sb="65" eb="67">
      <t>イジ</t>
    </rPh>
    <rPh sb="69" eb="73">
      <t>ユウキュウシセツ</t>
    </rPh>
    <rPh sb="83" eb="86">
      <t>ロウキュウカ</t>
    </rPh>
    <rPh sb="88" eb="90">
      <t>シヨウ</t>
    </rPh>
    <rPh sb="90" eb="92">
      <t>フノウ</t>
    </rPh>
    <rPh sb="97" eb="101">
      <t>ユウコウカツヨウ</t>
    </rPh>
    <rPh sb="102" eb="104">
      <t>ジョキャク</t>
    </rPh>
    <rPh sb="105" eb="107">
      <t>ケントウ</t>
    </rPh>
    <phoneticPr fontId="1"/>
  </si>
  <si>
    <t>無</t>
    <rPh sb="0" eb="1">
      <t>ナシ</t>
    </rPh>
    <phoneticPr fontId="1"/>
  </si>
  <si>
    <t>無</t>
    <rPh sb="0" eb="1">
      <t>ム</t>
    </rPh>
    <phoneticPr fontId="1"/>
  </si>
  <si>
    <t>平成27年</t>
    <rPh sb="0" eb="2">
      <t>ヘイセイ</t>
    </rPh>
    <rPh sb="4" eb="5">
      <t>ネン</t>
    </rPh>
    <phoneticPr fontId="13"/>
  </si>
  <si>
    <t>有</t>
    <rPh sb="0" eb="1">
      <t>ア</t>
    </rPh>
    <phoneticPr fontId="13"/>
  </si>
  <si>
    <t>総人口は令和27年には3.7万人と推計されています。</t>
  </si>
  <si>
    <t>令和３年</t>
    <rPh sb="0" eb="2">
      <t>レイワ</t>
    </rPh>
    <rPh sb="3" eb="4">
      <t>ネン</t>
    </rPh>
    <phoneticPr fontId="13"/>
  </si>
  <si>
    <t>【公共施設】
150施設　243,046㎡
【インフラ】　
道路1,102Km、橋梁561橋、
上水道650ｋｍ、下水道523ｋｍ</t>
  </si>
  <si>
    <t>建設後３０年以上経過した施設が全体の約４０％を占めており、大規模改修時期が到来している。</t>
  </si>
  <si>
    <t>単年度</t>
    <rPh sb="0" eb="3">
      <t>タンネンド</t>
    </rPh>
    <phoneticPr fontId="13"/>
  </si>
  <si>
    <t>令和42年度までに建築物は平均21億円/年、インフラは平均38億円/年</t>
  </si>
  <si>
    <t>2022年から2060年までの39年間で建物は約36%、インフラは7%の費用削減効果が見込まれる。</t>
  </si>
  <si>
    <t>2060年までの39年間で建物は約36%、インフラは約7%の費用削減効果が見込まれる。</t>
  </si>
  <si>
    <t>庁内委員会等における検証・推進管理</t>
  </si>
  <si>
    <t>指定管理者制度の活用</t>
  </si>
  <si>
    <t>既存施設の有効活用を優先</t>
  </si>
  <si>
    <t>優先的に修繕や改修、建て替え棟を検討し、安全性の確保を推進。老朽化し今後とも利用見込みのない公共施設等については、解体・除却等を推進。ハード面の対策に加えて、防災情報伝達システムを活用。</t>
  </si>
  <si>
    <t>公共建築物については、耐震性が低い施設から優先的に対策を検討。インフラ施設については、点検・診断等に基づく優先順位を定め、耐震化を推進</t>
  </si>
  <si>
    <t>予防保全型管理</t>
  </si>
  <si>
    <t>施設の改修・更新等を行う際は、社会情勢や利用者ニーズの変化を踏まえた上で、多様な人々が利用しやすい施設となるよう、ユニバーサルデザイン化に取り組む。</t>
  </si>
  <si>
    <t>本市は、令和４年７月に２０５０年までに実質二酸化炭素排出量ゼロに取り組む「チャレンジ・カーボンニュートラルいなべ」を宣言しました。施設の更新等を行う際は、太陽光発電設備や蓄電池による再生可能エネルギーの導入や民間事業者との共同出資により設立した自治体新電力「自然電力いなべ株式会社」からの電力供給の切替など、公共施設における脱炭素化の推進に取り組みます。</t>
  </si>
  <si>
    <t>施設類型別に記載</t>
  </si>
  <si>
    <t>長寿命化実施による費用削減</t>
  </si>
  <si>
    <t>無</t>
    <rPh sb="0" eb="1">
      <t>ナ</t>
    </rPh>
    <phoneticPr fontId="13"/>
  </si>
  <si>
    <t>「量の確保」から「質の重視」への転換、既存ストックの長寿命化と有効活用、多様な主体との連携による運営の効率化</t>
  </si>
  <si>
    <t>行政区域をまたがる広域的な利用が見込まれる公共施設等については周辺自治体との連携による共同利用や事務の共同化等による</t>
  </si>
  <si>
    <t>フォローアップの実施方針</t>
  </si>
  <si>
    <t>各施設類型ごとの現状と課題把握、今後の方向性</t>
  </si>
  <si>
    <t>「いなべ市新庁舎整備基本方針」において４庁舎を統合し、新庁舎建設基本方針を策定し、住民説明会を実施</t>
  </si>
  <si>
    <t>総人口はH27からR12まで22％減。その後、15年間かけR27比43％減。
今後も、人口減少及び少子高齢化の傾向は継続すると予測される。</t>
    <rPh sb="39" eb="41">
      <t>コンゴ</t>
    </rPh>
    <rPh sb="43" eb="47">
      <t>ジンコウゲンショウ</t>
    </rPh>
    <rPh sb="47" eb="48">
      <t>オヨ</t>
    </rPh>
    <rPh sb="49" eb="54">
      <t>ショウシコウレイカ</t>
    </rPh>
    <rPh sb="55" eb="57">
      <t>ケイコウ</t>
    </rPh>
    <rPh sb="58" eb="60">
      <t>ケイゾク</t>
    </rPh>
    <rPh sb="63" eb="65">
      <t>ヨソク</t>
    </rPh>
    <phoneticPr fontId="1"/>
  </si>
  <si>
    <t>【公共施設】
　R3：245,169.58㎡
【インフラ】
　R3：道路・665㎞　農道・127㎞　林道・22㎞
　橋梁・296橋2.7㎞　港湾・8箇所
　上水道管路・853㎞　下水道管路・103㎞
　公園・33箇所315,906㎡</t>
  </si>
  <si>
    <t>類似する用途を持った施設が重複して存在し、様々な災害による被害が想定される区域に位置する施設も存在し、昭和 50年頃から平成 10年頃にかけて集中的に整備されているため、維持管理経費がかさみ、高台などへの移転が必要となるとともに、今後多くの施設が更新時期を迎える。 
しかし、ニーズや利用状況の変化、歳入の減少、歳出の増加が予測されることから、これまでの配置と規模で存続させていくことは非常に困難な見通しである。 したがって、必要な施設を存続させていくためには、統廃合などにより総量を削減し、更新費用や維持管理経費を縮減するとともに、廃止した施設（用地を含む）の売却などにより収入を得るなど、財源の確保が必要となる。</t>
  </si>
  <si>
    <t>【公共施設】今後25年間の更新費用の総額は約515.06億円で1年あたりの平均更新費用は約20.60億円
【インフラ】今後25年間での更新費用（一般会計のみ）の総額は290.10億円で1年あたりの平均更新費用は約11.60億円</t>
  </si>
  <si>
    <t>建築系公共施設は、構造ごとに改修・建替えの周期を設定して算定する。 
令和２年度までに建替え年度を迎えている建物は、令和3～12年度の10年に割り振って計上する。 
令和２年度までに中、大規模改修年度を迎えているものは、当該改修は行ったものとして計上しない。 
なお、中規模改修の単価は、建替えの約 3 割で想定し単価を設定している。</t>
  </si>
  <si>
    <t>長寿命化による費用削減効果は、25 年間で約 126 億 5,526 万円、１年当たりの平均額で約 5 億 621 万円</t>
  </si>
  <si>
    <t>副市長を会長として、公共施設等を所管する部署の部長級を委員として「志摩市公共施設マネジメント推進会議」を組織し、全庁的な取組体制として情報を共有</t>
  </si>
  <si>
    <t>維持管理・修繕・更新等の実施にあたっては、従来の更新方法と併せて民間事業者の技術、ノウハウ及び資金を活用する PPP/PFI など新たな事業手法も含めて検討</t>
  </si>
  <si>
    <t>法定点検対象となる建物及び建築設備は定期点検を実施するとともに、施設管理者による日常点検及び志摩市個別施設計画（建築系公共施設）に基づく安全性評価を実施します。また、施設の規模に応じて建築士による定期的な健全度評価を実施し、不具合の兆候が見られる場合は公共施設マネジメント担当部署を通じて、営繕部署や状態に応じては専門家による調査など、定期的に点検・診断等を実施します。 
点検・診断等の結果を記録として蓄積することで、維持管理・修繕、改修及び更新の実施に活用するとともに、本計画の見直しに反映し、充実を図ります。</t>
  </si>
  <si>
    <t>維持管理・修繕、改修及び更新に当たっては、予防保全型維持管理を優先し、ライフサイクルコストの縮減、平準化を図ります。 
維持管理は、施設管理者により設備機器の運転や清掃を実施し、適切な管理を実施します。 
補修、修繕に当たっては、点検・診断等の結果に基づいて実施し、施設によっては関係団体との役割分担を定め、速やかな対応ができる体制を構築します。 
改修は、点検・診断等の結果及び維持管理・修繕の履歴を踏まえ、今後の利用需要や市民ニーズの変化を予測し、集約化や複合化を検討の上、必要な施設に実施します。更新についても必要な施設に実施し、総量の最適化を前提に集約化、複合化又は減築を検討します。 
なお、これらの実施にあたっては、従来の更新方法と併せて民間事業者の技術、ノウハウ及び資金を活用する PPP/PFI など新たな事業手法も含めて検討します。民間事業者の活用については、従来の単一施設のみで検討するのではなく、公共サービス全体で検討し、公共サービス全体の効率化やコストの縮減を図ります。</t>
  </si>
  <si>
    <t>各施設において安全確保に係る項目のチェックシートを作成し、点検時に問 題がないことを確認します。危険が認められた場合は評価内容に沿って、安全性 を確保するための修繕や改修を実施します。 一方、高い危険性が認められた場合など、総合的に判断した結果、修繕や改修 を実施せず、施設の使用中止を判断する場合もあります。なお、施設の使用中止 を判断した場合は廃止について検討します。また、廃止した場合その後の利用見 込みのない公共施設等については、除却を進めていきます。</t>
  </si>
  <si>
    <t xml:space="preserve">対象となる建物の耐震化は完了していますが、廃止を前提とした一部の建物などは未対応であり、今後、廃止及び除却を進めていきます。 </t>
  </si>
  <si>
    <t>点検・診断等の結果を基に、適切に維持管理・修繕を実施することで施設の健康な状態を維持し、施設に応じて予防保全型維持管理により長期的使用に努め、ライフサイクルコストの縮減と平準化を図ります。</t>
  </si>
  <si>
    <t xml:space="preserve">ユニバーサルデザインの街づくりの考え方を踏まえ、障がいの有無、年齢、性別、人種等にかかわらず多様な人々が利用しやすい施設となるよう、改修や更新の際には、ユニバーサルデザイン化の整備を進めます。 </t>
  </si>
  <si>
    <t>施設の評価及び検討の結果、集約化、複合化、多機能化、減築、転用、廃止等の取組を進め、総量及び規模の最適化を図ります。また、取組の中で施設の特徴及び地域性を考慮し、配置の適正化について検討します。 
利用状況や耐用年数の経過により廃止した公共施設等（用地を含む）については、公共施設マネジメント推進会議と情報共有を図り、他用途への転用や地元自治会、民間団体での活用、売却・貸付けなど、早期の有効活用を図っていきます。有効活用に適さない施設については売却するなどし、他の施設の維持管理経費に充当します。 
将来、公共施設等を更新する際には、社会情勢の変化や分権の推進状況を踏まえて、国や県との連携や民間施設での代替や民間施設との合築などの可能性も検討し、適切な所有・管理主体を検討します。</t>
  </si>
  <si>
    <t>【公共施設】
②総床面積20％削減</t>
  </si>
  <si>
    <t>公共施設等総合管理計画に基づく個別施設計画及び事業の進捗を定期的に集約して評価を行い、地方公会計（固定資産台帳）と連動した適正な管理を推進し、必要に応じて本計画や個別施設計画等の見直しに反映させる。</t>
  </si>
  <si>
    <t>廃止した公共施設等（用地を含む）については、公共施設マネジメント推進会議と情報共有を図り、早期の有効活用を図る。有効活用に適さない施設については売却するなどし、他の施設の維持管理経費に充当する。</t>
  </si>
  <si>
    <t>効率的かつ効果的な公共サービスを提供するため、自前で全ての施設を整備し、及び運営するだけではなく、ごみ処理施設や高齢者介護施設のように、近隣市町と整備及び運営を実施する広域的連携、国や県との連携及び民間施設を活用した公共サービスの提供などの官民連携の検討も視野に入れ、連携体制を構築していきます。</t>
  </si>
  <si>
    <t>公共施設等総合管理計画に基づく個別施設計画及び事業の進捗を定期的に集約して評価を行い、地方公会計（固定資産台帳）と連動した適正な管理を推進し、必要に応じて本計画や個別施設計画等の見直しに反映させる。関連する諸計画や計画の前提とした社会情勢等の変化が生じた際にも、必要に応じて計画の改訂を行う。</t>
    <rPh sb="0" eb="5">
      <t>コウキョウシセツトウ</t>
    </rPh>
    <rPh sb="5" eb="11">
      <t>ソウゴウカンリケイカク</t>
    </rPh>
    <rPh sb="12" eb="13">
      <t>モト</t>
    </rPh>
    <rPh sb="15" eb="19">
      <t>コベツシセツ</t>
    </rPh>
    <rPh sb="19" eb="21">
      <t>ケイカク</t>
    </rPh>
    <rPh sb="21" eb="22">
      <t>オヨ</t>
    </rPh>
    <rPh sb="23" eb="25">
      <t>ジギョウ</t>
    </rPh>
    <rPh sb="26" eb="28">
      <t>シンチョク</t>
    </rPh>
    <rPh sb="29" eb="32">
      <t>テイキテキ</t>
    </rPh>
    <rPh sb="33" eb="35">
      <t>シュウヤク</t>
    </rPh>
    <rPh sb="37" eb="39">
      <t>ヒョウカ</t>
    </rPh>
    <rPh sb="40" eb="41">
      <t>オコナ</t>
    </rPh>
    <rPh sb="43" eb="48">
      <t>チホウコウカイケイ</t>
    </rPh>
    <rPh sb="49" eb="53">
      <t>コテイシサン</t>
    </rPh>
    <rPh sb="53" eb="55">
      <t>ダイチョウ</t>
    </rPh>
    <rPh sb="57" eb="59">
      <t>レンドウ</t>
    </rPh>
    <rPh sb="61" eb="63">
      <t>テキセイ</t>
    </rPh>
    <rPh sb="64" eb="66">
      <t>カンリ</t>
    </rPh>
    <rPh sb="67" eb="69">
      <t>スイシン</t>
    </rPh>
    <rPh sb="71" eb="73">
      <t>ヒツヨウ</t>
    </rPh>
    <rPh sb="74" eb="75">
      <t>オウ</t>
    </rPh>
    <rPh sb="77" eb="80">
      <t>ホンケイカク</t>
    </rPh>
    <rPh sb="81" eb="85">
      <t>コベツシセツ</t>
    </rPh>
    <rPh sb="85" eb="88">
      <t>ケイカクトウ</t>
    </rPh>
    <rPh sb="89" eb="91">
      <t>ミナオ</t>
    </rPh>
    <rPh sb="93" eb="95">
      <t>ハンエイ</t>
    </rPh>
    <rPh sb="99" eb="101">
      <t>カンレン</t>
    </rPh>
    <rPh sb="103" eb="106">
      <t>ショケイカク</t>
    </rPh>
    <rPh sb="107" eb="109">
      <t>ケイカク</t>
    </rPh>
    <rPh sb="110" eb="112">
      <t>ゼンテイ</t>
    </rPh>
    <rPh sb="115" eb="120">
      <t>シャカイジョウセイトウ</t>
    </rPh>
    <rPh sb="121" eb="123">
      <t>ヘンカ</t>
    </rPh>
    <rPh sb="124" eb="125">
      <t>ショウ</t>
    </rPh>
    <rPh sb="127" eb="128">
      <t>サイ</t>
    </rPh>
    <rPh sb="131" eb="133">
      <t>ヒツヨウ</t>
    </rPh>
    <rPh sb="134" eb="135">
      <t>オウ</t>
    </rPh>
    <rPh sb="137" eb="139">
      <t>ケイカク</t>
    </rPh>
    <rPh sb="140" eb="142">
      <t>カイテイ</t>
    </rPh>
    <rPh sb="143" eb="144">
      <t>オコナ</t>
    </rPh>
    <phoneticPr fontId="1"/>
  </si>
  <si>
    <t>必要に応じて計画の改訂を行う。</t>
    <rPh sb="0" eb="2">
      <t>ヒツヨウ</t>
    </rPh>
    <rPh sb="3" eb="4">
      <t>オウ</t>
    </rPh>
    <rPh sb="6" eb="8">
      <t>ケイカク</t>
    </rPh>
    <rPh sb="9" eb="11">
      <t>カイテイ</t>
    </rPh>
    <rPh sb="12" eb="13">
      <t>オコナ</t>
    </rPh>
    <phoneticPr fontId="1"/>
  </si>
  <si>
    <t>公共施設等の総合的・計画的な管理に関する基本方針を基に施設類型ごとに現状や課題に関する基本認識、管理に関する基本的な考え方を記載</t>
  </si>
  <si>
    <t>R4/5阿児健康福祉センター改修事業（公共施設等適正管理推進事業債：長寿命化・UD・転用）
R4/5/6志摩地区コミュニティ施設整備事業（過疎対策事業債・公共施設マネジメント特別分：多機能化）
R5/6志摩消防署分署高台移転事業（過疎対策事業債・公共施設マネジメント特別分：複合化）
保健センターの集約化（H27）
小学校の集約化（H27・H28・H29）
幼稚園、保育所及び子育て支援センターの複合化・集約化（H27・H29R2・R3・R6）
支所と文化施設の複合化（H27）
小学校と放課後児童クラブの複合化（R3・R4）
旧体育館の社会体育館への転用（H28・H29）
健康福祉施設の教育関係施設への転用（H31）
旧幼稚園のコミュニティ施設への転用（R5）
廃止施設の除却（H27～R6）
廃止施設の貸付（H30～、R1～）
廃止施設の売却（R6）
高台移転による新設（H28～H30、R5・R6）
老朽化等による更新・新設（R1・R3・R5・R6）
その他老朽化対策・長寿命化等</t>
    <rPh sb="4" eb="6">
      <t>アゴ</t>
    </rPh>
    <rPh sb="6" eb="8">
      <t>ケンコウ</t>
    </rPh>
    <rPh sb="8" eb="10">
      <t>フクシ</t>
    </rPh>
    <rPh sb="14" eb="16">
      <t>カイシュウ</t>
    </rPh>
    <rPh sb="16" eb="18">
      <t>ジギョウ</t>
    </rPh>
    <rPh sb="34" eb="38">
      <t>チョウジュミョウカ</t>
    </rPh>
    <rPh sb="42" eb="44">
      <t>テンヨウ</t>
    </rPh>
    <rPh sb="52" eb="54">
      <t>シマ</t>
    </rPh>
    <rPh sb="54" eb="56">
      <t>チク</t>
    </rPh>
    <rPh sb="62" eb="64">
      <t>シセツ</t>
    </rPh>
    <rPh sb="64" eb="66">
      <t>セイビ</t>
    </rPh>
    <rPh sb="66" eb="68">
      <t>ジギョウ</t>
    </rPh>
    <rPh sb="69" eb="71">
      <t>カソ</t>
    </rPh>
    <rPh sb="71" eb="73">
      <t>タイサク</t>
    </rPh>
    <rPh sb="73" eb="75">
      <t>ジギョウ</t>
    </rPh>
    <rPh sb="75" eb="76">
      <t>サイ</t>
    </rPh>
    <rPh sb="101" eb="103">
      <t>シマ</t>
    </rPh>
    <rPh sb="103" eb="106">
      <t>ショウボウショ</t>
    </rPh>
    <rPh sb="106" eb="108">
      <t>ブンショ</t>
    </rPh>
    <rPh sb="108" eb="110">
      <t>タカダイ</t>
    </rPh>
    <rPh sb="110" eb="112">
      <t>イテン</t>
    </rPh>
    <rPh sb="112" eb="114">
      <t>ジギョウ</t>
    </rPh>
    <rPh sb="159" eb="162">
      <t>ショウガッコウ</t>
    </rPh>
    <rPh sb="163" eb="166">
      <t>シュウヤクカ</t>
    </rPh>
    <rPh sb="203" eb="206">
      <t>シュウヤクカ</t>
    </rPh>
    <rPh sb="224" eb="226">
      <t>シショ</t>
    </rPh>
    <rPh sb="227" eb="231">
      <t>ブンカシセツ</t>
    </rPh>
    <rPh sb="232" eb="235">
      <t>フクゴウカ</t>
    </rPh>
    <rPh sb="241" eb="244">
      <t>ショウガッコウ</t>
    </rPh>
    <rPh sb="245" eb="250">
      <t>ホウカゴジドウ</t>
    </rPh>
    <rPh sb="254" eb="257">
      <t>フクゴウカ</t>
    </rPh>
    <rPh sb="265" eb="266">
      <t>キュウ</t>
    </rPh>
    <rPh sb="266" eb="269">
      <t>タイイクカン</t>
    </rPh>
    <rPh sb="270" eb="275">
      <t>シャカイタイイクカン</t>
    </rPh>
    <rPh sb="277" eb="279">
      <t>テンヨウ</t>
    </rPh>
    <rPh sb="289" eb="295">
      <t>ケンコウフクシシセツ</t>
    </rPh>
    <rPh sb="296" eb="302">
      <t>キョウイクカンケイシセツ</t>
    </rPh>
    <rPh sb="304" eb="306">
      <t>テンヨウ</t>
    </rPh>
    <rPh sb="312" eb="313">
      <t>キュウ</t>
    </rPh>
    <rPh sb="313" eb="316">
      <t>ヨウチエン</t>
    </rPh>
    <rPh sb="323" eb="325">
      <t>シセツ</t>
    </rPh>
    <rPh sb="327" eb="329">
      <t>テンヨウ</t>
    </rPh>
    <rPh sb="339" eb="341">
      <t>ジョキャク</t>
    </rPh>
    <rPh sb="355" eb="357">
      <t>カシツケ</t>
    </rPh>
    <rPh sb="368" eb="372">
      <t>ハイシシセツ</t>
    </rPh>
    <rPh sb="373" eb="375">
      <t>バイキャク</t>
    </rPh>
    <rPh sb="380" eb="384">
      <t>タカダイイテン</t>
    </rPh>
    <rPh sb="387" eb="389">
      <t>シンセツ</t>
    </rPh>
    <rPh sb="405" eb="409">
      <t>ロウキュウカトウ</t>
    </rPh>
    <rPh sb="412" eb="414">
      <t>コウシン</t>
    </rPh>
    <rPh sb="415" eb="417">
      <t>シンセツ</t>
    </rPh>
    <rPh sb="433" eb="434">
      <t>タ</t>
    </rPh>
    <rPh sb="434" eb="439">
      <t>ロウキュウカタイサク</t>
    </rPh>
    <rPh sb="440" eb="444">
      <t>チョウジュミョウカ</t>
    </rPh>
    <rPh sb="444" eb="445">
      <t>トウ</t>
    </rPh>
    <phoneticPr fontId="1"/>
  </si>
  <si>
    <t>２０２０年から２０５０年までに総人口は８．９万人から５．６万人に、年齢階級別に見て老年人口は２．９万人が２．３万人に（▲２１％）、生産年齢人口は４．８万人が３．０万人に（▲３８％）、年少人口は１．０万人が０．９万人に（▲１０％）なると推測</t>
  </si>
  <si>
    <t>【ハコモノ】は、４３０，９６１㎡
【インフラ】は、認定市道２，３３９km、農道２００km、林道２２３km、市道にかかる橋梁１，５３０橋、農道にかかる橋梁３０橋、水道管路総延長１，４７４km、公共下水道（延長）２１４km、農業集落排水（延長）３２３km、都市下水路（延長）１６９km</t>
  </si>
  <si>
    <t>【ハコモノ】築30年を経過したハコモノが総延床面積の５８％を占めており、老朽化が進行している。</t>
  </si>
  <si>
    <t>現在のハコモノを耐用年数経過後に同じ規模で更新する</t>
    <rPh sb="0" eb="2">
      <t>ゲンザイ</t>
    </rPh>
    <rPh sb="8" eb="15">
      <t>タイヨウネンスウケイカゴ</t>
    </rPh>
    <rPh sb="16" eb="17">
      <t>オナ</t>
    </rPh>
    <rPh sb="18" eb="20">
      <t>キボ</t>
    </rPh>
    <rPh sb="21" eb="23">
      <t>コウシン</t>
    </rPh>
    <phoneticPr fontId="1"/>
  </si>
  <si>
    <t>これまでに行った対策や個別施設計画で示している施設の長寿命化を図った場合の試算を反映した維持管理・更新等に係る経費</t>
    <rPh sb="5" eb="6">
      <t>オコナ</t>
    </rPh>
    <rPh sb="8" eb="10">
      <t>タイサク</t>
    </rPh>
    <rPh sb="11" eb="15">
      <t>コベツシセツ</t>
    </rPh>
    <rPh sb="15" eb="17">
      <t>ケイカク</t>
    </rPh>
    <rPh sb="18" eb="19">
      <t>シメ</t>
    </rPh>
    <rPh sb="23" eb="25">
      <t>シセツ</t>
    </rPh>
    <rPh sb="26" eb="30">
      <t>チョウジュミョウカ</t>
    </rPh>
    <rPh sb="31" eb="32">
      <t>ハカ</t>
    </rPh>
    <rPh sb="34" eb="36">
      <t>バアイ</t>
    </rPh>
    <rPh sb="37" eb="39">
      <t>シサン</t>
    </rPh>
    <rPh sb="40" eb="42">
      <t>ハンエイ</t>
    </rPh>
    <rPh sb="44" eb="48">
      <t>イジカンリ</t>
    </rPh>
    <rPh sb="49" eb="52">
      <t>コウシンナド</t>
    </rPh>
    <rPh sb="53" eb="54">
      <t>カカ</t>
    </rPh>
    <rPh sb="55" eb="57">
      <t>ケイヒ</t>
    </rPh>
    <phoneticPr fontId="1"/>
  </si>
  <si>
    <t>長寿命化対策による効果額</t>
    <rPh sb="4" eb="6">
      <t>タイサク</t>
    </rPh>
    <rPh sb="9" eb="12">
      <t>コウカガク</t>
    </rPh>
    <phoneticPr fontId="1"/>
  </si>
  <si>
    <t>計画で整理したハコモノ及びインフラの３Rに基づき、縮小や複合化、移転などの各種事業の実施について、公共施設所管課において調整を図り、庁内の決定機関である総合政策会議と部門横断的な組織であるＦＭ推進会議が相互連携して進捗管理を行っていきます。
また、庁内における検討結果を踏まえ、地域住民や関係団体のみなさんとの情報共有や意見交換などによる推進協議の場を設けることで、必要とされるニーズを把握しつつ効果的な取組みを推進していきます。</t>
  </si>
  <si>
    <t>大規模なハコモノについては、ＰＰＰ/ＰＦＩなどによる民間資本の活用を検討する</t>
  </si>
  <si>
    <t>・今後とも継続していく施設については、国の点検診断基準やマニュアルなどを参考に、施設管理者による定期的な目視点検や劣化状況の把握に努める
・防犯・防災・事故防止等の観点から、老朽化などによって用途廃止した場合や、利用者ニーズの変化に伴い、当初の設置目的がなくなった施設は、安心安全の観点を踏まえ除却（解体等）を推進する</t>
  </si>
  <si>
    <t>・利用状況や老朽度具合、財政状況を総合的に勘案し、優先順位を考慮しながら維持管理、修繕、更新等を実施する</t>
  </si>
  <si>
    <t>・施設を定期的に点検することにより、適切な維持管理や修繕を実施し、安全性を確保する
・安全性を十分に確保することが困難な施設、また、今後困難になると予想される施設については、その施設の設置目的、利用状況、費用などを総合的に見直し、更新や統廃合を検討する</t>
  </si>
  <si>
    <t>・今後とも存続を図っていく施設について必要なものは、適宜耐震化を推進する
・災害時に非構造部材（外壁、ガラス、天井など）の損傷や落下等による被害を未然に防ぐために、非構造部材の安全対策を進める</t>
  </si>
  <si>
    <t>・これまで概ね築40年から50年で施設の建替えを行ってきた施設について、適切な時期に大規模改修を実施することにより、既存のハコモノを長期間利用できるよう長寿命化に向けた取組みを行うことで、ライフサイクルコスト（ＬＣＣ）※ の節減を図る
・長寿命化にあたっては、将来世代への負担の先送りとならないよう、人口動態や財政状況を考慮しつつ、実施の可否を判断する</t>
  </si>
  <si>
    <t>・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す</t>
  </si>
  <si>
    <t>・「伊賀市地球温暖化対策実行計画」と整合を図るとともに、公共施設等の整備、改修にあたっては、脱炭素社会の形成に向けて、太陽光発電施設などの再生可能エネルギーの利用促進やLED照明の導入など省エネルギーにつながる機器や材料、工法の選択を優先するなど温室効果ガスの排出の削減を図る</t>
  </si>
  <si>
    <t>・建物の保有と実施している機能（サービス）を分けて考え、必要性の高い機能については、周辺施設への移転などを行うことで維持する（建物と機能の分離）
・ 既存施設の建替えや新設にあわせて集約化を検討する際には、対象施設全体の施設規模（延床面積）を上回らないことを基本とする</t>
  </si>
  <si>
    <t>【ハコモノ】②2030(令和12)年度までに延床面積34％を縮減。さらに、2045(令和27)年度までに延床面積9％縮減。③④更新可能額17億円／年まで縮小
【インフラ】③④更新可能額9.5億円／年まで縮小</t>
  </si>
  <si>
    <t>・固定資産台帳については適切に整備・更新し、情報の緻密化を図り、公共施設等の更新費の推計等の公共施設マネジメントに積極的に活用する
・庁内における地方公会計（固定資産台帳）に対する周知、地方公会計と公共施設マネジメントの所管部署の連携等、固定資産台帳の利用体制の整備を図る</t>
  </si>
  <si>
    <t>・施設の再配置・統廃合等によりできた余剰資産（土地や建物）や市が保有している遊休資産は、民間への貸与や売却・譲渡を検討する</t>
  </si>
  <si>
    <t>・広域的な利用が可能と見込まれる公共建築物を抽出し、相互利用の仕組みやその可能性等を検討する
・広域連携の取り組みを推進するため、近隣自治体と公共施設等のデータの共有化やデータベースの構築についても検討 する</t>
  </si>
  <si>
    <t>【ハコモノ】本計画（ＰＬＡＮ）と公共施設最適化計画に基づくアクションプランの立案（ＤＯ）、アクションプランに対する市民や議会等への情報共有（ＣＨＥＣＫ）、アクションプランに基づく事業の実施（ＡＣＴＩＯＮ）という一連の流れについて、ＰＤＣＡサイクルを回しながら、適切な進行管理を行う。
【インフラ】本計画（ＰＬＡＮ）に基づく個別計画の立案（ＤＯ）、個別計画に対する市民や議会等への情報共有（ＣＨＥＣＫ）、個別計画に基づく事業の実施（ＡＣＴＩＯＮ）という一連の流れについて、ＰＤＣＡサイクルを回しながら、適切な進行管理を行う。</t>
  </si>
  <si>
    <t>ハコモノおよびインフラの用途類型ごとの概況、現状と課題、基本方針</t>
  </si>
  <si>
    <t>H27年度末までに、社会福祉施設・高齢者福祉施設・小規模集会施設・多目的集会施の条例廃止・譲渡を行った。
H28年度末までに、廃校になった学校施設の譲渡を行った。
H29年度末までに、廃園になった保育施設の譲渡を行った。
H30年度末までに、レクリエーション施設・社会福祉施設・農産物加工施設・小規模集会施設の条例廃止・譲渡を行った。
R1年度末までに、支所庁舎、社会福祉施設・給食センター、体育館、公民館、火葬場、公衆浴場等の条例廃止を行った。
R2年度末までに、学校教育施設、子育て支援施設、保健福祉施設、市民文化系施設の条例廃止・譲渡を行った。
R3年度末までに、行政系施設、市民文化系施設の条例廃止・譲渡を行い、公共施設等総合管理計画の改訂、公共施設マネジメントシステムの導入を行った。
R4年度末までに、学校教育施設、スポレク施設の条例廃止・譲渡を行った。
R5年度末までに、温泉施設等の条例廃止・譲渡を行い、行政財産の経費等が分かる施設カルテをホームページにて公表した。また無償で借受けた民間施設に、図書館機能や支所機能を移転集約した。
R6年度末までに、保育園の一つを民営化した。</t>
    <rPh sb="393" eb="395">
      <t>オンセン</t>
    </rPh>
    <rPh sb="395" eb="397">
      <t>シセツ</t>
    </rPh>
    <rPh sb="397" eb="398">
      <t>ナド</t>
    </rPh>
    <rPh sb="410" eb="414">
      <t>ギョウセイザイサン</t>
    </rPh>
    <rPh sb="415" eb="417">
      <t>ケイヒ</t>
    </rPh>
    <rPh sb="417" eb="418">
      <t>ナド</t>
    </rPh>
    <rPh sb="419" eb="420">
      <t>ワ</t>
    </rPh>
    <rPh sb="422" eb="424">
      <t>シセツ</t>
    </rPh>
    <rPh sb="436" eb="438">
      <t>コウヒョウ</t>
    </rPh>
    <rPh sb="443" eb="445">
      <t>ムショウ</t>
    </rPh>
    <rPh sb="446" eb="448">
      <t>カリウケ</t>
    </rPh>
    <rPh sb="450" eb="454">
      <t>ミンカンシセツ</t>
    </rPh>
    <rPh sb="456" eb="459">
      <t>トショカン</t>
    </rPh>
    <rPh sb="459" eb="461">
      <t>キノウ</t>
    </rPh>
    <rPh sb="462" eb="466">
      <t>シショキノウ</t>
    </rPh>
    <rPh sb="467" eb="469">
      <t>イテン</t>
    </rPh>
    <rPh sb="469" eb="471">
      <t>シュウヤク</t>
    </rPh>
    <rPh sb="484" eb="487">
      <t>ホイクエン</t>
    </rPh>
    <rPh sb="488" eb="489">
      <t>ヒト</t>
    </rPh>
    <rPh sb="491" eb="494">
      <t>ミンエイカ</t>
    </rPh>
    <phoneticPr fontId="1"/>
  </si>
  <si>
    <t>総人口は令和2年の6,023人から令和12年には5,139人まで減少（15％減）
老年人口は増加傾向にあり令和2年において本町の人口のうち3人に1人は高齢者（65歳以上）であり、今後少子高齢化がさらに進行することが予測される</t>
  </si>
  <si>
    <t>【公共施設】　　　　　　　　3.5万㎡
【土木系公共施設】　　　　222㎞
（内訳）
道路：123㎞
橋りょう：1㎞
上水道施設：65㎞
道施設：33㎞</t>
  </si>
  <si>
    <t>◆上水道
本町の上水道は、三重県北中勢水道用水から上水の供給を受けており、同水道の長良川河口堰からの受水により安定した水道水の確保及びその維持に努めている。
上水道施設のうち管路整備量の経年変化については、毎年一定量の整備を継続し、実施してきた。昭和60 年頃から水需要の増加に合わせ、整備量を増加し、平成5年以降は、一定の整備が完了したため緩やかな増加傾向になっている。
◆下水道
本町の下水道は、単独公共下水道が1地区（東部）、農業集落排水が4地区（北部、北東部、南部、西部）にて事業を運営している。
単独公共下水道施設の整備状況は、平成元年に着工し、平成14年に完成しており、現在は、水洗化率98％となっている。
下水道施設のうち管路についての整備量の経年変化については、公共下水道の整備に着工した平成元年から整備量が増大した。平成8年以降は一定の整備が完了したため、緩やかな増加傾向になっている。</t>
  </si>
  <si>
    <t>ライフサイクルコストの考え方を踏まえ、一般財団法人建築保全センター『平成17年版 建築物のライフサイクルコスト』概算／事務所_3000形_Case2を参考に、推計期間で発生する運用管理コスト（管理運用、経常的修繕、修繕）及び解体再利用コストを、耐用年数経過後に建替えた場合の期間コスト推計を行った。</t>
  </si>
  <si>
    <t>期間コスト推計に対して、長寿命化対策を施した場合、工事費用は建替え費用の６割と概算し、さらに耐用年数が20年延長されるものとして再推計。</t>
  </si>
  <si>
    <t>長寿命化対策を施した場合、工事費用は建替え費用の６割と概算し、さらに耐用年数が20年延長されるものとして再推計。</t>
  </si>
  <si>
    <t>全庁的な取り組みが求められるものであり、その推進のために横断的な体制の構築を検討。体制の趣旨は、公共施設マネジメントに関する協議の場とし、施設の統廃合、用途廃止後の施設及び施設跡地の利活用について検討、助言を行うこととする。</t>
  </si>
  <si>
    <t>点検・診断は、施設の長期利用を考慮し、計画的な実施、適切な記録、情報の蓄積に努め、これらを基に効率的な施設の維持管理及び修繕を図る。</t>
  </si>
  <si>
    <t>点検診断結果をもとに効率的な予防的保全を実施するとともに、新しい技術及び手法の採用について検討し、維持管理の効率化を図り、建物に係る費用全体の縮減及び平準化に努める。</t>
  </si>
  <si>
    <t>施設に危険箇所が認められた場合は、速やかに修繕・更新を実施し、安全性を確保する。しかし、施設についての総合的な判断を基に修繕・更新は実施せず、一部の使用制限または全面的な使用中止を判断する場合もあり。</t>
  </si>
  <si>
    <t>耐震基準に適合していない施設については、係る費用や優先度を考慮し、耐震化を実施する。</t>
  </si>
  <si>
    <t>施設の長期利用を実現するために、建て替える公共施設等では、施設全体の建設から維持、運営、解体までのすべての費用を総合的に検討し、耐用年数が長く、用途変更が容易な設計を採用する。</t>
  </si>
  <si>
    <t>三重県「ユニバーサルデザインのまちづくり推進条例」に即し、施設のバリアフリー整備を進める。</t>
  </si>
  <si>
    <t>これからの人口減少・少子高齢化社会に向けて、公共施設等の数量及び規模を見直す必要があります。しかしながら、本町の規模や公共施設等の総量を勘案すると、一様に施設を廃止し、削減していくことは現実的ではない。</t>
  </si>
  <si>
    <t>本町の施設保有状況をみると、全体に占める教育施設の面積割合が約半数を占め、非常に大きいことが特徴である。そのため、今後予期される少子化を想定し、学校施設の面積削減を目標とする。中学校の校舎が小学校に比べて新しいことを考慮し、また管理運営の効率化も見込むことができるため、小学校を中学校へ統合する条件の下で期間コストの再推計を行った。</t>
  </si>
  <si>
    <t>平成27年1月23日総財務第14号通知「統一的な基準による地方公会計の整備促進について」に基づき、全国の地方公共団体で作成が要請された統一的な基準による財務書類では、地方自治体が所有する全ての資産を網羅的に把握し、会計情報と連動した財産管理の要素を取り入れた固定資産台帳の整備が前提とされたことから、本町でも平成27年度より固定資産台帳の整備に取組んでいく。</t>
  </si>
  <si>
    <t>【平成28年度】
役場新庁舎が完成
【平成29年度】
教育文化棟が完成
源緑水防センターの完成
学童保育施設の除却</t>
  </si>
  <si>
    <t>・総人口は2030年をピークに増加傾向。
・老年人口は2060年で全体の35.7％まで増加。</t>
  </si>
  <si>
    <t>【公共施設】（R5.4.1現在）
8.8万㎡
【インフラ施設】（R5.4.1現在）
道路（車道）232.3km
道路（歩道）24.8km
道路（農道）45.8km
橋りょう面積8.1千㎡
上水道管路169.0km
上水道施設11.0千㎡
下水道管路170.9km</t>
  </si>
  <si>
    <t>(１) 対象施設に対する課題
１）公共建築物に関する課題
①更新時期の集中
現状の築年数を整理すると、大規模改修が必要な30年以上経過している公共建築物が延床面積で約80.0％であり、20年後の令和24年には約99.4％に達します。計画的な維持修繕、更新が課題となります。
②適切な施設量と施設配置
第6次東員町総合計画、東員町都市計画マスタープランに示されている土地利用や、本計画で整理する人口推移などを勘案し、新設や廃止、現状の施設の改築や利用機能の代替など、適切な施設量と施設配置をしていくことが課題となります。
③安心・安全の確保
今後の利用を見据えた補強や修繕により、利用者の安心・安全を継続的に確保していくことが課題となります。
２）インフラ施設に関する課題
①道路、橋りょう
道路、橋りょうについては、昭和40年代後半から昭和50年代にかけて整備が進められ、現状では、車道約232㎞、歩道約25㎞、農道約46㎞、橋りょう143橋と総量が多く更新時期も集中するために計画的な維持修繕、更新が課題となります。
②上下水道
上下水道は、近年も整備を進めており、新設を含めた維持修繕、更新を計画的に行っていくことが課題となります。
③公園
公園については、第6次東員町総合計画で定める市街地内での計画的な公園・緑地の整備を進めると共に、適切な維持管理を実施していくことが課題となります。
(２) 財政に対する課題
公共建築物においては、過去の一時期に集中して建設した施設が、一斉に老朽化し更新時期を迎えるため、公共建築物の統廃合・機能の複合化・民間ノウハウの導入など、施設の長寿命化だけでなく、更新に合わせて施設の適正化を図ることで将来的な維持管理費用の軽減等を検討する必要である。
インフラ施設においては、建築物と異なり統廃合や複合化が極めて困難であるため、施設の積極的な長寿命化を進めて、維持管理費用や更新費用を可能な限り削減する必要がある。一方、道路法の改正に伴い道路施設の点検が義務化されたことなど、今後さらなる経費の増加が懸念される。
また、本町の総人口は、人口推計結果によると、今後、老年人口は増加し、生産年齢人口が減少していくことが推測される。2040年(令和22年)には約3人に1人が老年人口です。そのため、生産年齢人口の減少に伴う税収の減少や老年人口の増加による社会保障費の増加が見込まれます。
本町が保有する公共建築物及びインフラ施設に必要な今後30年間の将来コストは、約822.3億円(単年度平均で約27.4億円)と見込まれます。
一方、本町での過去5年間における投資的経費は、単年度平均約12.3億円です。したがって、今回試算した将来コストに対して、年間で約15.1億円の不足が見込まれます。</t>
  </si>
  <si>
    <t>【公共施設】今後30年間で総額356.5億円、年平均11.9億円
【インフラ】
道路：今後30年間で総額131.4億円、年平均4.4億円
橋りょう：今後30年間で総額30.9億円、年平均1.0億円
上水道施設：今後30年間で総額165.5億円、年平均5.5億円
下水道施設：今後30年間で総額137.3億円、年平均4.6億円</t>
  </si>
  <si>
    <t>令和6年から今後30年間で88.8億円を削減できる見込み</t>
  </si>
  <si>
    <t>庁内検討委員会において、進行管理や内容確認等を行い、財政部局と調整した上で中長期的な視点により総合的かつ計画的な公共施設のマネジメントを推進して</t>
  </si>
  <si>
    <t>ＰＦＩ法によるＰＦＩやコンセッション方式注1)、あるいは指定管理者制度注2)、包括的民間委託等の導入について検討し、民間ノウハウ、資金の最大限な活用を検討する</t>
  </si>
  <si>
    <t>施設の劣化及び機能低下を防ぎ、施設等が安心、安全かつ快適に利用できるよう、定期的な点検・診断等を実施する</t>
  </si>
  <si>
    <t>建築物の構造躯体が傷みやすく、施設の物理的耐用年数を縮め、また故障や不具合の影響により修繕の規模が拡大する恐れのある「事後保全型管理」から脱却して、計画的に修繕、小規模・大規模改修、更新等を実施し、不具合の発生を未然に防ぐ「予防保全型管理」への転換を図る。
修繕・小規模改修については、日常管理、定期管理において発生する不具合に対する対応を引き続き実施します。特に、公共建築物は、各施設で異なる事業者に委託していますが、スケールメリットを活かすため、委託範囲の最適化を検討る。</t>
  </si>
  <si>
    <t>日常管理や定期点検等の適切な実施により施設の劣化・故障等を早期に発見する。危険性が高いと判定された施設については、老朽化や施設の利用状況等を勘案して、立入禁止や利用休止など必要な安全措置を講じた上で、必要な対策等を実施して安全確保を図る。特に、多数の人が利用する施設は、利用者の安全確保を図るために、緊急的・優先的に対策を講じる。</t>
  </si>
  <si>
    <t>東員町が所有する多数の者が利用する建築物の耐震化は完了している。今後は、防災上重要な公共施設について、高レベルの地震動でも人命等に重大な影響を生じさせることのない耐震性を確保するなど、災害時の拠点施設としての機能確保・充実化に向けた取組を推進していく。</t>
  </si>
  <si>
    <t>点検・診断等を踏まえ、老朽化の状況や利用状況等により今後も継続的に提供していくと判断される施設については、期待される耐用年数までの使用を可能とするための効果的かつ計画的な保全措置を講じることによって、LCCの縮減も視野に入れた長寿命化を推進する。</t>
  </si>
  <si>
    <t>「高齢者、障害者等の移動等の円滑化の促進に関する法律」、「三重県ユニバーサルデザインのまちづくり推進条例」に基づき、社会のあらゆる分野におけるすべての人々の社会参加の機会を確保し、一人一人が互いの価値を認め合いながら、自由に行動し、安全で快適に生活できるユニバーサルデザインを推進する。</t>
  </si>
  <si>
    <t>東員町ゼロカーボンシティ宣言の趣旨を捉えつつ「東員町木材利用方針」に基づく木材の利用促進、再生可能エネルギーの導入及び消費エネルギーの省力化を図り、ゼロカーボンシティ実現に向けた取組を推進します。</t>
  </si>
  <si>
    <t>公共建築物の更新時には、近隣施設・類似施設の有無や防災対策、人口動態などを総合的に勘案した上で、施設の集約化・複合化・統合・転用なども視野に入れて、効率的・効果的な施設の再編を推進する。</t>
  </si>
  <si>
    <t>点検・診断や補修・大規模改修・更新等の履歴など公共施設マネジメントに関する情報を固定資産台帳に追加することで、公共施設マネジメントに関する情報と固定資産台帳の情報を紐付けることにより、保有する公共施設等の情報の管理を効率的に行うことを目指す</t>
  </si>
  <si>
    <t>施設総量を抑制してできた土地や建物の余剰資産や町が保有している遊休資産は、積極的な民間への貸し付けや売却など、公有資産の利活用について検討</t>
  </si>
  <si>
    <t>効率的・効果的な施設サービス提供のため、町外の住民も利用可能な施設について、国や県、隣接市町と共同保有、相互利用などの広域連携を検討</t>
  </si>
  <si>
    <t>・維持管理計画の策定
・計画に従った管理の実施
・当初計画の妥当性確認
・当初計画の見直し</t>
  </si>
  <si>
    <t>規定なし</t>
  </si>
  <si>
    <t>施設類型に、面積、施設数、基本方針を記載</t>
  </si>
  <si>
    <t>東員町民プールの解体・撤去（R3）
長期保全計画表の更新（R4）
長期保全計画表の更新（R5）</t>
  </si>
  <si>
    <t>総人口はH17からH27まで4％増。その後、25年間かけH27比2％減（老年人口増、生産年齢人口減）</t>
  </si>
  <si>
    <t>【１】 公共施設
 ① 行政系施設等　18,481.51㎡
 ② 社会教育、文化系施設　5,740.85㎡
 ③ スポーツ施設 4,079.52㎡
 ④ 学校教育系施設 51,352.38㎡
 ⑤ 幼稚園・保育園 11,132.32㎡
 ⑥ 保健・福祉施設 6,879.39㎡
 ⑦ 公営住宅 2,845.12㎡
 ⑧ 公園施設等 604.00㎡
 ⑨ ごみ、資源処理施設 2,609.81㎡
 ⑩ その他 2,380.76㎡
【２】 インフラ資産
 ① 道路 605.0ｋｍ
 ② 橋りょう 405橋 3.6ｋｍ
 ② 上水道 350.5ｋｍ
　　 浄水場4箇所、配水池10箇所、ポンプ場等
 ③ 下水道 243.0ｋｍ
　　 農業集落排水処理場4箇所等</t>
  </si>
  <si>
    <t>●行政サービス水準等の検討
公共施設を含め行政サービスの水準をどの程度に保つかが今後の課題となるため、将来的な人口動向や公共施設を取巻く状況を踏まえて、そのあり方を十分に議論し、施設ごとに必要な行政サービスの水準を検討する。
また、将来世代への負担軽減のため、経費の徹底した見直しや財源確保等、あらゆる手段を講じてもなお財源が不足する場合には、サービス水準の維持等を目的とする施設利用料の見直し等についての検討も必要となる。
●住民との情報共有
公共施設等の情報を庁内で集約、共有する体制を構築した上で、公共施設等に関する情報を住民と共有できるよう公開に努めるとともに、施設利用者からの声を公共施設等のあり方や施策に反映させる仕組を検討する。
●PPP/PFIの活用について
財政負担の軽減等の有用性を研究し、活用について検討する。</t>
  </si>
  <si>
    <t>現在保有の公共施設（いわゆるハコモノ）をこれからもすべて維持していく上で改修や更新（建て替え）を行った、また既存のインフラ資産を維持して改修や更新を行った場合を仮定した。
●公共施設
　8.4億円
●インフラ資産
　22.4億円
※今後40年平均</t>
  </si>
  <si>
    <t>施設配置の適正規模に十分留意するとともに、施設の長寿命
化によるライフサイクルコストの低減や施設管理の効率化によるコスト削減等、あらゆ
る手段を講じて更新費用を確保することとします。
※経費の見込みについては、個別計画にて記載。</t>
  </si>
  <si>
    <t>更新費用試算額と将来的な少子高齢化や 人口減少に応じた数値目標等を設定するとともに、適切な維持管理や長寿命化等により、 将来負担の均衡と低減を図ることとします。
※経費の見込みについては、個別計画にて記載。</t>
  </si>
  <si>
    <t>財務や町有地、庁舎管理、一般公共物（担当課所管を除く。）に関する業務を担当する財務課を中心に公共施設等を所管する担当課と連携し、公共施設等に関する情報を集約・共有できる体制の構築を進める。</t>
  </si>
  <si>
    <t>財政負担の軽減等の有用性を研究し、活用について検討する。</t>
  </si>
  <si>
    <t>施設ごとの点検、診断等の実施結果を蓄積し、その実施状況等を把握できる仕組みづ くりを検討します。また、施設間における保全の優先度の判断を行うにあたっては、劣 化診断等を実施することにより、経年による劣化状況、外的負荷（気候天候、使用特性 等）による性能低下状況及び管理状況を把握した上で検討を行います。</t>
  </si>
  <si>
    <t>施設の重要度や劣化状況に応じ長期的な視点で優先度をつけた上で、計画的に改修や更新を行います。また、管理運営にあたっては、指定管理者制度等、官民連携による手法の活用を検討するとともに、新しい技術や考え方を取入れながら維持管理、修繕、更新等を効率的かつ効果的に行うこと等により、ライフサイクルコストの縮減に努める。</t>
  </si>
  <si>
    <t>点検・診断等により危険性が認められた公共施設等について、ソフト・ハードの両面 から安全を確保します。なお、安全の確保にあたっては、収容避難所又は防災拠点施設 であるかどうかなどの視点から対応の優先度を検討します。また、経年劣化による外壁 の崩落等の危険性が高い施設については、不慮の事故に繋がらないよう緊急の修繕等の 措置をとるなど、適切な処置を講じます。</t>
  </si>
  <si>
    <t>建築物の長寿命化にあたり、「高齢者、障害者等の移動等の円滑化の促進に関する法 律（バリアフリー法）」に基づき、公共施設のバリアフリー化に取り組むとともに、個 人のライフスタイルや価値観の多様化に対応していくためにも、年齢、性別、身体の状 況、国籍などの違いにかかわらず、可能な限り多くの人が同じものを利用できるようユ ニバーサルデザイン化の推進に努めます。</t>
  </si>
  <si>
    <t>二酸化炭素の排出量削減など脱炭素化に向けた取り組みの一環として、公共施設等におけるLED照明設備や太陽光発電設備等の導入を推進します。</t>
  </si>
  <si>
    <t>将来的な更新コスト縮減のため、長期的には公共施設等の統合や廃止も視野に入れ、あらゆる視点から合理的で費用対効果の高い取り組みを進めていく必要がある。ただし、公共施設の統合、廃止等の検討にあたって、総量削減は財源確保の一つの手段になるが、単純な面積縮減ではなく、行政サービスの水準や利用頻度等を意識して慎重に検討していく必要がある。</t>
  </si>
  <si>
    <t>●公共施設
保有面積の3％縮減、施設の長寿命化によるライフサイクルコストの低減や管理の効率化によるコスト削減等
●インフラ資産
適切な維持管理更新、予防保全的管理による長寿命化によるライフサイクルコストの低減等</t>
  </si>
  <si>
    <t>近隣市町との連携や広域の観点からも検討して いくこととします。</t>
  </si>
  <si>
    <t>施設ごとの個別施設計画を別に作成することを基本に、PDCAサイクルを取り入れながら、個々の公共施設等に応じたマネジメントを実施していく。</t>
  </si>
  <si>
    <t>●公共施設
更新費用試算額と将来的な少子高齢化や人口減少に応じた数値目標等を設定するともに、適切な維持管理や長寿命化等により、将来負担の均衡と低減を図る。
●インフラ資産
更新費用不足額と将来的な人口減少を踏まえ、必要かつ適切な維持管理、更新に努めるとともに、長寿命化によりライフサイクルコストの低減等を図る。</t>
  </si>
  <si>
    <t>平成29年度
幼稚園を子育て支援施設に転用</t>
  </si>
  <si>
    <t xml:space="preserve">「朝日町総合計画」における人口推計では、「朝日町人口ビジョン」で示している合計特殊出生率の目標値と新たな宅地開発等に伴う人口流入を踏まえた推計結果により、今後緩やかに増加していく見通しです。
年齢3区分人口の推移を見ると、年少人口（0～14歳）はほぼ横ばいですが、生産年齢人口（15～64歳）が微減するとともに、老年人口（65歳以上）が微増する見込みとなっており、年齢構成は高齢化に傾いていきます。
施設の整備や更新にあたっては、人口動態の変化に伴う公共サービスに対するニーズの変化を十分踏まえる必要があります。
</t>
  </si>
  <si>
    <t>【公共施設】38施設　34,251㎡
【インフラ施設】
①道路　（実延長）67,648m　（面積）371,781㎡
②橋梁　（実延長）131m　（面積）775.0㎡
③上水道　（延長）78,796m
④下水道　（延長）64,576m</t>
  </si>
  <si>
    <t xml:space="preserve">（１） 人口減少及び少子高齢化の進展による施設需要の変化
　総合計画における将来人口推計では、本計画の計画期間の終了時点の前年である令和37年総人口は13,149人となっており、現在と比べ約2割増加する見込みです。年齢区分別に見ると、年少人口はほぼ横ばいですが、生産年齢人口が微減するとともに、老年人口が微増する見込となっており、年齢構成は高齢化に傾いていきます。
　このため、住民ニーズの変化を踏まえて今後の施設のあり方を検討する必要があります。
（２） 公共施設等の老朽化
　小学校校舎をはじめとして老朽化が進んでおり、大規模改修、修繕需要は高まりをみせつつあります。特に役場本庁舎は移転の必要性が高まっており、多額の費用が掛かることが想定されます。
　また旧耐震基準時代に整備され現時点で耐震化が未実施の施設も一定数あり、現在の利用状況や今後の利用方針も踏まえ、対応を検討する必要があります。
（３） 多額の更新費用負担
　本町では、公共施設に関して、令和10年まで、及び令和20年代～令和30年代にかけて特に多額の更新費用が発生することが見込まれています。上水道管の更新時期が到来する令和10年代以降は更新費用負担はさらに重くなっていくことが見込まれます。
　公共施設マネジメントに取り組むことによって、更新費用負担を軽減・平準化する必要があります。
（４） 公共施設にかけられる財源の限界
　公共施設等の将来の更新費用の試算結果として、そのための財源が不足するであろうことは明らかです。
　少子高齢化の進展に伴う税収減少、社会保障費の増大により、公共施設投資に充当できる財源はますます減少していくことが見込まれるため、施設の更新問題にも優先順位をつけて対応していかざるをえない状況になっています。
</t>
  </si>
  <si>
    <t>単純更新の場合、全施設の合計は計画期間総額469.4億円、年平均で13.4億円となります。</t>
  </si>
  <si>
    <t>長寿命化した場合、全施設の合計は計画期間総額で433.1億円、年平均で12.4億円となります。</t>
  </si>
  <si>
    <t xml:space="preserve">長寿命化による効果額の試算は、公共施設の長寿命化を実施した場合の中長期的な対策費用の見通しと、施設を耐用年数経過時に単純更新した場合の費用の見通しの差額として把握します。直近の10年間では効果額は7億円（年平均0.7億円）にとどまりますが、計画期間全体を通した効果額は36億円（年平均1.0億円）となります。
長寿命化による費用削減は年平均1億円以上であり、一定程度の効果が見込めるといえます。一方で、長寿命化のみでは抜本的に経費を削減することは困難であるため運営の効率化など、様々な対策を組合せて実施していく必要があります。
</t>
  </si>
  <si>
    <t>各公共施設等の管理に関する情報を共有し、全庁的な観点から検討するため、本計画推進のための会議体を設置し、計画の進捗管理を行います。</t>
  </si>
  <si>
    <t>公共施設の再編の事業化や公共施設等の管理・運営にあってはPPP/PFI等民間活力の導入も視野に入れた取り組みを検討します。</t>
  </si>
  <si>
    <t xml:space="preserve">建築基準法に基づく「法定点検」、「施設管理者による定期点検」を確実に実施し、利用者の安心・安全の確保に努めます。
施設管理者が効率的に施設の定期点検を実施できるように、施設の所管課ごとに点検項目や確認ポイント等をまとめた「施設点検マニュアル」等を整備し、着実に点検を実施します。
</t>
  </si>
  <si>
    <t>点検・診断結果や修繕の履歴を蓄積し、一元管理する仕組みを構築します。そのうえで今後も保有していく施設については、「朝日町公共施設個別施設計画」に基づき、不具合が生じてから修繕、更新等を行う「事後保全」から、不具合が生じる前に修繕又は更新を行う「予防保全」へと維持管理の方法を転換します。
インフラ施設についても各種長寿命化計画等に基づき、適切な維持管理・修繕・更新等を実施します。</t>
  </si>
  <si>
    <t>点検等により利用者や職員に被害が発生すると判断された場合には、緊急的な修繕を実施する等必要な措置を講じます。</t>
  </si>
  <si>
    <t>耐震化未実施の施設については、現在の利用状況や今後の利用方針も踏まえ、耐震化を計画的に進めます。</t>
  </si>
  <si>
    <t>「朝日町公共施設個別施設計画」に基づき、予防保全を計画的に実施して建物の長寿命化を図ることを基本とします。
物理的な建物の構造躯体の状況を調査することで、長寿命化に適するかどうかを判断する必要があるため、建物の劣化診断を実施します。建物が構造上、長寿命化に適する場合であっても、現在の利用状況や今後の利用方針も踏まえ、長寿命化するかどうかについて検討します。
インフラについても各種長寿命化計画に基づき、長寿命化の取組を進めます。</t>
  </si>
  <si>
    <t>誰もが安心・安全に利用しやすい施設となるために、公共施設等の改修・更新等を行う際には、利用者ニーズや施設の状況を踏まえ、ユニバーサルデザイン化を進めます。</t>
  </si>
  <si>
    <t>限られた財源の中で、必要な公共サービスを提供していくために、公共施設の再編（統廃合、複合化、減築等）により保有量の適正化を図り、更新等経費を縮減していく必要があります。計画期間中に延床面積ベースで5％縮減することを目標とします。ただし、役場新庁舎の建設に伴い目標値を見直します。
再編は周辺施設の配置状況、利用状況、更新時期、中長期的な財政見通しも勘案しながら全庁的な視点で行います。その際は、当該サービスが施設を維持しなければ提供不可能なものであるか、民間に代替できないか等、施設とサービスの関係についても十分に留意します。
インフラ施設については縮減目標は設けないこととしますが、今後の社会情勢を見据えながら必要に応じて保有量の見直しを検討します。
公共施設の再編の事業化や公共施設等の管理・運営にあってはPPP/PFI等民間活力の導入も視野に入れた取り組みを検討します。</t>
  </si>
  <si>
    <t>【延床面積等に関する目標】
（公共施設）
今後40年間で延床面積ベースで5％縮減
※ただし、役場新庁舎の建設に伴い目標値を見直します。
（インフラ施設）
縮減目標は設けないものの、今後の社会情勢を見据えながら必要に応じて保有量の見直しを検討
【平準化等に関する目標】
単年度の支出が突出するのを抑制するため、将来見通しの年平均である8.5億円を目標 として、経費の平準化を図るものとします。</t>
  </si>
  <si>
    <t>各公共施設等の管理に関する情報を共有し、全庁的な観点から検討するため、本計画推進のための会議体を設置し、計画の進捗管理を行っていきます。
また、本計画は、総合計画、個別施設計画の策定や実施の状況を踏まえて必要に応じて見直すこととします。</t>
  </si>
  <si>
    <t>必要に応じて実施</t>
    <rPh sb="0" eb="2">
      <t>ヒツヨウ</t>
    </rPh>
    <rPh sb="3" eb="4">
      <t>オウ</t>
    </rPh>
    <rPh sb="6" eb="8">
      <t>ジッシ</t>
    </rPh>
    <phoneticPr fontId="1"/>
  </si>
  <si>
    <t>施設類型ごとに、
（１） 現状や課題に関する基本認識
（２） 管理に関する基本的な考え方
を記載している</t>
  </si>
  <si>
    <t>なし</t>
  </si>
  <si>
    <t>本町の将来の総人口の見通しは、今後も人口増加が続くことが予測されており令和7年（2025）には人口15,846人、令和12年（2030）には16,308人にまで増加する推計になっています。
 一方で、1世帯当たりの人数は減少傾向が続いており、令和12年には一世帯当たりの人数は2.12人まで減少する見通しです。</t>
  </si>
  <si>
    <t>【公共建築物】(R3.12時点)
■町民文化系施設 施設数10 延床面積5,097㎡
■社会教育系施設 施設数3 延床面積6,086㎡
■スポーツレクリエーション系施設 施設数4 延床面積5,775㎡
■学校教育系施設 施設数4 延床面積23,720㎡
■子育て支援系施設 施設数6 延床面積6,474㎡
■保健・福祉施設 施設数2 延床面積4,918㎡
■行政系施設 施設数20 延床面積12,510㎡
■公園 施設数1 延床面積8㎡
■その他 施設数11 延床面積1,996㎡
■上水道施設 施設数2 延床面積223 ㎡
■下水道施設 施設数3 延床面積3,603 ㎡
【インフラ施設】(R3.3末時点)
■道路(一般道路) 延長97,835ｍ 面積548,705㎡
■道路(自転車歩行者道) 延長6,899ｍ 面積19,303㎡
■橋梁 本数71本 延長753ｍ 面積4,625㎡
■上水道施設(管路) 延長109,536ｍ
■下水道施設(管路) 延長96,686ｍ
■漁港 係留施設142ｍ 外郭施設835ｍ</t>
  </si>
  <si>
    <t>本町では、2020年代半ばから老朽化した公共施設等が増加していくことが予想されます。
また、本町の人口は、現在のところ増加していますが、今後、少子高齢化などの人口構成の変化等に伴い、公共施設等の利用需要が変化すると予想され、以下のような課題が浮かび上がってきています。
（１）公共施設等の老朽化への対応
一般的に、鉄筋コンクリート造の建築物は、築30年程度が経つと大規模改修が必要となり、築60年程度が経つと建替えが必要になるといわれています。現在、本町には築30年以上を経過する建物が4割程を占めているとともに、今後も増加することが見込まれています。そのため、今後多くの建築物において、安全確保又は耐久性向上を図るための大規模改修又は建替えが必要となります。
今後は、計画的な施設の更新及び長寿命化による更新費用の平準化が必要になるとともに、耐震性が不十分な施設については、耐震改修の実施、更新を行うなど、公共施設等の安全性の確保に努める必要があります。
利用状況が少ない施設、減少傾向が続いている施設等については、維持するかどうかを見極め、公共施設の再編を長期的な視点で検討していくことも重要です。
（２）厳しい財政状況への対応
現在、本町の人口は増加していますが、長期的には少子高齢化による生産年齢人口の減少に伴い町の財政状況が厳しさを増すことが予想されます。そのため、従来どおりの改修又は更新の方法を続けていくだけでは財政上大きな負担になり、他の公共サービスにも影響を与えかねないことが懸念されます。
限られた資源を効果的かつ有効的に活用するためは、「選択と集中」による視点で必要な施設の優先順位を付けることが必要となります。
（３）利用者ニーズの変化への対応
高齢化の進展に伴い、医療・福祉機能へのニーズが増大することが予想され、それらのニーズを踏まえた施設や提供サービスを検討し、適正化を図る必要があります。 また、本町は、出生率の向上を図ることにより少子高齢化の鈍化を目指すことを重点施策の一つとしており、結婚・出産・子育てがしやすい環境整備も踏まえた公共施設等の適正化を図る必要があります。
住民ニーズの変化に伴い、運営時間の延長、事業内容の改善・拡充等、民間ノウハウの活用等を含めた事業運営の効率化及びサービス水準の向上に向けた取組みを図っていくことが重要です。</t>
  </si>
  <si>
    <t>計画期間総額865.7億円(ハコモノ､インフラ含む)
※単純更新費用</t>
  </si>
  <si>
    <t>計画期間総額787.9億円(ハコモノ､インフラ含む)
※長寿命化対策した場合</t>
  </si>
  <si>
    <t>計画期間総額78億円(ハコモノ､インフラ含む)
※年平均2.2億円</t>
  </si>
  <si>
    <t>（１）取組体制
・本計画で示した取組等を推進するに当たり、各課にまたがる検討（予算、統合化、用途転用、廃止等）が必要となるため、各課を調整する体制づくりを推進します。
・また、着実に実施していくため、専門的能力を有する職員の育成に努め、技術的手法及び管理水準の見直しを的確に実施する体制を整えます。
 町議会や住民に対して、取組状況等の情報を提供します。
（２）情報の管理と共有
 公共施設等を適切に管理運営するため、個別施設ごとに施設概要、歳入・歳出状況、利用状況等を記載した「施設カルテ」を作成し、施設評価における基礎的データとして活用するとともに、情報の一元化・見える化を図ります。
 「施設カルテ」を庁内で共有することにより、利用度、維持管理コスト、老朽化度等を全庁的な視点で評価します。</t>
  </si>
  <si>
    <t>・コスト縮減を踏まえた最適な維持管理や運営手法のあり方を、既存施設の機能維持を重視しつつ検討します。
・指定管理者制度の対象となる施設の検討やPFI/PPP（※）等の民間活力の導入を検討するとともに、施設の利用料金の適正化等運営手法についても検討します。</t>
  </si>
  <si>
    <t>・施設の劣化又は損傷を早期に発見するとともに施設の健全度を把握するため、建築基
準法等の法律に基づく定期点検を徹底します。
・法定点検のほか、予防保全型の維持管理の視点に立ち、必要に応じた調査、点検を実
施します。
・点検、診断結果等により、危険性が認められた施設については、安全確保の対策を優
先的に実施します。</t>
  </si>
  <si>
    <t>・今後も保有していく施設については、不具合が生じてから修繕、更新等を行う「事後保全」から、不具合が生じる前に修繕又は更新を行う「予防保全」へと維持管理の方法を転換します。
・ 劣化診断調査に基づいた「総合劣化度」（施設の劣化状況と築年数より算出）等を基に「事後保全」から、不具合が生じる前に修繕又は更新を行う「予防保全」へと維持管理の方法を転換します。優先度を設定し、計画的かつ効果的な修繕・更新を図ります。</t>
  </si>
  <si>
    <t>・利用率は高いが、老朽化が進行し危険度が高い施設については、速やかな安全確保及
び長寿命化対策の実施を図るとともに、利用率が低い周辺施設との集約化を含めた建
替えの検討等を行います。
・老朽化が進行しているとともに、利用見込みが低い施設等については、供用廃止や除
却（建物解体）を検討します。</t>
  </si>
  <si>
    <t>・耐震改修が未実施の施設のうち、今後も保有する施設については耐震改修を実施しま
す。
・ 耐震改修の実施に加え、災害時の非構造部材（外壁、ガラス、天井等）の損傷や落下
等を防ぐため、非構造部材の安全対策（落下防止対策等）を進めます。</t>
  </si>
  <si>
    <t>・ 今後も保有していく施設について、既に長寿命化計画又は修繕計画が策定されている施設については、計画に基づいて維持管理、修繕、更新等を図ります。また、新たに長寿命化計画、又は修繕計画を策定する施設については、本計画における方向性との整合を図るものとします。</t>
  </si>
  <si>
    <t>存続する施設についても、ユニバーサルデザイン化の推進を考慮するなど、利用者の
ニーズに合わせて機能やサービスの水準の向上に努めます。</t>
  </si>
  <si>
    <t>・建築年度が比較的新しい施設で、住民の利用率が高い施設、満足度が高い施設等については、当面は通常の維持管理を継続して「現状維持」とします。
・ 建築年度が比較的新しいですが、住民ニーズと合わなくなっているような施設については、転用について検討します。
・老朽化が進行し危険度が高いとともに、住民ニーズと合わなくなっている施設については、統合や廃止について検討します。
・ 公共施設の廃止等により発生した空閑地等については、民間への売却又は貸付することを前提としますが、土地取得者に対して、住民が必要なサービス施設等の導入を課すことも検討します。</t>
  </si>
  <si>
    <t xml:space="preserve">・本町の公共施設等の更新等に要する費用は、今後の計画期間で約788億円、年平均22.5億円であると推計されます。
・ そのうち、独立採算をとっている施設（上下水道）を除く公共施設等に要する費用は今後の計画期間で約402.3億円、年平均11.5億円であると推計されます。
・本町ではこれまで積み立てを行ってきた基金等も活用しながら、これらの公共施設等に要する費用をねん出する想定ですが、財政への影響も鑑みて、単年度の支出を平準化するために以下のような数値目標を設定します。
計画期間中（R38（2056）年まで）の投資的経費の平均を11.5億円以下
（インフラ2.1億円/年、ハコモノ9.4億円/年）に抑える｡
・ 本町ではこうした数値目標を目安に、トータルコストの縮減やコストの平準化に向けて、施設の長寿命化や民間活力の導入等、様々な取組を進めてまいります。
・併せて、維持管理及び運営に要する費用についても民間活力の導入検討など、縮減に向けた取組を進めることで、公共施設等の更新等費用に充てる財源の確保に努めます。
 </t>
  </si>
  <si>
    <t>・有形固定資産のうち、土地以外の償却資産（建物や工作物等）の取得価額に対する減価償却累計額の割合を計算することにより、耐用年数に対して減価償却がどこまで進んでいるか把握する。</t>
  </si>
  <si>
    <t>・人口構造及び社会情勢の変化により、既に需要が低下している施設については、機能移転や廃止、解体等を視野に入れた検討を行います。
・施設の廃止により発生する跡地については、まちづくりに活用する用地とすることを前提としますが、売却、貸付等についても検討します。</t>
  </si>
  <si>
    <t>ＰＤＣＡサイクル《Ｐｌａｎ（戦略・計画）-Ｄｏ（実行・運営）
-Ｃｈｅｃｋ（点検・評価）-Ａｃｔｉｏｎ（改善・見直し）》の運用による進捗管理を
行いながらフォローアップを実施します。</t>
  </si>
  <si>
    <t>現状から課題を分析し、今後の方針を記載</t>
  </si>
  <si>
    <r>
      <rPr>
        <sz val="11"/>
        <color rgb="FFFF0000"/>
        <rFont val="ＭＳ Ｐゴシック"/>
        <family val="3"/>
        <charset val="128"/>
        <scheme val="minor"/>
      </rPr>
      <t>（R４～６年度）地区公民館７カ所の長寿命化改修事業</t>
    </r>
    <r>
      <rPr>
        <sz val="11"/>
        <rFont val="ＭＳ Ｐゴシック"/>
        <family val="3"/>
        <charset val="128"/>
        <scheme val="minor"/>
      </rPr>
      <t xml:space="preserve">
（Ｒ３～４年度）あいあいホール等大規模改修事業
</t>
    </r>
    <r>
      <rPr>
        <sz val="11"/>
        <color rgb="FFFF0000"/>
        <rFont val="ＭＳ Ｐゴシック"/>
        <family val="3"/>
        <charset val="128"/>
        <scheme val="minor"/>
      </rPr>
      <t>（R3年度）郷土資料館解体</t>
    </r>
    <r>
      <rPr>
        <sz val="11"/>
        <rFont val="ＭＳ Ｐゴシック"/>
        <family val="3"/>
        <charset val="128"/>
        <scheme val="minor"/>
      </rPr>
      <t>　ほか</t>
    </r>
    <rPh sb="53" eb="55">
      <t>ネンド</t>
    </rPh>
    <rPh sb="56" eb="61">
      <t>キョウドシリョウカン</t>
    </rPh>
    <rPh sb="61" eb="63">
      <t>カイタイ</t>
    </rPh>
    <phoneticPr fontId="1"/>
  </si>
  <si>
    <t>令和12年には1.3万人、令和27年には1.1万人に減少すると予測、令和７年以降は老年人口も減少が始まり人口減少の加速化が予想される。</t>
  </si>
  <si>
    <t>建設系公共施設　                      64.5千㎡
土木系公共施設　町道　　　 　　570.5千ｍ
　　　　　　　　　　　　林道　 　　 　　　 8.5千ｍ
　　　　　　　　　　　　上水道管路　239.1千ｍ
　　　　　　　　　　　　公共下水管路 92.1千ｍ
　　　　　　　　　　　　農業集落排水施設管路
　　　　　　　　　　　　　　　　　　　　　　38.9千ｍ
　　　　　　　　　　　　　　　　　　　　　　　　　　　他
※改訂後のR2年度末の数値、対象施設及び計上面積等を改訂版で精査。普通財産は除く。</t>
  </si>
  <si>
    <t>・人口構造の変化に伴い、必要な行政サービス、施設等の規模を適切に判断していく必要がある。
・現状の施設を同規模で更新、維持していくことは困難である。
・長期的な視点で、施設の更新、統廃合、長寿命化を計画的に行い財政負担の軽減、平準化を行っていくことが必要。
・施設の総量を見極めながら、必要とされる施設を適正な状態で計画的に維持管理・修繕・更新等を行うことが求められる。</t>
  </si>
  <si>
    <t>・建築物
現在の施設を耐用年数経過後に同じ規模で更新すると、今後40年間で約264.6億円で、維持管理経費を含めた費用は約400億円となる。
・インフラ設備
現在と同じ規模のインフラ設備を、道路については定期的に再舗装、橋りょう・水道施設については耐用年数経過後に更新すると、今後40年間で約420億円となる。</t>
  </si>
  <si>
    <t>建築物、インフラ設備ともに現在の施設を全て同じ規模で維持・更新していくことは困難であると予想されるため、保有量の削減や施設の長寿命化を図った場合の経費は、建築物で約341.1億円、インフラ設備で約421.7億円となる。</t>
  </si>
  <si>
    <t>計画的に保全や改築を行う予防保全型管理へと転換するなどの長寿命化対策により、全体で約57.3億円の効果額となる。</t>
  </si>
  <si>
    <t>施設担当課、総務課、企画調整課などによる検討体制を確立し、毎年作成する３ケ年実施計画（アクションプログラム）と連携を図る。</t>
  </si>
  <si>
    <t>公共施設の計画的な診断・点検を実施する。</t>
  </si>
  <si>
    <t>利用状況、老朽度具合、財政状況を勘案し、優先順位を考慮。電気設備等は改修、更新時に省エネルギー化への検討を行う。</t>
  </si>
  <si>
    <t>施設を定期的に点検することにより適切な維持管理や修繕を実施し、安全性を確保する。</t>
  </si>
  <si>
    <t>適宜耐震化を推進していくとともに、外壁やガラスなどの非構造部材の安全対策を進める。</t>
  </si>
  <si>
    <t>公共施設の計画的な診断・点検を実施し、効果的な予防保全を行うことにより長寿命化を図り費用を削減する。</t>
  </si>
  <si>
    <t>施設の整備、改修にあたってはユニバーサルデザインに配慮するほか、施設のバリアフリー化を進める。</t>
  </si>
  <si>
    <t>人口規模、地域特性、維持管理費用を考慮し、既存施設の複合化も含め町全体の施設のあり方の検討を進める。</t>
  </si>
  <si>
    <t>建築系公共施設の延床面積の削減目標</t>
  </si>
  <si>
    <t>総合管理計画の基本方針等については、進捗状況について定期的に評価を実施していく。</t>
  </si>
  <si>
    <t>定期的</t>
    <rPh sb="0" eb="3">
      <t>テイキテキ</t>
    </rPh>
    <phoneticPr fontId="1"/>
  </si>
  <si>
    <t>施設類型ごとに現状の概要及び状況に応じた今後の方針を記載。閉鎖施設等については解体も検討。</t>
  </si>
  <si>
    <t>消防団施設、公園施設を自治会等団体へ譲渡（H30）、観光施設の民間への売却（R1）、一般廃棄物処理施設の焼却炉閉鎖（R2）。保健センターを普通財産施設へ移行（R2）。</t>
  </si>
  <si>
    <t>・総人口はH22からH52まで6.5％減。その後、20年間かけH22比11.3％減。
・老齢人口はH22からH52まで12.3％増。
・生産年齢人口はH22からH52まで20.3％減。
・年少人口はH22からH52まで1％増。</t>
    <rPh sb="1" eb="4">
      <t>ソウジンコウ</t>
    </rPh>
    <rPh sb="19" eb="20">
      <t>ゲン</t>
    </rPh>
    <rPh sb="23" eb="24">
      <t>ゴ</t>
    </rPh>
    <rPh sb="27" eb="29">
      <t>ネンカン</t>
    </rPh>
    <rPh sb="34" eb="35">
      <t>ヒ</t>
    </rPh>
    <rPh sb="40" eb="41">
      <t>ゲン</t>
    </rPh>
    <rPh sb="44" eb="46">
      <t>ロウレイ</t>
    </rPh>
    <rPh sb="46" eb="48">
      <t>ジンコウ</t>
    </rPh>
    <rPh sb="64" eb="65">
      <t>ゾウ</t>
    </rPh>
    <rPh sb="68" eb="72">
      <t>セイサンネンレイ</t>
    </rPh>
    <rPh sb="72" eb="74">
      <t>ジンコウ</t>
    </rPh>
    <rPh sb="90" eb="91">
      <t>ゲン</t>
    </rPh>
    <rPh sb="94" eb="98">
      <t>ネンショウジンコウ</t>
    </rPh>
    <rPh sb="111" eb="112">
      <t>ゾウ</t>
    </rPh>
    <phoneticPr fontId="1"/>
  </si>
  <si>
    <t>【公共施設】
7.8万㎡
【インフラ】
一般道路：428,964m、1,975,572㎡
自転車歩行車道：18,046ｍ、64,581㎡
橋梁：1,656ｍ、8,402㎡
上水道：283,484ｍ
下水道：106,019ｍ</t>
    <rPh sb="1" eb="5">
      <t>コウキョウシセツ</t>
    </rPh>
    <rPh sb="10" eb="11">
      <t>マン</t>
    </rPh>
    <rPh sb="20" eb="24">
      <t>イッパンドウロ</t>
    </rPh>
    <rPh sb="45" eb="48">
      <t>ジテンシャ</t>
    </rPh>
    <rPh sb="48" eb="52">
      <t>ホコウシャドウ</t>
    </rPh>
    <rPh sb="69" eb="71">
      <t>キョウリョウ</t>
    </rPh>
    <rPh sb="86" eb="89">
      <t>ジョウスイドウ</t>
    </rPh>
    <rPh sb="99" eb="102">
      <t>ゲスイドウ</t>
    </rPh>
    <phoneticPr fontId="1"/>
  </si>
  <si>
    <t>・今後人口減少などにより財政状況の悪化が予想されるが、反面施設の老朽化対策など費用が増大するため、維持管理・更新を効率的に行う必要がある。
・建物施設の人口一人当たりの延床面積は平均的な数字であるが、高齢化に伴う施設利用者のニーズの変化に対応していく必要がある。</t>
    <rPh sb="1" eb="3">
      <t>コンゴ</t>
    </rPh>
    <rPh sb="3" eb="7">
      <t>ジンコウゲンショウ</t>
    </rPh>
    <rPh sb="12" eb="16">
      <t>ザイセイジョウキョウ</t>
    </rPh>
    <rPh sb="17" eb="19">
      <t>アッカ</t>
    </rPh>
    <rPh sb="20" eb="22">
      <t>ヨソウ</t>
    </rPh>
    <rPh sb="27" eb="29">
      <t>ハンメン</t>
    </rPh>
    <rPh sb="29" eb="31">
      <t>シセツ</t>
    </rPh>
    <rPh sb="32" eb="35">
      <t>ロウキュウカ</t>
    </rPh>
    <rPh sb="35" eb="37">
      <t>タイサク</t>
    </rPh>
    <rPh sb="39" eb="41">
      <t>ヒヨウ</t>
    </rPh>
    <rPh sb="42" eb="44">
      <t>ゾウダイ</t>
    </rPh>
    <rPh sb="49" eb="53">
      <t>イジカンリ</t>
    </rPh>
    <rPh sb="54" eb="56">
      <t>コウシン</t>
    </rPh>
    <rPh sb="57" eb="60">
      <t>コウリツテキ</t>
    </rPh>
    <rPh sb="61" eb="62">
      <t>オコナ</t>
    </rPh>
    <rPh sb="63" eb="65">
      <t>ヒツヨウ</t>
    </rPh>
    <rPh sb="71" eb="73">
      <t>タテモノ</t>
    </rPh>
    <rPh sb="73" eb="75">
      <t>シセツ</t>
    </rPh>
    <rPh sb="76" eb="78">
      <t>ジンコウ</t>
    </rPh>
    <rPh sb="78" eb="80">
      <t>ヒトリ</t>
    </rPh>
    <rPh sb="80" eb="81">
      <t>ア</t>
    </rPh>
    <rPh sb="84" eb="86">
      <t>ノベユカ</t>
    </rPh>
    <rPh sb="86" eb="88">
      <t>メンセキ</t>
    </rPh>
    <rPh sb="89" eb="92">
      <t>ヘイキンテキ</t>
    </rPh>
    <rPh sb="93" eb="95">
      <t>スウジ</t>
    </rPh>
    <rPh sb="100" eb="103">
      <t>コウレイカ</t>
    </rPh>
    <rPh sb="104" eb="105">
      <t>トモナ</t>
    </rPh>
    <rPh sb="106" eb="111">
      <t>シセツリヨウシャ</t>
    </rPh>
    <rPh sb="116" eb="118">
      <t>ヘンカ</t>
    </rPh>
    <rPh sb="119" eb="121">
      <t>タイオウ</t>
    </rPh>
    <rPh sb="125" eb="127">
      <t>ヒツヨウ</t>
    </rPh>
    <phoneticPr fontId="1"/>
  </si>
  <si>
    <t>40年間で904.9億円、年平均で22.6億円。</t>
  </si>
  <si>
    <t>別計画である「明和町公共施設維持管理実施計画」のとおり、建築物の効果額は「単純更新費－長寿命化対策費」で計算しています。</t>
    <rPh sb="0" eb="1">
      <t>ベツ</t>
    </rPh>
    <rPh sb="1" eb="3">
      <t>ケイカク</t>
    </rPh>
    <rPh sb="7" eb="9">
      <t>メイワ</t>
    </rPh>
    <rPh sb="9" eb="10">
      <t>チョウ</t>
    </rPh>
    <rPh sb="10" eb="12">
      <t>コウキョウ</t>
    </rPh>
    <rPh sb="12" eb="14">
      <t>シセツ</t>
    </rPh>
    <rPh sb="14" eb="16">
      <t>イジ</t>
    </rPh>
    <rPh sb="16" eb="18">
      <t>カンリ</t>
    </rPh>
    <rPh sb="18" eb="20">
      <t>ジッシ</t>
    </rPh>
    <rPh sb="20" eb="22">
      <t>ケイカク</t>
    </rPh>
    <rPh sb="28" eb="31">
      <t>ケンチクブツ</t>
    </rPh>
    <rPh sb="32" eb="34">
      <t>コウカ</t>
    </rPh>
    <rPh sb="34" eb="35">
      <t>ガク</t>
    </rPh>
    <rPh sb="37" eb="39">
      <t>タンジュン</t>
    </rPh>
    <rPh sb="39" eb="42">
      <t>コウシンヒ</t>
    </rPh>
    <rPh sb="43" eb="47">
      <t>チョウジュミョウカ</t>
    </rPh>
    <rPh sb="47" eb="50">
      <t>タイサクヒ</t>
    </rPh>
    <rPh sb="52" eb="54">
      <t>ケイサン</t>
    </rPh>
    <phoneticPr fontId="1"/>
  </si>
  <si>
    <t>「明和町公共施設維持管理実施計画一覧」のとおり建築物の効果額は「単純更新費－長寿命化対策費」で表しており、４０年間で約３５４．５億－約２８４．８億＝約７０億円の削減となる。</t>
  </si>
  <si>
    <t>公共施設等の情報を一元的に管理・集約する係として、管財担当を新たに設置。
当町が保有する公共施設全体を俯瞰し、総合管理計画に定める統廃合の推進方針に基づき、各課横断的な施設の具体的な統廃合の取組を検討していく。</t>
  </si>
  <si>
    <t>維持管理の効率化等を目指した指定管理者制度の活用のほか、更新時等におけるＰＰＰ／ＰＦＩの導入などを含め、民間活用を活かした効率的・効果的な運営手法について検討します。</t>
  </si>
  <si>
    <t>法定点検のみならず、施設の劣化状況等をきめ細かく把握するため、施設管理者による自主的な日常点検・定期点検を実施するとともに、必要に応じて専門業者による診断当を行います。</t>
  </si>
  <si>
    <t>予防保全型の維持管理の推進
修繕・更新にあわせた機能性向上
民間活力導入の推進</t>
  </si>
  <si>
    <t>計画的な点検・診断等により安全確保に努めるとともに、万一、このまま使用した場合に危険と判断された場合には、最優先で修繕工事などを実施するほか、その措置が講じられるまでの間は施設の使用を制限するなど、適切な対応を行います。</t>
  </si>
  <si>
    <t>耐震化が未実施な施設は、優先順位を決めて耐震診断、耐震改修を計画的に進めます。ただし、経済性の観点等から、耐震改修よりも建替えの方が有利な場合は、建替えを実施します。</t>
  </si>
  <si>
    <t>長寿命化計画等の策定・改定
大規模改修とあわせた長寿命化対策</t>
  </si>
  <si>
    <t>「ユニバーサルデザイン２０２０行動計画」における、ユニバーサルデザインの街づくりについての考え方を参考に、ユニバーサルデザインの対応が必要な施設について、優先度や対応スケジュールについて検討</t>
  </si>
  <si>
    <t>地球温暖化防止対策について、①太陽光発電の導入、②建築物におけるＺＥＢの実現、③省エネルギー改修の実施、④ＬＥＤ照明の導入を積極的に取り組んでいきます。</t>
  </si>
  <si>
    <t>町民等との意識共有を図りながらの統合・廃止の検討
廃止後の施設への対応
隣接自治体との連携の検討</t>
  </si>
  <si>
    <t>②建築物系施設の保有量（面積）を今後40年間で9%削減する。</t>
  </si>
  <si>
    <t>公共施設等のデータについて、地方公会計制度・固定資産台帳整備と連携し、そのデータを有効に活用しながら整理・更新が行えるような体制づくりを検討します。</t>
  </si>
  <si>
    <t>統合や廃止の検討にあたり、隣接自治体との連携も視野にいれながら、効率的かつ効果的な方法について模索します</t>
  </si>
  <si>
    <t>進捗状況の管理・集約を担う管財担当と各施設所管課との間で、定期的に意見交換を行い、PDCAサイクルに基づき、必要に応じて改善していく。</t>
  </si>
  <si>
    <t>概ね5年を目安とする</t>
  </si>
  <si>
    <t>町民ニーズ等に対応した施設の適正配置
効率的かつ適正な管理・運営の推進
施設の長寿命化と機能性向上の推進</t>
  </si>
  <si>
    <t>総人口は令和47年に2,777まで減少する見通し</t>
  </si>
  <si>
    <t>公共施設等面積　R1　84,339㎡
道路延長　R1　248,876ｍ
橋梁面積　R1　18,046㎡
下水道管路延長　R1　41,233ｍ
上水道管路延長　R1　271,971ｍ</t>
  </si>
  <si>
    <t>所有する建築物の総延床面積は 84,636 ㎡で、町民一人当たり延床面積は 9.52 ㎡。全国平均 3.22 ㎡との比較では 2.96 倍であり、全国平均よりも多い状況。また、一般的に建物の大規模改修を行う目安とされる築 30 年以上を経過した建築物の延床面積は約 38,000 ㎡と全体の約 45％を占め、老朽化が進行している。
インフラ施設（道路・橋梁・上水道・下水道）については、橋梁や上・下水道の施設の多くが、特定の時期に整備が集中していることから、将来一斉に更新時期を迎えることになる。</t>
  </si>
  <si>
    <t>過去10年間平均で12.3億円（公共建築物3.2億円、インフラ9.1億円）</t>
  </si>
  <si>
    <t>今後37年間で584.6億円（公共建築物271.7億円、インフラ312.9億円）</t>
  </si>
  <si>
    <t>今後37年間で256.6億円（公共建築物153.9億円、インフラ102.7億円）</t>
  </si>
  <si>
    <t>長寿命化対策328億円（公共建築物117.8億円、インフラ210.2億円）
施設再編対策（公共建築物のみ）55億円</t>
  </si>
  <si>
    <t>副町長を本部長とする大台町公共施設等マネジメント推進会議を設置、総合的・戦略的・全庁的に取り組む。</t>
  </si>
  <si>
    <t>PPP/PFIなど、様々な資金やノウハウを持つ民間事業者の活力を活用し、施設整備、更新、維持管理、運営をより効果的かつ効率的に行う。</t>
  </si>
  <si>
    <t>建設から一定期間を経過した施設は適宜点検・診断を実施。</t>
  </si>
  <si>
    <t>将来の人口減少や少子高齢化の進展、施設の利用・コスト・老朽化の状況、既に取り組んでいる各分野の事務事業の見直しの経過といった様々な状況を踏まえ、「3 基本方針」に掲げた目標を達成するため、各分野において内容を十分理解するとともに、横断的かつ積極的な取組によって、成果を上げることができるよう、全庁を挙げて取り組む。</t>
  </si>
  <si>
    <t>廃止した施設で、売却・貸付などが見込めない場合は、老朽化による破損等によって周辺の環境治安に悪影響を与えないよう、取壊しを基本とする。</t>
  </si>
  <si>
    <t xml:space="preserve">公共施設の多くは、災害時に避難所や応急活動の拠点となり、平常時の安全確保だけでなく、災害時の拠点施設としての機能確保の観点から、また、災害によりインフラ施設が被災した場合、発災時だけでなく、その後の救援活動や復旧活動にも大きな影響を及ぼすことから引き続き計画的に耐震化を進める。
</t>
  </si>
  <si>
    <t>重大な損傷や致命的な損傷となる前に予防的修繕を実施することにより、健全な状態を維持しながら長寿命化を図ることでライフサイクルコストを縮減する。</t>
  </si>
  <si>
    <t>公共施設等の改修・更新に当たっては、住民のニーズや関係法令等におけるユニバーサルデザインの考え方を踏まえて、その対応に努める。</t>
  </si>
  <si>
    <t>建設から一定期間を経過した施設は適宜点検・診断を実施し、建設から 30 年を超えるもので長期の活用が見込まれないもの、広く住民の使用に供されていないものは、廃止を基本とする。</t>
  </si>
  <si>
    <t>保有する公共建築物の全体面積を、人口減少や人口構造の変化を見据え、17％縮減。</t>
  </si>
  <si>
    <t>財務書類や固定資産台帳の分析により公共施設等の維持管理にかかるコスト状況、建物の修繕や改修履歴などの状況、稼働率や利用状況などのデータを一元的かつ経年的に把握できることとなり、中長期的な修繕計画や予防保全計画、施設評価への活用を推進する。</t>
  </si>
  <si>
    <t>廃止した施設で、売却・貸付などが見込めない場合は、老朽化による破損等によって周辺の環境治安に悪影響を与えないよう、取り壊しを基本とする。</t>
  </si>
  <si>
    <t>近隣市町との相互利用や共同運用、サービス連携、役割分担等により効率化を図る。</t>
  </si>
  <si>
    <t>本計画で定めた方針や目標値等について、計画（Plan）、実行（Do）、評価（Check）、改善（Action）のプロセスを順に実施するＰＤＣＡマネジメントサイクルによる、適切な実績評価や分析及び進捗管理を行う。</t>
  </si>
  <si>
    <t>公共施設等の具体的な施設の再配置等を定めた実施計画（個別計画）と連動し、毎年度、大台町公共施設等マネジメント推進会議において進行管理と計画の見直しを行う。</t>
  </si>
  <si>
    <t>将来の人口減少や少子高齢化の進展、施設の利用・コスト・老朽化の状況、既に取り組んでいる各分野の事務事業の見直しの経過といった様々な状況を踏まえ、「3基本方針」に掲げた目標を達成するため、各分野において内容を十分理解するとともに、横断的かつ積極的な取組によって、成果を上げることができるよう、全庁を挙げて取り組む。</t>
  </si>
  <si>
    <t>・平成28年度　
川添保育園外壁塗装
地域福祉センター防水対策　など
・平成29年度
川添保育園職員室改修　など
・平成30年度
宮川特産品加工施設建替
日進保育園建替　など
・令和元年度
B&amp;G海洋センター管理棟建替
B&amp;G海洋センター各種改修　など
・令和２年度
旧報徳病院（旧リハビリ棟除く）除却　など
・令和４年度
旧宮川特産品加工施設除却など
・令和５年度
旧日進保育園除却
ふるさと耕房除却など
・令和６年度
旧領内地域総合センター売却
旧報徳病院（リハビリ棟）売却
医師住宅（C棟）売却</t>
    <rPh sb="205" eb="207">
      <t>レイワ</t>
    </rPh>
    <rPh sb="208" eb="210">
      <t>ネンド</t>
    </rPh>
    <rPh sb="211" eb="212">
      <t>キュウ</t>
    </rPh>
    <rPh sb="212" eb="214">
      <t>リョウナイ</t>
    </rPh>
    <rPh sb="214" eb="216">
      <t>チイキ</t>
    </rPh>
    <rPh sb="216" eb="218">
      <t>ソウゴウ</t>
    </rPh>
    <rPh sb="222" eb="224">
      <t>バイキャク</t>
    </rPh>
    <rPh sb="225" eb="226">
      <t>キュウ</t>
    </rPh>
    <rPh sb="226" eb="228">
      <t>ホウトク</t>
    </rPh>
    <rPh sb="228" eb="230">
      <t>ビョウイン</t>
    </rPh>
    <rPh sb="235" eb="236">
      <t>トウ</t>
    </rPh>
    <rPh sb="237" eb="239">
      <t>バイキャク</t>
    </rPh>
    <rPh sb="240" eb="244">
      <t>イシジュウタク</t>
    </rPh>
    <rPh sb="246" eb="247">
      <t>トウ</t>
    </rPh>
    <rPh sb="248" eb="250">
      <t>バイキャク</t>
    </rPh>
    <phoneticPr fontId="1"/>
  </si>
  <si>
    <t>平成27年（2015）をピークに減少</t>
  </si>
  <si>
    <t>・公共施設：56969.23㎡
・道路：257,038m、1,500,235㎡
・橋梁：1,092ｍ、5,987㎡
・上水道施設（管路）：193,377ｍ
・下水道施設（管路）：146,608ｍ
・都市公園：107,730㎡
・河川：12.9km</t>
  </si>
  <si>
    <t xml:space="preserve">・本町は、昭和48年（1973）からの約20年間に多くの施設が整備されており、今後、これらの公共施設等の改修・更新等の費用が増大することが見込まれます。そのため、従来と同様に改修・更新等への投資を継続していくと、町の財政を圧迫し、他の行政サービスに重大な影響を及ぼす可能性が出てくることが予想されます。
・そのため、このような状況を回避するため、改修・更新等にかかる費用を全体的に抑える必要があり、計画的・戦略的な公共施設等の再編成・管理に取り組むことが重要です。
</t>
  </si>
  <si>
    <t>40年間、耐用年数経過時に単純更新した場合836.4億円</t>
    <rPh sb="2" eb="4">
      <t>ネンカン</t>
    </rPh>
    <rPh sb="5" eb="7">
      <t>タイヨウ</t>
    </rPh>
    <rPh sb="7" eb="9">
      <t>ネンスウ</t>
    </rPh>
    <rPh sb="9" eb="11">
      <t>ケイカ</t>
    </rPh>
    <rPh sb="11" eb="12">
      <t>ジ</t>
    </rPh>
    <rPh sb="13" eb="15">
      <t>タンジュン</t>
    </rPh>
    <rPh sb="15" eb="17">
      <t>コウシン</t>
    </rPh>
    <rPh sb="19" eb="21">
      <t>バアイ</t>
    </rPh>
    <rPh sb="26" eb="27">
      <t>オク</t>
    </rPh>
    <rPh sb="27" eb="28">
      <t>エン</t>
    </rPh>
    <phoneticPr fontId="1"/>
  </si>
  <si>
    <t>長寿命化対策により全体（公共建築物及びインフラ系施設）では、10年間で約76.2億円、40年間では223.0億円の効果額。</t>
    <rPh sb="32" eb="34">
      <t>ネンカン</t>
    </rPh>
    <rPh sb="35" eb="36">
      <t>ヤク</t>
    </rPh>
    <rPh sb="40" eb="42">
      <t>オクエン</t>
    </rPh>
    <phoneticPr fontId="1"/>
  </si>
  <si>
    <t>長寿命化対策により全体（公共建築物及びインフラ系施設）では、40年間で223.0億円の効果額。</t>
  </si>
  <si>
    <t xml:space="preserve">・本計画を推進していくため、本町の中で本計画の趣旨を周知するとともに、公共施設等を所管する部署が本計画を踏まえて個別施設計画や長寿命化計画を立案することにより、着実に本計画の実現を図っていきます。
・また、着実に実施していくため、本計画に関しての職員向け研修会等を実施することにより、専門的能力を有する職員を継続的に養成します。
</t>
  </si>
  <si>
    <t>・PPPやPFI等の手法を活用し、施設の整備や管理・運営における官民の連携を図り、財政負担の軽減と行政サービスの維持・向上を図ります。</t>
  </si>
  <si>
    <t>・公共施設等の劣化・損傷あるいは損傷等の進行のおそれのある不具合等を発見し、建物や設備が適切な状態にあるのかを把握するため、建築基準法や消防法、その他関係法令に基づく法定点検を定期的に実施します。
・法定点検の対象とならない施設についても、法定点検の内容を参考に、これに準ずるような点検を実施します。</t>
    <rPh sb="1" eb="3">
      <t>コウキョウ</t>
    </rPh>
    <rPh sb="3" eb="5">
      <t>シセツ</t>
    </rPh>
    <rPh sb="5" eb="6">
      <t>ナド</t>
    </rPh>
    <rPh sb="7" eb="9">
      <t>レッカ</t>
    </rPh>
    <rPh sb="10" eb="12">
      <t>ソンショウ</t>
    </rPh>
    <rPh sb="16" eb="18">
      <t>ソンショウ</t>
    </rPh>
    <rPh sb="18" eb="19">
      <t>ナド</t>
    </rPh>
    <rPh sb="20" eb="22">
      <t>シンコウ</t>
    </rPh>
    <rPh sb="29" eb="32">
      <t>フグアイ</t>
    </rPh>
    <rPh sb="32" eb="33">
      <t>ナド</t>
    </rPh>
    <rPh sb="34" eb="36">
      <t>ハッケン</t>
    </rPh>
    <rPh sb="38" eb="40">
      <t>タテモノ</t>
    </rPh>
    <rPh sb="41" eb="43">
      <t>セツビ</t>
    </rPh>
    <rPh sb="44" eb="46">
      <t>テキセツ</t>
    </rPh>
    <rPh sb="47" eb="49">
      <t>ジョウタイ</t>
    </rPh>
    <rPh sb="55" eb="57">
      <t>ハアク</t>
    </rPh>
    <rPh sb="62" eb="64">
      <t>ケンチク</t>
    </rPh>
    <rPh sb="64" eb="67">
      <t>キジュンホウ</t>
    </rPh>
    <rPh sb="68" eb="71">
      <t>ショウボウホウ</t>
    </rPh>
    <rPh sb="74" eb="75">
      <t>ホカ</t>
    </rPh>
    <rPh sb="75" eb="77">
      <t>カンケイ</t>
    </rPh>
    <rPh sb="77" eb="79">
      <t>ホウレイ</t>
    </rPh>
    <rPh sb="80" eb="81">
      <t>モト</t>
    </rPh>
    <rPh sb="83" eb="85">
      <t>ホウテイ</t>
    </rPh>
    <rPh sb="85" eb="87">
      <t>テンケン</t>
    </rPh>
    <rPh sb="88" eb="91">
      <t>テイキテキ</t>
    </rPh>
    <rPh sb="92" eb="94">
      <t>ジッシ</t>
    </rPh>
    <rPh sb="100" eb="102">
      <t>ホウテイ</t>
    </rPh>
    <rPh sb="102" eb="104">
      <t>テンケン</t>
    </rPh>
    <rPh sb="105" eb="107">
      <t>タイショウ</t>
    </rPh>
    <rPh sb="112" eb="114">
      <t>シセツ</t>
    </rPh>
    <rPh sb="120" eb="122">
      <t>ホウテイ</t>
    </rPh>
    <rPh sb="122" eb="124">
      <t>テンケン</t>
    </rPh>
    <rPh sb="125" eb="127">
      <t>ナイヨウ</t>
    </rPh>
    <rPh sb="128" eb="130">
      <t>サンコウ</t>
    </rPh>
    <rPh sb="135" eb="136">
      <t>ジュン</t>
    </rPh>
    <rPh sb="141" eb="143">
      <t>テンケン</t>
    </rPh>
    <rPh sb="144" eb="146">
      <t>ジッシ</t>
    </rPh>
    <phoneticPr fontId="1"/>
  </si>
  <si>
    <t>・今後も保有する施設に対しては、損傷が発生してから対応する「事後保全型」では、損傷が大きくなりすぎていて多大な費用を要するケースが多いことから、今後は、点検・診断等の正確な分析から、損傷の推移を適切に予測し事故の発生を未然に防ぐ、「予防保全型」の管理を実施します。</t>
  </si>
  <si>
    <t>・点検・診断結果により、安全上問題のある施設については、費用面、利用状況、優先度等を踏まえて修繕・更新等による安全対策を実施します。
・供用が廃止される施設については。安全確保の意味からも、解体・撤去等の対策を速やかに講じます。</t>
    <rPh sb="1" eb="3">
      <t>テンケン</t>
    </rPh>
    <rPh sb="4" eb="6">
      <t>シンダン</t>
    </rPh>
    <rPh sb="6" eb="8">
      <t>ケッカ</t>
    </rPh>
    <rPh sb="12" eb="14">
      <t>アンゼン</t>
    </rPh>
    <rPh sb="14" eb="15">
      <t>ウエ</t>
    </rPh>
    <rPh sb="15" eb="17">
      <t>モンダイ</t>
    </rPh>
    <rPh sb="20" eb="22">
      <t>シセツ</t>
    </rPh>
    <rPh sb="28" eb="31">
      <t>ヒヨウメン</t>
    </rPh>
    <rPh sb="32" eb="34">
      <t>リヨウ</t>
    </rPh>
    <rPh sb="34" eb="36">
      <t>ジョウキョウ</t>
    </rPh>
    <rPh sb="37" eb="40">
      <t>ユウセンド</t>
    </rPh>
    <rPh sb="40" eb="41">
      <t>ナド</t>
    </rPh>
    <rPh sb="42" eb="43">
      <t>フ</t>
    </rPh>
    <rPh sb="46" eb="48">
      <t>シュウゼン</t>
    </rPh>
    <rPh sb="49" eb="51">
      <t>コウシン</t>
    </rPh>
    <rPh sb="51" eb="52">
      <t>ナド</t>
    </rPh>
    <rPh sb="55" eb="57">
      <t>アンゼン</t>
    </rPh>
    <rPh sb="57" eb="59">
      <t>タイサク</t>
    </rPh>
    <rPh sb="60" eb="62">
      <t>ジッシ</t>
    </rPh>
    <rPh sb="68" eb="70">
      <t>キョウヨウ</t>
    </rPh>
    <rPh sb="71" eb="73">
      <t>ハイシ</t>
    </rPh>
    <rPh sb="76" eb="78">
      <t>シセツ</t>
    </rPh>
    <rPh sb="84" eb="86">
      <t>アンゼン</t>
    </rPh>
    <rPh sb="86" eb="88">
      <t>カクホ</t>
    </rPh>
    <rPh sb="89" eb="91">
      <t>イミ</t>
    </rPh>
    <rPh sb="95" eb="97">
      <t>カイタイ</t>
    </rPh>
    <rPh sb="98" eb="100">
      <t>テッキョ</t>
    </rPh>
    <rPh sb="100" eb="101">
      <t>ナド</t>
    </rPh>
    <rPh sb="102" eb="104">
      <t>タイサク</t>
    </rPh>
    <rPh sb="105" eb="106">
      <t>スミ</t>
    </rPh>
    <rPh sb="109" eb="110">
      <t>コウ</t>
    </rPh>
    <phoneticPr fontId="1"/>
  </si>
  <si>
    <t>・今後も継続して保有する公共建築物のうち、耐震化が未実施の施設は計画的に耐震化を図ります。
・耐震改修の実施に加え、非常時に非構造部材（外装材、窓ガラス、天井材等）の損傷や落下による被害を防止するため、非構造部材の安全対策（落下防止対策等）を進めます。</t>
    <rPh sb="1" eb="3">
      <t>コンゴ</t>
    </rPh>
    <rPh sb="4" eb="6">
      <t>ケイゾク</t>
    </rPh>
    <rPh sb="8" eb="10">
      <t>ホユウ</t>
    </rPh>
    <rPh sb="12" eb="17">
      <t>コウキョウケンチクブツ</t>
    </rPh>
    <rPh sb="21" eb="24">
      <t>タイシンカ</t>
    </rPh>
    <rPh sb="25" eb="28">
      <t>ミジッシ</t>
    </rPh>
    <rPh sb="29" eb="31">
      <t>シセツ</t>
    </rPh>
    <rPh sb="32" eb="35">
      <t>ケイカクテキ</t>
    </rPh>
    <rPh sb="36" eb="39">
      <t>タイシンカ</t>
    </rPh>
    <rPh sb="40" eb="41">
      <t>ハカ</t>
    </rPh>
    <rPh sb="47" eb="49">
      <t>タイシン</t>
    </rPh>
    <rPh sb="49" eb="51">
      <t>カイシュウ</t>
    </rPh>
    <rPh sb="52" eb="54">
      <t>ジッシ</t>
    </rPh>
    <rPh sb="55" eb="56">
      <t>クワ</t>
    </rPh>
    <rPh sb="58" eb="60">
      <t>ヒジョウ</t>
    </rPh>
    <rPh sb="60" eb="61">
      <t>ジ</t>
    </rPh>
    <rPh sb="62" eb="63">
      <t>ヒ</t>
    </rPh>
    <rPh sb="63" eb="65">
      <t>コウゾウ</t>
    </rPh>
    <rPh sb="65" eb="67">
      <t>ブザイ</t>
    </rPh>
    <rPh sb="68" eb="71">
      <t>ガイソウザイ</t>
    </rPh>
    <rPh sb="72" eb="73">
      <t>マド</t>
    </rPh>
    <rPh sb="77" eb="79">
      <t>テンジョウ</t>
    </rPh>
    <rPh sb="79" eb="80">
      <t>ザイ</t>
    </rPh>
    <rPh sb="80" eb="81">
      <t>ナド</t>
    </rPh>
    <rPh sb="83" eb="85">
      <t>ソンショウ</t>
    </rPh>
    <rPh sb="86" eb="88">
      <t>ラッカ</t>
    </rPh>
    <rPh sb="91" eb="93">
      <t>ヒガイ</t>
    </rPh>
    <rPh sb="94" eb="96">
      <t>ボウシ</t>
    </rPh>
    <rPh sb="101" eb="104">
      <t>ヒコウゾウ</t>
    </rPh>
    <rPh sb="104" eb="106">
      <t>ブザイ</t>
    </rPh>
    <rPh sb="107" eb="109">
      <t>アンゼン</t>
    </rPh>
    <rPh sb="109" eb="111">
      <t>タイサク</t>
    </rPh>
    <rPh sb="112" eb="114">
      <t>ラッカ</t>
    </rPh>
    <rPh sb="114" eb="116">
      <t>ボウシ</t>
    </rPh>
    <rPh sb="116" eb="118">
      <t>タイサク</t>
    </rPh>
    <rPh sb="118" eb="119">
      <t>ナド</t>
    </rPh>
    <rPh sb="121" eb="122">
      <t>スス</t>
    </rPh>
    <phoneticPr fontId="1"/>
  </si>
  <si>
    <t xml:space="preserve">・築30年以上が経過するとともに、大規模改修されていない公共施設で、今後も保有予定の施設等については、費用面や利用状況を考慮しつつ大規模改修を実施します。
・既存の長寿命化計画については、その推進を図るとともに、本計画に準じて継続的に見直しを図ります。
・今後新たに策定する長寿命化計画については、本計画における方向性と整合性を図ります。
</t>
  </si>
  <si>
    <t>・公共施設等の改修、更新等を行う際には、社会情勢や市民ニーズの変化を踏まえた上で、利用者の年齢、性別、障がいの有無、国籍等に関わらず、誰もが利用しやすい施設となるようユニバーサルデザイン化に配慮します。</t>
    <rPh sb="1" eb="6">
      <t>コウキョウシセツナド</t>
    </rPh>
    <rPh sb="7" eb="9">
      <t>カイシュウ</t>
    </rPh>
    <rPh sb="10" eb="12">
      <t>コウシン</t>
    </rPh>
    <rPh sb="12" eb="13">
      <t>ナド</t>
    </rPh>
    <rPh sb="14" eb="15">
      <t>オコナ</t>
    </rPh>
    <rPh sb="16" eb="17">
      <t>サイ</t>
    </rPh>
    <rPh sb="20" eb="22">
      <t>シャカイ</t>
    </rPh>
    <rPh sb="22" eb="24">
      <t>ジョウセイ</t>
    </rPh>
    <rPh sb="25" eb="27">
      <t>シミン</t>
    </rPh>
    <rPh sb="31" eb="33">
      <t>ヘンカ</t>
    </rPh>
    <rPh sb="34" eb="35">
      <t>フ</t>
    </rPh>
    <rPh sb="38" eb="39">
      <t>ウエ</t>
    </rPh>
    <rPh sb="41" eb="43">
      <t>リヨウ</t>
    </rPh>
    <rPh sb="43" eb="44">
      <t>シャ</t>
    </rPh>
    <rPh sb="45" eb="47">
      <t>ネンレイ</t>
    </rPh>
    <rPh sb="48" eb="50">
      <t>セイベツ</t>
    </rPh>
    <rPh sb="51" eb="52">
      <t>ショウ</t>
    </rPh>
    <rPh sb="55" eb="57">
      <t>ウム</t>
    </rPh>
    <rPh sb="58" eb="60">
      <t>コクセキ</t>
    </rPh>
    <rPh sb="60" eb="61">
      <t>ナド</t>
    </rPh>
    <rPh sb="62" eb="63">
      <t>カカ</t>
    </rPh>
    <rPh sb="67" eb="68">
      <t>ダレ</t>
    </rPh>
    <rPh sb="70" eb="72">
      <t>リヨウ</t>
    </rPh>
    <rPh sb="76" eb="78">
      <t>シセツ</t>
    </rPh>
    <rPh sb="93" eb="94">
      <t>カ</t>
    </rPh>
    <rPh sb="95" eb="97">
      <t>ハイリョ</t>
    </rPh>
    <phoneticPr fontId="1"/>
  </si>
  <si>
    <t>・脱炭素化の取り組みとして省エネルギーに配慮した機器や再生可能エネルギー利用設備の導入等を検討します。</t>
  </si>
  <si>
    <t>・今後、老朽化が進む公共建築物については、施設の整備状況、利用状況、運営状況、費用の状況等を踏まえ、必要に応じて統合・廃止や規模縮小等を検討します。</t>
  </si>
  <si>
    <t>・点検・診断した結果・記録はデータベース化し、今後のメンテナンスに活用していくことにより、効率的・効果的なマネジメントとPDCAサイクルの実現を図ります。</t>
  </si>
  <si>
    <t>以下の施設類型があり、基本的に全体計画の基本方針に準ずる。
１ 公共建築物
（１）町民文化系施設
（２）社会教育系施設
（３）スポーツ・リクリエーション系施設
（４）学校教育系施設
（５）子育て支援施設
（６）保健・福祉施設
（７）行政系施設
（８）公営住宅
（９）その他
（１０）医療施設（玉城病院）
２ インフラ系施設
（１）道路・橋梁
（２）上水道施設
（３）下水道施設
（４）都市公園
（５）河川</t>
    <rPh sb="0" eb="2">
      <t>イカ</t>
    </rPh>
    <rPh sb="3" eb="5">
      <t>シセツ</t>
    </rPh>
    <rPh sb="5" eb="7">
      <t>ルイケイ</t>
    </rPh>
    <rPh sb="11" eb="14">
      <t>キホンテキ</t>
    </rPh>
    <rPh sb="15" eb="17">
      <t>ゼンタイ</t>
    </rPh>
    <rPh sb="17" eb="19">
      <t>ケイカク</t>
    </rPh>
    <rPh sb="20" eb="22">
      <t>キホン</t>
    </rPh>
    <rPh sb="22" eb="24">
      <t>ホウシン</t>
    </rPh>
    <rPh sb="25" eb="26">
      <t>ジュン</t>
    </rPh>
    <phoneticPr fontId="1"/>
  </si>
  <si>
    <t xml:space="preserve">【平成28年度】
新たに児童館（放課後児童クラブ室）を整備
【R3年度】
小学校体育館屋根改修
【R4年度】
公共施設等適正管理推進事業（長寿命化　田丸小学校校舎改修）
公共施設等適正管理推進事業（長寿命化　中央公民館改修）
</t>
    <rPh sb="38" eb="41">
      <t>ショウガッコウ</t>
    </rPh>
    <rPh sb="41" eb="44">
      <t>タイイクカン</t>
    </rPh>
    <rPh sb="44" eb="46">
      <t>ヤネ</t>
    </rPh>
    <rPh sb="46" eb="48">
      <t>カイシュウ</t>
    </rPh>
    <rPh sb="53" eb="55">
      <t>ネンド</t>
    </rPh>
    <phoneticPr fontId="1"/>
  </si>
  <si>
    <t>総人口は、平成12年をピークに減少。
令和27年には生産年齢人口が44.4%となり、老年人口の割合が45.6％になると想定。</t>
  </si>
  <si>
    <t>【公共施設】
56施設・延床面積38,321㎡
【インフラ】
道路243km
橋梁66橋
水道管145km</t>
  </si>
  <si>
    <t>本町が保有している施設（平成28年度時点）で建築後30年以上経過している施設の割合は、42.3%になり、今後さらに多くの施設の老朽化が進んでいくことになります。こうした現状と将来の動向を踏まえて、統廃合も含め施設の更新など適切に対応していく必要があります。
また人口減少による町税の減少や高齢化等による扶助費の増加等によって本町の財政状況は今後厳しさを増すことが予想されます。公共施設等の維持管理や更新のための費用については、限られた財源の中で長期的な財政見通しをもって、公共施設等の管理に取り組んでいくことが重要になります。</t>
  </si>
  <si>
    <t>建物系施設及びインフラ系施設全体では、今後40年間に改修・更新・修繕などにかかる費用は約357.2億円と推計され、年平均では約8.9億円と想定されます。直近5年平均の建物系施設及びインフラ系施設全体の投資的経費は約8.9億円／年であり、充当可能額と想定した場合は、将来の更新費用が約8.9億円／年のため、建物系施設及びインフラ系施設全体で考えても充当可能となります。</t>
  </si>
  <si>
    <t>(文章による記載なし）</t>
  </si>
  <si>
    <t>全40施設の維持管理・更新等に係る経費の見込みを以下に示します（上水道建築物除く）。
長寿命化対策により10年間で約23.4億円、40年間では15.1億円の効果額となります。
長寿命化対策によりインフラ系施設全体（道路・橋梁・上水道）では、10年間で約20.8億円、40年間では130.5億円の効果額となります。</t>
  </si>
  <si>
    <t>「PDCAサイクル」に則り計画を推進していく。</t>
  </si>
  <si>
    <t>民間活用による効果が期待できる公共施設については、PPP や PFI 等の導入を検討して管理運営の効率化や行政サービスの充実を図る。</t>
  </si>
  <si>
    <t>公共施設の主要な施設について、法定点検に加え、必要に応じて任意の点検を行い、施設整備の劣化状況や安全性を把握します。その診断結果をもとに、施設の利用状況を踏まえ各施設の保全対策を検討します。</t>
  </si>
  <si>
    <t>公共施設をできる限り長く使用することを基本とし、利用状況や老朽度具合を総合的に勘案し、維持管理、修繕、更新等を実施します。
財政状況を踏まえ、大規模な修繕や更新をできるだけ回避するため、損傷が発生した後に修繕を行う「事後保全型」から、計画的に保全や改修を行う「予防保全型」へと転換し、早期段階に予防的な修繕を実施することで施設の長寿命化や維持管理の適正化を図ります。</t>
  </si>
  <si>
    <t>点検等により危険性が認められた施設については、速やかに安全確保の改修及び長寿命化対策を実施します。
但し、大規模改修が必要な状況でありながら利用状況の低い施設については、今後の利用状況を踏まえ、総合的な判断によって施設を廃止し、機能の安全性が確保された既存の施設に移転等させることを検討します。</t>
  </si>
  <si>
    <t>今後とも存続を図っていく施設で耐震化が未実施の施設については、必要に応じて耐震化改修を実施します。</t>
  </si>
  <si>
    <t>個別施設計画（長寿命化計画）等に基づき「予防保全型」の修繕を重視した長寿命化を進めます。なお、長寿命化の具体的な方針については、各個別施設計画において定めます。</t>
  </si>
  <si>
    <t>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します。</t>
  </si>
  <si>
    <t>脱炭素化社会実現のため、太陽光発電設備の設置などによる再生可能エネルギーの導入や、LED 照明等の省エネ性能に優れた機器等の導入による消費エネルギーの省力化など、公共施設等における脱炭素化の推進に取り組みます。</t>
  </si>
  <si>
    <t>公共施設の維持管理費を縮減するためには、余剰施設の統合や廃止による施設数の縮減が有効になります。そのため、公共施設の利用状況や耐用年数を踏まえ、余剰のある施設は廃止を検討します。また、施設の一部分しか使用していない施設等で、現在の規模や機能を維持したまま更新することが難しいと判断される施設は、他の施設との統合を検討します。</t>
  </si>
  <si>
    <t>公共施設等のマネジメントを確実に実践していくためには、『PDCA サイクル』に則り本計画を推進します。また本計画の見直しは、原則として 10 年ごとを基本とし、今後の上位計画等の見直しや社会情勢の変化等に応じて適宜「Plan（計画）」の見直しを行うこととします。</t>
  </si>
  <si>
    <t>施設類型を13に大分し、公共施設等総合管理計画に関する基本方針に沿った方針を施設類型ごとに策定。</t>
  </si>
  <si>
    <t>2040 年には5,000人程度にまで人口が減少
高齢化率（65 歳以上の人口割合）は52.7％</t>
  </si>
  <si>
    <t>公共施設（延べ床面積）：9.1万㎡
道路：20,733m 161,021㎡（１級）・31,770m 155,105㎡（２級）・97,579m 408,670㎡（その他）・1,071m 2,007㎡（自転車歩行者道）
橋りょう：2,703m 13,431㎡
上水道：17,863m（導水管）・8,217m（送水管）・171,928m（配水管）</t>
  </si>
  <si>
    <t>本庁の公共施設を整備年度別の延べ床面積でみると、まず昭和50年代に集中して建築がされており、施設の老朽化が進行しています。これらの施設を現状のまま維持していくと、大規模改修や建替えといった更新時期を同一時期に迎えることが予想される。また、その後の平成5年から約10年間にも多くの施設が建築されており、更新時期の集中が再度訪れることが予想される。</t>
  </si>
  <si>
    <t>直近5年間の公共施設に係る投資的経費の平均額で約6.22億円</t>
  </si>
  <si>
    <t>公共施設の建替えや改修及びインフラ施設の更新にかかる将来の投資額の資産は、単純更新で約924.9億円（23.1億円/年）となります。単純更新における更新周期（60年）は、更新費用の将来推計算出のために設定された標準的な耐用年数になります。</t>
  </si>
  <si>
    <t>長寿命化を考慮した場合では706.2億円（17.7億円/年）となり、単純更新と比較すると、今後40年間で約218.7億円のコスト削減が見込まれます。</t>
  </si>
  <si>
    <t>単純更新と長寿命化を比較すると、今後40年間で約218.7億円のコスト削減が見込まれます。</t>
  </si>
  <si>
    <t>予算編成、予算見通しと連動させるとともに、PDCAサイクルによる進行管理を行い、本計画の実効性を高める。</t>
  </si>
  <si>
    <t>公共施設等の維持・管理運営・更新・新規整備等については、適切なコストでの公共サービスの提供に向けて、指定管理者制度の導入等を事前に検討することを基本とします。
また、民間活力活用の考えの下、行政・民間・町民等の役割分担を明確にし、公共施設の目的、利用状況等に応じた受益者負担の適正化を図ることを基本とします。</t>
  </si>
  <si>
    <t>施設の機能を、最小の経費で長期間維持することができるように、施設特性、自然環境、保全優先度等を考慮したうえで、定期的な点検・診断を実施し、施設状態を把握します。</t>
  </si>
  <si>
    <t>施設等にかかるトータルコストの縮減・平準化を図るため、点検・診断等の結果を踏まえ、適切に維持管理を行います。</t>
  </si>
  <si>
    <t>施設の安全性を確保するため、学校施設や保育施設等、公共サービスと建物が密接に関連する施設については、優先的に安全対策を実施します。</t>
  </si>
  <si>
    <t>本町の公共施設の耐震化についてみると、昭和56年6月1日の建築基準法改正後に整備された「新基準」の施設の延べ床面積が全体の76.5%を占めています。なお、学校施設の耐震化については、すべて完了しています。また、水道事業については管路の耐震管の割合は低く、全体の74.3％が非耐震管となっています。また口径150㎜以上の基幹管路については、耐震化率は全体の20.5％であり、耐震化があまり進んでいません。
10年後には全体の10％を超える管路が布設後40年を超えることになり、さらにその10年後には約半分が更新時期を一斉に迎えることから、管路の耐震化を進めながら、計画的に更新していく必要があります。</t>
  </si>
  <si>
    <t>公共施設の機能を、最少の経費で長期間維持することができるように、施設特性、自然環境、保全優先度等を考慮した上で、定期的な点検・診断等を実施し、施設状態を把握します。
インフラ施設については、個別施設計画（長寿命化計画）等に基づき、計画的な修繕・更新等を行うことを基本とします。また、新規投資を厳選し、老朽化する既存の都市基盤施設の維持管理・更新を効率的に行うことを基本とします。</t>
  </si>
  <si>
    <t>公共施設の更新・新規整備等を進めるときは、従前からの機能に限定した整備計画を前提とするのではなく、将来を見据えた機能に着目し、施設の複合化と多機能化を進めることを基本とします。</t>
  </si>
  <si>
    <t>公共施設等にかかるトータルコストの縮減・平準化を図るため、点検・診断等の結果を踏まえ、適切に維持管理を行います。更新予定がない施設、規模が小さい施設等については、原則、適切な維持管理により対応します。また、機器等のエコ化を進め、維持管理費の削減を進めます。</t>
  </si>
  <si>
    <t>公共施設の更新、新規整備等を行うときは、類似する機能の共有と規模の効率化を図るための機能集約を行い、施設をコンパクト化することを前提とします。
使用していない、又は将来使用予定のない資産については、売却処分等による積極的な有効活用が求められます。そのため、利活用計画のない資産については、普通財産化し、貸付け等を行うことにより、町の実質保有量を最小化します。</t>
  </si>
  <si>
    <t>有形固定資産減価償却率は、有形固定資産のうち償却対象資産の償却がどの程度進んでいるかを表しています。償却率が大きいほど、老朽化が進んでいることになります。
公共施設の有形固定資産減価償却率は、平成27年度末の63.2％から令和2年度は67.2％に増加しており、老朽化が進んでいます。</t>
  </si>
  <si>
    <t>使用していない、又は将来使用予定のない資産については、売却処分等による積極的な有効活用が求められます。そのため、利活用計画のない資産については、普通財産化し、貸付け等を行うことにより、町の実質保有量を最小化します。 
このほか、施設機能を維持したまま、民間・地区への移譲を行うなど、公共サービスの維持と歳出抑制に取り組みます。</t>
  </si>
  <si>
    <t>近隣との広域連携による施設の共有化や民間との協働による建替えに頼らない手法についても、積極的に検討していきます。</t>
  </si>
  <si>
    <t>社会情勢の変化に対応し、個別施設計画との整合性を図るため、必要に応じて柔軟に本計画を見直す。</t>
  </si>
  <si>
    <t>施設類型を9に分類し、公共施設等総合管理計画に関する基本方針に沿った方針を施設分類ごとに策定。</t>
  </si>
  <si>
    <t>本町の総人口は一貫した減少が続いており、令和2年(2020)10月1日現在10,989人となっています。昭和50年(1975)と比較して57.9％の減少となっています。</t>
  </si>
  <si>
    <t>本町の公共建築物は275施設あり、総延床面積は136,460㎡となっています。
延床面積の内訳は、学校教育系施設が29,302㎡と最も多く全体の21.5％を占めています。次いで、その他施設（普通財産等）17.4％、町民文化系施設9.7％、行政系施設9.5％、スポーツ・レクリエーション系施設7.3％の順となっています。</t>
  </si>
  <si>
    <t>本町の総人口は昭和35年(1960)の32,070人をピークに減少し続けています。昭和50年(1975)には26,103人となり、令和2年(2020)には10,989人と昭和50年(1975)から57.9％の減少となっています。さらに第2期南伊勢町人口ビジョンによれば令和27年（2045）において5,000人程度（昭和50年(1975)の約20％）、令和37年（2055）で4,000人程度（同約15％）まで減少すると予測しています。また、少子高齢化も進行し、令和2年(2020)では老年人口比率は53.6％、年少人口比率は5.9％となっています。地区によっては老年人口比率が既に60％を超えている地区もあります。一方、人口一人当たりの延床面積は約12㎡/人（総務省調査参考値9.70㎡/人）となっており、三重県平均5.26㎡/人と比較しても高い数字を示しています。公共建築物も同種の機能を持つ施設が重複するなど施設数は全体で275施設と多くなっています。今後はこの著しい人口の減少と少子高齢化を見据えた適切な公共施設等の維持管理、総量の見直しが必要です。</t>
  </si>
  <si>
    <t>公共施設等（公共建築物・インフラ系施設）の更新等費用の推計
今後40年間に公共建築物及びインフラ系施設の改修・更新・修繕などにかかる費用は、約908.8億円と推計され、年平均では約22.7億円と想定されます。</t>
  </si>
  <si>
    <t>公共建築物及びインフラ系施設の更新等費用の推計及び効果額
長寿命化対策により全体（公共建築物及びインフラ施設）では、10年間で約156.2億円、40年間では約215.8億円の効果額となります。</t>
  </si>
  <si>
    <t>全庁的な取組体制の構築及び情報管理・共有方策　　　　　　　　　　　　
（１）取組体制
本計画に基づき公共施設等を総合的に管理するため、管財契約課を中心に、施設を管理する所管課と調整を図るとともに、本計画を具体的に実行するため、町長を本部長とする（仮称）「公共施設等改革推進本部」及び下部組織として具体的な検討を行う作業部会を設け、全庁的に取り組んでいきます。
具体的な検討が必要になった場合は住民や有識者により構成される（仮称）「公共施設等改革推進委員会」から意見、提言を受けながら取り組んでいきます。
また、公共施設等の総合的な管理にあたっては「南伊勢町総合計画」と連携を図りながら進めていくものとします。</t>
  </si>
  <si>
    <t>民間活力の導入
▼町内に立地する民間施設で行政サービスが補完できるものは民間によるサービスの提供を検討していきます。
▼指定管理者制度やＰＰＰ／ＰＦＩなどの民間活力の導入を検討します。
▼特に、ゴミ処理や給食業務などこれまで町が直営で提供してきた行政サービス全てを見直し、町民サービスの質の維持・向上を前提として、コスト面や効率性などの総合的な検討を行い、アウトソーシングの導入等を判断していきます。</t>
  </si>
  <si>
    <t>公共施設等の管理に関する実施方針
①点検・診断等の実施方針
　＜継続的な点検・診断の実施＞
　　・今後とも存続を図っていく施設については、法定点検のほか、施設の特性に合わせた施設の劣化状況を的確に把握するため、施設管理者による自主的な日常点検・定期点検を実施します。そしてその結果は、記録として蓄積することで、その後の維持管理、修繕及び更新時にも活用します。</t>
  </si>
  <si>
    <t>維持管理・修繕・更新等の実施方針
＜維持管理・修繕・更新等の優先順位の設定＞
　・日常点検・定期点検及び点検結果の記録から施設の状態を常に把握し、維持管理・修繕・更新等の優先順位を設定し、計画的にそれらを実施します。
＜「事後保全型」から「予防保全型」への転換＞
　　・損傷等が発生した後に修繕などを行う「事後保全型」から、計画的に保全や改築等を行う「予防保全型」へと転換し、施設の保全・向上を図ることにより施設の長寿命化、維持管理費の適正化及び標準化を図ります。
　＜機能性の向上＞
　　・修繕・更新時には、長期にわたり維持管理しやすい施設、長寿命化へ配慮した施設への改善を図ります
・高齢者や障がい者等利用者のニーズに配慮して施設の機能性や安全性の向上を図ります。合わせて、省エネルギー化への配慮を図ります。
　＜民間活力の導入＞
・更新時には、指定管理者制度やPPP/PFIなど、最も効率的・効果的な運営手法の検討を行います。</t>
  </si>
  <si>
    <t>安全確保の実施方針
　＜早期の安全確保＞
・日常点検・定期点検及び点検結果の記録により、危険が認められた場合は最優先で安全性を確保するための改修または修繕を実施します。
　＜同種・類似施設のリスク回避＞
　　・危険が認められた施設と建築年や構造、用途など同種・類似施設についても早急に点検を実施し、事故の未然防止に努めます。</t>
  </si>
  <si>
    <t>耐震化の実施方針
　＜耐震化の推進＞
　　・今後とも存続を図っていく施設について必要なものは、適宜耐震化を推進していきます。
　　・施設の耐震化工事にあたっては、優先順位を定めて、重要な施設から順次耐震化工事を行っていきます。
　＜非構造部材の安全対策＞
　　・非構造部材の安全対策（外壁、ガラス、天井の落下対策等）は順次実施しています。今後とも安全確保のため、継続して実施していきます。</t>
  </si>
  <si>
    <t>長寿命化の実施方針
　＜長寿命化計画の推進＞
　　・今後新たに策定する個別計画・長寿命化計画等については、本計画の内容と整合性を図るものとします。
　＜ライフサイクルコストの縮減＞
　　・大規模改修時においては施設の耐久性の向上を図り、長寿命化を図ることでライフサイクルコストの縮減を図ります。</t>
  </si>
  <si>
    <t>ユニバーサルデザイン化の推進方針
　＜公共施設等のユニバーサルデザイン化＞
　　・「ユニバーサルデザイン２０２０行動計画」（平成２９年２月２０日ユニバーサルデザイン２０２０関係閣僚会議決定）を踏まえ、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します。</t>
  </si>
  <si>
    <t>脱炭素化の推進方針
　＜公共施設等の脱炭素化＞
　　・「地球温暖化対策計画」（令和3年10月22日閣議決定）における「２０５０年カーボンニュートラル」の実現に向け、公共施設等の整備・更新にあたっては、省エネルギー設備や再生可能エネルギーの導入など、脱炭素化の視点を取り入れた整備を推進します。</t>
  </si>
  <si>
    <t>統合や廃止の推進方針
　＜統合・廃止の方針＞
　　・建設年度が比較的新しく良好な施設、町民の満足度・利用度が高い施設などについては今後とも存続を図っていきます。その他の施設については、統廃合等について検討します。
　　・町が所有している未利用地や、その目的が達成された施設などについては調査・整理を実施し、実態を把握したうえで廃止、売却や貸付を検討します。
　　・当面において具体的な利用計画のない土地や建物及び施設の統廃合により生じる余剰施設についても、町民開放や一時貸付等有効的な活用を検討します。
　＜町民との合意形成＞
　　・施設の統廃合等においては、積極的に町民への情報提供を行うとともに、町民との合意形成を図りながら慎重に進めます。</t>
  </si>
  <si>
    <t>数値目標
公共施設等総合管理計画の実効性を確保するとともに、今後、必要な公共施設等を適切に維持管理していくため、数値目標を設定します。
数値目標の設定については、インフラ系施設を含む公共施設等全体を対象とする場合と、公共建築物のみを対象とする場合が考えられますが、住民のライフラインとなるインフラ系施設は今後とも特に大きく削減できないと考えられるため、ここでは、公共建築物（ハコモノ）の削減について数値目標を検討します。
●公共建築物の更新費用の不足分の解消に向けて削減目標を検討
　＜算定方法＞
　・40年間 更新費用＝548.1億円　年平均＝548.1÷４０年＝13.7億円　（下図参照）
・年間不足額＝年平均更新費用－充当可能な投資的経費＝13.7－7.5＝6.2億円　
・40年間不足額＝6.2億円×40年＝248.0億円　
・更新費用に対する割合＝40年間不足額÷40年間更新費用＝248.0÷548.1＝45.2％</t>
  </si>
  <si>
    <t>総合的かつ計画的な管理を実現するための体制の構築方針
　＜研修会の実施＞
・本計画を着実に推進し公共施設等の適正な管理・運営を実現するため、全職員を対象にした研修会を実施し、意識啓発を図ります。また、必要に応じて、施設を管理する所管課、担当職員の技術研修を実施します。特に、今後とも存続を図っていく施設、長寿命化を図る施設に関しては、適切な点検・実施についての研修を必要に応じて実施します。
　＜地方公会計制度・固定資産台帳整備との連携＞　
・公共施設等の詳細なデータを有効活用・整理するため地方公会計制度・固定資産台帳整備との連携を考慮した体制を検討します。</t>
  </si>
  <si>
    <t>公共施設等の再編・再配置に関する基本的な考え方
　今後、保有量の適正化においては、再編・再配置計画を策定し、下記の視点を考慮して取り組むものとします。
　＜削減（統廃合、縮小、譲渡・民営化、廃止）する施設の優先順位検討項目＞
・役割を終えた施設、利用されていない施設、危険な施設（廃止等）
・機能が重複している施設、利用者が少ない施設（統合等）
　　・利用者が偏っている施設（譲渡等）
    ・民間のノウハウを活用することでサービス向上、コスト縮減につながる施設（民営化、指定管理）</t>
  </si>
  <si>
    <t>フォローアップの実施方針
　　・公共施設マネジメントでは、ＰＤＣＡサイクル≪ＰＬＡＮ（計画）－ＤＯ（実施）－ＣＨＥＣＫ（評価）－ＡＣＴＩＯＮ（改善）≫によって、継続的に取り組むことが大切です。
　　・このＰＤＣＡサイクルを通して、本町の公共施設マネジメントを推進していくこととし、継続的な施設運営の中で、総量の縮減や施設の再編・再配置の実現を目指していきます。
　　・本計画は、今後の財政収支や社会経済情勢の変化、施設の管理状況により必要に応じて見直していくこととします。</t>
  </si>
  <si>
    <t>総合管理計画見直し時</t>
    <rPh sb="0" eb="2">
      <t>ソウゴウ</t>
    </rPh>
    <rPh sb="2" eb="4">
      <t>カンリ</t>
    </rPh>
    <rPh sb="4" eb="6">
      <t>ケイカク</t>
    </rPh>
    <rPh sb="6" eb="8">
      <t>ミナオ</t>
    </rPh>
    <rPh sb="9" eb="10">
      <t>ジ</t>
    </rPh>
    <phoneticPr fontId="1"/>
  </si>
  <si>
    <t>今後も総人口の減少が予測され2050年の総人口は6336人となり、年少人口・生産年齢人口・老年人口ともに減少する見込みです。</t>
    <rPh sb="0" eb="2">
      <t>コンゴ</t>
    </rPh>
    <rPh sb="3" eb="6">
      <t>ソウジンコウ</t>
    </rPh>
    <rPh sb="7" eb="9">
      <t>ゲンショウ</t>
    </rPh>
    <rPh sb="10" eb="12">
      <t>ヨソク</t>
    </rPh>
    <rPh sb="18" eb="19">
      <t>ネン</t>
    </rPh>
    <rPh sb="20" eb="23">
      <t>ソウジンコウ</t>
    </rPh>
    <rPh sb="28" eb="29">
      <t>ニン</t>
    </rPh>
    <rPh sb="33" eb="35">
      <t>ネンショウ</t>
    </rPh>
    <rPh sb="35" eb="37">
      <t>ジンコウ</t>
    </rPh>
    <rPh sb="38" eb="40">
      <t>セイサン</t>
    </rPh>
    <rPh sb="40" eb="42">
      <t>ネンレイ</t>
    </rPh>
    <rPh sb="42" eb="44">
      <t>ジンコウ</t>
    </rPh>
    <rPh sb="45" eb="47">
      <t>ロウネン</t>
    </rPh>
    <rPh sb="47" eb="49">
      <t>ジンコウ</t>
    </rPh>
    <rPh sb="52" eb="54">
      <t>ゲンショウ</t>
    </rPh>
    <rPh sb="56" eb="58">
      <t>ミコ</t>
    </rPh>
    <phoneticPr fontId="1"/>
  </si>
  <si>
    <t>【公共施設】
　【集会施設】56施設　11,441m2
　【公民館】7施設　6,458m2
　【文化施設】4施設　2,524m2
　【博物館等】1施設　523m2
　【ｽﾎﾟｰﾂ施設】6施設　6,944m2
　【ﾚｸﾘｴｰｼｮﾝ施設・観光施設】9施設　5,011m2
　【保養施設】1施設　379m2
　【産業系施設】9施設　3,538m2
　【学校教育施設】12施設　48,611m2
　【旧学校】4施設　4,391m2
　【教員住宅】9施設　1,562m2
　【その他教育施設】2施設　1,565m2
　【幼稚園・保育園・こども園】5施設　3,244m2
　【高齢福祉施設】4施設　3,574m2
　【障がい福祉施設】2施設　731m2
　【保健施設】1施設　310m2
　【庁舎等】5施設　7,334m2
　【消防施設】30施設　2,067m2
　【その他行政系施設】7施設　415m2
　【公営住宅】29施設　15,299m2
　【公園】1施設　156m2
　【供給処理施設】5施設　7,837m2
　【その他】13施設　1,393m2
　【排水機場施設】8施設　27m2
【インフラ施設】
　【町道】247.5km　1.3km2
　【農道】34.4km　0.12km2
　【林道】90.9km　337,085km2
　【橋梁（町道）】255橋
　【橋梁（農道。林道）】38橋
　【トンネル（町道）】2箇所
　【トンネル（農道・林道）】1箇所
　【水道（導水管）】957m
　【水道（送水管）】14167m
　【水道（配水管）】231,236m</t>
    <rPh sb="1" eb="5">
      <t>コウキョウシセツ</t>
    </rPh>
    <rPh sb="9" eb="13">
      <t>シュウカイシセツ</t>
    </rPh>
    <rPh sb="16" eb="18">
      <t>シセツ</t>
    </rPh>
    <rPh sb="30" eb="33">
      <t>コウミンカン</t>
    </rPh>
    <rPh sb="35" eb="37">
      <t>シセツ</t>
    </rPh>
    <rPh sb="48" eb="52">
      <t>ブンカシセツ</t>
    </rPh>
    <rPh sb="54" eb="56">
      <t>シセツ</t>
    </rPh>
    <rPh sb="67" eb="71">
      <t>ハクブツカントウ</t>
    </rPh>
    <rPh sb="73" eb="75">
      <t>シセツ</t>
    </rPh>
    <rPh sb="89" eb="91">
      <t>シセツ</t>
    </rPh>
    <rPh sb="93" eb="95">
      <t>シセツ</t>
    </rPh>
    <rPh sb="114" eb="116">
      <t>シセツ</t>
    </rPh>
    <rPh sb="117" eb="121">
      <t>カンコウシセツ</t>
    </rPh>
    <rPh sb="123" eb="125">
      <t>シセツ</t>
    </rPh>
    <rPh sb="136" eb="140">
      <t>ホヨウシセツ</t>
    </rPh>
    <rPh sb="142" eb="144">
      <t>シセツ</t>
    </rPh>
    <rPh sb="153" eb="155">
      <t>サンギョウ</t>
    </rPh>
    <rPh sb="155" eb="156">
      <t>ケイ</t>
    </rPh>
    <rPh sb="156" eb="158">
      <t>シセツ</t>
    </rPh>
    <rPh sb="160" eb="162">
      <t>シセツ</t>
    </rPh>
    <rPh sb="173" eb="179">
      <t>ガッコウキョウイクシセツ</t>
    </rPh>
    <rPh sb="182" eb="184">
      <t>シセツ</t>
    </rPh>
    <rPh sb="196" eb="197">
      <t>キュウ</t>
    </rPh>
    <rPh sb="197" eb="199">
      <t>ガッコウ</t>
    </rPh>
    <rPh sb="201" eb="203">
      <t>シセツ</t>
    </rPh>
    <rPh sb="214" eb="218">
      <t>キョウインジュウタク</t>
    </rPh>
    <rPh sb="220" eb="222">
      <t>シセツ</t>
    </rPh>
    <rPh sb="235" eb="236">
      <t>タ</t>
    </rPh>
    <rPh sb="236" eb="240">
      <t>キョウイクシセツ</t>
    </rPh>
    <rPh sb="242" eb="244">
      <t>シセツ</t>
    </rPh>
    <rPh sb="255" eb="258">
      <t>ヨウチエン</t>
    </rPh>
    <rPh sb="259" eb="262">
      <t>ホイクエン</t>
    </rPh>
    <rPh sb="266" eb="267">
      <t>エン</t>
    </rPh>
    <rPh sb="269" eb="271">
      <t>シセツ</t>
    </rPh>
    <rPh sb="282" eb="284">
      <t>コウレイ</t>
    </rPh>
    <rPh sb="284" eb="286">
      <t>フクシ</t>
    </rPh>
    <rPh sb="286" eb="288">
      <t>シセツ</t>
    </rPh>
    <rPh sb="290" eb="292">
      <t>シセツ</t>
    </rPh>
    <rPh sb="303" eb="304">
      <t>ショウ</t>
    </rPh>
    <rPh sb="306" eb="308">
      <t>フクシ</t>
    </rPh>
    <rPh sb="308" eb="310">
      <t>シセツ</t>
    </rPh>
    <rPh sb="312" eb="314">
      <t>シセツ</t>
    </rPh>
    <rPh sb="323" eb="325">
      <t>ホケン</t>
    </rPh>
    <rPh sb="325" eb="327">
      <t>シセツ</t>
    </rPh>
    <rPh sb="329" eb="331">
      <t>シセツ</t>
    </rPh>
    <rPh sb="340" eb="343">
      <t>チョウシャトウ</t>
    </rPh>
    <rPh sb="345" eb="347">
      <t>シセツ</t>
    </rPh>
    <rPh sb="358" eb="360">
      <t>ショウボウ</t>
    </rPh>
    <rPh sb="360" eb="362">
      <t>シセツ</t>
    </rPh>
    <rPh sb="365" eb="367">
      <t>シセツ</t>
    </rPh>
    <rPh sb="380" eb="381">
      <t>タ</t>
    </rPh>
    <rPh sb="381" eb="383">
      <t>ギョウセイ</t>
    </rPh>
    <rPh sb="383" eb="384">
      <t>ケイ</t>
    </rPh>
    <rPh sb="384" eb="386">
      <t>シセツ</t>
    </rPh>
    <rPh sb="388" eb="390">
      <t>シセツ</t>
    </rPh>
    <rPh sb="399" eb="401">
      <t>コウエイ</t>
    </rPh>
    <rPh sb="401" eb="403">
      <t>ジュウタク</t>
    </rPh>
    <rPh sb="406" eb="408">
      <t>シセツ</t>
    </rPh>
    <rPh sb="420" eb="422">
      <t>コウエン</t>
    </rPh>
    <rPh sb="424" eb="426">
      <t>シセツ</t>
    </rPh>
    <rPh sb="443" eb="445">
      <t>シセツ</t>
    </rPh>
    <rPh sb="462" eb="464">
      <t>シセツ</t>
    </rPh>
    <rPh sb="483" eb="485">
      <t>シセツ</t>
    </rPh>
    <rPh sb="497" eb="499">
      <t>シセツ</t>
    </rPh>
    <rPh sb="503" eb="505">
      <t>チョウドウ</t>
    </rPh>
    <rPh sb="523" eb="525">
      <t>ノウドウ</t>
    </rPh>
    <rPh sb="543" eb="545">
      <t>リンドウ</t>
    </rPh>
    <rPh sb="566" eb="568">
      <t>キョウリョウ</t>
    </rPh>
    <rPh sb="569" eb="571">
      <t>チョウドウ</t>
    </rPh>
    <rPh sb="576" eb="577">
      <t>ハシ</t>
    </rPh>
    <rPh sb="580" eb="582">
      <t>キョウリョウ</t>
    </rPh>
    <rPh sb="583" eb="585">
      <t>ノウドウ</t>
    </rPh>
    <rPh sb="586" eb="588">
      <t>リンドウ</t>
    </rPh>
    <rPh sb="592" eb="593">
      <t>ハシ</t>
    </rPh>
    <rPh sb="601" eb="603">
      <t>チョウドウ</t>
    </rPh>
    <rPh sb="606" eb="608">
      <t>カショ</t>
    </rPh>
    <rPh sb="616" eb="618">
      <t>ノウドウ</t>
    </rPh>
    <rPh sb="619" eb="621">
      <t>リンドウ</t>
    </rPh>
    <rPh sb="624" eb="626">
      <t>カショ</t>
    </rPh>
    <rPh sb="629" eb="631">
      <t>スイドウ</t>
    </rPh>
    <rPh sb="632" eb="634">
      <t>ドウスイ</t>
    </rPh>
    <rPh sb="634" eb="635">
      <t>カン</t>
    </rPh>
    <rPh sb="644" eb="646">
      <t>スイドウ</t>
    </rPh>
    <rPh sb="647" eb="650">
      <t>ソウスイカン</t>
    </rPh>
    <rPh sb="661" eb="663">
      <t>スイドウ</t>
    </rPh>
    <rPh sb="664" eb="667">
      <t>ハイスイカン</t>
    </rPh>
    <phoneticPr fontId="1"/>
  </si>
  <si>
    <t xml:space="preserve">今後、人口減少や施設の老朽化が進行する中で、歳入である町税の減少が予測され、高齢者の占める人口割合が増加するなど、経常経費となる扶助費の額も上昇していくことで、公共施設等に充てられる費用は減少していく。
集会施設数が近隣自治体と比較し、人口一人当たり面積が広く、施設数が多いことから、今後の人口減少を考えると過多となる。また老朽化率も高いことからどのように保持していくのか非常に重要な要素を占めていると考えている。
</t>
    <rPh sb="3" eb="5">
      <t>ジンコウ</t>
    </rPh>
    <rPh sb="8" eb="10">
      <t>シセツ</t>
    </rPh>
    <rPh sb="11" eb="14">
      <t>ロウキュウカ</t>
    </rPh>
    <rPh sb="15" eb="17">
      <t>シンコウ</t>
    </rPh>
    <rPh sb="19" eb="20">
      <t>ナカ</t>
    </rPh>
    <rPh sb="104" eb="106">
      <t>シセツ</t>
    </rPh>
    <rPh sb="106" eb="107">
      <t>スウ</t>
    </rPh>
    <rPh sb="108" eb="113">
      <t>キンリンジチタイ</t>
    </rPh>
    <rPh sb="114" eb="116">
      <t>ヒカク</t>
    </rPh>
    <rPh sb="118" eb="120">
      <t>ジンコウ</t>
    </rPh>
    <rPh sb="120" eb="122">
      <t>ヒトリ</t>
    </rPh>
    <rPh sb="122" eb="123">
      <t>ア</t>
    </rPh>
    <rPh sb="125" eb="127">
      <t>メンセキ</t>
    </rPh>
    <rPh sb="128" eb="129">
      <t>ヒロ</t>
    </rPh>
    <rPh sb="131" eb="134">
      <t>シセツスウ</t>
    </rPh>
    <rPh sb="135" eb="136">
      <t>オオ</t>
    </rPh>
    <rPh sb="142" eb="144">
      <t>コンゴ</t>
    </rPh>
    <rPh sb="145" eb="149">
      <t>ジンコウゲンショウ</t>
    </rPh>
    <rPh sb="150" eb="151">
      <t>カンガ</t>
    </rPh>
    <rPh sb="154" eb="156">
      <t>カタ</t>
    </rPh>
    <rPh sb="162" eb="165">
      <t>ロウキュウカ</t>
    </rPh>
    <rPh sb="165" eb="166">
      <t>リツ</t>
    </rPh>
    <rPh sb="167" eb="168">
      <t>タカ</t>
    </rPh>
    <rPh sb="178" eb="180">
      <t>ホジ</t>
    </rPh>
    <rPh sb="186" eb="188">
      <t>ヒジョウ</t>
    </rPh>
    <rPh sb="189" eb="191">
      <t>ジュウヨウ</t>
    </rPh>
    <rPh sb="192" eb="194">
      <t>ヨウソ</t>
    </rPh>
    <rPh sb="195" eb="196">
      <t>シ</t>
    </rPh>
    <rPh sb="201" eb="202">
      <t>カンガ</t>
    </rPh>
    <phoneticPr fontId="1"/>
  </si>
  <si>
    <t>【公共施設】
今後33年間で約343.8億円（年平均10.4億円）
【インフラ施設】
今後33年間で約229.6億円（年平均7.0億円）</t>
    <rPh sb="23" eb="26">
      <t>ネンヘイキン</t>
    </rPh>
    <rPh sb="30" eb="32">
      <t>オクエン</t>
    </rPh>
    <rPh sb="59" eb="62">
      <t>ネンヘイキン</t>
    </rPh>
    <rPh sb="65" eb="67">
      <t>オクエン</t>
    </rPh>
    <phoneticPr fontId="1"/>
  </si>
  <si>
    <t>【公共施設】
今後33年間で約73.7億円（年平均8.3億円）
【インフラ施設】
今後33年間で約113.0億円（年平均3.4億円）</t>
  </si>
  <si>
    <t>【公共施設】
今後33年間で約70.1億円（年平均2.1億円）
【インフラ施設】
今後33年間で約116.6億円（年平均3.6億円）</t>
  </si>
  <si>
    <t>全庁的な体制で取組みを推進していくために、企画部門、財政部門、管財部門と公共施設等を実際に管理している所管部門が連携しながら、公共施設等の点検や修繕履歴の蓄積や分析などの施設情報の管理と共有化、本計画の進捗管理を行います。</t>
    <rPh sb="0" eb="3">
      <t>ゼンチョウテキ</t>
    </rPh>
    <rPh sb="4" eb="6">
      <t>タイセイ</t>
    </rPh>
    <rPh sb="7" eb="9">
      <t>トリク</t>
    </rPh>
    <rPh sb="11" eb="13">
      <t>スイシン</t>
    </rPh>
    <rPh sb="21" eb="23">
      <t>キカク</t>
    </rPh>
    <rPh sb="23" eb="25">
      <t>ブモン</t>
    </rPh>
    <rPh sb="26" eb="28">
      <t>ザイセイ</t>
    </rPh>
    <rPh sb="28" eb="30">
      <t>ブモン</t>
    </rPh>
    <rPh sb="31" eb="33">
      <t>カンザイ</t>
    </rPh>
    <rPh sb="33" eb="35">
      <t>ブモン</t>
    </rPh>
    <rPh sb="36" eb="38">
      <t>コウキョウ</t>
    </rPh>
    <rPh sb="38" eb="40">
      <t>シセツ</t>
    </rPh>
    <rPh sb="40" eb="41">
      <t>トウ</t>
    </rPh>
    <rPh sb="42" eb="44">
      <t>ジッサイ</t>
    </rPh>
    <rPh sb="45" eb="47">
      <t>カンリ</t>
    </rPh>
    <rPh sb="51" eb="53">
      <t>ショカン</t>
    </rPh>
    <rPh sb="53" eb="55">
      <t>ブモン</t>
    </rPh>
    <rPh sb="56" eb="58">
      <t>レンケイ</t>
    </rPh>
    <rPh sb="63" eb="68">
      <t>コウキョウシセツトウ</t>
    </rPh>
    <rPh sb="69" eb="71">
      <t>テンケン</t>
    </rPh>
    <rPh sb="72" eb="76">
      <t>シュウゼンリレキ</t>
    </rPh>
    <rPh sb="77" eb="79">
      <t>チクセキ</t>
    </rPh>
    <rPh sb="80" eb="82">
      <t>ブンセキ</t>
    </rPh>
    <phoneticPr fontId="1"/>
  </si>
  <si>
    <t>点検・診断等は、建築物の機能や性能を適切に保つために、建築物や設備機器の異常・劣化等の状態を調査することであり、不具合が大きなトラブルにつながる前に必要に応じた対応措置を行い、施設を適正に維持管理していくための重要な作業のひとつです。
したがって、法律や国の技術基準等に準拠し、既存の長寿命化計画に照らし合わせて、専門的見地から適正に調査、点検及び診断を実施します。
また、法令に定められた点検はもとより、日常的に施設の不具合等に気を配り、早期発見に努めるため、データを集積、記録して残しておくことが重要です。
そこで、調査、点検及び診断した結果は、この計画の見直しに反映できるよう、データを集約、蓄積、管理する仕組みを構築し、実行します。</t>
  </si>
  <si>
    <t>適切な点検や診断の実施により、施設の機能や性能に関する明らかな不都合が生じてから修繕を行う、事後的管理ではなく、損傷が軽微である早期段階に予防的な修繕を実施することで、機能の保持・回復を図る予防保全型の維持管理を可能とすることに加え、環境負荷の低減や将来的な事業費の平準化等ライフサイクルコスト（建築物や土木構造物における企画・設計から建設・運用した後、解体に至るまでの期間に必要とされる総費用）の低減に留意することが重要です。 そのため、公共施設等の健全性を確認し、良好な建物は長期に使用するため、特に重要な部位（屋根・屋上・外壁）は点検・診断に基づき早期の劣化対策を実施するなど、施設別に検討を進めていきます。</t>
  </si>
  <si>
    <t>点検・診断等により危険性が認められた公共施設等について、ソフト・ハードの両面から安全を確保します。
安全の確保にあたっては、災害拠点かどうか、多数の住民の利用がある施設であるかどうかなどの視点から、対応の優先度を検討します。
また、経年劣化による外壁の崩落などの危険性が高い施設については、不慮の事故に繋がらないよう緊急の修繕等の措置をとるなど、適切な処置を講じます。</t>
  </si>
  <si>
    <t>公共建築物の多くは、災害時には避難所としても活用されるため、耐震化を着実、計画的に実施しており、耐震化が完了していない一部の建築物については、改修時期等を踏まえ順次対応していきます。
また、インフラ施設については、市民生活における重要性や緊急性等の観点から優先度を判断し、引き続き耐震化を推進します。</t>
  </si>
  <si>
    <t>予防保全の実施により、施設の長寿命化が図れる一方で、施工当時、公共施設等に求められていたニーズが変化してきていることも事実です。全ての施設を単に長寿命化するのではなく、その施設を利用して提供されているサービスが将来にわたって必要なものであるか、その規模は変化していないかなど、サービス面からも検証し、現在のニーズに適合する計画的な長寿命化の実施を検討します。
なお、既に長寿命化計画が策定されている公共施設等については、本計画の内容を踏まえつつ、当該計画に則り、長寿命化を推進していきます。</t>
  </si>
  <si>
    <t>本町の総合計画でも掲げているように、「三重県ユニバーサルデザインのまちづくり推進条例」等に基づき、新たに公共施設等を整備する場合や、既存施設の改修工事等を実施する際には、障害の有無、年齢、性別、国籍等にかかわらず、誰もが利用しやすい施設となるよう、ユニバーサルデザイン化を推進します。</t>
  </si>
  <si>
    <t>脱炭素社会実現のため、本町では、近隣５町とともに「ゼロカーボンシティ」を2021年４月に宣言しました。今後の公共建築物の相互利活用等の連携を検討し、施設の有効活用を図ることで脱炭素化にも取り組むこととします。
また、2024年６月策定「地球温暖化対策実行計画（第４次計画）」のもと、温室効果ガス抑制効果が期待できる取組の推進や、再生可能エネルギーの導入や、LED照明灯等の省エネ性能に優れた機器等の導入など、公共施設等における脱炭素化に向けた取組を推進します。</t>
  </si>
  <si>
    <t>今後の人口減少社会にあっては、現在と同種・同規模の公共施設等を維持する必要性は低下していくことから、町行政の遂行や町民の安全・安心、利便性に支障をきたさないよう配慮した上で、利用状況や公共サービスのニーズ、公共施設等を維持しなければサービスの提供が困難にならないか、民間施設の利用の可能性などについて検討し、拡充、縮小、転用、統合、廃止等により公共施設等の配置の最適化を図っていきます。</t>
  </si>
  <si>
    <t>公共建築物の延床面積を計画期間内に50％削減することを目標とします。</t>
    <rPh sb="0" eb="5">
      <t>コウキョウケンチクブツ</t>
    </rPh>
    <rPh sb="6" eb="10">
      <t>ノベユカメンセキ</t>
    </rPh>
    <rPh sb="11" eb="16">
      <t>ケイカクキカンナイ</t>
    </rPh>
    <rPh sb="20" eb="22">
      <t>サクゲン</t>
    </rPh>
    <rPh sb="27" eb="29">
      <t>モクヒョウ</t>
    </rPh>
    <phoneticPr fontId="1"/>
  </si>
  <si>
    <t>地方公会計の活用として、固定資産台帳や財務書類から、施設類型別財務書類の作成や指標分析等を行い、公共施設等のマネジメントへの活用を図ります。</t>
  </si>
  <si>
    <t>本計画で定めた方針や内容について、不断の見直しを行うためにも、計画（Plan）、実行（Do）、評価（Check）、改善（Action）のプロセスを順に実施するPDCAマネジメントサイクルによる、適切な実績評価や分析及び進捗管理を行います。</t>
  </si>
  <si>
    <t>【集会施設】地区と協議し、集約化するように努める。
【公民館】地区と協議し、集約化するように努める。一部施設については長寿命化を図る。
【文化施設】修繕等を計画的に行い、現状維持に努める。
【博物館等】修繕等を計画的に行い、現状維持に努める。
【スポーツ施設】修繕等を計画的に行い、現状維持に努める。
【ﾚｸﾘｴｰｼｮﾝ施設・観光施設】修繕等を計画的に行い、現状維持に努める。
【保養施設】修繕等を計画的に行い、現状維持に努める。
【産業系施設】修繕等を計画的に行い、長寿命化を図る。一部の施設については協議を行い、移譲を目指す。
【学教育系施設】複合化、多機能化を図るように努める。
【教員住宅】一部施設は廃止に向けて協議を行い、その他の施設は現状維持に努める。
【その他教育施設】修繕等を計画的に行い、現状維持に努める。
【幼稚園・保育園・こども園】一部の施設については、廃止に向けて協議を行う。
【高齢福祉施設】修繕等を計画的に行い、現状維持に努める。
【障がい福祉施設】修繕等を計画的に行い、現状維持に努める。
【保健施設】複合化、多機能化を図るように努める。
【庁舎等】修繕等を計画的に行い、現状維持に努める。
【消防施設】修繕等を計画的に行い、現状維持に努める。
【その他行政系施設】
【公営住宅】修繕等を計画的に行い、長寿命化を図る。一部の施設については、廃止に向けて協議を行う。
【公園】修繕等を計画的に行い、現状維持に努める。
【供給処理施設】修繕等を計画的に行い、現状維持に努める。
【その他】修繕等を計画的に行い、現状維持に努める。
【上水道施設】計画的に更新を行い、安定供給を図る。
【排水機場施設】修繕等を計画的に行い、現状維持に努める。</t>
    <rPh sb="1" eb="5">
      <t>シュウカイシセツ</t>
    </rPh>
    <rPh sb="27" eb="30">
      <t>コウミンカン</t>
    </rPh>
    <rPh sb="69" eb="73">
      <t>ブンカシセツ</t>
    </rPh>
    <rPh sb="96" eb="99">
      <t>ハクブツカン</t>
    </rPh>
    <rPh sb="99" eb="100">
      <t>トウ</t>
    </rPh>
    <rPh sb="127" eb="129">
      <t>シセツ</t>
    </rPh>
    <rPh sb="160" eb="162">
      <t>シセツ</t>
    </rPh>
    <rPh sb="163" eb="167">
      <t>カンコウシセツ</t>
    </rPh>
    <rPh sb="190" eb="194">
      <t>ホヨウシセツ</t>
    </rPh>
    <rPh sb="217" eb="220">
      <t>サンギョウケイ</t>
    </rPh>
    <rPh sb="220" eb="222">
      <t>シセツ</t>
    </rPh>
    <rPh sb="294" eb="298">
      <t>キョウインジュウタク</t>
    </rPh>
    <rPh sb="336" eb="337">
      <t>タ</t>
    </rPh>
    <rPh sb="337" eb="339">
      <t>キョウイク</t>
    </rPh>
    <rPh sb="339" eb="341">
      <t>シセツ</t>
    </rPh>
    <rPh sb="364" eb="367">
      <t>ヨウチエン</t>
    </rPh>
    <rPh sb="368" eb="371">
      <t>ホイクエン</t>
    </rPh>
    <rPh sb="375" eb="376">
      <t>エン</t>
    </rPh>
    <rPh sb="402" eb="404">
      <t>コウレイ</t>
    </rPh>
    <rPh sb="404" eb="406">
      <t>フクシ</t>
    </rPh>
    <rPh sb="406" eb="408">
      <t>シセツ</t>
    </rPh>
    <rPh sb="431" eb="432">
      <t>ショウ</t>
    </rPh>
    <rPh sb="434" eb="436">
      <t>フクシ</t>
    </rPh>
    <rPh sb="436" eb="438">
      <t>シセツ</t>
    </rPh>
    <rPh sb="461" eb="463">
      <t>ホケン</t>
    </rPh>
    <rPh sb="463" eb="465">
      <t>シセツ</t>
    </rPh>
    <rPh sb="486" eb="488">
      <t>チョウシャ</t>
    </rPh>
    <rPh sb="488" eb="489">
      <t>トウ</t>
    </rPh>
    <rPh sb="512" eb="514">
      <t>ショウボウ</t>
    </rPh>
    <rPh sb="514" eb="516">
      <t>シセツ</t>
    </rPh>
    <rPh sb="541" eb="542">
      <t>タ</t>
    </rPh>
    <rPh sb="542" eb="545">
      <t>ギョウセイケイ</t>
    </rPh>
    <rPh sb="545" eb="547">
      <t>シセツ</t>
    </rPh>
    <rPh sb="550" eb="552">
      <t>コウエイ</t>
    </rPh>
    <rPh sb="552" eb="554">
      <t>ジュウタク</t>
    </rPh>
    <rPh sb="599" eb="601">
      <t>コウエン</t>
    </rPh>
    <rPh sb="624" eb="626">
      <t>キョウキュウ</t>
    </rPh>
    <rPh sb="626" eb="628">
      <t>ショリ</t>
    </rPh>
    <rPh sb="628" eb="630">
      <t>シセツ</t>
    </rPh>
    <rPh sb="655" eb="656">
      <t>タ</t>
    </rPh>
    <rPh sb="679" eb="682">
      <t>ジョウスイドウ</t>
    </rPh>
    <rPh sb="682" eb="684">
      <t>シセツ</t>
    </rPh>
    <rPh sb="705" eb="709">
      <t>ハイスイキジョウ</t>
    </rPh>
    <rPh sb="709" eb="711">
      <t>シセツ</t>
    </rPh>
    <phoneticPr fontId="1"/>
  </si>
  <si>
    <t>令和2年度
　町民センター解体
　相賀本町倉庫解体
　町営住宅解体（天摩・小山）
令和3年度
　町営住宅解体（萩原川・小山）
令和4年度
　上里福祉会館解体
　上里集会所建設
　海山総合支所倉庫建設
令和5年度
　旧島勝小学校解体
　船付団地解体</t>
    <rPh sb="100" eb="102">
      <t>レイワ</t>
    </rPh>
    <rPh sb="103" eb="105">
      <t>ネンド</t>
    </rPh>
    <rPh sb="107" eb="108">
      <t>キュウ</t>
    </rPh>
    <rPh sb="108" eb="110">
      <t>シマカツ</t>
    </rPh>
    <rPh sb="110" eb="113">
      <t>ショウガッコウ</t>
    </rPh>
    <rPh sb="113" eb="115">
      <t>カイタイ</t>
    </rPh>
    <rPh sb="117" eb="118">
      <t>フナ</t>
    </rPh>
    <rPh sb="118" eb="119">
      <t>ツキ</t>
    </rPh>
    <rPh sb="119" eb="121">
      <t>ダンチ</t>
    </rPh>
    <rPh sb="121" eb="123">
      <t>カイタイ</t>
    </rPh>
    <phoneticPr fontId="1"/>
  </si>
  <si>
    <t>平成27年</t>
  </si>
  <si>
    <t>0.9 万人</t>
  </si>
  <si>
    <t>・総人口は、平成2（1990）年に一旦下げ止まり増加に転じましたが、平成17（2005）年以降ふたたび減少に転じ、以後、減少傾向で推移しています。また「人口ビジョン」による推計では、令和7年に7,390人、令和17年に6,170人、令和27年に4,960人となる見込みです。
・生産年齢人口（15歳～64歳）と年少人口（0歳～14歳）は年々減少が続き、老年人口（65歳以上）は一貫して増加を続けています。</t>
  </si>
  <si>
    <t>令和2年</t>
  </si>
  <si>
    <t>【公共施設】　50,525.4㎡
【インフラ】
道路　267,498m
農道　17,779m
林道　10,816m
橋りょう　157橋、7,558㎡
上水道管路延長　171,000m
下水道管路延長　24,483m</t>
  </si>
  <si>
    <t>　中長期的にみれば人口全体の減少や生産年齢の減少などにより歳入が減ることや、高齢化の進行により福祉関係予算が増加するなど、人口減少・高
齢化による財政への影響が懸念されます。
　公共施設等は、一度建設してしまうと長期的に維持管理、更新を行う必要があるために、今後は人口動向や財政状況を充分に見極めた上で、現在の公共施設等のあり方を検討していくとともに、新規事業の着手には慎重な決断が求められます。</t>
  </si>
  <si>
    <t>【公共施設】
令和37年までの更新コストは187.6億円
【インフラ】
令和37年までの更新コストは538.4億円</t>
  </si>
  <si>
    <r>
      <t>【公共施設】
更新時期を延長することにより、令和37年までに更新コストを124.1億円まで縮小
【インフラ】
更新時期を延長することにより、令和37年までに更新コストを</t>
    </r>
    <r>
      <rPr>
        <sz val="11"/>
        <color rgb="FFFF0000"/>
        <rFont val="ＭＳ Ｐゴシック"/>
        <family val="3"/>
        <charset val="128"/>
        <scheme val="minor"/>
      </rPr>
      <t>392.6</t>
    </r>
    <r>
      <rPr>
        <sz val="11"/>
        <rFont val="ＭＳ Ｐゴシック"/>
        <family val="3"/>
        <charset val="128"/>
        <scheme val="minor"/>
      </rPr>
      <t>億円</t>
    </r>
    <r>
      <rPr>
        <sz val="11"/>
        <color theme="1"/>
        <rFont val="ＭＳ Ｐゴシック"/>
        <family val="3"/>
        <charset val="128"/>
        <scheme val="minor"/>
      </rPr>
      <t>まで縮小</t>
    </r>
    <rPh sb="89" eb="90">
      <t>オク</t>
    </rPh>
    <phoneticPr fontId="1"/>
  </si>
  <si>
    <t>【公共施設】
令和37年までの更新コストは124.1億円（▲63.5億円）
【インフラ】
令和37年までの更新コストは392.6億円（▲333.4億円）</t>
  </si>
  <si>
    <t>公共施設等に関する情報は公会計管理台帳などとあわせて財産管理を統括する部署で一元的に管理する体制をとる。その上で、公共施設等のデータを定期的に更新することにより、公共施設等の現状をできる限り時間差なく一体的に把握できる状態を保つよう努める。</t>
  </si>
  <si>
    <t>PPP(Public Private Partnership)とは、官と民が役割を分担しながら社会資本の整備や公共サービスの充実を図る概念や手法をいい、PFI(Private Finance Initiative)は、公共施設の整備にあたって民間の資金やノウハウを活用する手法をいいます。
本町ではすでに指定管理者制度の導入に取り組むなど、積極的に民間の活力とノウハウを取り入れた行政サービスを行っており、今後もPPP/PFI をさらに積極的に推進して行政サービス水準の維持や財政負担の軽減に努めます。</t>
  </si>
  <si>
    <t>現状行っている定期点検を引き続き適切に行うとともに、財産管理を統括する部署に
おいて実施結果を蓄積することで、点検・診断等の状況を一元的に把握します。
施設ごとにおける維持管理の優先度の判断を行うにあたっては、劣化診断等を実施することなどにより、経年による劣化状況、外的負荷（気候天候、使用特性等）による性能低下状況および管理状況を把握した上で検討を行います。</t>
  </si>
  <si>
    <t>施設の重要度や劣化状況に応じ長期的な視点で優先度をつけた上で、計画的に改修や更新を行います。
管理運営にあたっては指定管理等、PPP/PFI の積極的な活用を推進するとともに、新しい技術や考え方を積極的に取り入れながら維持管理・修繕・更新等を合理的に進めることにより、財政負担の軽減やライフサイクルコストの縮減に努めます。</t>
  </si>
  <si>
    <t>点検・診断等により危険性が認められた公共施設等について、ソフト・ハードの両面
から安全を確保します。安全の確保にあたっては、災害拠点かどうか、多数の住民の利用がある施設であるかどうかなどの視点から、対応の優先度を検討します。また、経年劣化による外壁の崩落などの危険性が高い施設については、不慮の事故に繋がらないよう緊急の修繕等の措置をとるなど、適切な処置を講じます。</t>
  </si>
  <si>
    <t>本町では順次耐震化を進めているため、未耐震施設についても速やかに耐震化工事が行われるように努めます。また、道路、橋りょう、水道、下水道をはじめとするインフラ資産についても順次、耐震化を検討し、適時、実施していきます。</t>
  </si>
  <si>
    <t>公共施設ごとの耐用年数到来年度を把握し、公共施設の更新の対応時期を把握するとともに、ライフサイクルコスト縮減のためにも適切な改修を行い、財政負担の軽減を図ります。また、公共施設を長期的に利活用していけるように、住民に公共施設を大切に利用していただくなどの啓発活動を行っていきます。</t>
  </si>
  <si>
    <t>公共施設等の改修・更新に当たっては、住民のニーズや関係法令等におけるユニバーサルデザインの考え方を踏まえて、その対応に努めます。</t>
  </si>
  <si>
    <t>無</t>
  </si>
  <si>
    <t>記載無し</t>
    <rPh sb="0" eb="2">
      <t>キサイ</t>
    </rPh>
    <rPh sb="2" eb="3">
      <t>ナ</t>
    </rPh>
    <phoneticPr fontId="1"/>
  </si>
  <si>
    <t>公共施設等の将来の更新コストの試算結果から、そのための財源が不足していることが明らかになりました。公共施設等の総量（延床面積）縮減をはじめ、あらゆる観点から、合理的で費用対効果の高い公共施設等の統合、廃止なども進めていく必要があります。具体的な方針として、建設から一定期間を経過した施設は適宜点検・診断を実施し、建設から30 年を超えるもので長期の活用が見込まれないもの、広く住民の使用に供されていないものは、廃止を基本とし、 廃止した施設で、売却・貸付などが見込めない場合は、老朽化による破損等によって周辺の環境治安に悪影響を与えないよう、取り壊しを基本とします。公共施設の統合、廃止などにあたって、総量削減は財源確保の一つの手段であると捉え、単純な面積縮減とすることなく、行政サービスの必要な水準や機能、必要度、人口動態、利用頻度などを意識して計画的に行っていきます。また、当該サービスが公共施設等を維持しなければ提供不可能なものであるか、民間に代替できないかなど、公共施設等とサービスの関係についても検討するとともに、公共施設の多機能集約化（一つの公共施設に複数の機能を盛り込み、スペース効率の改善と機能間の連携性を高める取り組み）も検討します。
さらには、近隣市町との広域連携を一層進めていき、広域の観点からも必要な公共施設等の保有量を検討します。</t>
  </si>
  <si>
    <t>公共施設の保有量を令和37年までに、約28.8％程度削減することが必要と推測することを踏まえて将来的な保有量の適正化を目指す。</t>
  </si>
  <si>
    <t>財務書類や固定資産台帳の分析により公共施設等の維持管理にかかるコスト状況、建物の修繕や改修履歴などの状況、稼働率や利用状況などのデータを一元的かつ経年的に把握できることとなり、中長期的な修繕計画や予防保全計画、施設評価への活用を推進していく。</t>
  </si>
  <si>
    <t>近隣市町との広域連携を一層進めていき、広域の観点からも必要な公共施
設等の保有量を検討します。</t>
  </si>
  <si>
    <t>本計画と個別施設計画を連動した取り組みとし、PDCAサイクルを取り入れながら個々に応じた公共施設マネジメントを実施していく。</t>
  </si>
  <si>
    <t>長期的な観点から、計画的に町全体としての適切な規模を捉えつつ、今後も適切に維持管理・修繕・更新を行います。</t>
  </si>
  <si>
    <t>【平成28年度】
保健・福祉施設除却（１件）
【令和元年度】
保健・福祉施設除却（２件）
【令和3年度】
集客交流施設除却（1件）
文化施設除却（1件）
防災施設新設（1件）</t>
    <rPh sb="46" eb="48">
      <t>レイワ</t>
    </rPh>
    <rPh sb="49" eb="51">
      <t>ネンド</t>
    </rPh>
    <rPh sb="53" eb="57">
      <t>シュウキャクコウリュウ</t>
    </rPh>
    <rPh sb="57" eb="59">
      <t>シセツ</t>
    </rPh>
    <rPh sb="59" eb="61">
      <t>ジョキャク</t>
    </rPh>
    <rPh sb="63" eb="64">
      <t>ケン</t>
    </rPh>
    <rPh sb="66" eb="68">
      <t>ブンカ</t>
    </rPh>
    <rPh sb="68" eb="70">
      <t>シセツ</t>
    </rPh>
    <rPh sb="70" eb="72">
      <t>ジョキャク</t>
    </rPh>
    <rPh sb="74" eb="75">
      <t>ケン</t>
    </rPh>
    <rPh sb="77" eb="79">
      <t>ボウサイ</t>
    </rPh>
    <rPh sb="79" eb="81">
      <t>シセツ</t>
    </rPh>
    <rPh sb="81" eb="83">
      <t>シンセツ</t>
    </rPh>
    <rPh sb="85" eb="86">
      <t>ケン</t>
    </rPh>
    <phoneticPr fontId="1"/>
  </si>
  <si>
    <t>本町の人口は、昭和55年（1980年）以降をみると、平成7年（1995年）をピークに減少しており、平成52年（2040年）には現在の約70％の約7,838人にまで減少すると推計されています。</t>
  </si>
  <si>
    <t>【公共施設】６４，０００㎡　【インフラ施設】①道路（２８３ｋｍ）（９．５万㎡）　②橋梁（０．６９万㎡）　③上水道（１２２ｋｍ）　④下水道（浄化槽）８５８件</t>
  </si>
  <si>
    <t>①施設の老朽化への対応②利用ニーズの変化への対応③維持管理に関する財源の確保。</t>
  </si>
  <si>
    <t>対象公共施設において、今後の大規模修繕・建替えが必要となる施設の推計費用合計は、令和36年までに約219億円となり、これを1年あたりに換算すると約6.3億円となります。</t>
  </si>
  <si>
    <t>長寿命化対策を行う場合の将来負担コスト については、適切な点検や修繕及び改修を行うことにより、 「法定耐用年 数」以上の期間、利用できると仮定して試算することとします。</t>
  </si>
  <si>
    <t>上水道管路の更新に係る費用</t>
  </si>
  <si>
    <t>約 129.2 億円</t>
  </si>
  <si>
    <t>計画の推進にあたっては、総務課を中心として、関係する全部署・施設管理者と横断的に情報共有する推進体制とします。</t>
  </si>
  <si>
    <t>町においては、今後想定される公共施設の建替え・複合化等に伴う建設工事や、施設点検などの維持管理、また運営の効率化を図り、高水準の公共サービスを維持していくためにPFIをはじめとするPPPの適用可能性を検討することは必須です。また、PFIに限らず、既に町で導入実績のある指定管理者制度をはじめとする民間活力の活用や、地域への移譲等、公共施設の状況に応じた適切な維持管理を積極的に推進していく予定です。</t>
  </si>
  <si>
    <t>(1) 職員の知識・技術の向上
(2) 点検・診断基準類の整備
(3) 定期点検の実施
(4) 点検結果の収集・分析・活用</t>
    <rPh sb="13" eb="15">
      <t>コウジョウ</t>
    </rPh>
    <phoneticPr fontId="1"/>
  </si>
  <si>
    <t>(1) 予防保全の実施
(2) 個別施設計画（施設類型毎の長寿命化計画）の策定
(3) 隣接自治体との協働
(4) 産官学の連携</t>
  </si>
  <si>
    <t>(1) 同種・類似リスクへの対応
(2) 建物の非構造部材の安全対策
(3) 不要となった施設の除却</t>
  </si>
  <si>
    <t>(1) 新設施設の耐震の強化</t>
  </si>
  <si>
    <t>(1) 予防保全の実施
(2) 計画的な大規模修繕の実施</t>
  </si>
  <si>
    <t>公共施設等の改修・更新に当たっては、住民のニーズや関係法令等に おけるユニバーサルデザインの考え方を踏まえて、その対応に努めま す</t>
  </si>
  <si>
    <t xml:space="preserve">必要な施設は適切に維持管理するとともに、将来的な社会構造の変化やそれに伴う行政ニーズの変化を踏まえて、施設規模の見直しや機能の統合化・集約化・廃止を検討します。 </t>
  </si>
  <si>
    <t>町の歳入額はここ数年横ばいの状況であること、また今後の地方交付税等の財源見通しも
不透明なことから、未利用・未活用資産の積極的な売却・貸付を通じた財源確保や、利用
料金をはじめとした利用者負担について再検討することが必要です。</t>
  </si>
  <si>
    <t>内容は特に記載なし。</t>
  </si>
  <si>
    <t>「インフラ長寿命化基本計画」において示された記載すべき事項を踏まえた内容とします。なお、既に計画を策定している分野においては、計画改定時に、不足している項目を盛り込むなど必要な見直しを行います。</t>
  </si>
  <si>
    <t>【平成28年度】　①旧小学校を除去
【平成29年度】　②旧庁舎を除去　③旧町営住宅を除去
【令和元年度】　④旧町営住宅を除去
【令和3年度】 　⑤老人憩の家を除去　
【令和5年度】教員住宅（3箇所）の除去</t>
    <rPh sb="84" eb="86">
      <t>レイワ</t>
    </rPh>
    <rPh sb="87" eb="89">
      <t>ネンド</t>
    </rPh>
    <rPh sb="90" eb="94">
      <t>キョウインジュウタク</t>
    </rPh>
    <rPh sb="96" eb="98">
      <t>カショ</t>
    </rPh>
    <rPh sb="100" eb="102">
      <t>ジョキョ</t>
    </rPh>
    <phoneticPr fontId="1"/>
  </si>
  <si>
    <t>本市の人口（令和元年）は343千人で、昭和15年以降、増加傾向にあったが、近年は増加数が鈍化しており、平成27年に減少に転じたものの、再び増加している。
本市の人口は、近年、横ばいで推移しており、令和２年３月31日時点では343,550 人となっている。令和７年の将来人口は337,025 人と推計されており、本市の人口も間もなく減少に転じる見込みである。
将来展望人口は、令和42年には284千人となり、平成27年よりも58千人、約17.0%減少すると見込んでいる。また年齢３区分別人口は、年少人口42千人（14.8%）、生産年齢人口138千人（48.8%）、老年人口103千人（36.4%）になると展望している。</t>
  </si>
  <si>
    <t>【市が管理する建築物】（R3.4.1時点）
　市民センター：35棟、40,545㎡
　生涯学習施設：6棟、16,339㎡
　コミュニティ施設：24棟、7,424㎡
　公園・文化・スポーツ施設：31棟、62,637㎡
　学校教育施設：594棟、439,679㎡
　その他教育施設：8棟、12,863㎡
　福祉施設：84棟、37,465㎡
　保健・医療施設：5棟、2,829㎡
　環境施設：13棟、33,854㎡
　庁舎：6棟、41,452㎡
　消防施設：27棟、8,873㎡
　市営住宅：191棟、164,160㎡
　斎場施設：4棟、6,321㎡
　産業・観光施設：39棟、39,712㎡
　その他：19棟、33,622㎡
【市が管理するインフラ施設】（R3.4.1時点）
　道路：市道6,145路線（延長1,521.9km）、自転車歩行者道254路線（延長12.5km）、標識1,012箇所、街灯31,424箇所、カーブミラー3,642箇所、排水ポンプ12箇所
　橋梁：1,003橋
　トンネル：２箇所（延長627ｍ）
　河川：準用河川11河川（延長9.47km）
　公園：都市公園246箇所（面積286.9ha）、児童遊園地616箇所（面積18.3ha）
　駐車場：駐車場13箇所、自転車駐車場29箇所、観光駐車場6箇所
　急傾斜地崩壊防止施設等：28地区
　洪水調整池：106箇所
　港湾：４箇所
　治山施設：81箇所
　林道：６路線
　その他インフラ施設：エレベータ20基、エスカレータ15基、噴水3箇所、農業用ため池7箇所
　その他：体育施設22箇所、グラウンド7箇所、健康長寿施設4箇所、漁港3箇所、舟だまり4箇所、温泉供給施設3箇所、農業用以外のため池３箇所
【公営企業が管理する建築物】（R3.4.1時点）
　公営企業施設：12棟、2,782㎡
【公営企業が管理するインフラ施設】（R2.3.31時点）
　水道：管路1,511km、浄水場6箇所、配水池66箇所、加圧施設66箇所
　下水道：汚水管渠1,470km、雨水渠施設92km、ポンプ場147箇所、処理場1施設
　ガス：導管1,307km、中圧A整圧器11箇所、地区整圧器58箇所</t>
    <rPh sb="18" eb="20">
      <t>ジテン</t>
    </rPh>
    <rPh sb="757" eb="759">
      <t>ジテン</t>
    </rPh>
    <phoneticPr fontId="1"/>
  </si>
  <si>
    <t>■公共施設の老朽化
本市が保有する建築物の78％（約74.2万㎡）が建築後30年以上経過しており、既に多くの施設が大規模改修や設備機器等の更新時期を迎えている。
本市が管理運営するインフラ施設の多くは、本市の立地特性と都市化の進展、昭和40年以降の人口増加や高度経済成長に併せて整備されたことから老朽化が進んでいる。
水道管、下水道管及びガス導管についても今後耐用年数を超える管路が増加する。
■将来人口の減少
将来展望人口においても令和42年には284千人（対平成27年比で17％減）まで減少する見込みである。
■厳しい財政状況
歳入の増加は期待できない一方で歳出が増加する見込みであり、厳しい財政状況となる。</t>
  </si>
  <si>
    <t>【建築物】
将来コスト60年平均で試算（合計6,641.8億円/年平均110.7億円）
【インフラ施設】
111.8億円/年</t>
    <rPh sb="1" eb="4">
      <t>ケンチクブツ</t>
    </rPh>
    <rPh sb="6" eb="8">
      <t>ショウライ</t>
    </rPh>
    <rPh sb="13" eb="14">
      <t>ネン</t>
    </rPh>
    <rPh sb="14" eb="16">
      <t>ヘイキン</t>
    </rPh>
    <rPh sb="17" eb="19">
      <t>シサン</t>
    </rPh>
    <rPh sb="20" eb="22">
      <t>ゴウケイ</t>
    </rPh>
    <rPh sb="29" eb="31">
      <t>オクエン</t>
    </rPh>
    <rPh sb="32" eb="33">
      <t>ネン</t>
    </rPh>
    <rPh sb="33" eb="35">
      <t>ヘイキン</t>
    </rPh>
    <rPh sb="40" eb="42">
      <t>オクエン</t>
    </rPh>
    <phoneticPr fontId="1"/>
  </si>
  <si>
    <t>【建築物】
将来コスト60年平均で試算（5,479.0億円/年平均91.3億円）
【インフラ施設】
107.0億円/年</t>
    <rPh sb="1" eb="4">
      <t>ケンチクブツ</t>
    </rPh>
    <rPh sb="6" eb="8">
      <t>ショウライ</t>
    </rPh>
    <rPh sb="13" eb="14">
      <t>ネン</t>
    </rPh>
    <rPh sb="14" eb="16">
      <t>ヘイキン</t>
    </rPh>
    <rPh sb="17" eb="19">
      <t>シサン</t>
    </rPh>
    <rPh sb="27" eb="29">
      <t>オクエン</t>
    </rPh>
    <rPh sb="30" eb="31">
      <t>ネン</t>
    </rPh>
    <rPh sb="31" eb="33">
      <t>ヘイキン</t>
    </rPh>
    <rPh sb="37" eb="39">
      <t>オクエン</t>
    </rPh>
    <phoneticPr fontId="1"/>
  </si>
  <si>
    <t>【建築物】
将来コスト60年平均で試算（1,162.8億円/年平均19.4億円）
【インフラ施設】
4.8億円/年</t>
    <rPh sb="1" eb="4">
      <t>ケンチクブツ</t>
    </rPh>
    <rPh sb="6" eb="8">
      <t>ショウライ</t>
    </rPh>
    <rPh sb="13" eb="16">
      <t>ネンヘイキン</t>
    </rPh>
    <rPh sb="17" eb="19">
      <t>シサン</t>
    </rPh>
    <rPh sb="27" eb="29">
      <t>オクエン</t>
    </rPh>
    <rPh sb="30" eb="31">
      <t>ネン</t>
    </rPh>
    <rPh sb="31" eb="33">
      <t>ヘイキン</t>
    </rPh>
    <phoneticPr fontId="1"/>
  </si>
  <si>
    <t>計画の推進に当たっては、組織横断的な取組体制を構築し、一体となって公共施設マネジメントを実施する。
これまで、公共施設マネジメントの取組を着実に進めるための庁内組織体制として、市長が本部長となる大津市公共施設マネジメント推進本部を設置してきたが、具体的な個別案件についてより確実に推進していくことを目的として、組織横断的な「プロジェクトチーム」を設置して取り組む。</t>
  </si>
  <si>
    <t>【建築物】
施設の整備や維持管理・運営においては、民間ノウハウや資金を積極的に活用し、低コストで質の高い市民サービスの提供を目指す。
【インフラ施設】
施設の運営、維持管理、更新など様々な場面において、民間のノウハウや活力を積極的に活用し、コスト縮減とサービスの向上の両立を目指していく。</t>
    <rPh sb="1" eb="4">
      <t>ケンチクブツ</t>
    </rPh>
    <rPh sb="72" eb="74">
      <t>シセツ</t>
    </rPh>
    <phoneticPr fontId="1"/>
  </si>
  <si>
    <t>【建築物】
法的な点検・診断等の他に定期的に施設の劣化調査や診断を実施する。
それらの結果を集積、蓄積し、本計画の見直しに反映し充実を図るとともに、維持管理・更新等を含む老朽化対策に活用する。
【インフラ】
定期的な点検やパトロール、診断の実施によりインフラ施設の健全度を把握し、予防的かつ計画的にメンテナンスする。
大規模なインフラ施設については、点検・診断を始めとするメンテナンスサイクルを構築し、継続的に健全性や安全性を保つ。</t>
    <rPh sb="1" eb="4">
      <t>ケンチクブツ</t>
    </rPh>
    <phoneticPr fontId="1"/>
  </si>
  <si>
    <t>【建築物】
施設の整備や維持・運営の実施においては、コスト縮減に向け、計画的な対応を図る。
新たな施設の整備や取得、既存施設の更新、大規模修繕の実施においては、今後の施設の使用方法や将来の維持・管理運営コストを踏まえ、最も有効な手法で対応する。
【インフラ施設】
大規模なインフラ施設については、予防保全型維持管理の導入によるライフサイクルコストの縮減、平準化を推進する。
新規整備を必要最小限に抑え、現有施設等を最大限有効に活用しながら、計画的に最適な規模での更新や改修を進める。</t>
    <rPh sb="1" eb="4">
      <t>ケンチクブツ</t>
    </rPh>
    <rPh sb="128" eb="130">
      <t>シセツ</t>
    </rPh>
    <phoneticPr fontId="1"/>
  </si>
  <si>
    <t>【建築物】
点検・診断等により危険性が認められた場合は、安全を確保した上で早期に修繕の対応を行い、早期に対応できない場合は、対象箇所の立ち入り禁止や施設の使用を中止するなど安全対策を講じる。
老朽化等により廃止し、かつ今後とも利用見込みのない施設は解体等を行う。
【インフラ】
点検やパトロール等により、状況の把握に努め、劣化箇所等を早期に発見し、早期に改善するための対策や仕組みを構築する。
将来の人口減少や少子高齢化の進行など取り巻く環境の変化に対応した機能及び質を確保していく。
著しく劣化したインフラ施設については、速やかに使用を中止するなどの安全対策を講じる。</t>
    <rPh sb="1" eb="4">
      <t>ケンチクブツ</t>
    </rPh>
    <phoneticPr fontId="1"/>
  </si>
  <si>
    <t>【建築物】
施設の耐震化については、「大津市既存建築物耐震改修促進計画」に基づき耐震化を進めていく。
【インフラ】
緊急輸送路として位置付けられるインフラ施設の耐震化等を推進する。
救援、救護活動の拠点となるインフラ施設については、耐震性に配慮した対策を実施する。
災害時にライフラインの寸断を招くことのないよう、耐震性の確保や代替手法の検討を進める。</t>
    <rPh sb="1" eb="4">
      <t>ケンチクブツ</t>
    </rPh>
    <phoneticPr fontId="1"/>
  </si>
  <si>
    <t>【建築物】
今後も使用し続ける施設については、予防保全や計画的な修繕を取り入れた長寿命化計画を作成し、適正に維持管理する。
【インフラ施設】
施設の長寿命化や老朽化対策を推進し、財政負担の軽減とライフサイクルコストの縮減・平準化を図る。</t>
    <rPh sb="1" eb="4">
      <t>ケンチクブツ</t>
    </rPh>
    <rPh sb="67" eb="69">
      <t>シセツ</t>
    </rPh>
    <phoneticPr fontId="1"/>
  </si>
  <si>
    <t>【建築物】【インフラ】
「ユニバーサルデザイン2020行動計画」におけるユニバーサルデザインのまちづくりの考え方を踏まえる。
「だれもが住みたくなる福祉滋賀のまちづくり条例」による整備に努める。</t>
    <rPh sb="1" eb="4">
      <t>ケンチクブツ</t>
    </rPh>
    <phoneticPr fontId="1"/>
  </si>
  <si>
    <t>【建築物】
施設の整備や機器の導入においては、省エネルギー化など環境に配慮した対応を行う。
｢大津市環境基本計画｣及び｢環境にやさしい大津市役所率先実行計画｣の考え方に基づき、維持管理における効率的なエネルギー利用等を検討する。</t>
    <rPh sb="1" eb="4">
      <t>ケンチクブツ</t>
    </rPh>
    <phoneticPr fontId="1"/>
  </si>
  <si>
    <t>【建築物】
施設の優先度の考え方や地域の状況に応じ、施設規模の縮小、近隣類似施設の機能の集約化や複合化など施設の適正配置を積極的に進めていく。
建設当初の設置目的を達成した施設若しくは失われた施設、市が保有する意義が薄れた施設、又は統廃合によって残された旧の施設は廃止する。
更新時期を迎える施設については、規模や機能の見直しを行い、他の施設との統合や民間施設の利用・合築等についても検討する。
なお、廃止した施設の建築物の処分方法や更新時期を迎える施設の規模や機能の見直し等については、組織横断的な体制により公共施設マネジメントの視点を持って検討する。
【インフラ施設】
地域の状況に応じ、統合や近隣施設への機能の集約化など施設の適正配置を進めていく。
建設当時の設置目的を達成した施設若しくは失われた施設、又は市が保有する意義が薄れた施設は廃止する。
ただし、統合や廃止ができない施設は除く。</t>
    <rPh sb="1" eb="4">
      <t>ケンチクブツ</t>
    </rPh>
    <rPh sb="283" eb="285">
      <t>シセツ</t>
    </rPh>
    <phoneticPr fontId="1"/>
  </si>
  <si>
    <t>施設の老朽化の程度を表す指標として、固定資産台帳を基に整理した「有形固定資産減価償却率の推移」を記載した。</t>
    <rPh sb="0" eb="2">
      <t>シセツ</t>
    </rPh>
    <rPh sb="18" eb="20">
      <t>コテイ</t>
    </rPh>
    <rPh sb="20" eb="22">
      <t>シサン</t>
    </rPh>
    <rPh sb="22" eb="24">
      <t>ダイチョウ</t>
    </rPh>
    <rPh sb="25" eb="26">
      <t>モト</t>
    </rPh>
    <rPh sb="27" eb="29">
      <t>セイリ</t>
    </rPh>
    <rPh sb="32" eb="34">
      <t>ユウケイ</t>
    </rPh>
    <rPh sb="34" eb="36">
      <t>コテイ</t>
    </rPh>
    <rPh sb="36" eb="38">
      <t>シサン</t>
    </rPh>
    <rPh sb="38" eb="40">
      <t>ゲンカ</t>
    </rPh>
    <rPh sb="40" eb="42">
      <t>ショウキャク</t>
    </rPh>
    <rPh sb="42" eb="43">
      <t>リツ</t>
    </rPh>
    <rPh sb="44" eb="46">
      <t>スイイ</t>
    </rPh>
    <rPh sb="48" eb="50">
      <t>キサイ</t>
    </rPh>
    <phoneticPr fontId="1"/>
  </si>
  <si>
    <t>未利用の資産や既存施設の余剰空間を積極的に活用等し、新たな財源の確保に努める。</t>
  </si>
  <si>
    <t>計画では、公共施設マネジメントに、Plan（計画）、Do（実行）、Check（評価）、Action（改善）からなるPDCAサイクルを取り入れ、スパイラルアップを図りながら計画自体を適宜見直すものとする。
見直しスケジュールは、５年ごとに取組の進捗状況やその効果を評価した上、基本的な考え方を示す「マネジメント方針」については、10年ごとに見直しする。また、具体的な方策を示す「取組方針」「施設分類ごとの基本方針」等については、５年ごとに見直しするものとする。なお、令和9年度の見直しに当たっては、「白書」を含めて一本化する。
更に、本計画に基づき作成された個別施設計画についても、PDCAサイクルによる評価、見直しを繰り返し、その結果を本計画に適宜反映させていくものとする。</t>
  </si>
  <si>
    <t>５年ごとに取組の進捗状況やその効果を評価
基本的な考え方を示す「マネジメント方針」については、10年ごとに見直し
具体的な方策を示す「取組方針」「施設分類ごとの基本方針」等については、５年ごとに見直し</t>
  </si>
  <si>
    <t>１　学校施設
１）予防保全による施設の長寿命化への転換
施設に不具合が発生する前に改修を行う「予防保全」への転換を図り、大規模な長寿命化改良及び日常的な維持管理を計画的に行うことで、経費の縮減と平準化を図るとともに、学校施設における安全・安心の確保に努める。
２）学校施設の環境・機能向上
児童・生徒、教職員だけでなく、地域住民の利用や避難所としての機能にも配慮し、便器の洋式化や配管の更新等を含めたトイレ全体の改修や、多目的トイレの整備、段差の解消及び手すりの設置など、バリアフリー化を行うことで環境改善を図り、誰もが利用しやすい施設整備を進める。更に、機能向上の観点から、ICT機器などの整備や、多様な学習内容・学習形態に柔軟に対応できる環境の整備を進める。
３）効率的な施設整備
さらなるコスト削減のため、将来を見通した学校施設整備を検討する。
長寿命化改良時には、構造や工法を検討することによりイニシャルコストを削減するとともに、耐久性やメンテナンス性を考慮した整備手法を採用することで、ランニングコスト削減に努める。
また、児童・生徒数の推移や教室の利用状況を勘案し、児童クラブ等の公共施設を学校に機能集約することや、減築を検討する。なお、検討の際には、中長期的な観点からライフサイクルコストを考慮し、改築も視野に入れ、総合的に判断する。
２　市営住宅
１）定期点検及び日常点検に関する基本方針
ストックの改善・修繕履歴、計画等データを一元的に管理し、計画的な改善・修繕等の推進を図る。
日常的な保守点検の中であるストックの状況を的確に把握し、建物の老朽化や劣化による事故を防ぐとともに、長寿命化を維持するため、予防的な改善・修繕事業を適切に実施することでライフサイクルコストの縮減に努める。
２）計画修繕の実施方針
市営住宅等を長期にわたって良好に維持管理していくためには、建物の内外装・設備等の経年劣化に応じて適時適切な修繕を計画的に実施していくことが必要であり、これを確実に実行していくためには、将来見込まれる修繕工事の内容・修繕時期・必要となる費用等についてあらかじめ想定し、長期的視点において修繕計画を定める必要があり、長寿命化計画期間外の長期にわたる修繕計画として「長期修繕計画」を作成して計画的、総括的な修繕を実施していく。
３　斎場
修繕は、計画的な予防保全、計画外の事後保全を適切に行っていく。また、IoTを活用した設備機器の遠隔保守など、コスト減につながる取組を検討していく。
管理運営方法については当面指定管理者制度を継続するが、将来的にはPPP/PFI導入を検討する。PPP/PFIは、従来手法のような分離発注・仕様発注・短期契約ではなく、一括発注・性能発注・長期契約のため、運営や維持管理費用も含めた施設のライフサイクルコスト縮減が見込める。
４　道路
4.1 道路
従来は、路面に発生したひび割れやポットホールの部分補修を行いながら、路盤の健全性が失われる前に修繕を行う対処療法的な「事後保全型」の維持管理を行ってきたが、今後、幹線道路等においては、定期的な点検・診断の結果により適切な時期に修繕や補修を行う「予防保全型」の維持管理を行い、効果的かつ効率的な維持管理を推進する。
4.2 橋梁
損傷が軽微な段階（健全性Ⅱ）で補修を行う「予防保全型の管理」を基本とし、補修が急がれる健全性Ⅲの橋梁をできる限り早期に対策しつつ、予防保全型の管理に移行し橋梁の長寿命化とライフサイクルコストの最小化を図る。
4.3 トンネル
定期的な点検・診断により施設の状態を評価・把握し、適切な時期に修繕対応する「予防保全型」による維持管理を行い、施設の長寿命化及びコストの縮減を図る。
4.4 道路付帯施設
定期的な点検・診断により施設の状態を評価・把握し、適切な時期に修繕対応する「予防保全型」による維持管理を行い、施設の長寿命化及びコストの縮減を図る。
５　河川
定期的に目視による点検診断等を実施し、老朽化や不具合の状況を集積し、計画的に維持保全を図る。
今後の運営や維持管理については、長寿命化を目指す管理施設であるため浚渫（しゅんせつ）工事の実施や計画的な改修方針を策定する。更に、改修計画を策定し年次的に整備を進めることで災害時の被害を最小限に留める必要がある。
６　公園
指定管理者制度による運営管理を継続し、日常的なパトロールと定期的な点検を行い老朽化の状況や劣化、不具合の状況を的確に把握する。これら結果を踏まえ、計画的かつ安全な施設の維持を図る。更に、「大津市公園施設長寿命化計画（平成26年３月）」に基づき、計画的な施設の更新を行っていく。
７　駐車場
運営や維持管理については、指定管理者によって行われており、現状の体制を維持するとともに、定期的な点検と計画的な改修により、長期にわたって利用できる駐車場を目指す。
また、老朽化した大津駅北口公共駐車場のタワー型機械式駐車場を解体し、一時利用区画の増加を計画している。
８　急傾斜地崩壊防止施設等
土砂災害から市民の安全を守るため、施設の維持管理については定期的に点検を行う。
維持管理や建設については、長寿命化を目指す管理施設であるため計画的な改修方針を策定する。
９　洪水調整池
運営や維持管理、建設等については、定期的な点検やパトロールを実施し、老朽化、劣化状況などの把握に努め計画的に維持保全を図る。
今後の運営、維持管理については、長寿命化を目指す管理施設であるため、計画的な補修、改修計画を策定する。
10　港湾
今後、新たな建設等はないが、現施設について、定期的な点検を実施し、破損状況の把握に努め、計画的に維持管理に向けた維持補修を行う。
今後の運営や維持管理については、長寿命化を目指す管理施設であるため点検を強化する。
また点検結果、維持管理・修繕・更新の履歴を集積し、計画的に整備計画を策定する。
11　治山施設
上記計画の対象とした治山施設について、定期的に職員が状況確認を行う。
その他の治山施設について、治山台帳の記載内容と現状に差異が生じていることから、全ての治山施設を対象に情報収集を行い、治山台帳の情報の充実を図る。
12　林道
日常管理については、職員が週１回のパトロールを行い倒木や路面状況を確認する。また台風襲来後などは臨時でパトロールを行う。
13　その他インフラ施設
13.１　昇降機
月１回の保守点検業務を委託し、台風や地震等の後は適宜、点検業者に現場確認要請を行う。
予防保全業務で年１回、劣化部品等の更新を行う。また緊急の場合で発生した故障は、その都度修繕を行う。
13.２　噴水
市内３箇所の噴水池とピット内の清掃を年２回業者に委託することにより、施設の適正な維持管理を図る。
13.３　農業用ため池
防災重点農業用ため池（決壊した場合に人家や公共施設等に影響を与えるおそれのあるため池）である西沢野池・奥の池・岡入溜池については、滋賀県防災重点農業用ため池に係る防災工事等推進計画に基づき、県と連携して劣化状況評価、地震・豪雨耐性評価を実施し、必要に応じて防災工事等を実施する。その他の農業用ため池については、必要に応じて整備・改修を行う。
更に、受益のなくなった農業用ため池は廃池も検討する。
14　その他
14.１　体育施設
個別施設計画を作成し、計画的、段階的な改修を行い、長寿命化を目指す。また、利用状況や将来の人口等を見据えて、改修や更新時期、統合や廃止等を検討する。
14.２　グラウンド
今後も各施設の維持管理は利用者等で実施し、改修工事実施時は、維持管理が容易な工法を検討するとともに、各施設の施設台帳を整備、境界確定等を積極的に行い、良好な施設管理に努めていく。
また、原則として新たな施設の設置は行わず、施設利用者の安全確保が困難な場合は自治会と協議の上、廃止について検討する。更に有益な利用が考えられる施設については、売却や借地等についても検討する。
14.３　健康長寿施設
現在の管理形態を継続し、除草・伐採については計画的に実施する。
将来の需要の状況、老朽化の状況を踏まえ、令和24年度までに老人健康広場に設置された大津市が管理する便所17箇所の内、汲み取り対応の６箇所を廃止する。
14.４　漁港
今後、指定管理者による定期的なパトロールにより異常箇所の早期発見に努めていくとともに、劣化状況や不具合状況を的確に把握し、計画的な修繕を行っていく。
そのため長寿命化計画で決定した点検業務を引き続き実施していく。具体的頻度は次のとおり。
・日常点検は主な利用者である漁業協同組合に委託、市職員点検は年１回実施。
・臨時点検として台風や地震等後に職員の目視調査や漁業者の聴取により実施。
・計画見直しに係る専門的な調査を各漁港において順次実施。
14.５　舟だまり
今後、新たな建設等はないが、現施設の定期的な機材の交換、補修等の維持管理が必要である。また、構造物が老朽化した場合、改修が必要となる。
そのため長寿命化計画で決定した点検業務を引き続き実施していく。具体的頻度は次のとおり。
・日常点検は主な利用者である漁業協同組合に委託、市職員点検は年１回実施。
・臨時点検として台風や地震等後に職員の目視調査や漁業者の聴取により実施。
・計画見直しに係る専門的な調査を各舟だまりにおいて順次実施。
14.６　温泉供給施設
年１回の委託による点検、台風や地震後には、現場確認を行う。また、計画的に改修を行い、長期的な運用を目指す。
15　水道
「湖都大津・新水道ビジョン　重点実行計画　中長期経営計画（経営戦略）【令和2年度改訂版】」に基づき、水道施設の管理等を実施する。
16　下水道
「大津市下水道事業　中長期経営計画（経営戦略）【令和2年度改訂版】」に基づき、下水道施設の管理等を実施する。
17　ガス
「大津市ガス事業　中長期経営計画（経営戦略）【令和2年度改訂版】」に基づき、施設の管理等を実施する。</t>
  </si>
  <si>
    <t>直近の将来推計人口に更新を行ったところ、策定当時と比べ、人口の減少幅はやや緩やかになる見込みだが、令和27年までに約10.7万人まで減少し、老年人口は30％を超えると予測される。</t>
  </si>
  <si>
    <t>【令和2年度末】
　・公共建築物：199施設、365,995㎡
　・道路　643,211㎞(一般道路実延長)
　・橋りょう　491橋、29,600㎡
　・河川　4本、約10㎞
　・上水道　794,047m(管路延長)
　・下水道　578,200m(管渠延長)
　・公園　88公園、86.7ha
　・農道　12,930m(道路延長)
　・林道　20,021m(道路延長)
　・農道における橋りょう　7橋、3,897㎡
　・林道における橋りょう　1橋、26㎡
　・林道におけるトンネル　1本、203m
　・基幹排水路　3本、6,182m
　・農村下水道　7処理場、44,112m
　・漁港　3施設</t>
  </si>
  <si>
    <t xml:space="preserve">・本市の公共建築物は、平成26年度末時点で建築後30年以上を経過する施設が4割以上ありますが、今後、施設を良好な状態で使用していくためには、補修工事も含め、適切に維持管理を図っていく必要がある。
・道路、橋りょう、上水道施設、下水道施設、公園などの都市基盤施設は市民生活に不可欠な施設であり、今後も安全性を確保し、安定した供給・処理を維持するためには、計画的に更新していく必要がある。 
・人口減少や少子高齢化の進行により、税収が減少するとともに、社会保障関連経費等が増加すると見込まれることから財政状況は今後ますます厳しいものとなり、老朽化が進む公共施設の更新等に係る財源の確保についても同様に厳しいものとなることが予想される。 
・こうした状況に対応するためには、個々の施設の長寿命化を図るとともに、需要の少なくなった施設
や、用途が重複している施設の整理などによって総量の適正化を図り、維持管理コストを縮減していく必要がある。 </t>
  </si>
  <si>
    <t>今後35年間の平均コスト：80.7億円</t>
    <rPh sb="0" eb="2">
      <t>コンゴ</t>
    </rPh>
    <rPh sb="4" eb="6">
      <t>ネンカン</t>
    </rPh>
    <rPh sb="7" eb="9">
      <t>ヘイキン</t>
    </rPh>
    <rPh sb="17" eb="19">
      <t>オクエン</t>
    </rPh>
    <phoneticPr fontId="1"/>
  </si>
  <si>
    <t>今後35年間の平均コスト：56.6 億円</t>
  </si>
  <si>
    <t>843.5億円の削減</t>
    <rPh sb="5" eb="7">
      <t>オクエン</t>
    </rPh>
    <rPh sb="8" eb="10">
      <t>サクゲン</t>
    </rPh>
    <phoneticPr fontId="1"/>
  </si>
  <si>
    <t>　全庁的に効率的・効果的な公共施設の管理を行うため、保有する公共施設等の情報の一元管理体制を整え、情報共有を図っていく。
　また、これらの一元化された情報を基に、関連部署との連携調整を図り、事業の優先順位を判断しながら、持続可能な施設整備・運営管理を行う。</t>
  </si>
  <si>
    <t>積極的に民間の資金や経営能力、技術を活用するなど、低廉で、良質なサービスの提供が期待できるPFI方式等の導入について、検討を行う。</t>
  </si>
  <si>
    <t>予防保全型管理の取組を進めるに当たっては、施設の劣化状況等の情報を一元化するとともに、定期的な点検・診断を実施した上で計画的な維持修繕を図り、施設の耐用年数を延ばし、長寿命化を図ります。</t>
  </si>
  <si>
    <t>施設の維持管理経費については、経費節減の様々な工夫を行い、可能な限りの削減を努めるとともに、経費のかからない、より効率的で効果的な手法について、研究、検討を行う。</t>
  </si>
  <si>
    <t>定期的に公共施設の点検・診断を行い、適切な維持管理・修繕・更新および耐震化を進め、市民の安全確保を図るとともに、誰もが安心して利用できる施設となるよう努めます。</t>
  </si>
  <si>
    <t>・ 施設の配置状況から検証して、今後も存続の必要性が認められるものについては、不具合が発生した段階で修繕を行う「事後保全型管理」から計画的な維持管理を行う「予防保全型管理」への転換を進める。
・ 予防保全型管理の取組を進めるに当たっては、施設の劣化状況等の情報を一元化するとともに、定期的な点検・診断を実施した上で計画的な維持修繕を図り、施設の耐用年数を延ばし、長寿命化を図ります。
・ 長寿命化を進めるに当たっては、サービスに対する需要が大きい施設など、優先性の高い施設から取り組みます。</t>
  </si>
  <si>
    <t>障害のある人や高齢者等をはじめ誰もが安全・安心に利用できる、ユニバーサルデザイ
ンを取り入れた施設となるように努めます。</t>
  </si>
  <si>
    <t>・ 現在の利用状況はもとより、人口減少や少子高齢化を考慮した上で、市民サービスの質的向上を念頭に、施設の必要性や配置バランス、老朽化の状況などを検証し、必要に応じて施設を統廃合し、総量の適正化に努めます。
・ 民間の施設と競合しているもの、利用者が特定・少数に限定されているものといった必要性が少なくなっているものなどについては、受益者負担が適正であるか検証するとともに、事業の縮小および他の施設との複合化や廃止等を検討します。また、建築性能が高い施設については、多機能化するなど、積極的にその利活用を検討します。
・ 廃止することが適切であると判断された施設のうち、建物の建築年が古く老朽化が著しいものについては、利用者の安全確保の観点から除却することを基本とし、除却によって生じた跡地については本市における有効活用ができるか十分検討した上で、活用の見込みがなければ民間へ売却するなど、他の施設に係る必要な更新等に要する財源を確保します。一方、比較的新しいものについては民間への売却、貸付を検討します。
・ 需要の変化や老朽化等に伴う建替えや増築、大規模改修など施設を更新する際は、人口減少や少子高齢化を見据えた中長期的な需要を見込んだ上で、施設総量の増加が抑えられるよう配慮しながら進めます。
・ 個々の施設単独での建替えは非効率であるため、建替えの際は民間サービスによる代替などの非保有手法や、施設の集約、複合化等を検討し、機能維持に必要なコストの抑制に努めます。</t>
  </si>
  <si>
    <t>市民一人当たり延床面積3.22㎡/人（平成26年度末時点）を維持し、令和27年度末時点の延床面積を344,724㎡とします。</t>
  </si>
  <si>
    <t>・民間の施設と競合しているもの、利用者が特定・少数に限定されているものといった必要性が少なくなっているものなどについては、受益者負担が適正であるか検証するとともに、事業の縮小および他の施設との複合化や廃止等を検討します。また、建築性能が高い施設については、多機能化するなど、積極的にその利活用を検討します。</t>
  </si>
  <si>
    <t>　今後の公共施設の総合的な管理を推進するため、基本的な方針に基づき施設類型ごとに具体的な行動計画である個別施設計画に基づく施策を着実に実施していきます。
　本計画および個別施設計画をさらに効果的に推進するために、ＰＤＣＡ（計画・実行・評価・改善）サイクルを活用し、10年の計画期間ごとに見直しを行っていきます。
公共施設マネジメントの実行性を高めるため、以下のようにＰＤＣＡサイクルを構築します。
ア　計画的な維持管理
イ　計画的な廃止・解体
ウ　データの蓄積
エ　計画の進行管理</t>
  </si>
  <si>
    <t>公共施設等の基本的な方針のうち、特に施設類型の特性を踏まえるべき事項について以下のとおり施設類型ごとの管理に関する基本的な方針を定め、施設類型ごとの個別施設計画を策定してきました。
今後、計画の終期である令和7年度までは、個別施設計画に掲げた施策を着実に進めるとともに、各計画の見直し時期を捉え、施設類型を横断した目線で統廃合や複合化、あるいは民間移譲や官民連携による施設の一層の利活用といった議論を進めていく必要がある。</t>
  </si>
  <si>
    <t>令和2年度までに個別施設計画について、一部施設を除き、策定完了。</t>
  </si>
  <si>
    <t>・総人口はH17(ピーク時)からR32まで約34%減
・生産年齢人口の構成割合が50.3％まで減少
H27(59.3％)からR32で▲9.0ポイント</t>
    <rPh sb="21" eb="22">
      <t>ヤク</t>
    </rPh>
    <phoneticPr fontId="1"/>
  </si>
  <si>
    <t>【小中義務教育学校】23.42万㎡
【その他教育施設】0.74万㎡
【市民文化系施設】4.44万㎡
【社会教育系施設】1.92万㎡
【スポーツ・レクリエーション系施設】4.51万㎡
【産業系施設】0.70万㎡
【子育て支援施設】3.76万㎡
【保健・福祉施設】2.18万㎡
【医療施設】0.61万㎡
【庁舎等】4.35万㎡　
【その他行政系施設】1.48万㎡
【公営住宅】4.34万㎡
【公園】0.14万㎡
【駐車場・駐輪場】0.18万㎡
【その他都市基盤施設】0.53万㎡
【病院施設等】6.43万㎡
【その他の施設等】4.29万㎡
【下水道施設】0.91万㎡
【道路】1,242㎞
【橋りょう】1,186橋
【下水道】1,096㎞</t>
    <rPh sb="3" eb="5">
      <t>ギム</t>
    </rPh>
    <rPh sb="5" eb="7">
      <t>キョウイク</t>
    </rPh>
    <rPh sb="272" eb="274">
      <t>シセツ</t>
    </rPh>
    <phoneticPr fontId="1"/>
  </si>
  <si>
    <t>①人口減少・少子高齢化の進展
　人口減少等により地方税や地方交付税等が減少する一方で、少子高齢化の状況により扶助費の増加が予想されるとともに、施設に対する需要の規模や内容の変化が見込まれます。この変化に柔軟に対応するため、施設の効率性を高めるほか、需要の減少に伴い余剰となる施設を整理するなど、施設総量の縮減に向けた対応が必要です。
②厳しい財政見通し
　市税や地方交付税等の経常的な収入の減少や扶助費の増加など、財政見通しは非常に厳しい状況にあります。この厳しい財政見通しに対応するため、人件費や物件費などを削減していく必要があり、市が直営により施設を管理運営することは難しくなっています。
　このため、指定管理者制度をはじめとする民間活力の導入の推進や安全で快適な施設サービスを利用者に提供していくための財源確保が必要となります。
③多大な資産の保有による維持管理費・更新費用の増大
　これまで旧市町ごとに自己完結的に公共施設の整備が進められてきた結果、合併後の一つの自治体として見た場合、保有する施設の量が他の自治体よりも多く、多額の維持管理費がかかっています。このため、借地解消を含めた維持管理費の縮減や特定財源の確保、地域ごとに整備された公共施設等の競合状態の緩和など、施設の管理効率の向上に向けた取組が必要です。
　また、今後、公共施設等の大量更新時期を迎えます。この更新費用は、将来の投資見込額を大きく上回る予算が必要となるため、施設の総量縮減や長寿命化などの見直しによる財政負担の軽減が必要です。</t>
  </si>
  <si>
    <t>令和7年度から30年間の更新費用は総額3,547億円（公共施設2,802億円、インフラ745億円）</t>
  </si>
  <si>
    <t>令和7年度から30年間の更新費用は総額2,498億円（公共施設1,753億円、インフラ745億円）</t>
  </si>
  <si>
    <t>【公共建築物】
今後30年間の更新費用及び長寿命化費用は総額1,049億円削減</t>
  </si>
  <si>
    <t>本計画の基本理念及び基本方針に基づく取組を着実に推進するため、市長を本部長とする長浜市行政改革推進本部等を中心に各部局が連携して公共施設等の効果的なマネジメントに取り組みます。
また、本計画に基づいて個別具体的な取組を進める段階においては、長浜市公有財産利活用推進本部において今後の方針を決定します。そのうち必要なものについては長浜市公有財産審議会などの審議等を経ることにより、適正な処理を進めることとします。</t>
  </si>
  <si>
    <t>【適正配置】
（施設の新設の場合）
・事業手法については、ＰＦＩなどの民間活力の導入を含めて、幅広く検討します。
【質の向上】
・より質の高いサービスを提供するため、ＰＦＩや指定管理者制度などのＰＰＰの手法を用い、民間活力を施設の整備や管理運営に積極的に導入します。（長浜市ＰＰＰ／ＰＦＩ優先的検討ガイドライン：令和５年４月策定）。</t>
    <rPh sb="58" eb="59">
      <t>シツ</t>
    </rPh>
    <rPh sb="60" eb="62">
      <t>コウジョウ</t>
    </rPh>
    <phoneticPr fontId="1"/>
  </si>
  <si>
    <t>【公共建築物】
・施設の点検・診断等は、「官公庁施設の建設等に関する法律」及び「建築基準法」により定められている法定点検（建築物等の12条点検）や施設の管理者等が日常的又は定期的に行う自主点検により行います。
【インフラ】
個別施設計画やマニュアル等に基づきインフラ資産の点検・診断等を定期的に実施し、施設の重要度や緊急度に応じた対策を実施します。</t>
  </si>
  <si>
    <t>【公共建築物】
（公共建築物基本方針）
・施設類型ごとに個別施設計画の策定や見直しを行い、施設の総量縮減、適正配置を一層推進します。また、施設の更新（建替）や大規模改修（長寿命化改修）を行う場合はゼロベースで検討し、施設を新設する場合は他の施設の統合を前提として建設します。
・施設機能の維持向上をより少ない経費で行うため、老朽化した施設の解体や新しい施設の複合化・多機能化を推進するとともに、民間の技術・ノウハウ、資金等の活用を積極的に導入します。
・未利用財産の売却や貸付など利活用を積極的に推進し、今後の更新費用や改修費用、管理運営費のための財源確保に努めます。
【インフラ】
（インフラ資産基本方針）
・インフラ資産の更新は、重要度と緊急度により優先順位を決めた上で計画的に実施することで、更新費用の縮減と平準化を図ります。
・予防保全型の維持補修を進め、インフラ資産の安全性の確保やライフサイクルコストの縮減を図ります。
・インフラ資産に係る投資額は、毎年度安定的に確保します。</t>
  </si>
  <si>
    <t>【公共建築物】
（公共建築物基本方針）
・複合化・多機能化を進める施設については、利用者の安全確保や災害時の拠点施設としての機能確保の観点から、必要に応じて、適宜耐震化を進めることとします。
・老朽化等により用途廃止した施設については、利用者や周辺住民の安全確保の観点から、できる限り早期に解体することとします。
【インフラ】
（インフラ資産基本方針）
・従来の老朽化等に伴う故障等が発生してから修繕を行う「事後保全」から、定期的な点検や調査等に基づいて計画的に改修を行う「予防保全」に考えを転換し、長寿命化の取組を推進します。</t>
  </si>
  <si>
    <t>【公共建築物】
（公共建築物基本方針）
・複合化・多機能化を進める施設については、利用者の安全確保や災害時の拠点施設としての機能確保の観点から、必要に応じて、適宜耐震化を進めることとします。</t>
  </si>
  <si>
    <t xml:space="preserve">【公共建築物】
本市では建築物ライフサイクルコストの低減を目的とした予防保全（長寿命化改修）を前提に、今後30年間の延床面積削減目標を41％削減とし、期別ごとの数値目標を以下のとおり設定することとします。
更新費用削減率　▲41％
【インフラ】
（インフラ資産基本方針）
・従来の老朽化等に伴う故障等が発生してから修繕を行う「事後保全」から、定期的な点検や調査等に基づいて計画的に改修を行う「予防保全」に考えを転換し、長寿命化の取組を推進します。
・長寿命化の取組にあたっては、取組の重点化を図るため、上記の優先順位付けにおいて評価が高い施設から実施します。
</t>
  </si>
  <si>
    <t>【公共建築物】
（公共建築物基本方針）
公共施設等の改修や更新等を行う際には、社会情勢や市民ニーズの変化を踏まえた上で、しょうがいの有無、年齢、性別、人種等にかかわらず、誰もが快適に安心して利用できる施設となるようユニバーサルデザインの採用に努めます。
【インフラ】
（インフラ資産基本方針）
・施設等の改修や更新等を行う際には、社会情勢や市民ニーズの変化を踏まえた上で、しょうがいの有無、年齢、性別、人種等に関わらず、誰もが快適に安心して利用できる施設となるようユニバーサルデザインの採用に努めます。</t>
  </si>
  <si>
    <t xml:space="preserve">【公共建築物】
（公共建築物基本方針）
・地球温暖化対策計画（令和３年10月22日閣議決定）において、太陽光発電の導入、建築物におけるZEB の実現、省エネルギー改修の実施、LED 照明の導入等が求められており、施設の新築や増改築を行う場合は、脱炭素化など環境負荷の低減に配慮した施設整備を検討し、ながはまゼロカーボンビジョン2050（令和５年３月策定）及び長浜市地球温暖化対策実行計画事務事業編（令和６年３月改定版策定）との整合を図ります。
</t>
  </si>
  <si>
    <t>【公共建築物】
（公共建築物基本方針）
・施設類型ごとに個別施設計画の策定や見直しを行い、施設の総量縮減、適正配置を一層推進します。また、施設の更新（建替）や大規模改修（長寿命化改修）を行う場合はゼロベースで検討し、施設を新設する場合は他の施設の統合を前提として建設します。
・施設整備の前段階において、現状分析や関連計画との整合性、基本コンセプト、施設の形態、位置、災害リスク、規模、構造、統合や廃止する施設、整備手法、運営手法、スケジュール、事業費と財源等について、施設所管課と関係課が段階的に十分検討します。</t>
  </si>
  <si>
    <t>【公共建築物】
本市では建築物ライフサイクルコストの低減を目的とした予防保全（長寿命化改修）を前提に、今後30年間の延床面積削減目標を41％削減とし、期別ごとの数値目標を以下のとおり設定することとします。
10年後　13%削減
20年後　27%削減 (累計)
30年後　41%削減 (累計)
【インフラ】
試算した将来更新費用の推計値のとおり、インフラ資産の今後30年間の更新費用の総額（745億円）と将来投資見込額（670億円）を比較すると、30年間で75億円（約2.5億円/年）の財源が不足する計算となり、将来の更新費用を10％削減することとし、計画期間中の目標として、更新費用の更なる縮減・平準化方策について検討し、今後の大量更新に備えることとします。</t>
    <rPh sb="105" eb="107">
      <t>ネンゴ</t>
    </rPh>
    <rPh sb="111" eb="113">
      <t>サクゲン</t>
    </rPh>
    <phoneticPr fontId="1"/>
  </si>
  <si>
    <t>財産台帳及び固定資産台帳を毎年度適切に更新し、施設の基礎情報を正確に把握するとともに、公会計情報も活用しながら、適切な施設保有量の調整や幅広い視点からのコスト削減の検討を進めます。また、施設情報を関係部局間で共有し、未利用財産の有効活用を進めます。</t>
  </si>
  <si>
    <t>・未利用財産の利活用方針の明確化と市民への公表
・未利用財産の積極的な売却
・貸付による利活用
・地元自治会や他の公共的団体等に対する公共的な利用処分の優先
・行政財産の有効活用</t>
  </si>
  <si>
    <t>【公共建築物】
（公共建築物基本方針）隣接する自治体との相互利用等の連携など、市域を越えた広域的な利用も視野に入れた柔軟な配置を検討する。</t>
  </si>
  <si>
    <t>本計画の基本方針を踏まえた一連の取組を確実に推進するために、ＰＤＣＡ（計画・実施・評価・改善）サイクルにより進捗状況を管理します。評価にあたっては、学識経験者や市民団体から推薦を受けた者等で組織する長浜市公共施設マネジメント推進委員会において審議し、本計画の進捗状況の管理を行い、公共施設マネジメントの取組や本計画の見直し等について審議します。</t>
  </si>
  <si>
    <t>毎年度</t>
  </si>
  <si>
    <t>１　学校教育系施設
（１）小学校・中学校・義務教育学校
・施設の計画的な予防保全による維持管理経費の縮減や財政負担の平準化を図るため、令和３年1月に策定した「長浜市学校施設等長寿命化計画」に基づき、施設の改修、維持管理等に努めます。
・外部有識者を含む「長浜市学校園の適正規模・適正配置検討委員会」を開催し、中長期的な視野で幅広い助言・意見聴取を行うとともに、保護者や地域等の意見を伺いながら、本市の今後の学校園のあり方について検討を進めます。
・令和８年度から令和17年度までの10年間を期間とした「長浜市学校園の適正規模・適正配置に関する基本方針」の策定に取り組み、基本方針に沿った適正配置計画により、統合・集約・廃止を進め、本類型における総延床面積の13％削減を目指します。また、譲渡・解体だけでなく、貸付等の手法も検討します。
・地域に開かれた学校づくりを進めるため、体育館などの学校施設の地域開放を進めます。
（２）その他教育施設
（給食センター）
・民間事業者が有する専門的知識や技術力の活用と安定した労働力の確保による安全安心な学校給食を提供するため、調理配送業務については、一括した民間委託を継続します。
施設設備については、定期的な点検及び早期の異常等の把握による、適切な修繕と更新を行います。
２　生涯学習系施設
（１）市民文化系施設
（まちづくり施設）
・各施設の現状や利用実績等を踏まえて、周辺施設との機能集約や大規模改修など、今後の施設のあり方を検討します。
・特にまちづくりセンターは地域づくり協議会の活動拠点として、地域住民と協働・連携をしながら、より効率的・効果的な管理運営方法を検討します。
（文化ホール）
・人口同規模団体と同程度の施設水準となるよう、統合や用途変更を進めます。
・文化ホールの管理運営については、指定管理者制度の導入や民間委託の拡大を進めます。
（２）社会教育系施設
（図書館）
・長浜図書館は、中央図書館の機能を有する施設として建物の維持管理に努めます。
・高月図書館は、長寿命化やバリアフリーなどの対策を行い、北部地域の拠点として安定した建物の維持管理に努めます。
・浅井、虎姫、湖北、びわ図書館は、複合化・多機能化等を検討します。・長浜図書館は、中央図書館の機能を有する施設として建物の維持管理に努めます。
・高月図書館は、長寿命化やバリアフリーなどの対策を行い、北部地域の拠点として安定した建物の維持管理に努めます。
・浅井、虎姫、湖北、びわ図書館は、複合化・多機能化等を検討します。
（博物館・資料館）
・全市的な施設と地域的な施設の棲み分けを行い、地域に密着した施設については、指定管理者制度の導入を含め地域住民主体による管理運営を進めます。
・地域の特色を生かした魅力的な企画・展示を行い、入館者数の増加を図るとともに、気候条件や入館者数等を踏まえつつ、開館日や開館時間を調整するなど、施設の管理効率の向上を図ります。
（３）スポーツ・レクリエーション系施設
（スポーツ施設）
・長浜市スポーツ施設整備基本計画に基づき、適正な維持管理に努めます。
・選択と集中
選択と集中により施設維持管理の効率化を図ります。
・適正配置の推進
エリアバランスに配慮した施設の適正配置を図ります。
・学校体育施設の有効利用
地域スポーツの活動の場として、学校体育施設の積極的な利用を図ります。
・施設の利用促進
予約システムの導入による利用の効率化を図り、ユニバーサルデザインの状況も含んだ情報発信や、大会・合宿誘致を行うなど、交流人口の拡大とともに施設の利用を促進します
（レクリエーション・観光施設）
・民営化が可能な施設については、譲渡・貸付等の手法により、民営化を進めます。
・施設利用者の増加に努めつつ、より効率的、効果的な施設運営を図ります。
（宿泊施設）
　（己高庵）
・公有財産利活用推進本部会議において決定した、民間事業者への施設譲渡に向けて、現指定管理者等と協議を進めます。譲渡の条件が整わない場合は、貸付等の手法を検討します。
３　産業系施設
（１）	産業系施設
（勤労者福祉施設）
・公の施設として機能していない施設については、廃止します。
・民営化が可能な施設については、譲渡・貸付等の手法により、民営化を進めます。
・利用実態等を踏まえて、今後の施設のあり方を検討します。
（物販施設）
・民営化に向け、施設の譲渡を最終目標として現指定管理者等と協議を進めます。譲渡の条件が整わない場合は、公募等により譲渡先の選定を検討します。
（その他産業系施設）
・民営化が可能な施設については、譲渡・貸付等の手法により、民営化を進めます。
・利用実態等を踏まえて、今後の施設のあり方を検討します。
４　福祉系施設
（１）	子育て支援施設
（幼稚園・保育所・認定こども園）
・施設の計画的な予防保全による維持管理経費の縮減や財政負担の平準化を図るため、令和３年1月に策定した「長浜市学校施設等長寿命化計画」に基づき、施設の改修、維持管理等に努めます。
・外部有識者を含む「長浜市学校園の適正規模・適正配置検討委員会」を開催し、中長期的な視野で幅広い助言・意見聴取を行うとともに、保護者や地域等の意見を伺いながら、本市の今後の学校園のあり方について検討を進めます。
・令和８年度から令和17年度までの10年間を期間とした「長浜市学校園の適正規模・適正配置に関する基本方針」の策定に取り組み、基本方針に沿った適正配置計画により、統合・集約・廃止を進め、本類型における総延床面積の13％削減を目指します。また、譲渡・解体だけでなく、貸付等の手法も検討します。
（地域子育て支援センター）
・民間の子育て支援センターとの配置バランスを踏まえつつ、民間活力を導入して施設の管理運営を行います。
・子育て世代のニーズは高く、引き続き満足度の高い事業が実施できるよう、施設の管理運営を継続します。
・計画期間中に耐用年数を超える施設も出てくることから、大規模修繕等を計画的に実施します。
（２）	保健・福祉施設
（高齢者福祉施設）
・デイサービスセンターについては、要介護認定者数の増加に伴い、デイサービス利用も伸びることが予測されますが、民間で同種のサービスが提供されていることから、行政が担う施設サービスの範囲を見極めつつ、日常生活圏域ごとに設置の必要性を継続的に検討します。
・高齢者福祉センターについては、長期的には機能の集約による施設の統合や廃止も視野に入れつつも、教養の向上及びレクリエーション等の機会提供の場にとどまらず、介護予防活動の拠点として、利用者の増加や活性化につながる方策を推進します。
（しょうがい福祉施設）
・南部と北部の２拠点に事業を統合し、長浜市こども療育センターいちご園を本市北部のしょうがい児支援の拠点として機能強化を図ります。
（保健センター）
・受診率向上の観点から、特定健診やがん検診等については従前どおり各地域において実施する一方、医師確保の観点から、乳幼児健診を行う保健センターについては、センター１箇所、分室１箇所とします。
・旧保健センターである保健センター西浅井分室については、一部を塩津出張診療所として位置づけ、診療所以外の部分は他の用途として有効活用を図ります。また、同じく旧保健センターである保健センター湖北分室については、老朽化が進んでいるため、廃止に向けて検討します。
（地域総合センター）
・施設の利用実態等を踏まえながら、施設の設置目的や管理運営方法等について検討を行います。
（３）医療施設
・医師確保の状況を見極めつつ、施設の利用実態、交通アクセス、民間も含めた周辺施設の状況、地域の実情等を考慮した管理運営体制としていきます。
５　行政系施設
（１）庁舎等
・市民へのサービス水準の質的な維持・向上や地域振興の推進に配慮しつつ、市全体として効果的・効率的な行政運営を可能とするよう、本庁・北部合同庁舎・分庁舎の機能や役割、適正配置についての見直しを進めます。
・移転後の旧分庁舎については、可及的速やかに解体します。
・空きスペースのある分庁舎については、他の公共施設や公共機関等の移転先・統合先として位置づけ、本来業務に支障のない範囲で施設の複合化を進めるほか、他団体への貸付・譲渡についても検討を行います。
（２）その他行政系施設
・姉川コミュニティ防災センターについては、施設の利用実態等を踏まえながら、施設の設置目的や管理運営方法等について、検討を行います。
・消防団車庫・屯所、雪寒基地、防災倉庫等については、適切な維持管理に努めます。
・文化財関連施設については、適切な維持管理に努めます。
６　公営住宅
（１）	公営住宅
（市営住宅等）
・長浜市公営住宅等長寿命化計画に基づき、旧伊香地域の老朽化した団地を宇根本団地へ集約するため、ＰＦＩ等導入可能性調査を実施したうえで、建替を行います。
・耐用年数を迎えた空き住棟は、基本的に用途廃止を検討します。
・市営住宅は、現況入居者の権利保全と住宅セーフティネットの中核を担うことを念頭に、必要戸数を維持します。
・地域の困窮者数の予測をもとに、必要最小限の公営住宅ストックを確保します。
・特定公共賃貸住宅は、土地所有者の意向を尊重しながら、現住宅の対応を検討します。
（改良住宅）
・入居者の自立意欲の向上、住宅管理の効率化等の観点から、譲渡を計画的に進めます。
７　都市基盤施設
（１）公園
・大規模な都市公園については、より効率的・効果的な管理運営となるよう、指定管理者制度の導入等について検討します。
・小規模な施設については、地元住民との協働・連携による維持管理を進めます。
（松の岩公園）
・地元住民との協働・連携による維持管理を進めます。
（２）駐車場・駐輪場所
・施設の有料化に関し使用料収入と有料化に伴う経費の比較や、有料化に伴う駅利用者の影響等について総合的に検討し、有効な場合は施設の有料化を行います。
・駅関連施設の管理運営の方法と調整しつつ指定管理者制度を導入することで、より効率的・効果的な施設運営を行います。
・安全性の確保や施設機能の維持を図るため、計画的に駐車場区画線の補修などを行います。
（２）	その他都市基盤施設
（駅関連施設）
・管理運営のあり方について鉄道事業者と協議を行い、鉄道利用者の利便性の向上を図ります。
・安全性の確保や施設機能の維持回復、施設の運営コストの縮減等を図るため、計画的にＬＥＤ化やトイレの洋式化などにより、施設の長寿命化を図ります。
（墓地）
・施設の利用実態等を踏まえながら、民間活力の導入や地元住民との協働・連携による維持管理について、検討を行います。
８　企業会計施設
（１）病院施設等
・地域医療構想に基づく病院再編により、湖北地域の病院が一体となり各病院が連携してそれぞれの役割を担う医療提供体制を構築します。
・医師の働き方改革等を進めるため、各病院の機能に合わせ診療科を集約します。
・引き続き長浜市病院事業中期経営計画に基づき、医療の質と患者サービスの向上を図るとともに、経営の効率化を進め、良質な医療の提供や持続可能な体制の整備に取り組みます。
・老人保健施設については、長浜市立湖北病院との一体経営により、効率的な運営を図ります。
９　その他の施設等
（１）その他の施設等
・第２期計画期間中に30％（約1.3万㎡）の削減を目指します。
・貸付施設については、過去の経緯や負担の公平性の観点を踏まえ、貸付料のあり方について検討します。
・未利用施設については、他の用途での利用について検討し、利用がない場合については、譲渡・貸付や解体を効果的に進めます。とりわけ、譲渡・貸付先がない場合には、建物を解体します。
・将来的な利用が見込めず、売却等が可能な未利用地については、譲渡・貸付等を進めます。
・民間を含めた専門家の情報やノウハウ等を活用し、未利用施設や未利用地の利活用を効率的に進めます。
10　インフラ資産
（１）道路
・落石や法面崩壊など、道路交通に支障を及ぼすおそれがあり、危険と判断された箇所については計画的な維持補修を実施するなど、災害の未然防止と道路の安全性確保に努めます。
・施設や材料の特性などに応じて最適な維持管理手法を選択するアセットマネジメントの手法を導入することにより、道路構造物の維持管理コストの縮減・平準化を図りながら、道路の安全性・信頼性の確保に努めます。
・今後整備が必要となる道路については、道路整備による効果が大きい路線を優先的に整備することを基本として、整備の実現性を加味したランク分けを行ったうえで、財政状況・将来投資見込額との整合性を取りながら整備の優先順位を定めます。
（２）橋梁
・各橋梁の利用状況や劣化・損傷状況、緊急度等の評価結果に基づき作成した橋梁長寿命化修繕計画に沿って、計画的かつ予防的な修繕対策を徹底することにより、全体的な事業費の大規模化及び高コスト化を回避し、長期的なライフサイクルコストの縮減を図ります。
（３）下水道施設
・農業集落排水施設は、事業集約による効率化と削減を図るため、公共下水道区域内は流域下水道への接続によるコスト削減を、公共下水道区域外は農業集落排水施設間の統廃合によるコスト削減を図ります。
・ストックマネジメント計画に基づき、管路については状態監視保全による腐食の恐れが大きい幹線から点検・調査を行い、劣化状況の把握に努め更新計画の判断を図ります。マンホールポンプ施設は、時間計画保全による改築により長寿命化を図ります。</t>
  </si>
  <si>
    <t>・物販施設・改良住宅の民間譲渡、新庁舎への機能移転に伴う旧庁舎の解体
・教育集会所の機能集約（３施設１集約）
・「施設の適正規模、適正配置、長寿命化等」の事務を、「市有財産の有効活用や処分」を所管する部課へ移管、一元化し体制基盤を強化
・施設の適正配置の観点から、支所施設の有効活用と診療所の拠点化を図るため、支所内に新しく診療所を開設
・施設機能の維持向上をより少ない経費で行い質の向上を目的に、旧庁舎跡地へ４機能を持つ産業文化交流拠点施設を整備し、施設の複合化・多機能化を推進</t>
  </si>
  <si>
    <t>平成27 年の人口は82,222 人。昭和60 年に比べて約1.1 倍増加したが、今後は年々減少し、平成52 年には平成22年の人口81,738 人の約9 割、73,051 人にまで減少する見通し。また、平成52 年の高齢化率、いわゆる65 歳以上の人口の割合は、平成22 年の21.7%から31.6%と約10 ポイント増加する見通し。</t>
  </si>
  <si>
    <t xml:space="preserve">市民文化系施設
社会教育系施設
スポーツ・レクリエーション施設
産業系施設
学校教育系施設
子育て支援施設
保健・福祉施設
行政系施設
市営住宅
公園
供給・処理施設
その他 
上水道施設
下水道施設
病院施設 </t>
  </si>
  <si>
    <t>【施設の老朽化】
築後30年を超えた建物は、築後30 年以上33.41％、築後40年以上4.15％、築後50年以上0.36％となり築後30 年以上経過した公共施設は、全体の37.928％（147,667.56 ㎡)を占める。
【施設の耐震状況】
本市公共施設は、93.68％の施設が耐震性を有している。耐震基準に適合させる耐震対策を実施する必要がある。</t>
  </si>
  <si>
    <t>公共施設等（公共施設とインフラ）の今後40年間の更新費用　2,888億円（年平均72.2億円）</t>
  </si>
  <si>
    <t>長寿命化した時の経費見込み　
【市営住宅】
期間:平成30年～令和9年の10年間
*見込額記載なし
【学校施設】
期間：平成30年度～令和39年度の40年間
見込み経費：376億円
【橋梁】
期間:平成27年～令和46年の50年間
見込み経費：38億円
※長寿命化計画のある公共施設についてのみ記載</t>
    <rPh sb="128" eb="132">
      <t>チョウジュミョウカ</t>
    </rPh>
    <rPh sb="132" eb="134">
      <t>ケイカク</t>
    </rPh>
    <rPh sb="137" eb="141">
      <t>コウキョウシセツ</t>
    </rPh>
    <rPh sb="147" eb="149">
      <t>キサイ</t>
    </rPh>
    <phoneticPr fontId="1"/>
  </si>
  <si>
    <t>長寿命化した時の効果額見込み（期間については左記同様）
【市営住宅】
効果額:2億円
【学校施設】
効果額:129億円
【橋梁】
効果額：72億円
上記効果額を１年間当たりに換算：5億円の削減</t>
  </si>
  <si>
    <t>近江八幡市行政改革推進本部を中心とした全庁的な体制により推進する。</t>
  </si>
  <si>
    <t>PPP/PFIによる民間技術・ノウハウ・資金等の活用や民間への管理委託・民営化等、公共施設・インフラの更新等に係る費用の削減と充当可能な財源の確保を考えます。民間活力を利用し、充実した公共サービスの提供を行うとともに、更新費用の削減を進めます。</t>
    <rPh sb="10" eb="12">
      <t>ミンカン</t>
    </rPh>
    <rPh sb="12" eb="14">
      <t>ギジュツ</t>
    </rPh>
    <rPh sb="20" eb="22">
      <t>シキン</t>
    </rPh>
    <rPh sb="22" eb="23">
      <t>トウ</t>
    </rPh>
    <rPh sb="24" eb="26">
      <t>カツヨウ</t>
    </rPh>
    <rPh sb="27" eb="29">
      <t>ミンカン</t>
    </rPh>
    <rPh sb="31" eb="33">
      <t>カンリ</t>
    </rPh>
    <rPh sb="33" eb="35">
      <t>イタク</t>
    </rPh>
    <rPh sb="36" eb="39">
      <t>ミンエイカ</t>
    </rPh>
    <rPh sb="39" eb="40">
      <t>トウ</t>
    </rPh>
    <rPh sb="41" eb="43">
      <t>コウキョウ</t>
    </rPh>
    <rPh sb="43" eb="45">
      <t>シセツ</t>
    </rPh>
    <rPh sb="51" eb="53">
      <t>コウシン</t>
    </rPh>
    <rPh sb="53" eb="54">
      <t>トウ</t>
    </rPh>
    <rPh sb="55" eb="56">
      <t>カカ</t>
    </rPh>
    <rPh sb="57" eb="59">
      <t>ヒヨウ</t>
    </rPh>
    <rPh sb="60" eb="62">
      <t>サクゲン</t>
    </rPh>
    <rPh sb="63" eb="65">
      <t>ジュウトウ</t>
    </rPh>
    <rPh sb="65" eb="67">
      <t>カノウ</t>
    </rPh>
    <rPh sb="68" eb="70">
      <t>ザイゲン</t>
    </rPh>
    <rPh sb="71" eb="73">
      <t>カクホ</t>
    </rPh>
    <rPh sb="74" eb="75">
      <t>カンガ</t>
    </rPh>
    <rPh sb="79" eb="81">
      <t>ミンカン</t>
    </rPh>
    <rPh sb="81" eb="83">
      <t>カツリョク</t>
    </rPh>
    <rPh sb="84" eb="86">
      <t>リヨウ</t>
    </rPh>
    <rPh sb="88" eb="90">
      <t>ジュウジツ</t>
    </rPh>
    <rPh sb="92" eb="94">
      <t>コウキョウ</t>
    </rPh>
    <rPh sb="99" eb="101">
      <t>テイキョウ</t>
    </rPh>
    <rPh sb="102" eb="103">
      <t>オコナ</t>
    </rPh>
    <rPh sb="109" eb="111">
      <t>コウシン</t>
    </rPh>
    <rPh sb="111" eb="113">
      <t>ヒヨウ</t>
    </rPh>
    <rPh sb="114" eb="116">
      <t>サクゲン</t>
    </rPh>
    <rPh sb="117" eb="118">
      <t>スス</t>
    </rPh>
    <phoneticPr fontId="1"/>
  </si>
  <si>
    <t>（１）公共施設に係る実施方針
法定点検等の重要な点検や優先度の高い施設の診断結果等については施設管理担当課と営繕担当課が引き続き情報を共有し、適宜適切な技術的サポートを行うことで、適切な施設の保全を図ります。また、第２期計画策定時までに以下の取組を実施します。
〇各施設共通の日常点検マニュアルの整備
〇建物診断の結果及び一定の修繕履歴等のデータベース化
（２）インフラに係る実施方針
道路・橋りょう・上水道・下水道のそれぞれの分野における個別の長寿命化計画等に基づき適切な点検・診断を行います。また、点検等の技術力の向上や新技術の活用によって効率的な維持管理を進めます。</t>
    <rPh sb="3" eb="5">
      <t>コウキョウ</t>
    </rPh>
    <rPh sb="5" eb="7">
      <t>シセツ</t>
    </rPh>
    <rPh sb="8" eb="9">
      <t>カカ</t>
    </rPh>
    <rPh sb="10" eb="12">
      <t>ジッシ</t>
    </rPh>
    <rPh sb="12" eb="14">
      <t>ホウシン</t>
    </rPh>
    <rPh sb="15" eb="17">
      <t>ホウテイ</t>
    </rPh>
    <rPh sb="17" eb="19">
      <t>テンケン</t>
    </rPh>
    <rPh sb="19" eb="20">
      <t>トウ</t>
    </rPh>
    <rPh sb="21" eb="23">
      <t>ジュウヨウ</t>
    </rPh>
    <rPh sb="24" eb="26">
      <t>テンケン</t>
    </rPh>
    <rPh sb="27" eb="30">
      <t>ユウセンド</t>
    </rPh>
    <rPh sb="31" eb="32">
      <t>タカ</t>
    </rPh>
    <rPh sb="33" eb="35">
      <t>シセツ</t>
    </rPh>
    <rPh sb="36" eb="38">
      <t>シンダン</t>
    </rPh>
    <rPh sb="38" eb="40">
      <t>ケッカ</t>
    </rPh>
    <rPh sb="40" eb="41">
      <t>トウ</t>
    </rPh>
    <rPh sb="46" eb="48">
      <t>シセツ</t>
    </rPh>
    <rPh sb="48" eb="50">
      <t>カンリ</t>
    </rPh>
    <rPh sb="50" eb="53">
      <t>タントウカ</t>
    </rPh>
    <rPh sb="54" eb="56">
      <t>エイゼン</t>
    </rPh>
    <rPh sb="56" eb="59">
      <t>タントウカ</t>
    </rPh>
    <rPh sb="60" eb="61">
      <t>ヒ</t>
    </rPh>
    <rPh sb="62" eb="63">
      <t>ツヅ</t>
    </rPh>
    <rPh sb="64" eb="66">
      <t>ジョウホウ</t>
    </rPh>
    <rPh sb="67" eb="69">
      <t>キョウユウ</t>
    </rPh>
    <rPh sb="71" eb="73">
      <t>テキギ</t>
    </rPh>
    <rPh sb="73" eb="75">
      <t>テキセツ</t>
    </rPh>
    <rPh sb="76" eb="79">
      <t>ギジュツテキ</t>
    </rPh>
    <rPh sb="84" eb="85">
      <t>オコナ</t>
    </rPh>
    <rPh sb="90" eb="92">
      <t>テキセツ</t>
    </rPh>
    <rPh sb="93" eb="95">
      <t>シセツ</t>
    </rPh>
    <rPh sb="96" eb="98">
      <t>ホゼン</t>
    </rPh>
    <rPh sb="99" eb="100">
      <t>ハカ</t>
    </rPh>
    <rPh sb="107" eb="108">
      <t>ダイ</t>
    </rPh>
    <rPh sb="109" eb="110">
      <t>キ</t>
    </rPh>
    <rPh sb="110" eb="112">
      <t>ケイカク</t>
    </rPh>
    <rPh sb="112" eb="114">
      <t>サクテイ</t>
    </rPh>
    <rPh sb="114" eb="115">
      <t>ジ</t>
    </rPh>
    <rPh sb="118" eb="120">
      <t>イカ</t>
    </rPh>
    <rPh sb="121" eb="123">
      <t>トリクミ</t>
    </rPh>
    <rPh sb="124" eb="126">
      <t>ジッシ</t>
    </rPh>
    <rPh sb="132" eb="133">
      <t>カク</t>
    </rPh>
    <rPh sb="133" eb="135">
      <t>シセツ</t>
    </rPh>
    <rPh sb="135" eb="137">
      <t>キョウツウ</t>
    </rPh>
    <rPh sb="138" eb="140">
      <t>ニチジョウ</t>
    </rPh>
    <rPh sb="140" eb="142">
      <t>テンケン</t>
    </rPh>
    <rPh sb="148" eb="150">
      <t>セイビ</t>
    </rPh>
    <rPh sb="152" eb="154">
      <t>タテモノ</t>
    </rPh>
    <rPh sb="154" eb="156">
      <t>シンダン</t>
    </rPh>
    <rPh sb="157" eb="159">
      <t>ケッカ</t>
    </rPh>
    <rPh sb="159" eb="160">
      <t>オヨ</t>
    </rPh>
    <rPh sb="161" eb="163">
      <t>イッテイ</t>
    </rPh>
    <rPh sb="164" eb="166">
      <t>シュウゼン</t>
    </rPh>
    <rPh sb="166" eb="168">
      <t>リレキ</t>
    </rPh>
    <rPh sb="168" eb="169">
      <t>トウ</t>
    </rPh>
    <rPh sb="176" eb="177">
      <t>カ</t>
    </rPh>
    <rPh sb="186" eb="187">
      <t>カカ</t>
    </rPh>
    <rPh sb="188" eb="190">
      <t>ジッシ</t>
    </rPh>
    <rPh sb="190" eb="192">
      <t>ホウシン</t>
    </rPh>
    <rPh sb="193" eb="195">
      <t>ドウロ</t>
    </rPh>
    <rPh sb="196" eb="197">
      <t>ハシ</t>
    </rPh>
    <rPh sb="201" eb="204">
      <t>ジョウスイドウ</t>
    </rPh>
    <rPh sb="205" eb="208">
      <t>ゲスイドウ</t>
    </rPh>
    <rPh sb="214" eb="216">
      <t>ブンヤ</t>
    </rPh>
    <rPh sb="220" eb="222">
      <t>コベツ</t>
    </rPh>
    <rPh sb="223" eb="227">
      <t>チョウジュミョウカ</t>
    </rPh>
    <rPh sb="227" eb="229">
      <t>ケイカク</t>
    </rPh>
    <rPh sb="229" eb="230">
      <t>トウ</t>
    </rPh>
    <rPh sb="231" eb="232">
      <t>モト</t>
    </rPh>
    <rPh sb="234" eb="236">
      <t>テキセツ</t>
    </rPh>
    <rPh sb="237" eb="239">
      <t>テンケン</t>
    </rPh>
    <rPh sb="240" eb="242">
      <t>シンダン</t>
    </rPh>
    <rPh sb="243" eb="244">
      <t>オコナ</t>
    </rPh>
    <rPh sb="251" eb="253">
      <t>テンケン</t>
    </rPh>
    <rPh sb="253" eb="254">
      <t>トウ</t>
    </rPh>
    <rPh sb="255" eb="258">
      <t>ギジュツリョク</t>
    </rPh>
    <rPh sb="259" eb="261">
      <t>コウジョウ</t>
    </rPh>
    <rPh sb="262" eb="265">
      <t>シンギジュツ</t>
    </rPh>
    <rPh sb="266" eb="268">
      <t>カツヨウ</t>
    </rPh>
    <rPh sb="272" eb="275">
      <t>コウリツテキ</t>
    </rPh>
    <rPh sb="276" eb="278">
      <t>イジ</t>
    </rPh>
    <rPh sb="278" eb="280">
      <t>カンリ</t>
    </rPh>
    <rPh sb="281" eb="282">
      <t>スス</t>
    </rPh>
    <phoneticPr fontId="1"/>
  </si>
  <si>
    <t>【適切な保全を図る】
公共施設及びインフラを継続して適切に保有するため、日常的・定期的な点検・診断結果によって保全すべき設備及び更新時期などを把握するとともに、予防保全の考え方を取り入れ、長期的な視点から維持管理コストの平準化とライフサイクルコストの縮減に努めます。
公共施設については光熱水費や清掃費、修繕費などの縮減を図るため、民間活力の活用に加え、所管課に関わらず、同種又は近隣の施設ごとの一括契約（複数年契約や包括契約等）の検討を進めるほか、環境負荷の低減とエネルギーコスト低減の観点から、ESCO 事業等の活用を検討します。</t>
  </si>
  <si>
    <t>継続して保有する公共施設及びインフラの安全性を確保するため、劣化・損傷などにより安全面での危険性が認められた箇所については、費用対効果・利用状況・優先度などを踏まえて修繕・更新等を行います。また、再利用等を十分に検討した上で不要となった施設等については、周囲の安全性などを考慮して、適時・適切に除却します。</t>
    <rPh sb="0" eb="2">
      <t>ケイゾク</t>
    </rPh>
    <rPh sb="4" eb="6">
      <t>ホユウ</t>
    </rPh>
    <rPh sb="8" eb="10">
      <t>コウキョウ</t>
    </rPh>
    <rPh sb="10" eb="12">
      <t>シセツ</t>
    </rPh>
    <rPh sb="12" eb="13">
      <t>オヨ</t>
    </rPh>
    <rPh sb="19" eb="22">
      <t>アンゼンセイ</t>
    </rPh>
    <rPh sb="23" eb="25">
      <t>カクホ</t>
    </rPh>
    <rPh sb="30" eb="32">
      <t>レッカ</t>
    </rPh>
    <rPh sb="33" eb="35">
      <t>ソンショウ</t>
    </rPh>
    <rPh sb="40" eb="43">
      <t>アンゼンメン</t>
    </rPh>
    <rPh sb="45" eb="48">
      <t>キケンセイ</t>
    </rPh>
    <rPh sb="49" eb="50">
      <t>ミト</t>
    </rPh>
    <rPh sb="54" eb="56">
      <t>カショ</t>
    </rPh>
    <rPh sb="65" eb="67">
      <t>コウカ</t>
    </rPh>
    <rPh sb="68" eb="70">
      <t>リヨウ</t>
    </rPh>
    <rPh sb="70" eb="72">
      <t>ジョウキョウ</t>
    </rPh>
    <rPh sb="73" eb="76">
      <t>ユウセンド</t>
    </rPh>
    <rPh sb="79" eb="80">
      <t>フ</t>
    </rPh>
    <rPh sb="83" eb="85">
      <t>シュウゼン</t>
    </rPh>
    <rPh sb="86" eb="88">
      <t>コウシン</t>
    </rPh>
    <rPh sb="88" eb="89">
      <t>トウ</t>
    </rPh>
    <rPh sb="90" eb="91">
      <t>オコナ</t>
    </rPh>
    <rPh sb="98" eb="101">
      <t>サイリヨウ</t>
    </rPh>
    <rPh sb="101" eb="102">
      <t>トウ</t>
    </rPh>
    <rPh sb="103" eb="105">
      <t>ジュウブン</t>
    </rPh>
    <rPh sb="106" eb="108">
      <t>ケントウ</t>
    </rPh>
    <rPh sb="110" eb="111">
      <t>ウエ</t>
    </rPh>
    <rPh sb="112" eb="114">
      <t>フヨウ</t>
    </rPh>
    <rPh sb="118" eb="120">
      <t>シセツ</t>
    </rPh>
    <rPh sb="120" eb="121">
      <t>トウ</t>
    </rPh>
    <rPh sb="127" eb="129">
      <t>シュウイ</t>
    </rPh>
    <rPh sb="130" eb="133">
      <t>アンゼンセイ</t>
    </rPh>
    <rPh sb="136" eb="138">
      <t>コウリョ</t>
    </rPh>
    <rPh sb="141" eb="143">
      <t>テキジ</t>
    </rPh>
    <rPh sb="144" eb="146">
      <t>テキセツ</t>
    </rPh>
    <rPh sb="147" eb="149">
      <t>ジョキャク</t>
    </rPh>
    <phoneticPr fontId="1"/>
  </si>
  <si>
    <t>安全性の確保において特に重要となる耐震化については、地震などの災害時に備えて十分な耐震性が確保される必要があります。そのため、耐震診断の結果等を踏まえて、耐震補強や耐震対策などを適切に実施し、施設利用者の安全確保を図ります。</t>
    <rPh sb="0" eb="3">
      <t>アンゼンセイ</t>
    </rPh>
    <rPh sb="4" eb="6">
      <t>カクホ</t>
    </rPh>
    <rPh sb="10" eb="11">
      <t>トク</t>
    </rPh>
    <rPh sb="12" eb="14">
      <t>ジュウヨウ</t>
    </rPh>
    <rPh sb="17" eb="20">
      <t>タイシンカ</t>
    </rPh>
    <rPh sb="26" eb="28">
      <t>ジシン</t>
    </rPh>
    <rPh sb="31" eb="33">
      <t>サイガイ</t>
    </rPh>
    <rPh sb="33" eb="34">
      <t>ジ</t>
    </rPh>
    <rPh sb="35" eb="36">
      <t>ソナ</t>
    </rPh>
    <rPh sb="38" eb="40">
      <t>ジュウブン</t>
    </rPh>
    <rPh sb="41" eb="44">
      <t>タイシンセイ</t>
    </rPh>
    <rPh sb="45" eb="47">
      <t>カクホ</t>
    </rPh>
    <rPh sb="50" eb="52">
      <t>ヒツヨウ</t>
    </rPh>
    <rPh sb="63" eb="65">
      <t>タイシン</t>
    </rPh>
    <rPh sb="65" eb="67">
      <t>シンダン</t>
    </rPh>
    <rPh sb="68" eb="70">
      <t>ケッカ</t>
    </rPh>
    <rPh sb="70" eb="71">
      <t>トウ</t>
    </rPh>
    <rPh sb="72" eb="73">
      <t>フ</t>
    </rPh>
    <rPh sb="77" eb="79">
      <t>タイシン</t>
    </rPh>
    <rPh sb="79" eb="81">
      <t>ホキョウ</t>
    </rPh>
    <rPh sb="82" eb="84">
      <t>タイシン</t>
    </rPh>
    <rPh sb="84" eb="86">
      <t>タイサク</t>
    </rPh>
    <rPh sb="89" eb="91">
      <t>テキセツ</t>
    </rPh>
    <rPh sb="92" eb="94">
      <t>ジッシ</t>
    </rPh>
    <rPh sb="96" eb="98">
      <t>シセツ</t>
    </rPh>
    <rPh sb="98" eb="101">
      <t>リヨウシャ</t>
    </rPh>
    <rPh sb="102" eb="104">
      <t>アンゼン</t>
    </rPh>
    <rPh sb="104" eb="106">
      <t>カクホ</t>
    </rPh>
    <rPh sb="107" eb="108">
      <t>ハカ</t>
    </rPh>
    <phoneticPr fontId="1"/>
  </si>
  <si>
    <t xml:space="preserve">⑴ 施設に係る実施方針 
優先度を設定した上で、一定の施設については長寿命化を図り、60 年以上の使用年数の確保に努めます。また、施設の長寿命化を図るためには、ハード面の適正な維持管理だけでなく、施設の用途といったソフト面の対応力を高めるべく、将来の施設へのニーズの変化に柔軟に対応する必要があります。そのため、施設を整備する際には、用途変更や区画変更が容易な設計を検討することで将来の社会環境や市民ニーズの変化への対応力を高めます。
⑵ インフラに係る実施方針 
道路・橋りょう・上水道・下水道のそれぞれの分野における個別の長寿命化計画等に基づいた長寿命化を行います。
</t>
  </si>
  <si>
    <t>公共施設等の改修や更新を行う際には、利用者の性別、年齢、障がいの有無などに関わらず誰もが利用しやすい施設となるようユニバーサルデザインを採用した整備に努めます。</t>
    <rPh sb="0" eb="2">
      <t>コウキョウ</t>
    </rPh>
    <rPh sb="2" eb="4">
      <t>シセツ</t>
    </rPh>
    <rPh sb="4" eb="5">
      <t>トウ</t>
    </rPh>
    <rPh sb="6" eb="8">
      <t>カイシュウ</t>
    </rPh>
    <rPh sb="9" eb="11">
      <t>コウシン</t>
    </rPh>
    <rPh sb="12" eb="13">
      <t>オコナ</t>
    </rPh>
    <rPh sb="14" eb="15">
      <t>サイ</t>
    </rPh>
    <rPh sb="18" eb="21">
      <t>リヨウシャ</t>
    </rPh>
    <rPh sb="22" eb="24">
      <t>セイベツ</t>
    </rPh>
    <rPh sb="25" eb="27">
      <t>ネンレイ</t>
    </rPh>
    <rPh sb="28" eb="29">
      <t>ショウ</t>
    </rPh>
    <rPh sb="32" eb="34">
      <t>ウム</t>
    </rPh>
    <rPh sb="37" eb="38">
      <t>カカ</t>
    </rPh>
    <rPh sb="41" eb="42">
      <t>ダレ</t>
    </rPh>
    <rPh sb="44" eb="46">
      <t>リヨウ</t>
    </rPh>
    <rPh sb="50" eb="52">
      <t>シセツ</t>
    </rPh>
    <rPh sb="68" eb="70">
      <t>サイヨウ</t>
    </rPh>
    <rPh sb="72" eb="74">
      <t>セイビ</t>
    </rPh>
    <rPh sb="75" eb="76">
      <t>ツト</t>
    </rPh>
    <phoneticPr fontId="5"/>
  </si>
  <si>
    <t>施設の統廃合、多機能化・複合化にあたっては、地域特性、社会経済情勢、計画的な点検・診断結果を考慮し、施設の設置目的、利用者、利用方法、施設の配置等の市民ニーズ及び公共施設の安全性に基づき施設の統廃合、多機能化・複合化、地元・民間団体等への譲渡を検討、推進し、現有公共施設の有効化とともに施設総量の縮減を行います。</t>
  </si>
  <si>
    <t>②公共施設総量削減目標
今後４０年間で現在の公共施設の総量（延床面積）ベースで３４％削減する。</t>
  </si>
  <si>
    <t>有形固定資産減価償却率の推移は決算財務状況資料集より抜粋</t>
  </si>
  <si>
    <t>本計画は１期～4期までの40年計画のため、各期の中間見直し時や次期計画策定時にはPDCA（計画・実行・評価・改善）サイクルを活用し、関係部署との共同ヒアリングを実施する等、進捗管理や見直しを全庁的な取組として広い視点で行います。</t>
  </si>
  <si>
    <t>5年（各期中間見直し時）
10年（各期見直し時）</t>
  </si>
  <si>
    <t>公共施設については個別施設計画の施設分類ごとに方針を掲載。インフラについては道路・橋梁・上水道・下水道・農業集落排水ごとに方針を掲載。</t>
  </si>
  <si>
    <t>個別施設計画に基づき、除却を進めたところ総延床面積は、令和３年度末までに13,124.32㎡、令和４年度中に696.04㎡削減しました。総延べ床面積352,495.89㎡から４年間で13,820.36㎡削減し、総延べ床面積に対する削減率は3.9％となります。</t>
  </si>
  <si>
    <t>「第6次草津市総合計画」に示した見通しでは、今後も継続して増加し、令和12年に147,400人程度に達し、その後は減少に転じ、143,200人程度になることを見込んでいる。
また、人口が増加する期間も含め、一貫して高齢化が進んでいくと見込まれる。</t>
  </si>
  <si>
    <t>【公共建築物】R3.3末
　150施設
　365,835㎡
【インフラ資産】R3.3末
・道路
　1級市道　53,168m
　2級市道　34,338m
　その他市道　417,970m
　自転車歩行者道　16,811m
・橋りょう　455橋　43,434㎡
・公園
　都市公園　63箇所
　児童遊園　265箇所
・上水道施設
　管路　621,306m
　配水池　5箇所　3,175㎡
　浄水場　2箇所　5,655㎡
　ポンプ場　7箇所
・下水道施設
　管路　535,722m
　ポンプ場　1箇所　798㎡
・河川
　準用河川　2.4km
　普通河川　217km
　調整池　46箇所　75,573㎡
　水門　51箇所
　樋門　7箇所</t>
    <rPh sb="11" eb="12">
      <t>マツ</t>
    </rPh>
    <rPh sb="42" eb="43">
      <t>マツ</t>
    </rPh>
    <phoneticPr fontId="1"/>
  </si>
  <si>
    <t>本市では、人口・世帯数の増加や経済成長に伴う行政需要に対応するため、昭和 ５０ 年代前後から公共施設等への集中的な投資を行ってきた。しかし、今後はこれらの公共施設等が一斉に耐用年数を迎えることから、更新等にかかる費用の増大が見込まれる。また、しばらくは人口が増加し続けると見込まれている本市においても、やがては人口減少に転じ、年齢構成の変化に伴う公共施設等の利用需要の変化が予想される。
このような中で 、現在のところ人口が増加基調にある本市では、早急に廃止等が求められる公共施設等はないが、今後は、適正な施設の立地および総量についても検討を進めていく必要がある。また、公共施設等の更新等にかかる費用についての不足額が見込まれる中で、将来にわたって更新等に充当可能な財源を確保していくためには、引き続き、適切な維持管理や長寿命化によるライフサイクルコストの縮減、また、公平性の確保や受益者負担の適正化の観点から、使用料・手数料等の見直しを行うだけでなく、ネーミングライツの活用等による歳入の確保に取り組み、財政負担の軽減や平準化を図ることが必要である。</t>
  </si>
  <si>
    <t>今後40年間で約2,728億円</t>
    <rPh sb="0" eb="2">
      <t>コンゴ</t>
    </rPh>
    <rPh sb="4" eb="6">
      <t>ネンカン</t>
    </rPh>
    <rPh sb="7" eb="8">
      <t>ヤク</t>
    </rPh>
    <rPh sb="13" eb="15">
      <t>オクエン</t>
    </rPh>
    <phoneticPr fontId="1"/>
  </si>
  <si>
    <t>今後40年間で約2,496億円</t>
    <rPh sb="0" eb="2">
      <t>コンゴ</t>
    </rPh>
    <rPh sb="4" eb="6">
      <t>ネンカン</t>
    </rPh>
    <rPh sb="7" eb="8">
      <t>ヤク</t>
    </rPh>
    <rPh sb="13" eb="15">
      <t>オクエン</t>
    </rPh>
    <phoneticPr fontId="1"/>
  </si>
  <si>
    <t>今後40年間で約232億円</t>
    <rPh sb="0" eb="2">
      <t>コンゴ</t>
    </rPh>
    <rPh sb="4" eb="6">
      <t>ネンカン</t>
    </rPh>
    <rPh sb="7" eb="8">
      <t>ヤク</t>
    </rPh>
    <rPh sb="11" eb="13">
      <t>オクエン</t>
    </rPh>
    <phoneticPr fontId="1"/>
  </si>
  <si>
    <t>全庁的な取組体制の構築および情報管理・共有方策として下記5項目を位置付けている。
①全庁的な取組体制の構築
②情報管理・共有方策
③議会や市民との情報共有
④ユニバーサルデザイン化の推進方針
⑤総合的かつ計画的な管理を実現するための人材育成</t>
    <rPh sb="89" eb="90">
      <t>カ</t>
    </rPh>
    <rPh sb="91" eb="93">
      <t>スイシン</t>
    </rPh>
    <rPh sb="93" eb="95">
      <t>ホウシン</t>
    </rPh>
    <rPh sb="116" eb="120">
      <t>ジンザイイクセイ</t>
    </rPh>
    <phoneticPr fontId="1"/>
  </si>
  <si>
    <t>公共建築物の新設、更新にあたっては、原則、ＰＰＰ／ＰＦIによる民間の技術・ノウハウ・資金等の活用や民営化による運営の可能性の検討を行うとともに、既存施設の統廃合等を前提として、施設整備の検討を行う。</t>
  </si>
  <si>
    <t>施設の点検・診断等を適切に実施し、劣化状況や危険箇所の早期把握・早期対応により、事故の未然防止および施設の安全確保を図る。
また、各種関係法令に基づく法定点検の適正な実施による施設状況の適切な把握とコンプライアンスの確保を図る。</t>
  </si>
  <si>
    <t>施設の利用者に満足してもらえるよう、利用者目線に立った経営的視点を取り入れながら維持管理を行う。
ライフサイクルコストを考慮したうえで、再生可能エネルギーの導入などによるエネルギー効率の向上についても検討を進める。</t>
  </si>
  <si>
    <t>①と同じ</t>
    <rPh sb="2" eb="3">
      <t>オナ</t>
    </rPh>
    <phoneticPr fontId="1"/>
  </si>
  <si>
    <t>市有建築物保全計画等に基づき、施設の長寿命化と保全費の平準化のため、劣化度調査の結果等も踏まえながら、予防保全の考え方により計画的に修繕や更新を行う。また、耐震化がされていない施設で存続の方針が決定した施設については、耐震化工事を実施していく。</t>
  </si>
  <si>
    <t xml:space="preserve">定期的な点検などによって、公共施設等の機能や性能を常に把握し、劣化の状態を予測したうえで、「草津市公共施設保全指針」や個別施設の長寿命化計画に基づく予防保全を施し、ライフサイクルコストを最小限に抑え、良好な状態で長く使用できるようにする。
老朽化が著しい施設について、安易に更新を行うのではなく、ライフサイクルコストを意識しながら、箇所ごとの更新や改修等の緊急性、必要性等を考慮したうえで、施設の性能、機能の保持、回復を第一としながら、長寿命化を図る。
</t>
  </si>
  <si>
    <t>「ユニバーサルデザイン 2020行動計画」（ユニバーサルデザイン2020関係閣僚会議決定）及び県の「淡海ユニバーサルデザイン行動指針」における街づくりについての考え方を参考に、ユニバーサルデザイン化を進め、共生社会を目指す。</t>
  </si>
  <si>
    <t>―</t>
  </si>
  <si>
    <t>公共建築物の新設、更新の際には、原則、既存施設の統廃合等により保有面積の縮減を図ることを前提として、施設整備の検討を行う。
統廃合を検討する際には、同時に統廃合後の跡地の売却等を視野に入れた検討を行い、財源の確保等に努める。
施設の保有や利用に関して市域を超えた広域連携の可能性や国県等が市内に保有する財産について、各管理者との連携による最適利用についても検討する。
今後の人口の増減や人口構成の変化に伴い、適正な施設の規模等について、公的不動産(ＰＲＥ)の有効活用や、施設の複合化、多機能化、用途の転換などの視点も踏まえながら検討を進める。
費用対効果等の観点から、今後、維持していくことが難しいと判断された公共施設等については、廃止や譲渡の検討を行う。
安全確保等の観点から、老朽化等により供用廃止され、かつ今後も利用の見込みのない公共施設等については、除却にかかる地方債の特例措置の活用を視野に入れながら廃止の検討を行う。</t>
  </si>
  <si>
    <t>【公共建築物】本計画期間終了時（令和17年度末）の人口一人あたりの公共建築物延床面積について、現在の値（2.6㎡/人）以下を維持する。また、公共建築物の新設、更新の際には、原則、PPP/PFI、民営化、既存施設の統廃合等の可能性を検討する。
【インフラ資産】国の指針や既に策定している長寿命化計画等に基づき、適切に点検・診断等を実施し、危険性が認められた場合は、安全確保を最優先とし、速やかに措置を講じる。また、財政状況や整備の実現性を踏まえながら、優先順位を定めたうえで整備等を進める。
【共通】定期的な点検により劣化状態を把握し、長寿命化、予防保全等によるライフサイクルコストの縮減に取り組む。また、「草津市財政規律ガイドライン」の目標達成に向けた取り組みにより、公共施設等の更新等にかかる費用の削減と充当可能な財源を確保する。</t>
    <rPh sb="16" eb="18">
      <t>レイワ</t>
    </rPh>
    <phoneticPr fontId="1"/>
  </si>
  <si>
    <t>【固定資産台帳の更新】
減価償却費等を含む資産の総額を把握したうえで、多角的な視点から、施設等の適切な保有量の調整、コストの削減等の検討への活用に向けて、毎年度、固定資産台帳の更新を行う。
【固定資産台帳の活用】
固定資産台帳を核としながら公共施設等の維持管理にかかるコスト状況、修繕や改修履歴などの建物状況、稼働率などの利用状況のデータを一元化し管理蓄積していくことで、将来の中長期修繕計画や施設評価への活用を検討する。</t>
  </si>
  <si>
    <t>施設の保有や利用に関して市域を超えた広域連携の可能性や国県等が市内に保有する財産について、各管理者との連携による最適利用について検討する。</t>
    <rPh sb="0" eb="2">
      <t>シセツ</t>
    </rPh>
    <rPh sb="3" eb="5">
      <t>ホユウ</t>
    </rPh>
    <rPh sb="6" eb="8">
      <t>リヨウ</t>
    </rPh>
    <rPh sb="9" eb="10">
      <t>カン</t>
    </rPh>
    <rPh sb="12" eb="14">
      <t>シイキ</t>
    </rPh>
    <rPh sb="15" eb="16">
      <t>コ</t>
    </rPh>
    <rPh sb="18" eb="20">
      <t>コウイキ</t>
    </rPh>
    <rPh sb="20" eb="22">
      <t>レンケイ</t>
    </rPh>
    <rPh sb="23" eb="26">
      <t>カノウセイ</t>
    </rPh>
    <rPh sb="27" eb="28">
      <t>クニ</t>
    </rPh>
    <rPh sb="28" eb="29">
      <t>ケン</t>
    </rPh>
    <rPh sb="29" eb="30">
      <t>ナド</t>
    </rPh>
    <rPh sb="31" eb="33">
      <t>シナイ</t>
    </rPh>
    <rPh sb="34" eb="36">
      <t>ホユウ</t>
    </rPh>
    <rPh sb="38" eb="40">
      <t>ザイサン</t>
    </rPh>
    <rPh sb="45" eb="49">
      <t>カクカンリシャ</t>
    </rPh>
    <rPh sb="51" eb="53">
      <t>レンケイ</t>
    </rPh>
    <rPh sb="56" eb="60">
      <t>サイテキリヨウ</t>
    </rPh>
    <rPh sb="64" eb="66">
      <t>ケントウ</t>
    </rPh>
    <phoneticPr fontId="1"/>
  </si>
  <si>
    <t>ＰＤＣＡサイクルを基本に毎年度フォローアップを実施し、直近の状況を情報発信する。
また、計画期間（20年）内において、5年を目安に本市の公共施設管理や財政状況などに応じて、必要である場合は適宜計画を見直す。</t>
  </si>
  <si>
    <t>公共施設等の総合的かつ計画的な管理に関する基本的な方針に基づきながら、個別の現状や問題点等を明らかにしたうえで、施設類型ごとの管理に関する基本的な方針を定めている。</t>
  </si>
  <si>
    <t>令和３年度：駅周辺に独立して点在している老朽化した公共施設を市民総合交流センターへ集積した。</t>
    <rPh sb="0" eb="2">
      <t>レイワ</t>
    </rPh>
    <rPh sb="3" eb="5">
      <t>ネンド</t>
    </rPh>
    <rPh sb="6" eb="9">
      <t>エキシュウヘン</t>
    </rPh>
    <rPh sb="10" eb="12">
      <t>ドクリツ</t>
    </rPh>
    <rPh sb="14" eb="16">
      <t>テンザイ</t>
    </rPh>
    <rPh sb="20" eb="23">
      <t>ロウキュウカ</t>
    </rPh>
    <rPh sb="25" eb="29">
      <t>コウキョウシセツ</t>
    </rPh>
    <rPh sb="30" eb="32">
      <t>シミン</t>
    </rPh>
    <rPh sb="32" eb="34">
      <t>ソウゴウ</t>
    </rPh>
    <rPh sb="34" eb="36">
      <t>コウリュウ</t>
    </rPh>
    <rPh sb="41" eb="43">
      <t>シュウセキ</t>
    </rPh>
    <phoneticPr fontId="1"/>
  </si>
  <si>
    <t>令和7年には守山市内の総人口は、85,979人まで増加する。
年代別人口の見通しは、
０歳から14歳人口が6.1%減少、
15歳から64歳人口が6.2%増加、
65歳以上人口が20.3%増加することが見込まれており、少子高齢化が進行して行くことが想定されています。
地区別将来人口の見通しは、市街地と郊外で増加傾向が異なることが想定されています。</t>
    <rPh sb="6" eb="10">
      <t>モリヤマシナイ</t>
    </rPh>
    <rPh sb="11" eb="14">
      <t>ソウジンコウ</t>
    </rPh>
    <rPh sb="31" eb="34">
      <t>ネンダイベツ</t>
    </rPh>
    <rPh sb="34" eb="36">
      <t>ジンコウ</t>
    </rPh>
    <rPh sb="37" eb="39">
      <t>ミトオ</t>
    </rPh>
    <rPh sb="44" eb="45">
      <t>サイ</t>
    </rPh>
    <rPh sb="100" eb="102">
      <t>ミコ</t>
    </rPh>
    <rPh sb="108" eb="113">
      <t>ショウシコウレイカ</t>
    </rPh>
    <rPh sb="114" eb="116">
      <t>シンコウ</t>
    </rPh>
    <rPh sb="118" eb="119">
      <t>イ</t>
    </rPh>
    <rPh sb="123" eb="125">
      <t>ソウテイ</t>
    </rPh>
    <rPh sb="133" eb="136">
      <t>チクベツ</t>
    </rPh>
    <rPh sb="136" eb="138">
      <t>ショウライ</t>
    </rPh>
    <rPh sb="138" eb="140">
      <t>ジンコウ</t>
    </rPh>
    <rPh sb="141" eb="143">
      <t>ミトオ</t>
    </rPh>
    <rPh sb="146" eb="149">
      <t>シガイチ</t>
    </rPh>
    <rPh sb="150" eb="152">
      <t>コウガイ</t>
    </rPh>
    <rPh sb="153" eb="157">
      <t>ゾウカケイコウ</t>
    </rPh>
    <rPh sb="158" eb="159">
      <t>コト</t>
    </rPh>
    <rPh sb="164" eb="166">
      <t>ソウテイ</t>
    </rPh>
    <phoneticPr fontId="1"/>
  </si>
  <si>
    <t>【公共施設】　約23万㎡
【道路】　472km　260.7万㎡
【橋梁】　2.9ｋｍ　2.0万㎡
【上水道】　426km
【下水道】　362km　</t>
  </si>
  <si>
    <t>令和12年まで人口は増加傾向で推移する予定であり、年齢構成に応じた公共施設の配置や規模の適正化が必要。また、老朽化施設の更新時期の集中を解消する必要がある。厳しい財政制約の中で、将来の更新費や新たなニーズにどう対応するかが課題。</t>
  </si>
  <si>
    <t>H23～25年度平均 33.1億円</t>
  </si>
  <si>
    <t>【公共施設】
20年間で約461億円
【水道】
40年間で約408億円
【橋梁】
50年間で約８億円</t>
  </si>
  <si>
    <t>【公共施設】
20年間で約429億円
【水道】
40年間で約231億円
【橋梁】
50年間で約５億円</t>
  </si>
  <si>
    <t>耐用年数経過と長寿命化の差額</t>
  </si>
  <si>
    <t>部門横断的な庁内組織を設置し、全庁的な情報共有や各施設用途ごとの特性に応じた取組を協議、決定する仕組みの構築</t>
  </si>
  <si>
    <t>PFI等民間活力の活用について国や他団体の動向を注視。また、施設の運営においても指定管理者制度や外部委託化など、サービス向上や歳出削減に向け検討する。</t>
  </si>
  <si>
    <t>・建築物については、施設管理者向けに公共 建築物簡易点検 マニュアルを作成し、施設管理者による定期的な目視点検や劣化状況を確実に把握していく。
・インフラ資産については、国の指針に沿った適切な点検診断（道路ストック点検、水道耐震化調査等）を確実に実施する。</t>
  </si>
  <si>
    <t>これまでは事後保全を基本としてきたが、行政サービスの低下やコスト増につながる恐れがあるため、予防的補修を実施するなど、性能・機能の維持を検討する。</t>
  </si>
  <si>
    <t>防犯・防災・事故防止等の観点から、老朽化等によって使用停止（休館等）にしている施設や、利用者ニーズの変化に伴い、当初の設置目的がなくなった施設については、除却（解体等）を積極的に推進していきます。施設の除却にあたっては、必要に応じて地方債の充当による財源の確保等を検討します。</t>
  </si>
  <si>
    <t>・主要な施設で耐震性が低い施設のうち、今後も長期にわたって維持していく施設については、優先的に耐震改修の実施を検討する。
・経済的に有益な場合には、耐震改修とあわせて長寿命化に向けた大規模改修の実施を検討する。</t>
  </si>
  <si>
    <t>今後は予防保全を導入し、適切な時期に改修を実施することにより、施設を65年から70年程度まで長持ちさせる取り組みを行う。</t>
  </si>
  <si>
    <t>誰もが安心・安全に利用しやすい施設となるために、公共施設等の改修・更新等を行う際には、
利用者ニーズや施設の状況を踏まえ、ユニバーサルデザイン化を進める</t>
  </si>
  <si>
    <t>特になし。</t>
    <rPh sb="0" eb="1">
      <t>トク</t>
    </rPh>
    <phoneticPr fontId="1"/>
  </si>
  <si>
    <t>施設の建替等の実施時には、施設の利用状況等市民ニーズの変化を踏まえ、規模の適正化（減築）、他施設との複合化や集約化を検討する。また、施設の将来的な統廃合や転用を見据えた設計手法を検討する。</t>
  </si>
  <si>
    <t>未利用施設については貸付や売却等を検討し、また、跡地の利活用についても積極的に検討する。</t>
  </si>
  <si>
    <t>ＰＤＣＡサイクルを基本に毎年度フォローアップし、進捗状況や取組効果を把握し、情報発信する。また、計画期間内においても、本市の公共施設管理や財政状況などを取り巻く環境の変化や施設整備・管理手法に変更が生じた場合には、適宜計画を見直す。</t>
  </si>
  <si>
    <t>長寿命化による更新時期の集中を回避し、適切な維持管理や予防保全によりライフサイクルコストの削減を図るなか、計画的かつ効率的な更新や改修に取り組む。</t>
  </si>
  <si>
    <t>特になし。</t>
  </si>
  <si>
    <t>令和2年	　令和42年　	人口比（倍）
総数（人）	69,530人	71,761人	1.03倍
0～14歳（人）	11,914人	10,378人	0.87倍
15～64歳（人）	44,688人	44,844人	1.00倍
65歳以上（人）	12,928人	16,539人	1.28倍</t>
  </si>
  <si>
    <t>【公共施設】
・行政系施設：13,395.84㎡
・市民文化系施設：17,155.60㎡
・社会教育系施設：10,893.40㎡
・ｽﾎﾟｰﾂ・ﾚｸﾘｴｰｼｮﾝ系施設：8,235.76㎡
・産業系施設：1,958.71㎡
・学校教育系施設：95,420.64㎡
・子育て支援施設：23,651.67㎡
・保健・福祉施設：9,235.93㎡
・公営住宅：31,930.62㎡
・供給処理施設：12,349.24㎡
・その他：4,679.91㎡
・上水道施設1,893.13㎡
総計	-	144施設	230,800.45㎡
【インフラ】
道路	382,786ｍ　2,289,874㎡
橋梁	2,249ｍ	14,282㎡
上水道	397,791	ｍ
下水道	346,926	ｍ
公園	239,200㎡
総計	1,129,752ｍ	2,543,356㎡</t>
  </si>
  <si>
    <t>① 公共施設の棟別延床面積
・築30年以上の施設が総延床面積の約57%に達しているため、今後30年間は大規模改修や建替えが集中し、財政的な負担が懸念される。
②公共施設の耐震状況
・本市の公共施設の約99％が耐震性ありと診断されている。
・未だ耐震化が施されていない施設については、早急に対応する必要がある。
③ 公共施設の整備水準
・本市の延床面積は、他の自治体同様に学校教育系施設の割合が多くなっている。
・本市は全国の類似団体平均と比較して一人当たりの延床面積が少なくなっている。</t>
  </si>
  <si>
    <t>公共施設の更新費用
・18.24億円
インフラ資産の更新費用
・14.66億円
※10年間平均</t>
  </si>
  <si>
    <t>本計画で対象とする公共施設は、40年間に総額1,287.57 億円の更新費用が必要となり、年平均更新費用は約 32.2 億円になると試算。
40 年間の更新費用について 10 年ごとに比較すると、11～20 年目（令和 8～17 年度）の期間については、推計平均更新費用を約 75 億円上回る結果となった。一方で 31 年目（令和 28 年度）以降の期間は推計平均更新費用を大きく下回ると試算されている。ただし、全ての期間において過去の年平均更新費用を超過している。
一般に、時期によって更新費用にばらつきが生じている場合は、平準化を行うことにより財政への集中的な負担を軽減することが可能となる。ただし、本市の場合は当初 20 年間に大規模改修が集中しており、更新費用が推計平均額を上回っている。そのため、大規模改修・建替えの早期対応による平準化は困難な状況。40年間の更新費用の 10 年ごとの特徴について更新費用の内訳と年度・施設類型の内訳を踏まえて記載している。</t>
  </si>
  <si>
    <t>・40年間に総額1,287.57億円、年平均更新費用は約32.2億円（公共施設）</t>
  </si>
  <si>
    <t>シナリオⅠ　現状の延床面積を維持して更新を行う場合
・過去10年間の平均更新費用（A）	18.2	億円
・40年間の年平均更新費用（B）	32.2	億円
シナリオⅡ　長寿命化を図ったうえで更新を行う場合
・過去10年間の平均更新費用（A）	18.2	億円
・40年間の年平均更新費用（B）	25.5	億円</t>
  </si>
  <si>
    <t>シナリオⅠ（現状の延床面積を維持して更新を行う場合）によると、今後も現状の延床面積を維持したまま公共施設の更新を続けた場合、40 年間の公共施設等の年平均更新費用は過去平均更新費用の 1.77 倍になると試算されている。本市においては将来的な財政面での大幅な税収増は見込まれないため、公共施設の更新方法を変えずに現状の総延床面積を維持することは困難。
一方、シナリオⅡ（長寿命化を図ったうえで更新を行う場合）では、公共施設における推計更新費用が総額約 1,020.6 億円となり、シナリオⅠよりも約 267.0 億円、財政面への負担は小さくなる。</t>
  </si>
  <si>
    <t>総額約 1,020.6 億円</t>
  </si>
  <si>
    <t>本計画は、庁内において「公共施設等総合管理計画検討委員会」を発足し庁内全体の意見・情報収集等を行った上で策定。
本計画策定後の平成28年度以降、施設類型を横断した目線で複合化や民間活力の活用・公民連携による施設の一層の利活用といった議論を進めていく。</t>
  </si>
  <si>
    <t>今後の維持管理等においては指定管理者制度を含む PPP等の事業手法を用いた民間活力の導入に向けた検討も行っていく。さらには、広域連携や民間施設の利用、小規模な施設の地域移管、あるいは必要に応じて利用料の見直しなど総合的な施策を実施していくこととする。</t>
  </si>
  <si>
    <t>公共施設等を日々適切に利用していくには、日常的・定期的に点検・診断することが重要となる。そのためには、対症療法的な事後保全ではなく、計画的な予防保全の視点から点検・診断するための項目や方法等を整理した上で実施する必要がある。
点検・診断した結果・記録はデータベース化し、情報として蓄積して、今後のメンテナンスに活用していくことにより、効率的・効果的なマネジメントと PDCA サイクルの実現を図っていく。</t>
  </si>
  <si>
    <t>市民に利用される公共施設については、日常的・定期的な点検・診断結果に基づいて維持管理・修繕・更新を実施することにより、機能を維持していく必要がある。
また、今後の維持管理等においては指定管理者制度を含む PPP等の事業手法を用いた民間活力の導入に向けた検討も行っていく。さらには、広域連携や民間施設の利用、小規模な施設の地域移管、あるいは必要に応じて利用料の見直しなど総合的な施策を実施していくこととする。
インフラ資産は都市の基盤施設であり、利用者の安全性が確保されるとともに、安定的に供給される必要があるが、維持管理に大きなコストが必要となるため、日常的・定期的な点検・診断結果に基づいて効率的・効果的な維持管理方法の検討や計測機器・センサー等を用いた劣化箇所の検出・修繕など新しい技術の導入を図ることにより、長期的な視点で維持管理コストを平準化・適正化する必要がある。</t>
  </si>
  <si>
    <t>日常的・定期的な点検・診断結果に基づいて、公共施設等の劣化状況を把握するとともに、災害等に備え安全性を確保する必要がある。また、データベース化された点検・診断結果から劣化・損傷など安全面での危険性が認められたものについては、費用面・利用状況・優先度などを踏まえて、修繕・更新などにより安全性の確保を図っていく。また、老朽化した建物や供用廃止された公共施設については、取り壊し・除却などの対策を講じることにより、安全性を確保する</t>
  </si>
  <si>
    <t xml:space="preserve">本市では耐震改修促進法に基づいた「栗東市耐震改修促進計画」（計画期間：平成28～令和7年度）により、令和7年度末の目標として「防災上重要な公共建築物」の耐震化率を100％とする目標を定めている。 </t>
  </si>
  <si>
    <t>市民が利用する公共施設等は、定期的な点検や修繕による予防保全に努めるとともに、機能的な改善を図ることにより長寿命化を推進していく必要がある。また、大規模改修がされておらず今後も保持する公共施設については、費用面や利用状況を考慮しつつ大規模改修を実施し、長寿命化を推進することで長期的な視点で更新コストの縮減を図る必要がある。本市では、「第 2 章 1 節 2-(4)過去に行った対策の実績」に示すように、公共施設の個別施設計画が施設分類別に平成 30 年度～令和 2 年度の 3 ヶ年で計画的に策定されている。今後は、本計画における方向性や方針と整合性を図りつつ、各個別施設計画の内容を踏まえ、予防保全型の維持管理対策を計画的に実施し、トータルコストの縮減・平準化を目指す。</t>
  </si>
  <si>
    <t>老若男女や障がいの有無にかかわらず、誰もが地域の中で安全かつ円滑に活動できるようユニバーサルデザインに配慮した公共施設や道路等の整備が求められている。公共施設等の改修、更新等の際には、ユニバーサルデザインの視点に立ち、高齢者、障がい者だけでなく全ての市民が快適に利用できる施設整備を目指す。</t>
  </si>
  <si>
    <t>2021 年 10 月に閣議決定された地球温暖化対策計画では、地方公共団体の基本的役割として「地域の自然的社会的条件に応じた施策の推進」が掲げられており、その地域の条件に応じた温室効果ガス排出量の削減等のための総合的かつ計画的な施策を推進することとされている。
そのため、公共施設等の改修・更新等を行うには、省エネルギー設備や再生可能エネルギーの導入など、脱炭素化の視点を取り入れた整備を推進する。</t>
  </si>
  <si>
    <t>本市は地域ごとの人口やその構成に変化が生じており、市民ニーズの量と質が変化していくことが予測される。高齢化の進んだ地域と子育て世代の多い地域とでは、それぞれの地域で求められる施設やサービスは異なる。また、現在の高齢者世代と将来の高齢者世代では、求める施設、機能は必ずしも合致するとは限らない。
今後は、人口や財政規模に見合った施設保有の最適化を図っていく必要があることから、時代の変遷によりニーズが変化したもの、あるいはニーズが大幅に縮小したものについては、施設機能の移転や統合・廃止を含めた施設の再配置の検討を行う。</t>
  </si>
  <si>
    <t>現状の公共施設の総延床面積を上限としながら 
施設の長寿命化及び施設総量の適正化を図る</t>
  </si>
  <si>
    <t>本計画を推進していくにあたり、施設ごとの所管課が把握している施設情報について、一元的に管理・共有化するため、施設情報のデータベース化を進め、固定資産台帳等との連携を図る。また、公共施設等の適切な管理を推進していくために必要な施設情報について、所管課との役割分担のもと、継続的にデータの更新を行い、活用できる仕組みの構築を検討する。</t>
  </si>
  <si>
    <t>本市が保有する財産のうち、用途廃止された資産や売却可能資産等について、効率的な運用や売却等を検討し、資産活用の最適化を図るとともに、将来の維持管理等に係る負担の軽減を行う。
維持管理費の縮減を図るため、売却のほか、未利用財産の貸付による収入を得るなど、効率的利用の促進について検討する。</t>
  </si>
  <si>
    <t>本市では図書館の「広域貸出サービス協定」を締結しており、本市を含む 4 市の市民は 4市の図書館を利用することが出来ます。また、インターネットにて蔵書検索機能を公開しているため、市民ニーズに応じた貸出サービスの提供が可能となっています。市のスポーツ施設・芸術文化会
館（さきら）においても「公の文化・スポーツ施設および公民館の使用料金の改正に係る覚書」を締結しており、4 市の市民には同等のサービス提供を行っています。
このように、近隣地域との広域的な連携により、現状の施設規模を維持した状態で最適な市民サービスの提供を行っています。
現状の施設を維持しつつ市民サービスの向上を目指すために、今後も公共施設利用における近隣
地域との連携を強化・推進する体制の構築を検討します。</t>
  </si>
  <si>
    <t>本計画を着実に進めていくには、PDCA サイクルにより日常業務の中で公共ファシリティマネジメントを定着させることが重要となる。
つまり、本計画の策定を行い（Plan：計画）、本計画に基づいて公共ファシリティマネジメントを実施し（Do：実行）、定期的に公共施設等を評価・検証し（Check：検証）、評価結果に基づいて修繕・更新し（Action：改善）、必要に応じて本計画を見直す（Plan：計画）というサイクルを回していくことが定着させる鍵となる。
こうした PDCA サイクルを進めていくには、公共施設等に関する情報を日常業務の中で活用し、点検・修繕・建替え等の変更が行われた際にはその情報を集約していくことも重要な活動の一つとなる。</t>
  </si>
  <si>
    <t xml:space="preserve">〇行政系施設
・施設の機能や社会的な役割を考慮し、特に建物の健全性を重視すべき施設として、劣化診断結果を踏まえた予防保全型対策を進め、今後も適正に維持管理・運営していきます。
〇市民文化系施設
・稼働率や近接性などを考慮し、実情に合ったサービスを検討します。
・施設の安全性を確保するため適正な維持・管理をしていきます。
・老朽化が進んだ施設は、今後の利用動向やニーズを踏まえた長寿命化を計画的に実施します。
・施設の安全の確保や長寿命化を図るため、劣化診断結果を踏まえた予防保全型対策を進めます。
・指定管理者制度導入の施設については、より効率的な管理運営方策を検討します。
〇社会教育系施設
・地域の情報拠点・生涯学習拠点として、施設の安全の確保や長寿命化を図るため、劣化診断結果を踏まえた予防保全型対策を進めます。
〇スポーツ・レクリエーション系施設
・施設の劣化診断結果を踏まえ、予防保全型の改修整備による老朽化対策・長寿命化等の推進を検討していきます。
・指定管理者制度を導入している施設については、指定管理者制度による施設の管理・運営を継続し、利用者サービスの向上や施設の安全性・効率性の向上を図ります。
・こんぜの里周辺施設のあり方検討に向けた取り組みを進めます。
＜保養施設＞
・施設の安全の確保や長寿命化を図るため、劣化診断結果を踏まえた予防保全型対策を進めます。
・施設の位置付けやニーズを踏まえ、必要性を検証します。
・運営、管理コストの削減や設備における省エネ対策を検討します。
・こんぜの里周辺施設のあり方検討に向けた取り組みを進めます。
〇産業系施設
・老朽化への事前対策として、施設の安全の確保や長寿命化を図るため劣化診断結果を踏まえた予防保全型対策を進めます。
・運営、管理コストの削減や設備における省エネ対策を検討します。
〇学校教育系施設
＜学校＞
・運営、管理コストの削減や設備における省エネ対策を検討します。
・学校体育施設の市民への開放など、施設の有効活用を推進します。
・児童・生徒数の増減に対応した施設整備による適正な教育環境の確保を推進します。また、空き教室が生じた場合、他の機能との連携等、有効活用の検討をします。
・予防保全型対策による施設の計画的な改善・維持補修を進めます。
・多様な学習形態に対応できる空間の確保や、ICT環境の充実、省エネルギー機器への更新、ユニバーサルデザインに対応した改修など、時代の変化に対応した教育環境の整備に努めます。
＜その他教育施設―学校給食共同調理場（給食センター）―＞
・施設全体での省エネ化や環境負荷の低減を積極的に進めていきます。
・将来の児童・生徒数を見越した施設づくりを進め安定的に学校給食が提供できる体制を整備します。
・市の財政状況を鑑み、学校給食事業の運営効率化を進め、学校給食事業のさらなる充実を図ります。
・安全・安心な給食の安定的な提供といった学校給食の目的を達成することを基本としつつ、より効率的・効果的な運営を図ります。
・施設の安全の確保や長寿命化を図るため、予防保全型対策を進めます。
〇子育て支援施設
・幼稚園、保育所、学童保育所及び児童館については、安全の確保や長寿命化を図るため、劣化診断結果を踏まえた予防保全型対策を進め、計画的な施設改善・維持補修による環境の整備を図ります。
・環境の整備を図る上において、将来的な人口動向等も踏まえ、空施設や空教室の活用、施設の多機能化等についても検討をしながら進めます。
・幼稚園及び保育所については、段階的に認定こども園への移行を実施すると共に、老朽化が著しい施設や、人口減少・在園児減少が見込まれる施設を民設民営化や統廃合・廃止などを含め、最適な方策を検討します。
・大宝幼稚園分園は、令和5年3月３１日をもって閉園・廃止となり、令和5年4月1日より大宝幼稚園（本園）に統合します。
・「治田西保育園」は、耐震化が必要な位置づけであり、民設民営化も含め引き続き対応を図ります。
〇保健・福祉施設
・安定した利用状況であることから、本計画の基本方針を踏まえ、現状機能と規模の維持に努めます。
・施設の効用を最大限に発揮するため、民間のノウハウを活用することが望ましいとされる施設については、指定管理者制度の導入を継続し、最適な維持管理に努めます。
・施設の安全の確保や長寿命化を図るため、劣化診断結果を踏まえた予防保全型対策を進めます。
〇公営住宅
・今後は耐用年数を勘案し、可能な限り有効活用できるよう「栗東市公営住宅等長寿命化計画」に基づく修繕等を実施し、安全性や快適性の向上を図ります。
・不具合の早期発見に努め、予防保全的な維持管理や修繕計画の立案につなげ、耐久性の向上を図ります。
・予防保全により修理周期の延長を図り、ライフサイクルコスト、運営管理コストの削減に努めます。
〇供給処理施設
・「環境センター」は、令和６～9年度に建替えを行う予定となっており、整備にあたっては省エネルギー機器の導入、ユニバーサルデザインへの配慮などに努めます。また、施設の更新にあたっては、ライフサイクルコストの縮減、サービスの向上、省エネルギー、予防保全型対策の推進に努めます。
・「浅柄野地区農業集落排水処理施設」は、効率的な運用の観点から、公共下水道への接続を行う必要があります。
〇その他
・利用者数が少ない施設については、市民ニーズを踏まえ適正配置を図ります。また、より効率的な管理運営を検討し、耐久性、維持管理の容易性などを踏まえ、ライフサイクルコストの削減に努めます。
</t>
  </si>
  <si>
    <t>・老朽化した旧中央公民館や老人憩の家を除却し、機能を分散化</t>
  </si>
  <si>
    <t>国勢調査による人口では、平成17年（2005年）の93,853人をピークに減少に転じ、平成27年（2015年）では、90,901人となっている。このまま人口減少が進んだ場合、令和22年（2040年）人口は、75,552人となると推計されている。（人口問題研究所）
《今後の人口構造比予測》
2015年　年少人口13.8、生産者人口60.5、高齢者人口25.7
2040年　年少人口11.1、生産者人口54.8、高齢者人口34.1</t>
  </si>
  <si>
    <t>・公共建築物総延床面積　370,416㎡
・上水道管路　891.9km
・上水道処理施設　95施設
・下水道管路
　公共下水道　543.3km
　農業集落排水　177.2km
・下水道処理施設　27施設
・道路
　一般道路　1,132.9km
　自動車歩行者道　201m
・橋梁　684橋
・鉄道施設　軌道　14.7km
　　　　　　　　橋梁　46橋
　　　　　　　　駅舎　2施設
・市民交流駅施設　4施設
・地域情報基盤施設　
　光ファイバー・ドロップケーブル　1,913.2㎞
　通信設備局舎　　2施設　</t>
  </si>
  <si>
    <t>・公共施設等における課題として以下の３項目を掲げている。
１）公共施設等の全体的な老朽化に伴う改修・更新費用等の増大
２）厳しさを増す財政的縮約
３）公共施設等に対する需要の変化
・計画期間（40年間）における公共建築物の改修・更新費用の累計額は投資的経費の累計額を上回っており、約30％の経費の縮減が必要である。
・本市の人口一人あたりの公共建築物延床面積は4.13であり、人口が同規模で、平成の合併を行っていない自治体の平均値（2.97）を上回っており、平均値に近づけるには約30％の面積縮減が必要である。</t>
  </si>
  <si>
    <t>【公共施設】
40年間で3,833.7億円
【インフラ】
40年間で2285.3億円</t>
  </si>
  <si>
    <t>【公共施設】
40年間で2,301.9億円
【インフラ】
40年間で1263.2億円</t>
  </si>
  <si>
    <t>【公共施設】
40年間で1,531.8億円
【インフラ】
40年間で1073.8億円</t>
  </si>
  <si>
    <t>総合的かつ計画的な管理を実現するための取組体制と情報共有
１）全庁的な取り組み体制の構築
２）施設情報の一元化
３）市民や議会との情報共有と効果的な広報・広聴</t>
  </si>
  <si>
    <t>定期的な点検・診断等において、各施設の特性や経過年数等を踏まえ、劣化状況の把握に努める。
さらに、点検・診断の履歴を集積・蓄積することによって、本計画の見直しや維持管理・
修繕・更新を含む老朽化対策等に活かす。</t>
  </si>
  <si>
    <t>劣化が軽微な段階から計画的に修繕する「予防保全型」の維持管理への転換を可能な限り実施し、毎年の改修・更新費用の平準化を目指す。</t>
  </si>
  <si>
    <t>不特定多数の市民が利用している公共建築物においては、施設そのものの安全性の確
保は重要な問題であるため、必要に応じて立ち入り禁止、利用停止等の措置を講じた上で、修繕工事を実施し、利用者の安全確保を図る。
老朽化等により用途が廃止され、かつ、今後も利用される見込みのない公共建築物については順次解体を行う。</t>
  </si>
  <si>
    <t>本市では、昭和５６年 （１９８１年 以前の旧耐震基準で建設された施設が多数あることから、優先度を検討した上で順次耐震化を進め、災害時の安全確保に努める。</t>
  </si>
  <si>
    <t>おおむね３０年以上の「長期的な存続を図る施設」について、「予防保全」の考え方に基づく維持管理を推進する。</t>
  </si>
  <si>
    <t>誰もが利用しやすい施設となるよう、施設の改修 、 更新等 を行う際には 、利用者のニーズ 、施設の状況や見通しを踏まえ、国の「ユニバーサルデザイン２０２０行動計画」に基づき、 ユニバーサルデザイン化を推進する。</t>
  </si>
  <si>
    <t>「甲賀市環境基本計画」及び「甲賀市地球温暖化対策実行計画」に基づき、公共施設における機器の高効率化、高断熱化及び再生可能エネルギーの導入を推進する。</t>
  </si>
  <si>
    <t>社会情勢の変化に伴い需要が縮小した公共建築物については、必要性の検討を十分に行い、市民説明、意見を聴取し再度検討した上で廃止や集約化（統合）、複合化、転用、老朽化による更新（建替え）時の規模縮小化を実施する。</t>
  </si>
  <si>
    <t>②延床面積等に関する目標
今後40年間で公共建築物総延床面積の30％縮減</t>
  </si>
  <si>
    <t>各種データの共有・一元管理</t>
  </si>
  <si>
    <t>・廃止した施設及び跡地については、民間事業者や地域との協議等を踏まえ、売却や貸付等による有効利用を図る。
・社会情勢の変化に伴い需要が縮小した公共建築物については、必要性の検討を十分に行った上で、廃止や集約化（統合）、複合化、転用、老朽化による更新（建替え）時の規模縮小化を実施し、延床面積及び維持管理費の縮減、運営の効率化を図る。</t>
  </si>
  <si>
    <t>人口減少社会の中で、各々の自治体が同様の公共建築物を設置することは効率的ではないため、国・県施設や隣接する市町との広域連携による施設の利用を検討する。</t>
  </si>
  <si>
    <t>本計画の基本方針を踏まえた一連の取組みを確実に推進するために、公共施設等の最適化計画を策定し、ＰＤＣＡサイクルにより進捗状況を管理。</t>
  </si>
  <si>
    <t>・施設ごとの実施計画において設定した目標に照らして取組みを評価していく。
 ・取組みの進捗状況、社会全体や本市の情勢の変化、関連する計画の策定・改廃等に応じ、必要な場合には、本計画も含め、公共施設に関する計画の見直しを実施する。</t>
  </si>
  <si>
    <t>公共建築物（12分類）、上水道施設、下水道施設、道路、橋梁、鉄道施設について、分類ごとにマネジメント方針を記載。</t>
  </si>
  <si>
    <t>・市施設から除外した施設一覧の掲載
・既存施設の建替え、廃止、集約化・複合化、転用等を行った施設一覧の掲載
・令和2年　水口体育館移転建替え
あいみらい保育園新設に伴う機能集約
・令和3年　土山開発センター建替えに伴う複合化
・甲南第一地域市民センター改修に伴う保健センター、子育て支援センター、児童発達支援センターの集約
・信楽地域市民センター建替えに伴う複合化（信楽伝統産業会館、信楽子育て支援センター、適応指導教室）
・鮎河コミュニティセンター整備（閉園した旧鮎河保育園を転用）に伴う機能集約化（鮎河公民館、鮎河地域市民センター、土山生活改善センター、消防車庫）
・令和4年　鮎河公民館、消防車庫解体
・令和6年　水口保健センター、水口地域包括支援センター改修に伴う水口子育て支援センター及び福祉ホール機能の集約</t>
    <rPh sb="306" eb="308">
      <t>レイワ</t>
    </rPh>
    <rPh sb="309" eb="310">
      <t>ネン</t>
    </rPh>
    <rPh sb="311" eb="313">
      <t>ミナクチ</t>
    </rPh>
    <rPh sb="313" eb="315">
      <t>ホケン</t>
    </rPh>
    <rPh sb="320" eb="322">
      <t>ミナクチ</t>
    </rPh>
    <rPh sb="322" eb="324">
      <t>チイキ</t>
    </rPh>
    <rPh sb="324" eb="326">
      <t>ホウカツ</t>
    </rPh>
    <rPh sb="326" eb="328">
      <t>シエン</t>
    </rPh>
    <rPh sb="332" eb="334">
      <t>カイシュウ</t>
    </rPh>
    <rPh sb="335" eb="336">
      <t>トモナ</t>
    </rPh>
    <rPh sb="358" eb="360">
      <t>シュウヤク</t>
    </rPh>
    <phoneticPr fontId="1"/>
  </si>
  <si>
    <t>本市の人口は、令和２（2020）年をピークに減少傾向に転じるとされ、20 年後の令和22（2040）年には約47.9 千人（令和2 年比△5％）となる見込みです。
また、少子高齢化が一段と進むと予想される中で、令和22（2040）年には、令和２（2020）年と比較して年少人口（０～14 歳の人口）はほぼ横ばいですが、生産年齢人口は約4.0 千人減少し、その割合がそれぞれ約15％、約53％になる一方で、老年人口（65 歳以上の人口）の割合が約31％（約15.1 千人）となる見込みです。</t>
  </si>
  <si>
    <t>【公共施設】
R4：19.7万㎡
【インフラ】
道路･･･総延長497,225ｍ、
橋梁･･･2,207ｍ、
上水道（管路）･･･348km、
下水道（管路）･･･303km、
公園537,491㎡</t>
  </si>
  <si>
    <t>今後厳しさを増す自治体経営にとって、社会情勢の変化や地域のバランスを保ちながら公共施設等のマネジメントを行うことが急務となっています。
そのため、従来どおり施設所管課単独で公共施設のあり方を検討するのではなく、全市的な視点に立ち、市民サービスの水準を維持しつつ中長期的な公共施設等の更新・統廃合・長寿命化等により、適正配置を推進します。
また、本市では、合併により結果的に機能が重複する公共施設が複数存在することから、今後施設が提供するサービスも含めて5 万人規模の本市に適した施設のあり方を慎重に判断していきます。
土木インフラについては、計画的な維持管理による長寿命化や更新費用等の縮減・平準化を図る必要があります。</t>
  </si>
  <si>
    <t>【公共施設】約783億円（今後40年間）</t>
  </si>
  <si>
    <t>【公共施設】約691億円（今後40年間）
【土木インフラ】約61億円（今後40年間）</t>
  </si>
  <si>
    <t>【公共施設】約92億円（今後40年間）</t>
  </si>
  <si>
    <t>（１）全庁的な取組体制の構築
施設所管課が単独で公共施設のあり方を検討するのではなく、各課が保有する施設情報の一元化や、複数の課に関係する施策を効率的・効果的に進めるため、全庁的な総合調整と先導による公共施設のマネジメントの推進を一元的に行う部署の設置について検討します。</t>
  </si>
  <si>
    <t>公民連携事業の検討・実施
市民との協働による公共施設等の管理・運営や、指定管理者制度や包括的民間委託、今後更新や新設が必要な施設へのPFI 手法の導入など、本市の実情にあわせた公民連携事業の実施・検討を進めます。</t>
  </si>
  <si>
    <t>今後も使い続ける施設については、市民が利用する施設であることを考慮し、維持管理にあたっては施設の安全性の確保を最優先とします。
そのため、施設の状態を把握し、施設の供用に支障となるような不具合の早期発見、適切な処置により利用者および第三者への安全を確保していく観点から、施設管理者による日常的な点検、パトロールの充実を図ります。公共施設については、「野洲市公共施設点検マニュアル」（平成26 年3 月作成）に基づき定期的に点検を行い、適正な維持管理を図ります。</t>
  </si>
  <si>
    <t>施設に不具合が生じてから修繕・改修等を行うのではなく、安全・安心に使用できるようにするために、施設の特性等に応じて、劣化による損傷の進行が把握できる施設については、損傷が軽微なうちに早期対策を行う予防保全型の維持管理への転換を進めることで、施設の長寿命化と更新費用等の縮減・平準化を図り、劣化による損傷の把握が困難な施設については、計画的な点検等により、損傷を早期に発見し、適切な措置を行うことにより、施設の性能と安全性の確保を図ります。</t>
  </si>
  <si>
    <t>点検・診断等により危険性が認められた施設については、危険個所の除去、立入禁止措置、利用者等への周知徹底を行うなど、安全確保の対策を迅速に行います。
また、利用者の安全確保の観点から、老朽化等により供用廃止する公共施設等や今後も利用の見込みのない公共施設等については、原則として、民間への売却・貸付による有効活用を検討することとします。</t>
  </si>
  <si>
    <t>必要な耐震性能が確保されていない施設のうち、不特定多数の市民が利用する施設や災害時の避難・活動拠点等となる施設について、優先的に耐震化を推進します。</t>
  </si>
  <si>
    <t>今後も保有していく施設のうち、重要度の高い施設等については、損傷が軽微である段階から修繕等を行う予防保全へと転換し、長寿命化を推進します。長寿命化の推進にあたっては、施設の特性等に応じて、効率性や経済性、社会的影響等の観点から、必要に応じて計画的な保全・更新等を実施するための個別施設計画（長寿命化計画）を策定します。</t>
  </si>
  <si>
    <t>公共施設等の新設・更新にあたっては、ユニバーサルデザインに配慮した設計となるようにします。また、既存の公共施設等については、改修等にあわせて「だれもが住みたくなる福祉滋賀のまちづくり条例」のバリアフリー基準を踏まえた整備を図ります。</t>
  </si>
  <si>
    <t>既存の公共施設の省エネルギー改修や再生可能エネルギーの導入等を推進し、エネルギー消費に伴い発生する二酸化炭素の削減を図ります。
｢野洲市環境基本計画｣｢野洲市地球温暖化対策実行計画｣に基づき、維持管理における効率的なエネルギー利用等を図ります。</t>
  </si>
  <si>
    <t>公共施設については、今後の財政規模や人口予測を踏まえると、再編による適正配置を行う必要がありますが、公共施設の機能を充実させることにより、市民生活や子育て・教育環境の充実にもなることから、再編にあたっては、市民ニーズや社会情勢の変化を踏まえ、設置目的に合った利用がされているか、利用者数が減少していないか等の十分な吟味を行い、事業・サービスの廃止や集約・複合化の判断をしていきます。</t>
  </si>
  <si>
    <t>2056年度までに延床面積を約16％削減（対2015年度末比）</t>
  </si>
  <si>
    <t>本市が保有する公共施設の全体像を統一的・分野横断的に把握するため、各施設の基礎情報、管理運営状況等の公共施設のマネジメントを進めるうえで必要となる情報を継続的に蓄積するとともに、固定資産台帳等を活用しながら、多角的に分析する取組を進めます。</t>
  </si>
  <si>
    <t>サービスの廃止により不要となった施設は、売却や貸付等も含めた活用策を検討し、必要に応じて施設の更新等に係る財源の確保を図ります。</t>
  </si>
  <si>
    <t>本市における公共施設の適正な配置を考えることはもちろん、草津市、守山市、栗東市、本市の湖南４市におけるスポーツ施設・文化施設の相互利用の取組など、近隣
自治体との連携について実施・検討を進めます。また、長期的には、近隣自治体との共同運営も視野に入れた協議についても検討する必要があります。</t>
  </si>
  <si>
    <t>本計画では、公共施設等のマネジメントに計画（Plan）、実行（Do）、評価（Check）、改善（Action）からなるPDCA サイクルを取り入れ、スパイラルアップを図りながら適宜、計画の見直しを行います。なお、本計画は40 年間の長期計画ですが、本計画に基づく個別施設計画は10 年ごとに定めることとしています。そのため、「第５章 公共施設等の整備方針」については、個別施設計画に基づく取組の実施状況等を反映し、10 年ごとに見直しを行います。</t>
  </si>
  <si>
    <t>本市では、公共施設等のマネジメント方針に基づき、個別の公共施設について事業・サービスおよび建物の状況の両面から評価を行い、総合的な視点から令和８（2026）年度までの整備方針を公共施設のあり方として定めています。</t>
  </si>
  <si>
    <t>中主小学校 7,639.0 ㎡ 保全・更新 R1-R2
・大規模改修、増築・解体3 ㎡
【内訳】
旧館棟解体 ▼2,157 ㎡
増築棟他 2,160 ㎡
野洲北中学校 8,539.0 ㎡ 保全・更新 R1-R3
・大規模改修、増築　1,439 ㎡
コミュニティセンターしのはら
1,131.7 ㎡ 保全・更新 R1 ・大規模改修
コミュニティセンターぎおう
1,081.1 ㎡ 保全・更新 R3 ・大規模改修</t>
  </si>
  <si>
    <t>総人口
・令和2年から令和32年までの30年間で約80％まで減少すると見込まれる。
年代別人口
・老年人口が約36.6％まで増加し、年少人口は約10.1％にまで減少することが予測される。</t>
    <rPh sb="0" eb="3">
      <t>ソウジンコウ</t>
    </rPh>
    <rPh sb="5" eb="7">
      <t>レイワ</t>
    </rPh>
    <rPh sb="8" eb="9">
      <t>ネン</t>
    </rPh>
    <rPh sb="11" eb="13">
      <t>レイワ</t>
    </rPh>
    <rPh sb="15" eb="16">
      <t>ネン</t>
    </rPh>
    <rPh sb="21" eb="23">
      <t>ネンカン</t>
    </rPh>
    <rPh sb="24" eb="25">
      <t>ヤク</t>
    </rPh>
    <rPh sb="30" eb="32">
      <t>ゲンショウ</t>
    </rPh>
    <rPh sb="35" eb="37">
      <t>ミコ</t>
    </rPh>
    <rPh sb="42" eb="45">
      <t>ネンダイベツ</t>
    </rPh>
    <rPh sb="45" eb="47">
      <t>ジンコウ</t>
    </rPh>
    <rPh sb="49" eb="51">
      <t>ロウネン</t>
    </rPh>
    <rPh sb="51" eb="53">
      <t>ジンコウ</t>
    </rPh>
    <rPh sb="54" eb="55">
      <t>ヤク</t>
    </rPh>
    <rPh sb="62" eb="64">
      <t>ゾウカ</t>
    </rPh>
    <rPh sb="66" eb="68">
      <t>ネンショウ</t>
    </rPh>
    <rPh sb="68" eb="70">
      <t>ジンコウ</t>
    </rPh>
    <rPh sb="71" eb="72">
      <t>ヤク</t>
    </rPh>
    <rPh sb="80" eb="82">
      <t>ゲンショウ</t>
    </rPh>
    <rPh sb="87" eb="89">
      <t>ヨソク</t>
    </rPh>
    <phoneticPr fontId="1"/>
  </si>
  <si>
    <t>【公共施設】
R5:20.1万㎡
【インフラ施設】
・道路　総延長324,384m、道路部面積2,088,523㎡（R5.3時点）
・橋りょう　208橋（R5.3時点）
・公園　27箇所、供用済面積50.79ha（R1.６時点）
・水道　管路延長：389.2km（R5.３時点）
・下水道　管路延長：289.7km、汚水中継ポンプ場：2箇所、マンホールポンプ場：46箇所（R5.3時点）</t>
  </si>
  <si>
    <t>公共施設の老朽化
・老朽化率が全体で約63.3％を占め、今後老朽化による大規模修繕や更新が必要
将来人口
・令和2年から令和32年までの30年間で総人口は約80％にまで減少すると見込まれ、少子高齢化が進行すること予測されている。
財政の状況
・扶助費が年々増加しており、平成24年度から令和3年度にかけての10年間で約2倍にまで増加している</t>
  </si>
  <si>
    <t>今後、33年間で、2,382.5億円</t>
  </si>
  <si>
    <t>全ての施設を更新した場合、対策によって今後10年間では約193億円、今後33年間では約968億円の減額となり、長寿命化を行うことによって将来的にコスト削減効果がみられました。</t>
    <rPh sb="0" eb="1">
      <t>スベ</t>
    </rPh>
    <rPh sb="3" eb="5">
      <t>シセツ</t>
    </rPh>
    <rPh sb="6" eb="8">
      <t>コウシン</t>
    </rPh>
    <rPh sb="10" eb="12">
      <t>バアイ</t>
    </rPh>
    <rPh sb="13" eb="15">
      <t>タイサク</t>
    </rPh>
    <rPh sb="19" eb="21">
      <t>コンゴ</t>
    </rPh>
    <rPh sb="23" eb="25">
      <t>ネンカン</t>
    </rPh>
    <rPh sb="27" eb="28">
      <t>ヤク</t>
    </rPh>
    <rPh sb="31" eb="33">
      <t>オクエン</t>
    </rPh>
    <rPh sb="34" eb="36">
      <t>コンゴ</t>
    </rPh>
    <rPh sb="38" eb="40">
      <t>ネンカン</t>
    </rPh>
    <rPh sb="42" eb="43">
      <t>ヤク</t>
    </rPh>
    <rPh sb="46" eb="48">
      <t>オクエン</t>
    </rPh>
    <rPh sb="49" eb="51">
      <t>ゲンガク</t>
    </rPh>
    <rPh sb="55" eb="59">
      <t>チョウジュミョウカ</t>
    </rPh>
    <rPh sb="60" eb="61">
      <t>オコナ</t>
    </rPh>
    <rPh sb="68" eb="71">
      <t>ショウライテキ</t>
    </rPh>
    <rPh sb="75" eb="77">
      <t>サクゲン</t>
    </rPh>
    <rPh sb="77" eb="79">
      <t>コウカ</t>
    </rPh>
    <phoneticPr fontId="1"/>
  </si>
  <si>
    <t>全ての施設を更新した場合、対策によって今後10年間では約193億円、今後33年間では約968億円の減額となり、長寿命化を行うことによって、将来的にコスト削減効果がみられました。</t>
    <rPh sb="0" eb="1">
      <t>スベ</t>
    </rPh>
    <rPh sb="3" eb="5">
      <t>シセツ</t>
    </rPh>
    <rPh sb="6" eb="8">
      <t>コウシン</t>
    </rPh>
    <rPh sb="10" eb="12">
      <t>バアイ</t>
    </rPh>
    <rPh sb="13" eb="15">
      <t>タイサク</t>
    </rPh>
    <rPh sb="19" eb="21">
      <t>コンゴ</t>
    </rPh>
    <rPh sb="23" eb="25">
      <t>ネンカン</t>
    </rPh>
    <rPh sb="27" eb="28">
      <t>ヤク</t>
    </rPh>
    <rPh sb="31" eb="33">
      <t>オクエン</t>
    </rPh>
    <rPh sb="34" eb="36">
      <t>コンゴ</t>
    </rPh>
    <rPh sb="38" eb="40">
      <t>ネンカン</t>
    </rPh>
    <rPh sb="42" eb="43">
      <t>ヤク</t>
    </rPh>
    <rPh sb="46" eb="48">
      <t>オクエン</t>
    </rPh>
    <rPh sb="49" eb="51">
      <t>ゲンガク</t>
    </rPh>
    <rPh sb="55" eb="59">
      <t>チョウジュミョウカ</t>
    </rPh>
    <rPh sb="60" eb="61">
      <t>オコナ</t>
    </rPh>
    <rPh sb="69" eb="72">
      <t>ショウライテキ</t>
    </rPh>
    <rPh sb="76" eb="78">
      <t>サクゲン</t>
    </rPh>
    <rPh sb="78" eb="80">
      <t>コウカ</t>
    </rPh>
    <phoneticPr fontId="1"/>
  </si>
  <si>
    <t>各所管課によって管理されている情報について、公共施設等の情報を管理・集約する部署（公共施設等マネジメント所管課）により一元管理し、第三者機関（公共施設等マネジメント推進委員会）による意見等をもとに計画等の検証・見直しを行い、総合政策会議を経て全庁（各所管課）へ指示を行う。</t>
  </si>
  <si>
    <t xml:space="preserve">指定管理者制度や包括的民間委託、PPP手法の拡大・活用等により、施設の管理運営や建て替え、大規模改修に際し民間ノウハウ導入を推進することにより、施設にかかるコストの縮減を検討します。 </t>
    <rPh sb="10" eb="11">
      <t>テキ</t>
    </rPh>
    <rPh sb="11" eb="13">
      <t>ミンカン</t>
    </rPh>
    <rPh sb="13" eb="15">
      <t>イタク</t>
    </rPh>
    <rPh sb="19" eb="21">
      <t>シュホウ</t>
    </rPh>
    <phoneticPr fontId="1"/>
  </si>
  <si>
    <t>今後10年間で優先的に長寿命化を検討すべき施設については、早期に施設の点検・診断等を行い、その結果を長期修繕計画の策定に反映します。新たに整備する施設については、整備の際に、長期修繕計画の策定を行うことを検討します。</t>
    <rPh sb="0" eb="2">
      <t>コンゴ</t>
    </rPh>
    <rPh sb="4" eb="6">
      <t>ネンカン</t>
    </rPh>
    <rPh sb="7" eb="10">
      <t>ユウセンテキ</t>
    </rPh>
    <rPh sb="11" eb="15">
      <t>チョウジュミョウカ</t>
    </rPh>
    <rPh sb="16" eb="18">
      <t>ケントウ</t>
    </rPh>
    <rPh sb="21" eb="23">
      <t>シセツ</t>
    </rPh>
    <rPh sb="29" eb="31">
      <t>ソウキ</t>
    </rPh>
    <rPh sb="32" eb="34">
      <t>シセツ</t>
    </rPh>
    <rPh sb="35" eb="37">
      <t>テンケン</t>
    </rPh>
    <rPh sb="38" eb="40">
      <t>シンダン</t>
    </rPh>
    <rPh sb="40" eb="41">
      <t>トウ</t>
    </rPh>
    <rPh sb="42" eb="43">
      <t>オコナ</t>
    </rPh>
    <rPh sb="47" eb="49">
      <t>ケッカ</t>
    </rPh>
    <rPh sb="50" eb="52">
      <t>チョウキ</t>
    </rPh>
    <rPh sb="52" eb="54">
      <t>シュウゼン</t>
    </rPh>
    <rPh sb="54" eb="56">
      <t>ケイカク</t>
    </rPh>
    <rPh sb="57" eb="59">
      <t>サクテイ</t>
    </rPh>
    <rPh sb="60" eb="62">
      <t>ハンエイ</t>
    </rPh>
    <rPh sb="66" eb="67">
      <t>アラ</t>
    </rPh>
    <rPh sb="69" eb="71">
      <t>セイビ</t>
    </rPh>
    <rPh sb="73" eb="75">
      <t>シセツ</t>
    </rPh>
    <rPh sb="82" eb="83">
      <t>サイ</t>
    </rPh>
    <rPh sb="85" eb="87">
      <t>チョウキ</t>
    </rPh>
    <rPh sb="87" eb="89">
      <t>シュウゼン</t>
    </rPh>
    <rPh sb="89" eb="91">
      <t>ケイカク</t>
    </rPh>
    <rPh sb="92" eb="94">
      <t>サクテイ</t>
    </rPh>
    <rPh sb="95" eb="96">
      <t>オコナ</t>
    </rPh>
    <rPh sb="100" eb="102">
      <t>ケントウ</t>
    </rPh>
    <phoneticPr fontId="1"/>
  </si>
  <si>
    <t>破損等が発生した後に修繕等を行う「事後保全型」から計画的に保全や改修等を行う「予防保全型」への転換を図ります。また、マニュアル等に基づく定期的な点検等により収集した情報や現地庁舎等をもとに、修繕優先度を判断し、長期修繕計画を策定した上で計画的な修繕・改修を行います。</t>
    <rPh sb="0" eb="2">
      <t>ハソン</t>
    </rPh>
    <rPh sb="2" eb="3">
      <t>トウ</t>
    </rPh>
    <rPh sb="4" eb="6">
      <t>ハッセイ</t>
    </rPh>
    <rPh sb="8" eb="9">
      <t>アト</t>
    </rPh>
    <rPh sb="10" eb="12">
      <t>シュウゼン</t>
    </rPh>
    <rPh sb="12" eb="13">
      <t>トウ</t>
    </rPh>
    <rPh sb="14" eb="15">
      <t>オコナ</t>
    </rPh>
    <rPh sb="17" eb="19">
      <t>ジゴ</t>
    </rPh>
    <rPh sb="19" eb="22">
      <t>ホゼンガタ</t>
    </rPh>
    <rPh sb="25" eb="28">
      <t>ケイカクテキ</t>
    </rPh>
    <rPh sb="29" eb="31">
      <t>ホゼン</t>
    </rPh>
    <rPh sb="32" eb="34">
      <t>カイシュウ</t>
    </rPh>
    <rPh sb="34" eb="35">
      <t>ナド</t>
    </rPh>
    <rPh sb="36" eb="37">
      <t>オコナ</t>
    </rPh>
    <rPh sb="39" eb="41">
      <t>ヨボウ</t>
    </rPh>
    <rPh sb="41" eb="44">
      <t>ホゼンガタ</t>
    </rPh>
    <rPh sb="47" eb="49">
      <t>テンカン</t>
    </rPh>
    <rPh sb="50" eb="51">
      <t>ハカ</t>
    </rPh>
    <rPh sb="63" eb="64">
      <t>ナド</t>
    </rPh>
    <rPh sb="65" eb="66">
      <t>モト</t>
    </rPh>
    <rPh sb="68" eb="71">
      <t>テイキテキ</t>
    </rPh>
    <rPh sb="72" eb="74">
      <t>テンケン</t>
    </rPh>
    <rPh sb="74" eb="75">
      <t>トウ</t>
    </rPh>
    <rPh sb="78" eb="80">
      <t>シュウシュウ</t>
    </rPh>
    <rPh sb="82" eb="84">
      <t>ジョウホウ</t>
    </rPh>
    <rPh sb="85" eb="87">
      <t>ゲンチ</t>
    </rPh>
    <rPh sb="87" eb="89">
      <t>チョウシャ</t>
    </rPh>
    <rPh sb="89" eb="90">
      <t>ナド</t>
    </rPh>
    <rPh sb="95" eb="97">
      <t>シュウゼン</t>
    </rPh>
    <rPh sb="97" eb="100">
      <t>ユウセンド</t>
    </rPh>
    <rPh sb="101" eb="103">
      <t>ハンダン</t>
    </rPh>
    <rPh sb="105" eb="107">
      <t>チョウキ</t>
    </rPh>
    <rPh sb="107" eb="109">
      <t>シュウゼン</t>
    </rPh>
    <rPh sb="109" eb="111">
      <t>ケイカク</t>
    </rPh>
    <rPh sb="112" eb="114">
      <t>サクテイ</t>
    </rPh>
    <rPh sb="116" eb="117">
      <t>ウエ</t>
    </rPh>
    <rPh sb="118" eb="120">
      <t>ケイカク</t>
    </rPh>
    <rPh sb="120" eb="121">
      <t>テキ</t>
    </rPh>
    <rPh sb="122" eb="124">
      <t>シュウゼン</t>
    </rPh>
    <rPh sb="125" eb="127">
      <t>カイシュウ</t>
    </rPh>
    <rPh sb="128" eb="129">
      <t>オコナ</t>
    </rPh>
    <phoneticPr fontId="1"/>
  </si>
  <si>
    <t>老朽化等により供用廃止され、かつ、今後利用見込みのない施設については、取壊しを原則として、市民の安全確保を図ります。</t>
    <rPh sb="0" eb="3">
      <t>ロウキュウカ</t>
    </rPh>
    <rPh sb="3" eb="4">
      <t>トウ</t>
    </rPh>
    <rPh sb="7" eb="9">
      <t>キョウヨウ</t>
    </rPh>
    <rPh sb="9" eb="11">
      <t>ハイシ</t>
    </rPh>
    <rPh sb="17" eb="19">
      <t>コンゴ</t>
    </rPh>
    <rPh sb="19" eb="21">
      <t>リヨウ</t>
    </rPh>
    <rPh sb="21" eb="23">
      <t>ミコ</t>
    </rPh>
    <rPh sb="27" eb="29">
      <t>シセツ</t>
    </rPh>
    <rPh sb="35" eb="37">
      <t>トリコワ</t>
    </rPh>
    <rPh sb="39" eb="41">
      <t>ゲンソク</t>
    </rPh>
    <rPh sb="45" eb="47">
      <t>シミン</t>
    </rPh>
    <rPh sb="48" eb="50">
      <t>アンゼン</t>
    </rPh>
    <rPh sb="50" eb="52">
      <t>カクホ</t>
    </rPh>
    <rPh sb="53" eb="54">
      <t>ハカ</t>
    </rPh>
    <phoneticPr fontId="1"/>
  </si>
  <si>
    <t>本市では、公共施設等を対象に、令和3年3月に「湖南市建築物耐震改修促進計画」を策定しており、公共建築物については、「滋賀県地震防災プログラム」に基づく耐震化を踏まえ、庁舎等の防災上重要な施設や避難所に指定されている小学校、中学校においては特に重要な施設と考え、令和7年度までに耐震化率100%を目指しています。また、その他の施設についても耐震化を順次進め、早期の耐震化率96.5％を目指します。また、施設を利用する市民に対して耐震性の周知を行う必要があるため、耐震診断結果の公表に取り組んでいきます。</t>
    <rPh sb="0" eb="2">
      <t>ホンシ</t>
    </rPh>
    <rPh sb="5" eb="7">
      <t>コウキョウ</t>
    </rPh>
    <rPh sb="7" eb="9">
      <t>シセツ</t>
    </rPh>
    <rPh sb="9" eb="10">
      <t>ナド</t>
    </rPh>
    <rPh sb="11" eb="13">
      <t>タイショウ</t>
    </rPh>
    <rPh sb="15" eb="17">
      <t>レイワ</t>
    </rPh>
    <rPh sb="18" eb="19">
      <t>ネン</t>
    </rPh>
    <rPh sb="20" eb="21">
      <t>ガツ</t>
    </rPh>
    <rPh sb="23" eb="26">
      <t>コナンシ</t>
    </rPh>
    <rPh sb="26" eb="29">
      <t>ケンチクブツ</t>
    </rPh>
    <rPh sb="29" eb="31">
      <t>タイシン</t>
    </rPh>
    <rPh sb="31" eb="33">
      <t>カイシュウ</t>
    </rPh>
    <rPh sb="33" eb="35">
      <t>ソクシン</t>
    </rPh>
    <rPh sb="35" eb="37">
      <t>ケイカク</t>
    </rPh>
    <rPh sb="39" eb="41">
      <t>サクテイ</t>
    </rPh>
    <rPh sb="46" eb="48">
      <t>コウキョウ</t>
    </rPh>
    <rPh sb="48" eb="50">
      <t>ケンチク</t>
    </rPh>
    <rPh sb="50" eb="51">
      <t>ブツ</t>
    </rPh>
    <rPh sb="58" eb="61">
      <t>シガケン</t>
    </rPh>
    <rPh sb="61" eb="63">
      <t>ジシン</t>
    </rPh>
    <rPh sb="63" eb="65">
      <t>ボウサイ</t>
    </rPh>
    <rPh sb="72" eb="73">
      <t>モト</t>
    </rPh>
    <rPh sb="75" eb="78">
      <t>タイシンカ</t>
    </rPh>
    <rPh sb="79" eb="80">
      <t>フ</t>
    </rPh>
    <rPh sb="83" eb="85">
      <t>チョウシャ</t>
    </rPh>
    <rPh sb="85" eb="86">
      <t>トウ</t>
    </rPh>
    <rPh sb="87" eb="89">
      <t>ボウサイ</t>
    </rPh>
    <rPh sb="89" eb="90">
      <t>ジョウ</t>
    </rPh>
    <rPh sb="90" eb="92">
      <t>ジュウヨウ</t>
    </rPh>
    <rPh sb="93" eb="95">
      <t>シセツ</t>
    </rPh>
    <rPh sb="96" eb="99">
      <t>ヒナンショ</t>
    </rPh>
    <rPh sb="100" eb="102">
      <t>シテイ</t>
    </rPh>
    <rPh sb="107" eb="110">
      <t>ショウガッコウ</t>
    </rPh>
    <rPh sb="111" eb="114">
      <t>チュウガッコウ</t>
    </rPh>
    <rPh sb="119" eb="120">
      <t>トク</t>
    </rPh>
    <rPh sb="121" eb="123">
      <t>ジュウヨウ</t>
    </rPh>
    <rPh sb="124" eb="126">
      <t>シセツ</t>
    </rPh>
    <rPh sb="127" eb="128">
      <t>カンガ</t>
    </rPh>
    <rPh sb="130" eb="132">
      <t>レイワ</t>
    </rPh>
    <rPh sb="133" eb="135">
      <t>ネンド</t>
    </rPh>
    <rPh sb="138" eb="141">
      <t>タイシンカ</t>
    </rPh>
    <rPh sb="141" eb="142">
      <t>リツ</t>
    </rPh>
    <rPh sb="147" eb="149">
      <t>メザ</t>
    </rPh>
    <rPh sb="160" eb="161">
      <t>タ</t>
    </rPh>
    <rPh sb="162" eb="164">
      <t>シセツ</t>
    </rPh>
    <rPh sb="169" eb="172">
      <t>タイシンカ</t>
    </rPh>
    <rPh sb="173" eb="175">
      <t>ジュンジ</t>
    </rPh>
    <rPh sb="175" eb="176">
      <t>スス</t>
    </rPh>
    <rPh sb="178" eb="180">
      <t>ソウキ</t>
    </rPh>
    <rPh sb="181" eb="184">
      <t>タイシンカ</t>
    </rPh>
    <rPh sb="184" eb="185">
      <t>リツ</t>
    </rPh>
    <rPh sb="191" eb="193">
      <t>メザ</t>
    </rPh>
    <rPh sb="200" eb="202">
      <t>シセツ</t>
    </rPh>
    <rPh sb="203" eb="205">
      <t>リヨウ</t>
    </rPh>
    <rPh sb="207" eb="209">
      <t>シミン</t>
    </rPh>
    <rPh sb="210" eb="211">
      <t>タイ</t>
    </rPh>
    <rPh sb="213" eb="216">
      <t>タイシンセイ</t>
    </rPh>
    <rPh sb="217" eb="219">
      <t>シュウチ</t>
    </rPh>
    <rPh sb="220" eb="221">
      <t>オコナ</t>
    </rPh>
    <rPh sb="222" eb="224">
      <t>ヒツヨウ</t>
    </rPh>
    <rPh sb="230" eb="232">
      <t>タイシン</t>
    </rPh>
    <rPh sb="232" eb="234">
      <t>シンダン</t>
    </rPh>
    <rPh sb="234" eb="236">
      <t>ケッカ</t>
    </rPh>
    <rPh sb="237" eb="239">
      <t>コウヒョウ</t>
    </rPh>
    <rPh sb="240" eb="241">
      <t>ト</t>
    </rPh>
    <rPh sb="242" eb="243">
      <t>ク</t>
    </rPh>
    <phoneticPr fontId="1"/>
  </si>
  <si>
    <t>施設の長寿命化や耐震対策等に関する個別の詳細計画である施設の長期保全計画を策定し、バリアフリー化や省エネルギー化等、施設の機能改善も含めて対応していきます。
また、限られた財源の中で施設の長期保全の実現性を確保するため、財政計画とも連携した施設の長期保全計画に基づき、施設の修繕・更新等に優先順位を付けて効率的・重点的に維持管理を行う等、継続使用する施設については徹底的に長寿命化によるコスト縮減を図るとともに、耐震対策により安全性を確保し、継続的に公共サービスを提供していきます。</t>
  </si>
  <si>
    <t>高齢者や障がい者（児）、妊産婦、子育て世代などが、分け隔てなく社会参加を行うことができる「ユニバーサルデザイン」の考え方に沿ったまちづくりが重要となっていることから、施設の改修等にあたっては、ユニバーサルデザインの視点を持って対応します。</t>
    <rPh sb="0" eb="3">
      <t>コウレイシャ</t>
    </rPh>
    <phoneticPr fontId="1"/>
  </si>
  <si>
    <t>本市では、地域経済の循環に貢献できるような自然エネルギーの活用に関する一定のルールを示した「湖南市地域自然エネルギー基本条例」を制定、施行しております。
この条例を踏まえ、令和2年3月に「第二次湖南市地域自然エネルギー地域活性化戦略プラン」を策定しました。このプランは湖南市地域自然エネルギー基本条例に掲げる基本理念に沿って、地域資源を活かした自然エネルギーの積極的な活用を取り組むことにより、温室効果ガスの排出削減に寄与するとともに、地域が主体となった持続的発展可能な地域社会構築のための戦略を示しています。</t>
    <rPh sb="0" eb="1">
      <t>ホン</t>
    </rPh>
    <rPh sb="86" eb="88">
      <t>レイワ</t>
    </rPh>
    <rPh sb="89" eb="90">
      <t>ネン</t>
    </rPh>
    <rPh sb="91" eb="92">
      <t>ガツ</t>
    </rPh>
    <rPh sb="94" eb="95">
      <t>ダイ</t>
    </rPh>
    <rPh sb="95" eb="97">
      <t>ニジ</t>
    </rPh>
    <rPh sb="97" eb="100">
      <t>コナンシ</t>
    </rPh>
    <rPh sb="100" eb="102">
      <t>チイキ</t>
    </rPh>
    <rPh sb="102" eb="104">
      <t>シゼン</t>
    </rPh>
    <rPh sb="109" eb="111">
      <t>チイキ</t>
    </rPh>
    <rPh sb="111" eb="114">
      <t>カッセイカ</t>
    </rPh>
    <rPh sb="114" eb="116">
      <t>センリャク</t>
    </rPh>
    <phoneticPr fontId="1"/>
  </si>
  <si>
    <t>施設分類にとらわれず、施設全体として共有すべき公共施設の在り方を「施設で提供するサービス」と「建物」に区別して、それぞれに全庁的な視点から施設の最適化を進めていきます。</t>
    <rPh sb="0" eb="2">
      <t>シセツ</t>
    </rPh>
    <rPh sb="2" eb="4">
      <t>ブンルイ</t>
    </rPh>
    <rPh sb="11" eb="13">
      <t>シセツ</t>
    </rPh>
    <rPh sb="13" eb="15">
      <t>ゼンタイ</t>
    </rPh>
    <rPh sb="18" eb="20">
      <t>キョウユウ</t>
    </rPh>
    <rPh sb="23" eb="25">
      <t>コウキョウ</t>
    </rPh>
    <rPh sb="25" eb="27">
      <t>シセツ</t>
    </rPh>
    <rPh sb="28" eb="29">
      <t>ア</t>
    </rPh>
    <rPh sb="30" eb="31">
      <t>カタ</t>
    </rPh>
    <rPh sb="33" eb="35">
      <t>シセツ</t>
    </rPh>
    <rPh sb="36" eb="38">
      <t>テイキョウ</t>
    </rPh>
    <rPh sb="47" eb="49">
      <t>タテモノ</t>
    </rPh>
    <rPh sb="51" eb="53">
      <t>クベツ</t>
    </rPh>
    <rPh sb="61" eb="64">
      <t>ゼンチョウテキ</t>
    </rPh>
    <rPh sb="65" eb="67">
      <t>シテン</t>
    </rPh>
    <rPh sb="69" eb="71">
      <t>シセツ</t>
    </rPh>
    <rPh sb="72" eb="75">
      <t>サイテキカ</t>
    </rPh>
    <rPh sb="76" eb="77">
      <t>スス</t>
    </rPh>
    <phoneticPr fontId="1"/>
  </si>
  <si>
    <t>【公共施設】
・総量削減の目標
　8～10年目：9,000㎡の削減
　11～40年目：97,000㎡の削減
・事業運営コスト削減の目標
　今後33年間で294億円</t>
    <rPh sb="1" eb="3">
      <t>コウキョウ</t>
    </rPh>
    <rPh sb="3" eb="5">
      <t>シセツ</t>
    </rPh>
    <rPh sb="8" eb="10">
      <t>ソウリョウ</t>
    </rPh>
    <rPh sb="10" eb="12">
      <t>サクゲン</t>
    </rPh>
    <rPh sb="13" eb="15">
      <t>モクヒョウ</t>
    </rPh>
    <rPh sb="21" eb="23">
      <t>ネンメ</t>
    </rPh>
    <rPh sb="31" eb="33">
      <t>サクゲン</t>
    </rPh>
    <rPh sb="40" eb="42">
      <t>ネンメ</t>
    </rPh>
    <rPh sb="51" eb="53">
      <t>サクゲン</t>
    </rPh>
    <rPh sb="55" eb="57">
      <t>ジギョウ</t>
    </rPh>
    <rPh sb="57" eb="59">
      <t>ウンエイ</t>
    </rPh>
    <rPh sb="62" eb="64">
      <t>サクゲン</t>
    </rPh>
    <rPh sb="65" eb="67">
      <t>モクヒョウ</t>
    </rPh>
    <rPh sb="69" eb="71">
      <t>コンゴ</t>
    </rPh>
    <rPh sb="73" eb="75">
      <t>ネンカン</t>
    </rPh>
    <rPh sb="79" eb="81">
      <t>オクエン</t>
    </rPh>
    <phoneticPr fontId="1"/>
  </si>
  <si>
    <t>公共施設等に関する情報を効率的に整理、分析し、本計画の進捗に役立てるためにも、固定資産台帳の登載項目の検討など、地方公会計の整備との連携を図ります。</t>
  </si>
  <si>
    <t>利用状況の低い施設や継続しない建物などについては、他施設との複合化や統合化等を含め、不動産活用について検討していきます。</t>
  </si>
  <si>
    <t>公共施設等を本市のみでフルストックすることは決して効果的ではないことから、隣接する市町との広域連携による施設利用を検討していきます。</t>
  </si>
  <si>
    <t>公共施設等マネジメント推進委員会を設置し、本計画を含めた、公共施設等マネジメントの実践にあたっての議論や意見交換をしていきます。</t>
  </si>
  <si>
    <t>具体的な取組み方策の検討において、公共施設の課題整理にあたって、①サービス主体の適正化、②サービス水準の適正化、③上位・関連計画との整合性、④サービス配置の適正化、⑤事業手法の適正化の5つの視点で検討する。</t>
  </si>
  <si>
    <t>【平成29年度】
青少年自然道場の廃止
【平成30年度】
女性センターの転用
中央まちづくりセンターの廃止
伝統工芸会館の廃止
阿星野外ステージの廃止
勤労青少年ホームの廃止
【令和元年度】
雨山市民プールの廃止
阿星保育園の民営化
三雲保育園の民営化
水戸保育園の民営化
菩提寺こども園の民営化
石部幼稚園の民営化
石部南幼稚園の民営化
【令和２年度】
妙感寺多目的集会所の用途廃止
石部駅コミュニティハウスの用途廃止・除却
旧宮の森火葬場の除却
【令和３年度】
旧笹ヶ谷火葬場の除却
旧農産加工施設の除却
旧青少年自然道場の除却
旧雨山市民プールの除却
旧菩提寺子ども園（南園舎）の除却
【令和４年度】
－
【令和5年度】
旧柑子袋会館の除却
改良住宅の除却
【令和6年度】
旧農機具格納庫・共同作業所の民間譲渡
旧市民グラウンドの民間譲渡
旧岩根会館の除却・地域譲渡</t>
    <rPh sb="241" eb="243">
      <t>ジョキャク</t>
    </rPh>
    <rPh sb="252" eb="254">
      <t>ジョキャク</t>
    </rPh>
    <rPh sb="264" eb="266">
      <t>ジョキャク</t>
    </rPh>
    <rPh sb="276" eb="278">
      <t>ジョキャク</t>
    </rPh>
    <rPh sb="293" eb="295">
      <t>ジョキャク</t>
    </rPh>
    <rPh sb="307" eb="309">
      <t>レイワ</t>
    </rPh>
    <rPh sb="310" eb="312">
      <t>ネンド</t>
    </rPh>
    <rPh sb="314" eb="315">
      <t>キュウ</t>
    </rPh>
    <rPh sb="315" eb="318">
      <t>コウジブクロ</t>
    </rPh>
    <rPh sb="318" eb="320">
      <t>カイカン</t>
    </rPh>
    <rPh sb="321" eb="323">
      <t>ジョキャク</t>
    </rPh>
    <rPh sb="324" eb="326">
      <t>カイリョウ</t>
    </rPh>
    <rPh sb="326" eb="328">
      <t>ジュウタク</t>
    </rPh>
    <rPh sb="329" eb="331">
      <t>ジョキャク</t>
    </rPh>
    <rPh sb="333" eb="335">
      <t>レイワ</t>
    </rPh>
    <rPh sb="336" eb="338">
      <t>ネンド</t>
    </rPh>
    <rPh sb="340" eb="341">
      <t>キュウ</t>
    </rPh>
    <rPh sb="341" eb="344">
      <t>ノウキグ</t>
    </rPh>
    <rPh sb="344" eb="346">
      <t>カクノウ</t>
    </rPh>
    <rPh sb="346" eb="347">
      <t>コ</t>
    </rPh>
    <rPh sb="348" eb="350">
      <t>キョウドウ</t>
    </rPh>
    <rPh sb="350" eb="352">
      <t>サギョウ</t>
    </rPh>
    <rPh sb="352" eb="353">
      <t>ショ</t>
    </rPh>
    <rPh sb="354" eb="356">
      <t>ミンカン</t>
    </rPh>
    <rPh sb="356" eb="358">
      <t>ジョウト</t>
    </rPh>
    <rPh sb="359" eb="360">
      <t>キュウ</t>
    </rPh>
    <rPh sb="360" eb="362">
      <t>シミン</t>
    </rPh>
    <rPh sb="368" eb="370">
      <t>ミンカン</t>
    </rPh>
    <rPh sb="370" eb="372">
      <t>ジョウト</t>
    </rPh>
    <rPh sb="373" eb="374">
      <t>キュウ</t>
    </rPh>
    <rPh sb="374" eb="376">
      <t>イワネ</t>
    </rPh>
    <rPh sb="376" eb="378">
      <t>カイカン</t>
    </rPh>
    <rPh sb="379" eb="381">
      <t>ジョキャク</t>
    </rPh>
    <rPh sb="382" eb="384">
      <t>チイキ</t>
    </rPh>
    <rPh sb="384" eb="386">
      <t>ジョウト</t>
    </rPh>
    <phoneticPr fontId="1"/>
  </si>
  <si>
    <t>令和27年：31,192人
【年代別構成割合】
高齢者割合：48.3％
生産人口割合：44.1％
年少人口割合：7.6％</t>
    <rPh sb="0" eb="2">
      <t>レイワ</t>
    </rPh>
    <rPh sb="4" eb="5">
      <t>ネン</t>
    </rPh>
    <rPh sb="12" eb="13">
      <t>ニン</t>
    </rPh>
    <rPh sb="16" eb="18">
      <t>ネンダイ</t>
    </rPh>
    <rPh sb="18" eb="19">
      <t>ベツ</t>
    </rPh>
    <rPh sb="19" eb="21">
      <t>コウセイ</t>
    </rPh>
    <rPh sb="21" eb="23">
      <t>ワリアイ</t>
    </rPh>
    <rPh sb="25" eb="28">
      <t>コウレイシャ</t>
    </rPh>
    <rPh sb="28" eb="30">
      <t>ワリアイ</t>
    </rPh>
    <rPh sb="37" eb="39">
      <t>セイサン</t>
    </rPh>
    <rPh sb="39" eb="41">
      <t>ジンコウ</t>
    </rPh>
    <rPh sb="41" eb="43">
      <t>ワリアイ</t>
    </rPh>
    <rPh sb="50" eb="52">
      <t>ネンショウ</t>
    </rPh>
    <rPh sb="52" eb="54">
      <t>ジンコウ</t>
    </rPh>
    <rPh sb="54" eb="56">
      <t>ワリアイ</t>
    </rPh>
    <phoneticPr fontId="1"/>
  </si>
  <si>
    <t>【施設保有量（H27.3.31現在・R6.3.31現在）】
36.0万㎡・33.2万㎡
【インフラ資産（H26.3.31現在・R5.3.31現在））】
道路　810.2ｋｍ・770.4ｋｍ
橋　764橋・683橋
上水道　689.9ｋｍ・649.2ｋｍ
下水道　556.9ｋｍ・567.5ｋｍ</t>
  </si>
  <si>
    <t xml:space="preserve">人口一人当たりの延べ床面積は類似団体と比較しても極めて高い状況（約2倍）であり、今後は投資財源が不足し公共建築物の老朽化が進む中で、必要不可欠な施設を適正に管理していくためには、総量抑制や再編が避けて通れない課題となっている。
インフラ資産についても老朽化が更に進行する中で、近年頻発する自然災害などの有事における道路ネットワークの確保はもとより、平常時においても安心・安全な市民生活を確保するため、これらの既存ストックを最適に維持管理していくことが重要となる。
</t>
  </si>
  <si>
    <t>令和5年度末現在の施設をそのまま保有する場合、令和36年度までの30年間（計画策定時は40年間）で989.5億円（年平均で33.0億円）の更新費用が必要となります。
インフラ資産については、令和36年度までの30年間に必要な更新費用は、道路で389.7億円、橋りょうで95.3億円、上水道で295.5億円、下水道で293.6億円となる。</t>
    <rPh sb="100" eb="101">
      <t>ド</t>
    </rPh>
    <phoneticPr fontId="1"/>
  </si>
  <si>
    <t>中規模改修をすることで長寿命化を図り、令和36年度までの30年間で、公共施設は733.5億円（年平均で24.5億円）、インフラ施設は、854.8億円（年平均で28.5億円）の更新費用が必要となると見込まれます。</t>
    <rPh sb="34" eb="38">
      <t>コウキョウシセツ</t>
    </rPh>
    <rPh sb="63" eb="65">
      <t>シセツ</t>
    </rPh>
    <rPh sb="72" eb="74">
      <t>オクエン</t>
    </rPh>
    <phoneticPr fontId="1"/>
  </si>
  <si>
    <t>単純更新した場合と長寿命化対策を前提とした場合を比較すると、令和36年度までの30年間で、公共施設で256億円（年平均8.5億円）、インフラ施設で219.3億円（年平均7.3億円）の対策効果額が予想される。</t>
    <rPh sb="45" eb="49">
      <t>コウキョウシセツ</t>
    </rPh>
    <rPh sb="70" eb="72">
      <t>シセツ</t>
    </rPh>
    <phoneticPr fontId="1"/>
  </si>
  <si>
    <t>行財政改革推進本部に公共施設再編進捗状況を報告、PDCAサイクルに基づいた全庁横断的な推進体制を構築するとともに、行財政改革委員会に公共施設再編の実績を報告し、外部評価を受ける機会としている。</t>
  </si>
  <si>
    <t>公共施設等の性能低下状況および管理状況を把握するため、定期的に劣化診断を行い、経年による劣化状況、外的負荷（気候天候、使用特性等）を評価し、公共施設等における保全の優先度を判断する。</t>
  </si>
  <si>
    <t>公共施設等の重要度や劣化状況に応じて優先度をつけて、計画的に改修・更新を行う。なお、道路や橋りょうは、事後保全型から予防保全型の考え方を重視し、将来負担コストの低減と財政負担の平準化をめざす。</t>
  </si>
  <si>
    <t>点検等により高度の危険が認められる公共施設等については、安心・安全に利用できるよう維持修繕に最優先に取り組み、また、危険性が高く利用率が極めて低い場合は、その機能を他の施設に移転することにより廃止を検討する。</t>
  </si>
  <si>
    <t>公共建築物の耐震状況は学校、保育園、行政系施設については完了している。耐震改修が未実施の建築物の割合は改善されているものの、引き続き必要に応じて計画的に耐震化工事を進める。</t>
  </si>
  <si>
    <t>施設の方向性を示した再編計画に基づき、公共建築物の長寿命化における優先順位や運営の見直しを進める。またインフラ資産は、ライフサイクルコストの縮減をめざし、種別ごとに長寿命化計画を策定する。</t>
    <rPh sb="38" eb="40">
      <t>ウンエイ</t>
    </rPh>
    <phoneticPr fontId="1"/>
  </si>
  <si>
    <t>国が示す「ユニバーサルデザイン2020行動計画」の考え方を踏まえ公共施設等の大規模改修や建替えの際は必要に応じユニバーサルデザイン化を推進する。</t>
  </si>
  <si>
    <t>地球温暖化対策実行計画に基づき、「節電・運用改善による不要なエネルギー消費の削減」、「高効率機器への更新促進」「CO2排出量の低いエネルギーの選択」を推進し、庁舎においても自然エネルギーを利用した空調システムを採用するなどZEB化の取り組みも行ってきており、今後も脱炭素化の推進を行う。</t>
    <rPh sb="0" eb="5">
      <t>チキュウオンダンカ</t>
    </rPh>
    <rPh sb="5" eb="7">
      <t>タイサク</t>
    </rPh>
    <rPh sb="7" eb="11">
      <t>ジッコウケイカク</t>
    </rPh>
    <rPh sb="12" eb="13">
      <t>モト</t>
    </rPh>
    <rPh sb="17" eb="19">
      <t>セツデン</t>
    </rPh>
    <rPh sb="20" eb="22">
      <t>ウンヨウ</t>
    </rPh>
    <rPh sb="22" eb="24">
      <t>カイゼン</t>
    </rPh>
    <rPh sb="27" eb="29">
      <t>フヨウ</t>
    </rPh>
    <rPh sb="35" eb="37">
      <t>ショウヒ</t>
    </rPh>
    <rPh sb="38" eb="40">
      <t>サクゲン</t>
    </rPh>
    <rPh sb="43" eb="46">
      <t>コウコウリツ</t>
    </rPh>
    <rPh sb="46" eb="48">
      <t>キキ</t>
    </rPh>
    <rPh sb="50" eb="52">
      <t>コウシン</t>
    </rPh>
    <rPh sb="52" eb="54">
      <t>ソクシン</t>
    </rPh>
    <rPh sb="59" eb="62">
      <t>ハイシュツリョウ</t>
    </rPh>
    <rPh sb="63" eb="64">
      <t>ヒク</t>
    </rPh>
    <rPh sb="71" eb="73">
      <t>センタク</t>
    </rPh>
    <rPh sb="75" eb="77">
      <t>スイシン</t>
    </rPh>
    <rPh sb="79" eb="81">
      <t>チョウシャ</t>
    </rPh>
    <rPh sb="86" eb="88">
      <t>シゼン</t>
    </rPh>
    <rPh sb="94" eb="96">
      <t>リヨウ</t>
    </rPh>
    <rPh sb="98" eb="100">
      <t>クウチョウ</t>
    </rPh>
    <rPh sb="105" eb="107">
      <t>サイヨウ</t>
    </rPh>
    <rPh sb="114" eb="115">
      <t>カ</t>
    </rPh>
    <rPh sb="116" eb="117">
      <t>ト</t>
    </rPh>
    <rPh sb="118" eb="119">
      <t>ク</t>
    </rPh>
    <rPh sb="121" eb="122">
      <t>オコナ</t>
    </rPh>
    <rPh sb="129" eb="131">
      <t>コンゴ</t>
    </rPh>
    <rPh sb="132" eb="136">
      <t>ダツタンソカ</t>
    </rPh>
    <rPh sb="137" eb="139">
      <t>スイシン</t>
    </rPh>
    <rPh sb="140" eb="141">
      <t>オコナ</t>
    </rPh>
    <phoneticPr fontId="1"/>
  </si>
  <si>
    <t>施設の方向性を示した再編計画に基づき、公共建築物の運営の見直しを進める。</t>
  </si>
  <si>
    <t>【公共施設】
施設保有量を今後30年間（令和26年度まで）で50％（総床面積ベースで約180,000㎡（平成26年度比））を削減する。また、総床面積を50％削減することにより、大規模改修や更新（建替え）にかかる将来コスト（単純更新費用33.0億円）を15.2億円削減するとともに、保有量の縮減と併せて長寿命化対策を行うことで8.5億円、併せて23.7億円の削減効果を図る。
【インフラ施設】
整備状況や老朽化の度合い等から安全性や保全の優先度を考慮し、計画的な更新・補修を行います。（インフラは具体的な数値の記載なし）</t>
    <rPh sb="157" eb="158">
      <t>オコナ</t>
    </rPh>
    <phoneticPr fontId="1"/>
  </si>
  <si>
    <t>財務書類等や固定資産台帳の情報をもとに、セグメント分析等を行うことで、各施設の状況や今後の方針等を検証するツールとなるため、積極的に活用できるようにその活用方法を検討する。</t>
    <rPh sb="0" eb="4">
      <t>ザイムショルイ</t>
    </rPh>
    <rPh sb="4" eb="5">
      <t>トウ</t>
    </rPh>
    <rPh sb="6" eb="10">
      <t>コテイシサン</t>
    </rPh>
    <rPh sb="10" eb="12">
      <t>ダイチョウ</t>
    </rPh>
    <rPh sb="13" eb="15">
      <t>ジョウホウ</t>
    </rPh>
    <rPh sb="25" eb="28">
      <t>ブンセキトウ</t>
    </rPh>
    <rPh sb="29" eb="30">
      <t>オコナ</t>
    </rPh>
    <rPh sb="35" eb="36">
      <t>カク</t>
    </rPh>
    <rPh sb="36" eb="38">
      <t>シセツ</t>
    </rPh>
    <rPh sb="39" eb="41">
      <t>ジョウキョウ</t>
    </rPh>
    <rPh sb="42" eb="44">
      <t>コンゴ</t>
    </rPh>
    <rPh sb="45" eb="47">
      <t>ホウシン</t>
    </rPh>
    <rPh sb="47" eb="48">
      <t>トウ</t>
    </rPh>
    <rPh sb="49" eb="51">
      <t>ケンショウ</t>
    </rPh>
    <rPh sb="62" eb="65">
      <t>セッキョクテキ</t>
    </rPh>
    <rPh sb="66" eb="68">
      <t>カツヨウ</t>
    </rPh>
    <rPh sb="76" eb="80">
      <t>カツヨウホウホウ</t>
    </rPh>
    <rPh sb="81" eb="83">
      <t>ケントウ</t>
    </rPh>
    <phoneticPr fontId="1"/>
  </si>
  <si>
    <t>行政目的が喪失し、将来的な利活用計画も定められていない土地や公共施設については、遊休財産処分方針に基づき売却処分や貸付等により積極的に利活用をすることで、市の財源確保や維持管理経費の縮減を図る。</t>
  </si>
  <si>
    <t>少子高齢化等により財政状況が厳しい中、今後も多様な行政ニーズに対応するために、近隣自治体や県と広域連携すること、例えば、共同設置や相互利用等により公共施設を効率かつ有効に活用できる場合がある。そういった場合にどのような手法を採ることで効率的な行政サービスを行えるかなど広域連携への導入を含めて検討していく。</t>
  </si>
  <si>
    <t>持続可能なマネジメントを確立するため、政策立案所管課、財産管理統括課、各施設所管課、行財政改革担当課が連携するとともに、PDCA（計画・実行・評価・改善）サイクルを活用し、市行財政改革推進本部を中心に全庁的な推進体制を構築する。</t>
    <rPh sb="47" eb="49">
      <t>タントウ</t>
    </rPh>
    <phoneticPr fontId="1"/>
  </si>
  <si>
    <t>策定した施設の方向性を示した再編計画に基づき、財政規模に見合った施設保有への転換（総量抑制）と長寿命化を図る。</t>
  </si>
  <si>
    <t>【令和2年度】
市営住宅の集約化のため、政策空き家とした2か所の残棟を解体した。
【令和3年度】
引き続き市営住宅を集約し、市営住宅の解体を行った。
【令和4年度】
引き続き市営住宅の解体と、保健センターの集約を行った。
【令和5年度】
資料館、保健センター等の集約を行った。
【令和6年度】
体育館、学校給食センター等の集約を行った。</t>
    <rPh sb="112" eb="114">
      <t>レイワ</t>
    </rPh>
    <rPh sb="115" eb="117">
      <t>ネンド</t>
    </rPh>
    <rPh sb="119" eb="121">
      <t>シリョウ</t>
    </rPh>
    <rPh sb="121" eb="122">
      <t>カン</t>
    </rPh>
    <rPh sb="123" eb="125">
      <t>ホケン</t>
    </rPh>
    <rPh sb="129" eb="130">
      <t>トウ</t>
    </rPh>
    <rPh sb="131" eb="133">
      <t>シュウヤク</t>
    </rPh>
    <rPh sb="134" eb="135">
      <t>オコナ</t>
    </rPh>
    <rPh sb="140" eb="142">
      <t>レイワ</t>
    </rPh>
    <rPh sb="143" eb="145">
      <t>ネンド</t>
    </rPh>
    <rPh sb="147" eb="150">
      <t>タイイクカン</t>
    </rPh>
    <rPh sb="159" eb="160">
      <t>トウ</t>
    </rPh>
    <rPh sb="164" eb="165">
      <t>オコナ</t>
    </rPh>
    <phoneticPr fontId="1"/>
  </si>
  <si>
    <t>総人口予測
R17年（2035年） 10.5万人
R42年（2060年）  8.8万人
年齢4階級別人口予測
（老年（65歳以上）人口1人に対する生産年齢（15～64歳）人口）
R2年（2020年） 2.2人/1人
R42年（2060年） 1.5人/1人</t>
  </si>
  <si>
    <t>【公共施設】
行政系施設　43施設　34,465.3㎡
学校教育系施設　34施設　213,464.6㎡
子育て支援施設　38施設　42,817.5㎡
市民文化系施設　20施設　31,671.9㎡
社会教育系施設　21施設　21,018.8㎡
ｽﾎﾟｰﾂ・ﾚｸﾘｴｰｼｮﾝ系施設　35施設　55,658.6㎡
保健・福祉施設　7施設　7,115.9㎡
公営住宅　20施設　34,693.3㎡
医療施設　9施設　23,934.0㎡
その他　63施設　39,714.1㎡
合計　290施設　504,554.0㎡
【インフラ施設】
道路　延長920.4km
橋梁　671本　延長6.7km	-
トンネル　2本　2.0km
上水道管路　延長923.5km
下水道管渠　延長669.3km
農村下水道管渠　延長300.0km
処理場・ポンプ場　4,535.8㎡
リソースセンター　802.0㎡
公園　37箇所　901,663㎡</t>
  </si>
  <si>
    <t>(1) 人口減少及び少子高齢化によるニーズの変化への対応
本市の総人口は、平成17(2005)年をピークに減少に転じ、今後長期にわたる人口減少が予測されており、総人口の減少に合わせて施設に対する需要が変化すると推測されます。
さらに、少子高齢化が一層進行するとともに、生産年齢人口の減少も予測されることから、今後の人口動態や人口構成などを見極めつつ、ニーズに合った施設整備と管理運営が必要になります。
(2) 更新費の不足額の解消
市町合併に伴う特例措置の終了や生産年齢人口の減少に伴う税収減等による財政規模の縮小、後期高齢人口の増加による扶助費等の増加が見込まれることから、必要な財源の確保が課題となります。
今後も厳しい財政状況が見込まれる中、公共施設及びインフラ施設の更新にも多くの費用が必要となることから、更新財源の確保が課題となります。
(3) 公共施設及びインフラ施設の老朽化と更新時期のピークへの対応
公共施設については、全体の61.4％が築30年以上経過し、老朽化が進行しています。また、公共施設の整備時期は、７割以上が高度経済成長期後、バブル経済期後、市町合併後の３時期に集中していることから、今後長期間にわたり大規模改修や建替えの時期が集中することになります。
インフラ施設については、2030年代後半から2040年代にかけて更新時期が集中するものと想定されます。</t>
  </si>
  <si>
    <t>①公共施設（建物）
長寿命化対策を実施せず単純更新した場合は、平均約47億円/年（総額で約1,894億円）になるという結果となりました。
②インフラ施設（道路・橋梁）
道路・橋梁について、今後40年間の更新や敷設替え等に必要な将来更新費は、平均約24億円/年（総額で約970億円）という推計結果となりました。
③インフラ施設（公営事業：上水道・下水道）
上水道・下水道について、今後40年間の更新や布設替え等に必要な将来更新費は、平均約36億円/年（総額で約1,460億円）という推計結果となりました。</t>
  </si>
  <si>
    <t>①公共施設（建物）
長寿命化対策を実施した場合は、平均約34億円/年（総額で約1,372億円）になるという結果となりました。</t>
  </si>
  <si>
    <t>長寿命化対策を実施することにより、40年間で約522億円の経費が削減できる推計となります</t>
  </si>
  <si>
    <t>公共施設等の総合的かつ計画的な管理を推進するため、行政改革推進本部会議や公有財産活用検討委員会等において全庁的な情報の共有を図るとともに、公有財産台帳のデータを基に各施設所管課が個別に管理していた基本情報の一元管理を図り、施設の長寿命化や複合化、集約化の実施や統廃合の可否について協議します。</t>
  </si>
  <si>
    <t>民間資金（PPP／PFI等）等の活用の導入も視野に入れ、財源確保に努めます。</t>
  </si>
  <si>
    <t>・法定点検や施設管理者による定期的な点検を計画的に実施します。
・点検により、施設の不具合や劣化状況の早期の把握に努めます。</t>
  </si>
  <si>
    <t>・施設の建替えや大規模改修等の実施時には、施設の利用状況や今後の人口構成の変化に伴うニーズの変化を踏まえ、施設の類型ごとに修繕及び更新等の優先順位を明確化し、効率的かつ計画的な維持管理、更新等を行います。
・歴史的建造物については、適切な保存修理と広く公開などの有効活用に努めます。
・民間資金（PPP／PFI等）等の活用の導入も視野に入れ、適切な維持管理・修繕・更新等を実施するための財源の確保に努めます。</t>
  </si>
  <si>
    <t>・防犯・防災・事故防止等の観点から、老朽化等により今後の利用の見込みがない施設については、除却（解体等）を進めていきます。
・施設の除却に当たっては、必要に応じて地方債の充当による財源確保等を検討します。
・除却後の未利用地等の処分の方策等を十分に協議し、将来世代への負担が先送りとならないように留意します。
・避難場所となる公共施設については、安全性の確保につながる整備を優先的に検討します。</t>
  </si>
  <si>
    <t>・今後も長期にわたって利用する施設については、優先的に耐震改修の実施を検討します。
・経済的に有益な場合には、耐震改修と合わせて長寿命化に向けた改修等を検討します。</t>
  </si>
  <si>
    <t>・今後の需要見込や地域ニーズ、サービスの重要性などを勘案し、将来にわたって継続していく施設については長寿命化を図ります。
・施設に不具合が顕在化する前に修繕を実施していく予防保全型の考えを重視し、適切な時期を見極めて大規模改修を実施するなど、適切な管理を行い施設の性能や機能の維持を図ります。
・長寿命化によって、修繕等のコストを縮減するとともに、施設の更新時期や更新費用の平準化を行います。</t>
  </si>
  <si>
    <t>国が示すユニバーサルデザイン2020行動計画の考え方を踏まえ、公共施設等の新設・更新に当たっては、バリアフリー化やユニバーサルデザイン化を推進していきます。</t>
  </si>
  <si>
    <t>第２期東近江市地球温暖化対策実行計画(事務事業編）に基づき、公共施設及びその設備の使用、更新又は導入において、ＣＯ２排出の抑制等に資する取組を推進していきます。</t>
  </si>
  <si>
    <t>・将来のまちづくりや推計人口等に基づく需要予測、財政推計などにより、施設類型ごとの配置や規模の適正化を図り、保有量の適正化を進めます。
・保有量の適正化に当たっては、用途変更や複合化を検討するとともに、廃止や統廃合によって生じる未利用施設等については、民間への貸付や売却、跡地の転用、地域への譲渡や貸与等による有効活用を目指します。</t>
    <rPh sb="69" eb="72">
      <t>ホユウリョウ</t>
    </rPh>
    <rPh sb="73" eb="76">
      <t>テキセイカ</t>
    </rPh>
    <rPh sb="77" eb="78">
      <t>ア</t>
    </rPh>
    <rPh sb="83" eb="87">
      <t>ヨウトヘンコウ</t>
    </rPh>
    <rPh sb="88" eb="91">
      <t>フクゴウカ</t>
    </rPh>
    <rPh sb="92" eb="94">
      <t>ケントウ</t>
    </rPh>
    <rPh sb="101" eb="103">
      <t>ハイシ</t>
    </rPh>
    <rPh sb="104" eb="107">
      <t>トウハイゴウ</t>
    </rPh>
    <rPh sb="111" eb="112">
      <t>ショウ</t>
    </rPh>
    <rPh sb="114" eb="119">
      <t>ミリヨウシセツ</t>
    </rPh>
    <rPh sb="119" eb="120">
      <t>トウ</t>
    </rPh>
    <rPh sb="126" eb="128">
      <t>ミンカン</t>
    </rPh>
    <rPh sb="130" eb="132">
      <t>カシツケ</t>
    </rPh>
    <rPh sb="133" eb="135">
      <t>バイキャク</t>
    </rPh>
    <rPh sb="136" eb="138">
      <t>アトチ</t>
    </rPh>
    <rPh sb="139" eb="141">
      <t>テンヨウ</t>
    </rPh>
    <rPh sb="142" eb="144">
      <t>チイキ</t>
    </rPh>
    <rPh sb="146" eb="148">
      <t>ジョウト</t>
    </rPh>
    <rPh sb="149" eb="151">
      <t>タイヨ</t>
    </rPh>
    <rPh sb="151" eb="152">
      <t>トウ</t>
    </rPh>
    <rPh sb="155" eb="159">
      <t>ユウコウカツヨウ</t>
    </rPh>
    <rPh sb="160" eb="162">
      <t>メザ</t>
    </rPh>
    <phoneticPr fontId="1"/>
  </si>
  <si>
    <t>本市では、固定資産台帳と公有財産管理台帳の２つのシステムを連携し運用しています。所管課と役割分担し、公共施設等の適正管理に必要となる情報の更新を行い、活用できる仕組みの構築を検討していきます。</t>
  </si>
  <si>
    <t>・保有量の適正化に当たっては、用途変更や複合化を検討するとともに、廃止や統廃合によって生じる未利用施設等については、民間への貸付や売却、跡地の転用、地域への譲渡や貸与等による有効活用を目指します。</t>
  </si>
  <si>
    <t>本市では、近隣市町とともに一部事務組合を構成し、行政サービスを提供しています。公共施設等についても、行政サービスを効果的に提供できるよう、施設の相互利用等、様々な手法について検討していきます。</t>
  </si>
  <si>
    <t>本計画や個別の長寿命化計画等の個別計画の策定（Plan）、個別計画に基づく各事業の実行（Do）、事業実施の進捗管理、市民や議会等への情報共有（Check）、今後の社会経済情勢を勘案した計画の見直し、改訂と実行（Action）のＰＤＣＡサイクルにより見直しを行いながら、持続可能な施設整備及び運営管理を行います。</t>
  </si>
  <si>
    <t>今後の社会経済情勢を勘案した計画の見直し、改訂と実行のＰＤＣＡサイクルにより見直しを行います。</t>
  </si>
  <si>
    <t>公共施設（建物）については、今後、人口の減少等による公共施設の利用が減少することが想定されていることから、市民活動への影響に配慮しながら複合化や統廃合、譲渡などの取組による総量の縮減に引き続き取り組んでいく必要があります。
また、運営形態の適正化や周辺自治体、国、県、民間事業者との連携等を通じた創意工夫を図ることで、将来にわたって市民の皆様が必要とする機能を維持することを目指します。</t>
  </si>
  <si>
    <t xml:space="preserve">長寿命化
蒲生西小学校(R2)、聖徳中学校(R3)、ちどり幼児園(R4)、五個荘ｺﾐｭﾆﾃｨｾﾝﾀｰ(R3)、埋蔵文化財センター(R4)、ひばり公園(R2)、蒲生体育館(R2)、湖東プール(R2)、市営ひばり丘団地(R2)、湖東ｺﾐﾆﾃｨｾﾝﾀｰ(R5)、八日市図書館(R5)、布引プール(R5)
集約化（統合）
あかね幼児園(H28)、中野むくのき幼児園(H29)、永源寺もみじ幼児園(R1)、愛東あいあい幼稚園(H28)
廃止・除却
(旧)永源寺ｺﾐｭﾆﾃｨｾﾝﾀｰ(H31)、(旧)老人福祉ｾﾝﾀｰ延命荘(R2)、(旧)永源寺保健ｾﾝﾀｰ(R4)
市営住宅　御園(H29)、大宮(R1)、今(H29)、金堂(R1)、三友(H30)、新宮(H29)、(旧)ﾎﾞﾗﾝﾃｨｱﾊｳｽ(R5)、(旧)こばと保育園(R5)、
譲渡・民営化等
(旧)八日市中央公民館別館	</t>
    <rPh sb="112" eb="114">
      <t>コトウ</t>
    </rPh>
    <rPh sb="128" eb="131">
      <t>ヨウカイチ</t>
    </rPh>
    <rPh sb="131" eb="134">
      <t>トショカン</t>
    </rPh>
    <rPh sb="139" eb="141">
      <t>ヌノビキ</t>
    </rPh>
    <rPh sb="281" eb="283">
      <t>ジュウタク</t>
    </rPh>
    <rPh sb="330" eb="331">
      <t>キュウ</t>
    </rPh>
    <rPh sb="348" eb="349">
      <t>キュウ</t>
    </rPh>
    <rPh sb="353" eb="356">
      <t>ホイクエン</t>
    </rPh>
    <phoneticPr fontId="1"/>
  </si>
  <si>
    <t>総人口はH27からR12までに1.2％減少。その10年後にはH27比7.2％まで減少。（本市人口ビジョン）
65歳以上の老年人口は増加し、年少人口、生産年齢人口は減少の見通し。</t>
  </si>
  <si>
    <t>【公共施設】R3年4月時点
241,456㎡
【インフラ】R3年4月時点
道路　432,806ｍ
橋りょう　3,988ｍ
上水道　381,743ｍ
下水道　416,814ｍ</t>
  </si>
  <si>
    <t>【公共施設】
施設数が多く、かつ施設の更新時期の集中が予想される。
【人口】
人口減少における利用者数の減少
【財政】
生産年齢人口の減少による影響等で、税収の減少が見込まれる状況に加え、扶助費を含む義務的経費の増加等により、投資的経費に充てる財源が減少する。</t>
  </si>
  <si>
    <t>H22～R1の直近10年間平均36.4億円（公共施設24.9億円、インフラ11.5億円）</t>
  </si>
  <si>
    <t>令和４年度から40年間の更新費用の見込みは、公共施設は総額で約885億（年平均22.1億円）
インフラは総額で約1,254億円（年平均31.4億円）</t>
  </si>
  <si>
    <t>既存の長寿命化対策をした場合の更新費用は、令和4年度から40年間で年平均47.6億円となる見込み（公共施設＋インフラ）</t>
  </si>
  <si>
    <t>存の長寿命計画による対策の削減効果は、40年間で約236億円（年平均約5.9億円）</t>
  </si>
  <si>
    <t>総合管理計画を推進するために、契約管財課が進行管理を担当し、関係部局と連携を図り、統括的に計画の進捗状況や取組の成果を検証する。</t>
  </si>
  <si>
    <t>・日常的、定期的な点検、診断の実施
・点検・診断結果のデータベース化</t>
  </si>
  <si>
    <t>・20年ごとに機能回復修繕の計画的な実施</t>
  </si>
  <si>
    <t>・劣化状況の把握
・災害時に備えた安全性確保
・老朽化した建物や供用廃止した公共施設の取壊しや除却などの対策の実施</t>
  </si>
  <si>
    <t>・公共施設等の耐震改修の実施</t>
  </si>
  <si>
    <t>・大規模改善や長寿命化改修の計画的な実施
・個別施設計画（長寿命化計画）策定の推進
・個別施設計画（長寿命化計画）に沿った長寿命化の推進</t>
  </si>
  <si>
    <t>・公共施設等のバリアフリー化
・誰もが使いやすい設計として、ユニバーサルデザインの考え方に配慮</t>
  </si>
  <si>
    <t>用途廃止や更新時期を迎えた施設ごとに方針を設定し、公共施設等総合管理計画で示す評価軸や手法例をもとに統合や複合化、廃止を推進する。</t>
  </si>
  <si>
    <t>令和18年度までに計画策定時の公共建築物総延床面積の25％に当たる60,000㎡を削減</t>
  </si>
  <si>
    <t>固定資産台帳と連携した市有財産の管理と庁内の情報共有を円滑にするための体制整備を図る。</t>
  </si>
  <si>
    <t>施設分類・各施設ごとに活用や管理、廃止に関する今後の方針を示している。</t>
  </si>
  <si>
    <t>周辺自治体との広域連携等による整備を推進する。</t>
  </si>
  <si>
    <t>毎年度、計画内容のフォローアップを実施し、5年ごとの中間評価を踏まえて計画の見直しを行う。</t>
  </si>
  <si>
    <t>次回の計画見直しまでの5年間の方針として、施設類型の各施設ごとに、今後の方針を示す。（施設の維持、転用、廃止の方針）</t>
  </si>
  <si>
    <t>無し</t>
  </si>
  <si>
    <t>令和２年</t>
  </si>
  <si>
    <t>令和12年には2.0万人、令和42年には1.6万人と推計</t>
  </si>
  <si>
    <t>1.公共建築物
①市民文化系施設8戸
②社会教育系施設4戸
③スポーツ・レクリエーション系施設6戸
④産業系施設4戸
⑤学校教育系施設6戸
⑥子育て支援施設12戸
⑦保健・福祉施設5戸
⑧行政系施設10戸
⑨公営住宅6戸
⑩公園4戸
2.インフラ資産
①道路：一般道路248.1ｋｍ、自転車歩行者道688ｍ
②橋りょう：15ｍ以上44橋、15ｍ未満113橋
③上水道施設251.0ｋｍ
④下水道施設230.9ｋｍ</t>
  </si>
  <si>
    <t>1..課題
建築から30年以上経つ公共施設等が多く、改修の検討を進める必要がある。
一方、町の納税層の人口減少が予想され、更新費用を充てる財源確保が難しい。
2.基本方針
・施設の長寿命化
・施設保有量の適正化
・施設維持管理費や更新（建替え）費用の財源確保</t>
  </si>
  <si>
    <t>単年度</t>
  </si>
  <si>
    <t>1.公共建築物
（1）試算期間
35年間（Ｒ3～37年）
（2）費用単価
①建替え（㎡）
33万円～40万円
②改修（㎡）
17万円～25万円
2.インフラ資産
（1）試算期間
35年間（Ｒ3～37年）
（2）費用単価
①一般道路（㎡）
4,700円
②自転車歩行者道（㎡）
2,700円</t>
  </si>
  <si>
    <t>※公共建築物のみ
35年間（Ｒ3～37年）
費用単価
①建替え（㎡）
28万円～40万円
②改修（㎡）
17万円～24万円</t>
  </si>
  <si>
    <t>※公共建築物のみ
1．従来型
将来更新費用が40年間で378.9億円（9.5億円/年）
２．長寿命型
将来更新費用が40年間で251.3億円（6.3億円/年）</t>
  </si>
  <si>
    <t>本計画は、国交省「インフラ長寿命化基本計画」の地方公共団体におけるインフラ長寿命化計画に該当するものとして位置付け。</t>
  </si>
  <si>
    <t>・それぞれの施設の特性および経過年数等を踏まえた上で、損傷の状況の把握に努める。
・点検、診断の記録は、維持管理、修繕、更新（建替え）等の優先順位の決定等に利用する。</t>
  </si>
  <si>
    <t>・点検、診断により危険性が高いと認められた公共施設等について、早急に修繕工事等と実施することによって利用者の安全確保に努める。
・すでに用途廃止となっている遊休施設で危険性が高いものについて、除却を進めていく。</t>
  </si>
  <si>
    <t>文化財となっている建物等、一部旧耐震基準の施設があり、これらの施設については、重要な財産として安全性を確保しながら耐震補強を進める。</t>
  </si>
  <si>
    <t>事後保全から予防保全への転換を図り、更新費用の平準化を図る。</t>
  </si>
  <si>
    <t>共生社会の実現に資する公共施設となるよう、「ユニバーサルデザイン2020行動計画」における、ユニバーサルデザインの街づくりについての考え方を参考に、ユニバーサルデザインの対応が必要な施設について、改修スケジュールや利用状況等から優先度を設定し、積極的に導入を進める。</t>
  </si>
  <si>
    <t>太陽光発電の導入、建築物におけるＺＥＢの実現、省エネルギー改修や照明のＬＥＤ化等について、率先的な導入を進める。</t>
  </si>
  <si>
    <t>大規模改修や更新時期を迎えた施設は、利用状況や今度の利用見通し等、必要性等を踏まえ、廃止や譲渡、集約化、多用途施設との複合化、建替え時の施設規模の縮小化、転用を検討する。</t>
  </si>
  <si>
    <t>用途廃止した遊休施設・土地については譲渡・売却・貸付等を検討し、財源の確保に活用</t>
    <rPh sb="0" eb="2">
      <t>ヨウト</t>
    </rPh>
    <rPh sb="2" eb="4">
      <t>ハイシ</t>
    </rPh>
    <rPh sb="6" eb="8">
      <t>ユウキュウ</t>
    </rPh>
    <rPh sb="8" eb="10">
      <t>シセツ</t>
    </rPh>
    <rPh sb="11" eb="13">
      <t>トチ</t>
    </rPh>
    <rPh sb="18" eb="20">
      <t>ジョウト</t>
    </rPh>
    <rPh sb="21" eb="23">
      <t>バイキャク</t>
    </rPh>
    <rPh sb="24" eb="26">
      <t>カシツケ</t>
    </rPh>
    <rPh sb="26" eb="27">
      <t>トウ</t>
    </rPh>
    <rPh sb="28" eb="30">
      <t>ケントウ</t>
    </rPh>
    <rPh sb="32" eb="34">
      <t>ザイゲン</t>
    </rPh>
    <rPh sb="35" eb="37">
      <t>カクホ</t>
    </rPh>
    <rPh sb="38" eb="40">
      <t>カツヨウ</t>
    </rPh>
    <phoneticPr fontId="1"/>
  </si>
  <si>
    <t>①ＰＬＡＮ：計画
計画の策定
②ＤＯ：計画実行
予防保全等
③ＣＨＥＣＫ：評価
実施状況の確認
④ＡＣＴＩＯＮ：改善
計画の見通し</t>
    <rPh sb="6" eb="8">
      <t>ケイカク</t>
    </rPh>
    <rPh sb="9" eb="11">
      <t>ケイカク</t>
    </rPh>
    <rPh sb="12" eb="14">
      <t>サクテイ</t>
    </rPh>
    <rPh sb="19" eb="21">
      <t>ケイカク</t>
    </rPh>
    <rPh sb="21" eb="23">
      <t>ジッコウ</t>
    </rPh>
    <rPh sb="24" eb="26">
      <t>ヨボウ</t>
    </rPh>
    <rPh sb="26" eb="28">
      <t>ホゼン</t>
    </rPh>
    <rPh sb="28" eb="29">
      <t>トウ</t>
    </rPh>
    <rPh sb="37" eb="39">
      <t>ヒョウカ</t>
    </rPh>
    <rPh sb="40" eb="42">
      <t>ジッシ</t>
    </rPh>
    <rPh sb="42" eb="44">
      <t>ジョウキョウ</t>
    </rPh>
    <rPh sb="45" eb="47">
      <t>カクニン</t>
    </rPh>
    <rPh sb="56" eb="58">
      <t>カイゼン</t>
    </rPh>
    <rPh sb="59" eb="61">
      <t>ケイカク</t>
    </rPh>
    <rPh sb="62" eb="64">
      <t>ミトオ</t>
    </rPh>
    <phoneticPr fontId="1"/>
  </si>
  <si>
    <t>各々の施設の現況と維持管理方針</t>
    <rPh sb="0" eb="2">
      <t>オノオノ</t>
    </rPh>
    <rPh sb="3" eb="5">
      <t>シセツ</t>
    </rPh>
    <rPh sb="6" eb="8">
      <t>ゲンキョウ</t>
    </rPh>
    <rPh sb="9" eb="11">
      <t>イジ</t>
    </rPh>
    <rPh sb="11" eb="13">
      <t>カンリ</t>
    </rPh>
    <rPh sb="13" eb="15">
      <t>ホウシン</t>
    </rPh>
    <phoneticPr fontId="1"/>
  </si>
  <si>
    <t/>
  </si>
  <si>
    <t>10年間で約１千人減（▲8.7％）、25年間で3千人減（▲27.9％）。
今後、さらに少子高齢化を伴う人口減少が進むことが予想される。</t>
  </si>
  <si>
    <t>【公共施設】　49,899．7㎥（R3.3.31現在）
　文化系施設　７棟、3,025．1㎥
　社会教育系施設　１棟、1,939．0㎥
　スポーツ・レクレーション施設　29棟、4,043．8㎥
　産業系施設　9棟、3,350．8㎥
　学校教育系施設　51棟、22,494．9㎥
　子育て支援施設　15棟、3,153．3㎥
　保健・福祉施設　 6棟、1,970．1㎥
　医療施設　5棟、678．3㎥
　行政系施設　14棟、8,236．１㎥
　その他　8棟、1,008．3㎥
【インフラ施設】（R3.3.31現在）
　道路
　町道：116,757m、　農道：83,154m、　林道：4,673m
　橋梁：1,569m、11,200㎡
　公園：１箇所、建物　6棟、11,854㎡
　ため池：48箇所
【公営企業施設】（R3.3.31現在）
　上水道
　管きょ：138,947m、建物：208.2㎡
　下水道
　管きょ：108,831m、建物：533.4㎡</t>
  </si>
  <si>
    <t>今後、人口減少や少子高齢化の進行が予測され、人口規模や人口構成に合わせた施設のあり方を検討する必要がある。
公共施設における延床面積の割合では、築30年を超える施設が延床面積全体の約75％に達しており施設の老朽化対策が課題である。
インフラの老朽化も進行しており、単年度更新費用の平準化が必要である。
施設の保全や更新に関わる技術職員が不足し、知識、技術の伝承や経験の蓄積が課題である。
老朽化する施設の更新等にかかる財政的な負担が課題である。</t>
  </si>
  <si>
    <t>4.9億円</t>
  </si>
  <si>
    <t>公共施設等を単純更新した場合、中長期的経費は、35年間で約574．9億円である。</t>
    <rPh sb="0" eb="5">
      <t>コウキョウシセツトウ</t>
    </rPh>
    <rPh sb="6" eb="8">
      <t>タンジュン</t>
    </rPh>
    <rPh sb="8" eb="10">
      <t>コウシン</t>
    </rPh>
    <rPh sb="12" eb="14">
      <t>バアイ</t>
    </rPh>
    <rPh sb="15" eb="19">
      <t>チュウチョウキテキ</t>
    </rPh>
    <rPh sb="19" eb="21">
      <t>ケイヒ</t>
    </rPh>
    <rPh sb="25" eb="26">
      <t>ネン</t>
    </rPh>
    <rPh sb="26" eb="27">
      <t>カン</t>
    </rPh>
    <rPh sb="28" eb="29">
      <t>ヤク</t>
    </rPh>
    <rPh sb="34" eb="36">
      <t>オクエン</t>
    </rPh>
    <phoneticPr fontId="1"/>
  </si>
  <si>
    <t>公共施設を単純更新した場合、中長期的経費は、35年間で約517．1億円である。</t>
    <rPh sb="0" eb="2">
      <t>コウキョウ</t>
    </rPh>
    <rPh sb="2" eb="4">
      <t>シセツ</t>
    </rPh>
    <rPh sb="5" eb="7">
      <t>タンジュン</t>
    </rPh>
    <rPh sb="7" eb="9">
      <t>コウシン</t>
    </rPh>
    <rPh sb="11" eb="13">
      <t>バアイ</t>
    </rPh>
    <rPh sb="24" eb="25">
      <t>ネン</t>
    </rPh>
    <rPh sb="25" eb="26">
      <t>カン</t>
    </rPh>
    <rPh sb="27" eb="28">
      <t>ヤク</t>
    </rPh>
    <rPh sb="33" eb="35">
      <t>オクエン</t>
    </rPh>
    <phoneticPr fontId="1"/>
  </si>
  <si>
    <t>効果額について、10 年間の事業費を見ると、単純更新パターンで約 213.0 億円（21.3 億円/年）、長寿命化パターンで約 188.3 億円（18.8 億円/年）となり、効果額は、約 24.8 億円（2.5 億円/年）と試算される。
一方、試算期間の 35 年間で見ると単純更新パターンで約 574.9 億円（16.4 億円/年）、長寿命化パターンで約 517.1 億円（14.8 億円/年）となり効果額は、約 57.8 億円（1.7 億円/年）の効果額が試算された。</t>
    <rPh sb="201" eb="204">
      <t>コウカガク</t>
    </rPh>
    <phoneticPr fontId="1"/>
  </si>
  <si>
    <t>基本方針に基づく取組みを全庁的な合意の下に推進するため、公共施設等総合管理計画庁内検討委員会を中心として、取組みを行う。
庁内検討会議－総務課－公共施設等所管課</t>
  </si>
  <si>
    <t>民間の資金や経営能力、技術力を活用する等、低廉で、良質なサービスの提供が期待できるPFI方式等の導入について検討する。</t>
  </si>
  <si>
    <t>これまでも実施してきた日常点検や定期点検、法定点検を確実に実施するとともに、今後は、公共施設簡易点検マニュアルを活用し、施設管理者による定期的な目視点検や劣化状況の把握を確実に行い、情報を蓄積する。</t>
  </si>
  <si>
    <t>・予防保全の実施
　日常点検や定期点検結果を基に、効率的・計画的な修繕、更新を実施する。施設の修繕は、不具合が顕在化する前に修繕を実施する予防保全型の考え方を導入して、施設の性能や機能の維持を図る。
・優先順位の明確化
　個別施設の修繕にあたっては、緊急性や利用状況、避難所であることを考慮したうえで、優先順位を明確化し、効率的かつ計画的に実施する。
・ 維持管理や修繕情報の蓄積
　固定資産台帳を活用し、維持管理や修繕に関する情報を蓄積していくことで、維持管理上の課題を整理し、今後の修繕計画に活用する。</t>
  </si>
  <si>
    <t>・施設の修繕および耐震化
　施設の果たすべき役割や住民ニーズを勘案し、　今後も必要であると判断した施設については、施設の修繕や耐震性の確保を行い、施設性能の維持、向上を図るとともに、災害による倒壊や損傷を防止する。
・ 危険な施設の除却
　防犯・防災・事故防止の観点から、老朽化により使用停止中の施設や、利用者ニーズの変化に伴い、当初の設置目的がなくなった施設で老朽化が顕著である施設については、除却を推進する。</t>
  </si>
  <si>
    <t>③安全確保の実施方針に同じ</t>
    <rPh sb="1" eb="3">
      <t>アンゼン</t>
    </rPh>
    <rPh sb="3" eb="5">
      <t>カクホ</t>
    </rPh>
    <rPh sb="6" eb="10">
      <t>ジッシホウシン</t>
    </rPh>
    <rPh sb="11" eb="12">
      <t>オナ</t>
    </rPh>
    <phoneticPr fontId="1"/>
  </si>
  <si>
    <t>長寿命化によってライフサイクルコストを縮減するとともに、更新時期の調整による財政負担の軽減や平準化により中長期的経費の不足額を改善する。</t>
  </si>
  <si>
    <t>国の「ユニバーサルデザイン 2020 行動計画」の内容を踏まえ、公共施設の改修等とあわせてユニバーサルデザイン化の推進を図ることで、すべての利用者が安心・安全に公共施設を利用できるような整備を推進する。</t>
  </si>
  <si>
    <t>太陽光発電の導入、ZEBの実現、省エネルギー改修の実施およびLED照明の導入など、脱炭素化を目指した取組を推進する。</t>
  </si>
  <si>
    <t>・公共施設の役割の見直し
・施設の利用需要、配置バランス、運営費等のライフサイクルコストや収支のバランス等を踏まえ代替可能と判断される施設等は複合化、集約化や廃止による施設の機能的な再編を実施する。
・廃止することが適正と判断された施設で建物性能が高い施設は、施設の総保有量に留意し転用や民間への売却等を検討する。</t>
    <rPh sb="9" eb="11">
      <t>ミナオ</t>
    </rPh>
    <rPh sb="150" eb="151">
      <t>トウ</t>
    </rPh>
    <phoneticPr fontId="1"/>
  </si>
  <si>
    <t>②延床面積等に関する目標
公共施設保有量の長期的な目標として、３０年間で延床面積を１０％縮減する。
また、短期的な目標として、１２年間で延床面積を２％程度縮減する。(平成26年度比）</t>
  </si>
  <si>
    <t>固定資産台帳を活用し、維持管理や修繕に関する情報を蓄積していくことで、維持管理上の課題を整理し、今後の修繕計画に活用する。</t>
  </si>
  <si>
    <t>・運営形態の見直しに関する実施方針
　周辺自治体との広域的連携有効性や効率性を考慮し、周辺自治体との広域連携や、国や県、民間施設の共同利用、有効利用について検討する。
・維持管理経費の縮減に関する実施方針
　民間資本や経営ノウハウの活用や周辺自治体との広域連携を検討し、効率的で効果的な施設運営を図り、維持管理コストの縮減を図るとともに、省エネルギー化への取り組みを実施し光熱水道費の縮減を行う。</t>
    <rPh sb="1" eb="3">
      <t>ウンエイ</t>
    </rPh>
    <rPh sb="3" eb="5">
      <t>ケイタイ</t>
    </rPh>
    <rPh sb="6" eb="8">
      <t>ミナオ</t>
    </rPh>
    <rPh sb="10" eb="11">
      <t>カン</t>
    </rPh>
    <rPh sb="13" eb="15">
      <t>ジッシ</t>
    </rPh>
    <rPh sb="15" eb="17">
      <t>ホウシン</t>
    </rPh>
    <phoneticPr fontId="1"/>
  </si>
  <si>
    <t>・令和3年度の改訂から10年後、第一期終期の令和12年度に実施することを基本とし、今後の財政状況や社会経済情勢の大きな変化、見直しが生じた場合にも、必要に応じて適宜見直しを行う。</t>
  </si>
  <si>
    <t>公共施設等の総合的かつ計画的な管理に関する基本方針を基に、現状や課題を踏まえたうえで、特性に応じた施設類型ごとの管理に関する基本的な方針を設定している。</t>
  </si>
  <si>
    <t>・竜王町建築系公共施設個別施設計画の策定</t>
  </si>
  <si>
    <t>人口ビジョンの展望では2035年をピークに減少が予測される。
2035年　21,699人
2045年　21,475人
年齢3階級別の人口割合は次のとおり。
（2035年　→　2045年）
0-14歳　   16.3%　→　16.1%
15-64歳　　59.7%　→　55.9%
65歳以上　 24.0%　→　28.0%</t>
  </si>
  <si>
    <t>【公共施設】
行政系施設：9施設、8,943㎡
学校教育施設：7施設、44,163㎡
子育て支援施設：10施設、6,270㎡
町民文化系施設：9施設、9,002㎡
社会教育施設：7施設、6,800㎡
公園・スポーツ・レクリエーション系施設：22施設、14,308㎡
保健・福祉系施設：11施設、7,690㎡
公営住宅：2施設、3,721㎡
その他：7施設、4,419㎡
【インフラ】
道路：342㎞、1,270,314㎡
橋梁：1.49㎞、7,381㎡
下水道：193.3㎞</t>
  </si>
  <si>
    <t>・合併特例期間の終了に伴う普通交付税が令和2年度で終了し、今後は必要な財源の確保が困難となることが想定されるため、更新方法の見直しが必要。
・住民一人当たりの施設保有量が全国平均を上回っている中、総人口の減少や年齢層の変化により施設需要の減少やニーズの変化が想定されるため、施設の集約化や転用等に向けた取組みが必要。</t>
  </si>
  <si>
    <t>【建築物】
平成29年度から令和38年度の40年間で468億円
【インフラ】
平成29年度から令和38年度の40年間で534億4700万円</t>
  </si>
  <si>
    <t>【建築物】
平成29年度から令和38年度の40年間で366億9600万円
【インフラ】
平成29年度から令和38年度の40年間で303億1900万円</t>
  </si>
  <si>
    <t>【建築物】
平成29年度から令和38年度の40年間で101億400万円
【インフラ】
平成29年度から令和38年度の40年間で231億2800万円</t>
  </si>
  <si>
    <t>・公共施設マネジメント統括部署を中心に、進捗管理を行いながら町内横断的に計画を推進する。
・施設の基礎情報を一元的に管理、蓄積し、全庁的に適切な維持管理ができるよう、公共施設マネジメントシステムの導入・整備を検討する。</t>
  </si>
  <si>
    <t>・効率的な運営が見込まれる場合には、民間活用を検討する。</t>
  </si>
  <si>
    <t>・施設管理者による日常的な目視点検や専門家による法定点検等を確実に実施し、施設の不具合等の情報を把握する。
・インフラは、日々の点検やパトロールに加え、国の指針やマニュアル等を参考に各種点検や劣化診断、管路の実態把握等を実施する。</t>
  </si>
  <si>
    <t>・事後保全型から予防保全型の維持管理への転換を図る。
・インフラ施設のメンテナンスコスト削減に向けた新技術等の動向を考慮し、維持管理や点検のコスト削減に資する技術の導入等を検討する。</t>
    <rPh sb="14" eb="18">
      <t>イジカンリ</t>
    </rPh>
    <rPh sb="20" eb="22">
      <t>テンカン</t>
    </rPh>
    <rPh sb="23" eb="24">
      <t>ハカ</t>
    </rPh>
    <phoneticPr fontId="1"/>
  </si>
  <si>
    <t>・安心安全な利用に向け、既存施設の性能を確保する。</t>
    <rPh sb="1" eb="3">
      <t>アンシン</t>
    </rPh>
    <rPh sb="3" eb="5">
      <t>アンゼン</t>
    </rPh>
    <rPh sb="6" eb="8">
      <t>リヨウ</t>
    </rPh>
    <rPh sb="9" eb="10">
      <t>ム</t>
    </rPh>
    <rPh sb="12" eb="14">
      <t>キゾン</t>
    </rPh>
    <rPh sb="14" eb="16">
      <t>シセツ</t>
    </rPh>
    <rPh sb="17" eb="19">
      <t>セイノウ</t>
    </rPh>
    <rPh sb="20" eb="22">
      <t>カクホ</t>
    </rPh>
    <phoneticPr fontId="1"/>
  </si>
  <si>
    <t>・引き続き耐震化を推進するとともに、コスト削減効果が見込まれる場合には、耐震改修とあわせて長寿命化に向けた大規模改修を実施する。
・インフラ施設は、点検・診断等に基づき優先順位を定め、橋梁、管路、設備等の耐震化を推進する。なお、耐震改修とあわせて長寿命化に向けた工法や素材等の採用に努める。</t>
  </si>
  <si>
    <t>・適切な時期に大規模改修を実施する等、適切な管理を行い、施設を長持ちさせる取組みを実施する。
・長寿命化によって、公共施設やインフラ施設の将来更新費の削減を目指すとともに、更新時期を調整することで、将来更新費のピーク時に必要となる費用を平準化する。</t>
  </si>
  <si>
    <t>・施設の建設や改修等を行う際には、社会情勢や住民ニーズを踏まえ、快適に安心して利用できる施設となるようユニバーサルデザインの採用に努める。</t>
  </si>
  <si>
    <t>・「カーボンニュートラル」の実現に向け、公共建築物、インフラ施設ともに脱炭素化を推進する。</t>
  </si>
  <si>
    <t>・必要に応じて施設の統廃合を検討する。
・未利用となった施設は、必要に応じて他用途への転用や跡地の売却、除却等を検討する。
・除却にあたっては、除却債の制度等の活用も踏まえた財源確保を検討する。</t>
  </si>
  <si>
    <t>・集約化・複合化の結果、未利用となった施設は、必要に応じて他用途への転用や跡地の売却、除却等を検討する。</t>
  </si>
  <si>
    <t>・効率的な運営が見込まれる場合には、周辺自治体との広域連携を検討する。</t>
  </si>
  <si>
    <t>計画改訂時期のほか、社会経済情勢の変化や住民ニーズの変化等、必要に応じて適切な見直しを行う。</t>
  </si>
  <si>
    <t>３つの基本方針で整理
①施設を賢く長く利用する（予防保全・長寿命化）
②施設総量を増やさない（統廃合・集約化）
③施設の魅力を向上する（多機能化・運営見直し）</t>
  </si>
  <si>
    <t>・小、中学校大規模増改築（H29）
・未利用の保育園解体（H30）
・地域総合センター改築（R元）
・学校、インフラの長寿命化計画策定（R2）
・行政機能の配置の最適化に向けた方針の決定（R3）
・庁舎機能の集約に伴う施設の一部解体（R5）</t>
  </si>
  <si>
    <t>今後40年後の令和37年度には約6,500人程度、12.4％の減少が見込まれ、少子高齢化が進行する。高齢化率は11.1％増加が見込まれる。</t>
  </si>
  <si>
    <t>公共施設
R3：58,135㎡
インフラ
R3
道路　　81,892m　　橋梁　　 2,191㎡
上水道　90,667m　 下水道　74,384m</t>
  </si>
  <si>
    <t>（1）公共施設等の安全性を優先的に確保します
・ 利用者の安全・安心を最優先とし、日常点検、定期点検等を通じて、耐震化や修繕等必要な安全対策を計画的に図ります。
（2）財政力に見合った規模で公共施設等を効率よく使用します
・ 公共建築物については、本町の財政力や町民ニーズを踏まえ、新規整備の抑制、総量の縮減、有効活用等により、効率よく使用していきます。
・ 公共建築物の運営等にあたっては、ランニングコストの縮減や施設使用料の見直し等必要経費の最適化を図るとともに、官民連携手法の導入を検討し、効率的・効果的な管理運営を進めます。
・ インフラ施設については、都市の基盤であり、町民生活に不可欠な施設であることから今後の需要を踏まえ計画的に整備を図ります。
（3）計画的な保全により、公共施設等の寿命を延ばします
・ 予防保全型の計画的な保全を行うことによって、施設の長寿命化を図ります。
・ 長寿命化を図るために、長寿命化計画等、個別施設計画を作成します。
（4）情報開示を行い、行政・町民等との協働による公共施設等の適正化・維持管理に取り組みます
・ 適正化・維持管理に伴う公共施設等の情報を町民等に提供することで、問題意識の共有化を図り、行政・町民等との協働による適正化・維持管理の継続的な推進を図ります。
・ 公共施設等の適正化・維持管理を効率的・効果的に図るため、担当部署間の連携を通じた推進体制を構築し、全庁的な体制で取り組みます。</t>
  </si>
  <si>
    <t>今後35年間で約252億円、年平均に換算すると約7億円かかる見込み。（※特別会計の上水道、下水道を除く）</t>
  </si>
  <si>
    <t>今後35年間で約211億円、年平均に換算すると約6億円かかる見込み。
（※特別会計の上水道、下水道を除く）</t>
  </si>
  <si>
    <t>公共建築物の長寿命化を実施した場合、自然体の場合と比較すると、35年間の総額で約41億円、年平均では約１億円の更新費用が削減できる見込み。
（※特別会計の上水道、下水道を除く）</t>
  </si>
  <si>
    <t>・ 公共施設等の適正化を図るため、所管ごとに管理している施設データを固定資産台帳等と連携しながら整理するとともに、一元的に収集・管理・分析するための「公共施設マネジメント支援システム」等の導入および、整備に向けた検討を進めます。
・ 施設情報の継続的な更新を進めるとともに、一元化された情報を基に、関連部署間での連携調整を図り、事業の優先順位を判断しながら、施設の整備・運営管理を行います。</t>
  </si>
  <si>
    <t>・ 公共施設等の維持管理等については、民間のノウハウや技術等を活用するＰＰＰ/ＰＦＩ等の事業手法の活用等、効率的・効果的な手法を検討します。</t>
  </si>
  <si>
    <t>・施設の安全性の確保し、良好な状態に保つため、各種個別施設計画や建築基準法等の法律に基づく定期的な点検や劣化・損傷状況を把握する等、適切に公共施設等の点検・診断を行います。
・点検・診断結果はデータベース化するとともにその情報を記録・蓄積し、修繕の優先順位の検討等に活用することで、今後の点検診断や施設の維持管理に反映させることとします。</t>
  </si>
  <si>
    <t>・ 公共施設等を長期間維持していくため、日常的又は定期的な点検・診断結果に基づき維持管理、修繕、更新等を適切に実施していきます。
・ 突発的な改修費用の抑制と適切な時期に必要な対策を着実に実施するため、損傷が発生してから修繕や補修を行う事後保全型の維持管理から、点検診断結果等のデータに基づき計画的に修繕や補修を行う予防保全型の維持管理への転換を進めます。
・ 公共施設等の維持管理等については、民間のノウハウや技術等を活用するＰＰＰ/ＰＦＩ等の事業手法の活用等、効率的・効果的な手法を検討します。
・ 施設の更新時は、必要とされる福祉性能や環境性能を考慮するとともに、長期にわたり維持管理がしやすい施設への改修や延床面積の縮減を検討します。
・ 施設の維持管理、修繕、更新等にあたっては、ライフサイクルマネジメントを踏まえるとともに、特定の年度に集中しないスケジュールを作成し、施設評価による優先順位の高いものから実施する等、維持管理、修繕、更新等に伴う費用の平準化を図ります。
・ インフラ施設については、個別施設計画に基づき、施設の特性に応じた維持管理、修繕、更新等を図ります。また、町民生活を支える重要な施設であるため、財政状況を踏まえながら計画的に整備を図ります。</t>
  </si>
  <si>
    <t>・利用者の安全確保を図るため、日常的又は定期的な点検・診断結果に基づいて、施設の劣化状況を把握し、危険性が認められた場合は、応急処置や修繕工事等、適切な措置を速やかに講じます。
・損傷が著しく利用効率も低い施設については、町民ニーズや修繕コスト等を踏まえ、状況によっては施設の廃止を検討し、安全性の確保を図ります。</t>
  </si>
  <si>
    <t>・耐震診断が未実施の施設については、建替え、処分又は耐震診断の実施に努めます。</t>
  </si>
  <si>
    <t>・今後とも継続して保有していく公共施設等については、日常的又は定期的な点検・診断結果に基づき実施する予防保全型の維持管理に努め、長寿命化を図ります。
・長期的展望に立った計画的な保全を実施し、将来コストの縮減と施設の更新時期の平準化を図り、将来更新費用の負担を軽減します。
・本計画の基本的な方針等を踏まえて個別施設計画（長寿命化計画等）を策定・改訂し、長寿命化等の具体的な取組みを実施します。</t>
  </si>
  <si>
    <t>・誰もが安心・安全に利用しやすい施設となるために、「だれもが住みたくなる福祉滋賀のまちづくり条例」や「豊郷町地域福祉計画」に基づき、公共施設等の改修・更新等を行う際には、利用者ニーズや施設の状況を踏まえ、ユニバーサルデザイン化を進めます。</t>
  </si>
  <si>
    <t>・今後、維持していく公共施設等の修繕・更新・改修時には、省エネルギー設備や再生可能エネルギー導入を検討し、脱炭素化の推進を図ります。</t>
  </si>
  <si>
    <t>・ 公共建築物の統合や廃止にあたっては、将来のまちづくり計画、人口動向、町民ニーズ、社会情勢等を考慮しつつ、町民との協働による相互理解の上、施設の必要性を判断し検討を進めます。
・ 公共建築物の新設は原則として行わないものとしますが、社会的ニーズ等から整備が必要不可欠であると判断された場合は、中長期的な財政状況を踏まえ、必要なサービスを効率的に提供できる施設とし、他施設との複合化等、全庁的な観点から施設保有量の最適化に努めます。
・ 今後も保有していく公共建築物については、多機能化（集約化・複合化）の可能性について検討します。
・ 行政サービスと町民ニーズが適合しない等の観点から、現在のまま施設を維持することが不適当な施設については、同機能を有する施設との統合をはじめ、廃止・譲渡を検討します。
・ 廃止によって余剰となった施設や敷地については、多用途への転用や民間への賃貸、売却等も視野に入れ、有効活用を図ります。</t>
  </si>
  <si>
    <t>・ 公共施設等の適正化を図るため、所管ごとに管理している施設データを固定資産台帳等と連携しながら整理するとともに、一元的に収集・管理・分析するための「公共施設マネジメント支援システム」等の導入および、整備に向けた検討を進めます。</t>
  </si>
  <si>
    <t>公共施設等総合管理計画の策定やこれに基づく実行計画の立案・見直しを行い、計画に基づく取り組みの実行（費用の削減、機能更新、複合化等）。その後、実施状況の把握、評価、検証により、課題の抽出・改善を行う。</t>
  </si>
  <si>
    <t>・ 予防保全型の計画的な保全を行うことによって、施設の長寿命化を図ります。
・ 長寿命化を図るために、長寿命化計画等、個別施設計画の策定・改訂を行います。</t>
  </si>
  <si>
    <t>・小学校および保育園施設の複合施設、子育て支援センターおよび図書館および教育委員会部局の入った複合施設の耐震改修を行いました。
・役場庁舎について、築90年近く経過し、平成23年度に実施された建物耐震診断の結果、耐震補強も必要となっていたため、令和３年度に建替えを行いました。
・駐輪場について、築30年以上を経過し、老朽化が進んでいたため、令和３年度に建替えを行いました。
・コミュニティセンターを廃止しました。（今後の活用方法は検討中です。）
・野外活動施設について、利用者ニーズの変化、施設の老朽化に伴い、除却しました。（跡地の活用方法は検討中です。）</t>
  </si>
  <si>
    <t>「甲良町人口ビジョン・総合戦略」（平成28年2月）における人口の将来展望推計では、平成22年に7,500人だった本町の総人口は、令和22年には5,006人、令和42年には3,602人となっており、30年間で約3割、50年間で約5割減少する見通しです。</t>
  </si>
  <si>
    <t>平成28年3月末時点で本町が保有する公共施設は62施設あり、総延床面積は55,570㎡となっています。</t>
    <rPh sb="0" eb="2">
      <t>ヘイセイ</t>
    </rPh>
    <rPh sb="4" eb="5">
      <t>ネン</t>
    </rPh>
    <rPh sb="6" eb="8">
      <t>ガツマツ</t>
    </rPh>
    <rPh sb="8" eb="10">
      <t>ジテン</t>
    </rPh>
    <rPh sb="11" eb="13">
      <t>ホンチョウ</t>
    </rPh>
    <rPh sb="14" eb="16">
      <t>ホユウ</t>
    </rPh>
    <rPh sb="18" eb="20">
      <t>コウキョウ</t>
    </rPh>
    <rPh sb="20" eb="22">
      <t>シセツ</t>
    </rPh>
    <rPh sb="25" eb="27">
      <t>シセツ</t>
    </rPh>
    <rPh sb="30" eb="31">
      <t>ソウ</t>
    </rPh>
    <rPh sb="31" eb="35">
      <t>ノベユカメンセキ</t>
    </rPh>
    <phoneticPr fontId="1"/>
  </si>
  <si>
    <t>本町の公共施設の延床面積を大分類別にみると、学校教育系施設が37.7％と一番多く、次いで公営住宅が17.8％、子育て支援施設が8.6％となっています。
建築年度別でみた公共施設の建設に係る変遷は、昭和44年度に役場庁舎が、昭和40年代後半から平成初期にかけて公営住宅が相次ぎ整備されました。昭和55年度には甲良中学校、平成元年度に甲良西小学校、平成5年度に甲良東小学校の建替えを行っています。平成10年度には、乳幼児から高齢者まで幅広い世代を対象とした健康づくりの場として温水プールを併設した保健福祉センターを整備し、平成16年度、平成21年度には、福祉の向上や人権啓発のための住民交流の拠点となる地域総合センターの移転更新・改築を行っています。現在では、旧甲良東小学校校舎を利用している甲良町立図書館が主要施設の中で最も古い施設となっています。
　耐震化の状況としては、旧耐震基準が適用されていた時期である昭和56年以前に整備された施設があり、耐震化未実施の施設が18.5％あります。
施設の整備や更新にあたっては、人口動態の変化に伴う住民ニーズの変化を十分踏まえる必要があります。</t>
  </si>
  <si>
    <t>【公共施設】
40年間で約284.6億円
【インフラ施設】
40年間で約233.5億円</t>
  </si>
  <si>
    <t>【公共施設】
40年間で約195.8億円
【インフラ施設】
40年間で約170.7億円</t>
  </si>
  <si>
    <t>【公共施設】
40年間で約88.8億円
【インフラ施設】
40年間で約62.9億円</t>
  </si>
  <si>
    <t>本計画を推進するにあたっては、庁内に公共施設マネジメントを担う担当部署を設置して、各施設管理部署との横断的な調整機能を発揮して、計画の進捗管理を行います。
公共施設マネジメントに関する情報は、全庁的に共有して運用することが必要です。そのため固定資産台帳データ等との整合を図った公共施設マネジメントシステムの構築を視野に入れ、情報の一元化・共有化を図ります。</t>
  </si>
  <si>
    <t>公共施設等の維持管理・更新・運営にあってはPPP/PF等民間活力の導入も視野に入れた取組みを検討します。</t>
  </si>
  <si>
    <t>公共施設は建築基準法に基づく「法定点検」、「施設管理者による定期点検」を確実に実施し、利用者の安心・安全の確保に努めます。施設管理者が効率的に点検を行えるよう点検項目や確認ポイント等をまとめた「施設点検マニュアル」を整備します。
インフラ施設についても適切な点検・診断等を実施します。</t>
  </si>
  <si>
    <t>公共施設の点検・診断結果や修繕の履歴を蓄積する一元管理の仕組みを構築します。その一元管理した情報に基づき、全庁的な視点で維持管理・修繕・更新等を実施します。</t>
  </si>
  <si>
    <t>公共施設の安全性を確保するため、必要に応じて劣化診断調査を実施します。点検や劣化診断調査結果等により利用者や職員に被害が発生すると判断された場合には、緊急的な修繕を実施する等必要な措置を講じます。
インフラ施設についても定期的な点検や計画的保全等により安全確保に努めます。</t>
  </si>
  <si>
    <t>耐震化未実施の施設については、現在の利用状況や今後の利用方針も踏まえ、耐震化の必要性や優先順位を検討します。
インフラ施設については、上水道の建物および管路の耐震化を進めます。</t>
  </si>
  <si>
    <t>公共施設・インフラ施設の保全計画や長寿命化計画を策定し、予防保全を計画的に実施して長寿命化を図ることを基本とします。
公共施設については、令和2年度に「個別施設計画」、「学校施設長寿命化計画」および「公営住宅等長寿命化計画」を策定しています。公共施設の長寿命化を実施するか否かを決定するにあたっては、物理的な建物の構造躯体の状況を調査して長寿命化に適するかどうかを判断する診断を実施します。その結果、建物が構造上、長寿命化に適する場合であっても、現在の利用状況や今後の利用方針も踏まえ、長寿命化するかどうか検討します。
インフラ施設については平成25年度に「橋梁長寿命化修繕計画」（平成30年度に改訂を実施）、平成26年度に「道路舗装修繕計画」および「道路付属物修繕計画」、平成27年度に「下水道管路施設管理計画」、令和3年度に「舗装個別施設計画」を策定しています。その他のインフラ施設についても個別の長寿命化計画の策定を進め、施設の長寿命化を図ります。</t>
  </si>
  <si>
    <t>全ての施設において、「甲良町地球温暖化対策実行計画」に基づき、脱炭素事業への取組みを検討していきます。</t>
  </si>
  <si>
    <t>限られた財源の中で公共施設の更新、新規整備、既存施設の有効活用を進めていくためには、公共施設の再編（統廃合、複合化、減築等）により保有量の適正化を図り、更新費用を縮減していく必要があります。再編は周辺施設の配置状況、利用状況、更新時期も勘案しながら全庁的な視点で行い、必要な取組みを進めます。
再編案の検討に先立ち、「建物性能」、「維持管理コスト」といった客観的な指標を用いた施設評価を実施します（施設評価方法については次頁参照）。
そうした施設評価結果に基づき再編計画や個別施設計画を策定していきます。
公共施設の再編の事業化にあたってはPPP/PFI等民間活力の導入も視野に入れた取組みを検討します。</t>
  </si>
  <si>
    <t xml:space="preserve">人口減少に応じて発生する公共施設の余剰スペースや余剰施設の有効活用を図りつつ公共施設の再編（施設の統廃合や複合化、減築（注  ）等）を推進し公共施設総量の最適化を図る。
 これまで提供してきた施設利用者へのサービス水準は可能な限り維持しつつ公共施設総量の縮減を図る。縮減目標として40年間で延床面積ベース20％縮減することを目標とする。
なお、インフラ施設は住民生活の基盤となる施設であり、現状提供しているサービス水準を維持するため、個別に長寿命化計画等を策定し、現時点では削減目標は設定しないものの、今後の社会情勢を見据えながら必要に応じて施設規模の見直しを検討する。
</t>
  </si>
  <si>
    <t>公共施設マネジメントに関する情報は、全庁的に共有して運用することが必要 です。そのため 固定資産台帳データ等との整合を図った 公共施設 マネジメントシステムの構築を視野に
入れ、情報の一元化 ・共有化 を図ります。</t>
  </si>
  <si>
    <t>将来の入居需要とのバランスを踏まえ、老朽化の 状況、入居者の状況や中長期の見通し、敷地条件、立地環境等の諸条件を総合的に判断し、継続的に維持管理していくことが有効
と判断される団地を対象として、改善等を計画的に進めます。
一方で、公営住宅及び改良住宅の 当初の事業目的を一定程度達成している状況も踏まえた上で、空 き 家化など状況の変化が生じた場合には、公営住宅法に基づき、住宅に困窮す
る世帯等へのセーフティネット （注 9 の役割を果たす住宅としての利活用を図ります。
なお 法定耐用年数を超過した住宅については、用途廃止後に除却を基本としながらも、入
居者の居住安定や 資金面に配慮するため、建物を残したまま普通財産として譲渡や売却を
していくことを検討します。</t>
  </si>
  <si>
    <t>本計画の進捗状況は、公共施設マネジメントを担う担当部署が中心となり、モニタリングを行います。本計画において記載した保全計画等の作成に着手し、随時公表して展開します。
本町では、令和3年度に令和12年度までを期間とした「第4次甲良町総合計画」を策定し、まちづくりを進めています。本計画は、総合計画と歩調を合わせた取組みとする必要があり、今回総合計画の策定を踏まえて本計画の見直しを実施しました。</t>
  </si>
  <si>
    <t>10年程度の一定期間ごとに本計画の進捗状況を踏まえ、見直しを行うこととします。</t>
  </si>
  <si>
    <t>甲良町公民館は 適切な維持管理のため、計画的な修繕・更新等を進める予定です。また、
役場庁舎と近接していることから、庁舎の建替え時には複合化も視野に入れた検討を行い
ます。
地域総合センターは優先順位や緊急性等を考慮し、修繕・更新計画を立て、適切な維持管理に努めるとともに、各学区のコミュニティセンターとしての位置づけを明確にして、地域住民以外の方にも利用していただく機会を増やします。 このうち 、はばたき館 については、 運営委員会を設置し、地域総合センターとしてのあり方や施設の利用、コミュニティセンターとしての施設周知などを検討していきます。
集会所は自治会への譲渡 、 除却 、改修したうえでの用途転用について検討します。
全ての施設において、 「甲良町地球温暖化対策実行計画」に基づき、脱炭素事業への取
組みを検討していきます。</t>
  </si>
  <si>
    <t>特になし</t>
  </si>
  <si>
    <t>令和27年の総人口推計は、6,262人で15％減少。令和27年には、65歳以上の老年人口の占める割合が34％程度、15歳未満の年少人口は15％程度と予測。</t>
  </si>
  <si>
    <t>令和４年</t>
  </si>
  <si>
    <t>公共施設　53690.6㎡
道路　135,445m、715,154㎡
橋りょう　1,638m、7,893㎡
上水道　122,806m
下水道　93,648m</t>
  </si>
  <si>
    <t>年度別の施設の延床面積の割合をみると、築31年以上の施設は54.5％に達しているため、多くの施設の更新時期が集中しており、財政的な負担が懸念されている。
スポーツ・レクリエーション系施設（18.0％）・学校教育系施設（30.8％）で全体の約5割を占めており、少子高齢化が進む中で、施設の複合化を図るなど、更なる施設機能の充実・見直しを図る必要がある。</t>
  </si>
  <si>
    <t>【公共施設】
今後30年間で約178.5憶円
【インフラ資産】
今後30年間で約87.4憶円</t>
  </si>
  <si>
    <t>【公共施設】
今後30年間で約189.7憶円
※使用期限を60年から80年へ長寿命化するため、予防保全に係る改修費用が単純建替えに比べて加算され、計画期間中にその費用が発生することから、単純建替えと比べて経費額が大きくなる。
【インフラ資産】
今後30年間で約87.4憶円</t>
  </si>
  <si>
    <t>【公共施設】
30年間で約18.97億円</t>
  </si>
  <si>
    <t>施設の各部門を横断的・一元的に管理連携できる体制を構築し、公共施設等マネジメントを推進。</t>
  </si>
  <si>
    <t>　対処療法的な事後保全ではなく計画的な予防保全の視点で点検・診断するための項目や方法等を整理した上で実施する。</t>
  </si>
  <si>
    <t>　日常的・定期的な点検・診断結果に基づいて効率的・効果的な維持管理方法の検討や計測機器・センサー等を用いた劣化箇所の検出・修繕など新しい技術の導入を図ることにより、長期的な視点で維持管理コストを平準化・適正化する。</t>
  </si>
  <si>
    <t>　日常的・定期的な点検・診断結果に基づいて、資産の劣化状況を把握するとともに、災害等に備え安全性を確保する。
　また、データベース化された点検・診断結果から劣化・損傷など安全面での危険性が認められたものについては、費用面・利用状況・優先度などを踏まえて、修繕・更新を実施することにより安全性の確保を図っていく。
　既に供用が廃止されている公共施設については、解体・撤去などの対策を講じることにより、安全性を確保する。</t>
  </si>
  <si>
    <t>　最新の耐震基準・耐震診断の結果を踏まえて、耐震性が十分でないものについては、耐震化に要する費用や利用状況を考慮しつつ、耐震化を実施する。</t>
  </si>
  <si>
    <t>　住民が利用する資産は、定期的な点検や修繕による予防保全に努めるとともに、機能的な改善を図ることにより長寿命化を推進していく。
　また、大規模改修されておらず今後も保持する公共施設については、費用面や利用状況を考慮しつつ大規模改修を実施し、長寿命化を推進することで長期的な視点で更新コストの縮減を図る。</t>
  </si>
  <si>
    <t>　耐用年数の期限を超えて更新時期を迎える公共施設や、長寿命化計画に基づき予防保全型改修を予定する公共施設については、段差の解消や多機能トイレの整備、エレベーター等の設置、見やすいサインの整備など、ユニバーサルデザイン化を検討する。</t>
  </si>
  <si>
    <t>　温室効果ガス排出削減のために、行政サービス提供に支障のない範囲にて削減取組活動を実践する。さらに森林が86％を占めている多賀町においては、温室効果ガス吸収源対策として森林整備事業にも積極的に取り組む予定。
今後の施設や設備の新設・改修時には、環境に配慮した工事を実施するとともに、環境負荷の低減に配慮した各種LED照明や太陽光発電等の省エネルギー型や再生可能エネルギーの導入など施設等の整備を行うと共に、適正な管理を進める。</t>
  </si>
  <si>
    <t>　人口の推移や財政状況を考慮し、公共施設（機能）の集約、廃止、複合化を進めるため全庁的な観点から公共施設の再編を進めていく。集約、廃止、複合化の方針を検討していくためには、施設の利用状況やコスト等を踏まえて客観的な視点で施設を評価することが重要となるので、施設評価の検討手法や評価基準等の基本的な考え方を示す。そして、こうした結果を踏まえ個別施設計画の検討を進めていく。</t>
  </si>
  <si>
    <t>【公共施設】
30年間で施設保有量（延床面積）を約10～15％縮減する。</t>
  </si>
  <si>
    <t>　PDCAサイクルにより日常業務の中で公共施設等マネジメントを定着させる。
　本計画の策定を行い（Plan：計画）、本計画に基づいて公共施設等マネジメントを実施し（Do：実行）、定期的に資産を評価・検証し（Check：検証）、評価結果に基づいて修繕・更新し（Action：改善）、必要に応じて本計画を見直す（Plan：計画）というサイクルを回していく。
　こうしたPDCAサイクルを進めていくには、資産に関する情報（資産関連データベース）を日常業務の中で活用し、点検・修繕・建替等の変更が行われた際にはその情報をデータベースに反映させていく。</t>
  </si>
  <si>
    <t>　公共施設における施設類型は、総務省により提示されている分類を参考とし、本町公共施設を分類し、この分類をもとに、公共施設等の管理や再編についての基本的な方針を踏まえ、施設類型ごとの基本的な方針を整理した。
　※施設類型ごとに基本方針を策定</t>
  </si>
  <si>
    <t>多賀町学校施設等長寿命化計画の策定（Ｒ２）</t>
  </si>
  <si>
    <t>・総人口：H27～R27で15.7％減少
・高齢化率：H27＝29.1％、R27＝34.9％（30年間で5.8％の上昇）</t>
  </si>
  <si>
    <t>＜公共施設＞（令和2年3月末時点）
公用施設：80件、37,635㎡
教育施設：74件、151,283㎡
公営住宅：47件、74,881㎡
市民文化系施設：122施設、50,743㎡
医療施設：10件、2,240㎡
子育て支援施設：35件、18,300㎡
保健・福祉施設：11件、7,381㎡
公園：93件、3,234㎡
産業系施設：52件、20,232㎡
観光・宿泊（研修）施設：28件、18,959㎡
生涯学習系施設：51件、46,943㎡
その他：34件、3,734㎡
＜インフラ＞（令和2年3月末時点）
道路：3770路線　（総延長：1,411,030ｍ）
河川：380本　（総延長：370.9㎞）
橋梁：1,081ヶ所
樋門：12ヶ所
都市公園：92ヶ所（177.8ha）
街路：21路線（44.5㎞）
環境パーク：12,790.34㎡
斎場：1,948.61㎡
上水道：1,082,977ｍ
下水道：819,396ｍ</t>
  </si>
  <si>
    <t xml:space="preserve">将来財政見通しから年間で確保可能な投資的経費33.5億円/年の枠内で更新費を賄うとした場合、将来的に削減すべき必要面積は約20.8万㎡となる。
</t>
  </si>
  <si>
    <t>耐用年数経過時に、削減対象施設は除却、存続する施設は更新を行った場合、建物や設備の改修や更新といった周期的に発生する投資的経費に維持管理・修繕を含めた全施設にかかる全ての経費の合計</t>
  </si>
  <si>
    <t>耐用年数経過時にそれぞれの施設の再配置区分に基づき、長寿命化等の対策を行った場合、建物や設備の改修や更新といった周期的に発生する投資的経費に維持管理経費を含めた経費の合計</t>
  </si>
  <si>
    <t>公共施設の長寿命化を実施した場合の中長期的な対策費用の見通しと、施設を耐用年数経過時に単純更新した場合の費用の見通しの差額</t>
  </si>
  <si>
    <t>公共施設、インフラの利用状況、費用、老朽化度等の情報の共有化を図り、一元的なマネジメントを推進するための庁内組織・体制として福知山市公共施設マネジメント推進本部を設置する。</t>
  </si>
  <si>
    <t>民間が効果的・効率的に担うことのできるサービスについては、積極的に民間事業者に委ねていくこととし、公共施設の再配置に係るあらゆる場面においてPPP（公民連携）を推進する。
また、新たな施設の整備を行う場合には、ＰＦＩの導入など、民間活力の積極的な活用を検討する。</t>
  </si>
  <si>
    <t xml:space="preserve">再配置の検討を行う際に、施設の劣化度が未把握のものについては、施設の安全性を把握するため、経年による施設・設備の劣化や、外的負荷（気候天候、使用特性等）による性能低下の状況等について点検・診断を行うとともに、過去の管理状況を把握し、施設の保有に関する優先度を評価する。
</t>
  </si>
  <si>
    <t>今後とも存続することとなった施設については、故障部位の修繕や老朽部位の更新を行うことで、施設の安全性や利便性を維持する。</t>
  </si>
  <si>
    <t>施設に故障がある場合や、点検・診断により高い危険性が認められた公共施設については、利用の制限等必要な措置を講じたうえで、安全確保に係る応急措置や改修を速やかに実施する。</t>
  </si>
  <si>
    <t>今後とも存続することになった施設で、耐震診断の結果、いわゆる「新耐震基準」を満たしていない建物について、必要な耐震改修を進める。</t>
  </si>
  <si>
    <t>今後とも存続することとなった施設については、平均的な耐用年数を超えて施設の長寿命化を図ることで、財政負担を軽減し、かつ長期的にわたって安全性、利便性を維持できる場合があるため、長寿命化計画を策定し、計画的な改修更新を行うこととする。</t>
  </si>
  <si>
    <t>公共施設等の改修や更新を行う際には、福知山市ユニバーサルデザイン推進指針や関係法令等を踏まえて、ユニバーサルデザイン化への対応に努めていく。</t>
  </si>
  <si>
    <t>脱炭素社会実現のため、関連計画等に基づき公共施設等の維持管理及び整備等に合わせて、2050年までに温室効果ガス排出量実質ゼロに向けた公共施設等の脱炭素化に取り組む。</t>
  </si>
  <si>
    <t>施設のムダを解消し、更新コストを削減するため、可能な限り同種・類似施設の統合化を図る。</t>
  </si>
  <si>
    <t>②延床面積等に関する目標
＜公共施設＞
公共施設マネジメント基本計画の10年間の期間の中で、約10万㎡（公共施設保有量の約23％）を削減する。</t>
  </si>
  <si>
    <t>より効果的に公共施設マネジメントの取組を進めるため、固定資産台帳をはじめとする公会計との連携方法を検討する必要がある。</t>
  </si>
  <si>
    <t>民間事業者による施設管理運営への参画の仕組みを効果的に活用し、民間の活力や運営の工夫等を取り入れる。</t>
  </si>
  <si>
    <t>隣接自治体も含めた広域的な施設機能の重複の解消を視野に入れ、公共施設の適正配置を行う。</t>
  </si>
  <si>
    <t>福知山市公共施設マネジメント推進本部が「要（かなめ）」の役割を果たしつつ、関係各方面とのＰＤＣＡマネジメントサイクルを構築し、情報提供・啓発、計画協議、合意形成、計画実施などの段階を踏みながら、取組みを推進する。</t>
  </si>
  <si>
    <t>公共施設の機能別に、施設の概要と利用状況を整理するとともに、再配置の方向や今後の取組予定等を記載している。</t>
  </si>
  <si>
    <t>令和６年</t>
  </si>
  <si>
    <t>2040年の将来人口は73,941人と推計。年少人口（0歳から4歳）10,662人、生産年齢人口（15歳～64歳）40,364人、老年人口（65歳以上）22,915人</t>
  </si>
  <si>
    <t>【公共建築物】
延床面積
339,790㎡
【インフラ】
市道　877km、総面積=4,029k㎡
橋梁　835橋、総面積=37,849㎡
河川　338km、362本
上水道　管延長=631km、建物=5,570㎡
下水道　管延長=465km、建物=20,010㎡</t>
  </si>
  <si>
    <t>公共建築物やインフラ資産の多くは、施設・設備の老朽化が進行しており、今後、大規模改修や建替え、取壊し、インフラ整備において多額の費用がかかる見込みである。
一方、人口減少等による税収の減少や扶助費などの義務的経費の増加などにより、必要となる財源の確保が厳しくなっていくことが予測される。
公共施設は、市民生活と直結するものであり、良好な市民サービスを提供し、市民福祉の向上を図る上で不可欠なものであることから、確実な財源確保の中で、効率的に施設の整備等を進めていく必要がある。</t>
  </si>
  <si>
    <t>【公共施設】
今後40年間で約1335.6億円
【インフラ施設】
今後40年間で約1540.9億円</t>
  </si>
  <si>
    <t xml:space="preserve">【公共施設】
年平均26.4億円の削減
</t>
  </si>
  <si>
    <t xml:space="preserve">【公共施設】
40年間で約279.8億円
</t>
  </si>
  <si>
    <t>人口減少が進行し、財政状況が厳しさを増す中にあっても必要な行政サービスを提供し続けることができるよう、令和２年３月に『持続可能な市役所運営推進プラン』を策定し、市役所運営の最適化を職員一丸となって進めている。 理事者と全部長で構成する『行財政改革推進委員会』をトップとした推進体制のもと、持続可能な公共施設の維持・確保を図り安定した市民サービスを提供していくため、資産の管理・運用を総括する所管課と政策立案を総括する所管課を中心に、各施設の所管課が連携を図り公共施設マネジメントを推進している。</t>
  </si>
  <si>
    <t>官民連携は、官と民がお互いに得意な分野を担当・提供し、ひとつの事業を行う形態のものをまとめた総称。具体的にはPFI事業や指定管理者制度、包括管理委託、施設運営権の付与、施設命名権の付与、官民合築、区分所有などの手法があり、様々な形態が考えられる。 
官民連携は、公共サービスに民間企業のノウハウを取り入れる手法として効果的である。本市では既に多くの施設で指定管理者制度を導入する中で、平成２５年度には「指定管理者制度に関する基本方針」を策定し、導入施設の見直しを実施した。今後は、その基本方針に基づき、指定管理者制度による運営が好ましい
施設への導入を図っていくほか、幅広く官民連携の取組を推進する。</t>
  </si>
  <si>
    <t>施設の経年劣化、性能低下、管理、利用状況等を総合的に把握し、長寿命化と安全確保を重点において実施する。</t>
  </si>
  <si>
    <t>維持する施設については、点検・評価の結果をふまえ、適切な予防保全策を講じることにより長寿命化を図る。建替・更新する施設については、より効率的・効果的なサービスの提供方法を検討の上、最適な整備を行う。</t>
  </si>
  <si>
    <t>点検・診断等により、危険性の高いとされた施設については、利用者の安全の確保を最優先とし、必要な措置を講じる。</t>
  </si>
  <si>
    <t>防災対策上緊急性の高い施設でｌｓ値（耐震指標）の低い施設については優先して耐震改修を実施するとともに、今後の施設のあり方を検討しているものについては、耐震診断の結果も勘案した上で、適切な措置を講じる。</t>
  </si>
  <si>
    <t>今後も継続的な運用（利用）を実施する必要がある施設については、ライフサイクルコストの縮減や支出の平準化を図るため、不具合や故障が発生してから修繕する「事後保全型」の維持管理から、改修履歴や定期的な点検結果を活用した「予防保全型」に維持管理へ転換することにより、建物の長寿命化を推進する。【目標使用年数：８０年】</t>
  </si>
  <si>
    <t>「ユニバーサルデザイン 2020 行動計画」（平成 29 年 2 月 20 日ユニバーサルデザイン 2020 関係閣僚会議決定）におけるユニバーサルデザインの街づくりの考え方を踏まえ、障害者の有無、年齢、性別、人種等にかかわらず多様な人が利用しやすいユニバーサルデザインに対応した施設整備を行う。また、既存施設についてはバリアフリー化を進め、ユニバーサルデザインに近づけるための整備を行う。</t>
  </si>
  <si>
    <t>推進方針が検討段階にあるため</t>
  </si>
  <si>
    <t>施設の統合・整理や複合化、遊休施設の活用等によって、機能を維持しつつ、施設総量を縮減する。複合施設においては、その管理・運営について一元化・効率化を図ることを基本とする。複合化等により用途廃止され、将来的に公共利用を見込まない土地・建物については処分を推進する。</t>
  </si>
  <si>
    <t>②延床面積等に関する目標
・公共建築物…利便性の確保を前提とし、集約化等の推進により平成57年度までに延床面積７％を削減
③トータルコストの縮減
・インフラ資産…安全性の確保を前提とし、長寿命化等の推進により投資的経費5％を削減。</t>
  </si>
  <si>
    <t>地方公会計（固定資産台帳）の活用として、点検・診断や維持管理・更新等の履歴など公共施設マネジメントに資する情報を固定資産台帳に追加するなど、公共施設マネジメントに資する情報と固定資産台帳の情報を紐付けることにより、保有する公共施設等の情報の管理を効率的に行うこととする。</t>
  </si>
  <si>
    <t>現状で利用されていない土地や、公共施設の再生によって発生した剰資産を、各種団体や民間企業、個人に対し売却や貸付を行うことは、本市の活性化に繋がる可能性があるため、積極的に取り組んでいく。ただし、売却や貸付に当たっては、安易に売却益を目的として実施せず、将来的に利用する可能性が無いことを十分確認するとともに、総合計画等、市が進めるまちづくりの方向性に整合することを確認した上で実施することとする。</t>
  </si>
  <si>
    <t>人口減少などに伴う施設の利用率の低下や財政的な制約等により、公共施設の更新や新たに発生する行政ニーズへの対応において、広域的に取り組むことが効果的であると認められる施設については、周辺の自治体や府との広域連携（共同
設置、相互利用、機能分担）も視野に入れ資産の有効活用や広域的視点からの効率的配置を検討する。</t>
  </si>
  <si>
    <t>公共施設の管理はそれぞれの個別管理計画に基づき、具体的に実施していくこと
とするが、社会情勢や施設を取り巻く環境の変化等に的確に対応していく必要があ
ることから、ＰＤＣＡ（計画・実行・評価・改善）のマネジメントサイクルに則り、
本計画の適切な進行管理を行うとともに、ブラッシュアップ、フォローアップ等に
よる必要な見直しを行うことによって、継続性と実効性を確保する</t>
  </si>
  <si>
    <t>（１）公共建築物 
① 一般的な公共建築物については、公共施設再生基本計画に基づき施設の再生を進め、施設の質・サービス・利便性の向上を図るとともに、財政的な取組を推進していくこととし総量抑制を図る。 
その具体化に当たっては、公共施設再生実施計画を策定し、それに基づき進め
ていくこととする。 
② 病院施設については、平成２６年に新築された建物であり、適切な維持管理を
実施する。旧施設については、他の行政目的への用途変更や民間資本の活用も視
野に入れ、まちづくりの視点から有効活用を図る。</t>
  </si>
  <si>
    <t>旧岡田上小学校の民間業者への貸付による転活用。(R1～)</t>
  </si>
  <si>
    <t>平成27年10月に策定した綾部市まち・ひと・しごと創生総合戦略において、出生率の向上と転入者の増加により人口減少を9千人抑制し、平成72年に2.4万人とする人口ビジョンを描いています。</t>
  </si>
  <si>
    <t>【公共建築物】
延床面積は19.5万㎡（平成25年度末現在）
→18.5万㎡（令和2年度末現在）
【インフラ施設】
道路の実延長は531㎞、面積は244.4万㎡（平成25年度末現在）
橋りょうの実延長は7㎞、面積は3.3万㎡（平成25年度末現在）
【企業会計施設】
延床面積は3.1万㎡（平成25年度末現在）</t>
  </si>
  <si>
    <t>・人口減少等による財政状況への影響や公共施設に対する利用者ニーズの変化も見据えながら、適切・柔軟に対応し、身の丈に合った公共施設のあり方等を検討していく必要がある
・各地域の特性・特色や地域間の連携・調和を考慮し、この地域区分の考え方を基に地域ごとの課題や実態把握と公共施設の最適配置を検討していく必要がある
・既に老朽化が進んでいる施設に加えて、今後、更に投資的経費のピーク時に建築した施設の老朽化が一斉に進むことから、一定規模の投資的経費を確保することが必要だが、将来的には市税収入の減少や特別会計への繰出金の増加等の影響により、その確保が困難となることが予想される</t>
  </si>
  <si>
    <t>【公共建築物】
今後40年間で767億円
直近10年間で232億円
【インフラ等】
今後40年間平均で28.0億円
※令和3年度、公共建築物についてのみ改訂</t>
  </si>
  <si>
    <t>【公共建築物】
今後40年間で569億円
直近10年間で177億円
※令和3年度、公共建築物についてのみ改訂</t>
  </si>
  <si>
    <t>【公共建築物】
今後40年間で198億円の削減
直近10年間で55億円の削減
※令和3年度、公共建築物についてのみ改訂</t>
  </si>
  <si>
    <t>公共施設マネジメントの取組の実効性を高めるため、庁内横断的な体制を構築し、総合的かつ経営的・戦略的な視点に立って推進</t>
  </si>
  <si>
    <t>施設の状況等に応じて、PPP（包括委託、指定管理者制度、アウトソーシング等）など、民間事業者等の専門的な技術やノウハウ、資金等を活かした多様な管理・運営手法等の導入を検討</t>
  </si>
  <si>
    <t>経年による施設の老朽化や機能低下について、定期的に適切な点検・診断等を行い、対応を要する箇所や所要経費に把握に努める</t>
  </si>
  <si>
    <t>財政状況や経営状況、施設の重要性や劣化状況等を踏まえ、優先度等の判断を行うとともに、計画的に改修・更新を図る</t>
  </si>
  <si>
    <t>点検・診断等により危険性が高いと判断された施設については、速やかに安全性確保の対策を講じるとともに、今後の利活用の見込みのない施設については、速やかに廃止・解体等を検討する</t>
  </si>
  <si>
    <t>災害時の避難所や主要な拠点施設など優先度の高い施設については、災害時等に備えた機能強化や耐震化についても対応を検討する</t>
  </si>
  <si>
    <t>「事後保全型・対症療法型」の維持管理ではなく、長期的な視点で計画的に改修等を行う「予防保全型」の維持管理による長寿命化を推進</t>
  </si>
  <si>
    <t>高齢者や障害のある人、子どもなど利用者の利便性向上を図るため、ユニバーサルデザインの考え方の導入、バリアフリー化を進める</t>
  </si>
  <si>
    <t>太陽光等の再生可能エネルギー、LED等の省エネルギー・省電力の導入、地域産材の活用など環境負荷の低減方策を検討</t>
  </si>
  <si>
    <t>・類似機能を持つ施設の近接性や代替性、施設の老朽化状況などを総合的に判断し、集約化や複合化による統合・機能移転などを検討
・施設の本来的な役割を終えたものや利用者ニーズが低い施設については、将来的な動向や地域等の意向に配慮しつつ、機能見直し、廃止・解体や移管・譲渡などを検討</t>
  </si>
  <si>
    <t>②公共建築物について、施設の長寿命化を図るとともに、総延床面積の約25％を削減することとし、今後10年間で集中的に取組を実施</t>
  </si>
  <si>
    <t>・市域を超える利用者ニーズの増大や広域化する行政課題に対応するため、近隣市町や国・府とも連携を図りながら、公共施設の共同整備・共同運用や集約化、機能分担やサービス連携なども視野に入れた取組を検討
・国・府とも連携する中で、市内にある不要施設や空きスペースの相互利用・有効活用による機能統合や見直し、集約化についても検討</t>
  </si>
  <si>
    <t>ＰＤＣＡサイクルを構築し、進捗状況や財政状況、社会環境の変化等に応じて、本計画の適切な見直し（フォローアップ）を実施</t>
  </si>
  <si>
    <t>定期的に進捗管理を行う</t>
  </si>
  <si>
    <t>・各施設で位置付けや設置根拠は異なるものの、実際の利用方法や諸室内容など類似機能を持つものも多く、近接性・代替性などを踏まえ、機能の集約化等を検討
・指定管理者制度を導入していない施設については、導入によるコスト削減の可能性やメリット・デメリット等に配慮しつつ、導入可能性を検討</t>
  </si>
  <si>
    <t>・東綾小・中一貫校の整備に伴う中学校校舎の改築（平成26年度～平成29年度）
・東八田幼稚園と西八田幼稚園の統合整備（平成27年度～平成28年度）
・市民センターと武道館の機能を併せ持つ社会体育施設の整備（平成26年度～令和2年度）
・旧自然休養村管理センターの解体（平成28年度）
・旧物部支所の解体（平成28年度）
・共同作業所等（農業施設）の解体（平成26・27・29・30・令和2年度）
・公営住宅の解体等（平成26年度～令和5年度）
・上林小・中一貫校の整備（平成24年度～平成27年度）
・旧中筋幼稚園、旧豊里幼稚園、旧リユースショップ、旧若草寮の譲渡（平成27年度）
・里山交流研修センターの一部解体等（平成27・28・令和4年度）
・共同集会所の譲渡（平成29年度）
・奥上林研修センターの廃止（令和3年度）
・図書館、地域交流センター、子育て支援拠点施設の機能を併せ持つ複合施設の整備（令和3年度～令和5年度）</t>
    <rPh sb="364" eb="367">
      <t>トショカン</t>
    </rPh>
    <rPh sb="368" eb="370">
      <t>チイキ</t>
    </rPh>
    <rPh sb="370" eb="372">
      <t>コウリュウ</t>
    </rPh>
    <rPh sb="377" eb="379">
      <t>コソダ</t>
    </rPh>
    <rPh sb="380" eb="382">
      <t>シエン</t>
    </rPh>
    <rPh sb="382" eb="384">
      <t>キョテン</t>
    </rPh>
    <rPh sb="384" eb="386">
      <t>シセツ</t>
    </rPh>
    <rPh sb="394" eb="396">
      <t>フクゴウ</t>
    </rPh>
    <rPh sb="402" eb="404">
      <t>レイワ</t>
    </rPh>
    <phoneticPr fontId="1"/>
  </si>
  <si>
    <t>平成28年</t>
  </si>
  <si>
    <t>総人口は今後も減少し、年代別人口は少子高齢化が進むことが予想される。</t>
  </si>
  <si>
    <t>平成26年</t>
  </si>
  <si>
    <t>【公共施設】　計　279施設　：　381,082.41㎡
　市民文化系施設　142施設　：　24,689.07㎡
　社会教育系施設　16施設　　：　18,062.33㎡
　スポーツ・レクリエーション系施設　9施設　：　23,808.21㎡
　産業系施設　3施設　：　3,433.76㎡
　学校教育系施設　35施設　：　194,324.64㎡
　子育て支援施設　20施設　：　10,686.22㎡
　保険・福祉施設　10施設　：　12,642.97㎡
　行政系施設　6施設　：　35,039.67㎡
　市営住宅　12施設　：　48,904.29㎡
　その他　26施設　：　9,493.25㎡
【インフラ資産】
　道路　　　　：　620,195ｍ　　3,286,297㎡
　橋梁　　　　：　3,524ｍ　　　 24,876㎡
　トンネル　 ：　1,001ｍ
　上水道　　：　672㎞
　下水道　　：　470㎞
　河川　　　：　1,610ｍ（河川法の適用を受けるもの）
　排水路　　：　18,300ｍ（総延長）
　河川・排水路のその他　：　119,110ｍ
　ため池　　　：　3施設
　公園　　　　：　500施設　　554,924㎡</t>
  </si>
  <si>
    <t>公共施設のうち建築物については、R3時点において延床面積ベース60％が整備から30年を経過しており、それらの整備時期が集中していることから、今後の老朽化対策の実施時期や財源の確保について検討が必要。また、今後の人口減少や少子高齢化の進行も踏まえて、公共施設の縮減や再配置等の検討が必要。</t>
  </si>
  <si>
    <t>【公共施設】
今後40年間で、1,587億円
（公共施設については、令和3年度改訂にて、令和4年度から25年間の見込みを新たに算出：942億円）
【インフラ資産】
今後40年間で、1,634億円
合計3,221億円</t>
  </si>
  <si>
    <t xml:space="preserve">公共施設（建築物）は、令和3年度改訂より記載
インフラ資産については記載なし
【公共施設】
　20年目で中規模改修
　40年目で大規模改修
　60年目で中規模改修
　80年目で更新
　始期：2022年　終期：2046年　期間：25年　
　経費の見込み：834.1億円
</t>
  </si>
  <si>
    <t xml:space="preserve">公共施設（建築物）は、令和3年度改訂より記載
インフラ資産については記載なし
【公共施設】
　始期：2022年　終期：2046年　期間：25年　
　効果額見込み：108.3億円
</t>
  </si>
  <si>
    <t>新設・更新・統廃合・複合化・長寿命化等については、組織横断的な取組が必要となるため、全庁的な会議体において計画との整合性や必要性、効果的・効率的な整備手法等について検証しながら、計画の推進を図る。</t>
  </si>
  <si>
    <t>民間事業者で代替可能な事業は、「公共施設」というハコモノにとらわらず、事業の民営化や外部委託などを検討する。
民間活力の導入推進を含めた効果的・効率的な管理運営・整備手法として、PPP/PFIの導入等について検討する。</t>
  </si>
  <si>
    <t>【公共施設】
公共施設の長寿命化に繋がるよう適切な管理を行い、ライフサイクルコスト（LCC）の削減を図る観点で、各施設の状況を踏まえ、「予防保全」の考え方による点検・診断等を必要に応じて行う。
【インフラ資産】
道路・橋りょう・トンネル・上水道・下水道等のそれぞれの分野において必要なインフラ資産の規模等を踏まえ、個別の長寿命化計画等に基づき、効果的・効率的な点検・診断を実施する。</t>
  </si>
  <si>
    <t>【公共施設】
総合管理計画の基本方針を踏まえ、安全・安心な施設管理とともに、財政負担の軽減を図り、持続可能な市民サービスを提供するため、今後は「予防保全」による施設の長寿命化を基本的な保全方針とする。
【インフラ資産】
道路・橋りょう・トンネル・上水道・下水道等のそれぞれの分野において必要なインフラ資産の規模等を踏まえ、日常的・定期的な点検により判明した不具合には迅速に対応するとともに、個別の長寿命化計画等に基づき、効果的・効率的な維持管理・修繕・更新等を行う。</t>
  </si>
  <si>
    <t>【公共施設】
劣化・損傷等により安全面での危険性が認められた箇所は、応急対応とともに、適時に修繕等の対応を行う。不要となった公共施設については、資源の再利用等を十分に検討した上で、周囲の住民への安全性等を考慮して、適時・適切に除却する。
【インフラ資産】
日常的・定期的な点検により判明した劣化・損傷等により安全面での危険性が認められた箇所については、迅速に修繕等の対応を行う。</t>
  </si>
  <si>
    <t>【公共施設】
耐震診断の結果等を踏まえて、十分な耐震性能の確保を図る。
耐震性能確保の方策検討の際には、公共施設の必要性等を見直した上で、他の公共施設との集約を含めた建替え、耐震補強、休止や廃止など複数の選択肢から効果的・効率的な対策を検討する。
耐震化率100％を目指すべき指標（耐震改修促進計画の市有建築物の目標：平成37年度末まで）とし、効果的・効率的な施策展開を図る。
【インフラ資産】
道路・橋りょう・トンネル・上水道・下水道等のそれぞれの分野において必要なインフラ資産の規模等を検討した上で個別の長寿命化計画等を策定し、当該計画に基づいた耐震化等の対応を行う。</t>
  </si>
  <si>
    <t>【公共施設】
主体構造ごとに定めた周期で対策を行い、施設の長寿命化を図る。20年サイクルで中・大規模改修を実施し、80年使用し更新を行う。
【インフラ資産】
道路・橋りょう・トンネル・上水道・下水道等のそれぞれの分野において必要なインフラ資産の規模等を踏まえ、今後策定する計画も含めた個別の長寿命化計画等に基づいた長寿命化を行う。</t>
  </si>
  <si>
    <t>【公共施設】
施設の整備、更新、改修等に際しては、障がいの有無、年齢、性別、言語等にかかわらず多様な人々が快適に利用することができるよう配慮したデザインを検討します。</t>
  </si>
  <si>
    <t>【公共施設】
太陽光発電の導入、建築物におけるＺＥＢの実現、省エネルギー改修の実施、ＬＥＤ照明の導入等の取組を推進します。</t>
  </si>
  <si>
    <t>【公共施設】
公共施設が市民交流・市民活動の拠点となるよう、施設のあり方を見直し、多目的・多用途で身近に使える施設への転換を行うとともに、学校施設の再編等にあわせて、地域特性も考慮し、複合・多機能型施設の整備を行う。「サービスの質の向上」と「地域の活性化」を図ったうえで、総合管理計画で示す30年間で延床面積20％削減する施設総量の適正化につながるよう取組を進める。</t>
  </si>
  <si>
    <t>【公共施設】
延べ床面積を、平成58年度までに20％削減することを目標
38.1万㎡（平成26年度）→30.5万㎡（平成58年度）
【インフラ資産】
市民生活の基盤となるため削減目標は掲げず、今後の人口動向等を見据えながら、保有量の適正化を図る。</t>
  </si>
  <si>
    <t>公共施設等アセットマネジメントの多くの部分で活用が可能であり、今後、固定資産台帳のデータ等の活用を検討</t>
  </si>
  <si>
    <t>【公共施設】
利用者が一部に限られる公共施設は、地域主体の地域運営を検討。また、民間事業者で代替可能な事業は「公共施設」というハコモノにとらわれず、事業の民営化や外部委託などを検討。あわせて、民間活力の導入推進を含めた効果的・効率的な管理運営・整備手法としてPPP/PFIの導入等についても検討する。</t>
  </si>
  <si>
    <t>【公共施設】
全ての類型の公共施設を本市で整備するのではなく、国・府・周辺市町との広域連携の可能性を検討します。</t>
  </si>
  <si>
    <t>実際の改修・更新等については、個別施設の劣化状況、改修スケジュール、工事規模などにより、実施時期が前後することも想定されるため、総合計画の中期計画（4年間）で進捗を管理し、計画のローリングを行うことで、確実な取組の推進を図る。</t>
  </si>
  <si>
    <t>【公共施設】
公共施設の将来の更新費用の試算等の費用分析や公共施設の整備や管理運営などの手法について、市民意見を踏まえ、複合化や長寿命化を基本とし、進めることにしている。</t>
  </si>
  <si>
    <t>耐震性能に課題がある施設を優先的にマネジメントを実施
■市民会館　1施設廃止
■公立集会所　5施設廃止
■ふれあいセンター　2施設廃止、1施設縮小
■青少年指導センター　1施設廃止
■幼稚園　1施設廃止
■公衆便所　1施設廃止</t>
  </si>
  <si>
    <t>総人口は、多くの公共建築物が建築された昭和 50 年頃の約 30,000 人から、令和２年には約16,800 人まで減少。
将来人口の推計では、30 年後の令和 32 年の総人口が約 8,200 人と、令和 2 年からの 30 年間でおよそ半減すると予測されています。また、65 歳以上人口の割合は上昇し続け、令和 32 年には高齢者の割合が約 54％を占めると予測。
日本全体の人口が減少する中、人口減少・高齢化が今後も続くと見込まれる。</t>
  </si>
  <si>
    <t>公共建築物は、令和３年度末時点で211施設、延床面積で約14.0万㎡となり、施設分類別の内訳で見ると、最も延床面積が大きいのは学校教育施設及び子育て支援施設の約3.5万㎡（全体の25％）で、以下、市営住宅が約2.5万㎡（全体の18％）、観光関連施設が約1.5万㎡（全体の11％）となっている。
令和３年度末時点
［公共建築物］
　地域コミュニティ施設　21施設　9,621㎡
　学校教育施設及び子育て支援施設　16施設　35,286㎡
　市民文化系施設　５施設　7,409㎡
　スポーツ施設　５施設　6,397㎡
　観光関連施設　10施設　15,496㎡
　産業系施設　14施設　2,028㎡
　市営住宅　24施設　24,609㎡
　保健・福祉施設　13施設　4,293㎡
　その他公共施設　103施設　34,134㎡
［インフラ］
　橋梁　146施設
　道路　約271㎞
　トンネル　１箇所
　都市公園等　27箇所
　児童遊園　41箇所
　漁港　６港
［公営企業］
　上水道（管渠延長）　約207㎞
　下水道（管渠延長）　約113㎞</t>
    <rPh sb="0" eb="2">
      <t>コウキョウ</t>
    </rPh>
    <rPh sb="2" eb="4">
      <t>ケンチク</t>
    </rPh>
    <rPh sb="4" eb="5">
      <t>ブツ</t>
    </rPh>
    <rPh sb="7" eb="9">
      <t>レイワ</t>
    </rPh>
    <rPh sb="10" eb="12">
      <t>ネンド</t>
    </rPh>
    <rPh sb="12" eb="13">
      <t>スエ</t>
    </rPh>
    <rPh sb="13" eb="15">
      <t>ジテン</t>
    </rPh>
    <rPh sb="19" eb="21">
      <t>シセツ</t>
    </rPh>
    <rPh sb="22" eb="23">
      <t>ノベ</t>
    </rPh>
    <rPh sb="23" eb="26">
      <t>ユカメンセキ</t>
    </rPh>
    <rPh sb="27" eb="28">
      <t>ヤク</t>
    </rPh>
    <rPh sb="32" eb="33">
      <t>マン</t>
    </rPh>
    <rPh sb="38" eb="40">
      <t>シセツ</t>
    </rPh>
    <rPh sb="40" eb="42">
      <t>ブンルイ</t>
    </rPh>
    <rPh sb="42" eb="43">
      <t>ベツ</t>
    </rPh>
    <rPh sb="44" eb="46">
      <t>ウチワケ</t>
    </rPh>
    <rPh sb="47" eb="48">
      <t>ミ</t>
    </rPh>
    <rPh sb="51" eb="52">
      <t>モット</t>
    </rPh>
    <rPh sb="53" eb="57">
      <t>ノベユカメンセキ</t>
    </rPh>
    <rPh sb="58" eb="59">
      <t>オオ</t>
    </rPh>
    <rPh sb="63" eb="65">
      <t>ガッコウ</t>
    </rPh>
    <rPh sb="65" eb="67">
      <t>キョウイク</t>
    </rPh>
    <rPh sb="67" eb="69">
      <t>シセツ</t>
    </rPh>
    <rPh sb="69" eb="70">
      <t>オヨ</t>
    </rPh>
    <rPh sb="71" eb="73">
      <t>コソダ</t>
    </rPh>
    <rPh sb="74" eb="76">
      <t>シエン</t>
    </rPh>
    <rPh sb="76" eb="78">
      <t>シセツ</t>
    </rPh>
    <rPh sb="79" eb="80">
      <t>ヤク</t>
    </rPh>
    <rPh sb="83" eb="84">
      <t>マン</t>
    </rPh>
    <rPh sb="86" eb="88">
      <t>ゼンタイ</t>
    </rPh>
    <rPh sb="95" eb="97">
      <t>イカ</t>
    </rPh>
    <rPh sb="98" eb="100">
      <t>シエイ</t>
    </rPh>
    <rPh sb="100" eb="102">
      <t>ジュウタク</t>
    </rPh>
    <rPh sb="103" eb="104">
      <t>ヤク</t>
    </rPh>
    <rPh sb="107" eb="108">
      <t>マン</t>
    </rPh>
    <rPh sb="110" eb="112">
      <t>ゼンタイ</t>
    </rPh>
    <rPh sb="118" eb="120">
      <t>カンコウ</t>
    </rPh>
    <rPh sb="120" eb="122">
      <t>カンレン</t>
    </rPh>
    <rPh sb="122" eb="124">
      <t>シセツ</t>
    </rPh>
    <rPh sb="125" eb="126">
      <t>ヤク</t>
    </rPh>
    <rPh sb="129" eb="130">
      <t>マン</t>
    </rPh>
    <rPh sb="132" eb="134">
      <t>ゼンタイ</t>
    </rPh>
    <rPh sb="148" eb="150">
      <t>レイワ</t>
    </rPh>
    <rPh sb="151" eb="153">
      <t>ネンド</t>
    </rPh>
    <rPh sb="153" eb="154">
      <t>スエ</t>
    </rPh>
    <rPh sb="154" eb="156">
      <t>ジテン</t>
    </rPh>
    <rPh sb="158" eb="160">
      <t>コウキョウ</t>
    </rPh>
    <rPh sb="160" eb="162">
      <t>ケンチク</t>
    </rPh>
    <rPh sb="162" eb="163">
      <t>ブツ</t>
    </rPh>
    <rPh sb="166" eb="168">
      <t>チイキ</t>
    </rPh>
    <rPh sb="174" eb="176">
      <t>シセツ</t>
    </rPh>
    <rPh sb="179" eb="181">
      <t>シセツ</t>
    </rPh>
    <rPh sb="190" eb="192">
      <t>ガッコウ</t>
    </rPh>
    <rPh sb="192" eb="194">
      <t>キョウイク</t>
    </rPh>
    <rPh sb="194" eb="196">
      <t>シセツ</t>
    </rPh>
    <rPh sb="196" eb="197">
      <t>オヨ</t>
    </rPh>
    <rPh sb="198" eb="200">
      <t>コソダ</t>
    </rPh>
    <rPh sb="201" eb="203">
      <t>シエン</t>
    </rPh>
    <rPh sb="203" eb="205">
      <t>シセツ</t>
    </rPh>
    <rPh sb="208" eb="210">
      <t>シセツ</t>
    </rPh>
    <rPh sb="220" eb="222">
      <t>シミン</t>
    </rPh>
    <rPh sb="222" eb="224">
      <t>ブンカ</t>
    </rPh>
    <rPh sb="224" eb="225">
      <t>ケイ</t>
    </rPh>
    <rPh sb="225" eb="227">
      <t>シセツ</t>
    </rPh>
    <rPh sb="229" eb="231">
      <t>シセツ</t>
    </rPh>
    <rPh sb="244" eb="246">
      <t>シセツ</t>
    </rPh>
    <rPh sb="248" eb="250">
      <t>シセツ</t>
    </rPh>
    <rPh sb="259" eb="261">
      <t>カンコウ</t>
    </rPh>
    <rPh sb="261" eb="263">
      <t>カンレン</t>
    </rPh>
    <rPh sb="263" eb="265">
      <t>シセツ</t>
    </rPh>
    <rPh sb="268" eb="270">
      <t>シセツ</t>
    </rPh>
    <rPh sb="280" eb="282">
      <t>サンギョウ</t>
    </rPh>
    <rPh sb="282" eb="283">
      <t>ケイ</t>
    </rPh>
    <rPh sb="283" eb="285">
      <t>シセツ</t>
    </rPh>
    <rPh sb="288" eb="290">
      <t>シセツ</t>
    </rPh>
    <rPh sb="299" eb="301">
      <t>シエイ</t>
    </rPh>
    <rPh sb="301" eb="303">
      <t>ジュウタク</t>
    </rPh>
    <rPh sb="306" eb="308">
      <t>シセツ</t>
    </rPh>
    <rPh sb="318" eb="320">
      <t>ホケン</t>
    </rPh>
    <rPh sb="321" eb="323">
      <t>フクシ</t>
    </rPh>
    <rPh sb="323" eb="325">
      <t>シセツ</t>
    </rPh>
    <rPh sb="328" eb="330">
      <t>シセツ</t>
    </rPh>
    <rPh sb="341" eb="342">
      <t>タ</t>
    </rPh>
    <rPh sb="342" eb="344">
      <t>コウキョウ</t>
    </rPh>
    <rPh sb="344" eb="346">
      <t>シセツ</t>
    </rPh>
    <rPh sb="350" eb="352">
      <t>シセツ</t>
    </rPh>
    <rPh sb="369" eb="371">
      <t>キョウリョウ</t>
    </rPh>
    <rPh sb="375" eb="377">
      <t>シセツ</t>
    </rPh>
    <rPh sb="379" eb="381">
      <t>ドウロ</t>
    </rPh>
    <rPh sb="382" eb="383">
      <t>ヤク</t>
    </rPh>
    <rPh sb="395" eb="397">
      <t>カショ</t>
    </rPh>
    <rPh sb="399" eb="401">
      <t>トシ</t>
    </rPh>
    <rPh sb="401" eb="403">
      <t>コウエン</t>
    </rPh>
    <rPh sb="403" eb="404">
      <t>トウ</t>
    </rPh>
    <rPh sb="407" eb="409">
      <t>カショ</t>
    </rPh>
    <rPh sb="411" eb="413">
      <t>ジドウ</t>
    </rPh>
    <rPh sb="413" eb="415">
      <t>ユウエン</t>
    </rPh>
    <rPh sb="418" eb="420">
      <t>カショ</t>
    </rPh>
    <rPh sb="422" eb="424">
      <t>ギョコウ</t>
    </rPh>
    <rPh sb="426" eb="427">
      <t>ミナト</t>
    </rPh>
    <rPh sb="429" eb="431">
      <t>コウエイ</t>
    </rPh>
    <rPh sb="431" eb="433">
      <t>キギョウ</t>
    </rPh>
    <rPh sb="436" eb="439">
      <t>ジョウスイドウ</t>
    </rPh>
    <rPh sb="440" eb="442">
      <t>カンキョ</t>
    </rPh>
    <rPh sb="442" eb="444">
      <t>エンチョウ</t>
    </rPh>
    <rPh sb="446" eb="447">
      <t>ヤク</t>
    </rPh>
    <rPh sb="453" eb="456">
      <t>ゲスイドウ</t>
    </rPh>
    <rPh sb="457" eb="459">
      <t>カンキョ</t>
    </rPh>
    <rPh sb="459" eb="461">
      <t>エンチョウ</t>
    </rPh>
    <rPh sb="463" eb="464">
      <t>ヤク</t>
    </rPh>
    <phoneticPr fontId="1"/>
  </si>
  <si>
    <t>『第７次宮津市総合計画』に掲げる、目指す将来像『共に創る みんな活躍する 豊かなまち “みやづ”』の実現に向けて、「若者が住みたいまちづくりプロジェクト」と、「宮津の宝を育むチャレンジプロジェクト」の２つの重点プロジェクトを強力に推し進めるとともに、５つのテーマ別戦略を着実に実行していくためには、「安定した行財政基盤の構築」が必要不可欠であるものの、本市の公共建築物については、過去の特定の時期に集中してその多くが整備されたことから、今後、老朽化が顕著となり、一斉に大規模改修や建替えなど、更新費用等が不足することが見込まれる。
そのため、今後の公共施設等の更新にあたっては、子どもや若者へ過大な修繕・更新費の将来負担を残すことなく、必要な行政サービスを継続し、持続可能な地域、まちづくりを進めることを念頭に、人口・財政規模に見合ったスリム化、施設総量の削減を進めるとともに、その維持・管理にあたっては、地域と行政が力を合わせ、大いに意見・議論を交わし、役割分担しながら、新たな連携・協力の仕組みをつくっていく必要がある。
具体的には、再編方針に基づく個別施設毎の具体の対応（施設総量の削減等）を着実に進めて更新費用等の「山を低くする」とともに、個別施設計画に基づく長寿命化対策等を計画的に進めて「山をゆるやかにする」ことで、公共施設等の最適配置と将来の財政負担の軽減・平準化を図り、必要な行政サービスを確保していく必要がある。</t>
    <rPh sb="13" eb="14">
      <t>カカ</t>
    </rPh>
    <phoneticPr fontId="1"/>
  </si>
  <si>
    <r>
      <t>現在、本市が保有する公共建築物及びインフラ施設を現状の規模で将来にわたって維持し続けた（単純更新）場合、過去 10 年間の投資的経費等と比較すると、約 2.1 倍に相当する金額となり、すべての施設の大規模改修や建替えは極めて困難と予想。
［公共建築物、インフラ施設］
今後10年間　約　375.4</t>
    </r>
    <r>
      <rPr>
        <sz val="11"/>
        <color rgb="FFFF0000"/>
        <rFont val="ＭＳ Ｐゴシック"/>
        <family val="3"/>
        <charset val="128"/>
        <scheme val="minor"/>
      </rPr>
      <t>億</t>
    </r>
    <r>
      <rPr>
        <sz val="11"/>
        <rFont val="ＭＳ Ｐゴシック"/>
        <family val="3"/>
        <charset val="128"/>
        <scheme val="minor"/>
      </rPr>
      <t>円
　（年平均　37.5憶円）
今後29年間　約1,009.3</t>
    </r>
    <r>
      <rPr>
        <sz val="11"/>
        <color rgb="FFFF0000"/>
        <rFont val="ＭＳ Ｐゴシック"/>
        <family val="3"/>
        <charset val="128"/>
        <scheme val="minor"/>
      </rPr>
      <t>億</t>
    </r>
    <r>
      <rPr>
        <sz val="11"/>
        <rFont val="ＭＳ Ｐゴシック"/>
        <family val="3"/>
        <charset val="128"/>
        <scheme val="minor"/>
      </rPr>
      <t>円
　（年平均　34.8憶円）</t>
    </r>
    <rPh sb="121" eb="123">
      <t>コウキョウ</t>
    </rPh>
    <rPh sb="123" eb="125">
      <t>ケンチク</t>
    </rPh>
    <rPh sb="125" eb="126">
      <t>ブツ</t>
    </rPh>
    <rPh sb="131" eb="133">
      <t>シセツ</t>
    </rPh>
    <rPh sb="135" eb="137">
      <t>コンゴ</t>
    </rPh>
    <rPh sb="139" eb="141">
      <t>ネンカン</t>
    </rPh>
    <rPh sb="142" eb="143">
      <t>ヤク</t>
    </rPh>
    <rPh sb="149" eb="150">
      <t>オク</t>
    </rPh>
    <rPh sb="150" eb="151">
      <t>エン</t>
    </rPh>
    <rPh sb="154" eb="157">
      <t>ネンヘイキン</t>
    </rPh>
    <rPh sb="162" eb="163">
      <t>オク</t>
    </rPh>
    <rPh sb="163" eb="164">
      <t>エン</t>
    </rPh>
    <rPh sb="166" eb="168">
      <t>コンゴ</t>
    </rPh>
    <rPh sb="170" eb="172">
      <t>ネンカン</t>
    </rPh>
    <rPh sb="173" eb="174">
      <t>ヤク</t>
    </rPh>
    <rPh sb="181" eb="182">
      <t>オク</t>
    </rPh>
    <rPh sb="182" eb="183">
      <t>エン</t>
    </rPh>
    <rPh sb="186" eb="189">
      <t>ネンヘイキン</t>
    </rPh>
    <rPh sb="194" eb="195">
      <t>オク</t>
    </rPh>
    <rPh sb="195" eb="196">
      <t>エン</t>
    </rPh>
    <phoneticPr fontId="1"/>
  </si>
  <si>
    <t>再編方針に基づく個別施設毎の具体の対応（施設総量の削減等）及び個別施設計画に基づく長寿命化対策等を実施した場合には、過去10年間の投資的経費等と比較して約 1.3 倍まで引き下げられることから、施設再編や長寿命化対策等を計画的かつ着実に実施していくことが重要。
［公共建築物、インフラ施設］
今後10年間　約210.9憶円
　（年平均　21.1憶円）
今後29年間　約642.1憶円
　（年平均　22.1憶円）</t>
    <rPh sb="58" eb="60">
      <t>カコ</t>
    </rPh>
    <rPh sb="62" eb="64">
      <t>ネンカン</t>
    </rPh>
    <rPh sb="65" eb="68">
      <t>トウシテキ</t>
    </rPh>
    <rPh sb="68" eb="70">
      <t>ケイヒ</t>
    </rPh>
    <rPh sb="70" eb="71">
      <t>トウ</t>
    </rPh>
    <rPh sb="72" eb="74">
      <t>ヒカク</t>
    </rPh>
    <phoneticPr fontId="1"/>
  </si>
  <si>
    <t>令和 32 年度（29 年間）までの公共施設等の更新費用等については、施設再編や長寿命化対策等を実施した場合を想定すると対策の効果額としては 367.2 億円が見込まれる。
［公共建築物、インフラ施設］
今後10年間　△約164.5憶円
　（年平均　16.5憶円）
今後29年間　△約367.2憶円
（年平均　12.7憶円）</t>
  </si>
  <si>
    <t>有</t>
    <rPh sb="0" eb="1">
      <t>ア</t>
    </rPh>
    <phoneticPr fontId="21"/>
  </si>
  <si>
    <t xml:space="preserve">本計画の推進体制については、公共施設マネジメント担当課において公共施設マネジメントに関する計画や進捗状況等を一元的に管理するとともに、施設所管部局間の横断的な組織である「公共施設マネジメント庁内検討会議」と有識者や市民等で組織する「公共施設マネジメント推進会議」と連携しながら、全庁的な観点及び第三者の意見を踏まえながら、実効性の高い意思決定を行う。
また、対策の実施にあたっては、各施設所管部局及び財政担当課と緊密に連携・調整しながら着実に進める。
</t>
  </si>
  <si>
    <t>新たに施設整備を行う際は、既存公共施設等の有効活用、民間資金･民間手法の活用として、ＰＰＰ/ＰＦＩを事業手法の選択肢に入れて検討する。</t>
  </si>
  <si>
    <t>個別施設毎の点検・診断等は、経年による劣化状況、性能低下状況、管理状況、利用状況等を把握し、評価基準（再編方針で別途規定）に従って評価を行う。</t>
    <rPh sb="0" eb="2">
      <t>コベツ</t>
    </rPh>
    <rPh sb="2" eb="4">
      <t>シセツ</t>
    </rPh>
    <rPh sb="4" eb="5">
      <t>ゴト</t>
    </rPh>
    <rPh sb="6" eb="8">
      <t>テンケン</t>
    </rPh>
    <rPh sb="9" eb="11">
      <t>シンダン</t>
    </rPh>
    <rPh sb="11" eb="12">
      <t>トウ</t>
    </rPh>
    <rPh sb="14" eb="16">
      <t>ケイネン</t>
    </rPh>
    <rPh sb="19" eb="21">
      <t>レッカ</t>
    </rPh>
    <rPh sb="21" eb="23">
      <t>ジョウキョウ</t>
    </rPh>
    <rPh sb="24" eb="26">
      <t>セイノウ</t>
    </rPh>
    <rPh sb="26" eb="28">
      <t>テイカ</t>
    </rPh>
    <rPh sb="28" eb="30">
      <t>ジョウキョウ</t>
    </rPh>
    <rPh sb="31" eb="33">
      <t>カンリ</t>
    </rPh>
    <rPh sb="33" eb="35">
      <t>ジョウキョウ</t>
    </rPh>
    <rPh sb="36" eb="38">
      <t>リヨウ</t>
    </rPh>
    <rPh sb="38" eb="40">
      <t>ジョウキョウ</t>
    </rPh>
    <rPh sb="40" eb="41">
      <t>トウ</t>
    </rPh>
    <rPh sb="42" eb="44">
      <t>ハアク</t>
    </rPh>
    <rPh sb="46" eb="48">
      <t>ヒョウカ</t>
    </rPh>
    <rPh sb="48" eb="50">
      <t>キジュン</t>
    </rPh>
    <rPh sb="51" eb="53">
      <t>サイヘン</t>
    </rPh>
    <rPh sb="53" eb="55">
      <t>ホウシン</t>
    </rPh>
    <rPh sb="56" eb="58">
      <t>ベット</t>
    </rPh>
    <rPh sb="58" eb="60">
      <t>キテイ</t>
    </rPh>
    <rPh sb="62" eb="63">
      <t>シタガ</t>
    </rPh>
    <rPh sb="65" eb="67">
      <t>ヒョウカ</t>
    </rPh>
    <rPh sb="68" eb="69">
      <t>オコナ</t>
    </rPh>
    <phoneticPr fontId="21"/>
  </si>
  <si>
    <t>点検･診断等の結果を踏まえて、必要な施設のみを計画的に更新するとともに、当面維持することとした施設については、個別施設毎に保全方針を定めた上で、適切に維持管理・修繕等を実施する。
［施設整備３原則］
①（しっかりと整理を行った
　上でなければ）新規整備
　は原則として行わない
　（総量抑制）。
②施設の更新(建替え)の
　際には複合化を基本とす
　る。
③施設総量を削減する。</t>
    <rPh sb="92" eb="94">
      <t>シセツ</t>
    </rPh>
    <rPh sb="94" eb="96">
      <t>セイビ</t>
    </rPh>
    <rPh sb="97" eb="99">
      <t>ゲンソク</t>
    </rPh>
    <phoneticPr fontId="21"/>
  </si>
  <si>
    <t>点検･診断等により危険性が高いと認められた施設や統廃合･老朽化等により供用廃止されかつ今後とも利活用見込みのないと判断した施設等については、解体撤去するなど、住民の安全の確保を図る。</t>
  </si>
  <si>
    <t>防災対策上重要性の高い施設で耐震性が低い施設については、コンクリートの中性化等躯体自体の劣化状況を勘案した上で、優先して耐震改修を実施する。</t>
  </si>
  <si>
    <t xml:space="preserve">長寿命化の検討にあたっては、個別施設毎の構造、規模、経過年数等とともに、建替えを行った場合のＬＣＣ(ライフサイクルコスト)との比較を行うなど、長期的な視点をもって、判断する。
</t>
  </si>
  <si>
    <t>公共施設等の改修や更新等を行う際には、市民ニーズや関係法令等におけるユニバーサルデザインのまちづくりの考え方を踏まえ、障がいの有無、年齢、性別、人種等に関わらず、誰もが安全・安心で快適に利用できるようユニバーサルデザインへの対応に努める。</t>
  </si>
  <si>
    <t xml:space="preserve">施設の統合･整理や遊休施設の活用、施設の複合化等によって、必要な行政サービス機能を維持しつつ、施設総量を削減する。
また、複合施設においては、管理･運営についても一元化･効率化を図るとともに、施設の複合化により空いた土地は、活用･処分を検討する。
</t>
  </si>
  <si>
    <t>無</t>
    <rPh sb="0" eb="1">
      <t>ナ</t>
    </rPh>
    <phoneticPr fontId="21"/>
  </si>
  <si>
    <t>市が所有する未利用資産（土地・建物）については、増収対策として、早期に民間活用（譲渡・貸付等）を進めるとともに、物件情報を公開し、民間活用のニーズ把握に努める。
また、市の財政支出を抑制するため、先ずは現状有姿での譲渡等を進める。</t>
  </si>
  <si>
    <t>隣接市町との広域連携(共同設置、相互使用、機能分担)の視点で検討を行い、近隣市町の施設の有効活用など、広域的視点からの最適配置を検討する。</t>
  </si>
  <si>
    <t xml:space="preserve">PDCA(計画･実行･評価･改善)サイクルを活用し、進捗管理や見直しを行い、継続的な取組を行うともに、評価を踏まえ、必要に応じて適宜本計画の見直しを行う。
また、公共施設等を利用し、又は支えている市民と行政が将来のあるべき姿について幅広い議論ができるよう、施設に関する情報を積極的に開示していくなど、本計画について、不断の見直しを行い、順次充実していく。
</t>
  </si>
  <si>
    <t>進捗管理や見直しを行い、断続的な取組を行う。</t>
    <rPh sb="0" eb="2">
      <t>シンチョク</t>
    </rPh>
    <rPh sb="2" eb="4">
      <t>カンリ</t>
    </rPh>
    <rPh sb="5" eb="7">
      <t>ミナオ</t>
    </rPh>
    <rPh sb="9" eb="10">
      <t>オコナ</t>
    </rPh>
    <rPh sb="12" eb="15">
      <t>ダンゾクテキ</t>
    </rPh>
    <rPh sb="16" eb="18">
      <t>トリクミ</t>
    </rPh>
    <rPh sb="19" eb="20">
      <t>オコナ</t>
    </rPh>
    <phoneticPr fontId="21"/>
  </si>
  <si>
    <t>施設類型毎の管理に関する基本的な方針については、再編方針及び個別施設計画、その他施設分類において別に定める長寿命化計画等において定める。</t>
  </si>
  <si>
    <r>
      <t xml:space="preserve">取組事例（令和元年度以降）
【売却】
Ｒ元
・旧公設市場
Ｒ３
・旧田井自然教育活用センター
Ｒ５
・旧福祉センター
・旧互助会館
【譲渡】
Ｒ元
・旧日置分団上世屋地区支援隊車庫
Ｒ２
・旧デイサービスセンター松寿園
・旧高齢者ふれあい交流施設
・旧養老分団日ヶ谷地区支援隊車庫（厚垣）
Ｒ３
・旧宮津市林業振興センター
Ｒ４
・金引の滝便所
</t>
    </r>
    <r>
      <rPr>
        <sz val="10"/>
        <color rgb="FFFF0000"/>
        <rFont val="ＭＳ Ｐゴシック"/>
        <family val="3"/>
        <charset val="128"/>
        <scheme val="minor"/>
      </rPr>
      <t>R６
・文珠公民館横公衆便所
・大島共同集会所
・大島共同作業所</t>
    </r>
    <r>
      <rPr>
        <sz val="10"/>
        <color theme="1"/>
        <rFont val="ＭＳ Ｐゴシック"/>
        <family val="3"/>
        <charset val="128"/>
        <scheme val="minor"/>
      </rPr>
      <t xml:space="preserve">
【除却】
Ｒ２
・市営小寺住宅（一部）
Ｒ３
・宮津小学校（ことばの教室）
Ｒ４
・櫻山公園内公衆便所
・宝山共同便所
</t>
    </r>
    <r>
      <rPr>
        <sz val="10"/>
        <color rgb="FFFF0000"/>
        <rFont val="ＭＳ Ｐゴシック"/>
        <family val="3"/>
        <charset val="128"/>
        <scheme val="minor"/>
      </rPr>
      <t>R６
・日置公衆便所</t>
    </r>
    <r>
      <rPr>
        <sz val="10"/>
        <color theme="1"/>
        <rFont val="ＭＳ Ｐゴシック"/>
        <family val="3"/>
        <charset val="128"/>
        <scheme val="minor"/>
      </rPr>
      <t xml:space="preserve">
【統廃合】
Ｒ元
・旧宮津市職員互助会館（廃止→売却）
Ｒ２
・旧清掃工場（機能移転→廃止）
・旧粗大ゴミ処理施設（機能移転→廃止）
・旧リサイクルセンター（機能移転→廃止）
・旧日置地区公民館（機能移転→廃止）
・宮津会館（休止）
・上宮津保育所（休止→廃止）
・旧日ヶ谷保育所（休止→廃止）
・世屋高原家族旅行村（体験実習館しおぎり荘）（休止）
Ｒ５
・旧上宮津地区公民館（廃止）
・旧日置診療所（廃止）
・旧養老小学校（廃止）
・旧柳縄手住宅（廃止）
・旧日ケ谷住宅（廃止）
</t>
    </r>
    <r>
      <rPr>
        <sz val="10"/>
        <color rgb="FFFF0000"/>
        <rFont val="ＭＳ Ｐゴシック"/>
        <family val="3"/>
        <charset val="128"/>
        <scheme val="minor"/>
      </rPr>
      <t>R６
・国分共同集会所（廃止）</t>
    </r>
    <r>
      <rPr>
        <sz val="10"/>
        <color theme="1"/>
        <rFont val="ＭＳ Ｐゴシック"/>
        <family val="3"/>
        <charset val="128"/>
        <scheme val="minor"/>
      </rPr>
      <t xml:space="preserve">
【複合化】　―
【集約化】
Ｒ２
・まちなか地域拠点施設（おさかなキッチンみやづ、まごころ市、立体駐車場）
【広域化】
Ｒ２
・宮津与謝クリーンセンターへ機能移転
【用途変更】
Ｒ元
・有害鳥獣処理施設（旧しいたけ加工施設）
Ｒ２
・日置地区公民館（旧日置中学校校舎の一部）
Ｒ３
・前尾記念ｸﾛｽﾜｰｸｾﾝﾀｰ MIYAZU（旧前尾記念文庫）
Ｒ５
・上宮津地区公民館（旧上宮津小学校校舎の一部）
【新設】
Ｒ元
・有害鳥獣中間保管施設
【更新】
Ｒ元～Ｒ３
・市営夕ヶ丘団地
Ｒ３
・夕ヶ丘集会所
【長寿命化】
Ｒ４
・宮津ターミナルセンター（劣化度調査等）
・地域ささえあいセンター（防水改修）
・立体駐車場（劣化度調査・改修工事実施設計）
・栗田地区公民館（屋上防水）
・養老地区公民館（放射線防護施設整備実施設計）
Ｒ５
・宮津ターミナルセンター（長寿命化対策と待合室の利用環境改善）
・立体駐車場（長寿命化工事）
・養老地区公民館（放射線防護施設整備と長寿命化対策）
【貸付】
Ｒ３
・田井宮津ヨットハーバー（民間運営）
【運営見直し】
Ｒ２
・まちなか地域拠点施設（立体駐車場）　（24 時間化と料金改定）
Ｒ３
・天橋立駐車場（料金改定）
</t>
    </r>
    <r>
      <rPr>
        <sz val="10"/>
        <color rgb="FFFF0000"/>
        <rFont val="ＭＳ Ｐゴシック"/>
        <family val="3"/>
        <charset val="128"/>
        <scheme val="minor"/>
      </rPr>
      <t>R6
・天橋立駐車場（指定管理者制度導入）</t>
    </r>
    <r>
      <rPr>
        <sz val="10"/>
        <color theme="1"/>
        <rFont val="ＭＳ Ｐゴシック"/>
        <family val="3"/>
        <charset val="128"/>
        <scheme val="minor"/>
      </rPr>
      <t xml:space="preserve">
【官民連携（再掲）】
Ｒ元
・旧公設市場跡地（民間活用）
Ｒ２
 ・旧高齢者ふれあい交流施設（民間活用）
Ｒ３
・田井宮津ヨットハーバー（民間運営）　
・旧田井自然教育活用センター（民間活用）</t>
    </r>
    <rPh sb="21" eb="22">
      <t>ガン</t>
    </rPh>
    <rPh sb="52" eb="53">
      <t>キュウ</t>
    </rPh>
    <rPh sb="53" eb="55">
      <t>フクシ</t>
    </rPh>
    <rPh sb="61" eb="62">
      <t>キュウ</t>
    </rPh>
    <rPh sb="62" eb="65">
      <t>ゴジョカイ</t>
    </rPh>
    <rPh sb="65" eb="66">
      <t>カン</t>
    </rPh>
    <rPh sb="73" eb="74">
      <t>ガン</t>
    </rPh>
    <rPh sb="167" eb="168">
      <t>カナ</t>
    </rPh>
    <rPh sb="168" eb="169">
      <t>ビ</t>
    </rPh>
    <rPh sb="170" eb="171">
      <t>タキ</t>
    </rPh>
    <rPh sb="171" eb="173">
      <t>ベンジョ</t>
    </rPh>
    <rPh sb="249" eb="250">
      <t>サクラ</t>
    </rPh>
    <rPh sb="250" eb="251">
      <t>ヤマ</t>
    </rPh>
    <rPh sb="253" eb="254">
      <t>ナイ</t>
    </rPh>
    <rPh sb="254" eb="256">
      <t>コウシュウ</t>
    </rPh>
    <rPh sb="256" eb="258">
      <t>ベンジョ</t>
    </rPh>
    <rPh sb="271" eb="273">
      <t>ヒオキ</t>
    </rPh>
    <rPh sb="273" eb="275">
      <t>コウシュウ</t>
    </rPh>
    <rPh sb="275" eb="277">
      <t>ベンジョ</t>
    </rPh>
    <rPh sb="302" eb="304">
      <t>バイキャク</t>
    </rPh>
    <rPh sb="396" eb="397">
      <t>ウエ</t>
    </rPh>
    <rPh sb="406" eb="408">
      <t>ハイシ</t>
    </rPh>
    <rPh sb="457" eb="458">
      <t>キュウ</t>
    </rPh>
    <rPh sb="458" eb="459">
      <t>カミ</t>
    </rPh>
    <rPh sb="459" eb="461">
      <t>ミヤヅ</t>
    </rPh>
    <rPh sb="461" eb="463">
      <t>チク</t>
    </rPh>
    <rPh sb="463" eb="466">
      <t>コウミンカン</t>
    </rPh>
    <rPh sb="467" eb="469">
      <t>ハイシ</t>
    </rPh>
    <rPh sb="472" eb="473">
      <t>キュウ</t>
    </rPh>
    <rPh sb="473" eb="475">
      <t>ヒオキ</t>
    </rPh>
    <rPh sb="475" eb="478">
      <t>シンリョウショ</t>
    </rPh>
    <rPh sb="479" eb="481">
      <t>ハイシ</t>
    </rPh>
    <rPh sb="484" eb="485">
      <t>キュウ</t>
    </rPh>
    <rPh sb="485" eb="487">
      <t>ヨウロウ</t>
    </rPh>
    <rPh sb="487" eb="490">
      <t>ショウガッコウ</t>
    </rPh>
    <rPh sb="491" eb="493">
      <t>ハイシ</t>
    </rPh>
    <rPh sb="496" eb="497">
      <t>キュウ</t>
    </rPh>
    <rPh sb="497" eb="500">
      <t>ヤナギナワテ</t>
    </rPh>
    <rPh sb="500" eb="502">
      <t>ジュウタク</t>
    </rPh>
    <rPh sb="503" eb="505">
      <t>ハイシ</t>
    </rPh>
    <rPh sb="508" eb="509">
      <t>キュウ</t>
    </rPh>
    <rPh sb="509" eb="510">
      <t>ヒ</t>
    </rPh>
    <rPh sb="511" eb="512">
      <t>タニ</t>
    </rPh>
    <rPh sb="512" eb="514">
      <t>ジュウタク</t>
    </rPh>
    <rPh sb="515" eb="517">
      <t>ハイシ</t>
    </rPh>
    <rPh sb="523" eb="525">
      <t>クニワケ</t>
    </rPh>
    <rPh sb="525" eb="527">
      <t>キョウドウ</t>
    </rPh>
    <rPh sb="527" eb="530">
      <t>シュウカイジョ</t>
    </rPh>
    <rPh sb="531" eb="533">
      <t>ハイシ</t>
    </rPh>
    <rPh sb="712" eb="713">
      <t>カミ</t>
    </rPh>
    <rPh sb="713" eb="715">
      <t>ミヤヅ</t>
    </rPh>
    <rPh sb="715" eb="717">
      <t>チク</t>
    </rPh>
    <rPh sb="717" eb="720">
      <t>コウミンカン</t>
    </rPh>
    <rPh sb="721" eb="722">
      <t>キュウ</t>
    </rPh>
    <rPh sb="722" eb="723">
      <t>カミ</t>
    </rPh>
    <rPh sb="723" eb="725">
      <t>ミヤヅ</t>
    </rPh>
    <rPh sb="725" eb="728">
      <t>ショウガッコウ</t>
    </rPh>
    <rPh sb="728" eb="730">
      <t>コウシャ</t>
    </rPh>
    <rPh sb="731" eb="733">
      <t>イチブ</t>
    </rPh>
    <rPh sb="797" eb="799">
      <t>ミヤヅ</t>
    </rPh>
    <rPh sb="809" eb="811">
      <t>レッカ</t>
    </rPh>
    <rPh sb="811" eb="812">
      <t>ド</t>
    </rPh>
    <rPh sb="812" eb="814">
      <t>チョウサ</t>
    </rPh>
    <rPh sb="814" eb="815">
      <t>トウ</t>
    </rPh>
    <rPh sb="818" eb="820">
      <t>チイキ</t>
    </rPh>
    <rPh sb="830" eb="832">
      <t>ボウスイ</t>
    </rPh>
    <rPh sb="832" eb="834">
      <t>カイシュウ</t>
    </rPh>
    <rPh sb="837" eb="839">
      <t>リッタイ</t>
    </rPh>
    <rPh sb="839" eb="842">
      <t>チュウシャジョウ</t>
    </rPh>
    <rPh sb="843" eb="845">
      <t>レッカ</t>
    </rPh>
    <rPh sb="845" eb="846">
      <t>ド</t>
    </rPh>
    <rPh sb="846" eb="848">
      <t>チョウサ</t>
    </rPh>
    <rPh sb="849" eb="851">
      <t>カイシュウ</t>
    </rPh>
    <rPh sb="851" eb="853">
      <t>コウジ</t>
    </rPh>
    <rPh sb="853" eb="855">
      <t>ジッシ</t>
    </rPh>
    <rPh sb="855" eb="857">
      <t>セッケイ</t>
    </rPh>
    <rPh sb="860" eb="862">
      <t>クンダ</t>
    </rPh>
    <rPh sb="862" eb="864">
      <t>チク</t>
    </rPh>
    <rPh sb="864" eb="867">
      <t>コウミンカン</t>
    </rPh>
    <rPh sb="868" eb="870">
      <t>オクジョウ</t>
    </rPh>
    <rPh sb="870" eb="872">
      <t>ボウスイ</t>
    </rPh>
    <rPh sb="875" eb="877">
      <t>ヨウロウ</t>
    </rPh>
    <rPh sb="877" eb="879">
      <t>チク</t>
    </rPh>
    <rPh sb="879" eb="882">
      <t>コウミンカン</t>
    </rPh>
    <rPh sb="883" eb="886">
      <t>ホウシャセン</t>
    </rPh>
    <rPh sb="886" eb="888">
      <t>ボウゴ</t>
    </rPh>
    <rPh sb="888" eb="890">
      <t>シセツ</t>
    </rPh>
    <rPh sb="890" eb="892">
      <t>セイビ</t>
    </rPh>
    <rPh sb="892" eb="894">
      <t>ジッシ</t>
    </rPh>
    <rPh sb="894" eb="896">
      <t>セッケイ</t>
    </rPh>
    <rPh sb="902" eb="904">
      <t>ミヤヅ</t>
    </rPh>
    <rPh sb="934" eb="936">
      <t>リッタイ</t>
    </rPh>
    <rPh sb="936" eb="939">
      <t>チュウシャジョウ</t>
    </rPh>
    <rPh sb="940" eb="944">
      <t>チョウジュミョウカ</t>
    </rPh>
    <rPh sb="944" eb="946">
      <t>コウジ</t>
    </rPh>
    <rPh sb="949" eb="951">
      <t>ヨウロウ</t>
    </rPh>
    <rPh sb="951" eb="953">
      <t>チク</t>
    </rPh>
    <rPh sb="953" eb="956">
      <t>コウミンカン</t>
    </rPh>
    <rPh sb="957" eb="960">
      <t>ホウシャセン</t>
    </rPh>
    <rPh sb="960" eb="962">
      <t>ボウゴ</t>
    </rPh>
    <rPh sb="962" eb="964">
      <t>シセツ</t>
    </rPh>
    <rPh sb="964" eb="966">
      <t>セイビ</t>
    </rPh>
    <rPh sb="967" eb="970">
      <t>チョウジュミョウ</t>
    </rPh>
    <rPh sb="970" eb="971">
      <t>カ</t>
    </rPh>
    <rPh sb="971" eb="973">
      <t>タイサク</t>
    </rPh>
    <rPh sb="1067" eb="1070">
      <t>アマノハシダテ</t>
    </rPh>
    <rPh sb="1070" eb="1073">
      <t>チュウシャジョウ</t>
    </rPh>
    <rPh sb="1074" eb="1079">
      <t>シテイカンリシャ</t>
    </rPh>
    <rPh sb="1079" eb="1081">
      <t>セイド</t>
    </rPh>
    <rPh sb="1081" eb="1083">
      <t>ドウニュウ</t>
    </rPh>
    <phoneticPr fontId="21"/>
  </si>
  <si>
    <t>亀岡市人口ビジョンでは、将来の推計人口は、今後も一貫して減少傾向であり、計画機関である２０４５年には、７４，９８１人まで減少。生産年齢人口比率は４９．６％、老年人口比率３５．８％。</t>
    <rPh sb="0" eb="3">
      <t>カメオカシ</t>
    </rPh>
    <rPh sb="3" eb="5">
      <t>ジンコウ</t>
    </rPh>
    <rPh sb="12" eb="14">
      <t>ショウライ</t>
    </rPh>
    <rPh sb="15" eb="19">
      <t>スイケイジンコウ</t>
    </rPh>
    <rPh sb="21" eb="23">
      <t>コンゴ</t>
    </rPh>
    <rPh sb="24" eb="26">
      <t>イッカン</t>
    </rPh>
    <rPh sb="28" eb="32">
      <t>ゲンショウケイコウ</t>
    </rPh>
    <rPh sb="36" eb="38">
      <t>ケイカク</t>
    </rPh>
    <rPh sb="38" eb="40">
      <t>キカン</t>
    </rPh>
    <rPh sb="47" eb="48">
      <t>ネン</t>
    </rPh>
    <rPh sb="57" eb="58">
      <t>ニン</t>
    </rPh>
    <rPh sb="60" eb="62">
      <t>ゲンショウ</t>
    </rPh>
    <rPh sb="63" eb="67">
      <t>セイサンネンレイ</t>
    </rPh>
    <rPh sb="67" eb="71">
      <t>ジンコウヒリツ</t>
    </rPh>
    <rPh sb="78" eb="80">
      <t>ロウネン</t>
    </rPh>
    <rPh sb="80" eb="83">
      <t>ジンコウヒ</t>
    </rPh>
    <rPh sb="83" eb="84">
      <t>リツ</t>
    </rPh>
    <phoneticPr fontId="1"/>
  </si>
  <si>
    <t>【公共施設】
建築物施設
H26：319,097㎡
【インフラ】
H26：道路     2,668,466㎡
       橋梁     23,581㎡
       水道     2,889㎡
       下水道  16,620㎡　</t>
  </si>
  <si>
    <t>将来の財政状況を考慮し、今後、公共施設の更新や新規に整備を行う際は、施設の必要性を十分に検討するとともに、それらにかかる費用を抑制していく必要がある。</t>
    <rPh sb="0" eb="2">
      <t>ショウライ</t>
    </rPh>
    <rPh sb="3" eb="7">
      <t>ザイセイジョウキョウ</t>
    </rPh>
    <rPh sb="8" eb="10">
      <t>コウリョ</t>
    </rPh>
    <rPh sb="12" eb="14">
      <t>コンゴ</t>
    </rPh>
    <rPh sb="15" eb="19">
      <t>コウキョウシセツ</t>
    </rPh>
    <rPh sb="20" eb="22">
      <t>コウシン</t>
    </rPh>
    <rPh sb="23" eb="25">
      <t>シンキ</t>
    </rPh>
    <rPh sb="26" eb="28">
      <t>セイビ</t>
    </rPh>
    <rPh sb="29" eb="30">
      <t>オコナ</t>
    </rPh>
    <rPh sb="31" eb="32">
      <t>サイ</t>
    </rPh>
    <rPh sb="34" eb="36">
      <t>シセツ</t>
    </rPh>
    <rPh sb="37" eb="40">
      <t>ヒツヨウセイ</t>
    </rPh>
    <rPh sb="41" eb="43">
      <t>ジュウブン</t>
    </rPh>
    <rPh sb="44" eb="46">
      <t>ケントウ</t>
    </rPh>
    <rPh sb="60" eb="62">
      <t>ヒヨウ</t>
    </rPh>
    <rPh sb="63" eb="65">
      <t>ヨクセイ</t>
    </rPh>
    <rPh sb="69" eb="71">
      <t>ヒツヨウ</t>
    </rPh>
    <phoneticPr fontId="1"/>
  </si>
  <si>
    <t>【公共施設】
今後30年間で970.3億円、年平均で32.3億円
【インフラ】
今後30年間で1295.3億円、年平均で43.2億円</t>
  </si>
  <si>
    <t>【公共施設】
今後30年間で703.2億円、年平均で23.4億円</t>
  </si>
  <si>
    <t>【公共施設】
平均8.9億円/年</t>
  </si>
  <si>
    <t>全庁横断的に推進していくため、情報を一元管理し、計画の推進及び進行管理を行う。
施設所管課長級で組織する検討部会を設置する。
専門的な意見・助言等をもらうため、有識者による推進委員会を設置する。
府や近隣市町等と施設を相互利用する等の広域的な連携を検討する。</t>
  </si>
  <si>
    <t>公共施設等の建設、維持管理、運営等を民間の資金、能力やノウハウを活用する官民連携で行う公共事業の手法で、事業コストの縮減やサービスの向上等が期待される。</t>
  </si>
  <si>
    <t>（建築物）
施設の安全性を確保するため、建築基準法や各種個別計画等に基づき、定期的な点検を実施する。　
（インフラ）
施設の安全性を確保し、施設を長く使い続けるため、各種個別計画に基づき、定期的な点検を実施する。</t>
  </si>
  <si>
    <t>（建築物）
施設の劣化状況や重要度などから、修繕の優先度を設定し、整備の順位付けを行うとともに、特定の年度に修繕や建替えが集中しないよう費用の平準化を図る。
（インフラ）
特定の年度に修繕や更新が集中しないよう費用の平準化を図る。</t>
  </si>
  <si>
    <t xml:space="preserve">（建築物）
点検・診断結果等により、高い危険性が認められた施設については、利用者の安全を確保するため、供用廃止や除却（建物解体）も含めて、安全確保の対策を図る。
</t>
  </si>
  <si>
    <t>（建築物）
耐震化の対象施設については、計画的に耐震診断・耐震改修を実施し、施設の耐震化を図る。特に、多数の市民が利用する施設や学校など、市保有施設のうち、災害時における避難施設・避難場所に指定されている施設については、防災性を高めるための機能確保・強化を図る。
（インフラ）
インフラ施設は市民の生活を支える重要なライフラインであるため、施設の耐震化を図る。</t>
  </si>
  <si>
    <t>（建築物）
施設の長寿命化を図るため、損傷などが発生した後に修繕・更新などを行う「事後保全型」から、中長期的な修繕計画を作成し、損傷などが発生する前に計画的に修繕・更新などを行う「予防保全型」へと転換を図る。ただし、効率的に修繕などを実施するため、「予防保全型」と「事後保全型」の部位を明確にし、計画的な保全を行う。
（インフラ）
各種個別施設計画に定める取組を進め、施設の長寿命化を図る。また施設の長寿命化を図るため、損傷などが発生した後に修繕・更新などを行う「事後保全型」から、損傷などが発生する前に計画的に修繕・更新などを行う「予防保全型」へと転換を図る。</t>
  </si>
  <si>
    <t>（建築物）
施設の修繕・更新時には、ユニバーサルデザイン化を推進するなど、利用者の快適性や利便性の向上を図る。</t>
    <rPh sb="1" eb="4">
      <t>ケンチクブツ</t>
    </rPh>
    <rPh sb="6" eb="8">
      <t>シセツ</t>
    </rPh>
    <rPh sb="9" eb="11">
      <t>シュウゼン</t>
    </rPh>
    <rPh sb="12" eb="14">
      <t>コウシン</t>
    </rPh>
    <rPh sb="14" eb="15">
      <t>ジ</t>
    </rPh>
    <rPh sb="28" eb="29">
      <t>カ</t>
    </rPh>
    <rPh sb="30" eb="32">
      <t>スイシン</t>
    </rPh>
    <rPh sb="37" eb="40">
      <t>リヨウシャ</t>
    </rPh>
    <rPh sb="41" eb="44">
      <t>カイテキセイ</t>
    </rPh>
    <rPh sb="45" eb="48">
      <t>リベンセイ</t>
    </rPh>
    <rPh sb="49" eb="51">
      <t>コウジョウ</t>
    </rPh>
    <rPh sb="52" eb="53">
      <t>ハカ</t>
    </rPh>
    <phoneticPr fontId="1"/>
  </si>
  <si>
    <t>（建築物）
脱炭素社会実現のため、公共施設への太陽光発電設備の設置などによる再生可能エネルギーの導入、照明のLED化、省エネ機器への更新など、公共施設等の脱炭素化に向けた取組を推進する。</t>
    <rPh sb="1" eb="4">
      <t>ケンチクブツ</t>
    </rPh>
    <rPh sb="6" eb="7">
      <t>ダツ</t>
    </rPh>
    <rPh sb="7" eb="9">
      <t>タンソ</t>
    </rPh>
    <rPh sb="9" eb="11">
      <t>シャカイ</t>
    </rPh>
    <rPh sb="11" eb="13">
      <t>ジツゲン</t>
    </rPh>
    <rPh sb="17" eb="19">
      <t>コウキョウ</t>
    </rPh>
    <rPh sb="19" eb="21">
      <t>シセツ</t>
    </rPh>
    <rPh sb="23" eb="26">
      <t>タイヨウコウ</t>
    </rPh>
    <rPh sb="26" eb="28">
      <t>ハツデン</t>
    </rPh>
    <rPh sb="28" eb="30">
      <t>セツビ</t>
    </rPh>
    <rPh sb="31" eb="33">
      <t>セッチ</t>
    </rPh>
    <rPh sb="38" eb="40">
      <t>サイセイ</t>
    </rPh>
    <rPh sb="40" eb="42">
      <t>カノウ</t>
    </rPh>
    <rPh sb="48" eb="50">
      <t>ドウニュウ</t>
    </rPh>
    <rPh sb="51" eb="53">
      <t>ショウメイ</t>
    </rPh>
    <rPh sb="57" eb="58">
      <t>カ</t>
    </rPh>
    <rPh sb="59" eb="60">
      <t>ショウ</t>
    </rPh>
    <rPh sb="62" eb="64">
      <t>キキ</t>
    </rPh>
    <rPh sb="66" eb="68">
      <t>コウシン</t>
    </rPh>
    <rPh sb="71" eb="73">
      <t>コウキョウ</t>
    </rPh>
    <rPh sb="73" eb="75">
      <t>シセツ</t>
    </rPh>
    <rPh sb="75" eb="76">
      <t>ナド</t>
    </rPh>
    <rPh sb="77" eb="78">
      <t>ダツ</t>
    </rPh>
    <rPh sb="78" eb="80">
      <t>タンソ</t>
    </rPh>
    <rPh sb="80" eb="81">
      <t>カ</t>
    </rPh>
    <rPh sb="82" eb="83">
      <t>ム</t>
    </rPh>
    <rPh sb="85" eb="87">
      <t>トリクミ</t>
    </rPh>
    <rPh sb="88" eb="90">
      <t>スイシン</t>
    </rPh>
    <phoneticPr fontId="1"/>
  </si>
  <si>
    <t>（建築物）
施設更新時には、長期にわたり維持管理しやすい施設への改善を図るとともに、多機能化（複合化）や減築についても検討する。</t>
    <rPh sb="1" eb="4">
      <t>ケンチクブツ</t>
    </rPh>
    <rPh sb="6" eb="8">
      <t>シセツ</t>
    </rPh>
    <rPh sb="8" eb="10">
      <t>コウシン</t>
    </rPh>
    <rPh sb="10" eb="11">
      <t>ジ</t>
    </rPh>
    <rPh sb="14" eb="16">
      <t>チョウキ</t>
    </rPh>
    <rPh sb="20" eb="22">
      <t>イジ</t>
    </rPh>
    <rPh sb="22" eb="24">
      <t>カンリ</t>
    </rPh>
    <rPh sb="28" eb="30">
      <t>シセツ</t>
    </rPh>
    <rPh sb="32" eb="34">
      <t>カイゼン</t>
    </rPh>
    <rPh sb="35" eb="36">
      <t>ハカ</t>
    </rPh>
    <rPh sb="42" eb="46">
      <t>タキノウカ</t>
    </rPh>
    <rPh sb="47" eb="50">
      <t>フクゴウカ</t>
    </rPh>
    <rPh sb="52" eb="54">
      <t>ゲンチク</t>
    </rPh>
    <rPh sb="59" eb="61">
      <t>ケントウ</t>
    </rPh>
    <phoneticPr fontId="1"/>
  </si>
  <si>
    <t>（建築物）
総延床面積１０．７％縮減</t>
    <rPh sb="1" eb="4">
      <t>ケンチクブツ</t>
    </rPh>
    <rPh sb="6" eb="7">
      <t>ソウ</t>
    </rPh>
    <rPh sb="7" eb="9">
      <t>ノベユカ</t>
    </rPh>
    <rPh sb="9" eb="11">
      <t>メンセキ</t>
    </rPh>
    <rPh sb="16" eb="18">
      <t>シュクゲン</t>
    </rPh>
    <phoneticPr fontId="1"/>
  </si>
  <si>
    <t>民間への売却・貸付やまちづくりへの活用などを含めて、統廃合施設跡地や低・未利用地の有効活用を検討する。</t>
  </si>
  <si>
    <t>市外の住民も利用できる施設などについては、本市だけで公共施設を保有・整備するのではなく、府や近隣市町等と施設を相互利用する等広域的な連携を検討する。</t>
  </si>
  <si>
    <t>取組の進捗管理や見直しを行い、継続的な取組とする。社会経済情勢の変化や関連する計画の策定・改定がなどが行われた場合には、本計画の進捗状況を検証した上で、情勢の変化に応じた見直しを行う。</t>
  </si>
  <si>
    <t>表記していない</t>
  </si>
  <si>
    <t>文化施設、社会教育施設、生活環境施設の除却を進めるとともに、施設の譲渡を行うなど、延床面積の削減を図った。</t>
  </si>
  <si>
    <t>・年少人口、生産年齢人口共に減少見込。
・老年人口は増加見込。
・創生総合戦略において2060年の人口約７万人を目指すがピーク時（平成７年）の約８割に減少。</t>
  </si>
  <si>
    <t>【公共施設】
H27：17万㎡
R2：18万㎡
【インフラ】
道路　H27：延長278km、面積146万㎡
　　　　R2：延長281ｋｍ、面積153万㎡
橋りょう　H27：延長0.9km、面積0.6万㎡
　　　　　 R2：延長0.9ｋｍ、面積0.6万㎡
水道管　H27：313km
　　　　　 R2：335km
下水道管　H27：270km
　　　　　　  R2：274ｋｍ
※右記「うち建築物全体の保有面積」はR2分を記載</t>
    <rPh sb="189" eb="191">
      <t>ウキ</t>
    </rPh>
    <rPh sb="208" eb="209">
      <t>ブン</t>
    </rPh>
    <rPh sb="210" eb="212">
      <t>キサイ</t>
    </rPh>
    <phoneticPr fontId="1"/>
  </si>
  <si>
    <t>本計画期間である今後10年間は新名神高速道路の開通や東部丘陵地の整備により本市を取り巻く環境が大きく変化することが見込まれます。今後、交流人口の拡大や市民ニーズの変化などを視野に入れた公共施設等の整備方針を立てる必要がありますが、交流人口の拡大等などに伴う施設の整備等が必要となる場合においても、既存施設の有効活用等の方策を検討する必要があります。
また、「山背やましろ五里五里のまち 創生総合戦略」において、平成72年（2060年）に人口約７万人を目指すとしたところですが、人口のピークである約８万６千人と比較すると、約８割の人口規模となり、今後、市民のニーズ、行政効率、費用対効果等を考慮のうえ、施設の大規模改修や更新時には、減築や統廃合、複合化など施設の選択と集中を図っていく必要があります。</t>
  </si>
  <si>
    <t>直近５カ年で102.9億円（公共施設42.4億円、インフラ60.5億円）</t>
  </si>
  <si>
    <t>今後40年間で1,364.3億円
公共施設648.4億円（1年あたり16.2億円）
インフラ715.9億円（1年あたり17.9億円）</t>
  </si>
  <si>
    <t>公共施設
　１年あたり14.8億円
インフラ
　１年あたり8.8億円　　
　　　　　　　　　　　　　　　　　　　　　　　　　　　　　　　　　　　　　※施設ごとに試算期間が異なるため、各試算において最も過去の期間を始期に、最も遠い未来の期間を終期欄に記載。経費の見込みは１年当たりの合計額を記載。</t>
    <rPh sb="76" eb="78">
      <t>シセツ</t>
    </rPh>
    <rPh sb="81" eb="83">
      <t>シサン</t>
    </rPh>
    <rPh sb="83" eb="85">
      <t>キカン</t>
    </rPh>
    <rPh sb="86" eb="87">
      <t>コト</t>
    </rPh>
    <rPh sb="92" eb="93">
      <t>カク</t>
    </rPh>
    <rPh sb="93" eb="95">
      <t>シサン</t>
    </rPh>
    <rPh sb="99" eb="100">
      <t>モット</t>
    </rPh>
    <rPh sb="104" eb="106">
      <t>キカン</t>
    </rPh>
    <rPh sb="107" eb="109">
      <t>シキ</t>
    </rPh>
    <rPh sb="111" eb="112">
      <t>モット</t>
    </rPh>
    <rPh sb="118" eb="120">
      <t>キカン</t>
    </rPh>
    <rPh sb="121" eb="123">
      <t>シュウキ</t>
    </rPh>
    <rPh sb="123" eb="124">
      <t>ラン</t>
    </rPh>
    <rPh sb="125" eb="127">
      <t>キサイ</t>
    </rPh>
    <rPh sb="128" eb="130">
      <t>ケイヒ</t>
    </rPh>
    <rPh sb="131" eb="133">
      <t>ミコミ</t>
    </rPh>
    <rPh sb="136" eb="137">
      <t>ネン</t>
    </rPh>
    <rPh sb="137" eb="138">
      <t>ア</t>
    </rPh>
    <rPh sb="141" eb="144">
      <t>ゴウケイガク</t>
    </rPh>
    <rPh sb="145" eb="147">
      <t>キサイ</t>
    </rPh>
    <phoneticPr fontId="1"/>
  </si>
  <si>
    <t>公共施設
　１年あたり1.4億円
インフラ
　１年あたり9.1億円
※施設ごとに試算期間が異なるため、始期及び終期は各試算を通して最長となる期間を記載。経費の見込みは１年当たりの合計額を記載。</t>
    <rPh sb="53" eb="55">
      <t>シキ</t>
    </rPh>
    <rPh sb="55" eb="56">
      <t>オヨ</t>
    </rPh>
    <rPh sb="57" eb="59">
      <t>シュウキ</t>
    </rPh>
    <rPh sb="64" eb="65">
      <t>トオ</t>
    </rPh>
    <rPh sb="67" eb="69">
      <t>サイチョウ</t>
    </rPh>
    <rPh sb="75" eb="77">
      <t>キサイ</t>
    </rPh>
    <phoneticPr fontId="1"/>
  </si>
  <si>
    <t>公共施設の基礎情報や個別施設整備計画等のデータについて一元管理し、適切に更新等を実施するとともに各施設の所管部署と連携図りながら全庁的に取組むこととしている。</t>
  </si>
  <si>
    <t>公共施設等の重要度や劣化状況に応じ、計画的な改修・更新等に努めるとともに、効率的な維持管理を図るため、民間活力の導入について検討します。</t>
  </si>
  <si>
    <t>点検・診断においては、各公共施設の管理状況や設備の経過年数等を踏まえ、劣化状況の把握に努めます。また、法定定期点検等の実施結果や診断の状況から、老朽化対策への活用を図ります。インフラ施設についても、定期的なパトロール、定期点検による現状把握を行います。</t>
  </si>
  <si>
    <t>公共施設等の重要度や劣化状況に応じ、計画的な改修・更新等に努めるとともに、効率的な維持管理を図るため、民間活力の導入について検討します。また、設備等の更新の際には、省エネルギー機器の導入等について検討します。</t>
  </si>
  <si>
    <t>日常の点検・診断等において、危険性が認められた施設については、適切な修繕等により安全確保を行います。</t>
  </si>
  <si>
    <t>耐震改修については、人口推移、市民ニーズ、行政効率、費用対効果等と併せ、施設の配置、利用状況等、施設のあり方を総合的に勘案し、その結論をもって実施します。</t>
  </si>
  <si>
    <t>公共施設の長寿命化については、人口推移、市民ニーズ、行政効率、費用対効果等と併せ、配置、利用状況等総合的に勘案し、その結論をもって実施します。インフラ施設については、長寿命化への取組みを検討するとともに、既に長寿命化計画を策定済の施設については、定めた方向性により適切に対応します。</t>
  </si>
  <si>
    <t>施設の更新等にあたっては、多様な人々が安全で快適に利用しやすいようユニバーサルデザインへの対応に努めます。</t>
  </si>
  <si>
    <t>今後の本市を取り巻く環境の変化を視野に入れつつ、既存の公共施設を最大限有効活用できるよう取組みを進めます。公共施設の統廃合や複合化については、人口推移、市民ニーズ、行政効率、費用対効果等と併せ、施設の配置、利用状況等総合的に勘案し、その結論をもって判断します。</t>
  </si>
  <si>
    <t>【公共施設】
現有の施設数を上限とする計画的な改修、保全による維持管理経費の縮減
【インフラ】
計画的な改修、保全による維持管理経費の縮減</t>
  </si>
  <si>
    <t>近隣市町との広域連携についても検討します。</t>
    <rPh sb="0" eb="2">
      <t>キンリン</t>
    </rPh>
    <rPh sb="2" eb="3">
      <t>シ</t>
    </rPh>
    <rPh sb="3" eb="4">
      <t>マチ</t>
    </rPh>
    <rPh sb="6" eb="10">
      <t>コウイキレンケイ</t>
    </rPh>
    <rPh sb="15" eb="17">
      <t>ケントウ</t>
    </rPh>
    <phoneticPr fontId="1"/>
  </si>
  <si>
    <t>ＰＤＣＡサイクルによる評価を踏まえ、必要に応じて見直し。</t>
  </si>
  <si>
    <t>期間の明示なし</t>
    <rPh sb="0" eb="2">
      <t>キカン</t>
    </rPh>
    <rPh sb="3" eb="5">
      <t>メイジ</t>
    </rPh>
    <phoneticPr fontId="1"/>
  </si>
  <si>
    <t>公共施設の施設分類毎の計画的管理に関する基本方針の検討にあたっては、各施設の個別状況だけでなく、建物の耐震性、経過年数、利用状況等の指標に基づいた分析と併せて総合的に検討する必要があります。</t>
  </si>
  <si>
    <t>各個別計画に記載</t>
  </si>
  <si>
    <t>全体の人口ボリュームの減少及び年少人口・生産年齢人口比率の低下、老年人口比率の拡大は避けられない。</t>
  </si>
  <si>
    <t>建築物　55施設　108,081㎡
インフラ施設（道路124㎞　道路橋梁90橋　公園116か所　上水道管路施設169㎞　下水道管路施設151㎞）</t>
  </si>
  <si>
    <t>本市が保有する公共施設等の多くで老朽化の進む中、これらの「機能」や「質」を維持し続けるための適正な維持管理を行うことはもとより、適正な時期に施設の修繕や更新を行うことが必要です。
一方で、少子高齢化や人口減少の影響により、今後も厳しい財政運営が予想されます。このような状況の中、公共施設等に対するニーズの変化に対応し、保有量を適切に保つための対策が必要です。</t>
  </si>
  <si>
    <t>25年間で774.7億円（1年あたり31億円）</t>
    <rPh sb="14" eb="15">
      <t>ネン</t>
    </rPh>
    <rPh sb="20" eb="22">
      <t>オクエン</t>
    </rPh>
    <phoneticPr fontId="1"/>
  </si>
  <si>
    <t>25年間で268.8億円（1年あたり10.8億円）</t>
    <rPh sb="14" eb="15">
      <t>ネン</t>
    </rPh>
    <rPh sb="22" eb="24">
      <t>オクエン</t>
    </rPh>
    <phoneticPr fontId="1"/>
  </si>
  <si>
    <t>25年間で総額505.9億円（1年あたり20.2億円の削減）</t>
    <rPh sb="16" eb="17">
      <t>ネン</t>
    </rPh>
    <phoneticPr fontId="1"/>
  </si>
  <si>
    <t>各施設の所管部署と連携するとともに、「向日市公共施設等検討委員会」を設置し、公共施設等の利活用や適切な維持管理に関する事項の検討を継続的に行います。</t>
  </si>
  <si>
    <t>重大な事故の未然防止や適切な行政サービスを維持するためには、施設の点検・診断等を定期的に実施し、劣化や損傷の早期把握に努めることが重要です。
 実施に当たっては点検方法や診断基準、実施体制等を整備するとともに、点検履歴・ 診断結果を集積・蓄積し一元的に管理することで、維持管理方法の見直しや修繕、更新方法を検討することへの活用を図ります。
また、各種関係法令に基づく法定点検を実施している場合は、その結果を活用し、効率化を図ります。</t>
  </si>
  <si>
    <t>点検・診断等の実施により、予防保全型の維持管理を行うとともに、修繕、更新履歴を集積・蓄積し一元的に管理することで、施設間での優先順位付けやトータルコスト平準化への活用を図ります。</t>
  </si>
  <si>
    <t>点検・診断等の実施により、危険性が認められた施設については、使用停止や応急措置等により、安全確保を優先させます。また、今後の利用見込みを踏まえた上で、代替機能の確保や施設の撤去等を検討します。</t>
  </si>
  <si>
    <t>避難場所等の防災上重要な施設については、耐震診断を行い、計画的に耐震化を実施するとともに、天井等の非構造部材や設備についても耐震化を推進します。 また、災害時の避難情報や安否確認などの情報確保ができるよう公衆無線LAN（Wi-Fi）の整備を行いましたので、他にも電力等の多重化による停電時の電力確保を検討します。</t>
  </si>
  <si>
    <t>点検・診断等の実施と予防保全型の維持管理により、施設の長寿命化を図ります。また、修繕や更新等に当たっては、高耐久性部材の導入や省エネルギー設備の採用により、ライフサイクルコストの縮減を図ります。</t>
  </si>
  <si>
    <t>施設の更新時等には、市民の皆様のニーズや京都府福祉のまちづくり条例等の関係法令を踏まえてユニバーサルデザイン化に努めます。</t>
  </si>
  <si>
    <t>省電力化による維持管理費の低減を目的に、LED 等の省エネ技術を積極的に採用します。また、設備更新時においては、太陽光発電等の自然エネルギーや再生可能エネルギー技術の採用を検討し、地球温暖化対策への貢献と維持管理費の縮減に努めます。</t>
  </si>
  <si>
    <t>施設の更新時は、統合や廃止、複合化による総量削減の検討を行います。また、今後の人口減少による利用状況の変化や老朽化の進行等に応じて、適宜、統合や廃止、複合化について検討を行います。</t>
  </si>
  <si>
    <t>PDCA サイクルの構築によりスパイラルアップを実施することで、計画の精度向上と共に内容の充実を図ります。</t>
  </si>
  <si>
    <t xml:space="preserve">本庁舎の建替え
</t>
    <rPh sb="0" eb="1">
      <t>ホン</t>
    </rPh>
    <rPh sb="1" eb="3">
      <t>チョウシャ</t>
    </rPh>
    <rPh sb="4" eb="6">
      <t>タテカ</t>
    </rPh>
    <phoneticPr fontId="1"/>
  </si>
  <si>
    <t>・総人口はＨ27から30年間で12％減
・年少人口はＨ27から30年間で20％減
・高齢者人口はH27から30年間で15％増</t>
    <rPh sb="1" eb="4">
      <t>ソウジンコウ</t>
    </rPh>
    <rPh sb="12" eb="14">
      <t>ネンカン</t>
    </rPh>
    <rPh sb="18" eb="19">
      <t>ゲン</t>
    </rPh>
    <rPh sb="21" eb="23">
      <t>ネンショウ</t>
    </rPh>
    <rPh sb="23" eb="25">
      <t>ジンコウ</t>
    </rPh>
    <rPh sb="33" eb="35">
      <t>ネンカン</t>
    </rPh>
    <rPh sb="39" eb="40">
      <t>ゲン</t>
    </rPh>
    <rPh sb="42" eb="44">
      <t>コウレイ</t>
    </rPh>
    <rPh sb="44" eb="45">
      <t>シャ</t>
    </rPh>
    <rPh sb="45" eb="47">
      <t>ジンコウ</t>
    </rPh>
    <rPh sb="55" eb="57">
      <t>ネンカン</t>
    </rPh>
    <rPh sb="61" eb="62">
      <t>ゾウ</t>
    </rPh>
    <phoneticPr fontId="1"/>
  </si>
  <si>
    <t>【公共施設】
　医療施設　468㎡
　保健・福祉施設　4,908㎡
　子育て施設　7,913㎡
　スポーツ施設　8,611㎡
　産業系施設　1,400㎡
　学校教育系施設　89,116㎡
　市民文化系・社会教育系施設　16,842㎡
　行政系施設　10,689㎡
　公営住宅　9,590㎡
　公園施設　1,290㎡
　駐輪・駐車場施設　23,287㎡
【インフラ施設】
　道路　190,364ｍ
　橋りょう　105橋、6,789㎡
　上水道　管路　286,039ｍ
　　　　　　ポンプ場　2施設、浄水場　1施設
　下水道　管路　225,758ｍ
　　　　　　ポンプ場（雨水）　2施設</t>
    <rPh sb="1" eb="3">
      <t>コウキョウ</t>
    </rPh>
    <rPh sb="3" eb="5">
      <t>シセツ</t>
    </rPh>
    <rPh sb="8" eb="10">
      <t>イリョウ</t>
    </rPh>
    <rPh sb="10" eb="12">
      <t>シセツ</t>
    </rPh>
    <rPh sb="19" eb="21">
      <t>ホケン</t>
    </rPh>
    <rPh sb="22" eb="24">
      <t>フクシ</t>
    </rPh>
    <rPh sb="24" eb="26">
      <t>シセツ</t>
    </rPh>
    <rPh sb="35" eb="37">
      <t>コソダ</t>
    </rPh>
    <rPh sb="38" eb="40">
      <t>シセツ</t>
    </rPh>
    <rPh sb="53" eb="55">
      <t>シセツ</t>
    </rPh>
    <rPh sb="64" eb="66">
      <t>サンギョウ</t>
    </rPh>
    <rPh sb="66" eb="67">
      <t>ケイ</t>
    </rPh>
    <rPh sb="67" eb="69">
      <t>シセツ</t>
    </rPh>
    <rPh sb="78" eb="80">
      <t>ガッコウ</t>
    </rPh>
    <rPh sb="80" eb="82">
      <t>キョウイク</t>
    </rPh>
    <rPh sb="82" eb="83">
      <t>ケイ</t>
    </rPh>
    <rPh sb="83" eb="85">
      <t>シセツ</t>
    </rPh>
    <rPh sb="95" eb="97">
      <t>シミン</t>
    </rPh>
    <rPh sb="97" eb="99">
      <t>ブンカ</t>
    </rPh>
    <rPh sb="99" eb="100">
      <t>ケイ</t>
    </rPh>
    <rPh sb="101" eb="103">
      <t>シャカイ</t>
    </rPh>
    <rPh sb="103" eb="105">
      <t>キョウイク</t>
    </rPh>
    <rPh sb="105" eb="106">
      <t>ケイ</t>
    </rPh>
    <rPh sb="106" eb="108">
      <t>シセツ</t>
    </rPh>
    <rPh sb="118" eb="120">
      <t>ギョウセイ</t>
    </rPh>
    <rPh sb="120" eb="121">
      <t>ケイ</t>
    </rPh>
    <rPh sb="121" eb="123">
      <t>シセツ</t>
    </rPh>
    <rPh sb="133" eb="135">
      <t>コウエイ</t>
    </rPh>
    <rPh sb="135" eb="137">
      <t>ジュウタク</t>
    </rPh>
    <rPh sb="146" eb="148">
      <t>コウエン</t>
    </rPh>
    <rPh sb="148" eb="150">
      <t>シセツ</t>
    </rPh>
    <rPh sb="159" eb="161">
      <t>チュウリン</t>
    </rPh>
    <rPh sb="162" eb="165">
      <t>チュウシャジョウ</t>
    </rPh>
    <rPh sb="165" eb="167">
      <t>シセツ</t>
    </rPh>
    <rPh sb="181" eb="183">
      <t>シセツ</t>
    </rPh>
    <rPh sb="186" eb="188">
      <t>ドウロ</t>
    </rPh>
    <rPh sb="199" eb="200">
      <t>キョウ</t>
    </rPh>
    <rPh sb="207" eb="208">
      <t>ハシ</t>
    </rPh>
    <rPh sb="217" eb="220">
      <t>ジョウスイドウ</t>
    </rPh>
    <rPh sb="221" eb="223">
      <t>カンロ</t>
    </rPh>
    <rPh sb="242" eb="243">
      <t>ジョウ</t>
    </rPh>
    <rPh sb="245" eb="247">
      <t>シセツ</t>
    </rPh>
    <rPh sb="248" eb="251">
      <t>ジョウスイジョウ</t>
    </rPh>
    <rPh sb="253" eb="255">
      <t>シセツ</t>
    </rPh>
    <rPh sb="257" eb="260">
      <t>ゲスイドウ</t>
    </rPh>
    <rPh sb="261" eb="263">
      <t>カンロ</t>
    </rPh>
    <rPh sb="282" eb="283">
      <t>ジョウ</t>
    </rPh>
    <rPh sb="284" eb="286">
      <t>ウスイ</t>
    </rPh>
    <rPh sb="289" eb="291">
      <t>シセツ</t>
    </rPh>
    <phoneticPr fontId="1"/>
  </si>
  <si>
    <t>更新費用や維持管理費用に膨大な費用が見込まれるため、財源の確保が課題</t>
    <rPh sb="0" eb="2">
      <t>コウシン</t>
    </rPh>
    <rPh sb="2" eb="4">
      <t>ヒヨウ</t>
    </rPh>
    <rPh sb="5" eb="7">
      <t>イジ</t>
    </rPh>
    <rPh sb="7" eb="9">
      <t>カンリ</t>
    </rPh>
    <rPh sb="9" eb="11">
      <t>ヒヨウ</t>
    </rPh>
    <rPh sb="12" eb="14">
      <t>ボウダイ</t>
    </rPh>
    <rPh sb="15" eb="17">
      <t>ヒヨウ</t>
    </rPh>
    <rPh sb="18" eb="20">
      <t>ミコ</t>
    </rPh>
    <rPh sb="26" eb="28">
      <t>ザイゲン</t>
    </rPh>
    <rPh sb="29" eb="31">
      <t>カクホ</t>
    </rPh>
    <rPh sb="32" eb="34">
      <t>カダイ</t>
    </rPh>
    <phoneticPr fontId="1"/>
  </si>
  <si>
    <t>【公共施設】40年間で合計672.6億円（1年あたり16.8億円）
【インフラ施設】40年間で合計689億円</t>
    <rPh sb="1" eb="3">
      <t>コウキョウ</t>
    </rPh>
    <rPh sb="3" eb="5">
      <t>シセツ</t>
    </rPh>
    <rPh sb="8" eb="10">
      <t>ネンカン</t>
    </rPh>
    <rPh sb="11" eb="13">
      <t>ゴウケイ</t>
    </rPh>
    <rPh sb="18" eb="20">
      <t>オクエン</t>
    </rPh>
    <rPh sb="22" eb="23">
      <t>ネン</t>
    </rPh>
    <rPh sb="30" eb="32">
      <t>オクエン</t>
    </rPh>
    <rPh sb="39" eb="41">
      <t>シセツ</t>
    </rPh>
    <rPh sb="44" eb="46">
      <t>ネンカン</t>
    </rPh>
    <rPh sb="47" eb="49">
      <t>ゴウケイ</t>
    </rPh>
    <rPh sb="52" eb="54">
      <t>オクエン</t>
    </rPh>
    <phoneticPr fontId="1"/>
  </si>
  <si>
    <t>更新時期が重ならないように費用を平準化することで、計画期間中には直近5年間の実績平均（1年あたり約18.9億円）を下回る。</t>
    <rPh sb="0" eb="2">
      <t>コウシン</t>
    </rPh>
    <rPh sb="2" eb="4">
      <t>ジキ</t>
    </rPh>
    <rPh sb="5" eb="6">
      <t>カサ</t>
    </rPh>
    <rPh sb="13" eb="15">
      <t>ヒヨウ</t>
    </rPh>
    <rPh sb="16" eb="19">
      <t>ヘイジュンカ</t>
    </rPh>
    <rPh sb="25" eb="27">
      <t>ケイカク</t>
    </rPh>
    <rPh sb="27" eb="30">
      <t>キカンチュウ</t>
    </rPh>
    <rPh sb="32" eb="34">
      <t>チョッキン</t>
    </rPh>
    <rPh sb="35" eb="37">
      <t>ネンカン</t>
    </rPh>
    <rPh sb="38" eb="40">
      <t>ジッセキ</t>
    </rPh>
    <rPh sb="40" eb="42">
      <t>ヘイキン</t>
    </rPh>
    <rPh sb="44" eb="45">
      <t>ネン</t>
    </rPh>
    <rPh sb="48" eb="49">
      <t>ヤク</t>
    </rPh>
    <rPh sb="53" eb="55">
      <t>オクエン</t>
    </rPh>
    <rPh sb="57" eb="58">
      <t>シタ</t>
    </rPh>
    <rPh sb="58" eb="59">
      <t>マワ</t>
    </rPh>
    <phoneticPr fontId="1"/>
  </si>
  <si>
    <t>1年あたり最大38.6億円必要であった経費を1年あたり18.9億円以下に平準化</t>
    <rPh sb="1" eb="2">
      <t>ネン</t>
    </rPh>
    <rPh sb="5" eb="7">
      <t>サイダイ</t>
    </rPh>
    <rPh sb="11" eb="13">
      <t>オクエン</t>
    </rPh>
    <rPh sb="13" eb="15">
      <t>ヒツヨウ</t>
    </rPh>
    <rPh sb="19" eb="21">
      <t>ケイヒ</t>
    </rPh>
    <rPh sb="23" eb="24">
      <t>ネン</t>
    </rPh>
    <rPh sb="31" eb="33">
      <t>オクエン</t>
    </rPh>
    <rPh sb="33" eb="35">
      <t>イカ</t>
    </rPh>
    <rPh sb="36" eb="39">
      <t>ヘイジュンカ</t>
    </rPh>
    <phoneticPr fontId="1"/>
  </si>
  <si>
    <t>公共施設検討会議で進捗管理を行う</t>
    <rPh sb="0" eb="2">
      <t>コウキョウ</t>
    </rPh>
    <rPh sb="2" eb="4">
      <t>シセツ</t>
    </rPh>
    <rPh sb="4" eb="6">
      <t>ケントウ</t>
    </rPh>
    <rPh sb="6" eb="8">
      <t>カイギ</t>
    </rPh>
    <rPh sb="9" eb="11">
      <t>シンチョク</t>
    </rPh>
    <rPh sb="11" eb="13">
      <t>カンリ</t>
    </rPh>
    <rPh sb="14" eb="15">
      <t>オコナ</t>
    </rPh>
    <phoneticPr fontId="1"/>
  </si>
  <si>
    <t>管理運営にあたって、「新しい公共」の視点を考慮し、市民の力、民間事業者の力の活用を進める</t>
    <rPh sb="0" eb="2">
      <t>カンリ</t>
    </rPh>
    <rPh sb="2" eb="4">
      <t>ウンエイ</t>
    </rPh>
    <rPh sb="11" eb="12">
      <t>アタラ</t>
    </rPh>
    <rPh sb="14" eb="16">
      <t>コウキョウ</t>
    </rPh>
    <rPh sb="18" eb="20">
      <t>シテン</t>
    </rPh>
    <rPh sb="21" eb="23">
      <t>コウリョ</t>
    </rPh>
    <rPh sb="25" eb="27">
      <t>シミン</t>
    </rPh>
    <rPh sb="28" eb="29">
      <t>チカラ</t>
    </rPh>
    <rPh sb="30" eb="32">
      <t>ミンカン</t>
    </rPh>
    <rPh sb="32" eb="35">
      <t>ジギョウシャ</t>
    </rPh>
    <rPh sb="36" eb="37">
      <t>チカラ</t>
    </rPh>
    <rPh sb="38" eb="40">
      <t>カツヨウ</t>
    </rPh>
    <rPh sb="41" eb="42">
      <t>スス</t>
    </rPh>
    <phoneticPr fontId="1"/>
  </si>
  <si>
    <t>早期発見、早期修繕につながる日々の日常点検のほか、長寿命化のための総合的な点検実施により、既存施設を低コストで長く使うよう努める。</t>
    <rPh sb="0" eb="2">
      <t>ソウキ</t>
    </rPh>
    <rPh sb="2" eb="4">
      <t>ハッケン</t>
    </rPh>
    <rPh sb="5" eb="7">
      <t>ソウキ</t>
    </rPh>
    <rPh sb="7" eb="9">
      <t>シュウゼン</t>
    </rPh>
    <rPh sb="14" eb="16">
      <t>ヒビ</t>
    </rPh>
    <rPh sb="17" eb="19">
      <t>ニチジョウ</t>
    </rPh>
    <rPh sb="19" eb="21">
      <t>テンケン</t>
    </rPh>
    <rPh sb="25" eb="29">
      <t>チョウジュミョウカ</t>
    </rPh>
    <rPh sb="33" eb="35">
      <t>ソウゴウ</t>
    </rPh>
    <rPh sb="35" eb="36">
      <t>テキ</t>
    </rPh>
    <rPh sb="37" eb="39">
      <t>テンケン</t>
    </rPh>
    <rPh sb="39" eb="41">
      <t>ジッシ</t>
    </rPh>
    <rPh sb="45" eb="47">
      <t>キゾン</t>
    </rPh>
    <rPh sb="47" eb="49">
      <t>シセツ</t>
    </rPh>
    <rPh sb="50" eb="51">
      <t>テイ</t>
    </rPh>
    <rPh sb="55" eb="56">
      <t>ナガ</t>
    </rPh>
    <rPh sb="57" eb="58">
      <t>ツカ</t>
    </rPh>
    <rPh sb="61" eb="62">
      <t>ツト</t>
    </rPh>
    <phoneticPr fontId="1"/>
  </si>
  <si>
    <t>包括管理委託の導入を検討する
機能の維持を優先する
新たに施設を整備するときには、ＣＡＳＢＥＥやＺＥＢなど環境性能に関する評価を持つ指標を意識する</t>
    <rPh sb="0" eb="2">
      <t>ホウカツ</t>
    </rPh>
    <rPh sb="2" eb="4">
      <t>カンリ</t>
    </rPh>
    <rPh sb="4" eb="6">
      <t>イタク</t>
    </rPh>
    <rPh sb="7" eb="9">
      <t>ドウニュウ</t>
    </rPh>
    <rPh sb="10" eb="12">
      <t>ケントウ</t>
    </rPh>
    <rPh sb="15" eb="17">
      <t>キノウ</t>
    </rPh>
    <rPh sb="18" eb="20">
      <t>イジ</t>
    </rPh>
    <rPh sb="21" eb="23">
      <t>ユウセン</t>
    </rPh>
    <rPh sb="27" eb="28">
      <t>アラ</t>
    </rPh>
    <rPh sb="30" eb="32">
      <t>シセツ</t>
    </rPh>
    <rPh sb="33" eb="35">
      <t>セイビ</t>
    </rPh>
    <rPh sb="54" eb="56">
      <t>カンキョウ</t>
    </rPh>
    <rPh sb="56" eb="58">
      <t>セイノウ</t>
    </rPh>
    <rPh sb="59" eb="60">
      <t>カン</t>
    </rPh>
    <rPh sb="62" eb="64">
      <t>ヒョウカ</t>
    </rPh>
    <rPh sb="65" eb="66">
      <t>モ</t>
    </rPh>
    <rPh sb="67" eb="69">
      <t>シヒョウ</t>
    </rPh>
    <rPh sb="70" eb="72">
      <t>イシキ</t>
    </rPh>
    <phoneticPr fontId="1"/>
  </si>
  <si>
    <t>公共施設の点検・診断の結果、不具合が判明し危険性が認められた場合は、危険度合いに応じて優先的に応急対応や修繕等を実施し安全確保を図る</t>
    <rPh sb="0" eb="2">
      <t>コウキョウ</t>
    </rPh>
    <rPh sb="2" eb="4">
      <t>シセツ</t>
    </rPh>
    <rPh sb="5" eb="7">
      <t>テンケン</t>
    </rPh>
    <rPh sb="8" eb="10">
      <t>シンダン</t>
    </rPh>
    <rPh sb="11" eb="13">
      <t>ケッカ</t>
    </rPh>
    <rPh sb="14" eb="17">
      <t>フグアイ</t>
    </rPh>
    <rPh sb="18" eb="20">
      <t>ハンメイ</t>
    </rPh>
    <rPh sb="21" eb="24">
      <t>キケンセイ</t>
    </rPh>
    <rPh sb="25" eb="26">
      <t>ミト</t>
    </rPh>
    <rPh sb="30" eb="32">
      <t>バアイ</t>
    </rPh>
    <rPh sb="34" eb="36">
      <t>キケン</t>
    </rPh>
    <rPh sb="36" eb="38">
      <t>ドア</t>
    </rPh>
    <rPh sb="40" eb="41">
      <t>オウ</t>
    </rPh>
    <rPh sb="43" eb="46">
      <t>ユウセンテキ</t>
    </rPh>
    <rPh sb="47" eb="49">
      <t>オウキュウ</t>
    </rPh>
    <rPh sb="49" eb="51">
      <t>タイオウ</t>
    </rPh>
    <rPh sb="52" eb="54">
      <t>シュウゼン</t>
    </rPh>
    <rPh sb="54" eb="55">
      <t>トウ</t>
    </rPh>
    <rPh sb="56" eb="58">
      <t>ジッシ</t>
    </rPh>
    <rPh sb="59" eb="61">
      <t>アンゼン</t>
    </rPh>
    <rPh sb="61" eb="63">
      <t>カクホ</t>
    </rPh>
    <rPh sb="64" eb="65">
      <t>ハカ</t>
    </rPh>
    <phoneticPr fontId="1"/>
  </si>
  <si>
    <t>公共施設の多くは、災害時に避難所や応急対応の活動拠点となるため、機能確保や安全確保の観点から、耐震化を計画的に実施する</t>
    <rPh sb="0" eb="2">
      <t>コウキョウ</t>
    </rPh>
    <rPh sb="2" eb="4">
      <t>シセツ</t>
    </rPh>
    <rPh sb="5" eb="6">
      <t>オオ</t>
    </rPh>
    <rPh sb="9" eb="11">
      <t>サイガイ</t>
    </rPh>
    <rPh sb="11" eb="12">
      <t>ジ</t>
    </rPh>
    <rPh sb="13" eb="16">
      <t>ヒナンジョ</t>
    </rPh>
    <rPh sb="17" eb="19">
      <t>オウキュウ</t>
    </rPh>
    <rPh sb="19" eb="21">
      <t>タイオウ</t>
    </rPh>
    <rPh sb="22" eb="24">
      <t>カツドウ</t>
    </rPh>
    <rPh sb="24" eb="26">
      <t>キョテン</t>
    </rPh>
    <rPh sb="32" eb="34">
      <t>キノウ</t>
    </rPh>
    <rPh sb="34" eb="36">
      <t>カクホ</t>
    </rPh>
    <rPh sb="37" eb="39">
      <t>アンゼン</t>
    </rPh>
    <rPh sb="39" eb="41">
      <t>カクホ</t>
    </rPh>
    <rPh sb="42" eb="44">
      <t>カンテン</t>
    </rPh>
    <rPh sb="47" eb="50">
      <t>タイシンカ</t>
    </rPh>
    <rPh sb="51" eb="54">
      <t>ケイカクテキ</t>
    </rPh>
    <rPh sb="55" eb="57">
      <t>ジッシ</t>
    </rPh>
    <phoneticPr fontId="1"/>
  </si>
  <si>
    <t>日々の日常点検、長寿命化のための総合的な点検を実施する
新しく施設を整備する際はライフサイクルコストを考慮した計画的な保全・修繕を進める</t>
    <rPh sb="0" eb="2">
      <t>ヒビ</t>
    </rPh>
    <rPh sb="3" eb="5">
      <t>ニチジョウ</t>
    </rPh>
    <rPh sb="5" eb="7">
      <t>テンケン</t>
    </rPh>
    <rPh sb="8" eb="12">
      <t>チョウジュミョウカ</t>
    </rPh>
    <rPh sb="16" eb="19">
      <t>ソウゴウテキ</t>
    </rPh>
    <rPh sb="20" eb="22">
      <t>テンケン</t>
    </rPh>
    <rPh sb="23" eb="25">
      <t>ジッシ</t>
    </rPh>
    <rPh sb="29" eb="30">
      <t>アタラ</t>
    </rPh>
    <rPh sb="32" eb="34">
      <t>シセツ</t>
    </rPh>
    <rPh sb="35" eb="37">
      <t>セイビ</t>
    </rPh>
    <rPh sb="39" eb="40">
      <t>サイ</t>
    </rPh>
    <rPh sb="52" eb="54">
      <t>コウリョ</t>
    </rPh>
    <rPh sb="56" eb="59">
      <t>ケイカクテキ</t>
    </rPh>
    <rPh sb="60" eb="62">
      <t>ホゼン</t>
    </rPh>
    <rPh sb="63" eb="65">
      <t>シュウゼン</t>
    </rPh>
    <rPh sb="66" eb="67">
      <t>スス</t>
    </rPh>
    <phoneticPr fontId="1"/>
  </si>
  <si>
    <t>施設利用における市民の評価等を把握し、サービスの改善等により質的向上を図ることで、市民満足度の更なる向上を目指すこととし、施設の新設、改修時においては、誰もが安全、安心して円滑かつ快適に利用できるようユニバーサルデザイン化を図る</t>
    <rPh sb="0" eb="2">
      <t>シセツ</t>
    </rPh>
    <rPh sb="2" eb="4">
      <t>リヨウ</t>
    </rPh>
    <rPh sb="8" eb="10">
      <t>シミン</t>
    </rPh>
    <rPh sb="11" eb="13">
      <t>ヒョウカ</t>
    </rPh>
    <rPh sb="13" eb="14">
      <t>トウ</t>
    </rPh>
    <rPh sb="15" eb="17">
      <t>ハアク</t>
    </rPh>
    <rPh sb="24" eb="26">
      <t>カイゼン</t>
    </rPh>
    <rPh sb="26" eb="27">
      <t>トウ</t>
    </rPh>
    <rPh sb="30" eb="32">
      <t>シツテキ</t>
    </rPh>
    <rPh sb="32" eb="34">
      <t>コウジョウ</t>
    </rPh>
    <rPh sb="35" eb="36">
      <t>ハカ</t>
    </rPh>
    <rPh sb="41" eb="43">
      <t>シミン</t>
    </rPh>
    <rPh sb="43" eb="46">
      <t>マンゾクド</t>
    </rPh>
    <rPh sb="47" eb="48">
      <t>サラ</t>
    </rPh>
    <rPh sb="50" eb="52">
      <t>コウジョウ</t>
    </rPh>
    <rPh sb="53" eb="55">
      <t>メザ</t>
    </rPh>
    <rPh sb="61" eb="63">
      <t>シセツ</t>
    </rPh>
    <rPh sb="64" eb="66">
      <t>シンセツ</t>
    </rPh>
    <rPh sb="67" eb="69">
      <t>カイシュウ</t>
    </rPh>
    <rPh sb="69" eb="70">
      <t>ジ</t>
    </rPh>
    <rPh sb="76" eb="77">
      <t>ダレ</t>
    </rPh>
    <rPh sb="79" eb="81">
      <t>アンゼン</t>
    </rPh>
    <rPh sb="82" eb="84">
      <t>アンシン</t>
    </rPh>
    <rPh sb="86" eb="88">
      <t>エンカツ</t>
    </rPh>
    <rPh sb="90" eb="92">
      <t>カイテキ</t>
    </rPh>
    <rPh sb="93" eb="95">
      <t>リヨウ</t>
    </rPh>
    <rPh sb="110" eb="111">
      <t>カ</t>
    </rPh>
    <rPh sb="112" eb="113">
      <t>ハカ</t>
    </rPh>
    <phoneticPr fontId="1"/>
  </si>
  <si>
    <t>公共施設の新設・改修や設備の更新にあたっては、長岡京市環境基本計画及び長岡京市役所地球温暖化防止実行計画に掲げる環境配慮事項にも沿うように整備を進めていくこととし、断熱性の向上、エネルギー消費設備の最適化、再エネの導入等にも継続して取り組む
新たに施設を整備するときには、ＣＡＳＢＥＥやＺＥＢなど環境性能に関する評価を持つ指標を意識するほか、森林資源循環に貢献する木材利用の促進など総合的な環境性能に配慮した整備の検討を行う</t>
    <rPh sb="0" eb="2">
      <t>コウキョウ</t>
    </rPh>
    <rPh sb="2" eb="4">
      <t>シセツ</t>
    </rPh>
    <rPh sb="5" eb="7">
      <t>シンセツ</t>
    </rPh>
    <rPh sb="8" eb="10">
      <t>カイシュウ</t>
    </rPh>
    <rPh sb="11" eb="13">
      <t>セツビ</t>
    </rPh>
    <rPh sb="14" eb="16">
      <t>コウシン</t>
    </rPh>
    <rPh sb="23" eb="27">
      <t>ナガオカキョウシ</t>
    </rPh>
    <rPh sb="27" eb="29">
      <t>カンキョウ</t>
    </rPh>
    <rPh sb="29" eb="31">
      <t>キホン</t>
    </rPh>
    <rPh sb="31" eb="33">
      <t>ケイカク</t>
    </rPh>
    <rPh sb="33" eb="34">
      <t>オヨ</t>
    </rPh>
    <rPh sb="35" eb="39">
      <t>ナガオカキョウシ</t>
    </rPh>
    <rPh sb="39" eb="41">
      <t>ヤクショ</t>
    </rPh>
    <rPh sb="41" eb="43">
      <t>チキュウ</t>
    </rPh>
    <rPh sb="43" eb="46">
      <t>オンダンカ</t>
    </rPh>
    <rPh sb="46" eb="48">
      <t>ボウシ</t>
    </rPh>
    <rPh sb="48" eb="50">
      <t>ジッコウ</t>
    </rPh>
    <rPh sb="50" eb="52">
      <t>ケイカク</t>
    </rPh>
    <rPh sb="53" eb="54">
      <t>カカ</t>
    </rPh>
    <rPh sb="56" eb="58">
      <t>カンキョウ</t>
    </rPh>
    <rPh sb="58" eb="60">
      <t>ハイリョ</t>
    </rPh>
    <rPh sb="60" eb="62">
      <t>ジコウ</t>
    </rPh>
    <rPh sb="64" eb="65">
      <t>ソ</t>
    </rPh>
    <rPh sb="69" eb="71">
      <t>セイビ</t>
    </rPh>
    <rPh sb="72" eb="73">
      <t>スス</t>
    </rPh>
    <rPh sb="82" eb="85">
      <t>ダンネツセイ</t>
    </rPh>
    <rPh sb="86" eb="88">
      <t>コウジョウ</t>
    </rPh>
    <rPh sb="94" eb="96">
      <t>ショウヒ</t>
    </rPh>
    <rPh sb="96" eb="98">
      <t>セツビ</t>
    </rPh>
    <rPh sb="99" eb="102">
      <t>サイテキカ</t>
    </rPh>
    <rPh sb="103" eb="104">
      <t>サイ</t>
    </rPh>
    <rPh sb="107" eb="109">
      <t>ドウニュウ</t>
    </rPh>
    <rPh sb="109" eb="110">
      <t>トウ</t>
    </rPh>
    <rPh sb="112" eb="114">
      <t>ケイゾク</t>
    </rPh>
    <rPh sb="116" eb="117">
      <t>ト</t>
    </rPh>
    <rPh sb="118" eb="119">
      <t>ク</t>
    </rPh>
    <rPh sb="172" eb="174">
      <t>シンリン</t>
    </rPh>
    <rPh sb="174" eb="176">
      <t>シゲン</t>
    </rPh>
    <rPh sb="176" eb="178">
      <t>ジュンカン</t>
    </rPh>
    <rPh sb="179" eb="181">
      <t>コウケン</t>
    </rPh>
    <rPh sb="183" eb="185">
      <t>モクザイ</t>
    </rPh>
    <rPh sb="185" eb="187">
      <t>リヨウ</t>
    </rPh>
    <rPh sb="188" eb="190">
      <t>ソクシン</t>
    </rPh>
    <rPh sb="192" eb="195">
      <t>ソウゴウテキ</t>
    </rPh>
    <rPh sb="196" eb="198">
      <t>カンキョウ</t>
    </rPh>
    <rPh sb="198" eb="200">
      <t>セイノウ</t>
    </rPh>
    <rPh sb="201" eb="203">
      <t>ハイリョ</t>
    </rPh>
    <rPh sb="205" eb="207">
      <t>セイビ</t>
    </rPh>
    <rPh sb="208" eb="210">
      <t>ケントウ</t>
    </rPh>
    <rPh sb="211" eb="212">
      <t>オコナ</t>
    </rPh>
    <phoneticPr fontId="1"/>
  </si>
  <si>
    <t>利用度の低下した既存施設の再編、転用、除却等により全体の効率化、サービスの向上を目指す</t>
    <rPh sb="0" eb="3">
      <t>リヨウド</t>
    </rPh>
    <rPh sb="4" eb="6">
      <t>テイカ</t>
    </rPh>
    <rPh sb="8" eb="10">
      <t>キゾン</t>
    </rPh>
    <rPh sb="10" eb="12">
      <t>シセツ</t>
    </rPh>
    <rPh sb="13" eb="15">
      <t>サイヘン</t>
    </rPh>
    <rPh sb="16" eb="18">
      <t>テンヨウ</t>
    </rPh>
    <rPh sb="19" eb="21">
      <t>ジョキャク</t>
    </rPh>
    <rPh sb="21" eb="22">
      <t>トウ</t>
    </rPh>
    <rPh sb="25" eb="27">
      <t>ゼンタイ</t>
    </rPh>
    <rPh sb="28" eb="31">
      <t>コウリツカ</t>
    </rPh>
    <rPh sb="37" eb="39">
      <t>コウジョウ</t>
    </rPh>
    <rPh sb="40" eb="42">
      <t>メザ</t>
    </rPh>
    <phoneticPr fontId="1"/>
  </si>
  <si>
    <t>18.9億円（平成28年～令和2年の実績平均）を下回るように平準化する</t>
    <rPh sb="4" eb="6">
      <t>オクエン</t>
    </rPh>
    <rPh sb="7" eb="9">
      <t>ヘイセイ</t>
    </rPh>
    <rPh sb="11" eb="12">
      <t>ネン</t>
    </rPh>
    <rPh sb="13" eb="15">
      <t>レイワ</t>
    </rPh>
    <rPh sb="16" eb="17">
      <t>ネン</t>
    </rPh>
    <rPh sb="18" eb="20">
      <t>ジッセキ</t>
    </rPh>
    <rPh sb="20" eb="22">
      <t>ヘイキン</t>
    </rPh>
    <rPh sb="24" eb="25">
      <t>シタ</t>
    </rPh>
    <rPh sb="25" eb="26">
      <t>マワ</t>
    </rPh>
    <rPh sb="30" eb="33">
      <t>ヘイジュンカ</t>
    </rPh>
    <phoneticPr fontId="1"/>
  </si>
  <si>
    <t>財源確保の手段として適切に評価し、貸付や売却なども含めて市民にとってより有効な利活用を検討する</t>
    <rPh sb="0" eb="2">
      <t>ザイゲン</t>
    </rPh>
    <rPh sb="2" eb="4">
      <t>カクホ</t>
    </rPh>
    <rPh sb="5" eb="7">
      <t>シュダン</t>
    </rPh>
    <rPh sb="10" eb="12">
      <t>テキセツ</t>
    </rPh>
    <rPh sb="13" eb="15">
      <t>ヒョウカ</t>
    </rPh>
    <rPh sb="17" eb="19">
      <t>カシツケ</t>
    </rPh>
    <rPh sb="20" eb="22">
      <t>バイキャク</t>
    </rPh>
    <rPh sb="25" eb="26">
      <t>フク</t>
    </rPh>
    <rPh sb="28" eb="30">
      <t>シミン</t>
    </rPh>
    <rPh sb="36" eb="38">
      <t>ユウコウ</t>
    </rPh>
    <rPh sb="39" eb="42">
      <t>リカツヨウ</t>
    </rPh>
    <rPh sb="43" eb="45">
      <t>ケントウ</t>
    </rPh>
    <phoneticPr fontId="1"/>
  </si>
  <si>
    <t>市、市民、民間、他の公共団体の保有する土地、建物の資源の利活用（使いこなし）を進め、市内にすべての施設を設置する「フルセット方式」を見直す
官民連携及び広域連携によりその脱却を図り、市民から必要とされるサービス提供の「場の創出」につながる方法を継続して研究し、その活用を図る</t>
    <rPh sb="0" eb="1">
      <t>シ</t>
    </rPh>
    <rPh sb="2" eb="4">
      <t>シミン</t>
    </rPh>
    <rPh sb="5" eb="7">
      <t>ミンカン</t>
    </rPh>
    <rPh sb="8" eb="9">
      <t>タ</t>
    </rPh>
    <rPh sb="10" eb="12">
      <t>コウキョウ</t>
    </rPh>
    <rPh sb="12" eb="14">
      <t>ダンタイ</t>
    </rPh>
    <rPh sb="15" eb="17">
      <t>ホユウ</t>
    </rPh>
    <rPh sb="19" eb="21">
      <t>トチ</t>
    </rPh>
    <rPh sb="22" eb="24">
      <t>タテモノ</t>
    </rPh>
    <rPh sb="25" eb="27">
      <t>シゲン</t>
    </rPh>
    <rPh sb="28" eb="31">
      <t>リカツヨウ</t>
    </rPh>
    <rPh sb="32" eb="33">
      <t>ツカ</t>
    </rPh>
    <rPh sb="39" eb="40">
      <t>スス</t>
    </rPh>
    <rPh sb="42" eb="44">
      <t>シナイ</t>
    </rPh>
    <rPh sb="49" eb="51">
      <t>シセツ</t>
    </rPh>
    <rPh sb="52" eb="54">
      <t>セッチ</t>
    </rPh>
    <rPh sb="62" eb="64">
      <t>ホウシキ</t>
    </rPh>
    <rPh sb="66" eb="68">
      <t>ミナオ</t>
    </rPh>
    <rPh sb="71" eb="73">
      <t>カンミン</t>
    </rPh>
    <rPh sb="73" eb="75">
      <t>レンケイ</t>
    </rPh>
    <rPh sb="75" eb="76">
      <t>オヨ</t>
    </rPh>
    <rPh sb="77" eb="79">
      <t>コウイキ</t>
    </rPh>
    <rPh sb="79" eb="81">
      <t>レンケイ</t>
    </rPh>
    <rPh sb="86" eb="88">
      <t>ダッキャク</t>
    </rPh>
    <rPh sb="89" eb="90">
      <t>ハカ</t>
    </rPh>
    <rPh sb="92" eb="94">
      <t>シミン</t>
    </rPh>
    <rPh sb="96" eb="98">
      <t>ヒツヨウ</t>
    </rPh>
    <rPh sb="106" eb="108">
      <t>テイキョウ</t>
    </rPh>
    <rPh sb="110" eb="111">
      <t>バ</t>
    </rPh>
    <rPh sb="112" eb="114">
      <t>ソウシュツ</t>
    </rPh>
    <rPh sb="120" eb="122">
      <t>ホウホウ</t>
    </rPh>
    <rPh sb="123" eb="125">
      <t>ケイゾク</t>
    </rPh>
    <rPh sb="127" eb="129">
      <t>ケンキュウ</t>
    </rPh>
    <rPh sb="133" eb="135">
      <t>カツヨウ</t>
    </rPh>
    <rPh sb="136" eb="137">
      <t>ハカ</t>
    </rPh>
    <phoneticPr fontId="1"/>
  </si>
  <si>
    <t>公共施設検討会議において検討・協議し、その結果を各部局間で情報共有することで事業の円滑な推進に努める</t>
    <rPh sb="0" eb="2">
      <t>コウキョウ</t>
    </rPh>
    <rPh sb="2" eb="4">
      <t>シセツ</t>
    </rPh>
    <rPh sb="4" eb="6">
      <t>ケントウ</t>
    </rPh>
    <rPh sb="6" eb="8">
      <t>カイギ</t>
    </rPh>
    <rPh sb="12" eb="14">
      <t>ケントウ</t>
    </rPh>
    <rPh sb="15" eb="17">
      <t>キョウギ</t>
    </rPh>
    <rPh sb="21" eb="23">
      <t>ケッカ</t>
    </rPh>
    <rPh sb="24" eb="27">
      <t>カクブキョク</t>
    </rPh>
    <rPh sb="27" eb="28">
      <t>カン</t>
    </rPh>
    <rPh sb="29" eb="31">
      <t>ジョウホウ</t>
    </rPh>
    <rPh sb="31" eb="33">
      <t>キョウユウ</t>
    </rPh>
    <rPh sb="38" eb="40">
      <t>ジギョウ</t>
    </rPh>
    <rPh sb="41" eb="43">
      <t>エンカツ</t>
    </rPh>
    <rPh sb="44" eb="46">
      <t>スイシン</t>
    </rPh>
    <rPh sb="47" eb="48">
      <t>ツト</t>
    </rPh>
    <phoneticPr fontId="1"/>
  </si>
  <si>
    <t>期間としての定義なし</t>
    <rPh sb="0" eb="2">
      <t>キカン</t>
    </rPh>
    <rPh sb="6" eb="8">
      <t>テイギ</t>
    </rPh>
    <phoneticPr fontId="1"/>
  </si>
  <si>
    <t>類型ごとの方針は、総合管理計画の方針を受けて作成された「長岡京市公共施設等再編整備構想2021」の中で行う</t>
    <rPh sb="0" eb="2">
      <t>ルイケイ</t>
    </rPh>
    <rPh sb="5" eb="7">
      <t>ホウシン</t>
    </rPh>
    <rPh sb="9" eb="11">
      <t>ソウゴウ</t>
    </rPh>
    <rPh sb="11" eb="13">
      <t>カンリ</t>
    </rPh>
    <rPh sb="13" eb="15">
      <t>ケイカク</t>
    </rPh>
    <rPh sb="16" eb="18">
      <t>ホウシン</t>
    </rPh>
    <rPh sb="19" eb="20">
      <t>ウ</t>
    </rPh>
    <rPh sb="22" eb="24">
      <t>サクセイ</t>
    </rPh>
    <rPh sb="28" eb="32">
      <t>ナガオカキョウシ</t>
    </rPh>
    <rPh sb="32" eb="34">
      <t>コウキョウ</t>
    </rPh>
    <rPh sb="34" eb="36">
      <t>シセツ</t>
    </rPh>
    <rPh sb="36" eb="37">
      <t>トウ</t>
    </rPh>
    <rPh sb="37" eb="39">
      <t>サイヘン</t>
    </rPh>
    <rPh sb="39" eb="41">
      <t>セイビ</t>
    </rPh>
    <rPh sb="41" eb="43">
      <t>コウソウ</t>
    </rPh>
    <rPh sb="49" eb="50">
      <t>ナカ</t>
    </rPh>
    <rPh sb="51" eb="52">
      <t>オコナ</t>
    </rPh>
    <phoneticPr fontId="1"/>
  </si>
  <si>
    <t>・神足小学校、放課後児童クラブ、開田保育所の複合化（平成28年度）
・長岡第六小学校と新田保育所の複合化（令和元年度）
・老人憩の家の機能を北開田会館に統合</t>
    <rPh sb="1" eb="3">
      <t>コウタリ</t>
    </rPh>
    <rPh sb="3" eb="6">
      <t>ショウガッコウ</t>
    </rPh>
    <rPh sb="7" eb="10">
      <t>ホウカゴ</t>
    </rPh>
    <rPh sb="10" eb="12">
      <t>ジドウ</t>
    </rPh>
    <rPh sb="16" eb="18">
      <t>カイデン</t>
    </rPh>
    <rPh sb="18" eb="20">
      <t>ホイク</t>
    </rPh>
    <rPh sb="20" eb="21">
      <t>ショ</t>
    </rPh>
    <rPh sb="22" eb="25">
      <t>フクゴウカ</t>
    </rPh>
    <rPh sb="26" eb="28">
      <t>ヘイセイ</t>
    </rPh>
    <rPh sb="30" eb="31">
      <t>ネン</t>
    </rPh>
    <rPh sb="31" eb="32">
      <t>ド</t>
    </rPh>
    <rPh sb="35" eb="37">
      <t>ナガオカ</t>
    </rPh>
    <rPh sb="37" eb="38">
      <t>ダイ</t>
    </rPh>
    <rPh sb="38" eb="39">
      <t>ロク</t>
    </rPh>
    <rPh sb="39" eb="42">
      <t>ショウガッコウ</t>
    </rPh>
    <rPh sb="43" eb="45">
      <t>シンデン</t>
    </rPh>
    <rPh sb="45" eb="47">
      <t>ホイク</t>
    </rPh>
    <rPh sb="47" eb="48">
      <t>ショ</t>
    </rPh>
    <rPh sb="49" eb="52">
      <t>フクゴウカ</t>
    </rPh>
    <rPh sb="53" eb="55">
      <t>レイワ</t>
    </rPh>
    <rPh sb="55" eb="57">
      <t>ガンネン</t>
    </rPh>
    <rPh sb="57" eb="58">
      <t>ド</t>
    </rPh>
    <rPh sb="61" eb="63">
      <t>ロウジン</t>
    </rPh>
    <rPh sb="63" eb="64">
      <t>イコイ</t>
    </rPh>
    <rPh sb="65" eb="66">
      <t>イエ</t>
    </rPh>
    <rPh sb="67" eb="69">
      <t>キノウ</t>
    </rPh>
    <rPh sb="70" eb="71">
      <t>キタ</t>
    </rPh>
    <rPh sb="71" eb="73">
      <t>カイデン</t>
    </rPh>
    <rPh sb="73" eb="75">
      <t>カイカン</t>
    </rPh>
    <rPh sb="76" eb="78">
      <t>トウゴウ</t>
    </rPh>
    <phoneticPr fontId="1"/>
  </si>
  <si>
    <t>・総人口はＨ27と比較してR2には12.4％減少
・高齢化率は、Ｈ27の28.3％に対し、Ｈ57には35.2％に上昇</t>
  </si>
  <si>
    <t>【公共施設】
22万㎡
【インフラ】
道路：164万㎡
橋りょう：0.9万㎡
上水道：28万m（管路）
下水道：28万m（管渠）
公園：42万㎡
河川：213ha</t>
  </si>
  <si>
    <t>（1）公共施設等の状況
①公共施設の整備状況
今後も継続的に施設の縮減や再編についての検討を行う必要がある
②公共施設の老朽化・耐震化の状況
　公共施設の築年数は平均36年となり、今後の老朽化対策による負担増加が懸念される
③インフラ施設の整備状況
　老朽化が進行しており、更新コストの増大を抑えつつサービスを提供するための方法の検討が必要
（2）人口推移
　人口構成の変化を踏まえ、将来の需要見通しと財政負担とのバランスを取ったうえで、公共施設のあり方を見直す必要がある
（3）財政状況
　公共施設等の更新等に係る財源を十分に確保することは非常に厳しい状況であり、施設のあり方の見直し、維持管理コストの削減を検討する必要がある</t>
  </si>
  <si>
    <t>計画期間年平均62.8億円（公共施設48.6億円、インフラ14.2億円）</t>
  </si>
  <si>
    <t>計画期間年平均34.3億円（公共施設のみ対象）</t>
  </si>
  <si>
    <t>計画期間年平均14.3億円（公共施設のみ対象）</t>
  </si>
  <si>
    <t>・部局横断的な管理を行うための体制として次の取組を行う。
・公共施設等の整備を行う場合には、必要性や市全体の観点から検討するとともに、複数部署が関係する場合は、関係部署で連携して取り組む
・公共施設に関する情報を集約し、総合的な観点から整備・維持管理を行う</t>
  </si>
  <si>
    <t>今後の維持管理等においては指定管理者制度の促進やPPP／PFI当の事業手法を用いた民間活力の導入の検討等を行う</t>
  </si>
  <si>
    <t>①公共施設：施設の状況を把握するため、定期的に点検し、劣化・損傷の程度や原因を把握するとともに、劣化・損傷が進行する可能性や公共施設に与える影響等について評価を行う
②インフラ：各分野において、個別の管理計画等に基づいた効果的・効率的な点検・診断を行う</t>
  </si>
  <si>
    <t>①公共施設：施設ごとに適切な維持管理に関する検討を行い、戦略的な維持管理等を推進し、性能維持や安全性を確保して、維持管理コストの削減や平準化を図る
②インフラ：各分野において、日常的・定期的な点検により判明した不具合には迅速に対応し、個別の計画等に基づいた効果的・効率的な維持管理等を行う</t>
  </si>
  <si>
    <t>①公共施設：施設の耐震性能の確保を図るため、他の施設との集約を含めた複数の選択肢から効果的・効率的な対策を検討する
②インフラ：大規模地震発生時にライフラインを確保できるよう、各分野において個別の計画等に基づいた耐震化等の対応を行う</t>
  </si>
  <si>
    <t>①公共施設：LCCの削減を図る観点で予防保全の考え方による点検・診断等を行い、計画的な維持管理・更新を検討する
②インフラ：各分野において個別の計画等に基づいた長寿命化を行う</t>
  </si>
  <si>
    <t>公共施設等の改修等とあわせてユニバーサルデザイン化の推進を図る</t>
  </si>
  <si>
    <t>①公共施設：太陽光発電の導入、ZEBの実現、省エネルギー改修の実施及びLED照明の導入など、脱炭素化の促進を図る
②インフラ：省エネルギー工事の実施、LED照明の導入など、脱炭素化の推進を図る</t>
  </si>
  <si>
    <t>①公共施設：利用度、立地条件、コスト等を勘案して、統廃合や再配置、他用途への転換、多機能化・複合化を検討する
②インフラ：現在提供しているサービス水準を維持し、更新や新規投資に際しては事業効果・効率を十分に検討した上で行う</t>
  </si>
  <si>
    <t>①公共施設：施設面積12.2％削減
②インフラ：保有量の適正化に努める</t>
  </si>
  <si>
    <t>維持管理コスト等のコスト情報の適切な把握を行い、公会計・固定資産台帳と公共施設等の管理情報を連携させることにより持続可能な財政運営の継続に努める</t>
  </si>
  <si>
    <t>休止している利活用の予定のない公共施設については、売払や処分等を検討して、将来的な市民ニーズに対応した最適な施設規模を目指す</t>
  </si>
  <si>
    <t>広域連携や公民連携によるお互いの財産を利用することも視野に入</t>
  </si>
  <si>
    <t>本計画で策定し実施する方針を効果的・効率的に実行し、その時々に即した状況へと対応する必要せいからPDCAサイクルに基づいたマネジメントを行い、各施設の所管部署からの意見を集約する</t>
  </si>
  <si>
    <t>概ね10年を目途に見直しを図る</t>
  </si>
  <si>
    <t>①公共施設：
・効率的な管理運営や、利用者のニーズに沿った運営等利用率の向上につながる方策を検討する。
・計画的な修繕等を推進する
・維持管理コストの低減、仕様年数の延長を図る　等
②インフラ：
・LCCの削減を目指して定期的に点検・診断・保全を行い、安全確保に努める
・計画に基づき、施設等の更新や、適切な点検・保全による維持管理に努める</t>
  </si>
  <si>
    <t>本計画の対象である公共施設156施設のうち、過去20年以内に大規模改修・中規模改修を実施した施設は47施設であり、築年数が40年を超える施設を多く保有している一方、対策を実施した施設数が少なく、今後の負担が増加することが懸念される</t>
  </si>
  <si>
    <t>・総人口はR12まで増加、それ以降は緩やかに減少
・年少人口はR2まで、生産年齢人口はR12まで、老年人口は推計期間のR27まで、それぞれ増加傾向が続く</t>
  </si>
  <si>
    <t>【建築物施設】　16.1万㎡
【道路】　421.9km 233.6万㎡
【橋梁】　2.2km 1.8万㎡
【公園】　42.2万㎡
【上水道】　360.1km
【下水道】　293.1km
【供給（ごみ・し尿）処理施設】  4施設
 ※小数点以下第２位を四捨五入</t>
  </si>
  <si>
    <t>本市の市民一人当たりの建築物施設延床面積は2.27㎡であり、平成の大合併を行っておらず重複する施設が少ないことや、人口の増加も続いていることなどから、近畿圏の類似自治体と比較すると相対的に少ない状況にある。
全国的に人口が減少に転じている自治体が多くみられる中、本市の人口は令和１２年まで増加することが予測されています。しかし、それ以降は緩やかな減少に転じることが予測されており、長期的な人口動向を踏まえながら、当面の人口増加に対応した行政サービスの提供・展開が必要です。一方で、年少人口は既に減少に転じており、老年人口は増加が続くことが予測され、少子高齢化が今後も進行していくため、人口構成の変化に合わせて、余剰となる施設の用途転換等も視野に入れるなど、柔軟な施設運営を検討していく必要があります。</t>
  </si>
  <si>
    <t>【建築物施設】
　今後35年間で約591.4億円
【道路】
　今後30年間で約205.9億円
【橋梁】
　今後50年間で約47億円
【上水道】
　今後50年間で約703.2億円
【供給処理施設】
　約18.8億円</t>
  </si>
  <si>
    <t>公共施設マネジメントや官民連携の更なる推進に向けて、各施設の所管部署、企画・財政部署等で構成する庁内推進組織「公共施設マネジメント推進会議」において部門を超えた検討が必要となる事項の調整等を行うとともに、財政的な持続可能性の確保のため、主要事業の進行管理により財政政出の平準化を図るなど、全庁で本計画の着実な推進を図ります。</t>
  </si>
  <si>
    <t>管理運営手法については、PFIや指定管理者制度、公設民営、包括的民間委託など、「京田辺市公共施設等の整備におけるＰＰＰ／ＰＦＩ優先的検討指針」に基づき官民連携手法の導入を推進します。</t>
  </si>
  <si>
    <t xml:space="preserve">・関係法令、個別施設計画に基づく定期点検や日常点検活動を行い、劣化・損傷箇所の早期発見、早期対応に努めます。
・劣化度や危険度診断を定期的に行います。
・点検・診断結果等の情報を蓄積し、効果的な維持管理に活用します。
</t>
  </si>
  <si>
    <t>・施設の劣化状況や重要度などから、修繕の優先度を設定し、整備の順位付けを行うとともに、特定の年度に修繕や更新が集中しないよう費用の平準化を図ります。
・施設更新時には、長期にわたり維持管理しやすい構造や省エネ型設備を採用するなど、ライフサイクルコストの縮減に取り組むとともに、複合化等についても検討します。</t>
  </si>
  <si>
    <t xml:space="preserve">・点検・診断結果等により、危険性が認められた施設については、老朽化等も考慮した上で必要性を検討し、継続して保有する場合は、安全確保の対策を実施します。
・高い危険性が認められた施設や、老朽化が著しく、利用の見込みのない施設については、供用廃止や除却（解体）を進めます。
</t>
  </si>
  <si>
    <t>・施設の耐震性を確保するため、計画的に耐震診断・耐震改修を実施します。</t>
  </si>
  <si>
    <t>・損傷などが発生した後に修繕・更新などを行う「事後保全型」維持管理から、中長期的な保全計画を作成し、損傷などが発生する前に計画的に修繕・更新などを行う「予防保全型」維持管理へと転換することで、施設の長寿命化を図ります。</t>
  </si>
  <si>
    <t>・公共施設等の修繕・更新時には、利用者の性別、年齢、国籍、障がいの有無などに関わらず、誰もが利用しやすい施設となるようユニバーサルデザイン化を図ります。</t>
  </si>
  <si>
    <t>・公共施設等の長寿命化や更新にあたっては、地球温暖化対策実行計画も踏まえながら省エネ・再エネ設備の導入促進など、環境や景観に配慮した取組みを推進します。</t>
  </si>
  <si>
    <t>・建築物施設については、複合化や集約化、用途転換、減築、統廃合などについて検討を行うことに加え、民間施設や国・府施設の活用等も視野に入れた幅広く多様な検討を行います。</t>
  </si>
  <si>
    <t>・公共施設白書や新地方公会計制度における固定資産台帳などを活用し、所管部署が保有する公共施設等の情報を効率的に把握するとともに、庁内での情報共有を図ります。
・施設の情報については、適宜、所管部署との役割分担の下で更新を図ります。</t>
  </si>
  <si>
    <t>・施設保有量の適正化や供用廃止、除却（解体）により余剰となった建築物・土地などについては、貸付けや売却などによる財源確保を検討します。</t>
  </si>
  <si>
    <t>・京都府、近隣市町、大学等の施設との相互利用など、広域的な連携の可能性について検討します。</t>
  </si>
  <si>
    <t>・公共施設マネジメントを継続的かつ効果的な取組みとするため、全庁会議である公共施設マネジメント会議のもとで、Plan（計画の策定）、Do（取組みの実施）、Check（実施状況の把握）、Action（改善）というＰＤＣＡサイクルによる進行管理を行います。</t>
  </si>
  <si>
    <t>施設分類13類型ごとに以下の内容を記載
１．現状と課題
２．個別施設計画
３．主要事業
４．基本的な方針</t>
  </si>
  <si>
    <t>① 個別施設計画（長寿命化計画）の策定
「京田辺市公共施設等総合管理計画」における基本目標等に基づき、各個別施設の維持管理や長寿命化改修等の施設整備に関する中長期の方針を具体的に示す「個別施設計画」を、以下のとおり策定しました。
② ＰＰＰ／ＰＦＩ事業の推進
公共施設等の整備等について、庁内関係部局の連携・協力体制のもと、優先的に公民連携による事業手法を検討するための基本的な考え方や手順等を示す「京田辺市公共施設等の整備におけるＰＰＰ／ＰＦＩ優先的検討指針」を策定しました。（令和3年3月）</t>
  </si>
  <si>
    <t>・Ｈ17とR2の国勢調査の人口を比較すると62,723人から50,860人に減少
・高齢者人口（65歳以上）は、17,575人から19,292人に増加
・年少人口（14歳以下）は、9,459人から5,662人に減少
・令和22年の本市の総人口35,890人（国立社会保障・人口問題研究所【平成30推計】）となる見通し</t>
    <rPh sb="155" eb="157">
      <t>ミトオ</t>
    </rPh>
    <phoneticPr fontId="1"/>
  </si>
  <si>
    <t>【公共建築物】
市民文化系施設:452㎡、社会教育系施設:14,885㎡
スポーツ・レクリエーション施設:24,619㎡、行政系施設:30,064㎡
公営住宅:19,300㎡、学校教育系施設:120,928㎡
子育て支援施設:24,043㎡、産業系施設:34,756㎡
保健福祉施設:12,485㎡、環境衛生施設:17,570㎡
医療施設:34,276㎡、特殊施設:2,061㎡、公園:3,314㎡
下水道施設:12,871㎡、水道施設:4,770㎡、その他:56,087㎡
計：416,515㎡
【インフラ施設】
道路施設（市道2,824路線・延長1,215㎞、橋りょう874箇所）、公園施設（都市公園5箇所　約230,000㎡、その他の公園　約65,000㎡）</t>
    <rPh sb="238" eb="239">
      <t>ケイ</t>
    </rPh>
    <phoneticPr fontId="1"/>
  </si>
  <si>
    <t>第 1 次の計画策定から 10 年間で、譲渡先や費用面など、さまざまな要因で計画通 りに進捗していないものもあります。 計画の推進には、施設の現状、利用状況などにより、今後の施設の方向性を検討し、 その中で、特に廃止、譲渡など、現在と大きく形態を変更する施設については、目標 年度までの目標達成に向け、複数年で計画的に進めることができるよう、しっかりと 進捗管理を行いより実効性の高い計画にしていくことが重要です。 第 2 次計画では、当該年度の到達点や次年度に何を進める必要があるかなど、計 画の検証と進捗管理を行いながら、市民にとって必要不可欠な施設については維持を 優先する一方で、利用が少ない施設や老朽化が著しい施設については、適切な優先順 位を設定しながら統廃合や譲渡を進め、また、新たな用途への利活用が可能な施設に ついては、地域団体や民間事業者と連携し、地域の活性化につながる方策を進めてい きます。</t>
  </si>
  <si>
    <t>施設を耐用年数経過時に同じ規模で単純更新した場合の経費は、今後 40 年間 で総額約 4,720 億円となり、年平均で約 118 億円が必要となります。</t>
  </si>
  <si>
    <t>長寿命化対策等を反映した場合の見込みは総額約 3,203 億円 となり、年平均で約 80 億円となります。</t>
  </si>
  <si>
    <t>長寿命化対策等に取組んだ場合、耐用 年数経過時に同じ規模で単純更新した場合と比べて、約 1,516 億円の費用縮減 が見込まれます。</t>
  </si>
  <si>
    <t>本市では、市有財産等の利活用と処分について、市有財産活用推進本部を 設置し協議を進めています。 公共施設の管理においては、全庁的に施設の活用方法を検討する必要があ るため、情報を共有し、計画が継続的に進められる体制を整えます。</t>
  </si>
  <si>
    <t>市民や民間事業者などと行政が連携し、それぞれが有するアイデア やノウハウ、資金等の民間活力を導入することにより、公共サービスの質向 上、財政負担の軽減などを図ります。</t>
  </si>
  <si>
    <t>点検や診断で危険性が認められた施設や、用途廃止後に長期的に利活用が 見込めない施設については、周辺環境や治安への悪影響を防ぐため、除却を 検討します</t>
  </si>
  <si>
    <t>施設の維持管理においては、劣化後に修繕する対症療法型の方法から、 未然防止により損傷拡大を抑える予防保全型の方法への転換も検討するな ど、施設の長寿命化を進めます。これにより、ライフサイクルコストの削 減と更新費用の平準化を目指します。</t>
  </si>
  <si>
    <t>避難所等として指定されている施設については、耐震化など防災機能の強化を図ります。</t>
  </si>
  <si>
    <t>利用者ニーズに応じたユニバーサルデザインの導入も必要に応じて検討します。</t>
  </si>
  <si>
    <t>今後の人口変動に伴う公共施設等のニーズの変化や、バリアフリー化や脱炭素化といった新たな社会要請に対応するため、現時点から将来を見据えた公共施設の在り方を考慮する必要があります。</t>
  </si>
  <si>
    <t>施設の利用状況、老朽化等を総合的に勘案し、維持、統廃合等を検討し、維持する施設については、資料の収蔵・管理を適切に行うとともに、市の特色を生かした魅力的な企画及び展示を行い入館者数の増加を図るなど、施設の有効活用を図ります</t>
  </si>
  <si>
    <t>未利用の施設及び今後廃止が予定される施設については、まず庁内で照会し、他の行政目的での利用を優先的に検討しますが、他目的での利用がない場合には、民間への売却や貸付等の利活用を進め、売却が難しい場合や当分の間利用予定のない施設については、貸付けによる利活用を図ります。</t>
  </si>
  <si>
    <t>公共施設等の在り方を検討する方法の一つとして、国や京都府、近隣自治体と連携し、地域内の国公有施設の立地条件を考慮した相互利用や共同運用を検討します。</t>
  </si>
  <si>
    <t>、財政面、品質面、サービス面から判断を行い、適切な施設管理を実践し、公共施設の適正管理を推進します。</t>
  </si>
  <si>
    <t>各施設の分野別の方針を記載。</t>
  </si>
  <si>
    <t>除却事業
・火葬場３施設（平成27年度）
・小学校１施設（平成27年度）
・幼稚園１施設（平成29年度）
・保育所１施設（平成30年度）
・保育所１施設（令和元年度）
・分庁舎１施設、保育所１施設、小学校１施設（令和2年度）
・消防施設１施設、資料館１施設、普通財産１施設（令和3年度）
・観光施設1施設（令和4年度）
・消防施設2施設（令和5年度）
・水道施設1施設（令和6年度）</t>
    <rPh sb="114" eb="118">
      <t>ショウボウシセツ</t>
    </rPh>
    <rPh sb="119" eb="121">
      <t>シセツ</t>
    </rPh>
    <rPh sb="122" eb="125">
      <t>シリョウカン</t>
    </rPh>
    <rPh sb="126" eb="128">
      <t>シセツ</t>
    </rPh>
    <rPh sb="129" eb="133">
      <t>フツウザイサン</t>
    </rPh>
    <rPh sb="134" eb="136">
      <t>シセツ</t>
    </rPh>
    <rPh sb="137" eb="139">
      <t>レイワ</t>
    </rPh>
    <rPh sb="140" eb="142">
      <t>ネンド</t>
    </rPh>
    <rPh sb="145" eb="149">
      <t>カンコウシセツ</t>
    </rPh>
    <rPh sb="150" eb="152">
      <t>シセツ</t>
    </rPh>
    <rPh sb="153" eb="155">
      <t>レイワ</t>
    </rPh>
    <rPh sb="156" eb="158">
      <t>ネンド</t>
    </rPh>
    <rPh sb="161" eb="165">
      <t>ショウボウシセツ</t>
    </rPh>
    <rPh sb="166" eb="168">
      <t>シセツ</t>
    </rPh>
    <rPh sb="169" eb="171">
      <t>レイワ</t>
    </rPh>
    <rPh sb="172" eb="174">
      <t>ネンド</t>
    </rPh>
    <rPh sb="177" eb="181">
      <t>スイドウシセツ</t>
    </rPh>
    <rPh sb="182" eb="184">
      <t>シセツ</t>
    </rPh>
    <rPh sb="185" eb="187">
      <t>レイワ</t>
    </rPh>
    <rPh sb="188" eb="190">
      <t>ネンド</t>
    </rPh>
    <phoneticPr fontId="1"/>
  </si>
  <si>
    <t>令和２年</t>
    <rPh sb="0" eb="2">
      <t>レイワ</t>
    </rPh>
    <rPh sb="3" eb="4">
      <t>ネン</t>
    </rPh>
    <phoneticPr fontId="19"/>
  </si>
  <si>
    <t>有</t>
    <rPh sb="0" eb="1">
      <t>ア</t>
    </rPh>
    <phoneticPr fontId="19"/>
  </si>
  <si>
    <t>「南丹市人口ビジョン」では、南丹市の人口は戦略的な人口政策への取組みを今後想定しない場合、将来的な減少に歯止めが掛からず、今から約20 年後の2045（令和22）年には約2 万790 人となり、2020（令和2）年比で34.2%減少すると予測しています。
南丹市における人口の少子高齢化は進行の一途を辿ってきており、将来的にもその傾向が続いていく予測となっています。
総人口に占める高齢者の割合は、1985（昭和60）年には人口のおよそ6.0 人に1 人でしたが、2020（令和2）年には2.8 人に1 人となり、約30 年後の2045（令和22）年には2.1 人に1 人となることが推定されます。</t>
  </si>
  <si>
    <t>公共施設：329施設　総延床面積 213,358㎡
インフラ施設：
・市道 592,523ｍ
・農道 14.4㎞
・林道 66.2㎞
・橋りょう 598橋 8,701ｍ
・トンネル 8本 3,034ｍ
・上水道 557,870ｍ
・下水道 426,999ｍ
・河川 254本 174,514ｍ</t>
  </si>
  <si>
    <t>1）公共施設等の維持更新にかかる費用問題と財政健全化
①今後充当可能な財源とバランス
②施設の更新時期の集中的発生
③市民1人当たりの費用負担の増加
④財政の健全化に関する課題
2）施設の老朽化問題と維持保全の適正化
①物理的劣化による施設の安全性の低下
②機能的劣化のよる施設性能やサービスの質の低下
③老朽化に関する課題
3）施設の需給バランス問題と市民参加
①施設配置・規模の地域的偏在
②遊休施設の問題
③施設供給の適正化に関する課題
4）その他の課題に関する視点</t>
  </si>
  <si>
    <t>単年度</t>
    <rPh sb="0" eb="3">
      <t>タンネンド</t>
    </rPh>
    <phoneticPr fontId="19"/>
  </si>
  <si>
    <t>公共施設（建物等）の通常ケース：今後40年間で約1,031億円
道路、橋りょう：今後40年間で約421億円
下水道、上水道：今後40年間で約623億円</t>
  </si>
  <si>
    <t>公共施設（建物等）の長寿命化対応ケース：今後40年間で約657億円</t>
  </si>
  <si>
    <t>公共施設（建物等）の更新改修費総額は、通常ケース（建替60年、大規模改修30年で設定した場合）では、今後40年間で約1,031億円（単年度平均約25億8,000万円）と資産されます。
一方、長寿命化対応のケース（建替80 年、長寿命化改修40 年、長寿命化改修の単価は建替費の5％を大規模改修に上乗せして試算）では、更新改修費総額は今後40 年間で約657 億円（単年度平均約16 億7,000 万円）です。</t>
    <rPh sb="0" eb="4">
      <t>コウキョ</t>
    </rPh>
    <rPh sb="5" eb="7">
      <t>タテモノ</t>
    </rPh>
    <rPh sb="7" eb="8">
      <t>トウ</t>
    </rPh>
    <rPh sb="10" eb="12">
      <t>コウシン</t>
    </rPh>
    <rPh sb="12" eb="15">
      <t>カイシ</t>
    </rPh>
    <rPh sb="15" eb="17">
      <t>ソウガク</t>
    </rPh>
    <rPh sb="19" eb="21">
      <t>ツウジョウ</t>
    </rPh>
    <rPh sb="25" eb="27">
      <t>タテカ</t>
    </rPh>
    <rPh sb="29" eb="30">
      <t>ネン</t>
    </rPh>
    <rPh sb="31" eb="34">
      <t>ダイキボ</t>
    </rPh>
    <rPh sb="34" eb="36">
      <t>カイシュウ</t>
    </rPh>
    <rPh sb="38" eb="39">
      <t>ネン</t>
    </rPh>
    <rPh sb="40" eb="42">
      <t>セッテイ</t>
    </rPh>
    <rPh sb="44" eb="46">
      <t>バアイ</t>
    </rPh>
    <rPh sb="50" eb="52">
      <t>コンゴ</t>
    </rPh>
    <rPh sb="54" eb="56">
      <t>ネンカン</t>
    </rPh>
    <rPh sb="57" eb="58">
      <t>ヤク</t>
    </rPh>
    <rPh sb="63" eb="65">
      <t>オクエン</t>
    </rPh>
    <rPh sb="66" eb="69">
      <t>タンネンド</t>
    </rPh>
    <rPh sb="69" eb="71">
      <t>ヘイキン</t>
    </rPh>
    <rPh sb="71" eb="72">
      <t>ヤク</t>
    </rPh>
    <rPh sb="74" eb="75">
      <t>オク</t>
    </rPh>
    <rPh sb="80" eb="82">
      <t>マンエン</t>
    </rPh>
    <rPh sb="84" eb="86">
      <t>シサン</t>
    </rPh>
    <phoneticPr fontId="19"/>
  </si>
  <si>
    <t>本計画の策定にあたって庁内説明会を開催し、資料及びデータの収集について、全庁的な協力体制のもとで行いました。今後、検討する公共施設再配置計画を踏まえて、資産を所有する部署が個別実行計画を策定し実行する推進体制を整備します。</t>
  </si>
  <si>
    <t>今後、公共施設等の更新、運営を継続的に行うためには、行政による対応だけでは限界があることから、公共施設等の一部またはすべての運営を民間や地域等に委託し、より効率的な維持管理を実現します。
民間の施設を併設することで相乗効果が見込まれる施設については、民間活力を導入した施設の複合化を推進する等、公民連携の手法を取り入れることを検討します。
特に、再編、統廃合する施設については、地元企業や地域、各種団体のニーズを把握しながら公民連携による有効活用の方向性を検討します。</t>
  </si>
  <si>
    <t>各施設の特性等を考慮したうえで、施設の劣化及び機能低下を予防するため、利用状況や財政状況を考慮して計画的に点検、診断等を実施します。
また、点検、診断履歴は「公共施設マネジメントシステム」に蓄積し、施設の老朽化対策に活かしていきます。</t>
  </si>
  <si>
    <t>施設の維持管理、修繕、更新等には、計画的な予防保全型の維持管理計画を策定又は見直しを行い、トータルコストの縮減や費用の平準化を目指します。
施設の更新には、施設の集約化、複合化を原則として、利用状況、維持管理経費などを総合的に検討し、必要と認められた施設を更新します。</t>
  </si>
  <si>
    <t>点検・診断結果により施設の危険性が認められた場合には、早急に対策を行い、その後 の活用方策の検討を行います。
既に供用が廃止されている施設や廃止が決定している施設については、除却（解体・撤去）等により安全性を確保します。</t>
  </si>
  <si>
    <t xml:space="preserve">旧耐震基準で建築された公共建築物等は、順次耐震診断を行い、避難所等に指定されている施設や、被災時に影響の大きい施設の耐震化を重点的に推進します。その他、各施設の計画に沿って着実に耐震化を推進します。 </t>
  </si>
  <si>
    <t xml:space="preserve">今後も保有する公共施設については、予防保全に努め、費用面や利用状況を考慮しつつ、大規模改修を実施し耐用年数を延ばし、建築後 80 年使用する等の長寿命化を推進することで長期的な更新コストの低減を図ります。
長寿命化計画を策定しているインフラ資産（橋りょう等）や、公営住宅については、各計画の内容を踏まえて長寿命化を推進していきます。
また、今後、新たに策定する個別の長寿命化計画については、本計画との整合を図ります。 </t>
  </si>
  <si>
    <t>「ユニバーサルデザイン２０２０行動計画」（平成２９年）や「高齢者、障害者等の移動の円滑化の促進に関する法律（バリアフリー法）」の理念及び「京都府福祉のまちづくり条例」や「第３期南丹市地域福祉計画・地域福祉活動計画」の規定や考え方を踏まえた施設整備により、年齢や性別、身体能力、国籍など人々が持つ様々な特性や違いを超え、誰もが安心して暮らせる「ユニバーサルデザインのまちづくり」を推進します。</t>
  </si>
  <si>
    <t>無</t>
    <rPh sb="0" eb="1">
      <t>ナ</t>
    </rPh>
    <phoneticPr fontId="19"/>
  </si>
  <si>
    <t>人口や財政動向を考慮し、公共施設の統合、転用、複合化、廃止も視野に入れて、今後、個々の施設の「公共施設再配置計画」を策定します。施設の性能（老朽化度等）のハード面と施設の利用やコスト等のソフト面を総合評価して、方向性を検討します。</t>
  </si>
  <si>
    <t>公共施設の延床面積を、今後30年間で平成27年度末比で20％以上削減する。
インフラ施設は適正な維持保全のよる長寿命化などを主体として更新経費の節減を図る。</t>
  </si>
  <si>
    <t>公共施設の総合的かつ計画的な管理を着実に推進するためには、公共施設の情報を正確に把握する必要があります。そのために、公共施設に関する施設、点検・修繕、コスト、サービス情報をデータベース化した「公共施設マネジメントシステム」を構築しました。
固定資産台帳の整備に伴い｢固定資産台帳システム｣を構築したことにより、双方のシステムが共有のデータベース（サーバー）を使用することによって、相互の基礎情報の共有と更新を可能としました。
全庁的な公共施設等の総合的かつ計画的な管理を推進するためには、職員一人一人が公共施設等マネジメントの意義を理解し、次世代に負担を残さない取り組みを行う必要があります。そのため、公共施設マネジメントを活用し、全職員が公共施設等のあり方や長期的視野に立った維持管理、コスト意識の高揚等を図ります。</t>
  </si>
  <si>
    <t>施設の老朽化が進み、施設の質と量の最適化を図っていくなか、将来的には、近隣自治体の公共施設との広域連携や、京都府有施設、民間が経営する施設を利用していくことにより、公共機能を補完するとともに、行政サービスの向上と経費の削減を図ります。
また、大阪府、兵庫県、福井県にも隣接していることにより、他府県との連携も視野に入れていく必要があります。</t>
  </si>
  <si>
    <t>本計画を着実に進めていくためには、PDCA（Plan－Do－Check－Action）サイクルにより、公共施設等の総合的かつ計画的な管理（ファシリティマネジメント）を定着させる必要があります。
計画の策定（Plan）、計画の実施（Do）、定期的な評価・検証（Check）、評価・検証による改善（Action）のサイクルにより推進を図ります。
PDCA サイクルを推進するため、本市では「公共施設マネジメントシステム」を活用して、評価や検証を着実に実施します。
計画の見直しは必要に応じて随時行い、10 年毎に個別実行計画の大幅な見直しを行います。
PDCA サイクルの各段階において、市民と協働する土壌の醸成を図り、積極的な情報の共有に努めます。</t>
  </si>
  <si>
    <t>①施設の概要、②施設の現状と課題、③今後の管理方針を記載。</t>
  </si>
  <si>
    <t>譲渡5件（平成29年度4件、令和2年度1件）
機能集約化1件（令和2年度）</t>
  </si>
  <si>
    <t>２０３０年までは増加傾向にあり、その後は減少し、２０６０年には７．２万人まで減少すると考えられる。年齢階層別人口は２０１０年には１８．６％だった老齢人口（６５歳以上）が２０６０年には３４．７％、１７．０％だった年少人口（１５歳未満）は１１．５％と人口減少とあわせ少子高齢化が進む。</t>
  </si>
  <si>
    <t>【公共施設】R3年度末
238,624㎡
【インフラ】R3年度末
道路：559㎞
橋りょう：343本（令和元年度）
上水道管：530㎞（平成27年度）
下水道管：451㎞（平成27年度）</t>
  </si>
  <si>
    <t>公共施設全体を的確に把握するとともに、長期的な視点から、計画的に更新、長寿命化、集約化及び複合化等に取り組み、財政負担の軽減と平準化を図りつつ、市全体で公共施設の最適な配置を目指す。
今後、人口増加の停滞が予測される中、高齢化の進行による扶助費の増大、公共施設等の維持更新費の増大が懸念される。</t>
    <rPh sb="92" eb="94">
      <t>コンゴ</t>
    </rPh>
    <rPh sb="95" eb="99">
      <t>ジンコウゾウカ</t>
    </rPh>
    <rPh sb="100" eb="102">
      <t>テイタイ</t>
    </rPh>
    <rPh sb="103" eb="105">
      <t>ヨソク</t>
    </rPh>
    <rPh sb="108" eb="109">
      <t>ナカ</t>
    </rPh>
    <rPh sb="110" eb="113">
      <t>コウレイカ</t>
    </rPh>
    <rPh sb="114" eb="116">
      <t>シンコウ</t>
    </rPh>
    <rPh sb="119" eb="122">
      <t>フジョヒ</t>
    </rPh>
    <rPh sb="123" eb="125">
      <t>ゾウダイ</t>
    </rPh>
    <rPh sb="126" eb="130">
      <t>コウキョウシセツ</t>
    </rPh>
    <rPh sb="130" eb="131">
      <t>トウ</t>
    </rPh>
    <rPh sb="132" eb="137">
      <t>イジコウシンヒ</t>
    </rPh>
    <rPh sb="138" eb="140">
      <t>ゾウダイ</t>
    </rPh>
    <rPh sb="141" eb="143">
      <t>ケネン</t>
    </rPh>
    <phoneticPr fontId="1"/>
  </si>
  <si>
    <t>複数年度平均
過去5年間の平均</t>
    <rPh sb="0" eb="2">
      <t>フクスウ</t>
    </rPh>
    <rPh sb="2" eb="4">
      <t>ネンド</t>
    </rPh>
    <rPh sb="4" eb="6">
      <t>ヘイキン</t>
    </rPh>
    <phoneticPr fontId="1"/>
  </si>
  <si>
    <t>【建築物】１０年間で２１４億円</t>
    <rPh sb="1" eb="4">
      <t>ケンチクブツ</t>
    </rPh>
    <rPh sb="7" eb="8">
      <t>ネン</t>
    </rPh>
    <rPh sb="8" eb="9">
      <t>カン</t>
    </rPh>
    <rPh sb="13" eb="15">
      <t>オクエン</t>
    </rPh>
    <phoneticPr fontId="1"/>
  </si>
  <si>
    <t>【建築物】１０年間で２０１億円</t>
    <rPh sb="1" eb="4">
      <t>ケンチクブツ</t>
    </rPh>
    <rPh sb="7" eb="8">
      <t>ネン</t>
    </rPh>
    <rPh sb="8" eb="9">
      <t>カン</t>
    </rPh>
    <rPh sb="13" eb="15">
      <t>オクエン</t>
    </rPh>
    <phoneticPr fontId="1"/>
  </si>
  <si>
    <t>【建築物】１０年間で１３億円</t>
    <rPh sb="1" eb="4">
      <t>ケンチクブツ</t>
    </rPh>
    <rPh sb="7" eb="8">
      <t>ネン</t>
    </rPh>
    <rPh sb="8" eb="9">
      <t>カン</t>
    </rPh>
    <rPh sb="12" eb="14">
      <t>オクエン</t>
    </rPh>
    <phoneticPr fontId="1"/>
  </si>
  <si>
    <t>木津川市の行財政改革を計画的かつ全庁的に推進する木津川市行財政改革推進本部とし、定期的に公共施設等の管理に対する情報管理・共有を図りながら、計画の進捗状況を検証することと します。</t>
  </si>
  <si>
    <t>ハードに頼らないサービスの提供や民間を活用したサービスの運用・展開等、柔軟
な考え方による新たなサービスのあり方を考えていく必要があります。また、変化する住民のニーズにも対応した公共サービスの提供を進めながら、施設運営の効率化が必要となります。</t>
  </si>
  <si>
    <t>点検未実施のものも含めた全対象施設において点検・診断を実施し、その結果に基づき、必要な対策を適切な時期に、着実かつ効率的・効果的に実施するとともに、これらの取り組みを通じて得られた施設の状態や対策履歴等の情報を記録し、次の点検・診断等に活用する「メンテナンスサイクル」を構築します。</t>
  </si>
  <si>
    <t>大規模な修繕や更新をできるだけ回避するため、施設特性を考慮のうえ、安全性や経済性を踏まえつつ、損傷が軽微である早期段階に予防的な修繕等を実施することで、機能の保持・回復を図る予防保全型維持管理の導入を推進し、設備等の更新が必要と判断したものについては、費用対効果を考慮したうえで、省エネタイプの導入も含め、ライフサイクルコストの縮減や平準化に努めます。
また、災害や人的な事故等の短期間で発生する事象 に起因 する 損傷 によっ て、その健全性が左右される施設については、巡視や被災後の点検等により状態を把握し、適切に機能回復を図ることとします。</t>
  </si>
  <si>
    <t>老朽化した公共建築物の外壁の落下や防災設備の故障など、利用者の安全の確保に直結する場合は早急に対策を行い、施設を安全な状態で維持し、サービスを継続的に提供します。
点検・診断等により高度の危険性が認められた施設については、立入禁止措置等により安全確保に努めます。
また、他の用途での活用を十分に検討したうえで供用廃止が決定した施設について、跡地利用の検討を行い、跡地利用の見込みがない 施設については、安全性等を踏まえながら解体の検討を行います。</t>
  </si>
  <si>
    <t>公共建築物の多くは、災害時には避難場所等として活用され、庁舎等では災害対策指示の拠点となります。
このため、平常時の利用者の安全確保だけでなく、災害時の拠点施設としての機能確保の観点からも、耐震補強が未実施の施設のうち、利用状況や危険度等を踏まえたうえで、必要に応じて施設の耐震化を推進していきます。</t>
  </si>
  <si>
    <t>早期に健全度を把握し、予防的な修繕等の実施を徹底することにより事業費の大規模化及び高コスト化を回避し、機能面から長寿命化を図り、ライフサイクルコストの縮減を 進め、財政負担の抑制と平準化に努めます。</t>
  </si>
  <si>
    <t>公共施設等の大規模改修や更新・改築の際は、バリアフリー化・ユニバーサルデザイン化を推進します。それにあたり、すべての人々が市の公共施設を安心して快適に利用できるよう、京都府福祉のまちづくり条例（平成７年３月１４日 京都府条例第８号）で定められた整備基準に適合したものとします。</t>
  </si>
  <si>
    <t>脱炭素社会実現のため、太陽光発電設備の設置などによる再生可能エネルギー の導入やLＥＤ照明等の省エネ性能 に優れた機器・資材の導入による消費エネルギーの省力化など、公共建築物における脱炭素化の取組みを推進 します。</t>
  </si>
  <si>
    <t>時代のニーズや利用状況等に照らして、必要性が低くなっている公共施設等については、利用者等に十分な説明を行い、調整を図ったうえで、廃止・撤去を進めます。
また、集会室、会議室など類似、重複した機能を有する施設や合併前の旧町がそれぞれ保有していた施設は、市全体の施設配置状況等を考慮したうえで統合を進めるほか、改築に際しては、集約化による機能統合を検討します。
市民のニーズや社会情勢の変化による用途廃止や統廃合、集約化による移転後の空き施設は、用途転用や有効利活用に努めます。</t>
  </si>
  <si>
    <t>公共建築物の保有量 （延床面積 ）を 30 年間で 28％削減を目指す 
※30 年後には現在の更新費用水準（過去 5 年間）を上回らない</t>
  </si>
  <si>
    <t>より効果的・効率的な計画となるようPDCA（計画・実行・評価・改善）サイクルに基づいたマネジメントを実施します。
 また、計画の見直しについては、社会経済情勢の変化や関係 法令等に対応し、必要に応じて適宜実施するほか、概ね 10 年を目途に大規模な見直しを図ります。</t>
  </si>
  <si>
    <t>施設類型ごとに、現状を把握し、管理に関する基本方針を示す。</t>
    <rPh sb="0" eb="2">
      <t>シセツ</t>
    </rPh>
    <rPh sb="2" eb="3">
      <t>ルイ</t>
    </rPh>
    <rPh sb="3" eb="4">
      <t>カタ</t>
    </rPh>
    <rPh sb="8" eb="10">
      <t>ゲンジョウ</t>
    </rPh>
    <rPh sb="11" eb="13">
      <t>ハアク</t>
    </rPh>
    <rPh sb="15" eb="17">
      <t>カンリ</t>
    </rPh>
    <rPh sb="18" eb="19">
      <t>カン</t>
    </rPh>
    <rPh sb="21" eb="23">
      <t>キホン</t>
    </rPh>
    <rPh sb="23" eb="25">
      <t>ホウシン</t>
    </rPh>
    <rPh sb="26" eb="27">
      <t>シメ</t>
    </rPh>
    <phoneticPr fontId="1"/>
  </si>
  <si>
    <t>R5年度：個別施設計画改訂</t>
    <rPh sb="2" eb="4">
      <t>ネンド</t>
    </rPh>
    <phoneticPr fontId="1"/>
  </si>
  <si>
    <t>・総人口はH28からR7にかけて約16,000人台半ばから16,200人の間で推移
・年少人口（0-14歳）約2,100人台後半～2,300人程度で推移
・生産年齢人口（15-64歳）約9,500人前後で推移
・高齢者人口（65歳以上）約4,300人～4,400人程度で推移</t>
  </si>
  <si>
    <t>【公共施設】
H28：約4万㎡
【インフラ】
H28：約29万㎡</t>
  </si>
  <si>
    <t>・公共施設の整備状況は、公共施設全体では現在42,966㎡（延床面積）を有しており、施設類型別では、延床面積が最も多い公共施設は学校教育系施設が18,343㎡であり、全体の約42.7％を占めています。
・昭和40年代に建築された施設は全体の約33％となっており、今後、多くの公共施設が老朽化により、大規模改修や更新時期を迎えることとなります。
・耐震化の状況をみると、全体の約39％にあたる16,651㎡が旧耐震基準の建物となっていますが、そのうち、耐震診断・耐震化が未実施である施設は全体の約7.4％となっています。
・本町におけるインフラの現況は、道路実延長が47,904ｍ（一般道路）、橋りょうの延長が457ｍ、上水道管の整備延長が51,379ｍ、下水道管の整備延長が49,506ｍとなっています。
・本町の公共施設等を維持するために必要となる更新費用等を総務省の基準により試算すると、今後40年間で約369.9億円必要となることが見込まれ、１年あたりの平均額は約9.2億円となり、過去5年間の更新費用等の平均額約6.7億円の約1.4倍となります。
・将来人口が減少すると見込まれる中、約1.4倍の更新費用の確保は困難と考えられることから、財政負担の軽減や平準化を図るため、施設の長寿命化・複合化・統廃合など様々な施策展開を視野に入れつつ、今後の公共施設等のあり方を検討することが必要です。
・本町の歳入については、この３年間では約67億円から約63億円で、ほぼ横ばい傾向にあります。内訳をみると、長期的な傾向として町税はほぼ横ばいで推移していますが、将来的には人口が減少に転じ、税収減となると考えられます。
・本町の歳出については、やや微増傾向にあり、扶助費と物件費が増加傾向にあります。投資的経費は平成21年に大山崎中学校の整備の影響でピークとなり、平成29年度に増加し、その後も平成26年度から平成28年度の3年間に比べ増加傾向となっています。
・本計画策定以前の平成22年度から平成26年度の更新費用等の5年間平均額は約1.74億円でありましたが、本計画に基づき公共施設等の適正な維持管理等に努めた結果、平成28年度から令和2年度の更新費用等の5年間平均額が約6.7億円と大幅に増加しています。また、これに伴い公債費の増加が見込まれます。
・今後の財政状況については、少子高齢化に伴う社会保障関連経費の増大、会計年度任用職員制度の導入等における人件費の増など、歳出圧力が一段と高まっていく一方で、生産年齢人口の減少はもとより新型コロナウイルス感染症やサプライチェーンの影響に加え、世界情勢の不安定化などによる税収の落ち込みが懸念されるなど不安要素が多い中、公共施設等の維持管理・更新に要する費用の財源確保が困難な状態となることが予測されます。</t>
  </si>
  <si>
    <t>個別施設計画において記載
＊各個別施設計画で管理しているため全体としての記載はない</t>
  </si>
  <si>
    <t>今後 40 年間に発生する更新費用等の総額を総務省の基準により試算した場合、「公共施設」が約 210.1 億円となり、その平均額は約 5.3 億円、「インフラ施設」が約 158.0 億円となっており、その平均額は約 3.9 億円と試算されます。</t>
  </si>
  <si>
    <t>公共施設等の総合的かつ計画的な管理を進めるため、各施設の所管部署と連携して本計画の推進を図ります。
また、本計画に関して庁内での周知を徹底し、本計画の趣旨や内容の理解を得るとともに、職員一人ひとりが公共施設等マネジメントの導入に意識を持って取り組んでいくことができるように意識向上に努めていきます。</t>
  </si>
  <si>
    <t xml:space="preserve">公共施設等を適切に利用していくには、各施設の特性を考慮したうえで、定期的な点検・診断を行うことが重要です。点検・診断においては、各施設の管理状況や設備の経過年数等を踏まえ、劣化状況の把握に努めます。また、法定定期点検等の実施による結果や診断の状況から、老朽化対策への活用を図ります。インフラ資産についても同様に、日常的な巡視やパトロール、定期点検による現状把握を行い、利用者の安全確保に努めます。 </t>
  </si>
  <si>
    <t>公共施設等の点検・診断等を通じて適切な維持管理を進めることは当然ですが、これからの公共施設等においては、さらに、対症療法的な事後保全型の維持管理・修繕・更新等ではなく計画的な予防保全型の視点での取り組みが必要です。つまり、更新費用等のコスト縮減や平準化の観点から大規模な修繕や更新をできるだけ回避するため、安全性や経済性を踏まえつつ早期段階に予防的な修繕等を実施することで、機能の保持・回復を図る予防保全型維持管理の導入を推進します。</t>
  </si>
  <si>
    <t>町民の生活にとって重要な基盤となる公共施設等においては、点検・診断等による維持管理とともに施設そのものの安全性の確保は重要な問題です。日常的な利用以外にも災害時における利用についても位置付けられている施設があります。日常点検・診断等で危険性が認められた施設については、利用状況・費用面・優先度などを踏まえて、修繕や更新を行い安全性の確保を行います。</t>
  </si>
  <si>
    <t>多くの町民が利用する公共施設等は、地震等の災害時に備えて耐震性が確保される必要があります。避難所や福祉避難所、災害時の拠点的施設として位置付けられている公共施設で耐震化が図られていない施設については早急に耐震化を進めます。また、昭和57年以前に建築された旧耐震基準の災害時の拠点施設として位置づけていない公共施設で耐震化が行われていない施設については、その重要度に応じて速やかに耐震化を図ります。</t>
  </si>
  <si>
    <t xml:space="preserve">公共施設等は、定期的な点検・診断等により予防保全型の維持管理を行うとともに、機能的な改善を図ることにより長寿命化の推進を図る必要もあります。 これから大規模改修や更新時期をむかえる施設については、これらの予防保全型の維持管理による長寿命化の推進により、大規模改修や更新の高コスト化を回避し、施設のライフサイクルの縮減や平準化に努めます。また、これまで既に策定されている公共施設等に関する長寿命化計画については、本計画における方針と整合性を図りつつ、各計画の内容を踏まえて長寿命化を推進していきます。 </t>
  </si>
  <si>
    <t xml:space="preserve">国が示す「ユニバーサルデザイン2020行動計画」（平成29年2月20日ユニバーサルデザイン2020閣僚会議決定）及び大山崎町バリアフリー基本構想を踏まえ、公共施設等の大規模改修や建替えの際は、バリアフリー化・ユニバーサルデザイン化を推進します。 </t>
  </si>
  <si>
    <t>地球温暖化対策計画（令和3年10月22日　閣議決定）では、地方公共団体の基本的役割として「地域の自然的釈迦的条件に応じた施策の推進」が掲げられており、その地域の自然的社会的条件に応じた温室効果ガス排出量の削減等のための総合的かつ計画的な施策を推進することとしています。
このため、公共施設においても太陽光発電の導入、建築物におけるZEBの実現、省エネルギー改修の実施、LED照明化等により、地域環境配慮型公共施設の実現に向けた検討を進めていきます。</t>
  </si>
  <si>
    <t xml:space="preserve">本町における将来人口の推移や、これからの社会情勢の変化などに対応しつつ現在ある公共施設等を最大限に有効活用していくことが必要です。さらに、厳しい財政状況のなか維持管理の負担軽減を図るためにも、施設の利用状況やニーズを十分に勘案し、施設の複合化や統廃合について、民間の資金や活力を効果的に取り入れることも含めて検討を進めていきます。 </t>
  </si>
  <si>
    <t>集約した施設関連データを日常業務の中で活用し、点検・修繕・建替等の変更が行われた際には、随時、その情報を更新し、計画の進捗状況を検証していくことが必要です。
そのためには、維持管理に関する全庁的な推進体制の整備が必要であり、また、施設の点検・診断結果等を踏まえた維持管理・更新等を推進するため、維持管理・更新費等の縮減や平準化の視点で、管理方策や更新施設の優先順位等について検討するととともに、本計画の見直しについても検討していきます。</t>
  </si>
  <si>
    <t>【公共施設】
・安心・安全に利用できる施設とするため、耐震診断や老朽化の状況を把握し、必要な整備を進めていきます。・利用頻度や必要度等に応じて、施設の統合や複合化など施設数量の適正化を検討していきます。・大山崎ふるさとセンターは、効果的な施設活用や財政負担の軽減を図るため、民間活力の導入についても検討していきます。・中央公民館は老朽化が進んでおり、施設の更新が必要となっていることから、施設の機能を維持しつつ財政負担の軽減を図り、効率的かつ効果的な施設の維持管理・運営を行うため、同時期に更新を迎える他の施設（保健センター、老人福祉センター）と複合化し、新たな施設として整備します。・文化財施設については、簡易な点検・診断を行い、施設の維持管理を行っていきます。・大体育室及び小体育室の天井改修、屋上防水の改修や諸室の内装の一部改修は完了していますが、外壁及び大体育室や小体育室等の床等の老朽化対策が必要となるため、施設の老朽化状況を把握し、利用者が安心・安全に利用できるよう適切に長寿命化を進めるとともに、利用者へのサービス向上や財政負担の軽減を図るため、民間活力導入の検討も進めていきます。・両小学校の校舎や体育館の耐震補強工事及び、第二大山崎小学校の校舎や体育館の外壁と屋上防水の改修は完了していますが、大山崎小学校の外壁や両小学校の校舎や体育館の室内の老朽化対策が必要となるため、施設の老朽化の状況を把握し、適切に長寿命化を進め、教育環境を整備していきます。・中学校の校舎等については、大規模な修繕や更新を回避するため、早期段階に予防的な修繕等を行う予防保全型の維持管理を進めていきます。・老朽化が進む保育所や保育舎については、安心・安全な子育て環境を整備するため、施設の長寿命化を進めるとともに、需要に応じた多様なサービス運営や財政負担の軽減を図るため、他の施設機能との複合化や民間活力導入の検討も進めていきます。・円明寺留守家庭児童保育舎（でっかいクラブ）は、第二大山崎小学校普通教室棟に含まれるため、第二大山崎小学校施設とともに長寿命化を進めてまいります。・子育て支援センター（ゆめほっぺ）が事業を実施している大山崎町保健センターについては、老朽化が進んでいることから財政負担の軽減を図り、効率的かつ効果的な施設の維持管理・運営を行うため、同時期に更新を迎える中央公民館と複合化し、新たな施設として整備します。・老朽化など施設の状況を把握し、利用者が安心、安全に利用できるよう適切に長寿命化を進めます。・大山崎町保健センター、老人福祉センター（長寿苑）については、老朽化が進んでいることから財政負担の軽減を図り、効率的かつ効果的な施設の維持管理・運営を行うため、同時期に更新を迎える中央公民館と複合化し、新たな施設として整備します。また、利用者へのサービス向上や財政負担の軽減を図るため、民間活力導入の検討も進めます。・老朽化が進む施設については、更新や適正な配置について、検討を進めていきます。・利用者の安全確保を図るために施設の日常点検を定期的に行い、予防保全型の維持管理を進めていくとともに、施設の維持管理費の軽減・平準化を図るため、施設の老朽化状況を把握し、適切に施設の長寿命化を進めていきます。・老朽化が進む施設については、その必要性を踏まえ、更新等の方策について検討を進めていきます。・利用者の安心・安全の確保や施設維持管理費の軽減・平準化を図るため、施設の日常点検を行うとともに、施設の老朽化状況を把握し、予防保全型の維持管理や長寿命化を進めていきます。・JR 山崎駅自転車等駐車場については、利用者へのサービス向上や財政負担の軽減を図るため、民間活力導入の検討も進めます。
【インフラ資産】
・利用者の快適性や安全性の向上を図るため、定期点検等を行い、予防保全型の維持管理による道路整備を計画的に進めます。・定期点検や日常的な維持管理によって得られた結果に基づき、橋りょうの損傷を早期に発見するとともに健全度を把握します。・パトロールによる走行面の変状について点検を行います。・長寿命化や修繕・架替えが必要な橋りょうについては、計画的かつ予防的な修繕を実施し、修繕及び架替えに要するコストを縮減します。・「大山崎町水道事業基本計画（大山崎町水道ビジョン）」や「大山崎町水道施設整備計画」に基づき、適正な維持管理を行います。・水道施設の災害対策や更新などの施設整備は、優先順位を定めて効率的、効果的に事業を実施し、「発生被害の抑制」や「被害の最小化」に備えます。・浄水場や配水池などの基幹施設は、将来の水需要に応じた規模への統合や縮小を検討し、施設規模の適正化を図ります。・安全性、耐久性、使用性を確保するため、「汚水中継ポンプ場長寿命化計画」や「雨水排水施設整備計画」などの個別計画に基づき、施設の整備を行っていきます。・施設の老朽化の進行にあわせて耐震化対策を進め、また、必要な頻度で定期的に施設・設備の現況把握を行い、予防保全型維持管理を進めていきます。</t>
  </si>
  <si>
    <t>令和３年</t>
    <rPh sb="0" eb="2">
      <t>レイワ</t>
    </rPh>
    <rPh sb="3" eb="4">
      <t>ネン</t>
    </rPh>
    <phoneticPr fontId="20"/>
  </si>
  <si>
    <t>有</t>
    <rPh sb="0" eb="1">
      <t>ア</t>
    </rPh>
    <phoneticPr fontId="20"/>
  </si>
  <si>
    <t>今後も一層の人口減少が見込まれ、少子高齢化もさらに進むものと想定。</t>
    <rPh sb="0" eb="2">
      <t>コンゴ</t>
    </rPh>
    <rPh sb="3" eb="5">
      <t>イッソウ</t>
    </rPh>
    <rPh sb="6" eb="8">
      <t>ジンコウ</t>
    </rPh>
    <rPh sb="8" eb="10">
      <t>ゲンショウ</t>
    </rPh>
    <rPh sb="11" eb="13">
      <t>ミコ</t>
    </rPh>
    <rPh sb="16" eb="18">
      <t>ショウシ</t>
    </rPh>
    <rPh sb="18" eb="21">
      <t>コウレイカ</t>
    </rPh>
    <rPh sb="25" eb="26">
      <t>スス</t>
    </rPh>
    <rPh sb="30" eb="32">
      <t>ソウテイ</t>
    </rPh>
    <phoneticPr fontId="20"/>
  </si>
  <si>
    <t>公共施設・公営企業施設は36施設、延床面積は約57,881㎡。</t>
    <rPh sb="0" eb="2">
      <t>コウキョウ</t>
    </rPh>
    <rPh sb="2" eb="4">
      <t>シセツ</t>
    </rPh>
    <rPh sb="5" eb="7">
      <t>コウエイ</t>
    </rPh>
    <rPh sb="7" eb="9">
      <t>キギョウ</t>
    </rPh>
    <rPh sb="9" eb="11">
      <t>シセツ</t>
    </rPh>
    <rPh sb="14" eb="16">
      <t>シセツ</t>
    </rPh>
    <rPh sb="17" eb="18">
      <t>ノベ</t>
    </rPh>
    <rPh sb="18" eb="19">
      <t>ユカ</t>
    </rPh>
    <rPh sb="19" eb="21">
      <t>メンセキ</t>
    </rPh>
    <rPh sb="22" eb="23">
      <t>ヤク</t>
    </rPh>
    <phoneticPr fontId="20"/>
  </si>
  <si>
    <t>築30年を超える施設が約半数を占めており、特に昭和50年前後に整備された学校教育系施設については、今後、大規模改修や建替えの時期を迎えるものが多い。
公共施設の中には、耐震性の不十分な施設もあり、対策が急務。</t>
    <rPh sb="0" eb="1">
      <t>チク</t>
    </rPh>
    <rPh sb="3" eb="4">
      <t>ネン</t>
    </rPh>
    <rPh sb="5" eb="6">
      <t>コ</t>
    </rPh>
    <rPh sb="8" eb="10">
      <t>シセツ</t>
    </rPh>
    <rPh sb="11" eb="12">
      <t>ヤク</t>
    </rPh>
    <rPh sb="12" eb="14">
      <t>ハンスウ</t>
    </rPh>
    <rPh sb="15" eb="16">
      <t>シ</t>
    </rPh>
    <rPh sb="21" eb="22">
      <t>トク</t>
    </rPh>
    <rPh sb="23" eb="25">
      <t>ショウワ</t>
    </rPh>
    <rPh sb="27" eb="29">
      <t>ネンマエ</t>
    </rPh>
    <rPh sb="29" eb="30">
      <t>ゴ</t>
    </rPh>
    <rPh sb="31" eb="33">
      <t>セイビ</t>
    </rPh>
    <rPh sb="36" eb="38">
      <t>ガッコウ</t>
    </rPh>
    <rPh sb="38" eb="40">
      <t>キョウイク</t>
    </rPh>
    <rPh sb="40" eb="41">
      <t>ケイ</t>
    </rPh>
    <rPh sb="41" eb="43">
      <t>シセツ</t>
    </rPh>
    <rPh sb="49" eb="51">
      <t>コンゴ</t>
    </rPh>
    <rPh sb="52" eb="55">
      <t>ダイキボ</t>
    </rPh>
    <rPh sb="55" eb="57">
      <t>カイシュウ</t>
    </rPh>
    <rPh sb="58" eb="60">
      <t>タテカ</t>
    </rPh>
    <rPh sb="62" eb="64">
      <t>ジキ</t>
    </rPh>
    <rPh sb="65" eb="66">
      <t>ムカ</t>
    </rPh>
    <rPh sb="71" eb="72">
      <t>オオ</t>
    </rPh>
    <rPh sb="75" eb="77">
      <t>コウキョウ</t>
    </rPh>
    <rPh sb="77" eb="79">
      <t>シセツ</t>
    </rPh>
    <rPh sb="80" eb="81">
      <t>ナカ</t>
    </rPh>
    <rPh sb="84" eb="87">
      <t>タイシンセイ</t>
    </rPh>
    <rPh sb="88" eb="91">
      <t>フジュウブン</t>
    </rPh>
    <rPh sb="92" eb="94">
      <t>シセツ</t>
    </rPh>
    <rPh sb="98" eb="100">
      <t>タイサク</t>
    </rPh>
    <rPh sb="101" eb="103">
      <t>キュウム</t>
    </rPh>
    <phoneticPr fontId="20"/>
  </si>
  <si>
    <t>単年度</t>
    <rPh sb="0" eb="3">
      <t>タンネンド</t>
    </rPh>
    <phoneticPr fontId="20"/>
  </si>
  <si>
    <t>公共施設・公営企業施設とインフラ施設を合わせると、今後34年間で約429.0億円が必要</t>
    <rPh sb="0" eb="2">
      <t>コウキョウ</t>
    </rPh>
    <rPh sb="2" eb="4">
      <t>シセツ</t>
    </rPh>
    <rPh sb="5" eb="7">
      <t>コウエイ</t>
    </rPh>
    <rPh sb="7" eb="9">
      <t>キギョウ</t>
    </rPh>
    <rPh sb="9" eb="11">
      <t>シセツ</t>
    </rPh>
    <rPh sb="16" eb="18">
      <t>シセツ</t>
    </rPh>
    <rPh sb="19" eb="20">
      <t>ア</t>
    </rPh>
    <rPh sb="25" eb="27">
      <t>コンゴ</t>
    </rPh>
    <rPh sb="29" eb="30">
      <t>ネン</t>
    </rPh>
    <rPh sb="30" eb="31">
      <t>カン</t>
    </rPh>
    <rPh sb="32" eb="33">
      <t>ヤク</t>
    </rPh>
    <rPh sb="38" eb="40">
      <t>オクエン</t>
    </rPh>
    <rPh sb="41" eb="43">
      <t>ヒツヨウ</t>
    </rPh>
    <phoneticPr fontId="20"/>
  </si>
  <si>
    <t>長寿命化対策により、大規模改修や建替えの期間を延ばすことで、更新費用が安くなり、10年間の平均金額で約15億円の差が生じる。</t>
    <rPh sb="0" eb="4">
      <t>チョウジュミョウカ</t>
    </rPh>
    <rPh sb="4" eb="6">
      <t>タイサク</t>
    </rPh>
    <rPh sb="10" eb="13">
      <t>ダイキボ</t>
    </rPh>
    <rPh sb="13" eb="15">
      <t>カイシュウ</t>
    </rPh>
    <rPh sb="16" eb="18">
      <t>タテカ</t>
    </rPh>
    <rPh sb="20" eb="22">
      <t>キカン</t>
    </rPh>
    <rPh sb="23" eb="24">
      <t>ノ</t>
    </rPh>
    <rPh sb="30" eb="32">
      <t>コウシン</t>
    </rPh>
    <rPh sb="32" eb="34">
      <t>ヒヨウ</t>
    </rPh>
    <rPh sb="35" eb="36">
      <t>ヤス</t>
    </rPh>
    <rPh sb="42" eb="44">
      <t>ネンカン</t>
    </rPh>
    <rPh sb="45" eb="47">
      <t>ヘイキン</t>
    </rPh>
    <rPh sb="47" eb="49">
      <t>キンガク</t>
    </rPh>
    <rPh sb="50" eb="51">
      <t>ヤク</t>
    </rPh>
    <rPh sb="53" eb="55">
      <t>オクエン</t>
    </rPh>
    <rPh sb="56" eb="57">
      <t>サ</t>
    </rPh>
    <rPh sb="58" eb="59">
      <t>ショウ</t>
    </rPh>
    <phoneticPr fontId="20"/>
  </si>
  <si>
    <t>全施設所管部署を構成員とする庁内会議を設置し、各施設の個別施設計画策定の推進及び進捗管理、全施設の修繕・建替え時期の包括的な把握及び調整、劣化診断調査・施設管理者による日常点検における手法検討を行っていくことで、全庁的な調整・合意を図る。</t>
    <rPh sb="0" eb="1">
      <t>ゼン</t>
    </rPh>
    <rPh sb="1" eb="3">
      <t>シセツ</t>
    </rPh>
    <rPh sb="3" eb="5">
      <t>ショカン</t>
    </rPh>
    <rPh sb="5" eb="7">
      <t>ブショ</t>
    </rPh>
    <rPh sb="8" eb="11">
      <t>コウセイイン</t>
    </rPh>
    <rPh sb="14" eb="16">
      <t>チョウナイ</t>
    </rPh>
    <rPh sb="16" eb="18">
      <t>カイギ</t>
    </rPh>
    <rPh sb="19" eb="21">
      <t>セッチ</t>
    </rPh>
    <rPh sb="23" eb="24">
      <t>カク</t>
    </rPh>
    <rPh sb="24" eb="26">
      <t>シセツ</t>
    </rPh>
    <rPh sb="27" eb="29">
      <t>コベツ</t>
    </rPh>
    <rPh sb="29" eb="31">
      <t>シセツ</t>
    </rPh>
    <rPh sb="31" eb="33">
      <t>ケイカク</t>
    </rPh>
    <rPh sb="33" eb="35">
      <t>サクテイ</t>
    </rPh>
    <rPh sb="36" eb="38">
      <t>スイシン</t>
    </rPh>
    <rPh sb="38" eb="39">
      <t>オヨ</t>
    </rPh>
    <rPh sb="40" eb="42">
      <t>シンチョク</t>
    </rPh>
    <rPh sb="42" eb="44">
      <t>カンリ</t>
    </rPh>
    <rPh sb="45" eb="46">
      <t>ゼン</t>
    </rPh>
    <rPh sb="46" eb="48">
      <t>シセツ</t>
    </rPh>
    <rPh sb="49" eb="51">
      <t>シュウゼン</t>
    </rPh>
    <rPh sb="52" eb="54">
      <t>タテカ</t>
    </rPh>
    <rPh sb="55" eb="57">
      <t>ジキ</t>
    </rPh>
    <rPh sb="58" eb="61">
      <t>ホウカツテキ</t>
    </rPh>
    <rPh sb="62" eb="64">
      <t>ハアク</t>
    </rPh>
    <rPh sb="64" eb="65">
      <t>オヨ</t>
    </rPh>
    <rPh sb="66" eb="68">
      <t>チョウセイ</t>
    </rPh>
    <rPh sb="69" eb="71">
      <t>レッカ</t>
    </rPh>
    <rPh sb="71" eb="73">
      <t>シンダン</t>
    </rPh>
    <rPh sb="73" eb="75">
      <t>チョウサ</t>
    </rPh>
    <rPh sb="76" eb="78">
      <t>シセツ</t>
    </rPh>
    <rPh sb="78" eb="81">
      <t>カンリシャ</t>
    </rPh>
    <rPh sb="84" eb="86">
      <t>ニチジョウ</t>
    </rPh>
    <rPh sb="86" eb="88">
      <t>テンケン</t>
    </rPh>
    <rPh sb="92" eb="94">
      <t>シュホウ</t>
    </rPh>
    <rPh sb="94" eb="96">
      <t>ケントウ</t>
    </rPh>
    <rPh sb="97" eb="98">
      <t>オコナ</t>
    </rPh>
    <rPh sb="106" eb="109">
      <t>ゼンチョウテキ</t>
    </rPh>
    <rPh sb="110" eb="112">
      <t>チョウセイ</t>
    </rPh>
    <rPh sb="113" eb="115">
      <t>ゴウイ</t>
    </rPh>
    <rPh sb="116" eb="117">
      <t>ハカ</t>
    </rPh>
    <phoneticPr fontId="20"/>
  </si>
  <si>
    <t>民間の経営視点による行政サービスの維持・向上が図れるよう、PPP／PFIといった、民間活力の導入を検討。</t>
    <rPh sb="0" eb="2">
      <t>ミンカン</t>
    </rPh>
    <rPh sb="3" eb="5">
      <t>ケイエイ</t>
    </rPh>
    <rPh sb="5" eb="7">
      <t>シテン</t>
    </rPh>
    <rPh sb="10" eb="12">
      <t>ギョウセイ</t>
    </rPh>
    <rPh sb="17" eb="19">
      <t>イジ</t>
    </rPh>
    <rPh sb="20" eb="22">
      <t>コウジョウ</t>
    </rPh>
    <rPh sb="23" eb="24">
      <t>ハカ</t>
    </rPh>
    <rPh sb="41" eb="43">
      <t>ミンカン</t>
    </rPh>
    <rPh sb="43" eb="45">
      <t>カツリョク</t>
    </rPh>
    <rPh sb="46" eb="48">
      <t>ドウニュウ</t>
    </rPh>
    <rPh sb="49" eb="51">
      <t>ケントウ</t>
    </rPh>
    <phoneticPr fontId="20"/>
  </si>
  <si>
    <t>順次、施設の劣化診断調査を行い各部位の劣化や機能の低下を明確化し、施設の統廃合の検討や長寿命化を推進。
各種個別施設計画や建築基準法等の法律に基づく定期点検と、施設管理者による日常点検を実施。</t>
    <rPh sb="0" eb="2">
      <t>ジュンジ</t>
    </rPh>
    <rPh sb="3" eb="5">
      <t>シセツ</t>
    </rPh>
    <rPh sb="6" eb="8">
      <t>レッカ</t>
    </rPh>
    <rPh sb="8" eb="10">
      <t>シンダン</t>
    </rPh>
    <rPh sb="10" eb="12">
      <t>チョウサ</t>
    </rPh>
    <rPh sb="13" eb="14">
      <t>オコナ</t>
    </rPh>
    <rPh sb="15" eb="16">
      <t>カク</t>
    </rPh>
    <rPh sb="16" eb="18">
      <t>ブイ</t>
    </rPh>
    <rPh sb="19" eb="21">
      <t>レッカ</t>
    </rPh>
    <rPh sb="22" eb="24">
      <t>キノウ</t>
    </rPh>
    <rPh sb="25" eb="27">
      <t>テイカ</t>
    </rPh>
    <rPh sb="28" eb="31">
      <t>メイカクカ</t>
    </rPh>
    <rPh sb="33" eb="35">
      <t>シセツ</t>
    </rPh>
    <rPh sb="36" eb="39">
      <t>トウハイゴウ</t>
    </rPh>
    <rPh sb="40" eb="42">
      <t>ケントウ</t>
    </rPh>
    <rPh sb="43" eb="47">
      <t>チョウジュミョウカ</t>
    </rPh>
    <rPh sb="48" eb="50">
      <t>スイシン</t>
    </rPh>
    <rPh sb="52" eb="54">
      <t>カクシュ</t>
    </rPh>
    <rPh sb="54" eb="56">
      <t>コベツ</t>
    </rPh>
    <rPh sb="56" eb="58">
      <t>シセツ</t>
    </rPh>
    <rPh sb="58" eb="60">
      <t>ケイカク</t>
    </rPh>
    <rPh sb="61" eb="63">
      <t>ケンチク</t>
    </rPh>
    <rPh sb="63" eb="66">
      <t>キジュンホウ</t>
    </rPh>
    <rPh sb="66" eb="67">
      <t>トウ</t>
    </rPh>
    <rPh sb="68" eb="70">
      <t>ホウリツ</t>
    </rPh>
    <rPh sb="71" eb="72">
      <t>モト</t>
    </rPh>
    <rPh sb="74" eb="76">
      <t>テイキ</t>
    </rPh>
    <rPh sb="76" eb="78">
      <t>テンケン</t>
    </rPh>
    <rPh sb="80" eb="82">
      <t>シセツ</t>
    </rPh>
    <rPh sb="82" eb="85">
      <t>カンリシャ</t>
    </rPh>
    <rPh sb="88" eb="90">
      <t>ニチジョウ</t>
    </rPh>
    <rPh sb="90" eb="92">
      <t>テンケン</t>
    </rPh>
    <rPh sb="93" eb="95">
      <t>ジッシ</t>
    </rPh>
    <phoneticPr fontId="20"/>
  </si>
  <si>
    <t>各施設について、事後保全ではなく予防保全へ維持管理の方法を転換し、計画的な保全を行っていく。
修繕履歴や点検・診断結果等については、施設情報として蓄積し、情報分析を進め、計画的な保全に取り組むための基礎資料として活用を図る。
各施設の更新及び大規模改修については実施時期を全庁的に調整し、計画的に行うことで更新等費用合計の平準化を目指す。</t>
    <rPh sb="0" eb="1">
      <t>カク</t>
    </rPh>
    <rPh sb="1" eb="3">
      <t>シセツ</t>
    </rPh>
    <rPh sb="8" eb="10">
      <t>ジゴ</t>
    </rPh>
    <rPh sb="10" eb="12">
      <t>ホゼン</t>
    </rPh>
    <rPh sb="16" eb="18">
      <t>ヨボウ</t>
    </rPh>
    <rPh sb="18" eb="20">
      <t>ホゼン</t>
    </rPh>
    <rPh sb="21" eb="23">
      <t>イジ</t>
    </rPh>
    <rPh sb="23" eb="25">
      <t>カンリ</t>
    </rPh>
    <rPh sb="26" eb="28">
      <t>ホウホウ</t>
    </rPh>
    <rPh sb="29" eb="31">
      <t>テンカン</t>
    </rPh>
    <rPh sb="33" eb="36">
      <t>ケイカクテキ</t>
    </rPh>
    <rPh sb="37" eb="39">
      <t>ホゼン</t>
    </rPh>
    <rPh sb="40" eb="41">
      <t>オコナ</t>
    </rPh>
    <rPh sb="47" eb="49">
      <t>シュウゼン</t>
    </rPh>
    <rPh sb="49" eb="51">
      <t>リレキ</t>
    </rPh>
    <rPh sb="52" eb="54">
      <t>テンケン</t>
    </rPh>
    <rPh sb="55" eb="57">
      <t>シンダン</t>
    </rPh>
    <rPh sb="57" eb="59">
      <t>ケッカ</t>
    </rPh>
    <rPh sb="59" eb="60">
      <t>トウ</t>
    </rPh>
    <rPh sb="66" eb="68">
      <t>シセツ</t>
    </rPh>
    <rPh sb="68" eb="70">
      <t>ジョウホウ</t>
    </rPh>
    <rPh sb="73" eb="75">
      <t>チクセキ</t>
    </rPh>
    <rPh sb="77" eb="79">
      <t>ジョウホウ</t>
    </rPh>
    <rPh sb="79" eb="81">
      <t>ブンセキ</t>
    </rPh>
    <rPh sb="82" eb="83">
      <t>スス</t>
    </rPh>
    <rPh sb="85" eb="88">
      <t>ケイカクテキ</t>
    </rPh>
    <rPh sb="89" eb="91">
      <t>ホゼン</t>
    </rPh>
    <rPh sb="92" eb="93">
      <t>ト</t>
    </rPh>
    <rPh sb="94" eb="95">
      <t>ク</t>
    </rPh>
    <rPh sb="99" eb="101">
      <t>キソ</t>
    </rPh>
    <rPh sb="101" eb="103">
      <t>シリョウ</t>
    </rPh>
    <rPh sb="106" eb="108">
      <t>カツヨウ</t>
    </rPh>
    <rPh sb="109" eb="110">
      <t>ハカ</t>
    </rPh>
    <rPh sb="113" eb="114">
      <t>カク</t>
    </rPh>
    <rPh sb="114" eb="116">
      <t>シセツ</t>
    </rPh>
    <rPh sb="117" eb="119">
      <t>コウシン</t>
    </rPh>
    <rPh sb="119" eb="120">
      <t>オヨ</t>
    </rPh>
    <rPh sb="121" eb="124">
      <t>ダイキボ</t>
    </rPh>
    <rPh sb="124" eb="126">
      <t>カイシュウ</t>
    </rPh>
    <rPh sb="131" eb="133">
      <t>ジッシ</t>
    </rPh>
    <rPh sb="133" eb="135">
      <t>ジキ</t>
    </rPh>
    <rPh sb="136" eb="139">
      <t>ゼンチョウテキ</t>
    </rPh>
    <rPh sb="140" eb="142">
      <t>チョウセイ</t>
    </rPh>
    <rPh sb="144" eb="147">
      <t>ケイカクテキ</t>
    </rPh>
    <rPh sb="148" eb="149">
      <t>オコナ</t>
    </rPh>
    <rPh sb="153" eb="155">
      <t>コウシン</t>
    </rPh>
    <rPh sb="155" eb="156">
      <t>トウ</t>
    </rPh>
    <rPh sb="156" eb="158">
      <t>ヒヨウ</t>
    </rPh>
    <rPh sb="158" eb="160">
      <t>ゴウケイ</t>
    </rPh>
    <rPh sb="161" eb="164">
      <t>ヘイジュンカ</t>
    </rPh>
    <rPh sb="165" eb="167">
      <t>メザ</t>
    </rPh>
    <phoneticPr fontId="20"/>
  </si>
  <si>
    <t>点検・診断結果等により、危険性が認められた施設については、安全性確保の対策を優先的に実施</t>
    <rPh sb="0" eb="2">
      <t>テンケン</t>
    </rPh>
    <rPh sb="3" eb="5">
      <t>シンダン</t>
    </rPh>
    <rPh sb="5" eb="7">
      <t>ケッカ</t>
    </rPh>
    <rPh sb="7" eb="8">
      <t>トウ</t>
    </rPh>
    <rPh sb="12" eb="15">
      <t>キケンセイ</t>
    </rPh>
    <rPh sb="16" eb="17">
      <t>ミト</t>
    </rPh>
    <rPh sb="21" eb="23">
      <t>シセツ</t>
    </rPh>
    <rPh sb="29" eb="32">
      <t>アンゼンセイ</t>
    </rPh>
    <rPh sb="32" eb="34">
      <t>カクホ</t>
    </rPh>
    <rPh sb="35" eb="37">
      <t>タイサク</t>
    </rPh>
    <rPh sb="38" eb="41">
      <t>ユウセンテキ</t>
    </rPh>
    <rPh sb="42" eb="44">
      <t>ジッシ</t>
    </rPh>
    <phoneticPr fontId="20"/>
  </si>
  <si>
    <t>計画的に耐震診断・耐震改修等を実施し、施設の耐震化を図っていく</t>
    <rPh sb="0" eb="3">
      <t>ケイカクテキ</t>
    </rPh>
    <rPh sb="4" eb="6">
      <t>タイシン</t>
    </rPh>
    <rPh sb="6" eb="8">
      <t>シンダン</t>
    </rPh>
    <rPh sb="9" eb="11">
      <t>タイシン</t>
    </rPh>
    <rPh sb="11" eb="13">
      <t>カイシュウ</t>
    </rPh>
    <rPh sb="13" eb="14">
      <t>トウ</t>
    </rPh>
    <rPh sb="15" eb="17">
      <t>ジッシ</t>
    </rPh>
    <rPh sb="19" eb="21">
      <t>シセツ</t>
    </rPh>
    <rPh sb="22" eb="25">
      <t>タイシンカ</t>
    </rPh>
    <rPh sb="26" eb="27">
      <t>ハカ</t>
    </rPh>
    <phoneticPr fontId="20"/>
  </si>
  <si>
    <t>各施設について個別施設計画を定めていく、計画的な予防保全を実施し、長寿命化を図る。
公共施設の建替え周期は、標準的な耐用年数である60年を基本とするが、計画的な予防保全に取り組み、さらに使用が可能であれば耐用年数を70年に延長することも目標に長期使用を図る。ただし、財政面で効果的な投資が可能と判断できる場合は、整備時期を早めるなど、実態に即した施設の整備を検討。</t>
    <rPh sb="0" eb="1">
      <t>カク</t>
    </rPh>
    <rPh sb="1" eb="3">
      <t>シセツ</t>
    </rPh>
    <rPh sb="7" eb="9">
      <t>コベツ</t>
    </rPh>
    <rPh sb="9" eb="11">
      <t>シセツ</t>
    </rPh>
    <rPh sb="11" eb="13">
      <t>ケイカク</t>
    </rPh>
    <rPh sb="14" eb="15">
      <t>サダ</t>
    </rPh>
    <rPh sb="20" eb="23">
      <t>ケイカクテキ</t>
    </rPh>
    <rPh sb="24" eb="26">
      <t>ヨボウ</t>
    </rPh>
    <rPh sb="26" eb="28">
      <t>ホゼン</t>
    </rPh>
    <rPh sb="29" eb="31">
      <t>ジッシ</t>
    </rPh>
    <rPh sb="33" eb="37">
      <t>チョウジュミョウカ</t>
    </rPh>
    <rPh sb="38" eb="39">
      <t>ハカ</t>
    </rPh>
    <rPh sb="42" eb="44">
      <t>コウキョウ</t>
    </rPh>
    <rPh sb="44" eb="46">
      <t>シセツ</t>
    </rPh>
    <rPh sb="47" eb="49">
      <t>タテカ</t>
    </rPh>
    <rPh sb="50" eb="52">
      <t>シュウキ</t>
    </rPh>
    <rPh sb="54" eb="57">
      <t>ヒョウジュンテキ</t>
    </rPh>
    <rPh sb="58" eb="60">
      <t>タイヨウ</t>
    </rPh>
    <rPh sb="60" eb="62">
      <t>ネンスウ</t>
    </rPh>
    <rPh sb="67" eb="68">
      <t>ネン</t>
    </rPh>
    <rPh sb="69" eb="71">
      <t>キホン</t>
    </rPh>
    <rPh sb="76" eb="79">
      <t>ケイカクテキ</t>
    </rPh>
    <rPh sb="80" eb="82">
      <t>ヨボウ</t>
    </rPh>
    <rPh sb="82" eb="84">
      <t>ホゼン</t>
    </rPh>
    <rPh sb="85" eb="86">
      <t>ト</t>
    </rPh>
    <rPh sb="87" eb="88">
      <t>ク</t>
    </rPh>
    <rPh sb="93" eb="95">
      <t>シヨウ</t>
    </rPh>
    <rPh sb="96" eb="98">
      <t>カノウ</t>
    </rPh>
    <rPh sb="102" eb="104">
      <t>タイヨウ</t>
    </rPh>
    <rPh sb="104" eb="106">
      <t>ネンスウ</t>
    </rPh>
    <rPh sb="109" eb="110">
      <t>ネン</t>
    </rPh>
    <rPh sb="111" eb="113">
      <t>エンチョウ</t>
    </rPh>
    <rPh sb="118" eb="120">
      <t>モクヒョウ</t>
    </rPh>
    <rPh sb="121" eb="123">
      <t>チョウキ</t>
    </rPh>
    <rPh sb="123" eb="125">
      <t>シヨウ</t>
    </rPh>
    <rPh sb="126" eb="127">
      <t>ハカ</t>
    </rPh>
    <rPh sb="133" eb="136">
      <t>ザイセイメン</t>
    </rPh>
    <rPh sb="137" eb="140">
      <t>コウカテキ</t>
    </rPh>
    <rPh sb="141" eb="143">
      <t>トウシ</t>
    </rPh>
    <rPh sb="144" eb="146">
      <t>カノウ</t>
    </rPh>
    <rPh sb="147" eb="149">
      <t>ハンダン</t>
    </rPh>
    <rPh sb="152" eb="154">
      <t>バアイ</t>
    </rPh>
    <rPh sb="156" eb="158">
      <t>セイビ</t>
    </rPh>
    <rPh sb="158" eb="160">
      <t>ジキ</t>
    </rPh>
    <rPh sb="161" eb="162">
      <t>ハヤ</t>
    </rPh>
    <rPh sb="167" eb="169">
      <t>ジッタイ</t>
    </rPh>
    <rPh sb="170" eb="171">
      <t>ソク</t>
    </rPh>
    <rPh sb="173" eb="175">
      <t>シセツ</t>
    </rPh>
    <rPh sb="176" eb="178">
      <t>セイビ</t>
    </rPh>
    <rPh sb="179" eb="181">
      <t>ケントウ</t>
    </rPh>
    <phoneticPr fontId="20"/>
  </si>
  <si>
    <t>バリアフリーの取組をさらに進め、公共施設等の改修・更新を行う際には利用者ニーズや施設の状況を踏まえ、ユニバーサルデザイン化を検討する。</t>
    <rPh sb="7" eb="9">
      <t>トリクミ</t>
    </rPh>
    <rPh sb="13" eb="14">
      <t>スス</t>
    </rPh>
    <rPh sb="16" eb="18">
      <t>コウキョウ</t>
    </rPh>
    <rPh sb="18" eb="20">
      <t>シセツ</t>
    </rPh>
    <rPh sb="20" eb="21">
      <t>トウ</t>
    </rPh>
    <rPh sb="22" eb="24">
      <t>カイシュウ</t>
    </rPh>
    <rPh sb="25" eb="27">
      <t>コウシン</t>
    </rPh>
    <rPh sb="28" eb="29">
      <t>オコナ</t>
    </rPh>
    <rPh sb="30" eb="31">
      <t>サイ</t>
    </rPh>
    <rPh sb="33" eb="36">
      <t>リヨウシャ</t>
    </rPh>
    <rPh sb="40" eb="42">
      <t>シセツ</t>
    </rPh>
    <rPh sb="43" eb="45">
      <t>ジョウキョウ</t>
    </rPh>
    <rPh sb="46" eb="47">
      <t>フ</t>
    </rPh>
    <rPh sb="60" eb="61">
      <t>カ</t>
    </rPh>
    <rPh sb="62" eb="64">
      <t>ケントウ</t>
    </rPh>
    <phoneticPr fontId="20"/>
  </si>
  <si>
    <t>水道光熱費等の施設に係る日常的な経費について、施設管理者のコスト意識を醸成するとともに、省エネルギー設備の導入など、日常的な経費の削減に向けた対策を検討。公共施設の新築・改築時は、災害時を意識した設備システムや、再生可能エネルギー設備の導入に努める。</t>
    <rPh sb="0" eb="2">
      <t>スイドウ</t>
    </rPh>
    <rPh sb="2" eb="5">
      <t>コウネツヒ</t>
    </rPh>
    <rPh sb="5" eb="6">
      <t>トウ</t>
    </rPh>
    <rPh sb="7" eb="9">
      <t>シセツ</t>
    </rPh>
    <rPh sb="10" eb="11">
      <t>カカ</t>
    </rPh>
    <rPh sb="12" eb="15">
      <t>ニチジョウテキ</t>
    </rPh>
    <rPh sb="16" eb="18">
      <t>ケイヒ</t>
    </rPh>
    <rPh sb="23" eb="25">
      <t>シセツ</t>
    </rPh>
    <rPh sb="25" eb="28">
      <t>カンリシャ</t>
    </rPh>
    <rPh sb="32" eb="34">
      <t>イシキ</t>
    </rPh>
    <rPh sb="35" eb="37">
      <t>ジョウセイ</t>
    </rPh>
    <rPh sb="44" eb="45">
      <t>ショウ</t>
    </rPh>
    <rPh sb="50" eb="52">
      <t>セツビ</t>
    </rPh>
    <rPh sb="53" eb="55">
      <t>ドウニュウ</t>
    </rPh>
    <rPh sb="58" eb="61">
      <t>ニチジョウテキ</t>
    </rPh>
    <rPh sb="62" eb="64">
      <t>ケイヒ</t>
    </rPh>
    <rPh sb="65" eb="67">
      <t>サクゲン</t>
    </rPh>
    <rPh sb="68" eb="69">
      <t>ム</t>
    </rPh>
    <rPh sb="71" eb="73">
      <t>タイサク</t>
    </rPh>
    <rPh sb="74" eb="76">
      <t>ケントウ</t>
    </rPh>
    <rPh sb="77" eb="79">
      <t>コウキョウ</t>
    </rPh>
    <rPh sb="79" eb="81">
      <t>シセツ</t>
    </rPh>
    <rPh sb="82" eb="84">
      <t>シンチク</t>
    </rPh>
    <rPh sb="85" eb="87">
      <t>カイチク</t>
    </rPh>
    <rPh sb="87" eb="88">
      <t>ジ</t>
    </rPh>
    <rPh sb="90" eb="92">
      <t>サイガイ</t>
    </rPh>
    <rPh sb="92" eb="93">
      <t>ジ</t>
    </rPh>
    <rPh sb="94" eb="96">
      <t>イシキ</t>
    </rPh>
    <rPh sb="98" eb="100">
      <t>セツビ</t>
    </rPh>
    <rPh sb="106" eb="108">
      <t>サイセイ</t>
    </rPh>
    <rPh sb="108" eb="110">
      <t>カノウ</t>
    </rPh>
    <rPh sb="115" eb="117">
      <t>セツビ</t>
    </rPh>
    <rPh sb="118" eb="120">
      <t>ドウニュウ</t>
    </rPh>
    <rPh sb="121" eb="122">
      <t>ツト</t>
    </rPh>
    <phoneticPr fontId="20"/>
  </si>
  <si>
    <t>本計画に関連して、公共施設の再配置（統合、廃止、多機能等）を行う際は、新たな財政措置等を活用していく。具体的には、本計画に基づく公共施設の集約化・複合化や転用等を実施していく場合、除却事業に係る地方債、公共施設最適化事業債や地域活性化事業債等を活用。</t>
    <rPh sb="0" eb="1">
      <t>ホン</t>
    </rPh>
    <rPh sb="1" eb="3">
      <t>ケイカク</t>
    </rPh>
    <rPh sb="4" eb="6">
      <t>カンレン</t>
    </rPh>
    <rPh sb="9" eb="11">
      <t>コウキョウ</t>
    </rPh>
    <rPh sb="11" eb="13">
      <t>シセツ</t>
    </rPh>
    <rPh sb="14" eb="17">
      <t>サイハイチ</t>
    </rPh>
    <rPh sb="18" eb="20">
      <t>トウゴウ</t>
    </rPh>
    <rPh sb="21" eb="23">
      <t>ハイシ</t>
    </rPh>
    <rPh sb="24" eb="27">
      <t>タキノウ</t>
    </rPh>
    <rPh sb="27" eb="28">
      <t>トウ</t>
    </rPh>
    <rPh sb="30" eb="31">
      <t>オコナ</t>
    </rPh>
    <rPh sb="32" eb="33">
      <t>サイ</t>
    </rPh>
    <rPh sb="35" eb="36">
      <t>アラ</t>
    </rPh>
    <rPh sb="38" eb="40">
      <t>ザイセイ</t>
    </rPh>
    <rPh sb="40" eb="42">
      <t>ソチ</t>
    </rPh>
    <rPh sb="42" eb="43">
      <t>トウ</t>
    </rPh>
    <rPh sb="44" eb="46">
      <t>カツヨウ</t>
    </rPh>
    <rPh sb="51" eb="54">
      <t>グタイテキ</t>
    </rPh>
    <rPh sb="57" eb="58">
      <t>ホン</t>
    </rPh>
    <rPh sb="58" eb="60">
      <t>ケイカク</t>
    </rPh>
    <rPh sb="61" eb="62">
      <t>モト</t>
    </rPh>
    <rPh sb="64" eb="66">
      <t>コウキョウ</t>
    </rPh>
    <rPh sb="66" eb="68">
      <t>シセツ</t>
    </rPh>
    <rPh sb="69" eb="71">
      <t>シュウヤク</t>
    </rPh>
    <rPh sb="71" eb="72">
      <t>カ</t>
    </rPh>
    <rPh sb="73" eb="76">
      <t>フクゴウカ</t>
    </rPh>
    <rPh sb="77" eb="79">
      <t>テンヨウ</t>
    </rPh>
    <rPh sb="79" eb="80">
      <t>トウ</t>
    </rPh>
    <rPh sb="81" eb="83">
      <t>ジッシ</t>
    </rPh>
    <rPh sb="87" eb="89">
      <t>バアイ</t>
    </rPh>
    <rPh sb="90" eb="92">
      <t>ジョキャク</t>
    </rPh>
    <rPh sb="92" eb="94">
      <t>ジギョウ</t>
    </rPh>
    <rPh sb="95" eb="96">
      <t>カカ</t>
    </rPh>
    <rPh sb="97" eb="100">
      <t>チホウサイ</t>
    </rPh>
    <rPh sb="101" eb="103">
      <t>コウキョウ</t>
    </rPh>
    <rPh sb="103" eb="105">
      <t>シセツ</t>
    </rPh>
    <rPh sb="105" eb="108">
      <t>サイテキカ</t>
    </rPh>
    <rPh sb="108" eb="111">
      <t>ジギョウサイ</t>
    </rPh>
    <rPh sb="112" eb="114">
      <t>チイキ</t>
    </rPh>
    <rPh sb="114" eb="117">
      <t>カッセイカ</t>
    </rPh>
    <rPh sb="117" eb="120">
      <t>ジギョウサイ</t>
    </rPh>
    <rPh sb="120" eb="121">
      <t>トウ</t>
    </rPh>
    <rPh sb="122" eb="124">
      <t>カツヨウ</t>
    </rPh>
    <phoneticPr fontId="20"/>
  </si>
  <si>
    <t>新規整備を原則として実施しない。
施設の建替えの場合には複合化を図る。</t>
    <rPh sb="0" eb="2">
      <t>シンキ</t>
    </rPh>
    <rPh sb="2" eb="4">
      <t>セイビ</t>
    </rPh>
    <rPh sb="5" eb="7">
      <t>ゲンソク</t>
    </rPh>
    <rPh sb="10" eb="12">
      <t>ジッシ</t>
    </rPh>
    <rPh sb="17" eb="19">
      <t>シセツ</t>
    </rPh>
    <rPh sb="20" eb="22">
      <t>タテカ</t>
    </rPh>
    <rPh sb="24" eb="26">
      <t>バアイ</t>
    </rPh>
    <rPh sb="28" eb="31">
      <t>フクゴウカ</t>
    </rPh>
    <rPh sb="32" eb="33">
      <t>ハカ</t>
    </rPh>
    <phoneticPr fontId="20"/>
  </si>
  <si>
    <t>無</t>
    <rPh sb="0" eb="1">
      <t>ナ</t>
    </rPh>
    <phoneticPr fontId="20"/>
  </si>
  <si>
    <t>有形固定資産のうち、地方公会計制度に基づく財務書類の行政コスト計算書より、施設の維持管理経費を把握することができる。</t>
    <rPh sb="0" eb="2">
      <t>ユウケイ</t>
    </rPh>
    <rPh sb="2" eb="4">
      <t>コテイ</t>
    </rPh>
    <rPh sb="4" eb="6">
      <t>シサン</t>
    </rPh>
    <rPh sb="10" eb="12">
      <t>チホウ</t>
    </rPh>
    <rPh sb="12" eb="15">
      <t>コウカイケイ</t>
    </rPh>
    <rPh sb="15" eb="17">
      <t>セイド</t>
    </rPh>
    <rPh sb="18" eb="19">
      <t>モト</t>
    </rPh>
    <rPh sb="21" eb="23">
      <t>ザイム</t>
    </rPh>
    <rPh sb="23" eb="25">
      <t>ショルイ</t>
    </rPh>
    <rPh sb="26" eb="28">
      <t>ギョウセイ</t>
    </rPh>
    <rPh sb="31" eb="34">
      <t>ケイサンショ</t>
    </rPh>
    <rPh sb="37" eb="39">
      <t>シセツ</t>
    </rPh>
    <rPh sb="40" eb="42">
      <t>イジ</t>
    </rPh>
    <rPh sb="42" eb="44">
      <t>カンリ</t>
    </rPh>
    <rPh sb="44" eb="46">
      <t>ケイヒ</t>
    </rPh>
    <rPh sb="47" eb="49">
      <t>ハアク</t>
    </rPh>
    <phoneticPr fontId="20"/>
  </si>
  <si>
    <t>老朽化が進んでいる施設については、貸付相手方の団体と対応を協議していく。</t>
    <rPh sb="0" eb="3">
      <t>ロウキュウカ</t>
    </rPh>
    <rPh sb="4" eb="5">
      <t>スス</t>
    </rPh>
    <rPh sb="9" eb="11">
      <t>シセツ</t>
    </rPh>
    <rPh sb="17" eb="19">
      <t>カシツケ</t>
    </rPh>
    <rPh sb="19" eb="21">
      <t>アイテ</t>
    </rPh>
    <rPh sb="21" eb="22">
      <t>ガタ</t>
    </rPh>
    <rPh sb="23" eb="25">
      <t>ダンタイ</t>
    </rPh>
    <rPh sb="26" eb="28">
      <t>タイオウ</t>
    </rPh>
    <rPh sb="29" eb="31">
      <t>キョウギ</t>
    </rPh>
    <phoneticPr fontId="20"/>
  </si>
  <si>
    <t>ＰＤＣＡ（計画・実行・評価・改善）サイクルを活用し、日常業務の中で公共施設等マネジメントを定着させるとともに、取組の進捗管理や改善を行い、本計画を推進していく。</t>
    <rPh sb="5" eb="7">
      <t>ケイカク</t>
    </rPh>
    <rPh sb="8" eb="10">
      <t>ジッコウ</t>
    </rPh>
    <rPh sb="11" eb="13">
      <t>ヒョウカ</t>
    </rPh>
    <rPh sb="14" eb="16">
      <t>カイゼン</t>
    </rPh>
    <rPh sb="22" eb="24">
      <t>カツヨウ</t>
    </rPh>
    <rPh sb="26" eb="28">
      <t>ニチジョウ</t>
    </rPh>
    <rPh sb="28" eb="30">
      <t>ギョウム</t>
    </rPh>
    <rPh sb="31" eb="32">
      <t>ナカ</t>
    </rPh>
    <rPh sb="33" eb="35">
      <t>コウキョウ</t>
    </rPh>
    <rPh sb="35" eb="37">
      <t>シセツ</t>
    </rPh>
    <rPh sb="37" eb="38">
      <t>トウ</t>
    </rPh>
    <rPh sb="45" eb="47">
      <t>テイチャク</t>
    </rPh>
    <rPh sb="55" eb="57">
      <t>トリクミ</t>
    </rPh>
    <rPh sb="58" eb="60">
      <t>シンチョク</t>
    </rPh>
    <rPh sb="60" eb="62">
      <t>カンリ</t>
    </rPh>
    <rPh sb="63" eb="65">
      <t>カイゼン</t>
    </rPh>
    <rPh sb="66" eb="67">
      <t>オコナ</t>
    </rPh>
    <rPh sb="69" eb="72">
      <t>ホンケイカク</t>
    </rPh>
    <rPh sb="73" eb="75">
      <t>スイシン</t>
    </rPh>
    <phoneticPr fontId="20"/>
  </si>
  <si>
    <t>10年</t>
    <rPh sb="2" eb="3">
      <t>ネン</t>
    </rPh>
    <phoneticPr fontId="20"/>
  </si>
  <si>
    <t>公共施設等の管理に関する基本的な方針を踏まえ、施設類型ごとの基本的な方針を以下のとおり設定。
１　文化系施設
２　社会教育系施設
３　スポーツ・レクリエーション系施設
４　産業系施設
５　学校教育系施設
６　子育て支援施設
７　保健・福祉施設
８　行政系施設
９　公園施設
10　供給処理施設
11　その他（公衆トイレ、貸付財産）
12　公営企業施設
13　道路
14　橋梁
15　上水道
16　下水道</t>
    <rPh sb="0" eb="2">
      <t>コウキョウ</t>
    </rPh>
    <rPh sb="2" eb="4">
      <t>シセツ</t>
    </rPh>
    <rPh sb="4" eb="5">
      <t>トウ</t>
    </rPh>
    <rPh sb="6" eb="8">
      <t>カンリ</t>
    </rPh>
    <rPh sb="9" eb="10">
      <t>カン</t>
    </rPh>
    <rPh sb="12" eb="15">
      <t>キホンテキ</t>
    </rPh>
    <rPh sb="16" eb="18">
      <t>ホウシン</t>
    </rPh>
    <rPh sb="19" eb="20">
      <t>フ</t>
    </rPh>
    <rPh sb="23" eb="25">
      <t>シセツ</t>
    </rPh>
    <rPh sb="25" eb="27">
      <t>ルイケイ</t>
    </rPh>
    <rPh sb="30" eb="33">
      <t>キホンテキ</t>
    </rPh>
    <rPh sb="34" eb="36">
      <t>ホウシン</t>
    </rPh>
    <rPh sb="37" eb="39">
      <t>イカ</t>
    </rPh>
    <rPh sb="43" eb="45">
      <t>セッテイ</t>
    </rPh>
    <rPh sb="49" eb="52">
      <t>ブンカケイ</t>
    </rPh>
    <rPh sb="52" eb="54">
      <t>シセツ</t>
    </rPh>
    <rPh sb="57" eb="59">
      <t>シャカイ</t>
    </rPh>
    <rPh sb="59" eb="62">
      <t>キョウイクケイ</t>
    </rPh>
    <rPh sb="62" eb="64">
      <t>シセツ</t>
    </rPh>
    <rPh sb="80" eb="81">
      <t>ケイ</t>
    </rPh>
    <rPh sb="81" eb="83">
      <t>シセツ</t>
    </rPh>
    <rPh sb="86" eb="88">
      <t>サンギョウ</t>
    </rPh>
    <rPh sb="88" eb="89">
      <t>ケイ</t>
    </rPh>
    <rPh sb="89" eb="91">
      <t>シセツ</t>
    </rPh>
    <rPh sb="94" eb="96">
      <t>ガッコウ</t>
    </rPh>
    <rPh sb="96" eb="99">
      <t>キョウイクケイ</t>
    </rPh>
    <rPh sb="99" eb="101">
      <t>シセツ</t>
    </rPh>
    <rPh sb="104" eb="106">
      <t>コソダ</t>
    </rPh>
    <rPh sb="107" eb="109">
      <t>シエン</t>
    </rPh>
    <rPh sb="109" eb="111">
      <t>シセツ</t>
    </rPh>
    <rPh sb="114" eb="116">
      <t>ホケン</t>
    </rPh>
    <rPh sb="117" eb="119">
      <t>フクシ</t>
    </rPh>
    <rPh sb="119" eb="121">
      <t>シセツ</t>
    </rPh>
    <rPh sb="124" eb="126">
      <t>ギョウセイ</t>
    </rPh>
    <rPh sb="126" eb="127">
      <t>ケイ</t>
    </rPh>
    <rPh sb="127" eb="129">
      <t>シセツ</t>
    </rPh>
    <rPh sb="132" eb="134">
      <t>コウエン</t>
    </rPh>
    <rPh sb="134" eb="136">
      <t>シセツ</t>
    </rPh>
    <rPh sb="140" eb="142">
      <t>キョウキュウ</t>
    </rPh>
    <rPh sb="142" eb="144">
      <t>ショリ</t>
    </rPh>
    <rPh sb="144" eb="146">
      <t>シセツ</t>
    </rPh>
    <rPh sb="152" eb="153">
      <t>タ</t>
    </rPh>
    <rPh sb="154" eb="156">
      <t>コウシュウ</t>
    </rPh>
    <rPh sb="160" eb="162">
      <t>カシツケ</t>
    </rPh>
    <rPh sb="162" eb="164">
      <t>ザイサン</t>
    </rPh>
    <rPh sb="169" eb="171">
      <t>コウエイ</t>
    </rPh>
    <rPh sb="171" eb="173">
      <t>キギョウ</t>
    </rPh>
    <rPh sb="173" eb="175">
      <t>シセツ</t>
    </rPh>
    <rPh sb="179" eb="181">
      <t>ドウロ</t>
    </rPh>
    <rPh sb="185" eb="187">
      <t>キョウリョウ</t>
    </rPh>
    <rPh sb="191" eb="194">
      <t>ジョウスイドウ</t>
    </rPh>
    <rPh sb="198" eb="201">
      <t>ゲスイドウ</t>
    </rPh>
    <phoneticPr fontId="20"/>
  </si>
  <si>
    <t>令和元年度
久御山町役場第１期庁舎外壁（南・東面）修繕工事
役場庁舎の外壁タイルの接着面を補強。
2,097万円
令和２年度
久御山町中学校南校舎外壁タイル第２期修繕工事
外壁タイルの張替工事を実施。
8,697万円
令和４年度
みまきこども園分園解体工事
こども園の解体
3,935万円
他</t>
    <rPh sb="0" eb="2">
      <t>レイワ</t>
    </rPh>
    <rPh sb="2" eb="3">
      <t>ガン</t>
    </rPh>
    <rPh sb="10" eb="12">
      <t>ヤクバ</t>
    </rPh>
    <rPh sb="12" eb="13">
      <t>ダイ</t>
    </rPh>
    <rPh sb="14" eb="15">
      <t>キ</t>
    </rPh>
    <rPh sb="15" eb="17">
      <t>チョウシャ</t>
    </rPh>
    <rPh sb="17" eb="19">
      <t>ガイヘキ</t>
    </rPh>
    <rPh sb="20" eb="21">
      <t>ミナミ</t>
    </rPh>
    <rPh sb="22" eb="23">
      <t>ヒガシ</t>
    </rPh>
    <rPh sb="23" eb="24">
      <t>メン</t>
    </rPh>
    <rPh sb="25" eb="27">
      <t>シュウゼン</t>
    </rPh>
    <rPh sb="27" eb="29">
      <t>コウジ</t>
    </rPh>
    <rPh sb="30" eb="32">
      <t>ヤクバ</t>
    </rPh>
    <rPh sb="32" eb="34">
      <t>チョウシャ</t>
    </rPh>
    <rPh sb="35" eb="37">
      <t>ガイヘキ</t>
    </rPh>
    <rPh sb="41" eb="43">
      <t>セッチャク</t>
    </rPh>
    <rPh sb="43" eb="44">
      <t>メン</t>
    </rPh>
    <rPh sb="45" eb="47">
      <t>ホキョウ</t>
    </rPh>
    <rPh sb="58" eb="60">
      <t>レイワ</t>
    </rPh>
    <rPh sb="68" eb="71">
      <t>チュウガッコウ</t>
    </rPh>
    <rPh sb="71" eb="72">
      <t>ミナミ</t>
    </rPh>
    <rPh sb="72" eb="74">
      <t>コウシャ</t>
    </rPh>
    <rPh sb="74" eb="76">
      <t>ガイヘキ</t>
    </rPh>
    <rPh sb="79" eb="80">
      <t>ダイ</t>
    </rPh>
    <rPh sb="81" eb="82">
      <t>キ</t>
    </rPh>
    <rPh sb="87" eb="89">
      <t>ガイヘキ</t>
    </rPh>
    <rPh sb="93" eb="95">
      <t>ハリカエ</t>
    </rPh>
    <rPh sb="95" eb="97">
      <t>コウジ</t>
    </rPh>
    <rPh sb="98" eb="100">
      <t>ジッシ</t>
    </rPh>
    <rPh sb="111" eb="113">
      <t>レイワ</t>
    </rPh>
    <rPh sb="114" eb="116">
      <t>ネンド</t>
    </rPh>
    <rPh sb="123" eb="124">
      <t>エン</t>
    </rPh>
    <rPh sb="124" eb="126">
      <t>ブンエン</t>
    </rPh>
    <rPh sb="126" eb="128">
      <t>カイタイ</t>
    </rPh>
    <rPh sb="128" eb="130">
      <t>コウジ</t>
    </rPh>
    <rPh sb="134" eb="135">
      <t>エン</t>
    </rPh>
    <rPh sb="136" eb="138">
      <t>カイタイ</t>
    </rPh>
    <rPh sb="144" eb="146">
      <t>マンエン</t>
    </rPh>
    <rPh sb="148" eb="149">
      <t>ホカ</t>
    </rPh>
    <phoneticPr fontId="20"/>
  </si>
  <si>
    <t>令和２年</t>
    <rPh sb="0" eb="2">
      <t>レイワ</t>
    </rPh>
    <rPh sb="3" eb="4">
      <t>ネン</t>
    </rPh>
    <phoneticPr fontId="21"/>
  </si>
  <si>
    <t>出生率の上昇が達成できれば、総人口は6,000人程度を維持</t>
    <rPh sb="0" eb="2">
      <t>シュッショウ</t>
    </rPh>
    <rPh sb="2" eb="3">
      <t>リツ</t>
    </rPh>
    <rPh sb="4" eb="6">
      <t>ジョウショウ</t>
    </rPh>
    <rPh sb="7" eb="9">
      <t>タッセイ</t>
    </rPh>
    <rPh sb="14" eb="17">
      <t>ソウジンコウ</t>
    </rPh>
    <rPh sb="23" eb="24">
      <t>ニン</t>
    </rPh>
    <rPh sb="24" eb="26">
      <t>テイド</t>
    </rPh>
    <rPh sb="27" eb="29">
      <t>イジ</t>
    </rPh>
    <phoneticPr fontId="21"/>
  </si>
  <si>
    <t>【公共施設】
公営住宅16,130㎡
学校教育系施設15,847㎡
子育て支援施設3,861㎡
行政系施設3,762㎡
保健・福祉施設2,834㎡
市民文化系施設1,546㎡
スポーツ・レクリエーション系施設940㎡
産業系施設618㎡
その他施設2,467㎡
【インフラ】
道路147,913ｍ
橋梁630ｍ
上水道32,012ｍ
下水道51,835ｍ</t>
  </si>
  <si>
    <t xml:space="preserve">・老朽化の状況については、前回公共施設等総合管理計画の策定時からは一層進行し、有形固定資産減価償却率は63.14％に上がっています。
・人口減少率は多少緩和されたとはいえ、2040年の人口は全国で12％減（社人研）であり、当町では39％減となっています。当然大幅な収入減もあり、施設の利用者も減少する可能性があるので、施設の削減を考える必要があります。
・財政状態は、今回のコロナ禍により、今後より一層厳しくなることが予想されます。
・資産更新必要額につきまして、今回改定の「公共施設等総合管理計画」では、インフラ資産を含み40年間で359億円となり、年間更新必要額は9億円となってい　ます。そのためには、公共施設・インフラ施設ともにさらなる削減が必要となります。
</t>
  </si>
  <si>
    <t>複数年度平均</t>
    <rPh sb="0" eb="2">
      <t>フクスウ</t>
    </rPh>
    <rPh sb="2" eb="4">
      <t>ネンド</t>
    </rPh>
    <rPh sb="4" eb="6">
      <t>ヘイキン</t>
    </rPh>
    <phoneticPr fontId="21"/>
  </si>
  <si>
    <t>【事業用資産】
今後29年間で約172.9億円
【インフラ資産】
今後29年間で約164.9億円</t>
    <rPh sb="1" eb="4">
      <t>ジギョウヨウ</t>
    </rPh>
    <rPh sb="4" eb="6">
      <t>シサン</t>
    </rPh>
    <rPh sb="8" eb="10">
      <t>コンゴ</t>
    </rPh>
    <rPh sb="12" eb="14">
      <t>ネンカン</t>
    </rPh>
    <rPh sb="15" eb="16">
      <t>ヤク</t>
    </rPh>
    <rPh sb="21" eb="23">
      <t>オクエン</t>
    </rPh>
    <rPh sb="29" eb="31">
      <t>シサン</t>
    </rPh>
    <rPh sb="33" eb="35">
      <t>コンゴ</t>
    </rPh>
    <rPh sb="37" eb="39">
      <t>ネンカン</t>
    </rPh>
    <rPh sb="40" eb="41">
      <t>ヤク</t>
    </rPh>
    <rPh sb="46" eb="48">
      <t>オクエン</t>
    </rPh>
    <phoneticPr fontId="21"/>
  </si>
  <si>
    <t>【事業用資産】
今後29年間で約169.8億円
【インフラ資産】
今後29年間で約154.3億円</t>
    <rPh sb="1" eb="4">
      <t>ジギョウヨウ</t>
    </rPh>
    <rPh sb="4" eb="6">
      <t>シサン</t>
    </rPh>
    <rPh sb="8" eb="10">
      <t>コンゴ</t>
    </rPh>
    <rPh sb="12" eb="14">
      <t>ネンカン</t>
    </rPh>
    <rPh sb="15" eb="16">
      <t>ヤク</t>
    </rPh>
    <rPh sb="21" eb="23">
      <t>オクエン</t>
    </rPh>
    <rPh sb="29" eb="31">
      <t>シサン</t>
    </rPh>
    <rPh sb="33" eb="35">
      <t>コンゴ</t>
    </rPh>
    <rPh sb="37" eb="39">
      <t>ネンカン</t>
    </rPh>
    <rPh sb="40" eb="41">
      <t>ヤク</t>
    </rPh>
    <rPh sb="46" eb="48">
      <t>オクエン</t>
    </rPh>
    <phoneticPr fontId="21"/>
  </si>
  <si>
    <t>【事業用資産】
今後29年間で約3.2億円
【インフラ資産】
今後29年間で約10.6億円</t>
    <rPh sb="1" eb="4">
      <t>ジギョウヨウ</t>
    </rPh>
    <rPh sb="4" eb="6">
      <t>シサン</t>
    </rPh>
    <rPh sb="8" eb="10">
      <t>コンゴ</t>
    </rPh>
    <rPh sb="12" eb="13">
      <t>ネン</t>
    </rPh>
    <rPh sb="13" eb="14">
      <t>カン</t>
    </rPh>
    <rPh sb="15" eb="16">
      <t>ヤク</t>
    </rPh>
    <rPh sb="19" eb="21">
      <t>オクエン</t>
    </rPh>
    <rPh sb="27" eb="29">
      <t>シサン</t>
    </rPh>
    <rPh sb="31" eb="33">
      <t>コンゴ</t>
    </rPh>
    <rPh sb="35" eb="37">
      <t>ネンカン</t>
    </rPh>
    <rPh sb="38" eb="39">
      <t>ヤク</t>
    </rPh>
    <rPh sb="43" eb="45">
      <t>オクエン</t>
    </rPh>
    <phoneticPr fontId="21"/>
  </si>
  <si>
    <t xml:space="preserve">各施設の所管部署を横断的に管理し、効率的に維持管理する目的で、全庁的な取組体制を構築し、公共施設等の現状と課題を統一的に把握します。
</t>
  </si>
  <si>
    <t>本町では、保有する財産のうち、用途廃止された資産や売却可能資産等の未利用資産については、ＰＰＰ（民間との協働による公共サービスの提供手法）や、その代表的手法である ＰＦＩ（民間資金等を活用した社会資本整備）の活用により、効率的な運用や売却等を行い、 資産利用の最適化、及び将来の維持管理等に係る負担の軽減を図ります。</t>
  </si>
  <si>
    <t>日常の点検・保守によって、建物の劣化及び機能低下を防ぎ、建物をいつまでも美しく使っていくための総合的な管理運営や点検・保守・整備などの業務を行います。 
診断は、経年的な施設の状況を把握するため、定期的に行うことが望ましく、その記録を集積・蓄積して計画的な保全に活用します。また、耐震診断、劣化診断など既往の診断があるものは、そのデータを利用します。</t>
  </si>
  <si>
    <t>維持管理および修繕については、故障等の都度対応するのではなく、安全性と経済性を考慮の上で早期段階に予防的な修繕等を行い、機能の保持・回復を図る予防保全型維持管理の導入を推進します。また、計画的に行うことによって、費用を平準化し、トータルコストの縮減を目指します。 
更新については、まちづくりとの整合性を保ちつつ、公共施設の適正配置や運営の効率化の観点から検討し、施設の重要度や劣化状況に応じて優先度をつけ、年齢・性別・国籍・障がいの有無など多様な状態の人々が、公共施設を快適に利用していただくことを基本的な考えとし、ユニバーサルデザイン化やバリアフリー化、省エネルギー化及び脱炭素化等により環境負荷の軽減に取組み、誰もが使いやすく、分かりやすい施設となるよう計画的に実施します。
インフラ施設については、その種別ごとに、整備状況や老朽化の度合い等から方向性を検討し、施設の重要度に応じた個別の維持管理方針を策定します。</t>
  </si>
  <si>
    <t xml:space="preserve">点検・診断等により危険度が高いと判断された施設または老朽化等により供用廃止された施設で、今後も利用見込みのない施設については、原則として統廃合及び取り壊しの対象とします。 
危険度の高い施設であっても、今後も必要な施設については、原則として速やかに安全確保及び長寿命化対策を実施することとします。その際は、利用率等を踏まえ、周辺施設を集約する等の検討を行います。 </t>
  </si>
  <si>
    <t>公共施設の多くは、災害時には避難場所等として活用され、応急活動の拠点となります。このため、平常時の利用者の安全確保だけでなく、災害時の拠点施設としての機能確保の観点からも、強力に耐震化の促進に取り組む必要があります。 
本町では、日常的に不特定多数の利用者がある公共施設について、既に平成19(2007)年度までに耐震化率100%を達成しています。</t>
  </si>
  <si>
    <t xml:space="preserve">「点検・診断等の実施方針」に記載のとおり、予防保全型維持管理の実施を徹底することにより、公共施設等の長寿命化を図り、財政負担の抑制と平準化を目指します。
既に策定済みの個別の長寿命化計画については、本計画に準じて継続的に見直しを行い維持管理、修繕、更新等を実施することとし、その他の施設については、本計画に準じたうえで、必要に応じて個別に長寿命化計画等を策定します。
</t>
  </si>
  <si>
    <t>公共施設の新設は、極力抑制することを基本とします。ただし、政策的に新設が必要な場合は、長期的な総量規制を踏まえて、費用対効果を検証して行うこととします。また、その際は、多機能化及び複合化の視点、さらにスケルトン・インフィル方式、ユニバーサルデザイン及び防災機能に留意するとともに、環境負荷低減の取組として再生可能エネルギーの導入を検討します。</t>
  </si>
  <si>
    <t xml:space="preserve">自然環境に配慮することとし、公共施設の省エネルギー化及び脱炭素化等により環境負荷の軽減に取組みます。
</t>
  </si>
  <si>
    <t xml:space="preserve">住民のニーズや社会情勢の変化、今までの利用状況に鑑みて、必要性が認められない施設については、議会や地元との調整を十分整えた上で、用途廃止・撤去の検討を行います。
その際には、類似、重複した機能を有する施設を総合的にとらえ、改築に際しては、周辺類似施設の集約化による機能統合も視野に入れます。 
用途廃止や統廃合、集約化による空き施設については、可能な限り用途転用することにより、既存施設の改築費の抑制を図ります。廃止する施設については、速やかに取り壊しを行い、安全面の確保や景観の確保及び事業費等の削減、平準化を図るようにします。また、有償で売り払いや貸し付けを行うなど、財源確保の手段として有効に活用します。
</t>
  </si>
  <si>
    <t xml:space="preserve">地方公会計の情報、特に会計情報と連動し、資産ごとの金額情報を有する固定資産台帳から得られる情報は、公共施設等の維持管理・更新等に係る中長期的な経費の見込みの精緻化に活用できるほか、事業用・施設別のセグメント分析を行うことなどにより、各事業・施設について効率的・効果的な対策の検討を可能にするものであり、本計画に基づく具体的な取組等の検討においても、固定資産台帳から算出可能な有形固定資産減価償却率の推移等は、その前提となることから、今後も毎年度、決算年度の翌年度末までに固定資産台帳、及び財務書類を適切に作成・更新を進めて行きます。
</t>
  </si>
  <si>
    <t xml:space="preserve">　本町では、保有する財産のうち、用途廃止された資産や売却可能資産等の未利用資産については、ＰＰＰ（民間との協働による公共サービスの提供手法）や、その代表的手法である ＰＦＩ（民間資金等を活用した社会資本整備）の活用により、効率的な運用や売却等を行い、 資産利用の最適化、及び将来の維持管理等に係る負担の軽減を図ります。
</t>
  </si>
  <si>
    <t xml:space="preserve">公共施設等マネジメントを着実に進めていくためには、ＰＤＣＡサイクル（計画→実行→点検→改善のサイクル）を活用した業務サイクルを定着させることが重要となります。 
まず本計画に基づき、次のステップとして具体的な公共施設等再編成の行動計画となる個別施設計画を策定します。次にこれらの行動計画等を再編成プランとして実行し、その状況を評価し、次の展開へ向けて的確な見直しを行います。このような流れで公共施設等マネジメントの確実な推進を図ります。
</t>
  </si>
  <si>
    <t xml:space="preserve">本計画に基づき、次のステップとして具体的な公共施設等再編成の行動計画となる個別施設計画を策定します。次にこれらの行動計画等を再編成プランとして実行し、その状況を評価し、次の展開へ向けて的確な見直しを行います。このような流れで公共施設等マネジメントの確実な推進を図ります。
</t>
  </si>
  <si>
    <t>総合計画上に施設類型（各公共施設・インフラ施設）ごとの管理に関する基本的な方針を明記</t>
    <rPh sb="11" eb="12">
      <t>カク</t>
    </rPh>
    <rPh sb="12" eb="14">
      <t>コウキョウ</t>
    </rPh>
    <rPh sb="14" eb="16">
      <t>シセツ</t>
    </rPh>
    <rPh sb="21" eb="23">
      <t>シセツ</t>
    </rPh>
    <phoneticPr fontId="21"/>
  </si>
  <si>
    <t>平成30年度にいづみ人権交流センター内にユニバーサルデザインに適合したエレベータを整備（公共施設等適正管理推進事業債を活用）
令和2年度～令和5年度に町内道路について長寿舗装を実施（公共施設等適正管理推進事業債を活用）
令和4年度に町立保育園の長寿命化改修事業を実施（公共施設等適正管理推進事業債を活用）</t>
  </si>
  <si>
    <t>平成27年度から令和12年度までに12％の減
生産年齢人口は17％の減</t>
  </si>
  <si>
    <t xml:space="preserve">庁舎：2施設　14棟　6,553㎡
消防等：6施設　6棟　999㎡
小・中学校　3施設　15棟　15,485㎡
公営住宅　3施設　13棟　2,662㎡
公園内施設　3施設　4棟　3,154㎡
福利厚生施設等　24施設　57棟　16,530㎡
道路　総延長　176ｋｍ
橋梁　162橋
浄水場　3箇所
下水道管路施設　13,050ｍ
</t>
  </si>
  <si>
    <t>・他団体比較では、公営住宅は少ない一方で、庁舎、公民館、学校教育施設、児童福祉施設の施設量は、同規模自治体と比較して多い。
・財政状況改善のため同規模他自治体と比較して施設数が多い用途施設を中心に、統廃合など効率的な運用を目指した集約化が有効。　</t>
  </si>
  <si>
    <t>40年間で178.5億円　　　年平均4.5億円</t>
  </si>
  <si>
    <t>40年間で120.1億円　　年平均3.0億円</t>
  </si>
  <si>
    <t>40年間で60億円</t>
  </si>
  <si>
    <t>企画財政課を中心とし各部局を横断する公共施設等マネジメント担当を配置</t>
  </si>
  <si>
    <t>公民が連携して公共サービスの提供を行うPPPの検討を行う</t>
  </si>
  <si>
    <t>法律や条例などで資格や実施要項などが定められている法定点検の実施と並行して、日常的な点検・診断については各施設の担当者でも実施可能な点検・診断を定期的かつ確実に実施する体制を整える。</t>
  </si>
  <si>
    <t>「用途廃止」と評価された公共施設は、基本的には用途廃止の方向で整備を行います。
「更新検討」と評価された施設については、建替えを含めた更新を原則としますが、経年劣化を考慮し、出来る限り集約し効率的な再整備を進める</t>
  </si>
  <si>
    <t>安全性が求められる設備や屋根・外壁については基本的に30 年経過する毎に全面的な改修を実施することを前提に整備計画を策定します。</t>
  </si>
  <si>
    <t>長期的な利用期間中に社会情勢等の変化も踏まえ、本当に60 年以上もしくは75 年以上の活用が有効か個別に検討を行うためには、大規模改修時に施設の躯体の劣化・耐震診断を合わせて実施し、劣化・耐震診断費用の削減と、施設の利用期間や活用方法の見直しを行います。</t>
  </si>
  <si>
    <t>耐震基準が大きく改正された昭和56 年（1981 年）以後に建設された新耐震基準の施設は建
設後75 年以上、新耐震基準以前の旧耐震基準の施設は建設後60 年以上、安心安全に使用することを前提に維持管理計画を策定し、施設の長寿命化を目指します。</t>
  </si>
  <si>
    <t>多機能化及び複合化の視点、性別・能力や言語・国籍の違いなどに関わらず多くの人が利用できることを目指したユニバーサルデザイン化に留意する。</t>
  </si>
  <si>
    <t>環境負荷低減の観点からも、再生可能エネルギーの導入等による、ランニングコストの低減化の検討も行います</t>
  </si>
  <si>
    <t>現在、課題を擁している公共施設は優先的に個別計画の策定を進めます。また、今後、大規模修繕が見込まれる施設についても、個別計画を策定することとします。
効率化が見込めない施設の複合化や統廃合は原則として行いません。</t>
  </si>
  <si>
    <t>公共施設の総延べ床面積５％削減</t>
  </si>
  <si>
    <t>有形固定資産減価償却率の推移を活用</t>
  </si>
  <si>
    <t>「用途廃止」と評価された公共施設は、基本的には用途廃止の方向で整備を行う。
「更新検討」と評価された施設については、建替えを含めた更新を原則とする。
「利用検討」と評価された施設については状況を見ながら全体の総量を縮小する方向を推進します。</t>
  </si>
  <si>
    <t>施設単体ではなく地域全体で行政サービスの質の向上を目指しつつ、広域で利用可能な施設については積極的に近隣自治体との共同利用を検討します。</t>
  </si>
  <si>
    <t>施設の点検結果や評価結果など作業や成果については、インターネットを通じて庁内だけでなく、広く一般に公開することで施設マネジメントの「見える化」を進めます。</t>
  </si>
  <si>
    <t>施設整備を有効に進めるため、今後の再整備の方向性を以下のとおりとします。
Ⅰ 現在、課題を擁している公共施設は優先的に個別計画の策定を進めます。また、今後、大規模修繕が見込まれる施設についても、個別計画を策定することとします。
Ⅱ 効率化が見込めない施設の複合化や統廃合は原則として行いません。
Ⅲ 地域コミュニティの拠点については自主管理を原則として検討します。</t>
  </si>
  <si>
    <t>R2　宇治田原町総合文化センター長寿命化修繕工事
R2　道路施設長寿命化修繕事業
R4　学校給食共同調理場長寿命化修繕工事
R6　体育施設集約化事業</t>
  </si>
  <si>
    <t>・総人口は、平成27年から令和12年まで約32％の減　　　　　
・生産年齢人口は、43％の減</t>
  </si>
  <si>
    <t>【公共施設】平成27年度末19,065㎥　　　　　【インフラ施設】道路28,793ｍ・橋りょう1,554㎥・林道11,104ｍ・農道1,053ｍ・簡易水道　導水管3,241ｍ、送水管5,157ｍ、配水管21,554ｍ</t>
  </si>
  <si>
    <t>[現状]人口の減少と公共施設等の老朽化
[課題]総人口の減少、少子高齢化の進行、施設の老朽化の進行</t>
  </si>
  <si>
    <t>今後40年で12,284,818千円　年平均307,120千円</t>
  </si>
  <si>
    <t xml:space="preserve">①公共建築物　19.8億円
②町営住宅　　 245.3千円/棟・年
③橋梁　　　　　　　　6億円
</t>
  </si>
  <si>
    <t>①公共建築物　35億円の経費削減
②町営住宅　　 7百万円/棟・年
③橋梁　　　　　 6億円の経費削減</t>
  </si>
  <si>
    <t>施設を効率的に維持管理し基本方針に基づき取り組むため、全庁的な取り組み体制を構築。</t>
  </si>
  <si>
    <t>施設の劣化や機能低下を防ぐ為の総合的な管理運営や経年による劣化状況や外的負荷（気候天候、使用特性等）による機能低下等を診断、評価し、施設の課題等を正確に把握する。</t>
  </si>
  <si>
    <t>安全性や経済性を踏まえつつ、早期段階において予防的な修繕を実施することで機能の保持、回復を図る予防保全型維持管理の導入を図り、施設を継続的に運営、利用できるよう推進。</t>
  </si>
  <si>
    <t>危険性が認められた施設については、診断、評価しその内容に沿って安全確保や耐久工場を考慮した改修の実施や、高度な危険性が認められた施設については、取り壊し及び統廃合について検討する。</t>
  </si>
  <si>
    <t>平常時の利用者の安全確保だけでなく、災害時の拠点施設としての機能確保の観点からも耐震化について推進し公共施設やインフラ施設について、必要に応じ計画的に耐震化を図る。</t>
  </si>
  <si>
    <t>点検・診断等の実施により、早期段階において予防的な修繕を実施し、大規模な改修等が必要とならないよう機能の保持または回復により、施設の長期使用を図る。</t>
  </si>
  <si>
    <t>全ての利用者が安心して利用できるよう、バリアフリー化の推進に努めます。
長寿命化改修と併せバリアフリー化を図るほか、新たな施設については、エレベーター・段差解消のためのスロープ・車いす用のトイレ設置等のバリアフリー化を推進いたします。</t>
  </si>
  <si>
    <t>人口の減少に伴い利用頻度が少なくなっていくものもあり、統合・複合化等も視野に入れ、機能を維持しつつ施設の整理・最適化を図る。</t>
  </si>
  <si>
    <t>施設を中長期な視点で整備、運営していくためには、予算措置は不可欠であり、財政部局及び各関係部署と連携し、また総合計画、財政計画と整合性を持たせ、経済的・効率的に運営するよう取り組み体制を構築します。また、全庁的に計画を推進するために、公共施設に関する現状を全職員が把握し、常に効率的、効果的な運営ができるよう、職員一人ひとりが意識を高め必要な取り組みを行います。</t>
  </si>
  <si>
    <t>①学校教育系施設、町民文化系施設
多くの住民が利用する場であり、災害時には避難場所として指定しているため、耐震性や安全性の確保、施設の効率的な維持・更新を推進します。
②公営住宅
安全性や定住化の向上を実現するために適切な修繕・補修を行い、耐震化率を向上させるとともに長期間空き家となっている住宅尾においては、環境面や耐震面を考慮の上、撤去することも検討。
③スポーツ・レクリエーション系施設、公園
安全性、重要性を勘案し修繕・改修を優先して計画的に行う。
④行政系施設
本町の行政系施設である庁舎は、防災拠点になることを踏まえ、重点的に安全確保や耐久性の向上に努める。
⑤子育て支援施設、保健・福祉施設
保育所等の子育て支援施設については、環境整備を推進し、高齢福祉施設やデイサービスセンター等の保健・福祉施設は、高齢化に伴った需要の増加を踏まえた機能確保に努める。
⑥医療施設
医療施設は、重要な街の都市基盤であるため、地域医療に必要な機能を確保し、適切に維持管理し長寿命化を図る。</t>
  </si>
  <si>
    <t>住民基本台帳ベースの将来人口推計では令和12年には令和2年に比べて23.4%減少の2,899人になると推計
○年齢階層別比較（令和2年→令和12年）
　・年少人口：270人→155人（42.6％減）
　・生産年齢人口：1,763人→1,163人（34.0％減）
　・老年人口：1,754人→1,581人（10.9％減）</t>
  </si>
  <si>
    <t>○建築物
　48施設　総延床面積32,031㎡
○インフラ施設
　・町道　延長236,046ｍ　面積620,651㎡
　・橋りょう　176橋　総面積5,659㎡
　・簡易水道　総延長86,676ｍ
　・下水道　総延長35,287ｍ</t>
  </si>
  <si>
    <t>〇保有する公共施設等の現況
　昭和30年代から昭和60年代にかけて建設された建築物の老朽化が進んでおり、利用者の安全確保や施設の機能維持のための大規模な改修や必要に応じて建替えも実施しなければならない状況
〇社会状況の変化
　生産年齢人口の減少に伴う町税収入の減少、少子高齢化に対応するための歳出(扶助費)の増大などにより、現在増加傾向にある投資的経費のさらなる増加、あるいは、同水準で継続して割り当てることが難しくなることが予測</t>
  </si>
  <si>
    <t>維持管理経費：
47,791千円（令和2年度）</t>
  </si>
  <si>
    <t>建物系施設
11年間で76.8億円</t>
  </si>
  <si>
    <t>建物系施設
11年間で59.7億円</t>
  </si>
  <si>
    <t>建物系施設
11年間で8.3億円</t>
  </si>
  <si>
    <t>空き部屋情報や用途廃止を検討している施設の情報などの効率的な再配置に資する情報が庁内の一箇所に集約されるようルールを設定し、総務課が中心となって各部局が連携できる体制を構築する。</t>
  </si>
  <si>
    <t>収益性のある施設を中心に公共施設等の運営の一部もしくは全てを民間へ委託し、民間の持つノウハウを活かして効率的・効果的な運営を実現し、サービスの継続を図ります。</t>
  </si>
  <si>
    <t>公共施設等の点検・診断の際は、これまで行われてきた管理の状況や建設・設置からの経過年数等を踏まえて老朽化状況を確認します。
法定定期点検を行う事は当然ですが、必要に応じて、日常的なパトロールを行い利用者の安全確保等に努めます。</t>
  </si>
  <si>
    <t>問題が発生してから対処療法的に老朽化した箇所を修繕する事後保全型の維持管理から、劣化が重大になる前の段階から計画性をもって修繕する予防保全型の維持管理への転換を行うことによって施設の長寿命化を図ります。また、大規模改修や更新(建替え)にあたっては、施設の老朽度や安全性を確認した上で、工事年度を調整することによって平準化を図ります。</t>
  </si>
  <si>
    <t>点検・診断等により高度の危険性が認められた公共施設等については、利用者の安全確保を最優先し、利用者が危険箇所へ入ることがないように注意を促し、危険が広範囲に及ぶ場合には臨時休館にしたうえで、速やかに工事を実施して復旧させます。また、老朽化等により用途廃止され、今後利用の予定がない公共施設等は計画的に除却を進めていきます。</t>
  </si>
  <si>
    <t>本町では旧耐震基準の時代（昭和56年以前）に建設され、まだ耐震補強が行われていない公共施設が残っていることから、重要な施設から潤次耐震化工事を実施します。</t>
  </si>
  <si>
    <t>公営住宅、道路、橋りょうは既に策定した長寿命化計画・修繕計画に従い取組みを実施します。そのほか、インフラ資産、あるいは公共建築物においても必要と判断されるものに対しては、本計画の個別施設計画となる長寿命化計画を策定して長寿命化を進めます。</t>
  </si>
  <si>
    <t>公共施設等の修繕・更新時には、利用者の性別、年齢、国籍、障がいの有無等にかかわらず誰もが利用しやすい施設となるよう利用者が円滑かつ快適に利用出来るようユニバーサルデザイン化を図ります。</t>
  </si>
  <si>
    <t>更新(建替え)時期を迎えた施設は、施設の役割や用途、利用実績や将来の利用見通し等を精査した上で、廃止や周辺の施設との集約化・複合化、施設規模の縮小による更新(建替え)を検討します。
　また、躯体がまだ利用できる状態で用途廃止した施設は、周辺にある老朽化した施設の移転先に充てるなど、用途の転用を検討します。</t>
  </si>
  <si>
    <t>公共建築物の施設総量：40年間で40％縮減します。</t>
  </si>
  <si>
    <t>公共施設等マネジメント検討会（仮称）を組織し、計画の実施状況の確認と評価及び公共施設等の効率的な再配置に資する情報や各部局の公共施設等の現況についての情報共有を行い、取組の改善やさらなる取組の進展につなげる。</t>
  </si>
  <si>
    <t>－</t>
  </si>
  <si>
    <t>〇令和3年度
　・体験交流センター耐震改修
　・東保育園大規模改修
　・いきいきこども館大規模改修
　・和束教育集会所大規模改修
○令和４年度
　・和束保育園大規模改修
　・社会福祉センター解体
○令和５年度
　・第６中西団地解体
〇令和６年度
　・総合保健福祉施設整備（令和5年度～令和6年度）</t>
    <rPh sb="117" eb="119">
      <t>レイワ</t>
    </rPh>
    <rPh sb="120" eb="122">
      <t>ネンド</t>
    </rPh>
    <rPh sb="136" eb="138">
      <t>レイワ</t>
    </rPh>
    <rPh sb="139" eb="141">
      <t>ネンド</t>
    </rPh>
    <rPh sb="142" eb="144">
      <t>レイワ</t>
    </rPh>
    <rPh sb="145" eb="147">
      <t>ネンド</t>
    </rPh>
    <phoneticPr fontId="1"/>
  </si>
  <si>
    <t>2022年（総合計画最終年）に3.8万人程度を維持し、2045年以降は緩やかな減少に抑える。</t>
  </si>
  <si>
    <t>公共施設：123,279.91㎡（延床面積）
【内訳】
本庁舎：12,103.71㎡
消防庁舎：2,540.91㎡
消防団ポンプ庫：968.95㎡
小学校：35,390.91㎡
中学校：23,695.53㎡
公営住宅：10,545.61㎡
福祉施設：3,817.25㎡
保育所：7,927.05㎡
集会所：8,335.86㎡
図書館：2,213.73㎡
体育施設：7,610.61㎡
病院施設：3,490.39㎡
その他：4,639.38㎡</t>
  </si>
  <si>
    <t>既存の公共施設等に対する現状ニーズが中期的に続くこと、既存施設の総量縮減が想定されにくいことを認識したうえで、公共施設等更新問題と財政計画の整合を図り、適切に既存公共施設の維持管理に努める必要がある</t>
  </si>
  <si>
    <t>期間：50年後の2070年まで
経費見込：約770億8,400万円</t>
  </si>
  <si>
    <t>期間：50年後の2070年まで
経費見込：約586億8,400万円</t>
  </si>
  <si>
    <t>期間：50年後の2070年まで
効果額：約184億円の削減</t>
  </si>
  <si>
    <t>・公共施設等を全体的に把握するため、施設マネジメントにも資するシステム構築等により公共施設等の情報を一元化し、効果的かつ効率的な推進体制を目指す</t>
  </si>
  <si>
    <t>・民間活力による新たな事業展開による公共施設等の維持管理にかかる財政負担軽減の検討
・公共施設等に求められる「機能」と物理的な「施設」とを区分し、行政が必ずしも「施設」を所有せずとも、民間活力の導入によって「機能」を満たす方策など、手法について幅広く検討</t>
  </si>
  <si>
    <t>公共施設等の機能を可能な限り少ない経費で長期間維持させるために、劣化が進んだ公共施設等の補修を行うのではなく、劣化が進む前に計画的な点検や劣化診断を図ることを検討</t>
  </si>
  <si>
    <t>計画期間を超える長期的な視点に立ち、施設の老朽化の状況を的確に把握した上で、年度ごとの更新費用の軽減及び平準化につながる維持管理、更新等の優先順位を整理し実施</t>
  </si>
  <si>
    <t>・日常点検や定期点検により、施設の劣化状況の把握に努め、点検・診断等によって、危険性が高いと認められた施設や老朽化の激しい施設については、安全の確保を優先させ、緊急的に対策を講じる。</t>
  </si>
  <si>
    <t>・公共施設等は、平常時の安全だけでなく、災害時における拠点施設としての安全・機能確保を図ることが必要。これらの観点から、耐震化が完了していない施設については、耐震対策を推進</t>
  </si>
  <si>
    <t>持続可能な財政運営の観点から、長期的に見たライフサイクルコストの削減とともに、将来更新費用の平準化にも主眼を置いて実施</t>
  </si>
  <si>
    <t>・公共施設等の整備・改修にあたっては、障害の有無、年齢、性別、言語等にかかわらず多様な人々が利用しやすいユニバーサルデザインに配慮し、施設のバリアフリー化により利便性向上に努め、誰もが利用しやすい施設整備を推進</t>
  </si>
  <si>
    <t>・公共施設等は保有していることで、光熱水費、建物管理委託費、使用料及び賃借料、改修費など施設にかかる経費が発生します。経常的な経費削減を図ることはもちろんですが、契約方式の見直しや民間活力による新たな事業展開によるコスト削減、設備等の更新では将来コストを抑制できるものへの変更など、公共施設等の維持管理にかかる財政負担軽減を検討します。</t>
  </si>
  <si>
    <t>今後の財政状況や、施設の利用状況、行政サービス需要等の変化に応じて、広域での類似機能を持つ施設の共有や施設規模の効率化の観点も含めて、公共施設等の集約化や廃止等の検討が必要な場合は、適宜検討を図る</t>
  </si>
  <si>
    <t>計画終了時である10 年後（2030 年）の数値目標
・公共施設等総合管理基金残高を3 億5,000 万円以上とする。
・公共施設等（インフラ除く）の有形固定資産減価償却率を63％以内とする。</t>
  </si>
  <si>
    <t>統一的な基準による公会計の整備を実施。
また、本改訂版では、整備が完了した固定資産台帳を用いて、より精緻な将来試算等を実施。</t>
  </si>
  <si>
    <t>町として現在利活用していない土地や建物などの未利用資産等については、町において利活用を図るほか、町において利活用の予定がない場合には、順次、売却や貸付を行うなど歳入確保を検討。</t>
  </si>
  <si>
    <t>PDCA サイクルを通じて、計画の評価や検証を着実に実施する。
計画が実情とかけ離れたものにならないよう、町民ニーズや社会情勢の変化に対応し、必要に応じて適宜見直しを行うほか、定期的に大規模な見直しを行う。</t>
  </si>
  <si>
    <t>2020年（令和2年）で2,391人。2040年（令和22年）には、最も悪い推計で1,223人（▲48.8%）</t>
  </si>
  <si>
    <t>【公共施設】
土地面積：34,900㎡
建物面積：24,700㎡
【インフラ】
道路延長：118㎞
橋梁：79橋
トンネル：2基
水道延長：74.2㎞</t>
  </si>
  <si>
    <t>必要ならば今ある建物の総面積を減らしてでも、今後の公共施設等の更新や維持管理等に係る費用を最小にしつつ最大の住民サービスが提供されるように各施設の利用状況等を詳しく把握することに努め、不要な施設の取り壊しや類似の施設の統合など、効率的で効果的な運営を行っていく必要性があります。</t>
  </si>
  <si>
    <t>耐用年数を迎える施設が増加するため、長寿命化対策を講じ、施設の耐用化年数の延命化を図ることで、施設の計画的な更新並びに財政負担の軽減を図る。</t>
  </si>
  <si>
    <t>施設(課内)単位での管理対応ではなく多岐にわたる公共施設において全体での最適化を常に考えながら戦略的に取り組む。</t>
  </si>
  <si>
    <t>新規施設及び既存施設のあり方を検討する場合、ＰＰＰやＰＦＩについても選択肢として考え、民間事業等の専門的なノウハウや技術、資金等を活用することで当村の財政的負担を下げるとともに効率的・効果的な施設の運用を検討する。</t>
  </si>
  <si>
    <t>経年による劣化及び性能・機能の低下、管理状況、利用状況等の把握に努め、各施設の長寿命化と安全性の確保を最優先において実施することとする。</t>
  </si>
  <si>
    <t>当面維持管理を行うと判断した施設については、 「使いこなす」ことを目指し 適切な予防保全策を実施することで安全且つ低コストでの長寿命化を図る。</t>
  </si>
  <si>
    <t>診断・点検等により危険性が高いと判断された施設や、統廃合などにより供用廃止に至った建物などで今後も利用する見込みのない施設については、大規模災害時における2次災害防止に向けて解体撤去するなど、地域住民の安全の確保を最優先課題とし、必要な措置を講じることとする。</t>
  </si>
  <si>
    <t>防災対策を考える上で重要な施設において順次耐震診断を実施するとともに、耐震性の低い施設から優先的に耐震改修工事を施工することとします。</t>
  </si>
  <si>
    <t>日常点検だけでなく必要に応じて長寿命化の推進のための臨時的な点検を実施することで、対処療法的な修繕から予防保全的な維持管理をおこなうことにより、既存施設を低コストで可能な限り長く利用することを目指します。</t>
  </si>
  <si>
    <t>全ての利用者が安心して利用できるようバリアフリー化の推進に努めます。長寿命化改修と合わせバリアフリー化を図るほか、新たな施設についてはバリアフリー化を推進します。</t>
  </si>
  <si>
    <t>施設毎の目的や利用状況等から既存施設等の再編、転用、除却等を行うととも
に、遊休施設の再活用等により住民サービスを保持しつつ、 複合化などにより 施
設総量を縮減し効率 化を図る。</t>
  </si>
  <si>
    <t>増大する住民ニーズや変化に対応するため、府や隣接自治体とともに、それぞれが所有する施設について機能分担や共同整備、共同運用などについて検討を行い、住民サービスの向上を図ります。</t>
  </si>
  <si>
    <t>実際の整備計画となる個別管理計画についても財政状況等に対応するため、ＰＤＣＡ（計画・実行・評価・改善）サイクルを構築することで両計画に沿った適切な管理を行う とともに、確実な計画の遂行を図る。</t>
  </si>
  <si>
    <t>必要に応じて適宜</t>
    <rPh sb="0" eb="2">
      <t>ヒツヨウ</t>
    </rPh>
    <rPh sb="3" eb="4">
      <t>オウ</t>
    </rPh>
    <rPh sb="6" eb="8">
      <t>テキギ</t>
    </rPh>
    <phoneticPr fontId="1"/>
  </si>
  <si>
    <t>地域情勢を考慮するとともに人口等に基づいた減築を含めた適正な施設を保持することに努め、維持管理コストを含めた過剰な負担の先送りをしないようにします。</t>
  </si>
  <si>
    <t>総人口は、令和22年頃には約9,200人まで減少する見込であり、特に年少人口と生産人口が著しく減少することが見込まれる。
老年人口については、令和2年以後は減少に転じることが見込まれる。</t>
  </si>
  <si>
    <t>公共建築物
文化系施設(7施設、7,954㎡）、社会教育系系施設（3施設、572㎡）、ｽﾎﾟｰﾂ・ﾚｸﾘｴｰｼｮﾝ系施設（31施設、15,611㎡）、産業系施設（30施設、8,218㎡）、学校教育系施設（11施設、39,758㎡）、子育て支援施設（5施設、6,113㎡）、保健・福祉施設（7施設、5,515㎡）、医療施設（4施設、6,025㎡）、行政系施設（66施設、20,814㎡）、公営住宅（19施設、12,669㎡）、公園（2施設68㎡）、その他（44施設、18,853㎡）
インフラ施設
道路・橋梁392,429m、林道168,998m、河川95,575m、公園34,568㎡、上水道施設（管）507,098m、上水道（施設）5,563㎡、下水道（管）188,038㎡、下水道（施設）2,284㎡</t>
  </si>
  <si>
    <t>(1)　老朽化の現状
　減価償却累計額を取得価額で除した率は56.87パーセントであり、施設の類型において、相当程度老朽化していると見込まれる6割を超える施設区分については、15区分中10施設である現状。
　課題としては、昭和30年の約25,600人から減少を続けており、令和22年頃には半分以下の約9,200人まで減少する見込であるため、施設の総量を段階的に縮減していくこと。</t>
  </si>
  <si>
    <t>【公共施設】
今後30年間で約403億円
【インフラ施設】
今後30年間で約1,376億円</t>
  </si>
  <si>
    <t>【公共施設】
今後30年間で約402億円
【インフラ施設】
今後30年間で約1,375億円</t>
  </si>
  <si>
    <t>【公共施設】
今後30年間で約1億円
【インフラ施設】
今後30年間で約1億円</t>
  </si>
  <si>
    <t>公共施設マネジメント担当と各公共施設所管課で全町的な取組体制（公共施設プロジェクトチーム（仮））を構築</t>
  </si>
  <si>
    <t>PPP/PFIを事業手法の選択肢に入れた検討を行い、民間の経営能力及び技術的能力の活用を図る。</t>
  </si>
  <si>
    <t>施設の利用状況や老朽化状況により多角的な評価を行った上で、継続的に利用する施設については、現状行っている法定点検等の定期点検のほか、予防保全型維持管理の視点に立って、任意の調査、点検を必要に応じて実施することとします。また、利用率・効用等の低い施設等は、廃止、統合、用途変更等の合理化が早期に図れるように、施設の状況把握や情報の蓄積に努めるものとします。これら施設の状況や情報については、本計画の変更や個別計画の策定に活用を図るため、全庁で情報を蓄積・共有できるような仕組みづくりを検討します。</t>
  </si>
  <si>
    <t>利用率等住民ニーズの高い施設については、長寿命化対策を行ない施設寿命の延伸を図ることを最優先としますが、その上で、施設の老朽化・耐震性の状況やLCCの検証等総合的な視点で検討を行い、建替えや新規施設整備の必要性を判断するものとします。
　なお、実施にあたっては、既存の施設との複合化や小規模化（減床）等、施設総量の縮減に留意するものとします。また、設備等の省エネ化を十分に検討し、イニシャルコストとランニングコストを総合的に検証した上で、財政計画と調整を図り、財政への影響に十分に配慮することとします。</t>
  </si>
  <si>
    <t>②の長寿命化対策等の実施方針と併せて記載</t>
  </si>
  <si>
    <t>本町の公共施設における耐震化状況は、図7のとおりとなっています。小学校、中学校、幼稚園、保育所については、優先的に耐震化を進めており、非構造部材の耐震化を含めて平成28年度で全て完了いたしましたが、そのほかについては、昭和56年までに建てられた旧耐震基準の建築物は、耐震化が必要な施設と考えられます。
　耐震化実施にあたっては、財政負担に対する配慮が必要となることから、防災対策上緊急性の高い施設で、最小Is値の低い施設について、優先して耐震改修を実施するものとします。また、今後の施設のあり方を検討しているものについては、結論を待って改修等の対応を検討するものとします。
　なお、改修の際には、構造部分の耐震性のほか、非構造部分の耐震性についても十分な検討を行い、施設利用者の安全確保及び災害時の利用を想定した十分な検討を行うものとします。</t>
  </si>
  <si>
    <t>継続的に利用する施設については、従前からの事後保全ではなく、予防保全型維持管理の視点に立って、計画的な維持管理・修繕等を行い、長寿命化を図り、施設の長期間の使用を実現します。
　長寿命化対策の実施にあたっては、住民や利用者の安全確保等、施設に要求される性能水準の確保に留意するとともに、省エネ化等によるランニングコストの軽減の検討と併せて、周辺の利用率の低い施設を集約する等の施設総量縮減に向けた検討を行うものとします。
　道路・橋りょう等一部施設については既に個別に長寿命化計画等を策定していますが、大半の施設は未策定であることから、これら未策定の施設については、本計画に準じ、必要に応じて個別計画等の策定を進め、これに基づき長寿命化対策を講じていくものとします。</t>
  </si>
  <si>
    <t>　公共施設の新設は、極力抑制することを基本とします。ただし、政策的に新設が必要な場合は、長期的な総量規制を踏まえて、費用対効果を検証して行うこととします。また、その際は、多機能化及び複合化の視点、さらにスケルトン・インフィル方式、ユニバーサルデザイン及び防災機能に留意するとともに、環境負荷低減の取組として再生可能エネルギーの導入を検討します。</t>
  </si>
  <si>
    <t>利用率等住民ニーズの低い施設については、統合・廃止を視野に、施設のあり方を検討することとします。
　ただし、公共施設等の統合・廃止は、単なる利用状況や老朽化の状況のみでは判断することはできず、これまでの経緯、将来的な行政ニーズとのバランス、住民との合意形成も重要な要素となります。
　また、近隣施設との統合・整理等により機能を維持する等、住民サービス水準の維持へ十分な配慮が必要となります。</t>
  </si>
  <si>
    <t>計画期間内（令和28年度まで）に公共建築物の延べ床面積を22％縮減する。
※長寿命化対策後の将来更新費用の不足割合は約18％。施設の更新が必要となる際に統廃合等により床面積を　縮小するものと仮定し、統廃合までに発生する改修費用を勘案し、延床面積の縮小割合を費用の不足割合　の約1.2倍と設定しており、具体的な延べ床面積等は記載されていない。</t>
  </si>
  <si>
    <t>固定資産台帳から得られる情報は、公共施設等の維持管理・更新等に係る中長期的な経費の見込みの精緻化に活用できるほか、有形固定資産減価償却率の推移等に活用できる。</t>
  </si>
  <si>
    <t>危険度が高く、利用率等住民ニーズの低い施設において、今後も向上する見込みのない場合においては、原則として、廃止統合等の対象とし、除却債等を活用して解体撤去を行い、住民の安全の確保等を図る。</t>
  </si>
  <si>
    <t>公共施設プロジェクトチーム（仮）と各所管課により、PDCAサイクルに基づき、本計画のブラッシュアップ、フォローアップを実施</t>
  </si>
  <si>
    <t>必要に応じて適宜</t>
  </si>
  <si>
    <t>　公共施設の管理にあたっては、各施設の利用状況、管理状況、老朽化状況、運営に係るコスト等を把握し、多角的な視点で評価を行い、「維持」や「廃止」といった施設のあり方について判断をしていくこととします。
　具体的には、今後策定を行う個別計画において検討を行うこととし、今後の財政状況や人口減少と少子化・高齢化に伴う住民ニーズの変化に対応しながら、施設の総量を段階的に縮減していくこととします。</t>
  </si>
  <si>
    <t>道路（舗装）長寿命化修繕計画（平成26年3月策定）、京丹波町公営住宅等長寿命化計画（平成30年2月策定）、橋梁長寿命化修繕計画（令和2年2月改定）、林道橋長寿命化個別施設計画（令和3年3月策定）、京丹波町過疎地域持続的発展市町村計画（令和3年3月改定）、新町まちづくり計画（令和3年3月改定）</t>
  </si>
  <si>
    <t>2020年と比べて2055年に総人口は68.6%減少の606人となる見込み。
生産年齢人口は73.9%減小の213人となる見込み。</t>
  </si>
  <si>
    <t>公共施設　37,119㎡　　道路　67,979ｍ　299,747㎡
橋りょう　2,598㎡　　上水道　58,853ｍ　　下水道　13,317ｍ</t>
  </si>
  <si>
    <t>全ての施設を耐用年数到達時に更新した場合、将来更新費用は40年間で269.1億円必要となる。
また、更新費用を町民１人当たりの負担額を将来人口の推計値を用いて計算すると、総人口で3.0倍、生産年齢人口で3.9倍という非常に厳しい結果となる。</t>
  </si>
  <si>
    <t>直近10年間平均値
合計7.8億円
（公共施設4.2億円、道路1.7億円、橋りょう0.1億円、上水道0.2億円、下水道1.6億円）</t>
  </si>
  <si>
    <t>40年間で269億円
(対策の対象（長寿命化工事）となる施設の更新費62億円)</t>
  </si>
  <si>
    <t>長寿命化工事を実施することにより、４０年間で約２５億円の削減効果があります。</t>
  </si>
  <si>
    <t>40年間で25億円</t>
  </si>
  <si>
    <t>町長をトップとした全庁的な取組体制</t>
  </si>
  <si>
    <t>総合的な管理運営や点検・保守・整備等の業務を行います。診断は、定期的に行うことが望ましく、その記録を集積・蓄積して計画的な保全に活用します。</t>
  </si>
  <si>
    <t>故障等の都度対応するのではなく、安全性と経済性を考慮の上で早期段階に予防的な修繕等を行い、機能の保持・回復を図る予防保全型維持管理の導入を推進します。また、計画的に行うことによって、費用を平準化し、トータルコストの縮減を目指します。
更新については、まちづくりとの整合性を保ちつつ、公共施設の適正配置や運営の効率化の観点から検討し、施設の重要度や劣化状況に応じて優先度をつけ、計画的に実施します。インフラ施設については、その種別ごとに、整備状況や老朽化の度合い等から方向性を検討し、施設の重要度に応じた個別の維持管理方針を策定します。</t>
  </si>
  <si>
    <t>点検・診断等により危険度が高いと判断された施設または老朽化等により供用廃止された施設で、今後も利用見込みのない施設については、原則として統廃合及び取り壊しの対象とします。危険度の高い施設であっても、今後も必要な施設については、原則として速やかに安全確保及び長寿命化対策を実施することとします。</t>
  </si>
  <si>
    <t>平常時の利用者の安全確保だけでなく、災害時の拠点施設としての機能確保の観点からも、強力に耐震化の促進に取り組む必要があります。</t>
  </si>
  <si>
    <t>予防保全型維持管理の実施により財政負担の抑制と平準化し、策定済みの個別の長寿命化計画により維持管理、修繕、更新等を実施する。</t>
  </si>
  <si>
    <t>「ユニバーサルデザイン２０２０行動計画」（平成２９年２月２０日ユニバーサルデザイン２０２０関係閣僚会議決定）におけるユニバーサルデザインの街づくりの考え方を踏まえ、公共施設等の計画的な改修等におけるユニバーサルデザイン化の推進を図ります。</t>
  </si>
  <si>
    <t>必要性が認められない施設については、議会や地元との調整を十分に行い、用途廃止・撤去の検討を行う。町域を超えた施設の活用の可能性を検討するとともに、改築に際しては、周辺類似施設の集約化による機能統合を行う。</t>
  </si>
  <si>
    <t>有形固定資産のうち、償却資産（建物や工作物等）の取得価額に対する原価償却累計額の割合を計算することで、耐用年数に対して減価償却がどこまで進んでいるか把握する。</t>
  </si>
  <si>
    <t>可能な限り用途転用することにより、既存施設の改築費の抑制を図る。廃止する施設については、速やかに取り壊しを行い、安全面の確保や景観の保全及び事業費等の削減、平準化を図る。また、有償で売り払いや貸し付けを行う等、財源確保の手段として有効に活用します。</t>
  </si>
  <si>
    <t>類似、重複した機能を有する施設を総合的にとらえ、町域を超えた施設の活用の可能性を検討するとともに、改築に際しては、周辺類似施設の集約化による機能統合も視野に入れます。</t>
  </si>
  <si>
    <t>所管部署と連携して定期的にPDCAサイクルにより進捗状況を確認するとともに、必要に応じ方針や目標の見直しを行います。</t>
  </si>
  <si>
    <t>総合管理計画の進捗確認と同時期に行う</t>
  </si>
  <si>
    <t>町域を超えた施設の活用の可能性を検討するとともに、改築に際しては、周辺類似施設の集約化による機能統合も視野に入れる。</t>
  </si>
  <si>
    <t>実績無し</t>
  </si>
  <si>
    <t>平成27年</t>
    <rPh sb="0" eb="2">
      <t>ヘイセイ</t>
    </rPh>
    <rPh sb="4" eb="5">
      <t>ネン</t>
    </rPh>
    <phoneticPr fontId="19"/>
  </si>
  <si>
    <t>20年後に△30％の16,413人、30年後には△41％の13,863人と大きく減少する。高齢化率も現状の30％から42％になる。</t>
    <rPh sb="2" eb="4">
      <t>ネンゴ</t>
    </rPh>
    <rPh sb="16" eb="17">
      <t>ニン</t>
    </rPh>
    <rPh sb="20" eb="22">
      <t>ネンゴ</t>
    </rPh>
    <rPh sb="35" eb="36">
      <t>ニン</t>
    </rPh>
    <rPh sb="37" eb="38">
      <t>オオ</t>
    </rPh>
    <rPh sb="40" eb="42">
      <t>ゲンショウ</t>
    </rPh>
    <rPh sb="45" eb="50">
      <t>コウレイカ</t>
    </rPh>
    <rPh sb="50" eb="52">
      <t>ゲンジョウ</t>
    </rPh>
    <phoneticPr fontId="19"/>
  </si>
  <si>
    <t>平成25年</t>
    <rPh sb="0" eb="2">
      <t>ヘイセイ</t>
    </rPh>
    <rPh sb="4" eb="5">
      <t>ネン</t>
    </rPh>
    <phoneticPr fontId="19"/>
  </si>
  <si>
    <t>【公共施設等】
H25：延床面積13.5万㎡、197施設
【町道】
H27：715路線、200.6㎞
【橋りょう】
H27：157橋
【河川・都市下水路等】
H27：58本、48.9㎞
【農道・林道】
H27：70路線、50.5㎞
【水道】
H27：管路235.0㎞、82施設
【下水道】
H27：管路185.3㎞、49施設
【農業集落排水施設】
H27：管路5.0㎞、7施設
【防災行政無線】
H27：89基
【分譲宅地】
H27：5箇所、20区画
【土地等】
H27：約261,900㎡</t>
  </si>
  <si>
    <t>全ての施設を耐用年数到達時に更新した場合、Ｈ28～H57の30年間で815.8億円かかる。
（内、更新費用322億円、年平均10.7億円）
公共施設に回せる財源を658.3億円と試算し、差額の157.5億円が財源不足となる見込。</t>
  </si>
  <si>
    <t>計画期間内に耐用年数到達した公共施設は全て更新（建替え）すると想定した場合、管理運営コストと合わせて約815.8億円かかる</t>
    <rPh sb="0" eb="6">
      <t>ケイカクキカ</t>
    </rPh>
    <rPh sb="6" eb="10">
      <t>タイヨウ</t>
    </rPh>
    <rPh sb="10" eb="12">
      <t>トウタツ</t>
    </rPh>
    <rPh sb="14" eb="16">
      <t>コウキョウ</t>
    </rPh>
    <rPh sb="16" eb="18">
      <t>シセツ</t>
    </rPh>
    <rPh sb="19" eb="20">
      <t>スベ</t>
    </rPh>
    <rPh sb="21" eb="23">
      <t>コウシン</t>
    </rPh>
    <rPh sb="24" eb="26">
      <t>タテカ</t>
    </rPh>
    <rPh sb="31" eb="33">
      <t>ソウテイ</t>
    </rPh>
    <rPh sb="35" eb="37">
      <t>バアイ</t>
    </rPh>
    <rPh sb="38" eb="42">
      <t>カンリウ</t>
    </rPh>
    <rPh sb="50" eb="51">
      <t>ヤク</t>
    </rPh>
    <phoneticPr fontId="19"/>
  </si>
  <si>
    <t>効果額の合計は159.9億円となる。</t>
    <rPh sb="0" eb="2">
      <t>コウカ</t>
    </rPh>
    <rPh sb="2" eb="3">
      <t>ガク</t>
    </rPh>
    <rPh sb="4" eb="6">
      <t>ゴウケイ</t>
    </rPh>
    <rPh sb="12" eb="14">
      <t>オクエン</t>
    </rPh>
    <phoneticPr fontId="19"/>
  </si>
  <si>
    <t>計画の推進にあたっては、「与謝野町行政改革推進委員会」が進捗確認・評価を行い、必要に応じ計画修正を求めます。
また、計画推進にあたっての総括となる推進事務局を、公共施設マネジメント担当部門かつ財政担当部門である企画財政課とし、町三役と各課課長級によって構成される「まちづくり及び行政改革本部会議」にて全庁的な意思統一を図り推進・実施していきます。</t>
  </si>
  <si>
    <t>各公共施設の老朽化が進んでいる状況にあるので、安全性についての点検・診断を行い、安全性が著しく低下している状況が認められれば、必要な整備を行います。</t>
  </si>
  <si>
    <t>・公共施設の評価により「維持」とされた施設は、管理運営方針による効率化や他施設との統合・複合化の可能性も検討した上で長寿命化等の適切な方法を選択します。
・公共施設の評価により「更新」とされた施設は、管理運営方針による効率化や他施設との統合・複合化を検討の上、耐用年数到達のタイミング等で建替など適切な方法を選択します。</t>
  </si>
  <si>
    <t>与謝野町では学校等で耐震化の工事が進み、大半の施設で耐震性が認められています。新耐震基準（1981 年６月適用）に適用していない施設については、改修等の際に、耐震化工事も同時に行います。</t>
  </si>
  <si>
    <t>・公共施設の評価により「維持」とされた施設は、管理運営方針による効率化や他施設との統合・複合化の可能性も検討した上で長寿命化等の適切な方法を選択します。</t>
  </si>
  <si>
    <t>公共施設の建設や改修の際に、「京都府福祉のまちづくり条例」に適用したバリアフリー化はもちろん、ユニバーサルデザインにも配慮した工事を同時に行います。</t>
  </si>
  <si>
    <t>必須ではないため</t>
    <rPh sb="0" eb="2">
      <t>ヒッスウ</t>
    </rPh>
    <phoneticPr fontId="19"/>
  </si>
  <si>
    <t>公共施設の評価により「廃止」とされる施設（単なる廃止や統廃合などにより廃止となる施設）で今後活用の見込みのない施設は財源を確保した上で解体撤去を行います。
公共施設の評価により「廃止」とされる施設（単なる廃止や統廃合などにより廃止となる施設）でも活用を見込める施設は安全面や立地状況を考慮し、多用途への転用、売却等の再利用を検討します。
公共施設の評価により「廃止」以外の評価となった場合でも、管理運営方針の検討により多用途への転用、売却、賃借等が望ましい場合は別の整備方針を検討します。</t>
  </si>
  <si>
    <t>①46施設の減少（廃止など52、集約化等による新設6）
②なし
③H28～H57の30年間で157.5億円の削減
④ハコモノ施設の整備費を1年約5億円水準に抑制</t>
  </si>
  <si>
    <t>償却資産の取得価額
等に対する減価償却累計額の割合を算出することで、耐用年数に対して資産の取得からどの程度経過
しているかを全体的に把握します。</t>
  </si>
  <si>
    <t>今後も売却や貸付により有効に利用していくことになります。また、立地条件を鑑み、公共施設の整備や新たな事業創出の際に活用するなど、事業コストを軽減させるために活用します。</t>
  </si>
  <si>
    <t>公共施設毎の実施方針について、公共施設カテゴリーごとに示します。公共施設の現状と評価、今後の方針とそれに伴う効果額を示していきます。
【各公共施設カテゴリーの内容・構成例】
その１ 施設の概要・・・そのカテゴリーにある施設の規模や建築年、位置などの基本情報
その２ 施設の現状・・・施設の現状評価とそこから見える方向性
 ※学校や保育所・幼稚園等、今後の方針が本計画前に確認されている施設や、専門の会議体に委ねられる庁舎や、地区公民館、有線テレビ放送等施設、大規模公園等、建物評価をして方針決定することがそぐわない場合は評価していません。
その３ 基本方針・・・そのカテゴリー全体の方針
その４ 今後の方針・・・各施設の今後の方針
その５ 実施時期と効果・・・各施設の方針実施時期（耐用年数等を参考にした実施時期）と方針実施に伴う効果額を示しています。</t>
  </si>
  <si>
    <t>（平成29年度）
・生産加工施設（2施設）を改修
（平成30年度）
・集会施設（１施設）を廃止し譲渡
・保育園（2園）を廃止し、平成31年度にこども園（既存保育園使用）を開園
・保育所（1所）を廃止し、平成31年度にこども園（既存保育所使用）を開園
（平成31年度）
・文化施設（1施設）、観光施設（1施設）、消防車庫（1施設）を改修
・小学校（3校）を廃止し、令和2年度に小学校（既存小学校使用）を開校
・幼稚園（1園）を廃止し、令和2年度にこども園に再編
・文化施設（1施設）、集会施設（1施設）を廃止
・体験施設（1施設）を廃止し譲渡
（令和2年度）
・旧幼稚園（1園）を売却、旧消防車庫（1施設）を譲渡
（令和3年度）
・保育園（1園）を廃止し、こども園（新設）に再編
・体験施設（1施設）、生産加工施設（1施設）を廃止
・生産加工施設（1施設）を廃止し譲渡
（令和4年度）
・旧福祉施設（1施設）を解体し跡地を売却
・旧福祉施設（1施設）を廃止（普通財産化）し貸付
・体験施設（1施設）を解体
（令和5年度）
・消防防災施設（1施設）を新設
・その他福祉施設（2施設）を廃止
・その他施設（1施設）を解体
（令和6年度）
・体験施設（3施設）、生産加工施設（1施設）、保育園（1園）、その他集会施設（1施設）を廃止
・小学校（1校）を解体</t>
    <rPh sb="509" eb="511">
      <t>レイワ</t>
    </rPh>
    <rPh sb="512" eb="514">
      <t>ネンド</t>
    </rPh>
    <rPh sb="517" eb="519">
      <t>タイケン</t>
    </rPh>
    <rPh sb="519" eb="521">
      <t>シセツ</t>
    </rPh>
    <rPh sb="523" eb="525">
      <t>シセツ</t>
    </rPh>
    <rPh sb="527" eb="533">
      <t>セイサンカコ</t>
    </rPh>
    <rPh sb="535" eb="537">
      <t>シセツ</t>
    </rPh>
    <rPh sb="539" eb="541">
      <t>ホイク</t>
    </rPh>
    <rPh sb="541" eb="542">
      <t>エン</t>
    </rPh>
    <rPh sb="544" eb="545">
      <t>エン</t>
    </rPh>
    <rPh sb="549" eb="550">
      <t>タ</t>
    </rPh>
    <rPh sb="550" eb="554">
      <t>シュウカ</t>
    </rPh>
    <rPh sb="556" eb="558">
      <t>シセツ</t>
    </rPh>
    <rPh sb="560" eb="562">
      <t>ハイシ</t>
    </rPh>
    <rPh sb="564" eb="567">
      <t>ショウガッコウ</t>
    </rPh>
    <rPh sb="569" eb="570">
      <t>コウ</t>
    </rPh>
    <rPh sb="572" eb="574">
      <t>カイタイ</t>
    </rPh>
    <phoneticPr fontId="19"/>
  </si>
  <si>
    <t xml:space="preserve">総人口は平成22年時点の人口19.9万人が、令和27年に14.7万人と5.2万人減少する見通し。
令和７年には人口が18万人になると見込まれ、昭和55年と同程度人口となるが、当時の人口構成が大きく異なっており、老年人口割合は8.3％から28.8％と約3.5倍、年少人口割合は24.6％から12.1％と半減しており、少子高齢化が進んでいる。
</t>
  </si>
  <si>
    <t>建築物系 約52万㎡、道路565km、橋りょう2,694ｍ、河川 28km、公園124.59ha、上水道769km、下水道905km</t>
  </si>
  <si>
    <t>一般的に施設の老朽化が進んでいる。
建築物系施設については、建設後30年以上経過しているものが多く、その延べ床面積が全体の約60％を占めており、老朽化対策費用の増大が今後予想され、計画的な対策が必要となる。
インフラ・プラント系施設については、まだ必要なサービス水準に達していないものもあることから、限られた財源のもとで、老朽化が進んだインフラの改修や更新をする一方で、必要なインフラ整備を進めることが求められる。</t>
  </si>
  <si>
    <t xml:space="preserve">【建築物系】
今後30年間で、1,517億円
【インフラ・プラント系】
今後30年間で、1,877億円
</t>
  </si>
  <si>
    <t xml:space="preserve">【建築物系】
今後30年間で、1,319億円
【インフラ・プラント系】
今後30年間で、1,762億円
</t>
  </si>
  <si>
    <t xml:space="preserve">【建築物系】
今後30年間で、198億円
【インフラ・プラント系】
今後30年間で、115億円
</t>
  </si>
  <si>
    <t xml:space="preserve">建築物系では「公共施設庁内検討委員会」、インフラ・プラント系では「インフラ老朽化対策の推進に関する関係課連絡会議」、「岸和田市インフラマネジメント委員会」という庁内横断的な検討体制を維持し、公共施設マネジメントの取り組みの重要性をしっかりと認識し、全庁的に進める。
</t>
  </si>
  <si>
    <t>民間事業者との連携を進めるため、適切な情報を提供し、民間のアイデアやノウハウを取り入れるなど新しい公共と民間のかたちを構築する必要がある。</t>
  </si>
  <si>
    <t>長期的な視点で計画的な修繕を行う「予防保全」の考え方を取り入れ、定期的な点検や診断結果に基づく施設の劣化状況、危険性等を勘案し、計画的な保全の実施及び安全確保に努める。</t>
  </si>
  <si>
    <t>「岸和田市市有建築物耐震化実施計画」に基づき、地震時の利用者の安全確保及び震災時の市有建築物の役割を確保できるよう、耐震化対策を進めます。</t>
  </si>
  <si>
    <t>建築物系においては、長寿命化を図りつつ、耐用年数が到来しても引き続き使用できるものとし、単純建替（施設更新）は行わないこととします。
インフラ・プラント系施設においては、点検結果等に基づいた必要な対策を、適切な時期に着実かつ効率的な実施を目指すとともに、「メンテナンスサイクル」の構築を推進します。</t>
  </si>
  <si>
    <t>公共施設等の改修、更新等を行う際には、関係法令等におけるユニバーサルデザインのまちづくりの考え方を踏まえ、障害の有無、年齢等にかかわらず、誰にとっても利用しやすいものとなるようユニバーサルデザイン化の推進に努めます。</t>
  </si>
  <si>
    <t>公共施設等の改修、更新等を行う際には、本市の自然的条件社会的条件に応じた脱炭素化に係る取組みの推進に努める。</t>
  </si>
  <si>
    <t>建築物系においては、地域のニーズや利用状況等を鑑み、集約化や複合化等、施設の再配置により公共施設等の適正化を図る。</t>
  </si>
  <si>
    <t>建築物系の施設については、『岸和田市公共施設最適化計画』の対象施設を、施設の機能を重視した再配置により、令和７年度までに床面積の約３％を削減、令和17年度までに約30％を削減する。</t>
  </si>
  <si>
    <t>必要なサービス・機能を維持するという共通の課題に対応するため、市域を超え、周辺の自治体等との広域連携の可能性を検討します。</t>
  </si>
  <si>
    <r>
      <t>計画期間が20年間と長期にわたる計画であることから、計画期間内において、国の制度変更や人口動向をはじめとする社会経済情勢の変化、これに伴う総合管理計画等各種計画の改訂、見直しの可能性がある。その時点での状況を適切に反映し、必要に応じて本計画を見直す</t>
    </r>
    <r>
      <rPr>
        <sz val="11"/>
        <color rgb="FFFF0000"/>
        <rFont val="ＭＳ Ｐゴシック"/>
        <family val="3"/>
        <charset val="128"/>
        <scheme val="minor"/>
      </rPr>
      <t>こととします。特に建築物系では、原則『岸和田市公共施設最適化計画』に基づき、１０年間を１期としてPDCAサイクルを設定し、評価、見直し等を実施します。</t>
    </r>
    <rPh sb="131" eb="132">
      <t>トク</t>
    </rPh>
    <rPh sb="133" eb="136">
      <t>ケンチクブツ</t>
    </rPh>
    <rPh sb="136" eb="137">
      <t>ケイ</t>
    </rPh>
    <rPh sb="140" eb="142">
      <t>ゲンソク</t>
    </rPh>
    <rPh sb="143" eb="147">
      <t>キシワダシ</t>
    </rPh>
    <rPh sb="147" eb="149">
      <t>コウキョウ</t>
    </rPh>
    <rPh sb="149" eb="151">
      <t>シセツ</t>
    </rPh>
    <rPh sb="151" eb="154">
      <t>サイテキカ</t>
    </rPh>
    <rPh sb="154" eb="156">
      <t>ケイカク</t>
    </rPh>
    <rPh sb="158" eb="159">
      <t>モト</t>
    </rPh>
    <rPh sb="164" eb="165">
      <t>ネン</t>
    </rPh>
    <rPh sb="165" eb="166">
      <t>アイダ</t>
    </rPh>
    <rPh sb="168" eb="169">
      <t>キ</t>
    </rPh>
    <rPh sb="181" eb="183">
      <t>セッテイ</t>
    </rPh>
    <rPh sb="185" eb="187">
      <t>ヒョウカ</t>
    </rPh>
    <rPh sb="188" eb="190">
      <t>ミナオ</t>
    </rPh>
    <rPh sb="191" eb="192">
      <t>トウ</t>
    </rPh>
    <rPh sb="193" eb="195">
      <t>ジッシ</t>
    </rPh>
    <phoneticPr fontId="1"/>
  </si>
  <si>
    <t>施設類型ごとの現状と課題を整理し、同類型ごとの今後の方向性を示す。</t>
  </si>
  <si>
    <r>
      <t xml:space="preserve">電力調達の自由化に伴う電力入札、男女共同参画センター・大宮地区公民館複合化
</t>
    </r>
    <r>
      <rPr>
        <sz val="11"/>
        <color rgb="FFFF0000"/>
        <rFont val="ＭＳ Ｐゴシック"/>
        <family val="3"/>
        <charset val="128"/>
        <scheme val="minor"/>
      </rPr>
      <t xml:space="preserve">
公共施設適正管理推進事業債の活用事例
https://www.soumu.go.jp/main_content/000447085.pdf</t>
    </r>
    <rPh sb="39" eb="41">
      <t>コウキョウ</t>
    </rPh>
    <rPh sb="41" eb="43">
      <t>シセツ</t>
    </rPh>
    <rPh sb="43" eb="45">
      <t>テキセイ</t>
    </rPh>
    <rPh sb="45" eb="47">
      <t>カンリ</t>
    </rPh>
    <rPh sb="47" eb="49">
      <t>スイシン</t>
    </rPh>
    <rPh sb="49" eb="52">
      <t>ジギョウサイ</t>
    </rPh>
    <rPh sb="53" eb="55">
      <t>カツヨウ</t>
    </rPh>
    <rPh sb="55" eb="57">
      <t>ジレイ</t>
    </rPh>
    <phoneticPr fontId="1"/>
  </si>
  <si>
    <t>・「豊中市まち・ひと・しごと創生人口ビジョン」における推計（高位）によると、令和22年（2040年）時点の人口推計は38万人。</t>
  </si>
  <si>
    <t>【建物施設】1,013,316㎡
【道路】657,185ｍ、3,814,190㎡
【橋梁】5587.21ｍ、28304.56㎡
【上水道】808,565ｍ【上水道施設】78,448㎡
【下水道】約1,050,000ｍ【下水道施設】61,298㎡
【公園・緑地】1,487,947㎡
【水路】66,094m</t>
  </si>
  <si>
    <t>戦後の高度成長と人口増加とともに、次々と公共施設を建設し、市民サービスの向上に努めてきたが、現在こうした公共施設の老朽化が進んでいる。また、少子高齢化の進展に伴い、税収減に加えて社会保障関係経費の増大が見込まれ、施設の建替え（更新）、改修に十分な財源を確保することが容易ではない状況にある。</t>
  </si>
  <si>
    <t>今後40年の推計で、建物99.47億円／年、道路・橋りょう14.06億円／年、上下水道66.81億円／年</t>
    <rPh sb="22" eb="24">
      <t>ドウロ</t>
    </rPh>
    <rPh sb="25" eb="26">
      <t>キョウ</t>
    </rPh>
    <rPh sb="39" eb="43">
      <t>ジョウゲスイドウ</t>
    </rPh>
    <phoneticPr fontId="1"/>
  </si>
  <si>
    <t>既存施設については、予防保全の実施と耐震化事業を着実に進める。インフラ施設については、関連計画に基づき、計画的な整備、保全を推進する。</t>
  </si>
  <si>
    <t>今後40年の推計で、32.2億円/年
※ただし、インフラは現状維持と仮定し建物施設を試算</t>
  </si>
  <si>
    <t>建物施設・インフラ施設を含めた公共施設によるサービスが将来に亘って安定して維持できる持続的なしくみを構築し、豊中市の魅力・資源を活かしながら、未来につながるまちづくりとして、公共施設のマネジメントに取り組む。</t>
  </si>
  <si>
    <t>今後の公共施設整備等を行う際の事業手法や検討結果の公表方法等について明らかにし、従来の発想にとらわれず、多様な事業手法について、客観的な事実に基づいた比較検討を行う。</t>
  </si>
  <si>
    <t>「建物基本診断」を実施しています。法定点検の対象外となる小規模な施設についても網羅的に劣化状況を把握し、適切な補修のタイミングを反映した修繕計画を立てる。</t>
  </si>
  <si>
    <t>個別施設計画にまとめ、毎年度見直す。</t>
  </si>
  <si>
    <t>老朽化した施設における、劣化したコンクリート片の崩落、設備機器の急停止などの事故を未然に防ぐために、限られた財源の中で、老朽化がすすむ施設の改修や建替えを進めつつ、その他の施設についても機能や性能、安全性を良好に保つことができるよう、適切な保全を行う。</t>
  </si>
  <si>
    <t>既存施設の耐震化事業の進捗管理を着実に行うとともに、起こり得る災害に耐え長期的に供用可能な施設を目指し、安全性能の維持に努める。</t>
  </si>
  <si>
    <t>スロープの設置やバリアフリートイレへの改修等、既存施設のバリアフリー化については今後も継続するとともに、多様な個性を持つすべての人々が相互に理解を深めようとコミュニケーションをとり、支えあう「心のバリアフリー化」についても取り組む。</t>
  </si>
  <si>
    <t>太陽光発電の導入、建築物におけるZEBの実現、省エネルギー改修の実施、LED照明の導入、木材の利用等の取組みを推進。</t>
  </si>
  <si>
    <t>老朽化した施設について、同規模の新規施設への建替えを前提とせず、需要動向を踏まえ、全体最適の観点から統合や廃止についても検討する。</t>
  </si>
  <si>
    <t>②平成26年度（2014年度）比で総延床面積を80％に設定。
③公共施設関連経費（インフラ関連経費を現状維持）を直近5年間の平均投入実績額である144.5億円／年とする。
④建物施設の建替え・改修経費を平均68.1億円／年とする。</t>
  </si>
  <si>
    <t>固定資産台帳で明らかとなる各施設の減価償却費勘案しながら、公共施設整備を計画的に進めるため将来に備える基金への積み立て必要額や運用方法等の検討を進める。</t>
  </si>
  <si>
    <t>貸付または売却をはじめとした活用手法について幅広く検討を行う。</t>
  </si>
  <si>
    <t>類似機能を有する近隣自治体の動向を把握し、施設使用料の算定のあり方等について引き続き検討する。</t>
  </si>
  <si>
    <t>各施設のマネジメントサイクルを「見える化」するため個別施設計画を策定する。施設種別ごとに再編に向けた課題と方策を整理する。</t>
  </si>
  <si>
    <t>1年間</t>
  </si>
  <si>
    <t>・老朽化する公共施設の集約、建替え計画を策定
・小、中学校を再編し、施設一体型小中一貫校を整備
・児童発達支援センター、障害福祉センターを統合
・老朽化する複合施設を地域福祉の拠点施設として建替えする計画を策定
・不登校支援施設と青少年健全育成施設を再編
・福祉施設、駐車場等の民営化
・公共施設再編に伴う跡地の売却</t>
  </si>
  <si>
    <t>令和２年</t>
    <rPh sb="0" eb="2">
      <t>レイワ</t>
    </rPh>
    <rPh sb="3" eb="4">
      <t>ネン</t>
    </rPh>
    <phoneticPr fontId="5"/>
  </si>
  <si>
    <t>総人口は令和7年度から令和12年度までの間で10万人を割り、およそ25年度には現在の8割程度の人口まで落ち込む見込み。高齢者の割合はおよそ25年後に5人に2人が65歳以上となる見込み。</t>
  </si>
  <si>
    <t>・普通会計
行政系施設（22）
市民文化系施設（66）
保健･福祉施設（5）
ｽﾎﾟｰﾂ･ﾚｸﾘｴｰｼｮﾝ施設（4）
社会教育系施設（10）
学校教育系施設（31）
子育て支援施設（30）
公営住宅（8）
その他施設（45）
一般廃棄物処理施設（1）
公衆便所（4）
その他土地（49）
池･沼（3）
道路敷･河川敷･廃道敷等（13）
公園（165）
・企業会計
病院（3）
上下水道施設（8）
総計：313,846.1㎡
・道路施設
1級市道17,803ｍ、219,530㎡
2級市道22,808ｍ、170,285㎡
その他市道169,781ｍ、795,948㎡
自転車歩行車道4,582ｍ、15,477㎡
・橋梁施設
ﾌﾟﾚｽﾄﾚｽﾄ･ｺﾝｸﾘｰﾄ（PC）橋3,007㎡
鉄筋ｺﾝｸﾘｰﾄ（RC）橋2,987㎡
鋼橋2,851㎡
その他27㎡
・上水道施設
配水管287,180ｍ
導水管6,719ｍ
送水管23,752ｍ
・下水道施設
ｺﾝｸﾘｰﾄ管278,271ｍ
塩ビ管13,476ｍ
更生管5,732ｍ
その他4,396ｍ</t>
  </si>
  <si>
    <t>これまで様々な行財政改革に取り組み、公共施設等についても「選択と集中」をすすめてきた池田市においても、人口減少による税収の減収見込みに加え、社会保障に係る経費の増大も見込まれ、老朽化する公共施設等への対策として、今後さらなる選択と集中を行う必要があります。
一方、平成26年4月に、総務省より自治体に対し、公共施設等の現状を把握し、今後の方向性を定めるため、「公共施設等総合管理計画」の策定の要請が行われたことから、ここに、池田市における計画を策定する運びになりました。
公共施設等は、一度設けると、何十年にわたり利用できるものです。しかし施設整備時からは、人口の構成、技術の進化や市民ニーズは変化しており、これからも目まぐるしく変化していくものと考えられ、その公共施設等の将来にわたる必要性も検討する必要があります。</t>
  </si>
  <si>
    <t>40年間整備総額：2,794億円</t>
  </si>
  <si>
    <t>池田市開始時個別施設計画と長寿命化計画による10年間のコストはおおよそ915億円になります。</t>
  </si>
  <si>
    <t>単純更新のコストと、池田市開始時個別施設計画と長寿命化計画のコストを比較すると、10年間でおよそ248億円のコストが減少する試算となります。</t>
  </si>
  <si>
    <t>総合管理を進めるには、それぞれの公共施設等の管理部署が、適切な日常点検を行い、保全、修繕履歴を管理し、次回修繕時期を把握して、更新時期を見越した方針の作成を進め、市全体では各々の方針の調整を行うことが必要です。また、本計画の方針をはじめ今後の総合管理のロードマップは、以後の総合計画、都市計画マスタープラン等の各種中長期計画へも反映する必要があります。そのために、公共施設等の担当部署や総務・企画の部署の連携に基づいた「三つの方針」の運用を進めていきます。</t>
  </si>
  <si>
    <t>点検・診断等は法で定められた点検周期や点検項目に基づいて実施するとともに、日常の維持管理業務の中での点検活動を推進し、効果的な長寿命化を目指します。</t>
  </si>
  <si>
    <t>点検・診断等に基づいた計画的な修繕を基本とし、未然防止または軽微な段階で対策を行う予防保全型の維持管理を推進することにより緊急的な修繕工事等を抑制し、コストの削減及び平準化を図ります。</t>
  </si>
  <si>
    <t>点検・診断等により危険性が認められたものについて、費用面・利用状況・優先度を踏まえて修繕を行い、安全を確保します。</t>
  </si>
  <si>
    <t>耐震診断の結果を踏まえて、耐震化が十分でないものについては、耐震化を要する費用や利用状況を考慮しつつ、耐震化あるいは更新等の対応手法を総合的に判断して進めます。</t>
  </si>
  <si>
    <t>国土交通省の「地域の官庁施設整備構想」と日本建築学会の建築工事標準仕様書に準じて（鉄筋コンクリート建築物については）建築後65年経過をもって建替えを行うことを目標とし、そのために、適切に検査や修繕を行うことに努めるものとします。</t>
  </si>
  <si>
    <t>バリアフリー法、大阪府福祉のまちづくり条例を基本とし、施設等の整備を行う際には誰もが安全に安心して、円滑かつ快適に利用できるようにユニバーサルデザイン化を図ります。</t>
  </si>
  <si>
    <t>地球温暖化対策計画を基本とし、太陽光発電の導入や省エネルギー改修の実施、LED照明の導入等の脱炭素化を推進します。</t>
  </si>
  <si>
    <t>更新時期が訪れる前に、公共施設の各用途について将来における需要とそれに伴う施設の保有量を見積った更新計画を策定する。
随時、公共施設の総量見直しを進めるために、原則、現状の規模での建替えは行わない。
適切な点検・保全体制のもとに「長寿命化」を進める。</t>
  </si>
  <si>
    <t>実績評価や分析を行い、PDCAサイクルにより進捗管理を行います。また、PDCAサイクルによる評価を踏まえ、必要に応じて適宜本計画の見直しを行います。</t>
  </si>
  <si>
    <t>適宜</t>
  </si>
  <si>
    <t>・普通会計公共施設
適切な点検、保全体制のもとに長寿命化をすすめる。
・公園
歳入の確保や用途の多様化などを検討。
・ｸﾘｰﾝｾﾝﾀｰ
次回更新時期を設定し、ｸﾘｰﾝｾﾝﾀｰ単独で更新計画を策定する際に、財源確保の方法を検討。
・道路
効率的保全を進め、管理費用の見直しを検討。
・橋梁
橋梁長寿命化修繕計画に基づいた保全の推進。
・水道、公共下水道事業会計
施設整備計画、長寿命化計画に基づき緊急度の高い箇所から更新を進めている。
・病院事業会計
経営計画、経営戦略の中で、大規模改修の費用確保を含め、適正な保全の方法を検討する。</t>
  </si>
  <si>
    <t>平成27年度：小中学校を統合した「ほそごう学園」の開設
平成28年度：社会教育施設「山の家」の廃止。
平成30年度：「石橋会館」の面積縮小した建替え。
令和元年度：「呉服保育所」とひかり幼稚園」を「ひかりこども園」に集約化。「五月丘保育所」の民営化。
令和4年度：図書館やﾀﾞｲﾊﾞｰｼﾃｨｰｾﾝﾀｰ、地域子育て支援拠点の用途を集約、複合化した「ツナガリエ石橋」の開設。「池田会館」と「ｺﾐｭﾆﾃｨｰｾﾝﾀｰ」を集約、複合化した「市民活動交流ｾﾝﾀｰ」の開設。</t>
  </si>
  <si>
    <t>有</t>
    <rPh sb="0" eb="1">
      <t>アリ</t>
    </rPh>
    <phoneticPr fontId="5"/>
  </si>
  <si>
    <t>当面の間は人口が増加する見込みであり、2030年にピークを迎え、39.1万人となり、その後、減少に転じると予測される。また、人口構造について、2040年には年少人口の割合が10.8％、生産年齢人口の割合が57.8％といずれも減少している一方、老年人口の割合は31.4％まで上昇すると予測されており、今後も少子高齢化は進展する見込み。</t>
  </si>
  <si>
    <t xml:space="preserve">一般建築物
　合計371施設、延床面積：約852,000㎡
道路・橋りょう
　舗装：実延長542km、橋りょう：193橋、
　横断歩道橋：14橋、道路標識：1,222基、
　街路灯（防犯灯）：21,233基、
　カーブミラー：2,365基、擁壁・のり面：31箇所、
　街路樹（高木）：11,568本
公園
　527箇所、総面積222.39ha
下水道
　管渠全体管理延長約850km
　処理場2施設・ポンプ場1施設
上水道
　管路総延長約734ｋｍ
　浄水所2施設、配水場5施設
　その他3施設
環境プラント
　ごみ処理関連施設2施設、火葬炉1施設
</t>
  </si>
  <si>
    <t>本市の公共施設は、人口急増期に建設され、50年近く経過しているものも多く、施設の長寿命化や更新などに取り組まなければならない時期にきている。そのため、各個別施設計画に基づいて、長寿命化や老朽化対策など施設の特性に応じた取り組みを進めている。なお、各個別施設計画の推進にあたっては、上位計画である本計画により、公共施設全体の状態やトータルコスト等を把握し、総合的かつ中長期的な視点をもって進めていくことが重要である。</t>
  </si>
  <si>
    <t>有</t>
    <rPh sb="0" eb="1">
      <t>ア</t>
    </rPh>
    <phoneticPr fontId="5"/>
  </si>
  <si>
    <t>単年度</t>
    <rPh sb="0" eb="3">
      <t>タンネンド</t>
    </rPh>
    <phoneticPr fontId="5"/>
  </si>
  <si>
    <t xml:space="preserve">一般建築物
　4年間　約74億円から約126億円（単年）
道路・橋りょう
　4年間　約6億円から約9億円（単年）
公園
　4年間　約2億円から約4億円（単年）
下水道
　4年間　約18億円から約35億円（単年）
上水道
　4年間　約30億円から約54億円（単年）
環境プラント
　4年間　約6億円から約8億円（単年）
</t>
    <rPh sb="18" eb="19">
      <t>ヤク</t>
    </rPh>
    <rPh sb="22" eb="24">
      <t>オクエン</t>
    </rPh>
    <rPh sb="25" eb="27">
      <t>タンネン</t>
    </rPh>
    <phoneticPr fontId="5"/>
  </si>
  <si>
    <t>インフラ施設のうち下水道については、始期が2016年、終期2116年の100年間。</t>
    <rPh sb="4" eb="6">
      <t>シセツ</t>
    </rPh>
    <rPh sb="9" eb="12">
      <t>ゲスイドウ</t>
    </rPh>
    <rPh sb="18" eb="20">
      <t>シキ</t>
    </rPh>
    <rPh sb="25" eb="26">
      <t>ネン</t>
    </rPh>
    <rPh sb="27" eb="29">
      <t>シュウキ</t>
    </rPh>
    <rPh sb="33" eb="34">
      <t>ネン</t>
    </rPh>
    <rPh sb="38" eb="39">
      <t>ネン</t>
    </rPh>
    <rPh sb="39" eb="40">
      <t>カン</t>
    </rPh>
    <phoneticPr fontId="5"/>
  </si>
  <si>
    <t>本市では、公共施設の最適化を全庁横断的に推進するため、平成24年度（2012年度）に吹田市公共施設最適化推進委員会を設置し、総合的な管理及び情報共有を図っている。</t>
  </si>
  <si>
    <t xml:space="preserve">施設の更新等に際しては、民間ノウハウを活用したPFIなどの公民連携の事業手法の導入の可能性について検討する。
</t>
  </si>
  <si>
    <t>日常的な点検や定期的な点検等により、劣化・損傷の程度や原因等を把握し、劣化・損傷が進行する可能性や施設に与える影響等について、診断する。公共施設は利用状況、自然環境等に応じ、劣化や損傷の進行が施設ごとに異なっている。各施設の特性を考慮したうえで、定期的な点検及び診断により施設の状態を正確に把握することが重要であると考える。</t>
  </si>
  <si>
    <t xml:space="preserve">公共施設の維持管理や更新等にあたっては、トータルコストの縮減、財政の平準化を念頭に計画的に実施する。
公共施設の維持管理は、これまで主として、対症療法的な保全、いわゆる事後保全での対応が行われてきたが、今後は予防保全の考え方を取り入れ、点検・診断等の結果を踏まえ、各施設の特性に応じて中長期的な視点から計画的に維持管理や更新等を実施することにより、機能を維持する必要がある。
また、施設の更新等に際しては、民間ノウハウを活用したPFIなどの公民連携の事業手法の導入の可能性について検討する。
</t>
  </si>
  <si>
    <t>日常的な点検や定期的な点検、及び診断結果に基づいて、施設の劣化状況を把握するとともに、災害等に備えて安全性を確保する必要がある。点検及び診断結果から、劣化・損傷など安全面での危険性が認められたものについては、費用面・利用状況・優先度などを踏まえて、修繕や更新等により安全性の確保を図っていく。</t>
  </si>
  <si>
    <t>多数の市民が利用する施設や、災害対策活動の拠点・避難所となる施設、ライフライン関連施設等において、耐震化等の対策を計画的に行い、施設の安全性の向上とともに、災害時における施設の機能を確保していく。</t>
  </si>
  <si>
    <t xml:space="preserve">今後、長期に渡って、公共施設を安全に維持するため、各施設の特性に応じて、予防保全、事後保全等を適切に組み合わせた維持管理を行い、施設の長寿命化を図る。
長寿命化については、ライフサイクルコストの縮減とともに、費用の平準化を図りながら、実施する。
なお、各施設の劣化状況により長寿命化の実現性が異なるほか、施設の仕様や性能は利用実態に合わなくなる社会的劣化が生じる可能性もあるため、各施設の状況を踏まえて、長寿命化の方策について検討する。
</t>
  </si>
  <si>
    <t>「ユニバーサルデザイン2020行動計画」（平成29年（2017年）2月20日ユニバーサル関係閣僚会議決定）におけるユニバーサルデザインのまちづくりの考え方を踏まえ、公共施設のユニバーサルデザインを推進していく。</t>
  </si>
  <si>
    <t xml:space="preserve">公共施設の整備にあたっては、「吹田市第3次環境基本計画」をはじめ「吹田市環境まちづくりガイドライン」「SUITA MOTTANOCITY ACTION PLAN」等を踏まえ、省エネルギーや環境負荷の低減等に配慮した取り組みを進める。
</t>
  </si>
  <si>
    <t xml:space="preserve">将来を見据え、複合化や集約化を図り、多機能で利便性の高い施設をめざす。
複合化や集約化を進めるにあたっては、市民ニーズ、地域特性、老朽化状況等を考慮し、市民の利便性や施設の効率性を高めるよう、多角的に検討する。
また、施設の廃止にあたっては、利用状況、代替機能、利用者や地域住民の意向などを踏まえ、慎重に検討する。
</t>
  </si>
  <si>
    <t xml:space="preserve">平成26年度（2014年度）の新公会計制度の導入に伴い、市が所有する土地や建物等の固定資産のデータを管理し、固定資産台帳を運用している。
今後も、固定資産台帳を適正に管理していくとともに、固定資産台帳から得られる老朽化等の情報を公共施設の最適化に活用できるよう検討していく。
</t>
  </si>
  <si>
    <t>公有地については、「吹田市公有地の利活用の考え方」に基づき、利活用を図る。</t>
    <rPh sb="0" eb="3">
      <t>コウユウチ</t>
    </rPh>
    <rPh sb="10" eb="13">
      <t>スイタシ</t>
    </rPh>
    <rPh sb="13" eb="16">
      <t>コウユウチ</t>
    </rPh>
    <rPh sb="17" eb="20">
      <t>リカツヨウ</t>
    </rPh>
    <rPh sb="21" eb="22">
      <t>カンガ</t>
    </rPh>
    <rPh sb="23" eb="24">
      <t>カタ</t>
    </rPh>
    <rPh sb="26" eb="27">
      <t>モト</t>
    </rPh>
    <rPh sb="30" eb="33">
      <t>リカツヨウ</t>
    </rPh>
    <rPh sb="34" eb="35">
      <t>ハカ</t>
    </rPh>
    <phoneticPr fontId="5"/>
  </si>
  <si>
    <t>一般建築物については、北大阪全体の地域力の総合的な向上も視野に入れ、近隣市と連携した施設の相互利用について、協議・調整を行いながら、将来必要となる施設機能について検討し、複合化や集約化等を図り、多機能で利便性の高い施設をめざしていく。近隣市と連携した施設相互利用においては、施設の機能や設置場所、役割分担などを考慮のうえ、相互利用だけでなく、共同運用やサービスの連携等についても、検討を進める。</t>
    <rPh sb="0" eb="5">
      <t>イッパンケンチクブツ</t>
    </rPh>
    <phoneticPr fontId="5"/>
  </si>
  <si>
    <t xml:space="preserve">各個別施設計画の進捗状況について、情報共有を図り、取組を進める。
また、計画策定後は、点検・診断の実施や長寿命化・複合化など、各個別施設計画の進捗に合わせPDCAサイクルを活用し、情報を集約しながら進めることとする。さらに、必要に応じては、上記期間にかかわらず計画の見直しを行う。
なお、計画の見直しの際は、各個別施設計画に基づき中長期的な経費の見直しを行うことや、公共施設の総合的かつ計画的な管理に関する基本的な方針等を充実・精緻化することを進める。
</t>
  </si>
  <si>
    <t xml:space="preserve">一般建築物
「吹田市公共施設（一般建築物）個別施設計画」に基づき、建替えや大規模修繕を進める。なお、更新周期は屋根、外壁、内装等の部位や設備機器ごとに異なるため、内装の全面的な更新を行う工事を大規模修繕とし、内装以外の部位や設備機器については、極力、大規模修繕に合わせて更新するよう調整する。
道路・橋りょう
予防保全（予測計画型、状態監視型、時間計画型）及び事後保全の維持管理手法を基本とし、施設の重要性や特性を考慮して、施設ごとに定めた管理水準に基づき、今後の維持管理を行う。
公園
対象施設について、予防保全型管理施設と事後保全型管理施設に分類し、それぞれ定めた管理目標に基づき、更新期を迎えるまでに施設が一定のレベルを保つよう、水準に達したときに対策を行う。
下水道
日常点検や定期点検などを基に修繕を実施するとともに、「吹田市下水道ストックマネジメント計画」により優先順位を付け、更新を実施する。また、官民連携として、施設運営に伴う包括的民間委託や施設再構築に伴うPPP/PFIについて導入の検討を行い、民間の創意工夫を活用するなど、効率的な事業運営に取り組む。
上水道
維持管理においては、予防保全型を基本とする。
施設については、設備台帳システムの点検・診断記録から劣化や不具合の予兆が捉えられる場合には、状態監視保全により維持管理・更新を行う。
管路については、地中に埋設されて目視が難しいため、マッピングシステムの点検等の記録から時間計画保全により維持管理・更新を行う。
環境プラント
長寿命化総合計画及び点検等のデータに基づき、主要設備・機器の整備等を実施し安定した稼働、性能の維持、計画的かつ効率的な運営に努める。また、経年劣化による消耗部品等の取替え修繕、機器の更新を定期的に実施する。
</t>
    <rPh sb="657" eb="661">
      <t>チョウジュミョウカ</t>
    </rPh>
    <rPh sb="661" eb="665">
      <t>ソウゴウケイカク</t>
    </rPh>
    <rPh sb="665" eb="666">
      <t>オヨ</t>
    </rPh>
    <phoneticPr fontId="5"/>
  </si>
  <si>
    <r>
      <t>（平成30年度）
用途廃止した旧整備工場を解体した。
（平成30年度～令和4年度）
旧小学校を解体し、その跡地に公民館、図書館、児童センターを集約した複合施設を</t>
    </r>
    <r>
      <rPr>
        <sz val="11"/>
        <color theme="1"/>
        <rFont val="ＭＳ Ｐゴシック"/>
        <family val="3"/>
        <charset val="128"/>
        <scheme val="minor"/>
      </rPr>
      <t xml:space="preserve">建設。
（令和元年度）
高齢者いこいの間を解体した。
（令和2年度）
吹田市公共施設（一般建築物）個別施設計画を策定した。
</t>
    </r>
    <rPh sb="35" eb="37">
      <t>レイワ</t>
    </rPh>
    <rPh sb="38" eb="40">
      <t>ネンド</t>
    </rPh>
    <rPh sb="47" eb="49">
      <t>カイタイ</t>
    </rPh>
    <rPh sb="53" eb="55">
      <t>アトチ</t>
    </rPh>
    <rPh sb="56" eb="59">
      <t>コウミンカン</t>
    </rPh>
    <rPh sb="60" eb="63">
      <t>トショカン</t>
    </rPh>
    <rPh sb="64" eb="66">
      <t>ジドウ</t>
    </rPh>
    <rPh sb="75" eb="79">
      <t>フクゴウシセツ</t>
    </rPh>
    <rPh sb="80" eb="82">
      <t>ケンセツ</t>
    </rPh>
    <rPh sb="92" eb="95">
      <t>コウレイシャ</t>
    </rPh>
    <rPh sb="99" eb="100">
      <t>マ</t>
    </rPh>
    <rPh sb="101" eb="103">
      <t>カイタイ</t>
    </rPh>
    <phoneticPr fontId="5"/>
  </si>
  <si>
    <t>平成22年</t>
    <rPh sb="0" eb="2">
      <t>ヘイセイ</t>
    </rPh>
    <rPh sb="4" eb="5">
      <t>ネン</t>
    </rPh>
    <phoneticPr fontId="5"/>
  </si>
  <si>
    <r>
      <t>・総人口はH22からH52まで</t>
    </r>
    <r>
      <rPr>
        <sz val="11"/>
        <color rgb="FFFF0000"/>
        <rFont val="ＭＳ Ｐゴシック"/>
        <family val="3"/>
        <charset val="128"/>
        <scheme val="minor"/>
      </rPr>
      <t>16.3％</t>
    </r>
    <r>
      <rPr>
        <sz val="11"/>
        <rFont val="ＭＳ Ｐゴシック"/>
        <family val="3"/>
        <charset val="128"/>
        <scheme val="minor"/>
      </rPr>
      <t>減
・高齢化率は上昇（30年間で44.8％）</t>
    </r>
    <rPh sb="1" eb="4">
      <t>ソウジンコウ</t>
    </rPh>
    <rPh sb="20" eb="21">
      <t>ゲン</t>
    </rPh>
    <rPh sb="23" eb="26">
      <t>コウレイカ</t>
    </rPh>
    <rPh sb="26" eb="27">
      <t>リツ</t>
    </rPh>
    <rPh sb="28" eb="30">
      <t>ジョウショウ</t>
    </rPh>
    <rPh sb="33" eb="34">
      <t>ネン</t>
    </rPh>
    <rPh sb="34" eb="35">
      <t>カン</t>
    </rPh>
    <phoneticPr fontId="5"/>
  </si>
  <si>
    <t>平成25年</t>
    <rPh sb="0" eb="2">
      <t>ヘイセイ</t>
    </rPh>
    <rPh sb="4" eb="5">
      <t>ネン</t>
    </rPh>
    <phoneticPr fontId="5"/>
  </si>
  <si>
    <t>【公共施設】H25.4：18万㎡【インフラ】一般道路延長158ｋｍ、道路面積1,012,000㎡、橋梁延長850ｍ、橋梁数60橋、上水道（管路延長253ｋｍ、配水場2箇所、監視所・受水所・貯水槽各1箇所）下水道（管路延長233ｋｍ、ポンプ場3箇所、普及率96.5％）公園施設（地区公園1公園、近隣公園8公園、街区公園53公園）病院（市立病院5棟）</t>
    <rPh sb="1" eb="3">
      <t>コウキョウ</t>
    </rPh>
    <rPh sb="3" eb="5">
      <t>シセツ</t>
    </rPh>
    <rPh sb="14" eb="15">
      <t>マン</t>
    </rPh>
    <rPh sb="22" eb="24">
      <t>イッパン</t>
    </rPh>
    <rPh sb="24" eb="26">
      <t>ドウロ</t>
    </rPh>
    <rPh sb="26" eb="28">
      <t>エンチョウ</t>
    </rPh>
    <rPh sb="34" eb="36">
      <t>ドウロ</t>
    </rPh>
    <rPh sb="36" eb="38">
      <t>メンセキ</t>
    </rPh>
    <rPh sb="49" eb="51">
      <t>キョウリョウ</t>
    </rPh>
    <rPh sb="51" eb="53">
      <t>エンチョウ</t>
    </rPh>
    <rPh sb="58" eb="61">
      <t>キョウリョウスウ</t>
    </rPh>
    <rPh sb="63" eb="64">
      <t>ハシ</t>
    </rPh>
    <rPh sb="108" eb="110">
      <t>エンチョウ</t>
    </rPh>
    <rPh sb="119" eb="120">
      <t>ジョウ</t>
    </rPh>
    <rPh sb="121" eb="123">
      <t>カショ</t>
    </rPh>
    <rPh sb="124" eb="127">
      <t>フキュウリツ</t>
    </rPh>
    <rPh sb="133" eb="135">
      <t>コウエン</t>
    </rPh>
    <rPh sb="135" eb="137">
      <t>シセツ</t>
    </rPh>
    <rPh sb="138" eb="140">
      <t>チク</t>
    </rPh>
    <rPh sb="140" eb="142">
      <t>コウエン</t>
    </rPh>
    <rPh sb="143" eb="145">
      <t>コウエン</t>
    </rPh>
    <rPh sb="146" eb="148">
      <t>キンリン</t>
    </rPh>
    <rPh sb="148" eb="150">
      <t>コウエン</t>
    </rPh>
    <rPh sb="151" eb="153">
      <t>コウエン</t>
    </rPh>
    <rPh sb="154" eb="156">
      <t>ガイク</t>
    </rPh>
    <rPh sb="156" eb="158">
      <t>コウエン</t>
    </rPh>
    <rPh sb="160" eb="162">
      <t>コウエン</t>
    </rPh>
    <rPh sb="163" eb="165">
      <t>ビョウイン</t>
    </rPh>
    <rPh sb="166" eb="168">
      <t>シリツ</t>
    </rPh>
    <rPh sb="168" eb="170">
      <t>ビョウイン</t>
    </rPh>
    <rPh sb="171" eb="172">
      <t>ムネ</t>
    </rPh>
    <phoneticPr fontId="5"/>
  </si>
  <si>
    <t>昭和40年から昭和55年までが公共施設建設ピークとなっており、人口増加等の市の発展に伴い、学校教育施設や庁舎（市役所）・生涯学習施設など必要な公共施設を整備してきました。この時期に建設された公共施設は築後30年から40年程度経過しており、今後集中的に建替時期を迎えることになります。</t>
  </si>
  <si>
    <t>無</t>
    <rPh sb="0" eb="1">
      <t>ナ</t>
    </rPh>
    <phoneticPr fontId="5"/>
  </si>
  <si>
    <t>今後の見直し時に記載予定</t>
    <rPh sb="0" eb="2">
      <t>コンゴ</t>
    </rPh>
    <rPh sb="3" eb="5">
      <t>ミナオ</t>
    </rPh>
    <rPh sb="6" eb="7">
      <t>ジ</t>
    </rPh>
    <rPh sb="8" eb="10">
      <t>キサイ</t>
    </rPh>
    <rPh sb="10" eb="12">
      <t>ヨテイ</t>
    </rPh>
    <phoneticPr fontId="5"/>
  </si>
  <si>
    <t>【公共施設】平成26年から30年間において約392億円。（年間平均約13.1億円）【インフラ】平成26年から30年間において約189億円。（年間平均約6.3億円）</t>
    <rPh sb="1" eb="3">
      <t>コウキョウ</t>
    </rPh>
    <rPh sb="3" eb="5">
      <t>シセツ</t>
    </rPh>
    <rPh sb="6" eb="8">
      <t>ヘイセイ</t>
    </rPh>
    <rPh sb="10" eb="11">
      <t>ネン</t>
    </rPh>
    <rPh sb="15" eb="17">
      <t>ネンカン</t>
    </rPh>
    <rPh sb="21" eb="22">
      <t>ヤク</t>
    </rPh>
    <rPh sb="25" eb="27">
      <t>オクエン</t>
    </rPh>
    <rPh sb="29" eb="31">
      <t>ネンカン</t>
    </rPh>
    <rPh sb="31" eb="33">
      <t>ヘイキン</t>
    </rPh>
    <rPh sb="33" eb="34">
      <t>ヤク</t>
    </rPh>
    <rPh sb="38" eb="40">
      <t>オクエン</t>
    </rPh>
    <rPh sb="47" eb="49">
      <t>ヘイセイ</t>
    </rPh>
    <rPh sb="51" eb="52">
      <t>ネン</t>
    </rPh>
    <rPh sb="56" eb="57">
      <t>ネン</t>
    </rPh>
    <rPh sb="57" eb="58">
      <t>カン</t>
    </rPh>
    <rPh sb="62" eb="63">
      <t>ヤク</t>
    </rPh>
    <rPh sb="66" eb="68">
      <t>オクエン</t>
    </rPh>
    <rPh sb="70" eb="72">
      <t>ネンカン</t>
    </rPh>
    <rPh sb="72" eb="74">
      <t>ヘイキン</t>
    </rPh>
    <rPh sb="74" eb="75">
      <t>ヤク</t>
    </rPh>
    <rPh sb="78" eb="80">
      <t>オクエン</t>
    </rPh>
    <phoneticPr fontId="5"/>
  </si>
  <si>
    <t>今後の見直し時に記載予定</t>
  </si>
  <si>
    <t>各課が所管する公共施設・インフラ資産の状況と実施している計画の遂行状況及びその効果を一元的に把握する必要があります。また、一元的に把握した情報から今後の公共施設等の総合的な活用方法を決め、それに対する庁内合意を形成しなければなりません。そこで、全庁的な相談組織である３つの組織（推進委員会、検討会議、検討グループ会議）を設立</t>
    <rPh sb="0" eb="2">
      <t>カクカ</t>
    </rPh>
    <rPh sb="3" eb="5">
      <t>ショカン</t>
    </rPh>
    <rPh sb="7" eb="9">
      <t>コウキョウ</t>
    </rPh>
    <rPh sb="9" eb="11">
      <t>シセツ</t>
    </rPh>
    <rPh sb="16" eb="18">
      <t>シサン</t>
    </rPh>
    <rPh sb="19" eb="21">
      <t>ジョウキョウ</t>
    </rPh>
    <rPh sb="22" eb="24">
      <t>ジッシ</t>
    </rPh>
    <rPh sb="28" eb="30">
      <t>ケイカク</t>
    </rPh>
    <rPh sb="31" eb="33">
      <t>スイコウ</t>
    </rPh>
    <rPh sb="33" eb="35">
      <t>ジョウキョウ</t>
    </rPh>
    <rPh sb="35" eb="36">
      <t>オヨ</t>
    </rPh>
    <rPh sb="39" eb="41">
      <t>コウカ</t>
    </rPh>
    <rPh sb="42" eb="44">
      <t>イチゲン</t>
    </rPh>
    <rPh sb="44" eb="45">
      <t>テキ</t>
    </rPh>
    <rPh sb="46" eb="48">
      <t>ハアク</t>
    </rPh>
    <rPh sb="50" eb="52">
      <t>ヒツヨウ</t>
    </rPh>
    <rPh sb="61" eb="63">
      <t>イチゲン</t>
    </rPh>
    <rPh sb="63" eb="64">
      <t>テキ</t>
    </rPh>
    <rPh sb="65" eb="67">
      <t>ハアク</t>
    </rPh>
    <rPh sb="69" eb="71">
      <t>ジョウホウ</t>
    </rPh>
    <rPh sb="73" eb="75">
      <t>コンゴ</t>
    </rPh>
    <rPh sb="76" eb="78">
      <t>コウキョウ</t>
    </rPh>
    <rPh sb="78" eb="80">
      <t>シセツ</t>
    </rPh>
    <rPh sb="80" eb="81">
      <t>トウ</t>
    </rPh>
    <rPh sb="82" eb="84">
      <t>ソウゴウ</t>
    </rPh>
    <rPh sb="84" eb="85">
      <t>テキ</t>
    </rPh>
    <rPh sb="86" eb="88">
      <t>カツヨウ</t>
    </rPh>
    <rPh sb="88" eb="90">
      <t>ホウホウ</t>
    </rPh>
    <rPh sb="91" eb="92">
      <t>キ</t>
    </rPh>
    <rPh sb="97" eb="98">
      <t>タイ</t>
    </rPh>
    <rPh sb="100" eb="102">
      <t>チョウナイ</t>
    </rPh>
    <rPh sb="102" eb="104">
      <t>ゴウイ</t>
    </rPh>
    <rPh sb="105" eb="107">
      <t>ケイセイ</t>
    </rPh>
    <rPh sb="122" eb="124">
      <t>ゼンチョウ</t>
    </rPh>
    <rPh sb="124" eb="125">
      <t>テキ</t>
    </rPh>
    <rPh sb="126" eb="128">
      <t>ソウダン</t>
    </rPh>
    <rPh sb="128" eb="130">
      <t>ソシキ</t>
    </rPh>
    <rPh sb="136" eb="138">
      <t>ソシキ</t>
    </rPh>
    <rPh sb="139" eb="144">
      <t>スイシンイインカイ</t>
    </rPh>
    <rPh sb="145" eb="147">
      <t>ケントウ</t>
    </rPh>
    <rPh sb="147" eb="149">
      <t>カイギ</t>
    </rPh>
    <rPh sb="150" eb="152">
      <t>ケントウ</t>
    </rPh>
    <rPh sb="156" eb="158">
      <t>カイギ</t>
    </rPh>
    <rPh sb="160" eb="162">
      <t>セツリツ</t>
    </rPh>
    <phoneticPr fontId="5"/>
  </si>
  <si>
    <t>公共施設については、行政によって整備・運営されてきました。今後の公共施設の整備・運営などに際しては、民間の技術・ノウハウ、資金等を活用することが有効な場合もあることから、PPP/PFI（公民連携）の積極的な活用について検討します。</t>
    <rPh sb="0" eb="2">
      <t>コウキョウ</t>
    </rPh>
    <rPh sb="2" eb="4">
      <t>シセツ</t>
    </rPh>
    <rPh sb="10" eb="12">
      <t>ギョウセイ</t>
    </rPh>
    <rPh sb="16" eb="18">
      <t>セイビ</t>
    </rPh>
    <rPh sb="19" eb="21">
      <t>ウンエイ</t>
    </rPh>
    <rPh sb="29" eb="31">
      <t>コンゴ</t>
    </rPh>
    <rPh sb="32" eb="34">
      <t>コウキョウ</t>
    </rPh>
    <rPh sb="34" eb="36">
      <t>シセツ</t>
    </rPh>
    <rPh sb="37" eb="39">
      <t>セイビ</t>
    </rPh>
    <rPh sb="40" eb="42">
      <t>ウンエイ</t>
    </rPh>
    <rPh sb="45" eb="46">
      <t>サイ</t>
    </rPh>
    <rPh sb="50" eb="52">
      <t>ミンカン</t>
    </rPh>
    <rPh sb="53" eb="55">
      <t>ギジュツ</t>
    </rPh>
    <rPh sb="61" eb="63">
      <t>シキン</t>
    </rPh>
    <rPh sb="63" eb="64">
      <t>トウ</t>
    </rPh>
    <rPh sb="65" eb="67">
      <t>カツヨウ</t>
    </rPh>
    <rPh sb="72" eb="74">
      <t>ユウコウ</t>
    </rPh>
    <rPh sb="75" eb="77">
      <t>バアイ</t>
    </rPh>
    <rPh sb="93" eb="95">
      <t>コウミン</t>
    </rPh>
    <rPh sb="95" eb="97">
      <t>レンケイ</t>
    </rPh>
    <rPh sb="99" eb="102">
      <t>セッキョクテキ</t>
    </rPh>
    <rPh sb="103" eb="105">
      <t>カツヨウ</t>
    </rPh>
    <rPh sb="109" eb="111">
      <t>ケントウ</t>
    </rPh>
    <phoneticPr fontId="5"/>
  </si>
  <si>
    <t>公共施設は、公共サービスを提供する場であり、市民の様々な活動を支える場として欠かせないものであることから、施設を適正に維持管理し、長寿命化を図っていくために、点検・診断等を実施し、その情報を活用して対策を立てることが必要となります。そこで、施設ごとで定められている法定点検に加え、定期点検などから、施設の状態を把握し、効果的な長寿命化を目指します。</t>
    <rPh sb="0" eb="4">
      <t>コウキョウシセツ</t>
    </rPh>
    <rPh sb="6" eb="8">
      <t>コウキョウ</t>
    </rPh>
    <rPh sb="13" eb="15">
      <t>テイキョウ</t>
    </rPh>
    <rPh sb="17" eb="18">
      <t>バ</t>
    </rPh>
    <rPh sb="22" eb="24">
      <t>シミン</t>
    </rPh>
    <rPh sb="25" eb="27">
      <t>サマザマ</t>
    </rPh>
    <rPh sb="28" eb="30">
      <t>カツドウ</t>
    </rPh>
    <rPh sb="31" eb="32">
      <t>ササ</t>
    </rPh>
    <rPh sb="34" eb="35">
      <t>バ</t>
    </rPh>
    <rPh sb="38" eb="39">
      <t>カ</t>
    </rPh>
    <rPh sb="53" eb="55">
      <t>シセツ</t>
    </rPh>
    <rPh sb="56" eb="58">
      <t>テキセイ</t>
    </rPh>
    <rPh sb="59" eb="63">
      <t>イジカンリ</t>
    </rPh>
    <rPh sb="65" eb="69">
      <t>チョウジュミョウカ</t>
    </rPh>
    <rPh sb="70" eb="71">
      <t>ハカ</t>
    </rPh>
    <rPh sb="79" eb="81">
      <t>テンケン</t>
    </rPh>
    <rPh sb="82" eb="84">
      <t>シンダン</t>
    </rPh>
    <rPh sb="84" eb="85">
      <t>トウ</t>
    </rPh>
    <rPh sb="86" eb="88">
      <t>ジッシ</t>
    </rPh>
    <rPh sb="92" eb="94">
      <t>ジョウホウ</t>
    </rPh>
    <rPh sb="95" eb="97">
      <t>カツヨウ</t>
    </rPh>
    <rPh sb="99" eb="101">
      <t>タイサク</t>
    </rPh>
    <rPh sb="102" eb="103">
      <t>タ</t>
    </rPh>
    <rPh sb="108" eb="110">
      <t>ヒツヨウ</t>
    </rPh>
    <rPh sb="120" eb="122">
      <t>シセツ</t>
    </rPh>
    <rPh sb="125" eb="126">
      <t>サダ</t>
    </rPh>
    <rPh sb="132" eb="134">
      <t>ホウテイ</t>
    </rPh>
    <rPh sb="134" eb="136">
      <t>テンケン</t>
    </rPh>
    <rPh sb="137" eb="138">
      <t>クワ</t>
    </rPh>
    <rPh sb="140" eb="142">
      <t>テイキ</t>
    </rPh>
    <rPh sb="142" eb="144">
      <t>テンケン</t>
    </rPh>
    <rPh sb="149" eb="151">
      <t>シセツ</t>
    </rPh>
    <rPh sb="152" eb="154">
      <t>ジョウタイ</t>
    </rPh>
    <rPh sb="155" eb="157">
      <t>ハアク</t>
    </rPh>
    <rPh sb="159" eb="161">
      <t>コウカ</t>
    </rPh>
    <rPh sb="161" eb="162">
      <t>テキ</t>
    </rPh>
    <rPh sb="163" eb="165">
      <t>チョウジュ</t>
    </rPh>
    <rPh sb="165" eb="167">
      <t>ミョウカ</t>
    </rPh>
    <rPh sb="168" eb="170">
      <t>メザ</t>
    </rPh>
    <phoneticPr fontId="5"/>
  </si>
  <si>
    <t>施設の長寿命化を図っていくためには、従来の事後保全による管理では機器等の性能低下に伴うランニングコストの増大等が生じる事も鑑み、適切な時期に修繕・更新を行い、施設の予防的につなげて、施設の適正な保全に努めます。</t>
    <rPh sb="0" eb="2">
      <t>シセツ</t>
    </rPh>
    <rPh sb="3" eb="7">
      <t>チョウジュミョウカ</t>
    </rPh>
    <rPh sb="8" eb="9">
      <t>ハカ</t>
    </rPh>
    <rPh sb="18" eb="20">
      <t>ジュウライ</t>
    </rPh>
    <rPh sb="21" eb="23">
      <t>ジゴ</t>
    </rPh>
    <rPh sb="23" eb="25">
      <t>ホゼン</t>
    </rPh>
    <rPh sb="28" eb="30">
      <t>カンリ</t>
    </rPh>
    <rPh sb="32" eb="35">
      <t>キキトウ</t>
    </rPh>
    <rPh sb="36" eb="38">
      <t>セイノウ</t>
    </rPh>
    <rPh sb="38" eb="40">
      <t>テイカ</t>
    </rPh>
    <rPh sb="41" eb="42">
      <t>トモナ</t>
    </rPh>
    <rPh sb="52" eb="54">
      <t>ゾウダイ</t>
    </rPh>
    <rPh sb="54" eb="55">
      <t>トウ</t>
    </rPh>
    <rPh sb="56" eb="57">
      <t>ショウ</t>
    </rPh>
    <rPh sb="59" eb="60">
      <t>コト</t>
    </rPh>
    <rPh sb="61" eb="62">
      <t>カンガ</t>
    </rPh>
    <rPh sb="64" eb="66">
      <t>テキセツ</t>
    </rPh>
    <rPh sb="67" eb="69">
      <t>ジキ</t>
    </rPh>
    <rPh sb="70" eb="72">
      <t>シュウゼン</t>
    </rPh>
    <rPh sb="73" eb="75">
      <t>コウシン</t>
    </rPh>
    <rPh sb="76" eb="77">
      <t>オコナ</t>
    </rPh>
    <rPh sb="79" eb="81">
      <t>シセツ</t>
    </rPh>
    <rPh sb="82" eb="84">
      <t>ヨボウ</t>
    </rPh>
    <rPh sb="84" eb="85">
      <t>テキ</t>
    </rPh>
    <rPh sb="91" eb="93">
      <t>シセツ</t>
    </rPh>
    <rPh sb="94" eb="96">
      <t>テキセイ</t>
    </rPh>
    <rPh sb="97" eb="99">
      <t>ホゼン</t>
    </rPh>
    <rPh sb="100" eb="101">
      <t>ツト</t>
    </rPh>
    <phoneticPr fontId="5"/>
  </si>
  <si>
    <t>公共施設は、公共サービスの提供や市民が活動する場であるといったことから、その安全確保は市民にとって欠かせない内容です。適切な点検・診断等により、高度の危険性が認められた施設については、利用者の安全確保を第一に、速やかに危険性を取り除く処置を施します。また、安全性が回復するまでの利用制限等を実施します。</t>
    <rPh sb="0" eb="2">
      <t>コウキョウ</t>
    </rPh>
    <rPh sb="2" eb="4">
      <t>シセツ</t>
    </rPh>
    <rPh sb="6" eb="8">
      <t>コウキョウ</t>
    </rPh>
    <rPh sb="13" eb="15">
      <t>テイキョウ</t>
    </rPh>
    <rPh sb="16" eb="18">
      <t>シミン</t>
    </rPh>
    <rPh sb="19" eb="21">
      <t>カツドウ</t>
    </rPh>
    <rPh sb="23" eb="24">
      <t>バ</t>
    </rPh>
    <rPh sb="38" eb="40">
      <t>アンゼン</t>
    </rPh>
    <rPh sb="40" eb="42">
      <t>カクホ</t>
    </rPh>
    <rPh sb="43" eb="45">
      <t>シミン</t>
    </rPh>
    <rPh sb="49" eb="50">
      <t>カ</t>
    </rPh>
    <rPh sb="54" eb="56">
      <t>ナイヨウ</t>
    </rPh>
    <rPh sb="59" eb="61">
      <t>テキセツ</t>
    </rPh>
    <rPh sb="62" eb="64">
      <t>テンケン</t>
    </rPh>
    <rPh sb="65" eb="67">
      <t>シンダン</t>
    </rPh>
    <rPh sb="67" eb="68">
      <t>トウ</t>
    </rPh>
    <rPh sb="72" eb="74">
      <t>コウド</t>
    </rPh>
    <rPh sb="75" eb="78">
      <t>キケンセイ</t>
    </rPh>
    <rPh sb="79" eb="80">
      <t>ミト</t>
    </rPh>
    <rPh sb="84" eb="86">
      <t>シセツ</t>
    </rPh>
    <rPh sb="92" eb="95">
      <t>リヨウシャ</t>
    </rPh>
    <rPh sb="96" eb="98">
      <t>アンゼン</t>
    </rPh>
    <rPh sb="98" eb="100">
      <t>カクホ</t>
    </rPh>
    <rPh sb="101" eb="103">
      <t>ダイイチ</t>
    </rPh>
    <rPh sb="105" eb="106">
      <t>スミ</t>
    </rPh>
    <rPh sb="109" eb="112">
      <t>キケンセイ</t>
    </rPh>
    <rPh sb="113" eb="114">
      <t>ト</t>
    </rPh>
    <rPh sb="115" eb="116">
      <t>ノゾ</t>
    </rPh>
    <rPh sb="117" eb="119">
      <t>ショチ</t>
    </rPh>
    <rPh sb="120" eb="121">
      <t>ホドコ</t>
    </rPh>
    <rPh sb="128" eb="130">
      <t>アンゼン</t>
    </rPh>
    <rPh sb="130" eb="131">
      <t>セイ</t>
    </rPh>
    <rPh sb="132" eb="134">
      <t>カイフク</t>
    </rPh>
    <rPh sb="139" eb="141">
      <t>リヨウ</t>
    </rPh>
    <rPh sb="141" eb="143">
      <t>セイゲン</t>
    </rPh>
    <rPh sb="143" eb="144">
      <t>トウ</t>
    </rPh>
    <rPh sb="145" eb="147">
      <t>ジッシ</t>
    </rPh>
    <phoneticPr fontId="5"/>
  </si>
  <si>
    <t>各施設における災害時の安全確保といった観点から、施設の耐震化を図っていく事が必要であるため計画的に耐震化を進めており、特に災害時の拠点施設として指定されている施設については優先的に進めます。</t>
    <rPh sb="0" eb="1">
      <t>カク</t>
    </rPh>
    <rPh sb="1" eb="3">
      <t>シセツ</t>
    </rPh>
    <rPh sb="7" eb="10">
      <t>サイガイジ</t>
    </rPh>
    <rPh sb="11" eb="13">
      <t>アンゼン</t>
    </rPh>
    <rPh sb="13" eb="15">
      <t>カクホ</t>
    </rPh>
    <rPh sb="19" eb="21">
      <t>カンテン</t>
    </rPh>
    <rPh sb="24" eb="26">
      <t>シセツ</t>
    </rPh>
    <rPh sb="27" eb="30">
      <t>タイシンカ</t>
    </rPh>
    <rPh sb="31" eb="32">
      <t>ハカ</t>
    </rPh>
    <rPh sb="36" eb="37">
      <t>コト</t>
    </rPh>
    <rPh sb="38" eb="40">
      <t>ヒツヨウ</t>
    </rPh>
    <rPh sb="45" eb="48">
      <t>ケイカクテキ</t>
    </rPh>
    <rPh sb="49" eb="52">
      <t>タイシンカ</t>
    </rPh>
    <rPh sb="53" eb="54">
      <t>スス</t>
    </rPh>
    <rPh sb="59" eb="60">
      <t>トク</t>
    </rPh>
    <rPh sb="61" eb="63">
      <t>サイガイ</t>
    </rPh>
    <rPh sb="63" eb="64">
      <t>ジ</t>
    </rPh>
    <rPh sb="65" eb="67">
      <t>キョテン</t>
    </rPh>
    <rPh sb="67" eb="69">
      <t>シセツ</t>
    </rPh>
    <rPh sb="72" eb="74">
      <t>シテイ</t>
    </rPh>
    <rPh sb="79" eb="81">
      <t>シセツ</t>
    </rPh>
    <rPh sb="86" eb="88">
      <t>ユウセン</t>
    </rPh>
    <rPh sb="88" eb="89">
      <t>テキ</t>
    </rPh>
    <rPh sb="90" eb="91">
      <t>スス</t>
    </rPh>
    <phoneticPr fontId="5"/>
  </si>
  <si>
    <t>施設の長寿命化を行っていく上で、適切な時期に維持管理・改修が必要となり、それらを実施することで施設の適正な保全を行い、可能な範囲で計画的に施設の長寿命化を図ります。</t>
    <rPh sb="0" eb="2">
      <t>シセツ</t>
    </rPh>
    <rPh sb="3" eb="6">
      <t>チョウジュミョウ</t>
    </rPh>
    <rPh sb="6" eb="7">
      <t>カ</t>
    </rPh>
    <rPh sb="8" eb="9">
      <t>オコナ</t>
    </rPh>
    <rPh sb="13" eb="14">
      <t>ウエ</t>
    </rPh>
    <rPh sb="16" eb="18">
      <t>テキセツ</t>
    </rPh>
    <rPh sb="19" eb="21">
      <t>ジキ</t>
    </rPh>
    <rPh sb="22" eb="26">
      <t>イジカンリ</t>
    </rPh>
    <rPh sb="27" eb="29">
      <t>カイシュウ</t>
    </rPh>
    <rPh sb="30" eb="32">
      <t>ヒツヨウ</t>
    </rPh>
    <rPh sb="40" eb="42">
      <t>ジッシ</t>
    </rPh>
    <rPh sb="47" eb="49">
      <t>シセツ</t>
    </rPh>
    <rPh sb="50" eb="52">
      <t>テキセイ</t>
    </rPh>
    <rPh sb="53" eb="55">
      <t>ホゼン</t>
    </rPh>
    <rPh sb="56" eb="57">
      <t>オコナ</t>
    </rPh>
    <rPh sb="59" eb="61">
      <t>カノウ</t>
    </rPh>
    <rPh sb="62" eb="64">
      <t>ハンイ</t>
    </rPh>
    <rPh sb="65" eb="68">
      <t>ケイカクテキ</t>
    </rPh>
    <rPh sb="69" eb="71">
      <t>シセツ</t>
    </rPh>
    <rPh sb="72" eb="76">
      <t>チョウジュミョウカ</t>
    </rPh>
    <rPh sb="77" eb="78">
      <t>ハカ</t>
    </rPh>
    <phoneticPr fontId="5"/>
  </si>
  <si>
    <t>高齢であることや障がいの有無等にかかわらず、すべての市民が安心して快適に利用できる公共施設等の提供に向けて、ユニバーサルデザインの視点を取り入れた整備・維持管理を推進します。</t>
    <rPh sb="0" eb="2">
      <t>コウレイ</t>
    </rPh>
    <rPh sb="8" eb="9">
      <t>ショウ</t>
    </rPh>
    <rPh sb="12" eb="15">
      <t>ウムトウ</t>
    </rPh>
    <rPh sb="26" eb="28">
      <t>シミン</t>
    </rPh>
    <rPh sb="29" eb="31">
      <t>アンシン</t>
    </rPh>
    <rPh sb="33" eb="35">
      <t>カイテキ</t>
    </rPh>
    <rPh sb="36" eb="38">
      <t>リヨウ</t>
    </rPh>
    <rPh sb="41" eb="43">
      <t>コウキョウ</t>
    </rPh>
    <rPh sb="43" eb="45">
      <t>シセツ</t>
    </rPh>
    <rPh sb="45" eb="46">
      <t>トウ</t>
    </rPh>
    <rPh sb="47" eb="49">
      <t>テイキョウ</t>
    </rPh>
    <rPh sb="50" eb="51">
      <t>ム</t>
    </rPh>
    <rPh sb="65" eb="67">
      <t>シテン</t>
    </rPh>
    <rPh sb="68" eb="69">
      <t>ト</t>
    </rPh>
    <rPh sb="70" eb="71">
      <t>イ</t>
    </rPh>
    <rPh sb="73" eb="75">
      <t>セイビ</t>
    </rPh>
    <rPh sb="76" eb="80">
      <t>イジカンリ</t>
    </rPh>
    <rPh sb="81" eb="83">
      <t>スイシン</t>
    </rPh>
    <phoneticPr fontId="5"/>
  </si>
  <si>
    <t>公共施設等の整備・管理運営にあたり、再生可能エネルギーを積極的に活用する、自然環境の保全に留意した整備や維持管理を行うなど、カーボンニュートラルの実現に向けた取り組みを推進します。</t>
    <rPh sb="0" eb="2">
      <t>コウキョウ</t>
    </rPh>
    <rPh sb="2" eb="4">
      <t>シセツ</t>
    </rPh>
    <rPh sb="4" eb="5">
      <t>トウ</t>
    </rPh>
    <rPh sb="6" eb="8">
      <t>セイビ</t>
    </rPh>
    <rPh sb="9" eb="13">
      <t>カンリウンエイ</t>
    </rPh>
    <rPh sb="18" eb="20">
      <t>サイセイ</t>
    </rPh>
    <rPh sb="20" eb="22">
      <t>カノウ</t>
    </rPh>
    <rPh sb="28" eb="31">
      <t>セッキョクテキ</t>
    </rPh>
    <rPh sb="32" eb="34">
      <t>カツヨウ</t>
    </rPh>
    <rPh sb="37" eb="39">
      <t>シゼン</t>
    </rPh>
    <rPh sb="39" eb="41">
      <t>カンキョウ</t>
    </rPh>
    <rPh sb="42" eb="44">
      <t>ホゼン</t>
    </rPh>
    <rPh sb="45" eb="47">
      <t>リュウイ</t>
    </rPh>
    <rPh sb="49" eb="51">
      <t>セイビ</t>
    </rPh>
    <rPh sb="52" eb="56">
      <t>イジカンリ</t>
    </rPh>
    <rPh sb="57" eb="58">
      <t>オコナ</t>
    </rPh>
    <rPh sb="73" eb="75">
      <t>ジツゲン</t>
    </rPh>
    <rPh sb="76" eb="77">
      <t>ム</t>
    </rPh>
    <rPh sb="79" eb="80">
      <t>ト</t>
    </rPh>
    <rPh sb="81" eb="82">
      <t>ク</t>
    </rPh>
    <rPh sb="84" eb="86">
      <t>スイシン</t>
    </rPh>
    <phoneticPr fontId="5"/>
  </si>
  <si>
    <t>公共施設の利用状況、耐用年数及び維持管理コスト等を勘案し、現在の規模や機能を維持したまま更新することは適切ではないと判断される施設においては、他施設との統合や多機能化・複合化等を視野に入れ、公共施設適正配置基本方針に沿って検討を行っていきます。</t>
    <rPh sb="0" eb="2">
      <t>コウキョウ</t>
    </rPh>
    <rPh sb="2" eb="4">
      <t>シセツ</t>
    </rPh>
    <rPh sb="5" eb="7">
      <t>リヨウ</t>
    </rPh>
    <rPh sb="7" eb="9">
      <t>ジョウキョウ</t>
    </rPh>
    <rPh sb="10" eb="12">
      <t>タイヨウ</t>
    </rPh>
    <rPh sb="12" eb="14">
      <t>ネンスウ</t>
    </rPh>
    <rPh sb="14" eb="15">
      <t>オヨ</t>
    </rPh>
    <rPh sb="16" eb="20">
      <t>イジカンリ</t>
    </rPh>
    <rPh sb="23" eb="24">
      <t>トウ</t>
    </rPh>
    <rPh sb="25" eb="27">
      <t>カンアン</t>
    </rPh>
    <rPh sb="29" eb="31">
      <t>ゲンザイ</t>
    </rPh>
    <rPh sb="32" eb="34">
      <t>キボ</t>
    </rPh>
    <rPh sb="35" eb="37">
      <t>キノウ</t>
    </rPh>
    <rPh sb="38" eb="40">
      <t>イジ</t>
    </rPh>
    <rPh sb="44" eb="46">
      <t>コウシン</t>
    </rPh>
    <rPh sb="51" eb="53">
      <t>テキセツ</t>
    </rPh>
    <rPh sb="58" eb="60">
      <t>ハンダン</t>
    </rPh>
    <rPh sb="63" eb="65">
      <t>シセツ</t>
    </rPh>
    <rPh sb="71" eb="74">
      <t>タシセツ</t>
    </rPh>
    <rPh sb="76" eb="78">
      <t>トウゴウ</t>
    </rPh>
    <rPh sb="79" eb="83">
      <t>タキノウカ</t>
    </rPh>
    <rPh sb="84" eb="87">
      <t>フクゴウカ</t>
    </rPh>
    <rPh sb="87" eb="88">
      <t>トウ</t>
    </rPh>
    <rPh sb="89" eb="91">
      <t>シヤ</t>
    </rPh>
    <rPh sb="92" eb="93">
      <t>イ</t>
    </rPh>
    <rPh sb="95" eb="97">
      <t>コウキョウ</t>
    </rPh>
    <rPh sb="97" eb="99">
      <t>シセツ</t>
    </rPh>
    <rPh sb="99" eb="101">
      <t>テキセイ</t>
    </rPh>
    <rPh sb="101" eb="103">
      <t>ハイチ</t>
    </rPh>
    <rPh sb="103" eb="105">
      <t>キホン</t>
    </rPh>
    <rPh sb="105" eb="107">
      <t>ホウシン</t>
    </rPh>
    <rPh sb="108" eb="109">
      <t>ソ</t>
    </rPh>
    <rPh sb="111" eb="113">
      <t>ケントウ</t>
    </rPh>
    <rPh sb="114" eb="115">
      <t>オコナ</t>
    </rPh>
    <phoneticPr fontId="5"/>
  </si>
  <si>
    <t>【公共施設】令和7年度までに延床面積4.8％削減。【インフラ】長寿命化を図り、インフラ資産等を良質に運営・保全していく。</t>
    <rPh sb="1" eb="3">
      <t>コウキョウ</t>
    </rPh>
    <rPh sb="3" eb="5">
      <t>シセツ</t>
    </rPh>
    <rPh sb="6" eb="8">
      <t>レイワ</t>
    </rPh>
    <rPh sb="9" eb="11">
      <t>ネンド</t>
    </rPh>
    <rPh sb="14" eb="16">
      <t>ノベユカ</t>
    </rPh>
    <rPh sb="16" eb="18">
      <t>メンセキ</t>
    </rPh>
    <rPh sb="22" eb="24">
      <t>サクゲン</t>
    </rPh>
    <rPh sb="31" eb="35">
      <t>チョウジュミョウカ</t>
    </rPh>
    <rPh sb="36" eb="37">
      <t>ハカ</t>
    </rPh>
    <rPh sb="43" eb="45">
      <t>シサン</t>
    </rPh>
    <rPh sb="45" eb="46">
      <t>トウ</t>
    </rPh>
    <rPh sb="47" eb="49">
      <t>リョウシツ</t>
    </rPh>
    <rPh sb="50" eb="52">
      <t>ウンエイ</t>
    </rPh>
    <rPh sb="53" eb="55">
      <t>ホゼン</t>
    </rPh>
    <phoneticPr fontId="5"/>
  </si>
  <si>
    <t>公共施設の利用において、広域利用が可能な施設については近隣自治体との共同利用を図ることで、市民のみならず、近隣自治体からの利用が見込めることに加え、さらなる公共施設利用の効率化につながることから、広域連携のあり方について検討します。</t>
    <rPh sb="0" eb="2">
      <t>コウキョウ</t>
    </rPh>
    <rPh sb="2" eb="4">
      <t>シセツ</t>
    </rPh>
    <rPh sb="5" eb="7">
      <t>リヨウ</t>
    </rPh>
    <rPh sb="12" eb="14">
      <t>コウイキ</t>
    </rPh>
    <rPh sb="14" eb="16">
      <t>リヨウ</t>
    </rPh>
    <rPh sb="17" eb="19">
      <t>カノウ</t>
    </rPh>
    <rPh sb="20" eb="22">
      <t>シセツ</t>
    </rPh>
    <rPh sb="27" eb="29">
      <t>キンリン</t>
    </rPh>
    <rPh sb="29" eb="32">
      <t>ジチタイ</t>
    </rPh>
    <rPh sb="34" eb="36">
      <t>キョウドウ</t>
    </rPh>
    <rPh sb="36" eb="38">
      <t>リヨウ</t>
    </rPh>
    <rPh sb="39" eb="40">
      <t>ハカ</t>
    </rPh>
    <rPh sb="45" eb="47">
      <t>シミン</t>
    </rPh>
    <rPh sb="53" eb="55">
      <t>キンリン</t>
    </rPh>
    <rPh sb="55" eb="58">
      <t>ジチタイ</t>
    </rPh>
    <rPh sb="61" eb="63">
      <t>リヨウ</t>
    </rPh>
    <rPh sb="64" eb="66">
      <t>ミコ</t>
    </rPh>
    <rPh sb="71" eb="72">
      <t>クワ</t>
    </rPh>
    <rPh sb="78" eb="80">
      <t>コウキョウ</t>
    </rPh>
    <rPh sb="80" eb="82">
      <t>シセツ</t>
    </rPh>
    <rPh sb="82" eb="84">
      <t>リヨウ</t>
    </rPh>
    <rPh sb="85" eb="87">
      <t>コウリツ</t>
    </rPh>
    <rPh sb="87" eb="88">
      <t>カ</t>
    </rPh>
    <rPh sb="98" eb="100">
      <t>コウイキ</t>
    </rPh>
    <rPh sb="100" eb="102">
      <t>レンケイ</t>
    </rPh>
    <rPh sb="105" eb="106">
      <t>カタ</t>
    </rPh>
    <rPh sb="110" eb="112">
      <t>ケントウ</t>
    </rPh>
    <phoneticPr fontId="5"/>
  </si>
  <si>
    <t>1年毎及び5年毎、2つの複層的なPDCAサイクルを確立することで、継続的な改革を改善</t>
    <rPh sb="1" eb="2">
      <t>ネン</t>
    </rPh>
    <rPh sb="2" eb="3">
      <t>ゴト</t>
    </rPh>
    <rPh sb="3" eb="4">
      <t>オヨ</t>
    </rPh>
    <rPh sb="6" eb="7">
      <t>ネン</t>
    </rPh>
    <rPh sb="7" eb="8">
      <t>ゴト</t>
    </rPh>
    <rPh sb="12" eb="14">
      <t>フクソウ</t>
    </rPh>
    <rPh sb="14" eb="15">
      <t>テキ</t>
    </rPh>
    <rPh sb="25" eb="27">
      <t>カクリツ</t>
    </rPh>
    <rPh sb="33" eb="36">
      <t>ケイゾクテキ</t>
    </rPh>
    <rPh sb="37" eb="39">
      <t>カイカク</t>
    </rPh>
    <rPh sb="40" eb="42">
      <t>カイゼン</t>
    </rPh>
    <phoneticPr fontId="5"/>
  </si>
  <si>
    <t>えびす認定こども園施設整備事業（平成29年度完成）</t>
    <rPh sb="3" eb="5">
      <t>ニンテイ</t>
    </rPh>
    <rPh sb="8" eb="9">
      <t>エン</t>
    </rPh>
    <rPh sb="9" eb="11">
      <t>シセツ</t>
    </rPh>
    <rPh sb="11" eb="13">
      <t>セイビ</t>
    </rPh>
    <rPh sb="13" eb="15">
      <t>ジギョウ</t>
    </rPh>
    <rPh sb="16" eb="18">
      <t>ヘイセイ</t>
    </rPh>
    <rPh sb="20" eb="21">
      <t>ネン</t>
    </rPh>
    <rPh sb="21" eb="22">
      <t>ド</t>
    </rPh>
    <rPh sb="22" eb="24">
      <t>カンセイ</t>
    </rPh>
    <phoneticPr fontId="5"/>
  </si>
  <si>
    <t>・年少人口は、平成７２年には平成２７年から５割以上減少する見込み。
・高齢化率は平成３７年に約３割となり、それ以降も増加を続ける見込み。</t>
  </si>
  <si>
    <t>令和３年</t>
    <rPh sb="0" eb="2">
      <t>レイワ</t>
    </rPh>
    <rPh sb="3" eb="4">
      <t>ネン</t>
    </rPh>
    <phoneticPr fontId="5"/>
  </si>
  <si>
    <t>【公共施設】
81.0万㎡
【インフラ】
道路　907.7km
橋梁　756橋
公園　218.7㎞
林道　55.7㎞
廃棄物処理施設　一般廃棄物処理施設2施設
　　　　　　　　　　　し尿処理施設1施設
水道　1,072.7km
下水道　1,277.0km</t>
    <rPh sb="41" eb="43">
      <t>コウエン</t>
    </rPh>
    <rPh sb="51" eb="53">
      <t>リンドウ</t>
    </rPh>
    <rPh sb="60" eb="67">
      <t>ハイキブツショリシセツ</t>
    </rPh>
    <rPh sb="68" eb="70">
      <t>イッパン</t>
    </rPh>
    <rPh sb="78" eb="80">
      <t>シセツ</t>
    </rPh>
    <rPh sb="93" eb="98">
      <t>ニョウショリシセツ</t>
    </rPh>
    <rPh sb="99" eb="101">
      <t>シセツ</t>
    </rPh>
    <phoneticPr fontId="5"/>
  </si>
  <si>
    <t>・年少人口は、平成７２年には平成２７年から５割以上減少する見込み。
・高齢化率は平成３７年に約３割となり、それ以降も増加を続ける見込み。
・公共建築物、インフラ施設とも老朽化が進んでおり、老朽化対策が喫急の課題となっている。
・現有するすべての施設について、更新を行っていくことは困難と想定される。</t>
  </si>
  <si>
    <t>公共建築物：3,681億円(40年)
橋梁：90億円（100年）
舗装：184億円（50年）
公園：5.6億円（10年）
ごみ処理：440億円（28年）
し尿処理：14億円（23年）
上水道：464億円（10年）
下水道3.165億円（100年）</t>
  </si>
  <si>
    <t>公共建築物：2,693億円(40年)
橋梁：50億円（100年）
舗装：166億円（50年）
公園：5.1億円（10年）
ごみ処理：235億円（28年）
し尿処理：15億円（23年）
上水道：301億円（10年）
下水道1,566億円（100年）</t>
  </si>
  <si>
    <t>公共建築物：988億円(40年)
橋梁：40億円（100年）
舗装：18億円（50年）
公園：0.5億円（10年）
ごみ処理：205億円（28年）
し尿処理：－1億円（23年）
上水道：163億円（10年）
下水道1.599億円（100年）</t>
  </si>
  <si>
    <t>公共施設等総合管理計画を推進していくための統括組織として、アセットマネジメント推進室を設置。</t>
  </si>
  <si>
    <t>厳しい財政状況の中、多様化・高度化する市民ニーズに対応していくには、民間のノウハウ、技術力、資金力を活用したPPP/PFIにより、公共施設等の整備・運営を行いことは有効な手法の一つである。</t>
  </si>
  <si>
    <t>公共施設等の老朽化が進行し、劣化が著しくなると、利用者の安全を脅かす恐れがある。そのため、施設規模に応じた適切な日常点検・定期点検を行うことで、劣化状況を把握し、著しい劣化が発見された場合には、利用停止や緊急工事等、迅速な対応を行い、施設利用者の安全の確保を最優先に図る。</t>
  </si>
  <si>
    <t>施設の劣化や損傷の進行は施設毎に異なるため、施設台帳の整備に加え、点検・診断や改修履歴の記録を行うことで、公共施設等の特性や状態の把握に努める。その上で公共施設等の保全計画等を作成し、点検による不具合の早期発見や予防保全による施設の長寿命化を図るとともに、施設の耐震化やバリアフリー化などについても計画的・効率的に実施することで、トータルコストの縮減と維持管理・更新費等の平準化を目指す。また、公共施設等の新設や更新が必要な場合には維持管理が容易な構造や将来の他用途への転用が可能な構造にするなど、施設の建設費だけでなく、維持管理や解体までのライフサイクルコストを考慮した計画を行う。</t>
  </si>
  <si>
    <t>施設規模に応じた適切な日常点検・定期点検を行うことで、劣化状況を把握し、著しい劣化が発見された場合には、利用停止や緊急工事等、迅速な対応を行い、施設利用者の安全の確保を最優先に図る。</t>
  </si>
  <si>
    <t>社会的要請により、施設の耐震化やバリアフリー化など、施設機能の向上が必要な場合も生じていいる。これらの取組についても、利用者の安全と安心を確保するため、必要性や優先度を判断した上で実施する。</t>
  </si>
  <si>
    <t>施設台帳の整備に加え点検・診断や改修履歴の記録を行うことで、公共施設等の特性や状態の把握に努める。その上で、公共施設等の保全計画等を作成し、点検による不具合の早期発見や予防保全による施設の長寿命化を図る。</t>
  </si>
  <si>
    <t>今後も維持、継続していく公共施設等に関して、新設や大規模な改修、更新時には、利用者の障がいの有無、年齢、性別、人権等に関わらず、多様な人々が利用しやすい施設となるよう、ユニバーサルデザインの取組に努めます</t>
  </si>
  <si>
    <t>エネルギーマネジメントの取組を進め、CO2の排出削減に努める。</t>
  </si>
  <si>
    <t>市民ニーズや利用実態を的確に捉え、施設の統廃合、複合化、既存施設の有効利用、民間施設の利用など様々な手法を比較検討し、必要なサービスの「質」は確保しながら「量」を削減していく必要がある。</t>
    <rPh sb="68" eb="69">
      <t>シツ</t>
    </rPh>
    <phoneticPr fontId="5"/>
  </si>
  <si>
    <t>人口動態をはじめとした社会情勢の変化や国・他市の動向、計画を推進する上で生じる新たな課題などを的確に把握し、状況に応じて計画を見直す。</t>
  </si>
  <si>
    <t>本市の人口動態をはじめとした社会情勢の変化や国・他市の動向、計画を推進する上で生じる新たな課題などを的確に把握し、状況に応じて計画を見直す。</t>
  </si>
  <si>
    <t>公共建築物に関しては、人口減少や財政状況を見据え、施設総量の適正化を図る。
インフラ施設に関しては、廃止や統合が困難なため、新規施設の整備計画の策定や見直しの際には十分な検証のもと、施設が過大とならないよう留意した計画とする。</t>
  </si>
  <si>
    <t>・施設台帳の整備
・幼稚園、保育園の民営化
・公立幼稚園、保育園の整理と集約、こども園化
・市有地の条件付き売却</t>
  </si>
  <si>
    <t>令和４年</t>
    <rPh sb="0" eb="2">
      <t>レイワ</t>
    </rPh>
    <rPh sb="3" eb="4">
      <t>ネン</t>
    </rPh>
    <phoneticPr fontId="5"/>
  </si>
  <si>
    <t>貝塚市の令和4年（2022年）10月１日現在の人口は、82,395人であり、近年は減少する傾向にあります。第5次貝塚市総合計画における目標人口は、令和７年（2025年）に87,000人であります。</t>
  </si>
  <si>
    <t>【公共施設】R3
　延床面積：262,108㎡
　（学校40％、市営住宅24％）
【インフラ資産】R3
　道路：延長面積：290,598㎡
　橋梁：延長面積：1,857㎡（総数：130本）
　上水道施設：配水管延長：367,562m
　下水道施設：管路総延長：240,364m</t>
  </si>
  <si>
    <t>公共施設等の将来を見通すと、さらに老朽化が進み、大規模修繕や施設更新の時期を迎えることとなり、修繕・更新に係る経費が増大することが見込まれます。特に、市民文化会館（コスモスシアター）、市立貝塚病院の大規模な2施設が耐用年数を迎えることから、公共建築物の修繕・更新に今後、年間約33億円の経費を要すると算定され、長寿命化により年間約24億円となるよう更新頻度を延長していく必要があります。また、ライフラインに直結するインフラ資産については、公共建築物と異なり、統合や複合化による改善や、用途転換、施設そのものを廃止することは現実的ではありません。そこで、これまで整備を進めてきたインフラ資産は、各資産の長寿命化計画及び各種計画に基づき、計画的に維持管理・修繕、更新などを実施していくことに重点を置きます</t>
  </si>
  <si>
    <t>公共建築物については、固定資産台帳における建築年（取得年月日）・建築構造・耐用年数・延床面積をもとに、一般財団法人建築保全センター「建築物のライフサイクルコスト」モデルをもとに、全建築物の建築・設備の修繕年度・修繕費用、更新する場合の解体費用・新設費用を算定します。なお、総務省通知に基づき、現行の管理計画で示しているRC造60年を基準とした目標耐用年数と、長寿命化した場合のRC造80年（1.33倍）の2パターンについて算定します。
　この結果、事後保全による修繕を実施し、現行管理計画の目標耐用年数後に更新する場合、建築・設備の修繕・更新費は年間33億円と算定されます。2024年度～2055年度の32年間試算では716億円と算定されます。インフラについては、32年間試算で合計637億円と算定されます。</t>
  </si>
  <si>
    <t>事後保全と予防保全を実施し、目標耐用年数の約1.3倍に長寿命化を図る場合、更新頻度の間隔が長期化することにより、年間19億、合計598億円(2024～2055年算定の場合）に費用抑制できることが見込まれます。
※インフラ資産については長寿命化を図った時の額の
　　記載なし。</t>
  </si>
  <si>
    <t>貝塚市公共施設等総合管理計画　P18の棒グラフ
将来にわたる公共建築物の経費の比較により
長寿命化対策をした場合、2024～2055年で118億円
費用抑制が見込まれる。</t>
  </si>
  <si>
    <t>　本計画は、「貝塚市公共施設等総合管理計画推進委員会」を主体として推進します。</t>
  </si>
  <si>
    <t>日常的・定期的な点検・診断結果に基づいて、対症療法的な事後保全ではなく、計画的な予防保全による維持管理・修繕・更新などを行うことで、トータルコストの縮減及び平準化を図ります。
　また、これらの履歴をデータ化し、BIMMS（ビームス）に情報として蓄積することで、総合管理計画の見直しや充実に反映させるとともに、老朽化対策などへの活用を進めます。</t>
  </si>
  <si>
    <t>耐用年数に応じた大規模修繕、設備等の計画的な更新による予防保全を進めて、多大な費用を要する施設の更新の頻度を抑制します。
　また、大規模施設における修繕、維持管理、整備において、官民連携事業の実績をもとに、民間導入を検討し、財政負担軽減を図ります。</t>
  </si>
  <si>
    <t>日常的・定期的な点検・診断によって、危険性が認められた公共建築物に対しては、必要な措置を講じたうえで、修繕、更新、除却などの対応を速やかに実施し、安全性の確保を図ります。
供用廃止された公共建築物は、跡地の利活用等を検討し、実行に至るまでの期間について、安全上支障がないよう努めます。</t>
  </si>
  <si>
    <t xml:space="preserve">　新耐震基準を満たしていない公共建築物や災害対策活動の拠点・避難所となる公共建築物、ライフラインに直結するインフラ資産とその関連施設は、個別の実施計画により、必要な耐震改修を実施し、防災機能の強化に努めます。
</t>
  </si>
  <si>
    <t>公共施設等は、日常的な点検や定期的な診断、計画的な修繕による予防保全に努めるとともに、機能的な改善を図り、今後も継続して保持する公共施設等については、大規模改修などの手法を用いて、文部科学省が示す学校建築の目標である75年～80年まで供用できるよう、目標耐用年数の1.33倍を超えた長寿命化に努め、長期的な視点での更新費用の縮減をめざします。</t>
  </si>
  <si>
    <t>貝塚市交通バリアフリー基本構想を進めているところですが、公共施設等においても、新庁舎をはじめとして、今後の大規模修繕、施設整備時においてユニバーサルデザイン化を進めます。</t>
  </si>
  <si>
    <t>施設の新設や改修時には、太陽光発電システムを中心とした再生可能エネルギーの導入や省エネ設備の導入により、施設の省エネ化に取り組むとともに、ZEB化を導入します。</t>
  </si>
  <si>
    <t>市民や関係者の合意を得ながら、公共建築物の再配置を進めるためには、検討及び実施プロセスが統一的で、透明性の高い考え方に基づく必要があります。
　そこで、アンケート結果による利用頻度、施設の老朽度（耐用年数に達しているか、目標耐用年数に近づいているか）、ハード・ソフトの指標から施設を評価し、また、将来の経費の算定結果から、今後の施設配置のあり方を検討します。</t>
  </si>
  <si>
    <t>地方公会計との連動が求められることから、具体的には、毎年度更新される固定資産台帳から算定できる計画指標を設定し、毎年度の指標数値の達成状況を算定します。
　具体的には、新庁舎に建替えたことにより新しい資産の占める割合が増え、令和６年（2024年）の有形固定資産減価償却率は61.2％に低下すると見込まれます。今後、有形固定資産減価償却率を維持、低減するには、耐用年数を迎えた設備、建築は予防保全として大規模修繕を実施し、旧建築物を解体・除却していきます。府内類似団体の水準である65.5％以下を維持するには、予防保全として今後年間約11億円（12年間計約133億円）が必要と算定されます。（事後保全は年間約13億円）</t>
  </si>
  <si>
    <t>　計画指標である有形固定資産減価償却率について、府内類似団体水準である65.5％以下を維持し、予防保全と事後保全により公共施設の老朽化を予防するとともに、長寿命化により更新頻度を延長し、トータルコストの縮減を図ります。
　また、計画指標を達成していくために、地方公会計を活用し、毎年度の固定資産台帳から有形固定資産減価償却率を算定し、担当部署において具体的なPDCAの取組みを進めて、前述した公共施設を主体として全庁的な公共施設マネジメントを推進します。</t>
  </si>
  <si>
    <t>　相互に利用できる施設（市民文化系施設等）を中心に、泉州地域における類似施設の相互利用や大規模修繕時等の補完・連携を進めます。</t>
  </si>
  <si>
    <t>本計画を推進していくためには、ファシリティマネジメントを定着させることが重要です。公共建築物に着目すると、日常業務の中でBIMMS（ビームス）に蓄積された情報を積極的に活用するとともに、点検や修繕、更新などの変更が行われた場合には、その情報を適宜反映させることが必要です。
また、「貝塚市公共施設等総合管理計画推進委員会」を中心に、PDCAマネジメントサイクルを構築し、情報提供、啓発、計画協議、合意形成、計画実施などの段階を踏みながら、取組みの推進を図ります。</t>
  </si>
  <si>
    <t>サイクル期間の記述なし</t>
    <rPh sb="4" eb="6">
      <t>キカン</t>
    </rPh>
    <rPh sb="7" eb="9">
      <t>キジュツ</t>
    </rPh>
    <phoneticPr fontId="5"/>
  </si>
  <si>
    <t>施設類型の現況をふまえたうえで、施設全体のマネジメント方針である「公共施設等の管理に関する基本的な方針」に基づき、施設類型別の修繕・更新、施設配置等のあり方を示します。</t>
  </si>
  <si>
    <t>社会保障・人口問題研究所による「日本の地域別将来推計人口」の守口市の将来人口推計では、人口は一貫して減少を続け、令和27（2045）年には12.4 万人減少。
将来人口の年齢構成をみると、生産年齢人口（15～64歳）、年少人口（0～14 歳）、15 歳～49 歳女性人口が減少し、老年人口（65 歳以上）が横ばい。</t>
  </si>
  <si>
    <t>市民文化系施設　１施設　5,165.15㎡
社会教育系施設　10施設　18,536.62㎡
スポーツ・レクリエーション系施設　８施設　13,549.14㎡
学校教育系施設　21施設　159,954.00㎡
子育て支援施設　４施設　4,773.59㎡
保健・福祉施設　７施設　13,872.95㎡
行政系施設　１施設　27,492.9㎡
公営住宅　10施設　38,869.41㎡
供給処理施設　２施設　125.40㎡
道路　202,104ｍ　1,303,160㎡
橋梁　49橋　566.7ｍ　4,581.4㎡
上水道管　313,834ｍ
下水道管　364,498ｍ
公園　183公園
自転車駐車場　８施設　8,800.55㎡</t>
  </si>
  <si>
    <t>「総合管理計画」計画推進編(平成28年度）において、数値目標と一人当たりの公共建築物等延床面積を平成32（2020）年度末に約2.42㎡とすることをして設定し、令和3（2021）年3月時点で約2.30 ㎡となっており、達成。
公共建築物の延べ床面積は、平26（2014）年度から令和3（2021）年度までで25,869㎡（約8.3%減）となっており、公共施設再編が進んでいる。また、⾧寿命化更新を行った場合の公共施設等の概算事業費の30年間の見通しは、平均すると年間67.9億円となっており、過去10年間の投資的経費の平均82.1億円を下回っている。</t>
  </si>
  <si>
    <t>単純更新による公共施設等の概算事業費の30年間の見通しでは、平均すると年間73.1億円が必要
公共建築物　37.8 億円
インフラ資産　35.3 億円</t>
    <rPh sb="0" eb="2">
      <t>タンジュン</t>
    </rPh>
    <rPh sb="2" eb="4">
      <t>コウシン</t>
    </rPh>
    <rPh sb="7" eb="9">
      <t>コウキョウ</t>
    </rPh>
    <phoneticPr fontId="5"/>
  </si>
  <si>
    <t>長寿命化更新における公共建築物の概算事業費の30年間の見通しは、平均すると年間32.8 億円
橋梁については、守口市橋梁⾧寿命化修繕計画によれば、50年間の⾧寿命化効果額は約4.1 億円</t>
  </si>
  <si>
    <t>公共建築物と橋梁について長寿命化更新を行った場合の概算事業費の試算は、合計2,039.6億円となり、年平均額は67.9億円。
単純更新した場合と比べ、年5.2億円の経費削減効果。</t>
  </si>
  <si>
    <t>本市の財産活用課は、公共施設状況の一元管理や各施設の所管課との調整、進捗状況の管理など公共施設マネジメントを総括管理する組織として、各施設の所管課の意見や総合政策的観点、財政的観点からの意見など様々な意見を集約・調整しながら取組みを進めます。</t>
  </si>
  <si>
    <t>・定期的に点検し、劣化・損傷の程度や原因を把握するとともに、劣化・損傷が進行する可能性や施設に与える影響等について評価を行います。
・点検・診断を通じて得られた施設の状態や補修の履歴、施設の利用状況・コスト情報等ソフト・ハード両面にわたる情報をデータベース化し、情報を蓄積することで次の点検・診断やマネジメ
ントへの活用を行います。</t>
    <rPh sb="40" eb="43">
      <t>カノウセイ</t>
    </rPh>
    <phoneticPr fontId="5"/>
  </si>
  <si>
    <t>・個別施設ごとに最適な維持管理に関する計画を策定し、戦略的な維持管理・修繕・更新等を行うことで施設の性能維持、安全性を確保するとともに、維持管理コストの縮減や平準化を図ります。
・新技術を積極的に導入し、施設の維持管理コストの縮減、安全性の確保を図ります。</t>
  </si>
  <si>
    <t>・日常点検及び定期点検において、異状が発見された場合は、必要に応じて利用禁止とし、安全性を確保する。また、異状が確認された施設の管理区分（予防保全型施設、事後保全型施設）に応じて、⾧寿命化対策や劣化や損傷の進行を判断して撤去・更新を行います。
・すでに役割を終え、今後利活用のない公共施設等については、周辺施設や住環境に及ぼす影響や市民の安全・安心を考慮し、必要に応じて早期に建物の解体、除却を行います。</t>
  </si>
  <si>
    <t>・多数の市民が利用する施設や災害対策活動の拠点・避難所となる施設、ライフライン関連施設について、施設の統合・廃止、維持管理・修繕・更新などの状況も踏まえ、迅速かつ効果的に耐震対策を行い、防災機能の強化を図ります。
・地震発生による人命への重大な被害や市民生活への深刻な影響を及ぼす恐れのある施設については、優先的に耐震対策を行います。</t>
  </si>
  <si>
    <t>・損傷などが発生した後に修繕などを行う「事後保全型」から、計画的に保全や改修などを行う「予防保全型」へと転換し、効率的に施設の⾧寿命化を進めます。</t>
  </si>
  <si>
    <t>・多様な利用者を考慮し、バリアフリー化やユニバーサルデザイン化を推進します。</t>
  </si>
  <si>
    <t>・太陽光発電の導入、建築物におけるＺＥＢの実現、省エネルギー改修の実施、ＬＥＤ照明の導入等の取組みなど、温室効果ガス排出量の削減等の環境負荷の低減に配慮します。</t>
  </si>
  <si>
    <t>・老朽化が著しい施設や利用度・稼働率が低い施設は、その原因を十分に検証し、市民ニーズに合
わなくなった施設や役割を終えたと考えられる施設については、他の施設との統合や廃止の検討
を行います。</t>
  </si>
  <si>
    <t>本計画もしくは個別施設計画の見直しを行うにあたっては、地方公会計で毎年更新されている固定資産台帳を利用します。本計画の公共建築物と固定資産台帳情報との紐づけを行っており、毎年更新済の固定資産台帳情報を基に本計画の公共建築物の情報を更新することができ、適時適切な計画の見直しを実施します。
また、固定資産台帳情報の精緻化による本計画・個別施設計画の精度向上や、施設別セグメント分析の実施による維持管理コストや使用料の見直しを図るなど、施設マネジメントへの地方公会計のさらなる活用を進めます。</t>
  </si>
  <si>
    <t>PLAN　計画の立案
　「守口市公共施設等総合管理計画」に基づき、計画を進めます。
DO　計画の推進
　「守口市公共施設等総合管理計画」における3 つの基本方針（「公共施設等の適正化」「⾧寿命化の推進」「「官」から「民」へのシフト」）に基づき、各所管課と連携しながら施策を推進します。
　また、計画的な維持管理を推進するための行動として、対策の優先順位が高いとされる施設の詳細な劣化調査の実施、保全方法の検討と実施計画案の作成、予算との紐づけなどPDCA を意識した取組みを行います。
CHECK　進捗状況把握及び評価
　「守口市公共施設等総合管理計画」における目標の達成状況や関連する施策の進捗状況を把握し、以下の視点で評価を行います。
　・必要性の視点（そもそも市民や社会のニーズはあるのか・市として実施する必要はあるのか）
　・官・民の役割分担の視点（必要性はあるが民間によるサービスの提供が望ましくないか）
　・有効性の視点（そのサービスを提供する手段は妥当か・所期の事業効果が発揮されているか）
　・効率性の視点（効果に対してコストが過大ではないか:費用対効果）
ACTION　計画の見直し
　進捗状況の評価結果を踏まえ、必要に応じて、施策に基づく次年度以降の具体的な取組内容、目標・指標の内容等の見直しを行います。また、10 年後に計画の評価を行い、次期計画への見直しを行います。</t>
  </si>
  <si>
    <t>類型別施設状況として、各類型ごとに①現状と課題、一覧表を整理し、
②今後の方針にて、各施設毎の方針を計画内に記載している。</t>
  </si>
  <si>
    <t>・市立認定こども園への集約化及び民間移管に伴う統合･廃止
・規模適正化および老朽化等教育環境整備による小･中学校の統合･廃止
・エリアコミュニティセンター、地区コミュニティセンターの整備
・老人福祉センター（佐太・菊水）の集約化
上記について、個別施設名称をあげ、計画内に記載している。</t>
  </si>
  <si>
    <t>平成28年</t>
    <rPh sb="0" eb="2">
      <t>ヘイセイ</t>
    </rPh>
    <rPh sb="4" eb="5">
      <t>ネン</t>
    </rPh>
    <phoneticPr fontId="5"/>
  </si>
  <si>
    <t>・総人口はH25からH55まで約20％減。
・高齢化率は上昇（30年間で13.4％）</t>
  </si>
  <si>
    <t>【公共施設】
76.4万㎡
【インフラ】
道路：523万㎡
橋梁：2万㎡
公園：618箇所
上水道：1.145km
下水道：1.444km</t>
  </si>
  <si>
    <t>①老朽施設の更新時期が集中する
概ね10年後には、建築後31年以上の市有建築物の割合が全体の84.4％を占め、さらに、その10年後には35.8％の市有建築物が、建替えの目安となる建築後61年となる。
②公共施設の維持管理費用の確保が困難となる。
少子高齢化・人口減少の進展に伴う生産年齢人口の減少による税収減や、高齢化の進展等により、扶助費は今後一定の割合で増加すること等が見込まれる。
③人口構造の変化によるニーズの変化が予想される。
少子高齢化による年齢別構成の変化に伴い、公共施設に対するニーズも変化していくこと等が予測される。</t>
  </si>
  <si>
    <t>【公共施設】
年平均で約71億円
【インフラ】
年平均で約89億円</t>
  </si>
  <si>
    <t>【公共施設】
今後40年間で2416.3億円、1年当たり60.4億円</t>
  </si>
  <si>
    <t>【公共施設】
今後40年間で813.5億円、1年当たり20.3億円</t>
    <rPh sb="1" eb="3">
      <t>コウキョウ</t>
    </rPh>
    <rPh sb="3" eb="5">
      <t>シセツ</t>
    </rPh>
    <phoneticPr fontId="1"/>
  </si>
  <si>
    <t>公共施設を総合的かつ計画的にマネジメントしていくため、庁内横断的な取り組みを効率的かつ強力に推進する体制が求められ、「公共施設マネジメント推進委員会」を設置し、長寿命化や施設総量の最適化に向けた取り組みの立案等を行う（事務局：行革推進課）。</t>
  </si>
  <si>
    <t>国の指針に沿って平成28年度に定めた「枚方市PPP/PFI 手法活用優先的検討の基本方針」に則り、民間活力の導入に向けた取り組みを推進する。</t>
  </si>
  <si>
    <t>施設の老朽状況や損傷に対して適切に対処するための日々の点検を継続的に実施する必要がある。</t>
    <rPh sb="0" eb="2">
      <t>シセツ</t>
    </rPh>
    <rPh sb="3" eb="7">
      <t>ロウキュウジョウキョウ</t>
    </rPh>
    <rPh sb="8" eb="10">
      <t>ソンショウ</t>
    </rPh>
    <rPh sb="11" eb="12">
      <t>タイ</t>
    </rPh>
    <rPh sb="14" eb="16">
      <t>テキセツ</t>
    </rPh>
    <rPh sb="17" eb="19">
      <t>タイショ</t>
    </rPh>
    <rPh sb="24" eb="26">
      <t>ヒビ</t>
    </rPh>
    <rPh sb="27" eb="29">
      <t>テンケン</t>
    </rPh>
    <rPh sb="30" eb="33">
      <t>ケイゾクテキ</t>
    </rPh>
    <rPh sb="34" eb="36">
      <t>ジッシ</t>
    </rPh>
    <rPh sb="38" eb="40">
      <t>ヒツヨウ</t>
    </rPh>
    <phoneticPr fontId="5"/>
  </si>
  <si>
    <t>施設類型ごとに、更新サイクルの長周期化、予防保全型管理の推進、安全の確保と耐震化の実施等について記載</t>
  </si>
  <si>
    <t>施設の長寿命化に合わせ、非構造部材の安全性の確保に向けた取り組みを進めます。</t>
    <rPh sb="33" eb="34">
      <t>スス</t>
    </rPh>
    <phoneticPr fontId="5"/>
  </si>
  <si>
    <t>市有建築物の耐震化率は97.6％であり、残りの未耐震の施設について順次耐震化を進めていく旨記載</t>
    <rPh sb="44" eb="45">
      <t>ムネ</t>
    </rPh>
    <rPh sb="45" eb="47">
      <t>キサイ</t>
    </rPh>
    <phoneticPr fontId="5"/>
  </si>
  <si>
    <t>予防保全型管理の推進、施設更新サイクルの長周期化について記載</t>
  </si>
  <si>
    <t>公共施設は、高齢者や障害のある人、児童や生徒など多様な市民が利用するものです。そこで、施設等を更新する際などには、誰もが安心・安全に利用しやすい施設となるように、ニーズや関係法令等を踏まえ、バリアフリーやユニバーサルデザインに配慮した環境づくりに努めていきます。</t>
  </si>
  <si>
    <t>施設総量の最適化に向けた市有建築物の集約化、複合化、廃止・減築などの方向性については、一次評価（定量評価）と二次評価（定性評価）により検討を進めます。</t>
  </si>
  <si>
    <t>④建築物の長寿命化対策、及び延床面積の縮減を行い、今後40年間の更新等費用を2,839億円から2,025億円に縮減。</t>
  </si>
  <si>
    <t>余剰となった市有地については、立地適正化計画に定められた都市機能誘導区域内における医療・商業・子育て支援の生活サービス施設などへの有効活用も視野に入れ、他の行政用途への転用等、庁内の活用を検討するとともに、民間への貸付や売却をするなど、有効活用を推進します。また、既に未利用となっている市有地については、その形状や接道等の要件を踏まえた課題整理を行い、順次、貸付や売却をするなど有効活用を図り、歳入確保につなげます。</t>
  </si>
  <si>
    <t>市内に存在する国や府が保有する公共施設も含めた適正配置も有効であるため、広域的な視点での有効活用の可能性について検討を進めます。</t>
  </si>
  <si>
    <t>公共施設の長寿命化や総量最適化の取り組み、個別計画など、「公共施設マネジメント推進会議」における立案を受けて、｢公共施設マネジメント推進委員会」において、実行が決定されたものについて、PDCAサイクルにより推進する。</t>
  </si>
  <si>
    <t>記載無</t>
  </si>
  <si>
    <t>公共施設の管理に関する5つの基本方針（①長寿命化の推進、②施設総量の最適化、③施設トータルコストの縮減、④将来のまちづくりを見据えた最適配置、⑤市有地の有効活用）を踏まえ、市有建築物（小中学校を除く。）及び小中学校、並びにインフラ系施設の道路・橋梁、公園、上水道施設及び下水道施設に分け、その管理に関する基本的な考え方を示し、取り組みを進める。</t>
  </si>
  <si>
    <t>施設カルテの作成及びそれに伴う施設の定量及び定性評価の実施。</t>
  </si>
  <si>
    <t>平成27年</t>
    <rPh sb="0" eb="2">
      <t>ヘイセイ</t>
    </rPh>
    <rPh sb="4" eb="5">
      <t>ネン</t>
    </rPh>
    <phoneticPr fontId="5"/>
  </si>
  <si>
    <t>・総人口は令和42年には約24.4万人まで減少する見込み。
・老年人口は令和27年まで増加を続けるのに対し、生産年齢人口及び年少人口は、減少が続くことが予想される。</t>
  </si>
  <si>
    <t>【公共建築物】（R3.4月）
約69.6万㎡
【主なインフラ施設】（R3.3月）
・道路：約67.5万m
・橋梁：約595橋
・公園：522箇所
・水路等（普通河川）：1,001河川
・下水道管路：約75.7万m
・上水道管路：約80.5万m</t>
  </si>
  <si>
    <t>主に昭和40年代から50年代にかけて整備した公共施設等の多くが、今後、一斉に改修や更新の時期を迎え、短期間に財政負担が集中されることが懸念される中、公共施設等の全体像を把握したうえで、中長期的な視点をもって、効率的で効果的な保全、更新等を実施していくことが大きな課題となっている。</t>
  </si>
  <si>
    <t>40年間の年平均コスト約161.4億円
【一般会計】
40年間の年平均コスト約72.3億円
《公共建築物》
40年間の年平均コスト約62.7億円
《インフラ施設》
40年間の年平均コスト約9.7億円
【地方公営会計】
《インフラ施設》
40年間の年平均コスト約89.1億円</t>
  </si>
  <si>
    <t>40年間の年平均コスト約66.0億円
【一般会計】
40年間の年平均コスト約29.0億円
《公共建築物》
40年間の年平均コスト約21.1億円
《インフラ施設》
40年間の年平均コスト約7.9億円
【地方公営会計】
《インフラ施設》
40年間の年平均コスト約37.0億円</t>
  </si>
  <si>
    <t>【一般会計】
40年間の年平均コスト約43.3億円
【地方公営会計（下水道）】
40年間の年平均コスト約34.3億円
【地方公営会計（上水道）】
40年間の年平均コスト約17.8億円</t>
  </si>
  <si>
    <t>・政策推進会議を効果的に活用し、総括課が中心となって庁内横断的な連携を推進する。
・公共施設全体の個別施設計画の実行性を確保し、経費平準化の手法等を検討し実践する。</t>
  </si>
  <si>
    <t>【公共建築物】
・PPP導入の検討、民間ノウハウ活用の検討により、経費の削減等を図る。
・導入施設では、モニタリングの適正化等に努める。
【インフラ施設】
・市民サービスの効率化等につながる、PPP導入可能な手法を検討する。</t>
  </si>
  <si>
    <t>【公共建築物】
・職員による施設点検等を行うほか、職員による確認が難しいものについては、専門業者による点検・診断等を実施する。
・施設所管課による点検能力の向上を推進する。
【インフラ施設】
・職員や専門業者などによる点検・診断や巡回を実施し、インフラ施設の劣化状況や状態変化を把握し、現状を踏まえた適切な保全を実施する。</t>
    <rPh sb="1" eb="3">
      <t>コウキョウ</t>
    </rPh>
    <rPh sb="3" eb="5">
      <t>ケンチク</t>
    </rPh>
    <rPh sb="5" eb="6">
      <t>ブツ</t>
    </rPh>
    <rPh sb="18" eb="19">
      <t>トウ</t>
    </rPh>
    <rPh sb="30" eb="32">
      <t>カクニン</t>
    </rPh>
    <rPh sb="93" eb="95">
      <t>シセツ</t>
    </rPh>
    <phoneticPr fontId="5"/>
  </si>
  <si>
    <t xml:space="preserve">【公共建築物】
・部位・設備に応じて、適切な保全に計画的に取り組む。
・コストの縮減と平準化に取り組む。
【インフラ施設】
・劣化状況の把握と適切な保全、計画的な保全・更新を実施する。
・コストの縮減と平準化に取り組む。
</t>
  </si>
  <si>
    <t>【公共建築物】
・防災面・安全面から重要なもの等については、計画的な予防保全を推進する。
・耐震化未実施施設の対応、非構造部材の耐震化、風水害対策等により安全性の確保に努める。
【インフラ施設】
・保全にあたっては、市民生活等に影響の大きいものについては予防保全を推進する。
・橋梁や上下水道施設において、今後も、着実な耐震化を推進する。
・施設の特性に応じ、時代の要請に対応した安全対策を推進する。</t>
  </si>
  <si>
    <t>【公共建築物】
・耐震化未実施施設の対応を着実に進めるほか、天井の脱落防止対策等の非構造部材の耐震化等の減災対策により安全性の確保に努める。
【インフラ施設】
・橋梁や上下水道施設において、計画的な耐震化を実施しており、今後も、財源の確保に留意しつつ、着実な耐震化を推進する。</t>
  </si>
  <si>
    <t xml:space="preserve">【公共建築物】
・適切な保全に計画的に取組むことで、建物のさらなる長寿命化や快適性の向上を図る。
【インフラ施設】
・劣化状況を踏まえた計画的な保全を行うことによって、施設の長寿命化を推進する。
</t>
    <rPh sb="45" eb="46">
      <t>ハカ</t>
    </rPh>
    <phoneticPr fontId="5"/>
  </si>
  <si>
    <t>【公共建築物】
・バリアフリー・ユニバーサルデザイン化への継続的な対応等、施設の用途や市民ニーズ等を踏まえた時代の要請に応える機能向上を図る。
【インフラ施設】
・施設の特性に応じ、時代の要請に対応したユニバーサルデザイン化等を推進する。</t>
  </si>
  <si>
    <t>【公共建築物】
・設備更新の機会等を捉え、さらなる脱炭素化・省エネルギー化を推進する。</t>
  </si>
  <si>
    <t>【公共建築物】
・「全体最適化」の観点から個々の施設のあり方を検討し、複合化・多機能化、統廃合等を含めた見直しを推進する。
【インフラ施設】
・個別施設計画等の策定・見直しの際には、統廃合やダウンサイジング等の可能性を含め、あり方を検討する。</t>
  </si>
  <si>
    <t>・公共施設等マネジメントに係る基本方針に沿った対策を着実に推進するため、固定資産台帳の情報との整合性を確保した公共建築物に係る情報の一元管理を行う。</t>
  </si>
  <si>
    <t>【公共建築物】
・ネーミングライツ・広告事業等による新たな財源確保を推進する。
・余裕空間活用など財源確保に向けた創意工夫に努める。
・今後の利用が見込めない施設は貸付や売却を推進する。
【インフラ施設】
・ネーミングライツや余裕空間活用など、新たな財源確保に向けた創意工夫に努める。</t>
  </si>
  <si>
    <t>【公共建築物】
・施設の規模や利用状況等を踏まえ、国や府、近隣の自治体との施設の相互利用やサービス連携、役割分担など広域的な連携の可能性を積極的に検討し、市民
サービスの向上と経費の節減を図る。
【インフラ施設】
・点検・診断や管理運営等について、他自治体との共同による民間委託の実施を検討するなど、国や府、近隣自治体との連携による、より効率的で効果的なインフラ施設の維持管理等を推進する。</t>
    <rPh sb="1" eb="6">
      <t>コウキョウケンチクブツ</t>
    </rPh>
    <rPh sb="19" eb="20">
      <t>トウ</t>
    </rPh>
    <rPh sb="104" eb="106">
      <t>シセツ</t>
    </rPh>
    <phoneticPr fontId="5"/>
  </si>
  <si>
    <t>施設点検・診断、施設評価（Check）　→課題整理、施設のあり方検討（Action）　→　各種方針・個別計画の策定（Plan）　→　ソフト・ハード両面からの計画的な事業実施（Do）　→（以降、繰り返し）</t>
    <rPh sb="93" eb="95">
      <t>イコウ</t>
    </rPh>
    <rPh sb="96" eb="97">
      <t>ク</t>
    </rPh>
    <rPh sb="98" eb="99">
      <t>カエ</t>
    </rPh>
    <phoneticPr fontId="5"/>
  </si>
  <si>
    <t>【公共建築物】
・施設の有効活用と全体最適化
・計画的な保全による長寿命化の推進
・トータルコストの縮減と財源確保の推進
・多様な主体との連携の推進
【インフラ施設】
・計画的な保全による長寿命化の推進
・トータルコストの縮減と財源確保の推進
・多様な主体との連携の推進</t>
  </si>
  <si>
    <t>【公共建築物】
・統一的な基準による施設点検の実施（毎年度）
・新施設整備事業等に係るPPP手法の導入検討（H29年度～）
・老朽建物の物理的耐用年数の把握に向けた「構造体耐久性調査」（H30年度～）
・「公共施設」の実施による施設のあり方検討（H30年度～）
・新施設整備に伴う機能再配置の検討・実施（H30年度～）
・施設予約システムの運用開始、スマートロックの整備等（R3年度～）
・方針・計画等の策定：公共施設白書（H29年度）、施設カルテ（H29年度～）、公共施設保全方針（R1年度）、公共施設最適化方針（R2年度）、公共施設中長期保全計画（R2年度）、公共施設最適化実行計画（R3年度）
【インフラ施設】
・主要幹線道路劣化状況調査（５年ごと）、調査結果を踏まえた計画策定・修繕等、通学路の歩道・自転車レーン整備
・橋梁に係る定期的な点検（５年ごと）、点検結果を踏まえた計画策定等・修繕等
・公園（遊戯施設）に係る定期点検・診断（毎年度）及び日常点検、点検結果を踏まえた計画策定等・修繕等、大型木製遊具の更新（～R1年度）
・水路等に係る劣化度調査（H27～H30年度）、調査結果を踏まえた修繕等
・下水道に係る管渠内調査、調査結果を踏まえた計画策定・修繕等、管路・ポンプ場の耐震化
・上水道に係る管路の更新基準の設定、事業費を平準化した計画策定・修繕等、基幹管路・主要配水池等の耐震化、簡易水道施設等の統廃合</t>
  </si>
  <si>
    <t>国立社会保障・人口問題研究所の推計によると、平成27年（2015年）の268,800人から、15年後の令和12年（2030年）には247,156人(平成27年比約８％減少)、さらに令和27年（2045年）には219,128人(平成27年比約18％減少)と減少することが予測されています。これは同期間の全国及び大阪府の増減率である、令和12年（2030年）約６％減少（全国）、約７％減少（大阪府）、令和27年（2045年）約16％減少（全国）、約17％減少（大阪府）をいずれも上回るものです。また15歳から64歳までの生産年齢人口を同期間でみると、本市の増減率は令和12年（2030年）には約８％減少、令和27年（2045年）には約26％減少することが予測されており、これは同期間の全国及び大阪府の増減率である、令和12年（2030年）約11％減少(全国)、約９％減少(大阪府)、令和27年（2045年）約28％減少(全国及び大阪府)をやや下回る予測となっています。このように、本市においては総人口はやや減少する速度が早い傾向がみられ、生産年齢人口においては減少する速度が緩やかな傾向がみられます。また、14歳以下の年少人口の割合は昭和55年（1980年）以降減少傾向にありますが、令和17年（2035年）以降の減少率はやや低くなることが予測されています。一方65歳以上の老年人口の割合は昭和55年（1980年）以降増加傾向がみられますが、令和２年（2020年）以降の増加率はやや低くなることが予測されています。</t>
  </si>
  <si>
    <t>「建物施設」
平成26年度(2014年度)末時点の財産台帳によると、本市が保有する公共施設のうち建物棟
（いわゆるハコモノ施設）は271施設、1,252棟あり、延床面積合計は約65万㎡
「道路」
　令和２年（2020年）３月末日現在、一般国道、府道、市道を合わせた道路延長の合計は約67万ｍ（665ｋｍ）
「橋梁」
　令和２年（2020年）３月末日現在、449橋（橋長２ｍ以上の道路橋440、横断歩道橋９橋）の橋梁を管理
「公園」
令和２年（2020年）３月末日現在、市内には307箇所（75.55ｈａ）の都市公園が整備
「下水道」
令和２年（2020年）３月末日現在、下水道施設の整備延長は825ｋｍ
「水道」（地方公営企業会計）
　（令和３年３月末日現在）
導送配水管
　 ・延長743.0㎞　
受水施設・配水施設　６箇所
　・高安受水場(受水池有効容量　9,200㎥)
　　　　　　　　　(配水池有効容量　8,800㎥)
　 ・龍華配水場(配水池有効容量　20,000㎥)
　 ・南部低区配水池(有効容量　20,000㎥)
　 ・北部低区配水池(有効容量　22,000㎥)
　 ・高区配水池(有効容量　1,500㎥)
　 ・神立配水池(有効容量　200㎥)
ポンプ施設 １箇所 
　・神立加圧ポンプ場(送水量　200㎥/日)
貯水施設　耐震性緊急貯水槽　７基
　設置場所
　・水道局110㎥
　・南木の本防災公園100㎥
　・市立亀井小学校100㎥
　・市立美園小学校100㎥
　・太田第一公園100㎥
　・市立上之島小学校100㎥
　・市立志紀小学校100㎥
その他の施設　水質自動監視装置　６箇所
　 ・市内一円　
　　 (桂町、美園、久宝寺、東太子、竹渕、若林)
水道庁舎　１箇所
　・水道庁舎（平成30年（2018年）7月竣工）
　　延床面積：5,637㎡(内本館3,820㎡)
「市立病院」（地方公営企業会計）
建物棟数：２棟
建物棟別名称：本館、北館
建物棟別延床面積：本館（39,160.28㎡）
北館（1,310.10㎡）</t>
    <rPh sb="355" eb="357">
      <t>ハイスイ</t>
    </rPh>
    <rPh sb="357" eb="359">
      <t>シセツ</t>
    </rPh>
    <rPh sb="701" eb="703">
      <t>カショ</t>
    </rPh>
    <phoneticPr fontId="5"/>
  </si>
  <si>
    <t>現状において、限られた財源の中、事業等の優先順位から修繕の積み残しが発生している可能性があることを踏まえると、施設の修繕等に優先順位をつけて効率的・重点的に維持管理を行うなど、全体での優先順位も踏まえ、施設単位でも機能更新の最適化を図る手法について検討します。
また、人口構成の変化は、将来負担の変化に影響し、サービスの需要の変化をもたらします。想定として年少人口が減少すると、小中学校などの教育施設には余剰が生じる一方、老年人口の増加により福祉施設の需要は高まるなど、状況に応じて整備していく必要があります。</t>
  </si>
  <si>
    <t>一般会計ベースでの過去５年間の投資的経費と維持補修費の合計を見ると、この間に集中的に実施した学校園耐震化事業・認定こども園整備事業を含めた過去５年間の平均では約86億1,000万円（こども園整備・学校等耐震化事業を除くと約63億9,000万円）</t>
  </si>
  <si>
    <t>【建物施設】
１年あたりの平均費用61.97億円
【道路・橋梁・公園・下水道・水道・病院】
１年あたりの平均費用45.17億円
合計
１年あたりの平均費用107.14億円</t>
    <rPh sb="1" eb="5">
      <t>タテモノシセツ</t>
    </rPh>
    <rPh sb="8" eb="9">
      <t>ネン</t>
    </rPh>
    <rPh sb="13" eb="17">
      <t>ヘイキンヒヨウ</t>
    </rPh>
    <rPh sb="22" eb="24">
      <t>オクエン</t>
    </rPh>
    <rPh sb="27" eb="29">
      <t>ドウロ</t>
    </rPh>
    <rPh sb="30" eb="32">
      <t>キョウリョウ</t>
    </rPh>
    <rPh sb="33" eb="35">
      <t>コウエン</t>
    </rPh>
    <rPh sb="36" eb="39">
      <t>ゲスイドウ</t>
    </rPh>
    <rPh sb="40" eb="42">
      <t>スイドウ</t>
    </rPh>
    <rPh sb="43" eb="45">
      <t>ビョウイン</t>
    </rPh>
    <rPh sb="48" eb="49">
      <t>ネン</t>
    </rPh>
    <rPh sb="53" eb="57">
      <t>ヘイキンヒヨウ</t>
    </rPh>
    <rPh sb="62" eb="64">
      <t>オクエン</t>
    </rPh>
    <rPh sb="66" eb="68">
      <t>ゴウケイ</t>
    </rPh>
    <rPh sb="70" eb="71">
      <t>ネン</t>
    </rPh>
    <rPh sb="75" eb="79">
      <t>ヘイキンヒヨウ</t>
    </rPh>
    <rPh sb="85" eb="87">
      <t>オクエン</t>
    </rPh>
    <phoneticPr fontId="5"/>
  </si>
  <si>
    <t>【建物施設】
１年あたりの平均費用54.06億円
【道路・橋梁・公園・下水道・水道・病院】
１年あたりの平均費用35.77億円
合計
１年あたりの平均費用89.83億円</t>
    <rPh sb="1" eb="5">
      <t>タテモノシセツ</t>
    </rPh>
    <rPh sb="8" eb="9">
      <t>ネン</t>
    </rPh>
    <rPh sb="13" eb="17">
      <t>ヘイキンヒヨウ</t>
    </rPh>
    <rPh sb="22" eb="24">
      <t>オクエン</t>
    </rPh>
    <rPh sb="27" eb="29">
      <t>ドウロ</t>
    </rPh>
    <rPh sb="30" eb="32">
      <t>キョウリョウ</t>
    </rPh>
    <rPh sb="33" eb="35">
      <t>コウエン</t>
    </rPh>
    <rPh sb="36" eb="39">
      <t>ゲスイドウ</t>
    </rPh>
    <rPh sb="40" eb="42">
      <t>スイドウ</t>
    </rPh>
    <rPh sb="43" eb="45">
      <t>ビョウイン</t>
    </rPh>
    <rPh sb="48" eb="49">
      <t>ネン</t>
    </rPh>
    <rPh sb="53" eb="57">
      <t>ヘイキンヒヨウ</t>
    </rPh>
    <rPh sb="62" eb="64">
      <t>オクエン</t>
    </rPh>
    <rPh sb="66" eb="68">
      <t>ゴウケイ</t>
    </rPh>
    <rPh sb="70" eb="71">
      <t>ネン</t>
    </rPh>
    <rPh sb="75" eb="79">
      <t>ヘイキンヒヨウ</t>
    </rPh>
    <rPh sb="84" eb="86">
      <t>オクエン</t>
    </rPh>
    <phoneticPr fontId="5"/>
  </si>
  <si>
    <t>【建物施設】
１年あたりの平均費用7.91億円
【道路・橋梁・公園・下水道・水道・病院】
１年あたりの平均費用9.40億円
合計
１年あたりの平均費用17.31億円</t>
    <rPh sb="1" eb="5">
      <t>タテモノシセツ</t>
    </rPh>
    <rPh sb="8" eb="9">
      <t>ネン</t>
    </rPh>
    <rPh sb="13" eb="17">
      <t>ヘイキンヒヨウ</t>
    </rPh>
    <rPh sb="21" eb="23">
      <t>オクエン</t>
    </rPh>
    <rPh sb="26" eb="28">
      <t>ドウロ</t>
    </rPh>
    <rPh sb="29" eb="31">
      <t>キョウリョウ</t>
    </rPh>
    <rPh sb="32" eb="34">
      <t>コウエン</t>
    </rPh>
    <rPh sb="35" eb="38">
      <t>ゲスイドウ</t>
    </rPh>
    <rPh sb="39" eb="41">
      <t>スイドウ</t>
    </rPh>
    <rPh sb="42" eb="44">
      <t>ビョウイン</t>
    </rPh>
    <rPh sb="47" eb="48">
      <t>ネン</t>
    </rPh>
    <rPh sb="52" eb="56">
      <t>ヘイキンヒヨウ</t>
    </rPh>
    <rPh sb="60" eb="62">
      <t>オクエン</t>
    </rPh>
    <rPh sb="64" eb="66">
      <t>ゴウケイ</t>
    </rPh>
    <rPh sb="68" eb="69">
      <t>ネン</t>
    </rPh>
    <rPh sb="73" eb="77">
      <t>ヘイキンヒヨウ</t>
    </rPh>
    <rPh sb="82" eb="84">
      <t>オクエン</t>
    </rPh>
    <phoneticPr fontId="5"/>
  </si>
  <si>
    <t>公共施設等は所管課ごとに管理、運営されていますが、公共施設マネジメント推進のためには全庁横断的な視点が必要となります。
そこで、副市長、関係部局長で組織する公共施設マネジメント推進会議を中心に総合的、戦略的に各部局が連携しながら公共施設マネジメントを推進していきます。</t>
  </si>
  <si>
    <t>限られた財源を効果的に活用するため、PPP/PFIなど、公設公営だけでなく民間を活用した事業手法を導入する可能性について検討します。</t>
    <rPh sb="0" eb="1">
      <t>カギ</t>
    </rPh>
    <rPh sb="4" eb="6">
      <t>ザイゲン</t>
    </rPh>
    <rPh sb="7" eb="10">
      <t>コウカテキ</t>
    </rPh>
    <rPh sb="11" eb="13">
      <t>カツヨウ</t>
    </rPh>
    <rPh sb="28" eb="30">
      <t>コウセツ</t>
    </rPh>
    <rPh sb="30" eb="32">
      <t>コウエイ</t>
    </rPh>
    <rPh sb="37" eb="39">
      <t>ミンカン</t>
    </rPh>
    <rPh sb="40" eb="42">
      <t>カツヨウ</t>
    </rPh>
    <rPh sb="44" eb="48">
      <t>ジギョウシュホウ</t>
    </rPh>
    <rPh sb="49" eb="51">
      <t>ドウニュウ</t>
    </rPh>
    <rPh sb="53" eb="56">
      <t>カノウセイ</t>
    </rPh>
    <rPh sb="60" eb="62">
      <t>ケントウ</t>
    </rPh>
    <phoneticPr fontId="5"/>
  </si>
  <si>
    <t>法令に基づく各種法定点検・診断や、施設管理者が施設の安全性確保及び利用者の利便性確保などのために日常的に行う点検による点検結果を有効に活用し、計画的に予算の確保を行う仕組みづくりを行います。</t>
    <rPh sb="0" eb="2">
      <t>ホウレイ</t>
    </rPh>
    <rPh sb="3" eb="4">
      <t>モト</t>
    </rPh>
    <rPh sb="6" eb="8">
      <t>カクシュ</t>
    </rPh>
    <rPh sb="8" eb="12">
      <t>ホウテイテンケン</t>
    </rPh>
    <rPh sb="13" eb="15">
      <t>シンダン</t>
    </rPh>
    <rPh sb="17" eb="22">
      <t>シセツカンリシャ</t>
    </rPh>
    <rPh sb="23" eb="25">
      <t>シセツ</t>
    </rPh>
    <rPh sb="26" eb="29">
      <t>アンゼンセイ</t>
    </rPh>
    <rPh sb="29" eb="31">
      <t>カクホ</t>
    </rPh>
    <rPh sb="31" eb="32">
      <t>オヨ</t>
    </rPh>
    <rPh sb="33" eb="36">
      <t>リヨウシャ</t>
    </rPh>
    <rPh sb="37" eb="39">
      <t>リベン</t>
    </rPh>
    <rPh sb="39" eb="42">
      <t>セイカクホ</t>
    </rPh>
    <rPh sb="48" eb="51">
      <t>ニチジョウテキ</t>
    </rPh>
    <rPh sb="52" eb="53">
      <t>オコナ</t>
    </rPh>
    <rPh sb="54" eb="56">
      <t>テンケン</t>
    </rPh>
    <rPh sb="59" eb="63">
      <t>テンケンケッカ</t>
    </rPh>
    <rPh sb="64" eb="66">
      <t>ユウコウ</t>
    </rPh>
    <rPh sb="67" eb="69">
      <t>カツヨウ</t>
    </rPh>
    <rPh sb="71" eb="74">
      <t>ケイカクテキ</t>
    </rPh>
    <rPh sb="75" eb="77">
      <t>ヨサン</t>
    </rPh>
    <rPh sb="78" eb="80">
      <t>カクホ</t>
    </rPh>
    <rPh sb="81" eb="82">
      <t>オコナ</t>
    </rPh>
    <rPh sb="83" eb="85">
      <t>シク</t>
    </rPh>
    <rPh sb="90" eb="91">
      <t>オコナ</t>
    </rPh>
    <phoneticPr fontId="5"/>
  </si>
  <si>
    <t>施設の状態に応じて長期的に見た修繕・更新費用の削減につながる適切な維持管理手法を適用していくことが必要であり、ライフサイクルコストの分析、各実施計画（施設の長寿命化や耐震化に関する計画）の策定などに基づく計画的な取組みを実践します。
施設の更新（建替え）に際しては、スケルトン・インフィルなど時代のニーズに柔軟な対応ができる建築構造についても検討します。施設の更新（建替え）や機能改善に際しては、供用期間が限られた施設（仮施設）への対応や、施設整備の初期投資を抑える目的から、リース方式の導入についても検討します。</t>
  </si>
  <si>
    <t>【ハコモノ施設】
継続使用する施設については徹底的に長寿命化によるコスト縮減を図るとともに、耐震化により安全性を確保し、継続的に公共サービスを提供する。
【土木インフラ等】
安全性確保の観点から、充分な耐震性能を有していない施設については耐震化対策を実施するとともに、老朽化等が顕著で安全性が低下している施設については、優先的に対策を実施します。</t>
    <rPh sb="5" eb="7">
      <t>シセツ</t>
    </rPh>
    <rPh sb="9" eb="13">
      <t>ケイゾクシヨウ</t>
    </rPh>
    <rPh sb="15" eb="17">
      <t>シセツ</t>
    </rPh>
    <rPh sb="22" eb="25">
      <t>テッテイテキ</t>
    </rPh>
    <rPh sb="26" eb="30">
      <t>チョウジュミョウカ</t>
    </rPh>
    <rPh sb="36" eb="38">
      <t>シュクゲン</t>
    </rPh>
    <rPh sb="39" eb="40">
      <t>ハカ</t>
    </rPh>
    <rPh sb="46" eb="49">
      <t>タイシンカ</t>
    </rPh>
    <rPh sb="52" eb="55">
      <t>アンゼンセイ</t>
    </rPh>
    <rPh sb="56" eb="58">
      <t>カクホ</t>
    </rPh>
    <rPh sb="60" eb="63">
      <t>ケイゾクテキ</t>
    </rPh>
    <rPh sb="64" eb="66">
      <t>コウキョウ</t>
    </rPh>
    <rPh sb="71" eb="73">
      <t>テイキョウ</t>
    </rPh>
    <rPh sb="79" eb="81">
      <t>ドボク</t>
    </rPh>
    <rPh sb="85" eb="86">
      <t>ナド</t>
    </rPh>
    <phoneticPr fontId="5"/>
  </si>
  <si>
    <t>長寿命化にあたっては、各施設の長寿命化修繕計画や維持管理計画等の既存のマネジメント計画や公営企業の中長期計画に基づき計画的な点検・修繕・更新を行っていきます。</t>
  </si>
  <si>
    <t>公共施設等を保全していくには、利用者の安全性確保だけでなく、利便性向上やバリアフリー化によるハード面の整備も欠かすことができないことから、「ユニバーサルデザイン2020 行動計画」（平成29 年2 月20 日ユニバーサルデザイン2020 関係閣僚会議決定）の考え方を踏まえ、大規模改修時に併せて整備を行うなど効率的な施設整備に努めていきます。</t>
    <rPh sb="0" eb="5">
      <t>コウキョウシセツトウ</t>
    </rPh>
    <rPh sb="6" eb="8">
      <t>ホゼン</t>
    </rPh>
    <rPh sb="15" eb="18">
      <t>リヨウシャ</t>
    </rPh>
    <rPh sb="19" eb="24">
      <t>アンゼンセイカクホ</t>
    </rPh>
    <phoneticPr fontId="5"/>
  </si>
  <si>
    <t>各実施計画等の策定にあたっては、建物性能に加えバリアフリー化や脱炭素化を含む省エネルギー化等、施設の機能改善について検討する</t>
  </si>
  <si>
    <t>現状及び将来の市民ニーズに的確に対応していくためには、ハコモノ施設の配置や利用状況等、各施設が抱える問題の解消に向け、施設の効率的な配置（施設の複合化・統合化など）の検討を行い、公共施設のサービス適正化を図っていきます。</t>
  </si>
  <si>
    <t>本市がサービス提供に利用しないハコモノ施設についても、空き施設としてそのままにするのではなく、市民の便益向上や財政健全化のために有効に活用していきます。よって、余剰施設や低利用率の施設については、他施設との複合化や統合化等を含め、不動産の有効活用について方向性を見極めていきます。
また、現状の目的に沿った利活用を継続することが望ましくないハコモノ施設については、他用途への転用について検討するとともに、資産の売却なども選択肢の一つとして検討します。</t>
  </si>
  <si>
    <t>個々の自治体が単独で行政運営していくよりも、国や大阪府、近隣自治体と連携して各取り組みを進めていく方が各自治体にとってより効率的、効果的な展開が考えられます。
公共施設マネジメントについても国や大阪府、近隣自治体との施設の相互利用やサービス連携、役割分担等をはじめとしたさらなる連携の可能性を視野に入れながら取り組みを進めていきます。</t>
  </si>
  <si>
    <t xml:space="preserve">本方針は平成27年度（2015年度）から令和16年度（2034年度）までの20年間を基本的な期間とし、内容については社会情勢や財政状況、環境等の変化に応じて適宜見直しを行います。
また、本方針の実効性を高めるため、ハコモノ施設については今後長寿命化計画を基本とした実施計画を策定します。
土木インフラ等や地方公営企業の施設について既に長寿命化計画等を策定しているものはその計画を基本とし、本方針との整合性を図りながら状況に応じてこれらについても適宜見直しを行っていきます。また、計画等を策定していないものについても本方針に基づきマネジメントを進めていきます。
</t>
    <rPh sb="20" eb="22">
      <t>レイワ</t>
    </rPh>
    <phoneticPr fontId="5"/>
  </si>
  <si>
    <t>本方針は平成27年度（2015年度）から令和16年度（2034年度）までの20年間</t>
    <rPh sb="20" eb="22">
      <t>レイワ</t>
    </rPh>
    <phoneticPr fontId="5"/>
  </si>
  <si>
    <t>「建物施設」
建物施設の個別施設計画は八尾市個別施設保全計画として策定し、建物の外的劣化要因となる屋上と外壁を主たる工事内容とした大規模改修を概ね建築後20年、40年程度にて実施し、建築後50年程度経過した段階で、事業の継続性を確認した後、躯体の強度等を判断する詳細診断を実施した後、長寿命化改修を行い、目標使用年数である80年までの施設の維持をめざします。
「道路」
道路における個別施設計画は、八尾市舗装個別施設計画として策定しており、方針としては診断結果を踏まえた適切な措置を行うことで、道路舗装の長寿命化や舗装の維持修繕費のライフサイクルコスト縮減をめざすとしています。
「橋梁」
橋梁における個別施設計画は、八尾市橋梁長寿命化修繕計画として策定しています。日常の維持管理や５年に一度の定期点検により得られた結果に基づき劣化の進行を予測して適切な修繕を行う予防保全型の管理を行う方針のもとに、将来の大規模な修繕・架け替え費用の平準化と低減に取り組むとしています。
「公園」
公園における個別施設計画は、八尾市公園施設長寿命化計画として策定しており、劣化が進行してから補修を行うのではなく、劣化が進行しないように、定期的な補修を行い公園施設の長寿命化を図ることによって、設置から更新に至るまでに必要な全体的なコストの縮減を図る方針としています。
「下水道」
下水道における個別施設計画は、八尾市公共下水道ストックマネジメント計画として策定しており、改築事業の最適化を検討した結果、緊急度Ⅰ及び重要施設以上の緊急度Ⅱの管路を優先的に改築する方針としました。
「水道」
水道における個別施設計画は、八尾市水道事業ビジョンとして策定し、管路については耐震管を採用した計画的な更新の実施により、耐震化を進め、配水池やポンプ所などの施設については、引き続きすべての施設の耐震化に向けて計画的に更新・耐震化を進めていくとしてます。
「市立病院」
市立病院においては、八尾市立病院維持管理・運営事業(第2期)契約に基づく公民連携のPFI事業により、中長期的な視点で計画的な大規模修繕等の施設設備の整備・更新に取り組むことで、入院・外来診療に支障が出ることがないよう、安全で良好な治療環境と勤務環境の維持等を図っていきます。</t>
    <rPh sb="1" eb="3">
      <t>タテモノ</t>
    </rPh>
    <rPh sb="3" eb="5">
      <t>シセツ</t>
    </rPh>
    <rPh sb="181" eb="183">
      <t>ドウロ</t>
    </rPh>
    <rPh sb="291" eb="293">
      <t>キョウリョウ</t>
    </rPh>
    <rPh sb="437" eb="439">
      <t>コウエン</t>
    </rPh>
    <rPh sb="577" eb="580">
      <t>ゲスイドウ</t>
    </rPh>
    <rPh sb="682" eb="684">
      <t>スイドウ</t>
    </rPh>
    <rPh sb="814" eb="816">
      <t>シリツ</t>
    </rPh>
    <rPh sb="816" eb="818">
      <t>ビョウイン</t>
    </rPh>
    <phoneticPr fontId="5"/>
  </si>
  <si>
    <t xml:space="preserve">公共施設等適正管理推進事業債を活用し、公立幼稚園と公立保育所を公立認定こども園５園に整備し、また、生涯学習センターの外壁改修工事等を行いました。
平成28年度
・ＥＳＣＯ事業による設備改修
（社会福祉会館・山本コミュニティセンター・生涯学習センター）
・建物施設（市営住宅を除く）における各施設所管課による施設点検マニュアルによる点検の開始
平成29年度
・八尾市公共施設マネジメント実施計画の策定
・八尾市公共下水道ストックマネジメント計画(実施方針)策定
令和元年度
・ＰＰＰ／ＰＦＩ手法導入優先的検討規定の策定　
・八尾市橋梁長寿命化修繕計画改定
令和２年度
・八尾市公共施設マネジメント実施計画の改訂
・八尾市個別施設保全計画策定
・八尾市営住宅機能更新事業計画改定
・八尾市舗装個別施設計画策定
</t>
    <rPh sb="74" eb="76">
      <t>ヘイセイ</t>
    </rPh>
    <rPh sb="78" eb="79">
      <t>ネン</t>
    </rPh>
    <rPh sb="79" eb="80">
      <t>ド</t>
    </rPh>
    <rPh sb="172" eb="174">
      <t>ヘイセイ</t>
    </rPh>
    <rPh sb="176" eb="178">
      <t>ネンド</t>
    </rPh>
    <rPh sb="231" eb="233">
      <t>レイワ</t>
    </rPh>
    <rPh sb="233" eb="234">
      <t>ガン</t>
    </rPh>
    <rPh sb="234" eb="235">
      <t>ネン</t>
    </rPh>
    <rPh sb="235" eb="236">
      <t>ド</t>
    </rPh>
    <rPh sb="278" eb="280">
      <t>レイワ</t>
    </rPh>
    <rPh sb="281" eb="283">
      <t>ネンド</t>
    </rPh>
    <phoneticPr fontId="5"/>
  </si>
  <si>
    <t>令和３年</t>
  </si>
  <si>
    <t xml:space="preserve">　本市の人口は、平成21（2009）年度までは増加してきましたが、平成22（2010）年度以降は微減傾向となり、令和7（2025）年3月現在の人口は99,365人となっています。一方、世帯数は一貫して増加傾向を示しており、令和7（2025）年3月現在には50,949世帯となっています。
次に、将来の人口は、「泉佐野市人口ビジョン」において、今後、雇用や子育て支援等の対策を講じ、令和42（2060）年度の人口を100,666人とし、現状の人口を維持することを目標としています。年齢層別人口比の将来推計は、年少人口については増加傾向となるものの、生産年齢人口が減少するとともに高齢化が進むものと予測されています。
</t>
  </si>
  <si>
    <t>令和4年3月末時点
【公共建築物の保有状況】
本市の公共建築物の保有状況は、施設数152施設、総延床面積370,343.3㎡です。
その内訳としては、学校教育系施設が123,562.3㎡（33.4％）、公営住宅79,631.3㎡（21.5％）、 市民文化系施設46,470.5㎡(12.6％)、医療施設35,309.0㎡（9.5％）の順となっています。
【インフラ施設の状況】
道路（実延長）　313㎞
橋梁総面積 4,971.0 ㎡
上水道　総延長 459,602ｍ
下水道　総延長 314,469.0ｍ
公園　施設数214 カ所　総面積436,777 ㎡</t>
  </si>
  <si>
    <t xml:space="preserve">(１) 公共建築物の耐震化と老朽化に関する現状と課題
【現状】
■泉佐野市が保有する公共建築物のうち、更新年数や大規模改修の時期を既に経過し、更新あるいは改修が必要である施設は、公共建築物全体の36.7％を占めており、公共建築物の老朽化が進行しています。
■公共建築物の耐震化は、旧耐震基準で建設された施設のうち13.1％の施設が耐震化未実施の状況となっており、今後も計画的に耐震化を進めていく必要があります。
(２) 市民ニーズの把握に関する現状と課題
【現状】
■本計画の策定に際し行った市民アンケートの調査結果は、「公共施設等の必要性を見直し、市民ニーズや財政状況に見合った内容に減らしていく」と回答した方が最も多く、公共施設等の保有総量の削減の必要性は認めつつも、行政サービス機能の低下をすることなく、効果的に削減していくことを望んでいることがわかりました。
■地域性や年齢別により公共施設等に対する見方に違いがあり、市民ニーズが多様化していることがわかりました。
(３) コスト縮減に関する現状と課題
【現状】
■公共建築物は、今後40年間に必要となる更新等費用は891.7億円、１年あたりの平均額は22.3億円となり、直近5年間の投資的経費の年平均額47.7億円の0.47倍となります。
■インフラ施設は、今後40年間に必要となる更新等費用は1,613.9億円、１年あたりの平均額は40.3億円となり、直近5年間の投資的経費の年平均額18.8億円の2.14倍となります。
■公共建築物とインフラ施設を合計すると、2,505.6億円、1年あたりの平均は62.6億円となり、直近5年間の投資的経費の年平均額66.5億円の0.94倍となります。
</t>
  </si>
  <si>
    <t>直近5年間の年平均は66.5億円（内訳は公共建築物24.6億円、インフラ施設46.8億円）</t>
  </si>
  <si>
    <t>■イ) 公共建築物　今後40年間に必要となる大規模改修・更新費用を試算すると1,772.9億円となり、1年あたりの整備額では44.3億円となります。
■ロ) インフラ施設　今後40年間に必要となる大規模改修・更新費用を試算すると1,613.9億円となり、1年あたりの整備額では40.3億円となります。
■ハ) 公共建築物とインフラ施設の合計
公共建築物とインフラ施設の合計は、3,386.8億円となり、1年あたりの平均額は84.7億円となります。ただし、直近５年間の投資的経費を見ると、公共建築物（約24.6億円）とインフラ施設（約46.8億円）の合計は約71.4億円のため、これまでの維持・更新費用を今後も支出可能と仮定した場合でも、1年当たりの事業費が約13.3億円不足する見込みとなります。</t>
  </si>
  <si>
    <t xml:space="preserve">今後とも保持していく必要がある施設については、定期的な点検や修繕による予防保全に努めるとともに、計画的な機能改善による施設の長寿命化を推進します。
今後40年間に必要となる改修・更新費用を試算すると公共建築物は891.7億円となり、1年あたりの整備額では22.3億円、インフラ施設は1,613.9億円となり、1年あたりの整備額では40.3億円となります。
公共建築物とインフラ施設の合計は、2,505.6億円となり、1年あたりの平均額は62.6億円となります。直近５年間の投資的経費を見ると、公共建築物（約47.7億円）とインフラ施設（約18.8億円）の合計は約66.5億円のため、これまでの維持・更新費用を今後も支出したと仮定して、改善額は約3.9億円となります。
</t>
  </si>
  <si>
    <t xml:space="preserve">④ 長寿命化型を実施した場合の効果額
【試算結果】
以上までの試算から、
○ 従来型の中長期的な年更新費用：84.7億円(40年間総額：3,386.8億円)
○ 長寿命化型の中長期的な年更新費用：62.6億円(40年間総額：2,,505.6億円)
となり、長寿命化を行うことで、1年当たりの事業費は約22.1億円の縮減となります
</t>
  </si>
  <si>
    <t>(１) 推進体制
■本計画 の推進 にあたって は 、総務課ファ シ リ ティマネジメント 担当部署 が主体となり 、
施設所管 部局 が 相互に連携・協力し、 全庁的な 推進体制 で適切に進行管理を行 っていき
ます。
■今後も厳しい財政状況が予想される中 、 財政部局と も 連携し、中長期的な財政状況 も勘
案しながら 公共施設 等 マネジメント を進めて いき ます。
■本計画 の 見直し等については、本計画を策定した「公共施設等総合管理計画策定委員会」
「公共施設等総合管理計画策定部会」により検討を進めていきます。</t>
  </si>
  <si>
    <t xml:space="preserve">～民間活力の導入等による効率的な管理運営の検討～
■公共施設等の管理運営は、これまでも指定管理者制度等による民間を活用した運営を積極的に行ってきました。今後も、指定管理者制度の導入や民間委託を推進し、民間のノウハウを活用した管理運営を検討していきます。
</t>
  </si>
  <si>
    <t>～計画的・効率的な維持管理の推進～
■劣化や破損が発生してから修繕する「事後保全型」から、不具合が生じる前に修繕・更新を行う「予防保全型」へと維持管理の方法を転換することにより、維持管理コストの縮減を図っていきます。■修繕履歴な点検・診断結果等については、施設情報として蓄積し、情報分析を進め、計画的な保全に取り組むための基礎資料として活用を図っていきます。</t>
  </si>
  <si>
    <t xml:space="preserve">～修繕・更新費用のコスト縮減、長寿命化の推進～
■計画的・効率的な維持管理の推進を図り長寿命化を進めることにより、ライフサイクルコストの縮減を図るとともに、財政負担の平準化を図っていきます。
■民間活力・民間資金の導入や技術革新等の積極的な活用により、修繕・更新費用等の縮減を図っていきます。
■公共施設等ごとに適正な保全を図るための個別計画の策定を行い、その計画に基づき施設の長寿命化を進めていきます。
</t>
  </si>
  <si>
    <t>～施設の劣化状況等の的確な把握の実施～　■施設の劣化状況等の的確に把握するため日常的な点検・診断等を実施していきます。　　　　　■点検・診断等の結果、危険性が認められる施設は、安全確保の対策を優先的に実施していきます。</t>
  </si>
  <si>
    <t>～耐震性能の向上の推進～
■旧耐震基準で建築された公共建築物の耐震化の推進を図っていきます。                            ■インフラ施設については、橋梁や耐震管（上水道管）への更新等の耐震化対策を行うなど、災害に強いインフラの構築に努めていきます。</t>
  </si>
  <si>
    <t>～ユニバーサルデザイン化の推進方針～
■ハード面での総合的なバリアフリー化を積極的に進めていくとともに、ソフト面での更なる取り組みを実施していき、基本構想の基本目標「あらゆるバリアフリーのないハートフルタウン泉佐野」の実現を目指します。</t>
  </si>
  <si>
    <t xml:space="preserve">～地域環境配慮型公共施設の推進～
■地球温暖化対策計画（令和３年10月22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
　このため、公共施設においても再生可能エネルギーを活用した施設整備に配慮し、太陽光発電の導入、建築物におけるＺＥＢの実現、省エネルギー改修の実施、ＬＥＤ照明の導入等の取組みを推進していきます。
</t>
  </si>
  <si>
    <t xml:space="preserve">～施設の統合や廃止、複合化、規模の縮小等の検討～
■高齢化等の社会情勢や市民ニーズの変化により、求められる施設や機能も変化することが予想され、こうした変化を的確に把握し、公共建築物の統廃合、複合化等の検討を進めていきます。
■公共建築物の更新にあたっては、利用状況等を踏まえ施設規模の縮小や複合化などの検討を行っていきます。
■インフラ施設は、市民生活や社会経済活動を支える重要な施設であることから、財政状況を踏まえ、費用対効果を十分に考慮し、新設と更新を計画的に行っていきます。
</t>
  </si>
  <si>
    <t xml:space="preserve">公共施設等の保有量を４ ０ 年間で２ ５ ％ 削減
</t>
  </si>
  <si>
    <t xml:space="preserve">(３) 有形固定資産減価償却率の推移
本市が所有する資産の経年の程度を把握するに当たり、参考となる指標として有形固定資産原価償却率があります。この指標は土地や建物などの資産の取得価格等に対する原価償却累計額の割合によって算出することにより、耐用年数に対して資産の取得からどの程度経過しているのか全体として把握することができ、比率が高いほど法定耐用年数に近く、老朽化が進んでいる傾向にあると推測できます。
本市の有形固定資産減価償却率は令和3（2021）年度において、類似団体の平均値63.3%より低くなっていますが、公共施設の取得からある程度の期間が経過しており老朽化が進行していることから、老朽化への対応と将来的な財政負担の軽減に向けた取組を進めていく必要があります。
</t>
  </si>
  <si>
    <t>基本方針
５ 市有財産の活用
『取り組み内容』
～余剰財産の有効活用の検討～
■公共施設等の統廃合や複合化により、用途を廃止する土地や建物につ い ては、 再活用の
検討を行っていきます 。
■今後の利用が見込めない 場合は 、売却や貸付等により 収入確保に努めていきます 。</t>
  </si>
  <si>
    <t>周辺自治体との連携の強化を図り、効率的な施設の配置を検討していきます。</t>
  </si>
  <si>
    <t>(５) フォローアップの実施
■本計画の取り組み については 、 ＰＤＣＡ（計画・実行・評価・改善）サイクルを活用し、
日常業務の中で公共施設等マネジメントを定着させるととも に、取り組みの進捗管理や
改善を行 い、計画を着実 に 進めていきます 。</t>
  </si>
  <si>
    <t>施設類型ごとの管理に関する基本的な方針として、それぞれ、① 施設概要、② 現状と課題、③ 今後の基本方針を記載し、公共施設等の総合的かつ計画的な管理方針を定めています。　</t>
  </si>
  <si>
    <t>保健センター
■検診、相談等の機能の充実と利用者の利便性向上、関連部局との連携強化による行政サービス水準の向上が図れることから、市役所本庁舎へ移転（平成29年度）。
社会福祉センター
■現状の利用状況を踏まえ、床面積を縮小して効率的な運営を図ることから、保健センター跡へ移転（兵セ29年10月）。
■移転後の建物及び跡地は売却（平成29年度）。
南部市民交流センター
■青少年センターを南部市民交流センター青少年分館ないへ移転し（平成30年度）、施設の有効活用を図った。
北部市民交流センター
■地域住民の自主活動や生涯教育の向上に向け、公民館機能を持つ複合施設にした（平成30年度）。
旧高架事業課事務所
■跡地売却（平成30年度）。</t>
  </si>
  <si>
    <t>・総人口はH14(2002)をピークにR2(2020)からR22(2040)までで24％減の見込み。
・生産年齢人口は減少する一方、高齢化率は上昇し、2040年には41.9%に達すると推計。</t>
  </si>
  <si>
    <t>【公共建築物】R4年度末
（敷地面積）83万1,692.11㎡
（延床面積）31万4,963.84㎡
【インフラ】R4年度末
一般道路：（総延長）29万9,079ｍ
歩行者専用道路：（総延長）9,634ｍ
橋梁：77本
上水道：（総延長）49万7,538ｍ
下水道：（総延長）43万6,387ｍ</t>
  </si>
  <si>
    <t>本市の公共建築物については、建築後３０年を経過しているものが７５％近くを占め、老朽化対策や耐震化等を進める必要がありますが、現在の施設数のまま更新や大規模改修することは、厳しい財政状況が見込まれる中で、将来への負担を勘案しても不可能な状況です。
令和１０年度（２０２８年度）以降、歳出推計額が歳入推計額を上回る推計となっていることからも、公共施設等の適切な更新や大規模改修に要する財源を確保するため、公共施設マネジメントを着実に推進し、公共建築物の統廃合等による総量の最適化や長寿命化等を進め、持続可能な財政運営を堅持する必要があります。</t>
  </si>
  <si>
    <t>40年間更新費用推計総額　2,838.4億円
【公共建築物】　1,520.9億円
【インフラ施設】　1,317.5億円
更新費推計ソフトによる算出</t>
  </si>
  <si>
    <t>40年間更新費用推計総額　2,489.8億円
【公共建築物】　1,172.3億円
【インフラ施設】　1,317.5億円
個別施設計画の反映による試算</t>
  </si>
  <si>
    <t>349億円の縮減効果があり、年間平均では8.7億円の縮減が見込まれる。</t>
  </si>
  <si>
    <t>部長級職員により構成される公共施設等総合管理計画策定委員会を中心として、ＰＤＣＡによる計画の進捗管理や必要な見直し等を適宜行います。</t>
  </si>
  <si>
    <t>ＬＣＣの縮減については、公共建築物の長寿命化対策を推進することや設計段階から維持管理費や光熱水費の削減につながる仕様、高耐久の部材を採用するなどと同時に、ＰＦＩを含むＰＰＰ（官民連携）の促進により民間資本や民間のノウハウを利用しサービスの向上や効率化を目指します。</t>
  </si>
  <si>
    <t>公共建築物の実態を的確に把握する必要があることから、定期的な点検を通じて実態把握及び劣化度調査を実施します。なお、点検については、施設管理者が実施するものとし、建築技術職員が協力する体制を確保します。
インフラ施設については、各施設管理者により、日常的な点検や埋設管施工時の点検などを実施します。</t>
  </si>
  <si>
    <t>「総量の最適化」「長寿命化」「ライフサイクルコストの縮減」の３つの方針により、適正管理を目指します。公共建築物の更新にあたっては、公共建築物の総量最適化及び施設機能を重視し、施設の必要性をゼロベースで検討します。
。結果として、施設を更新する場合でも、これまでの施設機能や施設規模を継承するのではなく、将来的なニーズ（量や質）を見据えたものとし、他の施設機能との複合化や集約化を前提とします。
インフラ施設においては、コスト面を考慮して優先順位により実施するなど、効率的な管理を目指します。</t>
  </si>
  <si>
    <t>公共建築物については、日頃から公共建築物の実態把握に努めながら安全性の確保を図ります。
インフラ施設については、橋梁、上下水道について耐震化を進め、道路施設や公園施設なども利用者の安全確保に努めます。</t>
  </si>
  <si>
    <t>災害時に果たすべき施設機能の重要性等を考慮した上で、公共建築物の耐震補強や除却を進めます。
インフラ施設については、橋梁、上下水道について耐震化を進め、道路施設や公園施設なども利用者の安全確保に努めます。</t>
  </si>
  <si>
    <t>定期的な点検調査を実施することにより公共建築物の劣化状況を的確に把握し、不具合が生じる前からの保全（予防保全）を計画的に進めます。</t>
  </si>
  <si>
    <t>障がいの有無や年齢、性別、国籍などに関わりなく、誰もが使いやすく、安全で便利な社会参加が実現できるよう、ノーマライゼーションの考え方を基本としたユニバーサルデザインのまちづくりを推進します。その中で公共施設においては、更
新時だけでなく、大規模改修や個別改修のタイミングをとらえて、誰もが利用しやすい公共施設になるよう、ユニバーサルデザインに配慮した施設整備の推進を図ります。</t>
  </si>
  <si>
    <t>国の地球温暖化対策計画や、「富田林市地球温暖化対策実行計画（第４次）」において、公共施設の省エネ化やエネルギー管理の徹底などへの取り組みが掲げられており、今後の公共施設においても、建築物の省エネルギー改修や、再生可能エネルギーの導入の推進を図ります。</t>
  </si>
  <si>
    <t>公共建築物の利用状況等から、施設機能が一定の役割を終えたと判断された場合、建物の耐用年数等により建物性能が低いものについては優先的に廃止します。建物性能が維持されているものの、施設機能が一定の役割を終えた公共建築物については、他の用途への転換や民間企業等への貸付・売却等を行います。</t>
  </si>
  <si>
    <t>計画策定時（２０１５年３月末）時点での市民１人あたりの公共建築物の延床面積（公共建築物の総延床面積／人口）は、２．８４㎡。
将来的にも市民一人あたりの公共建築物の延床面積を計画策定時と同程度維持することを目標とし、総量の最適化を推進します。</t>
  </si>
  <si>
    <t>公用施設を廃止する際には、安全性確保の観点から公共建築物の除却を前提とし、その跡地については貸付・売却等を行います。
また建物性能が維持されているものの、施設機能が一定の役割を終えた公共建築物については、他の用途への転換や民間企業等への貸付、売却等を行います。</t>
  </si>
  <si>
    <t>基本計画である「公共施設等総合管理計画」の中期行動計画としての「公共施設再配置計画」、短期の実施計画としての「個別施設計画」のPDCAサイクルを活用し進捗管理を行います。</t>
  </si>
  <si>
    <t>「公共施設等総合管理計画」の下位計画である「公共施設再配置計画」は、概ね１０年～１５年サイクル（中期）、「個別施設計画」は、概ね５年サイクル（短期）でＰＤＣＡサイクルを活用し進捗管理を行います。</t>
  </si>
  <si>
    <t>各公共施設等の個別施設計画策定を受けて、その内容を反映しながら適時進捗管理を行うこととし、著しい社会経済情勢や財政状況の変動等、計画を見直す必要が生じた場合には新たな目標設定なども含め、見直しを行うこととします。</t>
  </si>
  <si>
    <t>市が保有する公共建築物（小規模な公共建築物については除く）を、施設機能を基に、市民文化系施設、社会教育系施設、スポーツ・レクリエーション系施設、学校教育系施設、子育て支援系施設、保健福祉系施設、医療系施設、行政系施設、公営住宅、その他の１０類型に分類します。これらの公共建築物について、「公共施設マネジメント方針」に基づき、今後の方向性を検討します。</t>
  </si>
  <si>
    <t>学校給食センターの統合、富田林病院、富田林病院健診センターの民間譲渡、若松団地の再整備による総量削減など</t>
  </si>
  <si>
    <t>・平成27年から10年で人口は約５％減、高齢化率は2.3％上昇</t>
  </si>
  <si>
    <t>【公共施設】H27年度末
約41.7万㎡
【インフラ】H27年度末
道路：約303km
橋梁：269橋
都市公園：66箇所
【公営企業施設】H27年度末
上水道：約61.7km
下水道：約49.5km</t>
  </si>
  <si>
    <t>　費用的な課題として、公共建築物、インフラを現状のまま維持していくことは困難であり、長寿命化や総量抑制によるコスト削減に向けた取組が重要となる。</t>
  </si>
  <si>
    <t>平成29年から平成 68 年までの年度当たりの平均費用は、93.6 億円となり、総費用は3,745.9 億円必要となる。</t>
    <rPh sb="0" eb="2">
      <t>ヘイセイ</t>
    </rPh>
    <rPh sb="4" eb="5">
      <t>トシ</t>
    </rPh>
    <phoneticPr fontId="5"/>
  </si>
  <si>
    <t>長寿命化計画など最適な維持管理に関する計画を策定し計画的・予防的に改修を行うことにより、危険箇所の回避や将来的なコストの縮減、平準化を図る。</t>
  </si>
  <si>
    <t>計画が未改訂のため現状は未記載であるが、新たに策定した公共施設適正化検討方針において、公共施設の適正化を進めていく予定であり、今後改定にあたっては、長寿命化対策とダウンサイジング等による効果額を検討予定。</t>
    <rPh sb="0" eb="2">
      <t>ケイカク</t>
    </rPh>
    <rPh sb="3" eb="6">
      <t>ミカイテイ</t>
    </rPh>
    <rPh sb="9" eb="11">
      <t>ゲンジョウ</t>
    </rPh>
    <rPh sb="12" eb="15">
      <t>ミキサイ</t>
    </rPh>
    <rPh sb="20" eb="21">
      <t>アラ</t>
    </rPh>
    <rPh sb="27" eb="34">
      <t>コウキョウシセツテキセイカ</t>
    </rPh>
    <rPh sb="34" eb="38">
      <t>ケントウホウシン</t>
    </rPh>
    <rPh sb="43" eb="47">
      <t>コウキョウシセツ</t>
    </rPh>
    <rPh sb="48" eb="51">
      <t>テキセイカ</t>
    </rPh>
    <rPh sb="52" eb="53">
      <t>スス</t>
    </rPh>
    <rPh sb="57" eb="59">
      <t>ヨテイ</t>
    </rPh>
    <rPh sb="63" eb="65">
      <t>コンゴ</t>
    </rPh>
    <rPh sb="65" eb="67">
      <t>カイテイ</t>
    </rPh>
    <rPh sb="74" eb="78">
      <t>チョウジュミョウカ</t>
    </rPh>
    <rPh sb="89" eb="90">
      <t>トウ</t>
    </rPh>
    <rPh sb="93" eb="96">
      <t>コウカガク</t>
    </rPh>
    <rPh sb="97" eb="101">
      <t>ケントウヨテイ</t>
    </rPh>
    <phoneticPr fontId="5"/>
  </si>
  <si>
    <t>各部局が所管する公共施設等の情報について、横断的かつ一元的な管理を行い、公共施設等総合管理計画を着実に推進するため、「寝屋川市公共施設等総合管理計画推進委員会」を設置する。</t>
  </si>
  <si>
    <t>整備に当たっては民間活力（PPP,PFIなど）を積極的に活用し、コスト削減を目指すことも必要。</t>
  </si>
  <si>
    <t>公共建築物については、日常点検や関係法令に基づく定期点検、また、建築士等による点検調査を引き続き行うとともに、各施設管理者において現状把握や必要な診断を実施し、インフラについては、所管省庁から示される技術基準等に基づき、点検・診断等を実施する。
点検・診断等の結果に基づき、日常的な補修や修繕を行うなど、今後の維持管理に活用していく。</t>
  </si>
  <si>
    <t>公共建築物やインフラの劣化の進行を遅らせ、さらには、機能低下を抑えるため、長寿命化計画など最適な維持管理に関する計画を策定し、計画的・予防的に改修を行うことにより、危険箇所の回避や将来的なコストの縮減、平準化を図る。</t>
  </si>
  <si>
    <t>点検・診断等において、コンクリート材の落下が懸念されるなど、危険性が高いと判
断された場合、利用者の安全確保を第一に考え、優先度を高め緊急的な修繕等を行う。</t>
  </si>
  <si>
    <t>昭和 56 年以前の旧耐震基準に基づき建築された特定建築物のうち、現行の耐震基準と同等の耐震性を有しない建築物を対象とした「市有建築物耐震化実施計画」を平成 20 年に策定し、避難所など災害時の活動拠点となる施設については耐震対策を計画的に行ってきた。
今後も、「住宅・建築物耐震改修促進計画」と整合を図りつつ、その他の施設についても、市民の安全確保、復旧活動拠点の機能維持を目指す。</t>
  </si>
  <si>
    <t>長寿命化計画など最適な維持管理に関する計画を策定し、計画的・予防的に改修を行うことにより、危険箇所の回避や将来的なコストの縮減、平準化を図る。</t>
  </si>
  <si>
    <t>バリアフリーにも配慮し、管理・運営進めていくことも重要であるとの記載をしてるが、改定にあたってはユニバーサルデザイン化についても踏み込んだ内容で記載予定。</t>
    <rPh sb="8" eb="10">
      <t>ハイリョ</t>
    </rPh>
    <rPh sb="12" eb="14">
      <t>カンリ</t>
    </rPh>
    <rPh sb="15" eb="17">
      <t>ウンエイ</t>
    </rPh>
    <rPh sb="17" eb="18">
      <t>スス</t>
    </rPh>
    <rPh sb="25" eb="27">
      <t>ジュウヨウ</t>
    </rPh>
    <rPh sb="32" eb="34">
      <t>キサイ</t>
    </rPh>
    <rPh sb="40" eb="42">
      <t>カイテイ</t>
    </rPh>
    <rPh sb="58" eb="59">
      <t>カ</t>
    </rPh>
    <rPh sb="64" eb="65">
      <t>フ</t>
    </rPh>
    <rPh sb="66" eb="67">
      <t>コ</t>
    </rPh>
    <rPh sb="69" eb="71">
      <t>ナイヨウ</t>
    </rPh>
    <rPh sb="72" eb="74">
      <t>キサイ</t>
    </rPh>
    <rPh sb="74" eb="76">
      <t>ヨテイ</t>
    </rPh>
    <phoneticPr fontId="5"/>
  </si>
  <si>
    <t>・カーボン・マネジメントを始めとする温室効果ガスの削減にも配慮11し、管理運営を進めていくことも重要となります。
・設備機器の更新の際には、省エネルギー化が可能な代替機器やその効果を検証し、エネルギー消費量の多い空調設備、照明設備等については、計画的に改善するなど省エネルギー化を推進します。</t>
    <rPh sb="13" eb="14">
      <t>ハジ</t>
    </rPh>
    <rPh sb="18" eb="22">
      <t>オンシツコウカ</t>
    </rPh>
    <rPh sb="25" eb="27">
      <t>サクゲン</t>
    </rPh>
    <rPh sb="29" eb="31">
      <t>ハイリョ</t>
    </rPh>
    <rPh sb="35" eb="39">
      <t>カンリウンエイ</t>
    </rPh>
    <rPh sb="40" eb="41">
      <t>スス</t>
    </rPh>
    <rPh sb="48" eb="50">
      <t>ジュウヨウ</t>
    </rPh>
    <rPh sb="58" eb="62">
      <t>セツビキキ</t>
    </rPh>
    <rPh sb="63" eb="65">
      <t>コウシン</t>
    </rPh>
    <rPh sb="66" eb="67">
      <t>サイ</t>
    </rPh>
    <rPh sb="70" eb="71">
      <t>ショウ</t>
    </rPh>
    <rPh sb="76" eb="77">
      <t>カ</t>
    </rPh>
    <rPh sb="78" eb="80">
      <t>カノウ</t>
    </rPh>
    <rPh sb="81" eb="85">
      <t>ダイタイキキ</t>
    </rPh>
    <rPh sb="88" eb="90">
      <t>コウカ</t>
    </rPh>
    <rPh sb="91" eb="93">
      <t>ケンショウ</t>
    </rPh>
    <phoneticPr fontId="5"/>
  </si>
  <si>
    <t>・施設の集約化・複合化によるワンストップサービスを図る。
・施設の移転の場合は、公共交通の利便性に配慮する。
・新施設への更新の場合は、既存施設の保有面積を超えないよう配慮する。
・ 存続する意義の薄れた機能・施設の廃止を検討する。</t>
  </si>
  <si>
    <t>施設情報の一元管理に活用する。</t>
  </si>
  <si>
    <t>未利用となっている土地については、維持管理費用を要することから、今後、売却、貸付などにより積極的に活用し、活用益や売却益を更新費用等に充当していく必要がある。</t>
  </si>
  <si>
    <t>し尿処理施設については、広域連携を含めた効率的な施設の在り方を検討する。</t>
  </si>
  <si>
    <t>橋梁については、「橋梁長寿命化計画」を５年ごとに実施する橋梁定期点検の結果に基づき更新し、PDCIサイクル（診断・計画更新→修繕→効果の確認→点検）を継続的に実施する。</t>
  </si>
  <si>
    <t>公共施設等の管理に関する基本的な方針において示した考え方を具体的に施設等に適用することを想定し、施設類型ごとに方向性を整理する。</t>
  </si>
  <si>
    <t>・個別計画の策定
・市民サービスの『ターミナル化』推進計画の策定</t>
  </si>
  <si>
    <t>本市の人口は、平成12年（2000年）2月をピークに人口減少に転じています。今後の推計においても人口が減少し、令和22年（2040年）には約82,000人、ピーク時の約66％と、昭和55年（1980年）当時と同規模程度になることが予想されます。
また、将来人口の年齢構成をみると、今後は老年人口が増加し、生産年齢人口及び年少人口の減少は総人口の減少よりもはるかに大きく落ち込むことが予想されています。</t>
  </si>
  <si>
    <t>【公共建築物】
市民の活動や学習施設：44,681㎡
スポーツ・公園施設：8,359㎡
福祉施設：5,415㎡
子ども向け施設：146,883㎡
保健・衛生の向上を図る施設：10,791㎡
産業・観光の振興を図る施設：7,118㎡
都市基盤施設：16,043㎡
庁舎等：31,236㎡
公営企業施設：14,417㎡
合計284,943㎡（公営企業施設を除くと270,526㎡)
【インフラ施設】
屋外運動場等：7箇所
テニスコート：3箇所
プール：1箇所
道路延長：397,267ｍ
橋梁：129橋
トンネル：4箇所
公園：280箇所
河川：17河川
調整池：31箇所
管路延長（上水道）：528,195.7m
浄水場：4箇所
配水池・ポンプ室等：59箇所
管路延長（汚水）：410,950.90ｍ
処理場（汚水）：1箇所
ポンプ施設（汚水）：242箇所
滝畑浄化センター：1施設
公共浄化槽：219基
管路延長（雨水）：146,309.74m</t>
  </si>
  <si>
    <t>現在、本市の公共施設等は、急速な老朽化が進んでおり、これらの改修や更新などの費用は増加傾向にあります。また、人口減少及び少子高齢化により、市税などの税収増が見込めない中で、社会保障費などが増加し、非常に厳しい財政状況です。こうした状況下で、今ある公共施設等をすべて今後も維持し、増加する公共施設等の維持管理・更新費を確保することは困難なことから、公共施設等の適正な総量規模や適正配置とともに市民ニーズに対応した公共施設づくりに取り組んでいく必要があります。</t>
  </si>
  <si>
    <t>今後10年間及び30年間の経費の見込みを記載している。
普通会計、公共事業会計においての経費の見込み、建築物、インフラ施設についての経費の見込みをそれぞれ記載している。</t>
    <rPh sb="0" eb="2">
      <t>コンゴ</t>
    </rPh>
    <rPh sb="4" eb="5">
      <t>ネン</t>
    </rPh>
    <rPh sb="5" eb="6">
      <t>カン</t>
    </rPh>
    <rPh sb="6" eb="7">
      <t>オヨ</t>
    </rPh>
    <rPh sb="10" eb="11">
      <t>ネン</t>
    </rPh>
    <rPh sb="11" eb="12">
      <t>カン</t>
    </rPh>
    <rPh sb="13" eb="15">
      <t>ケイヒ</t>
    </rPh>
    <rPh sb="16" eb="18">
      <t>ミコ</t>
    </rPh>
    <rPh sb="20" eb="22">
      <t>キサイ</t>
    </rPh>
    <rPh sb="28" eb="30">
      <t>フツウ</t>
    </rPh>
    <rPh sb="30" eb="32">
      <t>カイケイ</t>
    </rPh>
    <rPh sb="33" eb="35">
      <t>コウキョウ</t>
    </rPh>
    <rPh sb="35" eb="37">
      <t>ジギョウ</t>
    </rPh>
    <rPh sb="37" eb="39">
      <t>カイケイ</t>
    </rPh>
    <rPh sb="44" eb="46">
      <t>ケイヒ</t>
    </rPh>
    <rPh sb="47" eb="49">
      <t>ミコ</t>
    </rPh>
    <rPh sb="51" eb="54">
      <t>ケンチクブツ</t>
    </rPh>
    <rPh sb="59" eb="61">
      <t>シセツ</t>
    </rPh>
    <rPh sb="66" eb="68">
      <t>ケイヒ</t>
    </rPh>
    <rPh sb="69" eb="71">
      <t>ミコ</t>
    </rPh>
    <rPh sb="77" eb="79">
      <t>キサイ</t>
    </rPh>
    <phoneticPr fontId="5"/>
  </si>
  <si>
    <t>今後10年間及び30年間の経費の見込みを記載している。
普通会計、公共事業会計においての経費の見込み、建築物、インフラ施設についての経費の見込みをそれぞれ記載している。</t>
    <rPh sb="5" eb="6">
      <t>カン</t>
    </rPh>
    <rPh sb="11" eb="12">
      <t>カン</t>
    </rPh>
    <phoneticPr fontId="5"/>
  </si>
  <si>
    <t>今後10年間及び30年間の効果額を記載している。
普通会計、公共事業会計においての効果額、建築物、インフラ施設についての効果額をそれぞれ記載している。</t>
    <rPh sb="5" eb="6">
      <t>カン</t>
    </rPh>
    <rPh sb="11" eb="12">
      <t>カン</t>
    </rPh>
    <rPh sb="13" eb="15">
      <t>コウカ</t>
    </rPh>
    <rPh sb="15" eb="16">
      <t>ガク</t>
    </rPh>
    <rPh sb="41" eb="43">
      <t>コウカ</t>
    </rPh>
    <rPh sb="43" eb="44">
      <t>ガク</t>
    </rPh>
    <rPh sb="60" eb="62">
      <t>コウカ</t>
    </rPh>
    <rPh sb="62" eb="63">
      <t>ガク</t>
    </rPh>
    <phoneticPr fontId="5"/>
  </si>
  <si>
    <t>公共施設等の維持保全・有効活用を一体的に管理し、また各種課題に対する解決策の検討を行うために、全庁横断的な体制を整えます。</t>
  </si>
  <si>
    <t>法的根拠に基づく定期点検に加え、施設を適正に維持していくために必要な点検を計画的に実施し、その結果に基づき、対策が必要とされたものは、適切な時期にその対策を効率的・効果的に実施していきます。</t>
    <rPh sb="0" eb="2">
      <t>ホウテキ</t>
    </rPh>
    <rPh sb="2" eb="4">
      <t>コンキョ</t>
    </rPh>
    <rPh sb="5" eb="6">
      <t>モト</t>
    </rPh>
    <rPh sb="8" eb="10">
      <t>テイキ</t>
    </rPh>
    <rPh sb="10" eb="12">
      <t>テンケン</t>
    </rPh>
    <rPh sb="13" eb="14">
      <t>クワ</t>
    </rPh>
    <rPh sb="16" eb="18">
      <t>シセツ</t>
    </rPh>
    <rPh sb="19" eb="21">
      <t>テキセイ</t>
    </rPh>
    <rPh sb="22" eb="24">
      <t>イジ</t>
    </rPh>
    <rPh sb="31" eb="33">
      <t>ヒツヨウ</t>
    </rPh>
    <rPh sb="34" eb="36">
      <t>テンケン</t>
    </rPh>
    <rPh sb="37" eb="40">
      <t>ケイカクテキ</t>
    </rPh>
    <rPh sb="41" eb="43">
      <t>ジッシ</t>
    </rPh>
    <rPh sb="47" eb="49">
      <t>ケッカ</t>
    </rPh>
    <rPh sb="50" eb="51">
      <t>モト</t>
    </rPh>
    <rPh sb="54" eb="56">
      <t>タイサク</t>
    </rPh>
    <rPh sb="57" eb="59">
      <t>ヒツヨウ</t>
    </rPh>
    <rPh sb="67" eb="69">
      <t>テキセツ</t>
    </rPh>
    <rPh sb="70" eb="72">
      <t>ジキ</t>
    </rPh>
    <rPh sb="75" eb="77">
      <t>タイサク</t>
    </rPh>
    <rPh sb="78" eb="81">
      <t>コウリツテキ</t>
    </rPh>
    <rPh sb="82" eb="85">
      <t>コウカテキ</t>
    </rPh>
    <rPh sb="86" eb="88">
      <t>ジッシ</t>
    </rPh>
    <phoneticPr fontId="5"/>
  </si>
  <si>
    <t>「予防保全」と「状態監視保全」と「事後保全」の3つに分類し、財政的、物理的な条件を加味し、計画的な維持管理により、各施設の長寿命化とともに各年度の財政的な負担の平準化を目指します。</t>
  </si>
  <si>
    <t>保有総量の最適化、有効活用の検討の結果、継続して保有する施設について、老朽化や劣化による内外装材の剥離や落下、設備機器の不具合などによる施設利用者や通行人の安全が確保できない施設については、施設の点検・診断結果に基づき、事前に財政的な負担が平準化できるように計画し、改修や修繕を実施し、各施設の安全を確保します。</t>
    <rPh sb="0" eb="2">
      <t>ホユウ</t>
    </rPh>
    <rPh sb="2" eb="4">
      <t>ソウリョウ</t>
    </rPh>
    <rPh sb="5" eb="8">
      <t>サイテキカ</t>
    </rPh>
    <rPh sb="9" eb="11">
      <t>ユウコウ</t>
    </rPh>
    <rPh sb="11" eb="13">
      <t>カツヨウ</t>
    </rPh>
    <rPh sb="14" eb="16">
      <t>ケントウ</t>
    </rPh>
    <rPh sb="17" eb="19">
      <t>ケッカ</t>
    </rPh>
    <rPh sb="20" eb="22">
      <t>ケイゾク</t>
    </rPh>
    <rPh sb="24" eb="26">
      <t>ホユウ</t>
    </rPh>
    <rPh sb="28" eb="30">
      <t>シセツ</t>
    </rPh>
    <rPh sb="35" eb="38">
      <t>ロウキュウカ</t>
    </rPh>
    <rPh sb="39" eb="41">
      <t>レッカ</t>
    </rPh>
    <rPh sb="44" eb="47">
      <t>ナイガイソウ</t>
    </rPh>
    <rPh sb="47" eb="48">
      <t>ザイ</t>
    </rPh>
    <rPh sb="49" eb="51">
      <t>ハクリ</t>
    </rPh>
    <rPh sb="52" eb="54">
      <t>ラッカ</t>
    </rPh>
    <rPh sb="55" eb="57">
      <t>セツビ</t>
    </rPh>
    <rPh sb="57" eb="59">
      <t>キキ</t>
    </rPh>
    <rPh sb="60" eb="63">
      <t>フグアイ</t>
    </rPh>
    <rPh sb="68" eb="70">
      <t>シセツ</t>
    </rPh>
    <rPh sb="70" eb="73">
      <t>リヨウシャ</t>
    </rPh>
    <rPh sb="74" eb="76">
      <t>ツウコウ</t>
    </rPh>
    <rPh sb="76" eb="77">
      <t>ニン</t>
    </rPh>
    <rPh sb="78" eb="80">
      <t>アンゼン</t>
    </rPh>
    <rPh sb="81" eb="83">
      <t>カクホ</t>
    </rPh>
    <rPh sb="87" eb="89">
      <t>シセツ</t>
    </rPh>
    <rPh sb="95" eb="97">
      <t>シセツ</t>
    </rPh>
    <rPh sb="98" eb="100">
      <t>テンケン</t>
    </rPh>
    <rPh sb="101" eb="103">
      <t>シンダン</t>
    </rPh>
    <rPh sb="103" eb="105">
      <t>ケッカ</t>
    </rPh>
    <rPh sb="106" eb="107">
      <t>モト</t>
    </rPh>
    <rPh sb="110" eb="112">
      <t>ジゼン</t>
    </rPh>
    <rPh sb="113" eb="116">
      <t>ザイセイテキ</t>
    </rPh>
    <rPh sb="117" eb="119">
      <t>フタン</t>
    </rPh>
    <rPh sb="120" eb="123">
      <t>ヘイジュンカ</t>
    </rPh>
    <rPh sb="129" eb="131">
      <t>ケイカク</t>
    </rPh>
    <rPh sb="133" eb="135">
      <t>カイシュウ</t>
    </rPh>
    <rPh sb="136" eb="138">
      <t>シュウゼン</t>
    </rPh>
    <rPh sb="139" eb="141">
      <t>ジッシ</t>
    </rPh>
    <rPh sb="143" eb="146">
      <t>カクシセツ</t>
    </rPh>
    <rPh sb="147" eb="149">
      <t>アンゼン</t>
    </rPh>
    <rPh sb="150" eb="152">
      <t>カクホ</t>
    </rPh>
    <phoneticPr fontId="5"/>
  </si>
  <si>
    <t>公共建築物のうち、庁舎や図書館、市営住宅などは概ね新耐震基準で建設されています。また、その他の旧耐震基準で建設された公共建築物については、耐震性能を有しているか、もしくは耐震化工事が完了しています。こういった耐震性が認められた公共建築物については、建築後、概ね30年以上が経過しており、既に大規模改修の時期を迎えています。今後は長期使用を前提として、日常点検、定期点検の実施により劣化状況の把握に努め、調査結果を踏まえ大規模改修の実施も検討していきます。
インフラ施設の橋梁については、修繕工事に合わせて耐震化工事を実施し、上下水道施設についても大規模災害に備え、施設の耐震化を図る更新を行います。</t>
    <rPh sb="0" eb="2">
      <t>コウキョウ</t>
    </rPh>
    <rPh sb="2" eb="4">
      <t>ケンチク</t>
    </rPh>
    <rPh sb="4" eb="5">
      <t>ブツ</t>
    </rPh>
    <rPh sb="9" eb="11">
      <t>チョウシャ</t>
    </rPh>
    <rPh sb="12" eb="15">
      <t>トショカン</t>
    </rPh>
    <rPh sb="16" eb="18">
      <t>シエイ</t>
    </rPh>
    <rPh sb="18" eb="20">
      <t>ジュウタク</t>
    </rPh>
    <rPh sb="23" eb="24">
      <t>オオム</t>
    </rPh>
    <rPh sb="25" eb="26">
      <t>シン</t>
    </rPh>
    <rPh sb="26" eb="28">
      <t>タイシン</t>
    </rPh>
    <rPh sb="28" eb="30">
      <t>キジュン</t>
    </rPh>
    <rPh sb="31" eb="33">
      <t>ケンセツ</t>
    </rPh>
    <rPh sb="45" eb="46">
      <t>タ</t>
    </rPh>
    <rPh sb="47" eb="48">
      <t>キュウ</t>
    </rPh>
    <rPh sb="48" eb="50">
      <t>タイシン</t>
    </rPh>
    <rPh sb="50" eb="52">
      <t>キジュン</t>
    </rPh>
    <rPh sb="53" eb="55">
      <t>ケンセツ</t>
    </rPh>
    <rPh sb="58" eb="63">
      <t>コウキョウケンチクブツ</t>
    </rPh>
    <rPh sb="69" eb="71">
      <t>タイシン</t>
    </rPh>
    <rPh sb="71" eb="73">
      <t>セイノウ</t>
    </rPh>
    <rPh sb="74" eb="75">
      <t>ユウ</t>
    </rPh>
    <rPh sb="85" eb="88">
      <t>タイシンカ</t>
    </rPh>
    <rPh sb="88" eb="90">
      <t>コウジ</t>
    </rPh>
    <rPh sb="91" eb="93">
      <t>カンリョウ</t>
    </rPh>
    <rPh sb="104" eb="107">
      <t>タイシンセイ</t>
    </rPh>
    <rPh sb="108" eb="109">
      <t>ミト</t>
    </rPh>
    <rPh sb="113" eb="118">
      <t>コウキョウケンチクブツ</t>
    </rPh>
    <rPh sb="124" eb="126">
      <t>ケンチク</t>
    </rPh>
    <rPh sb="126" eb="127">
      <t>ゴ</t>
    </rPh>
    <rPh sb="128" eb="129">
      <t>オオム</t>
    </rPh>
    <rPh sb="132" eb="133">
      <t>ネン</t>
    </rPh>
    <rPh sb="133" eb="135">
      <t>イジョウ</t>
    </rPh>
    <rPh sb="136" eb="138">
      <t>ケイカ</t>
    </rPh>
    <rPh sb="143" eb="144">
      <t>スデ</t>
    </rPh>
    <rPh sb="145" eb="148">
      <t>ダイキボ</t>
    </rPh>
    <rPh sb="148" eb="150">
      <t>カイシュウ</t>
    </rPh>
    <rPh sb="151" eb="153">
      <t>ジキ</t>
    </rPh>
    <rPh sb="154" eb="155">
      <t>ムカ</t>
    </rPh>
    <rPh sb="161" eb="163">
      <t>コンゴ</t>
    </rPh>
    <rPh sb="164" eb="166">
      <t>チョウキ</t>
    </rPh>
    <rPh sb="166" eb="168">
      <t>シヨウ</t>
    </rPh>
    <rPh sb="169" eb="171">
      <t>ゼンテイ</t>
    </rPh>
    <rPh sb="175" eb="177">
      <t>ニチジョウ</t>
    </rPh>
    <rPh sb="177" eb="179">
      <t>テンケン</t>
    </rPh>
    <rPh sb="180" eb="182">
      <t>テイキ</t>
    </rPh>
    <rPh sb="182" eb="184">
      <t>テンケン</t>
    </rPh>
    <rPh sb="185" eb="187">
      <t>ジッシ</t>
    </rPh>
    <rPh sb="190" eb="192">
      <t>レッカ</t>
    </rPh>
    <rPh sb="192" eb="194">
      <t>ジョウキョウ</t>
    </rPh>
    <rPh sb="195" eb="197">
      <t>ハアク</t>
    </rPh>
    <rPh sb="198" eb="199">
      <t>ツト</t>
    </rPh>
    <rPh sb="201" eb="203">
      <t>チョウサ</t>
    </rPh>
    <rPh sb="203" eb="205">
      <t>ケッカ</t>
    </rPh>
    <rPh sb="206" eb="207">
      <t>フ</t>
    </rPh>
    <rPh sb="209" eb="212">
      <t>ダイキボ</t>
    </rPh>
    <rPh sb="212" eb="214">
      <t>カイシュウ</t>
    </rPh>
    <rPh sb="215" eb="217">
      <t>ジッシ</t>
    </rPh>
    <rPh sb="218" eb="220">
      <t>ケントウ</t>
    </rPh>
    <rPh sb="232" eb="234">
      <t>シセツ</t>
    </rPh>
    <rPh sb="235" eb="237">
      <t>キョウリョウ</t>
    </rPh>
    <rPh sb="243" eb="245">
      <t>シュウゼン</t>
    </rPh>
    <rPh sb="245" eb="247">
      <t>コウジ</t>
    </rPh>
    <rPh sb="248" eb="249">
      <t>ア</t>
    </rPh>
    <rPh sb="252" eb="255">
      <t>タイシンカ</t>
    </rPh>
    <rPh sb="255" eb="257">
      <t>コウジ</t>
    </rPh>
    <rPh sb="258" eb="260">
      <t>ジッシ</t>
    </rPh>
    <rPh sb="262" eb="264">
      <t>ジョウゲ</t>
    </rPh>
    <rPh sb="264" eb="266">
      <t>スイドウ</t>
    </rPh>
    <rPh sb="266" eb="268">
      <t>シセツ</t>
    </rPh>
    <rPh sb="273" eb="276">
      <t>ダイキボ</t>
    </rPh>
    <rPh sb="276" eb="278">
      <t>サイガイ</t>
    </rPh>
    <rPh sb="279" eb="280">
      <t>ソナ</t>
    </rPh>
    <rPh sb="282" eb="284">
      <t>シセツ</t>
    </rPh>
    <rPh sb="285" eb="288">
      <t>タイシンカ</t>
    </rPh>
    <rPh sb="289" eb="290">
      <t>ハカ</t>
    </rPh>
    <rPh sb="291" eb="293">
      <t>コウシン</t>
    </rPh>
    <rPh sb="294" eb="295">
      <t>オコナ</t>
    </rPh>
    <phoneticPr fontId="5"/>
  </si>
  <si>
    <t>保有総量の最適化、有効活用の検討の結果、継続して保有する施設については、老朽化により更新が必要となる施設が短期間に集中することによる財政に及ぼす影響を軽減させるため、将来予測に基づく予防保全へ転換することにより、施設の長寿命化を図るとともに、長期的な視点に立った計画的な改修を実施し財政負担の平準化を図ります。</t>
  </si>
  <si>
    <t>誰もが、地域の中で安心して日常生活を送ることができるよう、ユニバーサルデザインによるまちづくりを推進します。
各施設のユニバーサルデザイン化の推進については、大規模改修や該当箇所の改修時などの機会を捉えて、これまで取り組んできたバリアフリー化や省エネルギー対策とともに「ユニバーサルデザイン2020行動計画」の考え方を踏まえて、可能な限り公共施設等としての機能の向上をめざし、改修に取り組んで行きます。</t>
    <rPh sb="0" eb="1">
      <t>ダレ</t>
    </rPh>
    <rPh sb="4" eb="6">
      <t>チイキ</t>
    </rPh>
    <rPh sb="7" eb="8">
      <t>ナカ</t>
    </rPh>
    <rPh sb="9" eb="11">
      <t>アンシン</t>
    </rPh>
    <rPh sb="13" eb="15">
      <t>ニチジョウ</t>
    </rPh>
    <rPh sb="15" eb="17">
      <t>セイカツ</t>
    </rPh>
    <rPh sb="18" eb="19">
      <t>オク</t>
    </rPh>
    <rPh sb="48" eb="50">
      <t>スイシン</t>
    </rPh>
    <rPh sb="69" eb="70">
      <t>カ</t>
    </rPh>
    <rPh sb="71" eb="73">
      <t>スイシン</t>
    </rPh>
    <rPh sb="79" eb="84">
      <t>ダイキボカイシュウ</t>
    </rPh>
    <rPh sb="85" eb="87">
      <t>ガイトウ</t>
    </rPh>
    <rPh sb="87" eb="89">
      <t>カショ</t>
    </rPh>
    <rPh sb="90" eb="92">
      <t>カイシュウ</t>
    </rPh>
    <rPh sb="92" eb="93">
      <t>ジ</t>
    </rPh>
    <rPh sb="96" eb="98">
      <t>キカイ</t>
    </rPh>
    <rPh sb="99" eb="100">
      <t>トラ</t>
    </rPh>
    <rPh sb="107" eb="108">
      <t>ト</t>
    </rPh>
    <rPh sb="109" eb="110">
      <t>ク</t>
    </rPh>
    <rPh sb="120" eb="121">
      <t>カ</t>
    </rPh>
    <rPh sb="122" eb="123">
      <t>ショウ</t>
    </rPh>
    <rPh sb="128" eb="130">
      <t>タイサク</t>
    </rPh>
    <rPh sb="149" eb="151">
      <t>コウドウ</t>
    </rPh>
    <rPh sb="151" eb="153">
      <t>ケイカク</t>
    </rPh>
    <rPh sb="155" eb="156">
      <t>カンガ</t>
    </rPh>
    <rPh sb="157" eb="158">
      <t>カタ</t>
    </rPh>
    <rPh sb="159" eb="160">
      <t>フ</t>
    </rPh>
    <rPh sb="164" eb="166">
      <t>カノウ</t>
    </rPh>
    <rPh sb="167" eb="168">
      <t>カギ</t>
    </rPh>
    <rPh sb="169" eb="171">
      <t>コウキョウ</t>
    </rPh>
    <rPh sb="171" eb="173">
      <t>シセツ</t>
    </rPh>
    <rPh sb="173" eb="174">
      <t>トウ</t>
    </rPh>
    <rPh sb="178" eb="180">
      <t>キノウ</t>
    </rPh>
    <rPh sb="181" eb="183">
      <t>コウジョウ</t>
    </rPh>
    <rPh sb="188" eb="190">
      <t>カイシュウ</t>
    </rPh>
    <rPh sb="191" eb="192">
      <t>ト</t>
    </rPh>
    <rPh sb="193" eb="194">
      <t>ク</t>
    </rPh>
    <rPh sb="196" eb="197">
      <t>イ</t>
    </rPh>
    <phoneticPr fontId="5"/>
  </si>
  <si>
    <t>公共施設等において、太陽光発電の導入、建築物におけるZEBの実現、省エネルギー改修の実施、LED照明の導入等の取組みを推進していきます。</t>
  </si>
  <si>
    <t>施設の必要性や規模、類似施設の統廃合や複合化、集約については、令和元年度に策定した「公共施設再配置計画」や令和2年度に策定した「個別施設計画」に基づき取り組みます。
施設の性質上、廃止ができない施設については、機能の維持を前提として規模の適正化を検討します。
将来に向け、維持していく施設については、各年度の財政状況を考慮しながら、維持管理・更新により長寿命化を図ります。</t>
  </si>
  <si>
    <t>「公共施設再配置計画」や「個別施設計画」の取組みにより、未利用となった財産については、現在、未利用となっている財産とともに「資産の有効活用方針」に基づき、売却による処分や有効活用により、新たな財源確保として取組みを進めます。</t>
  </si>
  <si>
    <t>市域を超えた市民の活動領域に対応するとともに、少子・高齢化の進行や厳しい財政状況等に対応し、市民サービスの維持・向上を図るため、行政全般で広域的な施策展開を進め取り組む中で、公共施設等のあり方についても、同類の施設を持つ他市の運営状況などを参考にするなど広域的な連携を持ち、新たな運営方法、効率的・効果的な管理運営に取り組みます。</t>
    <rPh sb="0" eb="2">
      <t>シイキ</t>
    </rPh>
    <rPh sb="3" eb="4">
      <t>コ</t>
    </rPh>
    <rPh sb="6" eb="8">
      <t>シミン</t>
    </rPh>
    <rPh sb="9" eb="11">
      <t>カツドウ</t>
    </rPh>
    <rPh sb="11" eb="13">
      <t>リョウイキ</t>
    </rPh>
    <rPh sb="14" eb="16">
      <t>タイオウ</t>
    </rPh>
    <rPh sb="23" eb="25">
      <t>ショウシ</t>
    </rPh>
    <rPh sb="26" eb="29">
      <t>コウレイカ</t>
    </rPh>
    <rPh sb="30" eb="32">
      <t>シンコウ</t>
    </rPh>
    <rPh sb="33" eb="34">
      <t>キビ</t>
    </rPh>
    <rPh sb="36" eb="38">
      <t>ザイセイ</t>
    </rPh>
    <rPh sb="38" eb="40">
      <t>ジョウキョウ</t>
    </rPh>
    <rPh sb="40" eb="41">
      <t>トウ</t>
    </rPh>
    <rPh sb="42" eb="44">
      <t>タイオウ</t>
    </rPh>
    <rPh sb="46" eb="48">
      <t>シミン</t>
    </rPh>
    <rPh sb="53" eb="55">
      <t>イジ</t>
    </rPh>
    <rPh sb="56" eb="58">
      <t>コウジョウ</t>
    </rPh>
    <rPh sb="59" eb="60">
      <t>ハカ</t>
    </rPh>
    <rPh sb="64" eb="66">
      <t>ギョウセイ</t>
    </rPh>
    <rPh sb="66" eb="68">
      <t>ゼンパン</t>
    </rPh>
    <rPh sb="69" eb="72">
      <t>コウイキテキ</t>
    </rPh>
    <rPh sb="73" eb="75">
      <t>シサク</t>
    </rPh>
    <rPh sb="75" eb="77">
      <t>テンカイ</t>
    </rPh>
    <rPh sb="78" eb="79">
      <t>スス</t>
    </rPh>
    <rPh sb="80" eb="81">
      <t>ト</t>
    </rPh>
    <rPh sb="82" eb="83">
      <t>ク</t>
    </rPh>
    <rPh sb="84" eb="85">
      <t>ナカ</t>
    </rPh>
    <rPh sb="87" eb="92">
      <t>コウキョウシセツトウ</t>
    </rPh>
    <rPh sb="95" eb="96">
      <t>カタ</t>
    </rPh>
    <rPh sb="102" eb="104">
      <t>ドウルイ</t>
    </rPh>
    <rPh sb="105" eb="107">
      <t>シセツ</t>
    </rPh>
    <rPh sb="108" eb="109">
      <t>モ</t>
    </rPh>
    <rPh sb="110" eb="112">
      <t>タシ</t>
    </rPh>
    <rPh sb="113" eb="115">
      <t>ウンエイ</t>
    </rPh>
    <rPh sb="115" eb="117">
      <t>ジョウキョウ</t>
    </rPh>
    <rPh sb="120" eb="122">
      <t>サンコウ</t>
    </rPh>
    <rPh sb="127" eb="130">
      <t>コウイキテキ</t>
    </rPh>
    <rPh sb="131" eb="133">
      <t>レンケイ</t>
    </rPh>
    <rPh sb="134" eb="135">
      <t>モ</t>
    </rPh>
    <rPh sb="137" eb="138">
      <t>アラ</t>
    </rPh>
    <rPh sb="140" eb="142">
      <t>ウンエイ</t>
    </rPh>
    <rPh sb="142" eb="144">
      <t>ホウホウ</t>
    </rPh>
    <rPh sb="145" eb="148">
      <t>コウリツテキ</t>
    </rPh>
    <rPh sb="149" eb="152">
      <t>コウカテキ</t>
    </rPh>
    <rPh sb="153" eb="155">
      <t>カンリ</t>
    </rPh>
    <rPh sb="155" eb="157">
      <t>ウンエイ</t>
    </rPh>
    <rPh sb="158" eb="159">
      <t>ト</t>
    </rPh>
    <rPh sb="160" eb="161">
      <t>ク</t>
    </rPh>
    <phoneticPr fontId="5"/>
  </si>
  <si>
    <t>社会経済情勢の変化に的確に対応できるよう、適宣計画を見直し、ＰＤＣＡサイクルを循環していきます。</t>
  </si>
  <si>
    <t xml:space="preserve">【公共建築物】
現在ある公共建築物の更新は、必要性の高い施設サービスを持続可能とする視点で最小化を目指します。
次世代に引き継ぐ資産については、計画的な改修等を実施します。その際、バリアフリー対策や省エネルギー対策、ユニバーサルデザイン等を検討し、可能な限り公共建築物としての機能性の向上を目指します。
今後の公共建築物の改修・更新等に要する費用は年度によって大きく変動することから、更新する公共建築物の選択と集中、かつ優先順位を定め、予算の平準化を図ります。
【インフラ施設】
社会構造の変化に対応した適正な供給を図り、計画的な点検や維持補修により維持管理費用の適正化及び平準化を図ります。また、スポーツ施設（土木系施設）、道路、上下水道、公園といった施設種別ごとの特性を考慮し、長寿命化の推進にあたります。
</t>
  </si>
  <si>
    <t>【令和2年度】
築後30年以上を経過している市庁舎では、更新時期を延長して使用してきた空調設備の更新と照明器具のLED化を目的にESCO事業に取り組み、更新経費の縮減と維持管理費の削減を実施しました。
【令和4年度、令和5年度】
市有施設12施設においてもESCO事業に取り組み、空調設備の更新や照明器具のLED化及び太陽光発電設備の設置等を実施しました。</t>
    <rPh sb="122" eb="124">
      <t>シセツ</t>
    </rPh>
    <rPh sb="138" eb="139">
      <t>ク</t>
    </rPh>
    <phoneticPr fontId="5"/>
  </si>
  <si>
    <t>平成27年</t>
    <rPh sb="0" eb="2">
      <t>ヘイセイ</t>
    </rPh>
    <rPh sb="4" eb="5">
      <t>ネン</t>
    </rPh>
    <phoneticPr fontId="16"/>
  </si>
  <si>
    <t>有</t>
    <rPh sb="0" eb="1">
      <t>ア</t>
    </rPh>
    <phoneticPr fontId="16"/>
  </si>
  <si>
    <t>平成27（2015）年から30年後の令和27（2045）年には人口が81,916人と90,000人を下回り、老年人口の割合が41.1％と推測されています。</t>
  </si>
  <si>
    <t>令和３年</t>
    <rPh sb="0" eb="2">
      <t>レイワ</t>
    </rPh>
    <rPh sb="3" eb="4">
      <t>ネン</t>
    </rPh>
    <phoneticPr fontId="16"/>
  </si>
  <si>
    <t>（R3.4.1現在）
【公共施設】
市民文化系施設　6施設　8,298.74㎡
社会教育系施設　11施設　6,550.13㎡
スポーツ・レクリエーション系施設　9施設　18,909.37㎡
学校教育系施設　23施設　168,265.73㎡
子育て支援施設　8施設　8,918.30㎡
保健・福祉施設　11施設　9,680.70㎡
行政系施設　15施設　30,184.68㎡
公営住宅　6施設　26,153.48㎡
公園施設　5施設　418.67㎡
供給処理施設　2施設　2,315.69㎡
上下水道施設　6施設　4,023.69㎡
その他施設　5施設　14,668.43㎡
【インフラ】
道路　215,352m　1,147,079㎡
橋りょう　807m　5,446㎡
上水道管　467,667m
下水道管　338,950m</t>
  </si>
  <si>
    <t>・多くの施設の更新時期が集中しており、財政的な負担が懸念される。
・老朽化の進行に伴い、施設の機能低下に対する修繕・建替や、耐震化・長寿命化対策など、維持更新費用の確保などに取り組む必要がある。</t>
  </si>
  <si>
    <t>複数年度平均</t>
    <rPh sb="0" eb="2">
      <t>フクスウ</t>
    </rPh>
    <rPh sb="2" eb="4">
      <t>ネンド</t>
    </rPh>
    <rPh sb="4" eb="6">
      <t>ヘイキン</t>
    </rPh>
    <phoneticPr fontId="16"/>
  </si>
  <si>
    <t>今後40年間の年平均約51.5億円
【公共施設】
今後40年間の年平均約27.0億円
【インフラ資産】
今後40年間の年平均約24.5億円</t>
  </si>
  <si>
    <t>今後40年間の年平均約35.6億円
【公共施設】
今後40年間の年平均13.9億円
【インフラ資産】
今後40年間の年平均21.7億円</t>
    <rPh sb="19" eb="21">
      <t>コウキョウ</t>
    </rPh>
    <rPh sb="21" eb="23">
      <t>シセツ</t>
    </rPh>
    <rPh sb="25" eb="27">
      <t>コンゴ</t>
    </rPh>
    <rPh sb="29" eb="31">
      <t>ネンカン</t>
    </rPh>
    <rPh sb="32" eb="35">
      <t>ネンヘイキン</t>
    </rPh>
    <rPh sb="39" eb="41">
      <t>オクエン</t>
    </rPh>
    <rPh sb="47" eb="49">
      <t>シサン</t>
    </rPh>
    <rPh sb="51" eb="53">
      <t>コンゴ</t>
    </rPh>
    <rPh sb="55" eb="57">
      <t>ネンカン</t>
    </rPh>
    <rPh sb="58" eb="61">
      <t>ネンヘイキン</t>
    </rPh>
    <rPh sb="65" eb="67">
      <t>オクエン</t>
    </rPh>
    <phoneticPr fontId="16"/>
  </si>
  <si>
    <t>年平均約15.9億円</t>
  </si>
  <si>
    <t>横断的な体制の構築を検討。</t>
  </si>
  <si>
    <t>施設の管理・運営について、指定管理者制度の促進やPPP/PFI等の事業手法を用いた民間活力の導入に向けた検討を行う。</t>
  </si>
  <si>
    <t>公共施設等を日々適切に利用していくには、日常的・定期的に点検・診断することが重要となる。そのためには、対処療法的な事後保全ではなく計画的な予防保全の視点から、点検・診断するための項目や方法等を整理した上で実施する必要がある。
本市では、公共施設の点検マニュアルを作成し、職員研修等を行っている。今後も職員の意識向上を図るため、継続的に点検診断等の職員研修等を実施する。
また、点検・診断した結果・記録はデータベース化し、情報として蓄積して、今後のメンテナンスに活用していくなど、効率的・効果的なマネジメントとPDCAサイクルの実現を図っていく。</t>
  </si>
  <si>
    <t>公共施設については、日常的・定期的な点検・診断結果に基づいて維持管理・修繕・更新を実施することにより、機能を維持。民間活力の導入を検討。広域連携や民間施設の利用、利用料の見直しなども含め総合的な施策を実施。
インフラ資産は、日常的・定期的な点検・診断結果に基づいて効率的・効果的な維持管理方法の検討。
計測機器・センサー等を用いた劣化箇所の検出・修繕など新しい技術の導入により、長期的な視点で維持管理コストの平準化・適正化。</t>
  </si>
  <si>
    <t>日常的・定期的な点検・診断結果に基づいて、公共施設等の劣化状況を把握するとともに、今後発生が予想されている巨大地震を含む自然災害等に備え、安全性を確保する必要がある。
また、データベース化された点検・診断結果から劣化・損傷など安全面での危険性が認められたものについては、費用面・利用状況・優先度などを踏まえて、修繕・更新などにより安全性の確保を図っていく。
既に供用が廃止されている公共施設について、老朽化の進行が見られず利用の見込みがある建物施設については売却や地域への譲渡等を含む利活用を検討し、老朽化が進行した遊休資産等、明らかに利用の見込みのない建物施設については解体・撤去などの対策を講じることにより、安全性を確保する。また、解体・撤去後の土地については民間への売却等を検討する。</t>
  </si>
  <si>
    <t>多くの市民が利用する公共施設について、地震などの災害時に備えて耐震性が確保される必要がある。
本市では、昭和56（1981）年以前の旧耐震基準で整備された施設の延床面積割合が60％に達しているが、令和3（2021）年4月1日時点で、耐震改修実施済が84.4％、耐震改修不要が14.9％となっている。今後は、耐震化未実施施設の種類や利用状況、耐震化に要する費用等を考慮した上で、耐震改修を推進する。</t>
  </si>
  <si>
    <t>定期的な点検・修繕による予防保全に努め、機能的な改善を図り長寿命化を推進。
個別施設計画や長寿命化計画等の各計画の内容を踏まえて長寿命化を推進。</t>
  </si>
  <si>
    <t>本市では、公共施設の新規整備の際に「大阪府福祉のまちづくり条例」（平成4（1992）年）に沿って推進してきた。また、条例の制定前に建てた公共施設については、大規模改修等に合わせてユニバーサルデザイン化を実施してきたが、今後も公共施設の改修や更新等に合わせて、誰もが安全に安心して円滑かつ快適に利用できるよう、ユニバーサルデザイン化の推進を図る。</t>
  </si>
  <si>
    <t>継続して地球温暖化対策を実施し、「令和32（2050）年の二酸化炭素実質排出量ゼロ」を目指して、公共施設の維持管理における脱炭素化の取組を推進。</t>
  </si>
  <si>
    <t>以下の視点等を踏まえ検討し、優先性の高い施設から取り組む。
・利用者の安全確保の視点から、老朽化の著しい施設の修繕等を優先。
・財政の視点から、規模が大きく修繕の費用が多く見込まれる施設の修繕等を優先。
・防災の視点から、災害時に活用される施設の修繕等を優先。
・法律・政令で義務づけられている必要不可欠な業務を行う施設（行政系施設、学校教育系施設等）の維持を優先。
・代替機能の確保が難しい施設は、計画的な保全を行い、老朽化している場合は長寿命化のため必要な大規模改修を実施。</t>
  </si>
  <si>
    <t>令和27（2045）年までに令和3（2021）年時点の公共施設の延床面積から5％の縮減
令和3年298,387.61㎡→令和27年283,468.23㎡
年平均更新費用51.5億円→35.6億円</t>
    <rPh sb="77" eb="80">
      <t>ネンヘイキン</t>
    </rPh>
    <rPh sb="80" eb="82">
      <t>コウシン</t>
    </rPh>
    <rPh sb="82" eb="84">
      <t>ヒヨウ</t>
    </rPh>
    <rPh sb="88" eb="90">
      <t>オクエン</t>
    </rPh>
    <rPh sb="95" eb="97">
      <t>オクエン</t>
    </rPh>
    <phoneticPr fontId="16"/>
  </si>
  <si>
    <t>無</t>
    <rPh sb="0" eb="1">
      <t>ナ</t>
    </rPh>
    <phoneticPr fontId="16"/>
  </si>
  <si>
    <t>施設関連データベースと固定資産台帳を連携させることにより、公共施設全般に関する情報が一元化・総合的に管理できるような仕組みの検討。</t>
  </si>
  <si>
    <t>資産に関する情報（資産関連データベース）を日常業務の中で活用し、点検・修繕・建替等の変更が行われた際にはその情報をデータベースに反映させていく。</t>
  </si>
  <si>
    <t>設定なし</t>
    <rPh sb="0" eb="2">
      <t>セッテイ</t>
    </rPh>
    <phoneticPr fontId="16"/>
  </si>
  <si>
    <t>・財政や人口規模に応じた施設総量の縮減
・新規整備の抑制や費用対効果を考慮した更新
・施設の長寿命化や複合化、効率的な運営の推進</t>
  </si>
  <si>
    <t xml:space="preserve">旧保健センター（H27）及び統合に伴う幼稚園等の除却。
大堀環境監視局、大気汚染測定所の除却。
</t>
    <rPh sb="28" eb="30">
      <t>オオボリ</t>
    </rPh>
    <rPh sb="30" eb="32">
      <t>カンキョウ</t>
    </rPh>
    <rPh sb="32" eb="34">
      <t>カンシ</t>
    </rPh>
    <rPh sb="34" eb="35">
      <t>キョク</t>
    </rPh>
    <rPh sb="36" eb="43">
      <t>タイキオセンソクテイジョ</t>
    </rPh>
    <rPh sb="44" eb="46">
      <t>ジョキャク</t>
    </rPh>
    <phoneticPr fontId="16"/>
  </si>
  <si>
    <t>国立社会保障・人口問題研究所の推計に準拠した場合、2030年には総人口約10万5千人（高齢化率30.5％）</t>
  </si>
  <si>
    <t>公営住宅が40.6％、学校教育系施設が35.3％で、この２つの類型で全体の面積の約76％を占めており、市民文化系施設が4.7％、社会教育系施設が3.7％などとなっている。</t>
  </si>
  <si>
    <t>（１）公共施設やインフラ施設については一斉に老朽化が進行しつつ、耐震面での安全性確保やバリアフリー対応・再生可能エネルギーの活用・省エネルギー技術の採用、脱炭素社会への取組みを推進するなど、施設の効率的・効果的な維持管理が必要となる。
（２）公共施設については、人口動向や財政状況等を踏まえつつ、更新や改修等の対象とすべき施設の取捨選択を行い、「量」と「質」の両面から公共施設等の最適化を進め、またインフラ施設については、市民生活や経済活動を支える基盤であることから、基本的には総量を維持し、維持管理面での効率化を図るなど財政負担の軽減に向けた取組が必要となる。
（３）公共施設については、社会状況・多様化するニーズの変化や施策の方向性などを踏まえ、選択と集中により機能やサービスを最適化にしていく必要がある。
（４）今後の公共施設の整備や管理・利活用においては、公民連携を活かしつつ、今ある公共施設を最大限に活用した取組を更に進めることでエリア価値を高める。</t>
  </si>
  <si>
    <t>将来においても同規模で維持し続けるとして、中長期的に必要となる改修や更新等の費用を試算するもの。</t>
  </si>
  <si>
    <t>個別施設計画の方向性に基づき、今後も維持していく施設を予防保全による長寿命化を図った場合について算出。</t>
    <rPh sb="0" eb="6">
      <t>コベツシセツケイカク</t>
    </rPh>
    <rPh sb="7" eb="10">
      <t>ホウコウセイ</t>
    </rPh>
    <rPh sb="11" eb="12">
      <t>モト</t>
    </rPh>
    <rPh sb="15" eb="17">
      <t>コンゴ</t>
    </rPh>
    <rPh sb="18" eb="20">
      <t>イジ</t>
    </rPh>
    <rPh sb="24" eb="26">
      <t>シセツ</t>
    </rPh>
    <rPh sb="27" eb="29">
      <t>ヨボウ</t>
    </rPh>
    <rPh sb="29" eb="31">
      <t>ホゼン</t>
    </rPh>
    <rPh sb="34" eb="38">
      <t>チョウジュミョウカ</t>
    </rPh>
    <rPh sb="39" eb="40">
      <t>ハカ</t>
    </rPh>
    <rPh sb="42" eb="44">
      <t>バアイ</t>
    </rPh>
    <rPh sb="48" eb="50">
      <t>サンシュツ</t>
    </rPh>
    <phoneticPr fontId="1"/>
  </si>
  <si>
    <t>現在保有する施設を同規模で維持する場合の経費と個別施設計画等の取組みを反映した経費の効果額（コスト縮減額）を算出したもの。</t>
  </si>
  <si>
    <t>各施設の所管課や戦略企画課、財政課等の管理職職員で構成する庁内調整会議を適宜設けることで情報を共有しつつ、政策面での連携・調整を図りながら計画を推進する。</t>
  </si>
  <si>
    <t>公共施設の建替え等を行うに当たっては、施設整備や運営、維持管理に民間資金・民間ノウハウを取り入れることを検討。効果的・効率的なサービスの提供とライフサイクルコストの縮減を図る。</t>
  </si>
  <si>
    <t>施設所管課職員に対する研修の実施や点検マニュアルの作成等により日常的な点検体制を構築。</t>
  </si>
  <si>
    <t>事後保全的な維持管理から予防保全的な維持管理への転換を行う。</t>
  </si>
  <si>
    <t>法定点検の結果や劣化診断等を適宜実施し、各施設の現状把握を行った上で安全確保に努める。</t>
  </si>
  <si>
    <t>本庁舎は、本市行政の拠点施設であるとともに、防災上の拠点としても重要な位置づけの施設であり、耐震化の対応が必要となっている。</t>
    <rPh sb="0" eb="3">
      <t>ホンチョウシャ</t>
    </rPh>
    <rPh sb="5" eb="6">
      <t>ホン</t>
    </rPh>
    <rPh sb="6" eb="7">
      <t>シ</t>
    </rPh>
    <rPh sb="7" eb="9">
      <t>ギョウセイ</t>
    </rPh>
    <rPh sb="10" eb="12">
      <t>キョテン</t>
    </rPh>
    <rPh sb="12" eb="14">
      <t>シセツ</t>
    </rPh>
    <rPh sb="22" eb="25">
      <t>ボウサイジョウ</t>
    </rPh>
    <rPh sb="26" eb="28">
      <t>キョテン</t>
    </rPh>
    <rPh sb="32" eb="34">
      <t>ジュウヨウ</t>
    </rPh>
    <rPh sb="35" eb="37">
      <t>イチ</t>
    </rPh>
    <rPh sb="40" eb="42">
      <t>シセツ</t>
    </rPh>
    <rPh sb="46" eb="48">
      <t>タイシン</t>
    </rPh>
    <rPh sb="48" eb="49">
      <t>カ</t>
    </rPh>
    <rPh sb="50" eb="52">
      <t>タイオウ</t>
    </rPh>
    <rPh sb="53" eb="55">
      <t>ヒツヨウ</t>
    </rPh>
    <phoneticPr fontId="5"/>
  </si>
  <si>
    <t>ライフサイクルコスト削減の視点に立った改修・改築計画が必要であり、将来予測に基づく予防保全へ転換する。</t>
  </si>
  <si>
    <t>修繕及び更新の機会にあたっては、ﾊﾞﾘｱﾌﾘｰ基本構想並びに基本構想特定事業計画に基づきユニバーサルデザイン化を推進する。</t>
  </si>
  <si>
    <t>脱炭素社会にも対応しつつ、施設の維持管理を行う。</t>
  </si>
  <si>
    <t>機能が類似・重複している施設については統廃合等を検討。また、集約化の検討に当たっては、総合計画や都市計画マスタープランなどの上位計画や方針、地理的条件等を踏まえる。</t>
  </si>
  <si>
    <t>公有資産台帳に加え、固定資産台帳を活用し、保有する資産量やコスト構造を把握し、適切な保有量の調整や幅広い視点からコスト削減の余地を検討する。</t>
  </si>
  <si>
    <t>保有資産に関する一元化された情報を活用し、管理の適正化を図る。不要となった施設などを積極的に転用することにより、有効活用を図る。必要に応じ用途変更・貸付・売却を実施する。</t>
  </si>
  <si>
    <t>社会経済状況、関連法制度の変化など、計画を取り巻く状況の変化を踏まえた上で必要に応じて見直す。</t>
  </si>
  <si>
    <t>令和２年度に策定した個別施設計画に基づき、計画的な維持保全を推進する。</t>
  </si>
  <si>
    <t>【除却】
①まなび泉（R3年度実施）
②飯盛園第２住宅（H30年度実施）※大東市が事業者から借り上げた住宅（借上市営住宅）をもりねき住宅として運営。
③菊水温泉（H30年度実施）
【集約化】（統廃合）
北条幼稚園（R3年度実施）
※北条保育所と統合し、令和４年度より北条こども園として運営。</t>
  </si>
  <si>
    <t xml:space="preserve">25年間の人口推計について、条件の異なる上位推計と下位推計にて推計を行っている。
＜Ｈ27現在＞
　総人口：1871,66人
　　65歳以上：41,167人（22.0%）
　　15～64歳：117,436人（62.7%)
　　15歳未満：18,563人（15.3%）
＜25年後＞
●上位推計
　総人口：179,000人
　　65歳以上：56,000人（31.3%）
　　15歳～64歳：95,300人（53.2%）
　　15歳未満：27,700人（15.5%）
●下位推計
　総人口：162,600人
　65歳以上：56,000人（34.4%）
　15歳～64歳：88,500人（54.5%）
　15歳未満：18,100人（11.1%）
</t>
  </si>
  <si>
    <t>＜公共施設＞
　（内訳）
　　行政系施設：31,442㎡
　　学校教育系施設：216,421㎡
　　市営住宅：159,386㎡
　　子育て支援施設：15,899㎡
　　社会教育系施設：13,451㎡
　　市民文化系施設：34,896㎡
　　スポーツ・レクリエーション系施設：11,139㎡
　　保健・福祉施設：18,236㎡
　　医療施設：1,329㎡
　　産業系施設：5,478㎡
　　その他施設：22,999㎡
　　公園：2,101㎡
　　公営企業施設：40,041㎡
＜インフラ＞
　道路：393,736m
　橋梁：4,785km
　トンネル：614m
　河川：43,050m
　公園：326施設・151.5ha
　上水道：581,894m
　下水道：668,189m</t>
  </si>
  <si>
    <t>○公共施設の老朽化が進んでおり、全公共施設のうち、築31年以上を経過した施設が64.9%を占めている。
○人口減少、高齢化等による市税収入の減少、扶助費の増加により、これまでと同規模の建設事業費の確保が困難となることが予想される。
○本市が保有する公共施設・インフラ等を、現在と同規模で維持し続けるとしたら、25年間で総額約1,698億円、１年当たり約68億円の改修・更新費用が見込まれ、過去10年間の建設事業費の年平均と比較すると、約74%しか更新できない。</t>
  </si>
  <si>
    <t>１年あたりの経費
（R4からR28の25年間）
＜公共施設＞
　101億円
　（内訳）
　　普通会計：68億円
　　公営企業会計：33億円</t>
  </si>
  <si>
    <t>長寿命化を実施した場合の１年あたりの経費
（R4からR28の25年間）
＜公共施設＞
　84億円</t>
    <rPh sb="0" eb="1">
      <t>チョウ</t>
    </rPh>
    <rPh sb="1" eb="4">
      <t>ジュミョウカ</t>
    </rPh>
    <rPh sb="5" eb="7">
      <t>ジッシ</t>
    </rPh>
    <rPh sb="9" eb="11">
      <t>バアイ</t>
    </rPh>
    <rPh sb="13" eb="14">
      <t>ネン</t>
    </rPh>
    <rPh sb="18" eb="20">
      <t>ケイヒ</t>
    </rPh>
    <phoneticPr fontId="5"/>
  </si>
  <si>
    <t>長寿命化対策による効果額427億円</t>
    <rPh sb="0" eb="1">
      <t>チョウ</t>
    </rPh>
    <rPh sb="1" eb="4">
      <t>ジュミョウカ</t>
    </rPh>
    <rPh sb="4" eb="6">
      <t>タイサク</t>
    </rPh>
    <rPh sb="9" eb="11">
      <t>コウカ</t>
    </rPh>
    <rPh sb="11" eb="12">
      <t>ガク</t>
    </rPh>
    <rPh sb="15" eb="17">
      <t>オクエン</t>
    </rPh>
    <phoneticPr fontId="5"/>
  </si>
  <si>
    <t xml:space="preserve">副市長を本部長として、教育長、施設所管部署の部長で構成するファシリティマネジメント推進本部会議において庁内の情報共有や組織横断的な取組を推進します。
当該本部会議の事務局として本計画の進行管理を行うとともに、経営的視点に立ち、一元的に公共施設等をマネジメントし、公有財産全体の最適化及び公有財産を最大限活用した歳入確保に取り組みます。また、この計画の推進には財政運営に関わる事項もあることから、財政担当部署と予算編成における連携体制を構築するなど、計画的な維持管理を実施できる組織体制を確保します。
その上で、学識経験者や市民等で構成される「和泉市公共施設マネジメント推進審議会」において、市民や専門家の幅広い意見を聴きながら、本計画の運用や見直し等を行います。
</t>
  </si>
  <si>
    <t>公共施設の建替え、整備、運営、維持管理については、民間の資金及びノウハウ（経営･技術など）を活用する PPP・PFI や指定管理者制度、民間事業者の建物を借り上げるリース方式の導入等を優先的に検討し、効果が見込まれる場合には積極的に導入していくことで、ライフサイクルコストの縮減に努めます。
本市はこれまでも、公共施設の運営については指定管理者制度など民間活力を導入していますが、今後も更なる民間活力の有効活用について検討を行っていきます。</t>
  </si>
  <si>
    <t>適正な維持管理による 劣化状況・不具合の把握と改善
本市の公共施設等の施設機能を今後とも良好に保つための、点検周期や点検項目を定めたマニュアル等に基づき、 日常的な点検活動を推進し、全体の施設情報を十分に把握するとともに、点検活動に基づく情報を蓄積し、効果的な維持管理を行います。
法定点検や日常的な点検により、 安全面での支障が確認された場合には、速やかに改善を図る等、常に安全・安心に継続的に利用できる環境を維持します。</t>
  </si>
  <si>
    <t>公共施設の老朽化の状況や利用状況（稼働率）、運営・維持管理費用等のソフト・ハード両面の情報を総合的に判断しながら、施設の継続使用や統合、機能集約、用途変更、民間サービスへの転換、廃止等の検討を行いますが、建替えを実施する前には、まず他施設との統合や、近隣の既存類似施設を活用する等、サービスの維持を優先としながら、効果的なサービス提供方策を検討します。
特に老朽化施設については、耐用年数満了の 10 年前をめどに、様々な観点から施設の必要性・適正規模・あり方等について総合的に判断し、規模の縮小や廃止等も含めて、今後の方向性の検討を行います。
また、維持管理の面で非効率が生じている施設については、業務内容の見直しや光熱水費等の日常的な運営・維持管理費用の削減、余剰スペースの有効活用等により改善を行います。</t>
  </si>
  <si>
    <t>公共施設等の維持管理について、不具合などが発生した後に劣化箇所の修繕などを行う事後保全型による維持管理手法に加え、計画的に保全や改修を行う予防保全型の維持管理手法の導入を図り、事後保全型と予防保全型の手法を効果的に使い分けることにより、適切な維持管理手法を構築します。
これにより、公共施設の機能・安全性を確保するとともに、施設の長寿命化を図ることにより、財政負担を軽減・平準化します。</t>
  </si>
  <si>
    <t>耐震改修促進計画 に沿った耐震診断・改修の推進
本市では、「和泉市耐震改修促進計画」（平成28年度改正）に基づき、公共施設の耐震化を実施しています。 市民が安心して施設を利用できるよう、耐震化の取組状況を公表していくとともに、今後予測されている大地震などに備え、更なる耐震化を進め、公共施設の安全性の向上を図ります。</t>
  </si>
  <si>
    <t>公共施設等の維持管理について、不具合などが発生した後に劣化箇所の修繕などを行う事後保全型による維持管理手法に加え、計画的に保全や改修を行う予防保全型の維持管理手法の導入を
図り、事後保全型と予防保全型の手法を効果的に使い分けることにより、適切な維持管理手法を構築します。
これにより、公共施設の機能・安全性を確保するとともに、施設の長寿命化を図ることにより、財政負担を軽減・平準化します。</t>
  </si>
  <si>
    <t>急激な高齢化に 対応 し、既存 施設についてはバリアフリー対応の整備を推進し 、新規施設については設計段階からバリアフリー・ユニバーサルデザインを導入していくことを推進します。</t>
  </si>
  <si>
    <t xml:space="preserve">脱炭素化等を推進するため、設備改修時におけるエネルギー消費効率の高い製品の積極的な活用や施設更新時における省エネ型建物への更新、ESCO 事業の導入、再生可能エネルギーの導入等を行うことにより、エネルギー使用量の削減、環境負荷の低減を図ります。
</t>
  </si>
  <si>
    <t>公共施設の老朽化の状況や利用状況（稼働率）、運営・維持管理費用等のソフト・ハード両
面の情報、公共性や将来の需要見込み、施設の代替性、地域における施設の役割等を総合的に判断しながら、施設の継続使用や統合、機能集約、用途変更、民間サービスへの転換、廃止等の検討を行いますが、建替えを実施する前には、まず他施設との統合や、近隣の既存類似施設を活用する等、サービスの維持を優先としながら、効果的なサービス提供方策を検討します。
特に老朽化施設については、耐用年数満了の 10 年前をめどに、様々な観点から施設の必要
性・適正規模・あり方等について総合的に判断し、規模の縮小や廃止等も含めて、今後の方向性について検討を行います。
また、維持管理の面で非効率が生じている施設については、業務内容の見直しや光熱水費
等の日常的な運営・維持管理費用の削減、余剰スペースの有効活用等により改善を行います。</t>
  </si>
  <si>
    <t>②延床面積等に関する目標
＜公共施設＞
普通会計の公共施設を計画期間内で、現在の床面積の 70％まで縮減
＜インフラ施設＞
ライフサイクルコスト縮減</t>
  </si>
  <si>
    <t>統一的な基準による地方公会計の導入を行うことにより、固定資産台帳等を活用し、減価償却費等を含む公共施設等の管理運営に係るフルコストや中長期的な維持管理・更新に係る見込みの算出等を行い、適切な保有量の調整や幅広い視点からのコスト分析に努めます。</t>
  </si>
  <si>
    <t>今後、公共施設の移転や統廃合を検討する場合には、必ずこれに伴って生じる不要となる用地や施設の利活用についても合わせて検討し、未利用の土地や施設を長期間放置することのないよう、民間への貸付や売却も含め、一元的な取組により、全庁的、経営的な視点に立って、効果的・効率的な運用を行っていきます。
跡地等の利活用については、まちづくりに資するものとなるよう地域住民のニーズを踏まえながら、地域性を考慮し検討を行います。特に災害時における避難所等の役割を担っている施設も多く、防災や災害対策の拠点としての機能のあり方を併せて検討します。
なお、施設廃止後の跡地等について貸付・売却等を行った場合は、その収入は基金への積立て等を行うことを検討していきます。</t>
  </si>
  <si>
    <t xml:space="preserve">本市単独で全ての公共施設等を整備し保有するといったフルセット主義から脱却し、公共施設の位置やサービス内容を考慮し、国や府、近隣自治体の施設も含めた広域的な利活用の可能性を検討し、公共施設の相互補完による、市民サービスの向上と経費の削減を進めます。
</t>
  </si>
  <si>
    <t>計画の進捗状況等に関する評価は、本計画に掲げた目標や取組の進捗状況について、施設所管部署への定期的なヒアリングの実施や施設保全情報システム等を利用した施設の運用状況の把握を行うことにより実施し、結果を公表します。
また社会経済状況、関連法制度の変化など、本計画を取り巻く状況の変化を踏まえた上で、個別計画の策定やPDCA サイクルに基づいた本計画の定期的な見直しを行います。
計画の見直しについては、10 年ごとに見直しを行うことを基本とするとともに、人口の増減や歳入歳出の状況等、著しい変化が生じた場合には必要に応じて見直しを行います。</t>
  </si>
  <si>
    <t>施設類型の特性を踏まえ、施設の大分類ごとの管理に関する基本的な考え方を整理し、施設類型ごとの具体的な考え方を整理。</t>
  </si>
  <si>
    <t>平成29年３月で閉校となった旧南松尾小学校について、体育館は除却し、残りの校舎は改修の上、１階を文化財収蔵庫として、２階と３階を老人集会所として活用。</t>
  </si>
  <si>
    <t>平成30年</t>
  </si>
  <si>
    <t>（12頁参照）人口は増加局面で2025年にピークに達し、その後減少。当初公共施設等総合管理計画策定時の人口水準13.7万人を下回るのは2040年以降。2045年には15～64歳区分の人口が顕著に減少し、少子高齢化が進んでいる見通し。</t>
  </si>
  <si>
    <t>令和５年</t>
  </si>
  <si>
    <t>（21頁参照）【公共施設】
市民文化系施設 27 施設 28 棟 41,994㎡
社会教育系施設 4 施設 5 棟 28,837㎡
ｽﾎﾟｰﾂ・ﾚｸﾘｴｰｼｮﾝ系施設 5 施設 7 棟 16,943㎡
学校教育系施設 20 施設 159棟 188,528㎡
その他教育施設 1 施設 1 棟 4,587㎡
子育て支援施設 7 施設 7 棟 6,973㎡
保健・福祉施設 5 施設 8 棟 33,460㎡
病院・医療施設 3 施設 4 棟 36,748㎡
行政系施設 6 施設 7 棟 21,542㎡
消防施設 27 施設 27 棟 6,474㎡
公営住宅 7 施設 32 棟 25,270㎡
クリーンセンター 1 施設 7 棟 18,075㎡
その他 10 施設 12 棟 29,070㎡
合計 123 施設 304 棟 458,501㎡
（22頁参照）【インフラ】
（道路・橋梁）
道路延長 394,159m、橋梁 164 橋、舗装(延長) 388,047m
（上水道）
管路延長 487,448m、浄水場 2 箇所
配水地 12 箇所、受水場 6 箇所、分岐 1 箇所
（下水道）
汚水管路延長 245,786m、雨水管路延長 47,213m</t>
  </si>
  <si>
    <t xml:space="preserve">（19頁参照）本市の財政状況は比較的良好な状態で推移しており、中長期の見通しにおいても財政指標に安定感があるところですが、一度は決算ベースの経常収支比率が経常赤字に陥るなど危機的状況に陥ったこともあり、数度にわたる行財政改革の取り組みによりＶ字回復を果たして、今の安定を手にしている状況です。
税収額は微増傾向ではあるものの、人口増加局面であっても今後大幅な増収は見込めない中、義務的経費である扶助費が増加し、今後も投資的経費の圧縮が不可欠な状況です。
過去 5 年間に市が公共施設等の建設改良費に充ててきた費用は、一般会計で年間 45 億円であるのに対し、総務省ソフトのデフォルト設定で試算した費用は年間54億円です。引き続きこの費用の低減に全力で取り組むことが求められます。
</t>
  </si>
  <si>
    <t>（29頁参照）（※一般会計）単純改修・更新した場合、一般会計では、40 年間で 2,147億円（年間平均 54 億円）となっている</t>
  </si>
  <si>
    <t>（29頁参照）（※一般会計）長寿命化等の対策を進めることにより、340 億円（年間平均 9 億円）の削減効果が見込まれ、財政負担の軽減と平準化が図れます。</t>
  </si>
  <si>
    <t>(29頁参照)単純改修・更新した場合、一般会計では、40 年間で 2,147億円（年間平均 54 億円）となっているため、長寿命化等の対策を進めることにより、340 億円（年間平均 9 億円）の削減効果が見込まれ、財政負担の軽減と平準化が図れます。</t>
  </si>
  <si>
    <t>（29頁参照）財政部局をコントロールタワーに、すべての部局の事業進捗と予算をコントロールする行政評価及び予算査定を通じ、全庁的に本計画の推進に取り組みます。また、特に複数部局に所管がまたがる公共建築物に関しては、市有建築物の維持管理を所管する課室（本計画の策定時においては、みどりまちづくり部建築室）が情報を一元管理し、修繕等の必要性についての審査を専門的かつ俯瞰的な視点で行い、その審査結果を全庁に通知することにより情報共有を図ります。</t>
  </si>
  <si>
    <t>（24頁参照）厳しい財政状況下であっても、保有施設の維持管理だけでなく新たな施設の整備も含めて効率的に展開できるよう、PPP/PFI などの手法を用いて民間活力を施設整備や管理に積極的に導入するなど、民間事業者等の資金やノウハウを活かしたサービス提供を推進するとともに、民間の創意工夫や一括発注によるコスト削減が期待できる「性能発注」方式など、効率的な契約方法の検討を進めます。</t>
  </si>
  <si>
    <t xml:space="preserve">（24頁参照）現在行っている定期点検等を引き続き適切に行います。また、点検と予防的保守を総合的に委託することで、将来的な保守経費を低減する手法の研究を進めます。
</t>
  </si>
  <si>
    <t xml:space="preserve">（24頁～25頁参照）施設の利用状況、劣化状態等により優先順位を付け、主に行政評価を通して俯瞰的に判断し、計画的に進めます。なお現在、施設単位だけでなく、特にエレベータや主要な設備機器等、どの施設にも共通して存在する設備について、利用状況、劣化状態、部品の供給状況等を総合的に判断できるようリスト化を進めています。
</t>
  </si>
  <si>
    <t xml:space="preserve">（25頁参照）点検等により危険性があると認められた場合には、すぐに安全確保のための暫定措置（使用制限や歩行者の安全確保等）を行うとともに、抜本的な対策については、施設全体の優先順位の中で総合的に判断して進めます。
</t>
  </si>
  <si>
    <t>（25頁参照）耐震化未実施の施設について、施設の利用状況、劣化状態等にも鑑み、耐震化あるいは更新等の対応手法を総合的に判断して進めます。</t>
  </si>
  <si>
    <t>（25頁参照）一般的に「耐用年数」と言われている年数を経過した施設であっても、安全性に問題がない施設はすべて使い続けることを前提に、大規模改修等により長寿命化を図ります。</t>
  </si>
  <si>
    <t>（25頁参照）箕面市福祉のまち総合条例を基本理念とし、新たな施設整備だけでなく、改修にあたっても、箕面市まちづくり推進条例における「福祉のまち整備に関する事項」や、大阪府福祉のまちづくり条例及び高齢者、障害者等の移動等の円滑化の促進に関する法律に基づいてバリアフリー化を推進します。</t>
  </si>
  <si>
    <t>（25頁参照）地球温暖化対策計画（令和 3 年 10 月 22 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
公共施設においても太陽光発電の導入、省エネルギー改修の実施、ＬＥＤ照明の導入等の取組みを推進し、ＺＥＢ Ｒｅａｄｙ相当の実現をめざします。</t>
  </si>
  <si>
    <t xml:space="preserve">（24頁～25頁参照）施設の劣化状態が相当程度進行するなどにより、更新や大規模な修繕が必要になった施設については、利用状況を検証し、類似施設との統合、他用途施設へ26の同居による多機能化、施設の廃止などを検討した上で、単独での更新や大規模修繕が最も効率的であることを確認して進めます。
</t>
  </si>
  <si>
    <t>（20頁参照）本市では、これまで地方自治法（昭和 22 年法律第67 号）に規定される公有財産台帳や道路法（昭和 27 年法律第 180 号）28 条に基づく道路台帳等の各種台帳を整備していますが、これらの台帳は、主に数量面（面積や個数）を中心とした財産の運用管理、現状把握を目的としていました。
これに対し、平成 27 年 1月 23 日総財務第 14 号通知「統一的な基準による地方公会計の整備促進について」に基づき、全国の地方公共団体で作成が要請された統一的な基準による財務書類では、地方自治体が所有する全ての資産を網羅的に把握することが可能となります。
地方公会計の情報、特に会計情報と連動し、資産ごとの金額情報を有する固定資産台帳から得られる情報は、公共施設等の維持管理・更新等に係る中長期的な経費の見込みの精緻化に活用できるほか、事業用・施設別のセグメント分析を行うことにより、各事業・施設について効率的・効果的な対策の検討を可能にします。固定資産台帳から算出可能な有形固定資産減価償却率の推移等は、その前提となることから、今後も固定資産台帳及び財務書類の更新に努めます。</t>
  </si>
  <si>
    <t>（26頁参照）行政評価及び予算査定において、年 2 回、本計画の実施状況のチェックを行い、次年度の実施、改善に活かします。
また、大規模改修や更新などに係る議案を市議会に提出する際に、必要に応じて本計画の実施状況を併せて報告するものとします。</t>
  </si>
  <si>
    <t>（26頁参照）年2回</t>
  </si>
  <si>
    <t>（27頁～28頁）4.2.1. 上下水道施設
上下水道局では、「箕面市上下水道施設整備基本・実施計画（改訂版）」を策定しており、上下水道施設の維持管理・更新については、この計画によるものとします。当該計画では、今後の建設改良費用を上水道、下水道ともに年平均 8 億円と見込んだ上で、その財源として、企業債の借入、国庫交付金のほか、損益勘定留保資金、減債積立金、建設改良積立金などを充当することで、収支相償うことが可能としています。
4.2.2. 市立病院
箕面市立病院は、船場地区への移転・建替えおよび指定管理者制度の導入が決定しており、現在は「新市立病院整備基本計画」の策定を進めています。なお、建替えに要する費用については、企業債の借入、国庫交付金のほか、一般会計繰入金、指定管理者負担金を財源として見込んでいます。
4.2.3. 学校施設
本市の市街地において唯一の学校空白エリアだった船場エリアに、新駅ができたことによる人口増加が予想されることから、市立病院移転後の跡地に新たな学校をつくることが決まっています。また、本計画の基本的な方針としては、建物の一般的な耐用年数を過ぎても、安全性に問題がなければ使い続けることを前提としていますが、旧耐震基準の学校施設に関しては建替えを行います。
4.2.4. 消防施設
消防施設は、東部地域の人口増加や高齢化の進展による救急需要の増加などに対応するため、「箕面市・豊能町の今後の消防需要に基づく消防力保全計画」を策定し、箕面市域の消防拠点を 3 拠点から 5 拠点（中部地域に 1 拠点及び東部地域に 2 拠点を新たに配置し、現 1 拠点を廃止）にする計画であり、当該計画に基づいて、用地の確保や建物整備を進めます。令和 3 年 4 月には東部地域に箕面消防署豊川分署を開署しました。また、令和 6 年度中には中部地域及び東部地域の新拠点用地を取得し、令和７年度末の開署をめざします。
4.2.5. スポーツ施設
既存のスポーツ施設は、平成 29 年 3 月に策定した「箕面市スポーツ施設マネジメント計画」において、各施設の改修・修繕や用具・備品の更新時期等のルールを定めています。当該計画は、「適正な更新・修繕スパンをもとに算出した必要経費」に対し、「過去 10 年間の実績により算出したスポーツ施設保全に係る市費投入の一年あたり平均実績額」および、「利用者にも一定の負担をいただくことを前提に増額改訂した利用料金」を財源として充当し、施行しています。現在は、平成 29 年～30 年度に実施した「各施設の備品・設備の大規模更新」の実績を踏まえて令和 2 年 2月に改訂した当該計画に基づき、各施設の定期的なメンテナンスを実行しています。新たなスポーツ施設として、室内温水プールの整備を計画しています。その財源として、市債の借入、国庫交付金を活用します。なお、整備にあたっては、学校プールを廃止するなどして、市が保有するプール施設全体の面積縮減を図る予定です。</t>
  </si>
  <si>
    <t>総人口は、1995年の80,303人以降減少傾向にあり、2040年には、55,381人、2060年には、39,903人になるとの見通し</t>
  </si>
  <si>
    <t>令和５年</t>
    <rPh sb="0" eb="2">
      <t>レイワ</t>
    </rPh>
    <rPh sb="3" eb="4">
      <t>ネン</t>
    </rPh>
    <phoneticPr fontId="5"/>
  </si>
  <si>
    <r>
      <t xml:space="preserve">令和5年度改訂
</t>
    </r>
    <r>
      <rPr>
        <sz val="10"/>
        <color theme="1"/>
        <rFont val="ＭＳ Ｐゴシック"/>
        <family val="3"/>
        <charset val="128"/>
        <scheme val="minor"/>
      </rPr>
      <t>【公共施設】
市民文化系施設        ：  16,515.72㎡
社会教育系施設        ：    4,523.96㎡
ｽﾎﾟｰﾂ･ﾚｸﾘｴｰｼｮﾝ施設：    8,301.71㎡
産業系施設               ：   2,000.53㎡
学校教育系施設        ：100,650.27㎡
子育て支援施設         ：  9,421.74㎡
保健・福祉施設          ：  7,080.81㎡
行政系施設               ：  8,444.01㎡
公園                        ：  2,103.05㎡
上水道施設               ：  1,881.05㎡
その他施設               ： 15,244.75㎡
医療施設                  ： 20,574.98㎡
【インフラ施設】
道路（一般道路） ：実延長199,995ｍ、道路面積1,023,970㎡
自転車歩行者道 ：実延長22,827ｍ、面積52,461㎡
橋りょう              ：133本、実延長1,749ｍ、面積7,875㎡
上水道              ：総延長259,383ｍ
下水道              ：総延長253,601ｍ</t>
    </r>
    <rPh sb="0" eb="2">
      <t>レイワ</t>
    </rPh>
    <rPh sb="3" eb="5">
      <t>ネンド</t>
    </rPh>
    <rPh sb="5" eb="7">
      <t>カイテイ</t>
    </rPh>
    <phoneticPr fontId="5"/>
  </si>
  <si>
    <t>公共施設の日常的な点検や診断を実施し、データベース化したうえで、今後の維持管理や修繕、更新等の対策に活用する。</t>
  </si>
  <si>
    <t xml:space="preserve">建替え　686.3億円　１年平均　21.4億円
</t>
    <rPh sb="0" eb="2">
      <t>タテカ</t>
    </rPh>
    <rPh sb="9" eb="11">
      <t>オクエン</t>
    </rPh>
    <rPh sb="13" eb="14">
      <t>ネン</t>
    </rPh>
    <rPh sb="14" eb="16">
      <t>ヘイキン</t>
    </rPh>
    <rPh sb="21" eb="23">
      <t>オクエン</t>
    </rPh>
    <phoneticPr fontId="5"/>
  </si>
  <si>
    <t>長寿命化対策　656.1億円　１年平均　20.5億円</t>
    <rPh sb="0" eb="3">
      <t>チョウジュミョウ</t>
    </rPh>
    <rPh sb="3" eb="4">
      <t>カ</t>
    </rPh>
    <rPh sb="4" eb="6">
      <t>タイサク</t>
    </rPh>
    <rPh sb="12" eb="14">
      <t>オクエン</t>
    </rPh>
    <rPh sb="16" eb="17">
      <t>ネン</t>
    </rPh>
    <rPh sb="17" eb="19">
      <t>ヘイキン</t>
    </rPh>
    <rPh sb="24" eb="26">
      <t>オクエン</t>
    </rPh>
    <phoneticPr fontId="5"/>
  </si>
  <si>
    <t>効果額　30.2億円　１年平均　0.9億円</t>
    <rPh sb="0" eb="3">
      <t>コウカガク</t>
    </rPh>
    <rPh sb="8" eb="10">
      <t>オクエン</t>
    </rPh>
    <rPh sb="12" eb="15">
      <t>ネンヘイキン</t>
    </rPh>
    <rPh sb="19" eb="21">
      <t>オクエン</t>
    </rPh>
    <phoneticPr fontId="5"/>
  </si>
  <si>
    <t>公共施設等総合管理計画を推進していくため、公有財産マネジメント課を新たに設置し、公共施設等の現状把握、公共施設等相互管理計画や公共施設等総合管理計画や公共施設の基本デザインに基づき、公共施設の再配置や有効活用を図っていく。</t>
  </si>
  <si>
    <t>・市民が公共施設等を安全かつ安心して利用することができるように、日常的かつ定期的な点検や診断等を実施します。
・ 点検や診断等で得られたデータは履歴としてデータベース化し、個別施設情報として庁内での共有化を図るとともに、今後の公共施設等の維持管理や修繕、更新等の対策に活用します。
・ インフラ施設については、インフラ長寿命化計画など国から示される技術基準やマニュアル等に準拠した点検や診断等を実施します。</t>
  </si>
  <si>
    <t>多くの市民に利用される公共施設については、日常的かつ定期的な維持管理活動に基づき、適切な維持・管理・修繕・更新を実施し、施設機能の維持を図ります。</t>
  </si>
  <si>
    <t>・日常的かつ定期的な点検・診断等により高い危険性が認められた公共施設等については、施設の利用状況、対応の優先度等を踏まえ、市民が安心かつ安全に利用できるよう計画的に施設の維持や修繕に取り組みます。
・ 老朽化による危険性が高く、かつ、市民の利用が少ない公共施設（建物）については、その機能を他の施設に移転することを検討します。</t>
  </si>
  <si>
    <t>・本市のまちづくりの重点課題のひとつである「災害に強いまちの構築」に向け、市が保有する公共施設等の耐震化に努めます。
・柏原小学校、柏原東小学校、柏原中学校の耐震化が未実施であった学校については、2016（H28）年度より耐震化事業に着手したところであり、この事業により中学校・小学校の耐震化が完了となります。
・その他の耐震化が実施されていない公共施設（建物）については、「建築物の耐震改修の促進に関する法律」に該当する施設を対象に、施設の必要性や重要性を総合的に判断した上で、優先度に応じて耐震化を進めます。
・インフラ施設については、ライフラインとして市民生活に直結する重要な施設であるため、自然災害等による被害を最小限に抑えることができるよう、積極的に耐震化対策を進めていきます。</t>
  </si>
  <si>
    <t>今後の公共施設などの維持や管理、更新を計画する際には、ライフサイクル全体を通したコスト縮減を目指す必要があることから、従来お様な損傷等が発生した後に修繕を行う「事後保全型」ではなく、計画的に保全や改修を行う「予防保全型」へと転換し、公共施設等の長寿命化を推進していきます。</t>
  </si>
  <si>
    <t>・施設の更新時には、誰もが利用しやすい施設になるよう、ユニバーサルデザインに配慮した施設整備を検討します。</t>
    <rPh sb="1" eb="3">
      <t>シセツ</t>
    </rPh>
    <rPh sb="4" eb="6">
      <t>コウシン</t>
    </rPh>
    <rPh sb="6" eb="7">
      <t>ジ</t>
    </rPh>
    <rPh sb="10" eb="11">
      <t>ダレ</t>
    </rPh>
    <rPh sb="13" eb="15">
      <t>リヨウ</t>
    </rPh>
    <rPh sb="19" eb="21">
      <t>シセツ</t>
    </rPh>
    <rPh sb="38" eb="40">
      <t>ハイリョ</t>
    </rPh>
    <rPh sb="42" eb="44">
      <t>シセツ</t>
    </rPh>
    <rPh sb="44" eb="46">
      <t>セイビ</t>
    </rPh>
    <rPh sb="47" eb="49">
      <t>ケントウ</t>
    </rPh>
    <phoneticPr fontId="5"/>
  </si>
  <si>
    <t>・施設の更新時には、脱炭素化を含む省エネルギー化等、施設の機能改善について検討します。</t>
    <rPh sb="1" eb="3">
      <t>シセツ</t>
    </rPh>
    <rPh sb="4" eb="6">
      <t>コウシン</t>
    </rPh>
    <rPh sb="6" eb="7">
      <t>トキ</t>
    </rPh>
    <rPh sb="10" eb="13">
      <t>ダツタンソ</t>
    </rPh>
    <rPh sb="13" eb="14">
      <t>カ</t>
    </rPh>
    <rPh sb="15" eb="16">
      <t>フク</t>
    </rPh>
    <rPh sb="17" eb="18">
      <t>ショウ</t>
    </rPh>
    <rPh sb="23" eb="24">
      <t>カ</t>
    </rPh>
    <rPh sb="24" eb="25">
      <t>トウ</t>
    </rPh>
    <rPh sb="26" eb="28">
      <t>シセツ</t>
    </rPh>
    <rPh sb="29" eb="33">
      <t>キノウカイゼン</t>
    </rPh>
    <rPh sb="37" eb="39">
      <t>ケントウ</t>
    </rPh>
    <phoneticPr fontId="5"/>
  </si>
  <si>
    <t>今後の公共施設等の統合や複合化等については、施設の整備状況、利用状況、運営状況、維持や管理費用の状況等を踏まえ、必要に応じて公共施設等の統合、複合化、施設規模の縮小を検討します。</t>
  </si>
  <si>
    <t>計画期間（40年間）内に施設総量（延床面積）を21.3%削減
施設総量を現状維持した場合の年更新コストは20.6億円、施設総量を21.3%に縮減した場合の年更新コストは16.2億円</t>
  </si>
  <si>
    <t>本計画の実効性を担保するために、PDCAサイクルにより公共施設で提供する行政サービスの量・質のマネジメントを進めます。
また、各施設の運営実態や本計画の進捗状況を考慮しながら、適宜、計画の見直しを行います。</t>
    <rPh sb="0" eb="3">
      <t>ホンケイカク</t>
    </rPh>
    <phoneticPr fontId="5"/>
  </si>
  <si>
    <t>公共施設（建物）の施設類型（表1-3-1の施設類型）別に、施設の現状・課題、維持・管理方針についてまとめています。なお、ポートフォリオについては、第２章３(2) 施設評価（17ページ）のポートフォリオによる施設評価の考え方に基づいています。</t>
  </si>
  <si>
    <t>令和5年10月に「柏原市公共施設等再編整備基本計画」を策定しました。</t>
    <rPh sb="0" eb="2">
      <t>レイワ</t>
    </rPh>
    <rPh sb="3" eb="4">
      <t>ネン</t>
    </rPh>
    <rPh sb="6" eb="7">
      <t>ガツ</t>
    </rPh>
    <rPh sb="9" eb="12">
      <t>カシワラシ</t>
    </rPh>
    <rPh sb="12" eb="14">
      <t>コウキョウ</t>
    </rPh>
    <rPh sb="14" eb="16">
      <t>シセツ</t>
    </rPh>
    <rPh sb="16" eb="17">
      <t>トウ</t>
    </rPh>
    <rPh sb="17" eb="19">
      <t>サイヘン</t>
    </rPh>
    <rPh sb="19" eb="21">
      <t>セイビ</t>
    </rPh>
    <rPh sb="21" eb="23">
      <t>キホン</t>
    </rPh>
    <rPh sb="23" eb="25">
      <t>ケイカク</t>
    </rPh>
    <rPh sb="27" eb="29">
      <t>サクテイ</t>
    </rPh>
    <phoneticPr fontId="5"/>
  </si>
  <si>
    <t>将来人口予測については、コーホート要因法により、平成27年と比較し、令和17年には9.9万人（▲14.1％）、令和37年には7.9万人（▲31.9％）のへ減少を予測している。</t>
  </si>
  <si>
    <t>令和元年</t>
  </si>
  <si>
    <t>公共施設（延床面積）　251,212㎡
公共施設（小規模建築物除く）　113施設
道路（舗装）　2,092路線
橋梁　99橋
公園　200箇所
上水道(管路延長)　461km
下水道（管路延長）　313km
ポンプ場　2施設</t>
  </si>
  <si>
    <t>人口減少に伴い、平成２７年度から４０年間にかけて現状の公共施設の延床面積を２０％縮減する目標を掲げている。このことから、市民ニーズ等を考慮し、公共施設の最適なマネジメントが必要と認識している。</t>
  </si>
  <si>
    <t>【公共施設】
今後40年間で総額約1,167億円、年平均29.2億円
【インフラ】
今後40年間で総額約1,024.5億円、年平均25.6億円</t>
  </si>
  <si>
    <t>【公共施設】
今後40年間で総額約1,005.8億円、年平均25.1億円
【インフラ】
今後40年間で、年平均21.4億円</t>
  </si>
  <si>
    <t>【公共施設】
今後40年間で総額約161.2億円
【インフラ】
今後40年間で総額約168億円
※総合管理計画に直接的な記載は無いが、単純更新費用及び長寿命化対策を前提とした更新費用が算出されているため、効果額を求めることが可能であり、記載有りとしている。</t>
  </si>
  <si>
    <t>①公共施設等全体の情報収集、更新や維持管理に関する調整等を行う。
②公共施設等に関して財務部門と密接に連携を行い、中長期的な財政状況を注視する。
③更新、修繕工事の優先順位付けを行う。
④運営委託、指定管理制度を用いた施設管理について調整を行う。
⑤民間資金やノウハウを活用したPPPやPFIについて検討する。</t>
  </si>
  <si>
    <t>公共施設等の維持管理の一環として、適切な日常点検や診断を実施し、実施に当っては、チェックリスト等を用いながら、正確な点検履歴を記録化することを目指します。当該データの集積・蓄積により、これまでの事後保全型から予防保全型に転換するためのデータとして、十分に活用していくものとします。</t>
  </si>
  <si>
    <t xml:space="preserve">事後保全型から予防保全型への維持管理業務により、維持管理に要する市全体のトータルコストを縮減することを目指します。そのためには、中長期修繕計画を策定し、計画的な維持管理を行うことが必要であり、発注方法等、これまでの手法を再確認し、コスト低減化に資する方法を検討していきます。
更新の実施については、修繕による長寿命効果を検証するとともに、施設の不具合、陳腐化等のハード面の基準のみから選択するのではなく、行政ニーズ、安全性や、ランニングコストを含めた経済性からも検討します。
こうした更新の実施方針は、施設の統合、複合化のみならず廃止の方針とも密接に関連するものであることから、統合や廃止の推進方針と整合性を図ります。
</t>
  </si>
  <si>
    <t>公共施設における安全確保は、災害、事故等のアクシデントから利用者を守り、万一の発生時において、損害、被害を最小限にとどめることを目的とします。本市では、危険の程度や内容に応じて、安全確保のための改修、供用廃止等を検討し、安全確保に努めていきます。</t>
  </si>
  <si>
    <t xml:space="preserve">小学校、中学校については、優先的に耐震化を進めた結果、平成27年度に全て完了しました。ただし、その他の公共施設について、昭和56年（1981年）までに建てられた旧耐震基準の建築物は、今後、耐震化を進めていく必要があるものと考えており、耐震化のためのコスト、必要性を十分に検討しながら実施していきます。
</t>
  </si>
  <si>
    <t>本市では、今後、中長期的な計画と、日常の点検を通じた予防保全型の維持管理によって、公共施設等を可能な限り、長期に使用していきます。ここでの、予防保全とは、公共施設等の状況をこまめに把握しながら、長持ちさせ、公共施設等にかけるコストも全体として抑えるもので、長寿命化のためのひとつの方法です。</t>
  </si>
  <si>
    <t>誰もが安全・安心に利用していただくため、公共施設等の改修・更新等を行う際には、利用者のニーズや施設の状況を踏まえ、ユニバーサルデザイン化を進めます。</t>
  </si>
  <si>
    <t>地球温暖化対策計画（令和3年10月22日閣議決定）及び羽曳野市地球温暖化対策実行計画を踏まえ、公共施設における再生可能エネルギーを活用した設備の導入など、公共施設等の脱炭素化に向けた取り組みを推進します。</t>
  </si>
  <si>
    <t xml:space="preserve">公共施設等を統合、廃止する場合の考え方については、施設毎に、単なる利用状況や耐用年数等のみでは判断することはできず、これまでの経緯、将来的な行政ニーズとのバランスも重要な要素となり、今後の公共施設等マネジメントを通じた活動をしながら、市民サービスの水準低下の可能性にも配慮し、検討していきます。
そして、現時点で想定される統合や廃止の考え方として、以下のものがあります。
① 施設の性能（ハード面）と利用度（ソフト面）の両面からの検証
② 行政が担うべき役割と行政が保有すべき施設の両面からの検証
</t>
  </si>
  <si>
    <t>本計画においては、本市の目指すべき人口の将来展望である人口減少幅の20％を今後40年間の延床面積の縮減目標とすることとします。</t>
  </si>
  <si>
    <t>H28からR１までの４カ年の有形固定資産減価償却率を記載。</t>
  </si>
  <si>
    <t>本計画では、進捗状況等を評価し、改善を進めていくためにフォローアップ（事後点検）を実施していきます。このフォローアップの取組は、新たな業務量の増加を招くことのないように進め、公共施設の集約化、再編案などの個別施設計画を具体化するアプローチとして、アクションプランに反映していきます。</t>
  </si>
  <si>
    <t>（１）点検・診断等
（２）維持管理・修繕・更新等
（３）安全確保
（４）耐震化
（５）長寿命化
（６）ユニバーサルデザイン化の実施方針
（７）脱炭素化の推進方針
（８）統合や廃止の推進方針
（９）総合的かつ計画的な管理を実現するための体制の構築方針</t>
  </si>
  <si>
    <t>幼稚園・保育園の集約化（平成２７年度～平成３０年度）
幼稚園・保育園の集約化（平成３０年度～令和３年度）
公共施設の集約化（平成２９年度～令和４年度）</t>
  </si>
  <si>
    <t>令和27年には90,856人まで減少する予測
年齢階級別には、高齢化の進行が予測されるものの、年少人口割合も微増傾向に転じる見込み。</t>
  </si>
  <si>
    <t>建物施設：107施設、延床面積439,186.04㎡
インフラ施設
道路：延長168,447.72m
橋梁：99箇所
公園：165箇所
雨水貯留施設：17箇所
農業水利施設：延床面積525.32 ㎡
上水道：延長225,145m
下水道：延長321,482m</t>
  </si>
  <si>
    <t>（１） 人口減少による市民ニーズの変化
本市は平成2(1990)年から人口減少が続いており、令和2(2020)年には119,764 人まで減少していますが、今後もこの傾向は継続し、令和27(2045)年には90,856 人まで減少することが見込まれています。これと同時に、高齢化社会を迎え世代構成の変化や、地域ごとの人口増減により、公共施設等へのニーズが変化することが予想されます。このような状況の変化に合わせ、施設規模の見直しや既存施設の活用などを検討し、市民ニーズに対応する必要がある。
（２） 公共施設等の老朽化
本市の公共施設等は、昭和40 年代から50 年代の高度経済成長期の急激な人口増加に併せて建設された施設が多くを占めるため、施設の老朽化が大きな課題となっております。このような、耐震性や老朽化の課題に対し、安全・安心の確保及び必要性についても精査し、今後の公共施設等のあり方を検討する必要がある。
（３） 公共施設等に係る財源不足
本市の公共施設等に係る今後30 年間の更新等費用の総額は約2,288.5 億円であり、年平均では約76.3 億円となります。現状の更新等費用の額を維持したとしても公共施設等を適切に維持管理していくことは非常に困難であり、加えて物価高騰による建築材料費の増加見込みが上振れることも考えられる。
また、生産年齢人口の減少が予測されていることなどから歳入の大きな伸びを期待することは困難な状況である一方、高齢化による社会保障費の増大が見込まれており、厳しい財政運営となることが予想されます。これらの状況を踏まえると、公共施設等の整備・維持管理・更新に支出できる財源には限界があり、すべての公共施設等を更新していくことは困難であるため、今後の公共施設等のあり方を検討する必要がある。</t>
  </si>
  <si>
    <t>建物系施設：30年間で約2,106.2億円
インフラ系施設：30年間で約872.2億円</t>
  </si>
  <si>
    <t>建物系施設：30年間で約1,537.5億円
インフラ系施設：30年間で約751億円</t>
  </si>
  <si>
    <t>建物系施設：約568.7億円
インフラ系施設：約121.2億円</t>
  </si>
  <si>
    <t>公共施設等マネジメント戦略会議を中心とした部局横断的な推進体制により取り組みを加速化する。</t>
  </si>
  <si>
    <t>PPP/PFIなどの手法を活用し、施設の整備や管理・運営における官民の連携を図り、財政負担の軽減と行政サービスの維持・向上を図ります。</t>
  </si>
  <si>
    <t>点検・診断等の実施方針
●法定点検実施の徹底
・施設の安全性を確保し、良好な状態に保つため、各種個別計画や建築基準法等に基づく
定期点検を徹底します。
●日常点検による予防保全の実施
・各部位の劣化や機能の低下など、不具合箇所を早期に発見するため、「公共施設点検マ
ニュアル」及び「調査チェックシート」などを作成し、施設管理者による日常点検を実施しま
す。
・インフラ施設については、各長寿命化計画・維持保全計画の方針に基づき、計画的かつ適切な時期での点検・診断を実施します。</t>
  </si>
  <si>
    <t>建物系施設については、人口減少や市民ニーズの変化に対応し、必要とされる機能面を重視し、施設総量の適正化を図るとともに民間活力を導入して維持管理・更新等に取り組むこととする。（トータルコストの縮減と更新コストの平準化を図る長寿命化など）
インフラ施設については、市民生活を支える上で必要な施設であり、老朽化による事故を未然に防止し、ライフラインを保全し、確保するマネジメントを進めることとする。（ライフラインの確保を優先的に効率的・効果的な維持管理など）</t>
  </si>
  <si>
    <t>安全確保の実施方針
・利用者の安全を確保していくため、点検・診断結果等より、危険性が認められた施設については、安全確保の対策を最優先に実施します。
・公共施設等について、高い危険性が認められた施設は、立入禁止措置を行ったうえ、施設の供用廃止や撤去を検討します。</t>
  </si>
  <si>
    <t>耐震化の実施方針
・「門真市住宅・建築物耐震改修促進計画」に基づき、計画的に耐震診断・耐震改修を実
施し、施設の耐震化を図ります。特に不特定多数の市民が利用する施設や、災害時における避難所に指定されている施設を優先的に実施します。
・また、市民の生活を支える重要なライフラインであるインフラ施設についても、各長寿命化計画に基づき、耐震化を実施します。</t>
  </si>
  <si>
    <t>●維持管理・予防保全の実施
・点検・診断等のデータを活用し、劣化・損傷が軽微な段階で対策を講じる予防保全の維持管理を実施する。
・毎年、「門真市公共施設カルテ」を更新し、修繕や建替えの優先する。順位の設定を行い、個別計画の策定を推進する。
・不具合が生じてから修繕・更新を行う事後保全ではなく、不具合が生じる前に修繕・更新を行う予防保全へと維持管理の方法を転換し、計画的な保全を行い、維持管理費の縮減と平準化を図ります
●効果的・効率的な工事の実施
・長寿命化の工事は旧耐震基準の耐震補強工事に合わせて実施し、経費を抑制する。
・優先順位や効率性を検討し、最適な工事時期を選定する。
・施設の修繕や更新時には、劣化しづらい素材や新技術の効果的な導入を検討する。</t>
  </si>
  <si>
    <t>ユニバーサルデザイン化の推進方針
・幅広い年代や多様なニーズや文化背景を持つ市民の利用する建物系施設、道路や公園などのインフラ施設の大規模改修、長寿命化改修の際には、バリアフリー法に基づく改修の実施を推進します。
・公共施設等の新規整備に当たっては、施設の特性に合わせ、当事者（多様な利用者）の
意見やニーズを踏まえ、誰もが利用しやすいデザイン設計を検討します。
・今後の公共施設等の再編の検討に当たっては、インクルーシブな視点に基づく施設の複合化や多機能化の可能性、アクセスの利便性についても考慮します。</t>
  </si>
  <si>
    <t>「門真市ゼロカーボンシティ宣言」を表明し、将来にわたり持続可能な循環型社会、脱炭素社会を形成し、安全、安心に暮らせる環境を次世代に引き継いでいくため、令和32(2050）年までに二酸化炭素の排出量実質ゼロを目指すこととしています。
公共施設等の維持管理・更新等においても、積極的かつ長期的視点に立ち、計画的な脱炭素に向けて次の事項に取り組みます。
・二酸化炭素排出量の削減
・再生可能エネルギーの導入
・ZEB 化の推進</t>
  </si>
  <si>
    <t>これまでの施設は、所管部署や使用目的ごとに建設されてきました。今後は将来のまちづくりに関する考え方を考慮するとともに、施設のあり方を見直し、コスト削減や市民サービスの向上等を目的として、施設規模の抑制、集約化・複合化・多機能化、用途転用・廃止等を総合的に検討し最適な施設整備を目指します。</t>
  </si>
  <si>
    <t>市が保有する建物系施設の延床面積を令和27(2045)年までに約26％以上削減することを目標とします。</t>
  </si>
  <si>
    <t> 公共施設等の状況や施設における行政サービスの提供に係るコストを正確に把握する「地方公会計」の視点を意識した公共施設等の維持管理を行います。
 公共施設等の保有量やコスト構造（維持管理・更新等費用、事業運営費、減価償却費等を含む）を把握することにより、保有総量の調整や将来的に必要とされる費用の予測に活用します。
 公共施設カルテの作成・更新に当たり、固定資産台帳における減価償却費や資本的支出の調査結果を紐づけるなど、効率的な情報の活用を図ります。</t>
  </si>
  <si>
    <t>施設の集約化や統廃合により未利用となった施設等について、他の公共施設への転用や売却・賃貸を検討し、歳入の確保に取り組む。</t>
  </si>
  <si>
    <t>行政サービス向上のため、他自治体との広域連携による施設の共有化や、民間サービスの
活用について積極的に検討します。</t>
  </si>
  <si>
    <t>ＰＤＣＡサイクルを活用し、日常業務の中で公共施設等マネジメントの考え方を着実に定着させるとともに、取組みの進捗管理や見直しを行う。</t>
  </si>
  <si>
    <t>概ね10年ごとに計画の進捗状況を検証した上で、適宜見直しを行う。</t>
  </si>
  <si>
    <t>【建物系施設】
・教育・文化・スポーツ系施設
施設に何らかの不具合や故障が生じてから対応する事後保全から、定期点検や耐震・劣化調査等の結果に基づき長期的な視点に立った改修を行う予防保全へ転換を行い、安全確保・コストの縮減や平準化を図ります。なお、修繕費や維持管理費の高騰の状況を鑑み、適正な運営を維持する観点から利用料金の見直しについても検討を行います。また、老朽化状況や利用状況、人口減少や高齢化社会等の社会情勢の変化を見据えながら、施設全体の複合化・集約化、規模や配置の適正化を図るなど、総量縮減を行います。会議室、研修室、和室、料理室の貸館機能は、市内全体でのニーズを考慮したうえで、必要に応じて集約化等を検討します。また、利用料金のキャッシュレス化対応、サービスのデジタル化対応など、時代ニーズに対応したさらなる利便性向上に努めます。老朽化等による施設の建替え時には、「門真市立地適正化計画」や「門真市都市計画マスタープラン」と整合を図りながら、総合的に再編、統廃合等を検討します。多様なニーズを適切に把握し、機能の充足やさらなる周知を図り、より多くの市民に利用して
いただけるよう魅力的な施設運営を検討します。
・学校教育系施設
○学校
「門真のめざす教育とこれからの学校づくり実施方針」（令和3（2021）年3 月）に基づき、まず、脇田小学校と砂子小学校を統合し、その後、第四中学校と併せて、施設一体型の小中一貫校（義務教育学校）を開設します。また、北巣本小学校と四宮小学校についても、地域との調整を図りながら、計画的に統合を進めていきます。今後も子どもたちを取り巻く環境の変化に応じて、他の学校施設の配置の方向性について検討を進めます。
建物については、令和2（2020）年12 月に策定した「学校施設長寿命化計画」に基づき、対象となる施設の長寿命化を目指します。また、小学校の建替え・改修等の際には、敷地内専用棟（別棟）で運営する放課後児童クラブについて、校舎内への移設が可能かを併せて検討・調整していきます。
○その他教育施設
図書館本館の門真市民プラザへの移転及び分館との統合に関連し、教育センターは民間建物へ事務スペース等の規模を縮小して移転を行います。適応指導教室教育支援ルーム「かがやき」は、門真市民プラザにおいて運営を継続しますが、北島地域のまちづくりの動向により再編の可能性があります。
なお、今後の教育センターのあり方として、教育委員会としての各執務室の配置や、各学校からのアクセスなど、教育センターの適切な配置について検討を行います。
・保健福祉系施設
　施設に何らかの不具合や故障が生じてから対応する事後保全から、定期点検や耐震・劣化調査等の結果に基づき長期的な視点に立った改修を行う予防保全へ転換を行い、安全確保・コストの縮減や平準化を図ります。また、老朽化状況や利用状況、人口減少や高齢化社会等の社会情勢の変化を見据えながら、施設全体の複合化・集約化の検討、規模や配置の適正化を図るなど、総量縮減を行いま
す。「門真市立地適正化計画」や「門真市都市計画マスタープラン」と整合を図りながら、総合的に再編、統廃合を検討します。
・行政・都市関連施設
　施設に何らかの不具合や故障が生じてから対応する事後保全から、定期点検や耐震・劣化調査等の結果に基づき長期的な視点に立った改修を行う予防保全へ転換を行い、安全確保・コストの縮減や平準化を図ります。また、老朽化状況や利用状況、人口減少や高齢化社会等の社会情勢の変化を見据えながら、施設全体の複合化・集約化の検討、規模や配置の適正化を図るなど、総量縮減を行いま
す。
【インフラ施設】
・道路
　1･2 級市道及びその他指定路線（緊急輸送路他）については、5 年ごとにMMS などの測定車による点検結果から作成する「舗装個別施設計画」に基づき、必要な措置を講じることにより道路施設の延命化及び中長期的なコストの抑制を図ります。その他の路線については、日常的な巡視による道路点検及び住民からの通報に基づき、損傷箇所の早期発見と事前対処をすることにより、道路通行の安全性・快適性・利便性の確保に努めます。
また、歩道の整備に向けて、用地買収や開水路の暗渠化などの検討を進めます。
・橋りょう
　道路橋については、平成25(2013)年10 月に策定した「門真市橋りょう長寿命化計画」に基づき、長寿命化対策を推進し、事後保全型の管理から予防保全型の管理へ移行し、中長期的な観点から対策の優先順位を判断するとともに、ライフサイクルコストの縮減及び予算の平準化を図ります。
また、道路法第42 条及び道路法施行令、国土交通省令に基づき５年ごとに実施する定期点検の結果から「橋りょう個別施設計画」及び「横断歩道橋個別施設計画」の年次修繕計画を定め、必要な措置を講じます。
・公園
令和5（2023）年3 月策定の「パークイノベーション計画」で定めた各公園の利用方法やあり方及び地域エリア単位の公園機能の配置バランスに基づき、リニューアルや機能拡充による利用の効率化、用途転換等による利用転換などを行い、公園全体の魅力向上、魅力ある公園づくりを目指します。
都市公園については、令和2（2020）年3 月に策定した「門真市公園施設長寿命化計画」に基づき、「パークイノベーション計画」で定められる方向性に即した遊具等の更新、撤去を行っていきます。都市公園以外の公園については、月1 回の点検結果に基づき、利用者の安全確保を確保できるよう、部分補修もしくは危険施設の撤去により対応します。また、まちづくり等の関連事業に伴う新しい公園の整備やP-PFI 等の新しい管理方法についても導入を検討します。
・雨水貯留施設
日常の点検に加え、大雨が予想される時期の事前点検などにより、施設の破損やごみ、土砂等の堆積による機能低下、機能不全の有無を確認します。また、他の施設との連携により、市内の雨水対策、治水対策を進めていきます。
・農業水利施設
水路護岸については、令和4（2022）年度から令和5（2023）年度にかけて、劣化度及び老朽度の調査を実施しており、健全度の評価結果に基づく修繕等の対策を実施します。下八箇荘排水機場を除く、小規模な樋門、ポンプ場の施設については、公共下水道の普及により、当該水路への生活排水が無くなる見込みですが、大雨対応をふまえて、門真市地域防災計画との整合性に留意しながら、必要な機能を検討していきます。下八箇荘排水機場については、関係自治体及び大阪府との協議、連携により、施設の適切な保全を行っていきます。
・上水道
令和4（2022）年3 月に策定した「門真市水道事業ビジョン（改定版）」に基づき、給水人口や給水量の減少を見据え、老朽化の進行している浄水場、配水場内の施設全体について、適正な施設規模へと更新工事を行います。
配水管については、「耐震化計画」において設定した優先順位に基づき、布設替えを行うことにより、配水管の耐震化と老朽化対策を進め、災害発生時や経年劣化による上水道の施設の破損等の防止に努めます。また、今後も民間委託による効率的な事業運営を図るとともに、上水道の基盤強化に向けた広域化については、大阪広域水道企業団や他の水道事業体の状況を見据えながら、様々な検討を行っていきます。
・下水道
下水道未整備区域については、「門真市公共下水道事業経営戦略」に基づき、令和8（2026）年度までの整備を目指すとともに、居住地外の雨水対策整備についても最適な下水道整備を検討します。また、地震発生時にも下水道が果たすべき機能を確保するとともに、下水道が被災したことにより復旧作業に支障をきたさぬよう、下水道総合地震対策計画に基づき、重要度及び緊急度の高い管路施設について耐震調査及び耐震化を実施していきます。なお、現存する膨大な下水道の施設については、「公共下水道事業ストックマネジメント計画」に基づき、現在の状態を把握し、リスク評価等による優先順位を設定した上で改築・更新を実施する予防保全型の管理により、維持管理・更新等費用の縮減と資産価値の最大化を図っていきます。老朽化対策に当たっては、総合地震対策計画に基づく耐震化事業の緊急性に留意しつつ、両事業を可能な限り同時に実施するなど、全体費用の削減を目指します。</t>
  </si>
  <si>
    <t>平成30年度に、旧保育園と旧幼稚園を統合し、幼稚園と保育園の両方の良さを併せ持ち、教育・保育を一体的に行う認定こども園として開園。</t>
  </si>
  <si>
    <t>・総人口は令和4年の約8 万7 千人をピークに、減少傾向に入り、令和39年には約7 万1 千人まで減少するものと見込まれています。
・年少人口は、昭和55年から続く減少が止まらず、生産年齢人口も、平成7年にピークを迎え、令和4年にいったん増加に転じる見込みではあるものの、減少が続く見通しです
・老年人口は、継続的な増加が続き、令和34年に約2 万7 千人でピークを迎えた後、緩やかに減少傾向に入るものと見込まれます。老年人口の総人口に占める割合は、令和39年には約37％まで上昇します。</t>
  </si>
  <si>
    <t>【公共施設】
21.7万㎡
【インフラ】
道路：約202ｋｍ
橋りょう：173橋
上水道：約238ｋｍ
下水道：約347ｋｍ</t>
  </si>
  <si>
    <t>高度経済成長期に整備された公共建築物が一斉に建替え時期を迎えようとするなか、長寿命化を図ることで、建て替え時期の集中を回避し、更新費用の縮減及び平準化を図る必要がある。
人口及び年齢構造の変化に伴い公共建築物をとりまく利用需要が変化することや、社会保障関係費の増大等により予測される厳しい財政状況においても限られた財源のなかで、公共施設等を適正に維持管理し安心安全で高質な公共サービスを継続的に提供していかなければならない。</t>
  </si>
  <si>
    <t>公共建築物について今後40年間で約843億円で、年平均21億円</t>
  </si>
  <si>
    <t>公共建築物について今後40年間で約722億円で、年平均18億円</t>
  </si>
  <si>
    <t>公共建築物について今後４０年間で843-722=121</t>
  </si>
  <si>
    <t>FM 計画・管財担当と営繕担当からなる専任組織を構築し、政策担当及び財政担当と連携して施設管理の優先度等を評価するとともに、これらの組織と各施設所管課の担当者からなるFM 連絡会を設置して、情報の共有化を始めとする組織横断的な連携を図る。</t>
  </si>
  <si>
    <t>施設所管課が定期的な法定点検、設備ごとに専門業者が行う一般点検業務を専門業者に委託し、その結果を、営繕担当が施設点検報告書として集約していきます。
また、施設点検報告書の結果をもとに、公共建築物の状態を把握し、予防保全に向けた対策の検討を行います。
なお、法定耐用年数を経過した施設については、長寿命化が可能な施設か否かを判断するために、劣化診断を実施することが重要であり、施設再編の判断材料とします。
本市が作成した「施設点検の手引き」に基づき、施設所管課の担当職員が施設点検を実施し、その結果に基づき、営繕担当は、A～Dの4段階で修繕優先度判定を行います。
また、緊急性の高いものと判断した場合は、劣化損傷の著しいD判定の部位から優先的に予算化の上、修繕を実施していきます。</t>
  </si>
  <si>
    <t>施設利用者の「安全・安心」を最優先に考え、壊れたら補修するという「事後保全」から、壊れる前に修繕し、大切に長く使う「予防保全」に大きく転換していきます。
法定点検・劣化診断を実施し、公共建築物の状態を把握し予防保全に向けた対策の検討や、施設再編の判断材料とします。
施設点検・修繕優先度判定を実施し、緊急性の高いものと判断した場合は、劣化損傷の著しい部位から優先的に予算化の上、修繕を実施していきます。</t>
  </si>
  <si>
    <t>施設利用者の「安全・安心」を最優先に考え、壊れたら補修するという「事後保全」から、壊れる前に修繕し、大切に長く使う「予防保全」に大きく転換していきます。
施設点検・修繕優先度判定を実施し、緊急性の高いもの（安全・安心に関わるもの及び著しく施設の運営に影響を与えるもの）と判断した場合は、劣化損傷の著しい部位から優先的に予算化の上、修繕を実施していきます。</t>
    <rPh sb="135" eb="137">
      <t>ハンダン</t>
    </rPh>
    <phoneticPr fontId="1"/>
  </si>
  <si>
    <t>耐震促進計画に基づき、多数の者が利用する建築物等については、令和2（2020）年度までに耐震化率を100％とし、準・多数の者が利用する建築物についても、市民の生命、財産及び市民生活を守る観点から、積極的に耐震化に取り組むこととしております。
なお、200㎡未満の小規模施設においては、集約化・複合化等を検討する際に、耐震化の検証に努めるものとします。</t>
  </si>
  <si>
    <t>長寿命化（延命化）を図ることによって建替え時期の集中を回避し、また、その期間に、集約化・複合化等の再編を行ったうえで、更新費用等の縮減及び平準化を図ります。
「長寿命化（延命化）対象」等の判断基準及び目標使用年数を定め、長寿命化（延命化）を基本に維持管理・運営を行います。また、目標使用年数が50年の施設については、長寿命化（延命化）対象施設への集約化・複合化等を視野に入れて検討を行う等、更新費用等の縮減及び平準化に向け取り組んでいきます。</t>
  </si>
  <si>
    <t>本市のユニバーサルデザイン化の推進については、ユニバーサルデザイン2020行動計画（平成29年2月20日ユニバーサルデザイン2020関係閣僚会議決定）を踏まえ、公共施設等の整備、改修にあたっては、障がいの有無、年齢、性別、言語等にかかわらず、多様な人々が利用しやすいユニバーサルデザインに配慮するほか、施設のバリアフリー化による利便性の向上に努め、だれもが安全に利用できる施設を目指します。また、大阪府福祉のまちづくり条例ガイドライン及び大阪府福祉のまちづくり条例逐条解説を基本とし、公共建築物整備の基準とします。</t>
  </si>
  <si>
    <t>令和3（2021）年10月22日に地球温暖化対策計画が閣議決定され、本市では令和4（2022）年2月、2050年までに二酸化炭素排出量実質ゼロにする「ゼロカーボンシティ」の表明を行い、この実現に向けて令和4（2022）年3月、摂津市地球温暖化対策地域計画を策定しました。
これらの計画を踏まえ、公共施設における省エネルギー改修の推進や、再生可能エネルギーを活用した設備の導入など、公共施設等の脱炭素化に向けた取組を推進します。</t>
  </si>
  <si>
    <t>公共建築物の再編としては、公共建築物を、『利用すること』と『所有すること』に分けて分析・評価することにより、公共建築物の適正な配置のあり方を検討していきます。</t>
  </si>
  <si>
    <t>位置的情報を入り口にした GIS（地図情報システム）による FM ポータルサイトに、FMDB（ファシリティ・マネジメント・データベース）として、随時追加登録していきます。また、登録された情報は、所定の加工等を経て、施設カルテなどに編集し、検索・閲覧を可能にします。</t>
  </si>
  <si>
    <t>環境センター：令和5年度から廃棄物の広域処理を実施。</t>
  </si>
  <si>
    <t>本市は、2重のPDCAサイクルを設定し、積極的にPDCAを推進することで公共建築物に係る問題の改善活動を行っていきます。
『基本のPDCA』は、公共建築物を維持管理・運営していくための、施設所管課を中心とした年間業務のサイクルです。
『再編のPDCA』は、基本のPDCAを内包し、公共建築物の適正な配置等を実現するための再編の検討や工事等の進行管理を含むサイクルです。
再編案の検討については、再編検討期間を5年間と設定し、検討を行うものとします。
計画の改訂については、計画期間の第1期から第2期への移行時期に、計画の進捗状況等を踏まえ、見直しを実施するものとします。</t>
  </si>
  <si>
    <t>本計画の計画期間、30 年間とし、第１期計画から第３期計画を各々10 年間と定め、対策を検討していきます。原則５年ごとに中間見直しを行い、計画の改訂を進めます。
計画の改訂については、計画期間の第1期から第2期への移行時期に、計画の進捗状況等を踏まえ、見直しを実施するものとします。</t>
  </si>
  <si>
    <t>施設類型ごとの長寿命化計画（個別施設計画）を策定し、計画的な維持保全を推進。
施設の状態（ソフト面・ハード面）から必要な対策の優先順位や、対策時期、対策費用の検証を行い、計画の策定や見直しを随時行っていく。</t>
  </si>
  <si>
    <r>
      <t xml:space="preserve">H28：集会所３か所をコミュニティセンター等へ複合化し、集会所を除却
H29：旧味舌小学校の除却
H29：保育所1か所の民営化
H29：市役所庁舎ESCO事業の実施
H31：市役所西別館の除却
R3：集会所１か所の用途廃止
R3：幼稚園、保育園を統合しこども園化
R3：体育館の新設に伴い、消防分団屯所を複合化
R4：市民活動支援センターの除却
R4：幼稚園1か所の民営化
</t>
    </r>
    <r>
      <rPr>
        <sz val="11"/>
        <color rgb="FFFF0000"/>
        <rFont val="ＭＳ Ｐゴシック"/>
        <family val="3"/>
        <charset val="128"/>
        <scheme val="minor"/>
      </rPr>
      <t>R5：旧とりかい幼稚園の除却
R6：集会所１か所の除却</t>
    </r>
    <rPh sb="68" eb="73">
      <t>シヤクショチョウシャ</t>
    </rPh>
    <rPh sb="77" eb="79">
      <t>ジギョウ</t>
    </rPh>
    <rPh sb="80" eb="82">
      <t>ジッシ</t>
    </rPh>
    <rPh sb="190" eb="191">
      <t>キュウ</t>
    </rPh>
    <rPh sb="195" eb="198">
      <t>ヨウチエン</t>
    </rPh>
    <rPh sb="199" eb="201">
      <t>ジョキャク</t>
    </rPh>
    <rPh sb="205" eb="208">
      <t>シュウカイジョ</t>
    </rPh>
    <rPh sb="210" eb="211">
      <t>ショ</t>
    </rPh>
    <phoneticPr fontId="5"/>
  </si>
  <si>
    <t>総人口は平成28年から平成48年までは約16％減
・高齢者人口は約7.4％増
・生産人口は約4.4％減
・年少人口は約3％減</t>
  </si>
  <si>
    <t>公共建築物
施設数73　延床面積194,073.61㎡
インフラ施設
道路：延長103.3km 面積75.6ha
橋りょう：橋りょう数41本、延管323ｍ、面積2,114㎡
上水道：延長172.8km（送水管4.0km、配水管168.8km）
下水道：延長214.6km、ポンプ場3個所
公園：62個所、面積141,418㎡</t>
  </si>
  <si>
    <t>本市におきおましても、人口減少に伴う財源の減少が懸念されており、また、市民生活を支える公共施設等の多くが昭和40年代から50年代に整備されたもので老朽化が進んでおり、経費削減や施設総量の見直しをしなければならない時期にさしかかっているところです。</t>
  </si>
  <si>
    <t>公共施設の改修・更新等に関する中長期の経費見込みについて、現在保有している施設（「高石市公共施設個別施設計画」及び「高石市学校施設等個別施設計画」の対象施設）を同規模で改修・更新していく（以下「自然体」という。）とした場合の将来経費を算出しました。公共施設については、平成 31 年版「建築物のライフサイクルコスト」（国土交通省監修）の計算ソフトを、学校施設等については、「学校施設等個別施設計画」で試算した経費を活用します。</t>
  </si>
  <si>
    <t>令和２年度に策定しました「高石市公共施設個別施設計画」、「高石市学校施設等個別施設計画」において、今後 40 年間の公共建築物の長期的な修繕・更新費用を算出しました。費用の算出に当たっては、各施設の整備方針に基づいて修繕・更新費用の平準化を図ることを前提とします。</t>
  </si>
  <si>
    <t>概算費用ではあるものの、予防保全の考え方で計画的に改修するなどの長寿命化対策を行った場合の効果額は、△12,534,319 千円となりました。予防保全による適切な長寿命化対策を行うことで、突発的な修繕等のリスク軽減のほか、全体的なコスト削減効果が見込めます。</t>
  </si>
  <si>
    <t>本計画の進行管理は、全庁的なワーキンググループを設置し、各施設管理者が保有する情報を一元化したうえで、組織横断的な調整を行うことにより、公共施設等を効果的かつ効率的に管理運営していきます。
また、各施設管理者が個別の施設計画を策定するにあたっては、本計画で掲げた方針に沿って取り組んで行きます。
今後、さらなる全庁的な取り組みの推進を図るためには、庁内に推進部署を設置するなど戦略的に進めて行く必要があります。
推進部署においては、計画の進捗管理だけではなく、公共施設のマネジメントに向けた職員研修の実施、「広報たかいし」やホームページ等で情報発信に努めることで、市民や企業等と連携可能な環境の創出に努めるとともに、近隣自治体との広域連携の可能性も模索します。</t>
  </si>
  <si>
    <t>官民連携（または公民連携:Public Private Partnership）は、官（Public）と民（Private)がお互いに得意な分野を担当・提供し、ひとつの事業を行う形態のものをまとめた総称です。
具体的には、PFI（公共施設等の建設、維持管理、運営等を民間の資金、経営能力及び技術的能力を活用して行う手法。）事業や指定管理者制度、包括管理委託、施設運営権の付与、施設命名権の付与、官民合築、区分所有などの手法があり、様々な形態が考えられます。
官民連携は、公共サービスに民間企業のノウハウを取り入れる手法として効果的であり、本市においても、既に多くの施設で指定管理者制度を導入しています。
今後も，指定管理者制度による運営が好ましい施設については、導入を図っていくほか、幅広く官民連携の取組を推進していきます。</t>
  </si>
  <si>
    <t>公共施設等については、法的な根拠等による定期的な点検・診断を計画的に実施するとともに、その結果に基づき対策が必要とされた施設は、適切な時期にその対策を効率的・効果的に実施していきます。公共施設等に関する日常の維持管理業務（保守、点検、清掃、警備等）の適正化・標準化を図ります。</t>
  </si>
  <si>
    <t>公共施設等の維持管理は、「事後保全」（施設に不具合が生じてから修繕や更新を行う）、「予防保全」（定期的に交換・更新を行う）、「状態監視保全」（点検によりその劣化や状態を見ながら修繕や更新を行う）の 3 種類がありますが、個々の施設の状況に応じて、これらの維持管理策を計画的に行うことにより、各施設の長寿命化とともに各年度の財政的な負担の平準化をめざします。</t>
  </si>
  <si>
    <t>今後も継続して保有する公共施設等については、施設の点検等により老朽化や劣化による内外装材の剥離、設備機器の不具合等が発見された場合は、施設の点検・診断結果に基づいて、事前に財政的な負担が平準化できるように計画した上で、改修や修繕を実施し、安全性を確保します。</t>
  </si>
  <si>
    <t>公共建築物の 43.5％は、新耐震基準で建設されています。また、48.8％は旧耐震基準で建設されていますが、耐震性能を有しているか、耐震化工事が完了しています。（未利用施設等 7.7％は除く）さらに、建築後 30 年以上が経過している施設については、長期使用を前提として日常点検・定期点検の実施によって、劣化状況の把握に努め、調査結果を踏まえた改修の実施を検討していきます。インフラ施設については、上下水道施設においては、大規模災害に備え、施設の耐震化を図る更新を行います。</t>
  </si>
  <si>
    <t>公共施設等の更新が短期間に集中すると、財政に及ぼす影響が大きくなります。継続して保有する施設については、適切な時期に維持管理・改修を実施し、適切な保全を行うことにより、施設の長寿命化を図ることで、財政負担の平準化を図ります。なお、長寿命化の見込まれる期間が短期間であるなど、その費用対効果において十分な効果が得られないと判断される場合や、安全上の視点から建て替える必要がある場合等は、長寿命化の対象から除きます。</t>
  </si>
  <si>
    <t>高石市の公共施設等には老朽化した施設が多くあります。今後も必要とされる公共施設等については、利用者が安全で安心して使えるよう、計画的に公共施設等の改修、更新を行っていきます。さらに、公共施設等の改修、更新については、人にやさしいユニバーサルデザインへの配慮に努め、高齢者や障がい者等のみならず、乳幼児や小さな子どもを連れている人、子ども、また、外国人などすべての人にとって「わかりやすい」「使いやすい」施設整備に取り組みます。</t>
  </si>
  <si>
    <t>地球温暖化対策計画（令和３年１０月２２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このため、公共施設においても太陽光発電の導入、建築物における ZEB の実現、省エネルギー改修の実施、LED 照明の導入等の取組みを推進していきます。</t>
  </si>
  <si>
    <t>公共建築物については、今後の財政負担の状況も勘案しながら、各施設の置かれている状況を調査し、施設が提供するサービスの維持すべき内容やレベルなど機能水準の妥当性及び各施設の必要性や規模など施設活用の効率性、並びに未利用施設の除却等について検討します。</t>
  </si>
  <si>
    <t>本試算では、平成 27 年度末時点の公共施設等（建物）の延床面積 194,073.61 ㎡から上下水道課インフラ施設の建物を除きます。移管・削減前の延床面積に対し、施設用途の中分類別の方針に基づくシミュレーションを実施すると、175,407.04 ㎡が 164,771.14 ㎡となり約 6.1％の削減となります。</t>
  </si>
  <si>
    <t xml:space="preserve">本計画を進めるにあたり、地方公会計制度改革の取組と連携を図っていく必要があります。併せて、人口減少・少子高齢化の進展など、自治体をめぐる環境が大きく変化する中で地方公会計制度改革との連携を通じて、適切な公共施設マネジメントを実現し、持続可能な行政運営の推進に努めていきます。また、公共施設の維持管理・修繕・更新等に係る中長期的な経費の見込みの算出に固定資産台帳のデータ活用を推進していきます。
</t>
  </si>
  <si>
    <t>公有財産のうち普通財産は、所有して維持保全することによる管理上の経費負担増や第三者による不法占拠・使用等の不法行為を受けるなどの事態が生じるおそれがあるため、不要な普通財産はできるだけ処分し、その売払代金を各事業の財源に充当したり、交換等により行政執行上必要な財産の取得を図る等の措置を講ずることが適当であると考えます。また、普通財産の貸付についても、「高石市公有財産規則」・「普通財産の貸付料に関する要綱」に基づき、適切な貸付を行っていきます。</t>
  </si>
  <si>
    <t>今後の人口減少への対応や公共施設の有効活用を図るために、近隣自治体との連携を強化
し、公共施設の相互利用などによる効率的・効果的な公共施設の設置・運営を検討してまい
ります。
また、近隣自治体との連携を進めるために、現在実施されている研修会や情報交換会への
参加や新たな取組を研究し、具体化に向けて検討します。</t>
  </si>
  <si>
    <t>本計画は、不断の見直しを実施し、計画を充実させていくローリングプランです。策定後においては定期的に進捗状況を踏まえた見直し・更新を行います（個別施設計画も同様の見直し・更新を行います。）。このため、計画・実行・評価・改善といった PDCA サイクルを確立しながら計画の実行性を高めます。</t>
  </si>
  <si>
    <t>定期的</t>
  </si>
  <si>
    <t>（1）公共建築物
①中長期的な視点でのマネジメント
・公共建築物の維持保全・有効活用のために、個別にその必要性、効率性、効果性の視点で評価を行った上で、計画を作成するものとします。
・公共建築物の適正な管理を行うため、施設ごとの利用状況、運営状況の「見える化」を推進します。
・現在ある公共建築物の更新は、必要性の高い施設サービスを持続可能とする視点で最小化をめざします。
・次世代に引き継ぐ資産については、計画的な改修・改築等を実施します。その際、バリアフリー対策や省エネルギー対策を検討し、可能な限り公共建築物としての機能性の向上をめざすこととします。
・誰もが安全でかつ安心して生活を送るためには、社会環境において、バリアフリーやユニバーサルデザインによるハード面の整備は欠かせません。公共建築物の改修・更新については、「大阪府ユニバーサルデザイン推進指針」「大阪府福祉のまちづくり条例」を遵守し、ユニバーサルデザイン化を推進します。
・公共建築物もその経年に合わせて老朽化することを念頭に、他の施設との整理統合、集約化・複合化、転用など、次世代にとって真に有効な資産となるよう再構築していくとともに、解体撤去についても検討します。
・耐用年数を超過して使用する施設については、さらに詳細な計画保全対策を検討し、長寿命化施策を実施することとします。
・今後の公共建築物の改修・更新等に要する費用は、年度によって大きく変動することから、更新する公共建築物の選択、かつ優先順位を定め、予算の平準化を図ることとします。
・一定の目的を達した公共建築物については、新しい活用方法を見いだすなど、適切な運用を実施することとします。
・市として所有するよりもより効果的と判断される場合や、市として利用が見込めない公共建築物については、積極的に貸付や売却など利活用方法について検討します。
・未利用施設においては、耐震性能や安全性が確保されておらず、老朽化も著しいなど、建物の性能が低い公共建築物は、解体撤去を検討します。また、維持管理・修繕等に係る経費の財源の確保の観点から敷地の一時貸付や売却の可能性を検討します。
②点検・診断等の実施
・建築基準法に基づく定期点検を必要とする施設については、定期的な点検等を継続します。
・消防法に基づく定期点検を必要とする施設については、定期（１年以内ごと）に点検等を継続します。
・その他設備等について、適切な点検・検査を行います。
③維持管理・修繕・更新等
・施設の長寿命化を図っていくために、機器等の性能低下に伴いランニングコストの増大等が生じる従来の事後保全から、今後は適切な時期に修繕・更新を行う予防的な保全計画を推進し、施設の適正な維持管理に努めます。
・全庁的に節電・節水の徹底を図り、維持管理費の削減に努めます。
（２）インフラ施設
①中長期的な視点でのマネジメント
社会構造の変化に対応した適正な供給を図り、財政状況を鑑みながら、計画的な点検や維持補修により維持費用の適正化及び平準化を図ります。また、道路、上下水道、公園といった施設種別ごとの特性を考慮し、長寿命化の推進にあたります。
②点検・診断等の実施
【道路】
・舗装は、「舗装調査・試験法便覧（公益社団法人日本道路協会（著））」に基づき、路面性状測定車及び目視観察により調査・損傷度の判定を行います。
・標識、照明、道路のり面・土工構造物の点検及び評価は、「総点検実施要領（案）（平成25年2月国土交通省）」等に基づき実施を検討します。
【橋りょう】
・５年に１度の頻度で、点検及び評価を、「総点検実施要領（案）（平成25年2月国土交通省）」等に基づき行います。
【上水道】
・日常の維持管理、保守の適切な継続実施で、施設の健全度を向上させ、事故防止を図ります。
・施設情報及び日常の維持管理上の情報を電子化して整理することで、老朽度判定など多角的な分析を可能にするとともに、効率的な維持管理をめざします。
・施設の老朽化に対しては、再構築のみならず、適切な点検・保守により施設寿命をマネジメントすることにより、機能を保持できるようにします。
【下水道】
・下水道施設（管渠・ポンプ場）のストックマネジメント計画の策定を行い、その計画に基づき健全度や重要度を考慮した長寿命化・更新工事を実施していきます。
【公園】
・公園の施設については、年３度の点検を継続します。
・公園の遊具については、施設と同様に年３度の点検を継続します。
③維持管理・修繕・更新等
【道路】
・舗装については、調査の結果に路線の重要度を加味した上で、舗装修繕計画を策定し、修繕工事を実施します。なお、実施する工法については、箇所ごとに検討を行います。
・舗装の修繕計画においては、各年度に必要となる修繕費用がなるべく平準化されるよう、修繕の対象となる路線の組み合わせを行います。
【橋りょう】
・橋りょうの修繕計画においては、各年度に必要となる修繕費用がなるべく平準化されるよう、修繕の対象となる橋りょうの組み合わせを行います。
【上水道】
・人口減少・需要減少を念頭に施設の規模及び設備の能力のダウンサイジングを検討の上、設置年度・経過年数を鑑み点検・診断等を行い、施設の長寿命化を図るため、設備の適切な修繕及び更新を実施していきます。
・施設の長寿命化にあたっては、財政面も考慮し、実現可能な効率的かつ効果的な計画を策定します。
・管路の更新については、水道老朽管更新計画に基づき、計画的に更新工事を実施していきます。
【下水道】
・ストックマネジメント計画に基づき、施設の予防保全的な維持管理や改築を効率的に行うことにより、ライフサイクルコストの縮減、予算の平準化を図るとともに、持続的な下水道事業運営を実施していきます。
・国土交通省の「下水道ストックマネジメント支援制度」による交付金を活用し、事業の平準化を図りつつ、効果的に改築等を実施していきます。
【公園】
・公園については、設備の劣化や損傷を未然に防止しながら、各施設の特徴を踏まえた長寿命化の取り組みの方針を検討します。</t>
  </si>
  <si>
    <t>施設方針：廃止（売却）
主な内容
①Ｈ２３年度　高師浜公民館を廃止し行政政財産から普通財産に用途変更
②Ｈ２９年度　旧高師浜公民館を売却
施設方針：廃止（売却）
主な内容
①Ｈ２５年度　高石幼稚園を廃園し、行政財産から普通財産に用途変更
②Ｈ２９年度　旧高石幼稚園を売却
施設方針：廃止(売却）
主な内容
①Ｈ２７年度　体育館を廃止し行政財産から普通財産に用途変更
②Ｈ２９年度　旧体育館を売却
施設方針：廃止(売却）
主な内容
①Ｈ２５年度　加茂保育所を廃園し行政財産から普通財産に用途変更
②Ｈ２９年度～３０年度　旧加茂保育所を売却
施設方針：廃止(解体）
主な内容
①Ｈ３０年度　ふるさと村（キャンプ場）を廃止
施設方針：廃止・移転・売却
主な内容
①Ｒ元年度　北幼稚園を廃園し、行政財産から普通財産に用途変更 ②R４年度　施設の老朽化が進んだ北幼稚園を（新）児童発達支援センター（松の実園）に建て替え、普通財産から行政財産に用途変更
③R４年度　（旧）児童発達支援センター（松の実園）を行政財産から普通財産に用途変更
④R６年度　（旧）児童発達支援センター（松の実園）を売却
施設方針：廃止(移管）
主な内容
①Ｒ元年度　高陽幼稚園を廃園し、行政財産から普通財産（一部）に用途変更
②Ｒ３年度　公益社団法人高石市シルバー人材センターに貸付移管
施設方針：複合化・売却
主な内容
①Ｒ３度　施設の老朽化が進む老人福祉センター（瑞松苑）を、公共施設等適正管理推進事業債（集約化・複合化事業）を活用し、コミュニティセンターに移転・複合化
②R６年度　（旧）老人福祉センター（瑞松苑）を売却</t>
  </si>
  <si>
    <t>R22：56,215人
年少人口、生産年齢人口ともにH22の約7割まで減少し、老年人口比率は34.7％となると予測</t>
  </si>
  <si>
    <t>【公共施設】
H25：129,783㎡
【インフラ】
一般道路171,487m 779,220㎡
自転車歩行者道　1,570ｍ、5,027㎡
橋梁637m 3,126㎡、
上水道193,129m
下水道167,632m
公園30,302㎡</t>
  </si>
  <si>
    <t>一般的に大規模改修が必要となる築30年を経過している公共施設は、全体の約7割を占めている。
投資的経費や維持補修費は増加傾向にあるが、市税の大幅な増加は見込めず、義務的経費が増加すること等を踏まえると、財源が不足する状況が予測される。
人口減少や人口構造の変化に伴い、市民ニーズに変化が生じ、公共施設が担うべき役割・機能も変化していく。</t>
  </si>
  <si>
    <t>H21～H25の5年間の年平均投資的経費：14.7億円</t>
  </si>
  <si>
    <t>25年間で約264億円
年平均で約10.6億円</t>
  </si>
  <si>
    <t>25年間で約146億円
年平均で約5.8億円</t>
  </si>
  <si>
    <t>25年間で約118億円
年平均で4.8億円</t>
  </si>
  <si>
    <t>「公共施設マネジメント推進本部」等での調整だけでなく、学識経験者等から組織される委員会の活用や、重点取組ごとに検討部会の設置。</t>
  </si>
  <si>
    <t>ＰＰＰ／ＰＦＩ手法などの導入や、民間施設を利用した行政サービスの提供など、公民連携の充実を図るための体制を構築する。</t>
    <rPh sb="7" eb="9">
      <t>シュホウ</t>
    </rPh>
    <rPh sb="12" eb="14">
      <t>ドウニュウ</t>
    </rPh>
    <rPh sb="16" eb="18">
      <t>ミンカン</t>
    </rPh>
    <rPh sb="18" eb="20">
      <t>シセツ</t>
    </rPh>
    <rPh sb="21" eb="23">
      <t>リヨウ</t>
    </rPh>
    <rPh sb="25" eb="27">
      <t>ギョウセイ</t>
    </rPh>
    <rPh sb="32" eb="34">
      <t>テイキョウ</t>
    </rPh>
    <rPh sb="37" eb="39">
      <t>コウミン</t>
    </rPh>
    <rPh sb="39" eb="41">
      <t>レンケイ</t>
    </rPh>
    <rPh sb="42" eb="44">
      <t>ジュウジツ</t>
    </rPh>
    <rPh sb="45" eb="46">
      <t>ハカ</t>
    </rPh>
    <rPh sb="50" eb="52">
      <t>タイセイ</t>
    </rPh>
    <rPh sb="53" eb="55">
      <t>コウチク</t>
    </rPh>
    <phoneticPr fontId="5"/>
  </si>
  <si>
    <t>各種個別計画や建築基準法等の法律に基づき定期点検を実施する。「藤井寺市公共施設点検マニュアル」及び「調査チェックシート」などを用いた、施設管理者による日常点検を実施する。</t>
    <rPh sb="0" eb="2">
      <t>カクシュ</t>
    </rPh>
    <rPh sb="2" eb="4">
      <t>コベツ</t>
    </rPh>
    <rPh sb="4" eb="6">
      <t>ケイカク</t>
    </rPh>
    <rPh sb="7" eb="9">
      <t>ケンチク</t>
    </rPh>
    <rPh sb="9" eb="12">
      <t>キジュンホウ</t>
    </rPh>
    <rPh sb="12" eb="13">
      <t>トウ</t>
    </rPh>
    <rPh sb="14" eb="16">
      <t>ホウリツ</t>
    </rPh>
    <rPh sb="17" eb="18">
      <t>モト</t>
    </rPh>
    <rPh sb="20" eb="22">
      <t>テイキ</t>
    </rPh>
    <rPh sb="22" eb="24">
      <t>テンケン</t>
    </rPh>
    <rPh sb="25" eb="27">
      <t>ジッシ</t>
    </rPh>
    <rPh sb="31" eb="35">
      <t>フジイデラシ</t>
    </rPh>
    <rPh sb="35" eb="37">
      <t>コウキョウ</t>
    </rPh>
    <rPh sb="37" eb="39">
      <t>シセツ</t>
    </rPh>
    <rPh sb="39" eb="41">
      <t>テンケン</t>
    </rPh>
    <rPh sb="47" eb="48">
      <t>オヨ</t>
    </rPh>
    <rPh sb="50" eb="52">
      <t>チョウサ</t>
    </rPh>
    <rPh sb="63" eb="64">
      <t>モチ</t>
    </rPh>
    <rPh sb="67" eb="69">
      <t>シセツ</t>
    </rPh>
    <rPh sb="69" eb="72">
      <t>カンリシャ</t>
    </rPh>
    <rPh sb="75" eb="77">
      <t>ニチジョウ</t>
    </rPh>
    <rPh sb="77" eb="79">
      <t>テンケン</t>
    </rPh>
    <rPh sb="80" eb="82">
      <t>ジッシ</t>
    </rPh>
    <phoneticPr fontId="5"/>
  </si>
  <si>
    <t>将来の市民ニーズを的確に把握し、業務内容などを適宜見直し、効率的・効果的な施設運営を検討する。</t>
    <rPh sb="0" eb="2">
      <t>ショウライ</t>
    </rPh>
    <rPh sb="3" eb="5">
      <t>シミン</t>
    </rPh>
    <rPh sb="9" eb="11">
      <t>テキカク</t>
    </rPh>
    <rPh sb="12" eb="14">
      <t>ハアク</t>
    </rPh>
    <rPh sb="16" eb="18">
      <t>ギョウム</t>
    </rPh>
    <rPh sb="18" eb="20">
      <t>ナイヨウ</t>
    </rPh>
    <rPh sb="23" eb="25">
      <t>テキギ</t>
    </rPh>
    <rPh sb="25" eb="27">
      <t>ミナオ</t>
    </rPh>
    <rPh sb="29" eb="32">
      <t>コウリツテキ</t>
    </rPh>
    <rPh sb="33" eb="36">
      <t>コウカテキ</t>
    </rPh>
    <rPh sb="37" eb="39">
      <t>シセツ</t>
    </rPh>
    <rPh sb="39" eb="41">
      <t>ウンエイ</t>
    </rPh>
    <rPh sb="42" eb="44">
      <t>ケントウ</t>
    </rPh>
    <phoneticPr fontId="5"/>
  </si>
  <si>
    <t>点検・診断結果等により、危険性が認められた施設については、安全確保の対策を最優先に実施する。公共施設について、高い危険性が認められた場合は、立ち入り禁止措置を行ったうえ、教養廃止や除却（建物解体）を検討する。</t>
    <rPh sb="0" eb="2">
      <t>テンケン</t>
    </rPh>
    <rPh sb="3" eb="5">
      <t>シンダン</t>
    </rPh>
    <rPh sb="5" eb="7">
      <t>ケッカ</t>
    </rPh>
    <rPh sb="7" eb="8">
      <t>トウ</t>
    </rPh>
    <rPh sb="12" eb="15">
      <t>キケンセイ</t>
    </rPh>
    <rPh sb="16" eb="17">
      <t>ミト</t>
    </rPh>
    <rPh sb="21" eb="23">
      <t>シセツ</t>
    </rPh>
    <rPh sb="29" eb="31">
      <t>アンゼン</t>
    </rPh>
    <rPh sb="31" eb="33">
      <t>カクホ</t>
    </rPh>
    <rPh sb="34" eb="36">
      <t>タイサク</t>
    </rPh>
    <rPh sb="37" eb="38">
      <t>サイ</t>
    </rPh>
    <rPh sb="38" eb="40">
      <t>ユウセン</t>
    </rPh>
    <rPh sb="46" eb="48">
      <t>コウキョウ</t>
    </rPh>
    <rPh sb="48" eb="50">
      <t>シセツ</t>
    </rPh>
    <rPh sb="55" eb="56">
      <t>タカ</t>
    </rPh>
    <rPh sb="57" eb="60">
      <t>キケンセイ</t>
    </rPh>
    <rPh sb="61" eb="62">
      <t>ミト</t>
    </rPh>
    <rPh sb="66" eb="68">
      <t>バアイ</t>
    </rPh>
    <rPh sb="70" eb="71">
      <t>タ</t>
    </rPh>
    <rPh sb="72" eb="73">
      <t>イ</t>
    </rPh>
    <rPh sb="74" eb="76">
      <t>キンシ</t>
    </rPh>
    <rPh sb="76" eb="78">
      <t>ソチ</t>
    </rPh>
    <rPh sb="79" eb="80">
      <t>オコナ</t>
    </rPh>
    <rPh sb="85" eb="87">
      <t>キョウヨウ</t>
    </rPh>
    <rPh sb="87" eb="89">
      <t>ハイシ</t>
    </rPh>
    <rPh sb="90" eb="92">
      <t>ジョキャク</t>
    </rPh>
    <rPh sb="93" eb="95">
      <t>タテモノ</t>
    </rPh>
    <rPh sb="95" eb="97">
      <t>カイタイ</t>
    </rPh>
    <rPh sb="99" eb="101">
      <t>ケントウ</t>
    </rPh>
    <phoneticPr fontId="5"/>
  </si>
  <si>
    <t>耐震化の対象施設については、計画的に耐震診断・耐震改修を実施し、施設の耐震化を図る。特に、多数の市民が利用する施設や学校など、災害時における避難施設・避難所に指定されている施設や、市民の生活を支える重要なライフラインであるインフラ施設については、優先的に実施を検討する。</t>
  </si>
  <si>
    <t>今後も保有していく施設については、計画的な保全を実施し、長寿命化を図る。</t>
  </si>
  <si>
    <t>施設の更新時には、誰もが利用しやすい施設になるよう、ユニバーサルデザインに配慮した施設整備を推進する。</t>
  </si>
  <si>
    <t>市民ニーズと合わなくなっている施設は廃止を検討する。
用途や設置目的が同じ施設は、施設の統廃合を進める。</t>
    <rPh sb="0" eb="2">
      <t>シミン</t>
    </rPh>
    <rPh sb="6" eb="7">
      <t>ア</t>
    </rPh>
    <rPh sb="15" eb="17">
      <t>シセツ</t>
    </rPh>
    <rPh sb="18" eb="20">
      <t>ハイシ</t>
    </rPh>
    <rPh sb="21" eb="23">
      <t>ケントウ</t>
    </rPh>
    <rPh sb="27" eb="29">
      <t>ヨウト</t>
    </rPh>
    <rPh sb="30" eb="32">
      <t>セッチ</t>
    </rPh>
    <rPh sb="32" eb="34">
      <t>モクテキ</t>
    </rPh>
    <rPh sb="35" eb="36">
      <t>オナ</t>
    </rPh>
    <rPh sb="37" eb="39">
      <t>シセツ</t>
    </rPh>
    <rPh sb="41" eb="43">
      <t>シセツ</t>
    </rPh>
    <rPh sb="44" eb="47">
      <t>トウハイゴウ</t>
    </rPh>
    <rPh sb="48" eb="49">
      <t>スス</t>
    </rPh>
    <phoneticPr fontId="5"/>
  </si>
  <si>
    <t>【公共施設】
・施設の更新は複合施設とする。
・原則、新規整備は行わない。
・延床面積15％縮減</t>
  </si>
  <si>
    <t>施設情報のデータベースと固定資産台帳との連動を進める。</t>
  </si>
  <si>
    <t>公共施設等の再編による未活用施設の売却・貸付など、新たな財源の確保に向けた取組を検討</t>
  </si>
  <si>
    <t>市外の住民も利用可能な施設については、府や近隣市町と施設を相互利用する等、施設の広
域利用（広域化）も検討</t>
  </si>
  <si>
    <t>PDCAサイクルを活用し、取組の進捗管理や見直しを行っている。</t>
  </si>
  <si>
    <t>8年</t>
  </si>
  <si>
    <t>用途分類ごとに、現状と課題、個別施設の基本的な方向性を記載</t>
    <rPh sb="0" eb="2">
      <t>ヨウト</t>
    </rPh>
    <rPh sb="2" eb="4">
      <t>ブンルイ</t>
    </rPh>
    <rPh sb="14" eb="16">
      <t>コベツ</t>
    </rPh>
    <rPh sb="16" eb="18">
      <t>シセツ</t>
    </rPh>
    <rPh sb="19" eb="21">
      <t>キホン</t>
    </rPh>
    <rPh sb="21" eb="22">
      <t>テキ</t>
    </rPh>
    <rPh sb="23" eb="26">
      <t>ホウコウセイ</t>
    </rPh>
    <phoneticPr fontId="5"/>
  </si>
  <si>
    <t xml:space="preserve">・公共施設保全計画の策定・実行(H27)
・公共施設再編基本計画の策定について(H28)
・公共施設保全計画の見直し(R4)
・幼稚園の統廃合を実施(R1～R3)
</t>
  </si>
  <si>
    <t>本市人口は国立社会保障・人口問題研究所の推計によると、中長期的に減少が続く見込みとなっており、令和２２年には４１万人程度になると予想されている。</t>
  </si>
  <si>
    <r>
      <t xml:space="preserve">【公共施設】　  約105万㎡
【市道】　　　　　約865㎞
</t>
    </r>
    <r>
      <rPr>
        <sz val="10"/>
        <color rgb="FFFF0000"/>
        <rFont val="ＭＳ Ｐゴシック"/>
        <family val="3"/>
        <charset val="128"/>
        <scheme val="minor"/>
      </rPr>
      <t>【橋梁】　　　　　約3.1㎞</t>
    </r>
    <r>
      <rPr>
        <sz val="10"/>
        <rFont val="ＭＳ Ｐゴシック"/>
        <family val="3"/>
        <charset val="128"/>
        <scheme val="minor"/>
      </rPr>
      <t xml:space="preserve">
【上水道管】　　約1043㎞
【下水道】　　 　約1163㎞
【公園】        　約147ha
</t>
    </r>
    <r>
      <rPr>
        <sz val="10"/>
        <color rgb="FFFF0000"/>
        <rFont val="ＭＳ Ｐゴシック"/>
        <family val="3"/>
        <charset val="128"/>
        <scheme val="minor"/>
      </rPr>
      <t>【河川】        　約12km</t>
    </r>
    <rPh sb="98" eb="100">
      <t>カセン</t>
    </rPh>
    <phoneticPr fontId="1"/>
  </si>
  <si>
    <t xml:space="preserve">耐用年数を経過している施設及びこれから耐用年数を迎えようとしている公共施設が多数ある中で、これらを現在と同規模で維持する場合、長寿命化による改修・更新を進めたとしても、また充当可能な財源を見込んだ上でも、将来公共施設等の維持費用が不足する可能性がある。また、人口減少・高齢化が進むことを踏まえ、公共施設の規模について適正な数量を見極める必要がある。
</t>
    <rPh sb="86" eb="90">
      <t>ジュウトウカノウ</t>
    </rPh>
    <rPh sb="91" eb="93">
      <t>ザイゲン</t>
    </rPh>
    <rPh sb="94" eb="96">
      <t>ミコ</t>
    </rPh>
    <rPh sb="98" eb="99">
      <t>ウエ</t>
    </rPh>
    <phoneticPr fontId="5"/>
  </si>
  <si>
    <t>公共施設とインフラ施設を今後40年間、単純更新した場合、公共施設で6,547億円、インフラ施設で4,687億円、合計11,234億円となる見込み。</t>
  </si>
  <si>
    <t>公共施設において今後40年間、長寿命化による改修・更新をした場合、総額5,398億円となる見込み。
インフラにおいては今後40年間、単純更新した場合4,687億円だが、下水道や橋梁における長寿命化によって年間あたり3.2億円の効果額があるため、長寿命化対策を反映した場合は総額4,559億円となる見込み。</t>
  </si>
  <si>
    <t>将来40年間に渡って長寿命化による改修・更新をした場合、単純更新と比較すると公共施設については年間約29億円、インフラ施設で下水道約1.1億円、橋梁約2.1億円、の効果額が見込まれる。</t>
  </si>
  <si>
    <t>副市長を議長として、各部局の長で構成しているマネジメント推進会議を活用し、庁内関係者間での情報共有を行うとともに、公共施設等の維持管理・更新等に関して、適宜、各部局にまたがる横断的な検討を行う。</t>
  </si>
  <si>
    <t>公共施設の整備や運営、維持管理に民間資金・ノウハウ（経営、技術など）を積極的に取り入れることでライフサイクルコストを縮減し、効率的、効果的な市民サービスの提供に努める。</t>
  </si>
  <si>
    <t>公共施設等の劣化状況・不具合を日常的な点検活動を推進し、全体の施設情報を十分に把握するとともに、点検活動に基づく情報を蓄積し、効果的な維持管理を行う。支障が確認された場合には、安全確保のための措置を速やかに講じるなど、市民が常に安全・安心に利用できる環境を維持する。また事後保全から予防保全の考え方へシフトし、各施設における適切な保全計画や長寿命化計画を策定し、定期点検や耐震・劣化調査等の結果に基づき、計画的・効率的・効果的な改修を進め、安全性の向上を図る。</t>
    <rPh sb="0" eb="5">
      <t>コウキョウシセツトウ</t>
    </rPh>
    <rPh sb="6" eb="8">
      <t>レッカ</t>
    </rPh>
    <rPh sb="8" eb="10">
      <t>ジョウキョウ</t>
    </rPh>
    <rPh sb="11" eb="14">
      <t>フグアイ</t>
    </rPh>
    <rPh sb="15" eb="18">
      <t>ニチジョウテキ</t>
    </rPh>
    <rPh sb="19" eb="23">
      <t>テンケンカツドウ</t>
    </rPh>
    <rPh sb="135" eb="139">
      <t>ジゴホゼン</t>
    </rPh>
    <rPh sb="141" eb="145">
      <t>ヨボウホゼン</t>
    </rPh>
    <rPh sb="146" eb="147">
      <t>カンガ</t>
    </rPh>
    <rPh sb="148" eb="149">
      <t>カタ</t>
    </rPh>
    <rPh sb="217" eb="218">
      <t>スス</t>
    </rPh>
    <rPh sb="220" eb="223">
      <t>アンゼンセイ</t>
    </rPh>
    <rPh sb="224" eb="226">
      <t>コウジョウ</t>
    </rPh>
    <rPh sb="227" eb="228">
      <t>ハカ</t>
    </rPh>
    <phoneticPr fontId="5"/>
  </si>
  <si>
    <t xml:space="preserve">施設の長寿命化を図る上では、構造躯体と比べ耐用年数の短い建築設備の更新等について計画的な改修注や修繕注を実施していくことで、無理のない公共施設の長寿命化を行う。いわゆる「スクラップアンドビルド」ではなく、「使える施設はできるだけ長く使い続ける」という考え方のもとで、施設の耐震化や劣化対策を進め、またインフラ施設においても、各所管課において、予防保全、事後保全等を適切に組み合わせた維持管理を行い、良質な公共施設として長寿命化とライフサイクルコストを縮減する。
</t>
    <rPh sb="154" eb="156">
      <t>シセツ</t>
    </rPh>
    <phoneticPr fontId="5"/>
  </si>
  <si>
    <t>公共施設の耐震化事業を計画的かつ効率的に推進させるために平成２３年５月（平成２９年３月改定）に「東大阪市市有建築物耐震化整備計画」を策定し、公共施設の耐震化については一定の成果をあげてきたが、今後予測されている大地震などに備え、更に耐震化を進め、公共施設の安全性の向上を図る。
インフラ施設のうち、橋梁や上下水道などの施設は、あらかじめ耐震化対策を行うことにより、災害時の被害・影響を低減させることが可能です。災害時においても、市民の安全を守り、市民生活への影響を最小限に留めるため、今後、各所管課において耐震化等の対策を計画的に行い、施設の安全性の向上とともに災害時における機能を確保する。</t>
  </si>
  <si>
    <t>施設の長寿命化を図る上では、構造躯体と比べ耐用年数の短い建築設備の更新等について計画的な改修注や修繕注を実施していくことで、無理のない公共施設の長寿命化を行う。いわゆる「スクラップアンドビルド」ではなく、「使える施設はできるだけ長く使い続ける」という考え方のもとで、施設の耐震化や劣化対策を進め、またインフラ施設においても、各所管課において、予防保全、事後保全等を適切に組み合わせた維持管理を行い、良質な公共施設として長寿命化とライフサイクルコストを縮減する。</t>
  </si>
  <si>
    <t>「ユニバーサルデザイン２０２０ 行動計画」（平成２９年２月２０日ユニバーサルデザイン２０２０関係閣僚会議決定）におけるユニバーサルデザインの街づくりの考え方を踏まえて、ユニバーサルデザイン化を進め、共生社会を目指す。公共施設の新設、更新、改修等を行う場合は、「高齢者、障害者等の移動等の円滑化の促進に関する法律（バリアフリー法）」の理念に基づき、「高齢者、障害者等の円滑な移動等に配慮した建築設計標準」及び「大阪府福祉のまちづくり条例」等を踏まえながら、観光施設、文化財、公共交通機関の周辺エリア及びトイレなど、多様な施設におけるバリアフリー化を進める。</t>
  </si>
  <si>
    <t>施設用途や規模、費用負担等を考慮のうえ、太陽光発電の導入、建築物におけるZEBの実現、省エネルギー改修の実施、LED照明の導入等の取り組みを推進する。</t>
  </si>
  <si>
    <t>現在の公共施設総量を維持し続けることは、財源的に非常に困難であることから公共施設の総量縮減を図る。必要となる公共施設については新設や更新を行う。同種の機能を持つ施設の集約や、異なる機能を持つ施設の複合化を推進する。市民ニーズの薄れた公共施設については転用・廃止を検討する等、市民サービスを維持しながら市が所有する公共施設の総量縮減を推進する。</t>
  </si>
  <si>
    <t>施設の統合・廃止によりできた土地や建物等の市有財産は、財源確保のため有効活用を進めるが、市民サービスの継続性を考慮し、将来的に必要な公共施設用地については、定期借地権注設定による賃貸等を活用しながらその確保に努める。公共機能と民間機能を併設することで相乗効果が見込める施設については、これまでのように公共施設として単独で整備するだけではなく、民間活力を導入した施設の複合化を推進する。また、施設総量を縮減してできた土地や建物等の市有財産は、積極的に民間への賃貸や売却を図ることとし、まちの活性化を実現するとともに新たな財源を確保し、公共施設の整備や運営の財源に充当する。</t>
  </si>
  <si>
    <t>マネジメント推進会議等の場を通じて、計画の進行管理・共有・評価を実施。また、社会経済状況、関連法制度の変化などを踏まえ必要に応じて計画の改善をおこなう。</t>
  </si>
  <si>
    <t>施設類型ごとの公共施設の管理に関する基本方針について、延床面積が多い学校園、市営住宅、それ以外の公共施設の区分ごとに整理する。</t>
  </si>
  <si>
    <t>建替え、集約、市営住宅の除却、改修、修繕及び補強</t>
  </si>
  <si>
    <t>2055でH27比11％減少
構成別：生産年齢人口18％減少 
高齢人口2％増加</t>
  </si>
  <si>
    <t>公共建築物延べ床面積　R2：170,223㎡
下水道　R2：194,542ｍ
道路延長　R2：213,594ｍ
橋りょう　R2：85本</t>
  </si>
  <si>
    <t>人口減少・人口構造の変化（年少人口・生産年齢人口が減少、老年人口が増加）により、公共施設等に対する需要の変化や、それを支える財源の影響などを的確に捉え、公共施設等の最適化を図っていく必要がある。</t>
  </si>
  <si>
    <t>2022年から2041年の20年間
45,826,267千円（除却費用含む。）</t>
    <rPh sb="31" eb="33">
      <t>ジョキャク</t>
    </rPh>
    <rPh sb="33" eb="35">
      <t>ヒヨウ</t>
    </rPh>
    <rPh sb="35" eb="36">
      <t>フク</t>
    </rPh>
    <phoneticPr fontId="1"/>
  </si>
  <si>
    <t>2022年から2041年の20年間
22,069,572千円</t>
  </si>
  <si>
    <t>期間：20年間
効果額：23,756,695千円</t>
  </si>
  <si>
    <t>本計画を効果的に推進するため、市職員で構成する公共施設等最適化推進本部と有識者、公募市民等で構成する公共施設等最適化推進委員会を設置する。</t>
  </si>
  <si>
    <t>公共施設等の最適化手法の一つである官民連携手法を挙げ、その具体的手法のＰＦＩや包括的業務委託等に取り組むことで、公共施設等の最適化を推進する。</t>
  </si>
  <si>
    <t>公共建築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t>
  </si>
  <si>
    <t>施設の重要度や劣化状況に応じて優先度をつけ、計画的な維持管理・修繕・更新等を行う予防保全を導入することにより、施設の性能維持、安全性を確保するとともに、維持管理コストの縮減や平準化を図る。</t>
  </si>
  <si>
    <t>各施設の安全確保に関わる評価項目において評価し、危険性が認められた施設については、評価内容に沿って安全確保の改修を実施する。既に役割を終え、今後利活用のない公共施設等については、周辺施設や住環境に及ぼす影響や市民の安全・安心を考慮し、必要に応じて早期に建物の解体、除去を実施する。</t>
  </si>
  <si>
    <t>1981年（昭和56年）以前に建築された建物（旧耐震基準）については、計画的に耐震診断を実施し、災害時に市民が利用する施設や災害対策活動の拠点・避難所となる施設、ライフライン関連施設など、地震発生による人命への重大な被害や市民生活への深刻な影響を及ぼす恐れのある施設については、優先的に耐震対策を実施する。</t>
  </si>
  <si>
    <t>定期的に実施する点検・診断等の結果を活用し、老朽化した施設の構造・設備・機能等の耐久性を高め、健全な状態を維持しながら長寿命化を図る。</t>
  </si>
  <si>
    <t>公共施設等の修繕・更新時には、利用者の年齢、国籍、性別、障がいの有無などに関わらず、誰もが利用しやすい施設となるよう、ユニバーサルデザイン化を図る。</t>
  </si>
  <si>
    <t>個別施設計画で定めた施設の方向性を踏まえ、同一用途の複数の施設を１つの施設に統合し、総量の縮減と施設を各拠点に集約させることによるサービスの向上、並びにランニングコストの軽減を図る。</t>
    <rPh sb="15" eb="16">
      <t>セイ</t>
    </rPh>
    <phoneticPr fontId="1"/>
  </si>
  <si>
    <t>【公共施設】
②延べ床面積40％縮減
【インフラ】
安全・安心の確保、経費の縮減、長寿命化</t>
  </si>
  <si>
    <t>未利用の施設については、処分を含む有効活用を計画的に進める。</t>
  </si>
  <si>
    <t>一部事務組合・広域連合等により共同でサービスを提供する場合、自ら施設を所有し広域に対してサービスを提供する場合及び施設を所有せずサービス提供を受ける場合など、その可能性を検討する。</t>
  </si>
  <si>
    <t>公共施設等最適化推進委員会、推進本部に計画実施を報告するとともに評価指標を基にそこで得られた意見等を研究し、施設所管課が主体となって公共施設の最適化を進める。</t>
  </si>
  <si>
    <t>既存の公共建築物に対して、数値目標を踏まえ、市民アンケート調査、機能優先度及び公共建築物の最適化ビジョン等を勘案して、今後40年間における施設類型ごとの基本的な考え方を整理し、その内容を踏まえ、市内部での公共施設等最適化推進本部及び推進委員会を中心に、市民参画（協働）のもとで優先順位を定めて最適化を進める。</t>
  </si>
  <si>
    <t>中学校建替えにより青少年センターを合築</t>
  </si>
  <si>
    <t>〇35年後の総人口は、H27比12％減の見通し
〇35年後の年代別人口の見通し
高齢者人口：H27比12%増
生産人口：H27比23%減
年少人口：H27比6％減</t>
  </si>
  <si>
    <r>
      <t>【公共施設】
〇建築物：121,331.74㎡（延床面積）　37施設
〇建築物を有さない施設：</t>
    </r>
    <r>
      <rPr>
        <sz val="10"/>
        <color rgb="FFFF0000"/>
        <rFont val="ＭＳ Ｐゴシック"/>
        <family val="3"/>
        <charset val="128"/>
        <scheme val="minor"/>
      </rPr>
      <t>39,724.31</t>
    </r>
    <r>
      <rPr>
        <sz val="10"/>
        <rFont val="ＭＳ Ｐゴシック"/>
        <family val="3"/>
        <charset val="128"/>
        <scheme val="minor"/>
      </rPr>
      <t>㎡（土地面積）
【インフラ】
〇道路：182,373.24m（実延長）
〇橋りょう：</t>
    </r>
    <r>
      <rPr>
        <sz val="10"/>
        <color rgb="FFFF0000"/>
        <rFont val="ＭＳ Ｐゴシック"/>
        <family val="3"/>
        <charset val="128"/>
        <scheme val="minor"/>
      </rPr>
      <t>934.94ｍ（総延長）</t>
    </r>
    <r>
      <rPr>
        <sz val="10"/>
        <color theme="1"/>
        <rFont val="ＭＳ Ｐゴシック"/>
        <family val="3"/>
        <charset val="128"/>
        <scheme val="minor"/>
      </rPr>
      <t xml:space="preserve">124橋 </t>
    </r>
    <r>
      <rPr>
        <sz val="10"/>
        <rFont val="ＭＳ Ｐゴシック"/>
        <family val="3"/>
        <charset val="128"/>
        <scheme val="minor"/>
      </rPr>
      <t xml:space="preserve">
〇公園等：103,521.28㎡（供用面積）
〇下水道：225,428ｍ（総延長）
〇ため池：12箇所
【普通財産】
〇普通財産：９箇所</t>
    </r>
    <rPh sb="106" eb="107">
      <t>ソウ</t>
    </rPh>
    <rPh sb="107" eb="109">
      <t>エンチョウ</t>
    </rPh>
    <phoneticPr fontId="1"/>
  </si>
  <si>
    <t xml:space="preserve">・公共施設の老朽化による、更新時期の到来
・人口減少に応じた公共施設・サービスの最適化
・高齢者人口の増加に伴う、税収の減少及び扶助費の増加
</t>
  </si>
  <si>
    <t>試算した将来更新費用</t>
    <rPh sb="0" eb="2">
      <t>シサン</t>
    </rPh>
    <rPh sb="4" eb="8">
      <t>ショウライコウシン</t>
    </rPh>
    <rPh sb="8" eb="10">
      <t>ヒヨウ</t>
    </rPh>
    <phoneticPr fontId="5"/>
  </si>
  <si>
    <t>試算した将来更新費用に維持管理・修繕等の経費を加えて、公共施設に係る経費の見込み。</t>
  </si>
  <si>
    <t>総務省の「公共施設等更新費用試算ソフトVer.2.10」（以下：試算ソフト）により将来の更新費用の推計を行いました。</t>
  </si>
  <si>
    <t>市長を本部長とする公共施設等総合管理計画推進本部において、取組の進捗確認を行っていく。</t>
    <rPh sb="0" eb="2">
      <t>シチョウ</t>
    </rPh>
    <rPh sb="3" eb="6">
      <t>ホンブチョウ</t>
    </rPh>
    <rPh sb="9" eb="13">
      <t>コウキョウシセツ</t>
    </rPh>
    <rPh sb="13" eb="14">
      <t>ナド</t>
    </rPh>
    <rPh sb="14" eb="18">
      <t>ソウゴウカンリ</t>
    </rPh>
    <rPh sb="18" eb="20">
      <t>ケイカク</t>
    </rPh>
    <rPh sb="20" eb="22">
      <t>スイシン</t>
    </rPh>
    <rPh sb="22" eb="24">
      <t>ホンブ</t>
    </rPh>
    <rPh sb="29" eb="31">
      <t>トリクミ</t>
    </rPh>
    <rPh sb="32" eb="36">
      <t>シンチョクカクニン</t>
    </rPh>
    <rPh sb="37" eb="38">
      <t>オコナ</t>
    </rPh>
    <phoneticPr fontId="5"/>
  </si>
  <si>
    <t>効率的で質の高い公共サービスの提供を図る手法のひとつとして、市と民間がパートナーシップを組み、民間の資金・ノウハウを活用することが有効である。そのため、アウトソーシング体制の一環ともいえる指定管理者制度、PPP/PFIについては、新たな公共施設等の建設だけでなく、縮減対象の公共施設等の用途変更に採用することも可能であることから、その活用を検討する。</t>
  </si>
  <si>
    <t>問題発生を回避するため、劣化損傷の程度や原因等を把握する点検・診断基準や方法・体制等を早期整備する。また、修繕・更新等の必要性判断のため点検・診断等の履歴や結果を集積・蓄積し管理する。コスト削減のため、効率化する。</t>
  </si>
  <si>
    <t>公共施設等の維持管理等に係るコストの縮減に向けて、効率化、民間ノウハウの活用、修繕・更新の容易さ確保について、検討を行う。</t>
  </si>
  <si>
    <r>
      <t>点検等により高度の危険が認められた公共施設等については、一時的な供用停止や応急措置等により、利用者の安全確保を最優先</t>
    </r>
    <r>
      <rPr>
        <sz val="11"/>
        <color rgb="FFFF0000"/>
        <rFont val="ＭＳ Ｐゴシック"/>
        <family val="3"/>
        <charset val="128"/>
        <scheme val="minor"/>
      </rPr>
      <t>する。加えて、</t>
    </r>
    <r>
      <rPr>
        <sz val="11"/>
        <rFont val="ＭＳ Ｐゴシック"/>
        <family val="3"/>
        <charset val="128"/>
        <scheme val="minor"/>
      </rPr>
      <t>復旧のための予算確保が難しい場合は、他施設やソフト施策による機能の代替、中長期的な供用停止により対応する。供用を廃止し、今後利用見込みのないものについては、売却による民間での処理や「公共施設等の除却に地方債の充当を認める特例措置」の活用等により、速やかな除去に努める。</t>
    </r>
    <rPh sb="61" eb="62">
      <t>クワ</t>
    </rPh>
    <phoneticPr fontId="1"/>
  </si>
  <si>
    <t>耐震化が確保されていない公共建築物は、「四條畷市住宅・建築物耐震改修促進計画」に沿い耐震化を進め、避難幹線道路など地震発生による人命への重大な被害やライフラインなど市民生活への深刻な影響を及ぼすおそれのある施設から、優先して耐震化を行う。優先度が低く耐震基準未達の施設は、他施設やソフト施策による機能の代替を検討したうえで供用停止等の判断を行う。</t>
  </si>
  <si>
    <t xml:space="preserve">「事後保全型」から、計画的に保全や改修などを行う「予防保全型」に転換し、効率的に施設の長寿命化を図るとともに、公共施設等の更新時には、工事の施工管理を徹底するとともに、高耐久性部材の使用や新技術の採用などにより、施設の長寿命化を図る。
</t>
  </si>
  <si>
    <t>公共施設等の修繕・更新時には、「ユニバーサルデザイン２０２０行動計画」（平成２９年２月２０日ユニバーサルデザイン２０２０関係閣僚会議決定）におけるユニバーサルデザインのまちづくりの考え方や、四條畷市バリアフリー基本構想（令和３（２０２１）年１２月改訂）と連携を図り、すべての市民が利用しやすい施設整備に努める。</t>
  </si>
  <si>
    <t>公共施設の新設・改修や設備の更新にあたり、四條畷市環境基本計画及び四條畷市地球温暖化対策実行計画に掲げる取組と連携した施設整備を進める。</t>
  </si>
  <si>
    <t>施設の更新及び新設時には、サービス提供体制の強化が図れる集約化・複合化について検討する。</t>
  </si>
  <si>
    <t xml:space="preserve">公共建築物に係る投資的経費を年間７億円とする。
</t>
  </si>
  <si>
    <t>地方公会計制度との連携を通じて、適切な公共施設マネジメントを実現し、持続可能な都市経営の推進に努める。また、財務諸表や固定資産台帳とも整合性を図り、予算編成においても長期的な視点に立った維持管理を行う。</t>
  </si>
  <si>
    <t>遊休地や低未利用地を有効に活用するため、代替地や移転地としての可能性を検討する。将来的に活用する可能性のある土地については、一時的な民間への貸付等の運用等の運用を図ることで、財源確保に活用する。</t>
  </si>
  <si>
    <t>利用範囲が広域的な施設については、大阪府や近隣市との相互利用や民間施設を活用した公共サービスの提供なども含めた最適化に取組む。また、行政ニーズや保有施設について市相互の情報把握を行うなど、連携が図れるサービスについて調査、研究を進め可能性を検討する。</t>
  </si>
  <si>
    <t>進捗状況の管理・集約を担う施設再編課と各施設所管課との間で、連携・連絡調整を図り、PDCAサイクルに基づき、必要に応じて改善していく。</t>
  </si>
  <si>
    <t>公共施設等総合管理計画推進本部において、半期ごとに進捗を管理する。</t>
  </si>
  <si>
    <t>市保有の公共建築物を施設類型に分類し、それぞれの施設の特性を踏まえた施設マネジメントに関する基本的な考え方を定める。
なお、類型別の具体的な実施内容については、既存計画等との整合性を図りながら個別施設計画等で取りまとめていく。</t>
  </si>
  <si>
    <t xml:space="preserve">市民活動センター改修工事（R3）
</t>
  </si>
  <si>
    <t>平成22年</t>
  </si>
  <si>
    <t>令和22年(平成５２年)には総人口は約6.9万人、約11％減少。
　生産年齢人口は4.9万人から3.6万人、26％減少。
　年少人口は1.2万人から0.9万人、25％減少。
　高齢者人口は1.7万人から2.4万人、41％増加。</t>
  </si>
  <si>
    <t>道路　211km　128万㎡
橋梁　0.7km　0.5万㎡
上水道　249km
下水道　192km
公園　139箇所　19万㎡
雨水排水　26km
河川　14km
防火水槽　44箇所
ため池　24万㎡
公共施設　16.7万㎡</t>
  </si>
  <si>
    <t>・総人口の減少、生産年齢人口・年少人口の大幅な減少、後期高齢者の大幅な増加により、人口構成が大きく変化。
・今後、生産年齢人口の減少による税収の減少、後期高齢者の増加による扶助費の増大が財政面に与える影響や、公共施設サービスに対するニーズの変化への対応が課題。
・保有する全ての公共施設のうち、築30年以上の施設が約73％を占め、多額の更新費用がかかる。
　</t>
  </si>
  <si>
    <t>40年間で公共施設の更新費用は総額863億円で、年平均約21.6億円かかる見込みとなる。また、インフラ資産の更新費用については総額668億円で、年平均16.7億円かかる見込みである。</t>
  </si>
  <si>
    <t>長寿命化818億円/40年</t>
  </si>
  <si>
    <t>634億円/40年
「対策等の効果額」が「単純更新に要する額」と「長寿命化対策を反映した場合の見込み額」の差額を下回っている理由として、「単純更新に要する額」についてはインフラ施設に係る費用を併せた額で計上しているが、「長寿命化対策を反映した場合の見込み額」及び「対策等の効果額」についてはインフラ施設に係る更新費用の記載がないことから、差額が下回っている。</t>
    <rPh sb="11" eb="13">
      <t>タイサク</t>
    </rPh>
    <rPh sb="13" eb="14">
      <t>トウ</t>
    </rPh>
    <rPh sb="15" eb="17">
      <t>コウカ</t>
    </rPh>
    <rPh sb="17" eb="18">
      <t>ガク</t>
    </rPh>
    <rPh sb="21" eb="23">
      <t>タンジュン</t>
    </rPh>
    <rPh sb="23" eb="25">
      <t>コウシン</t>
    </rPh>
    <rPh sb="26" eb="27">
      <t>ヨウ</t>
    </rPh>
    <rPh sb="29" eb="30">
      <t>ガク</t>
    </rPh>
    <rPh sb="33" eb="36">
      <t>チョウジュミョウ</t>
    </rPh>
    <rPh sb="36" eb="37">
      <t>カ</t>
    </rPh>
    <rPh sb="37" eb="39">
      <t>タイサク</t>
    </rPh>
    <rPh sb="40" eb="42">
      <t>ハンエイ</t>
    </rPh>
    <rPh sb="44" eb="46">
      <t>バアイ</t>
    </rPh>
    <rPh sb="47" eb="49">
      <t>ミコ</t>
    </rPh>
    <rPh sb="50" eb="51">
      <t>ガク</t>
    </rPh>
    <rPh sb="53" eb="55">
      <t>サガク</t>
    </rPh>
    <rPh sb="56" eb="58">
      <t>シタマワ</t>
    </rPh>
    <rPh sb="62" eb="64">
      <t>リユウ</t>
    </rPh>
    <rPh sb="69" eb="71">
      <t>タンジュン</t>
    </rPh>
    <rPh sb="71" eb="73">
      <t>コウシン</t>
    </rPh>
    <rPh sb="74" eb="75">
      <t>ヨウ</t>
    </rPh>
    <rPh sb="77" eb="78">
      <t>ガク</t>
    </rPh>
    <rPh sb="88" eb="90">
      <t>シセツ</t>
    </rPh>
    <rPh sb="91" eb="92">
      <t>カカ</t>
    </rPh>
    <rPh sb="93" eb="95">
      <t>ヒヨウ</t>
    </rPh>
    <rPh sb="96" eb="97">
      <t>アワ</t>
    </rPh>
    <rPh sb="99" eb="100">
      <t>ガク</t>
    </rPh>
    <rPh sb="101" eb="103">
      <t>ケイジョウ</t>
    </rPh>
    <rPh sb="129" eb="130">
      <t>オヨ</t>
    </rPh>
    <rPh sb="149" eb="151">
      <t>シセツ</t>
    </rPh>
    <rPh sb="152" eb="153">
      <t>カカ</t>
    </rPh>
    <rPh sb="154" eb="156">
      <t>コウシン</t>
    </rPh>
    <rPh sb="156" eb="158">
      <t>ヒヨウ</t>
    </rPh>
    <rPh sb="159" eb="161">
      <t>キサイ</t>
    </rPh>
    <rPh sb="169" eb="171">
      <t>サガク</t>
    </rPh>
    <rPh sb="172" eb="174">
      <t>シタマワ</t>
    </rPh>
    <phoneticPr fontId="1"/>
  </si>
  <si>
    <t>・公共施設マネジメント所管部局と各施設所管部局が有機的に連携・連動する積極的な組織体制を構築します。
・人口推移や財政状況、施設状況の変化など様々な要因を考え、5年程度を目安に精度の向上を図るための見直しを図ることとします。</t>
    <rPh sb="1" eb="5">
      <t>コウキョウシセツ</t>
    </rPh>
    <rPh sb="11" eb="15">
      <t>ショカンブキョク</t>
    </rPh>
    <rPh sb="16" eb="19">
      <t>カクシセツ</t>
    </rPh>
    <rPh sb="19" eb="23">
      <t>ショカンブキョク</t>
    </rPh>
    <rPh sb="24" eb="27">
      <t>ユウキテキ</t>
    </rPh>
    <rPh sb="28" eb="30">
      <t>レンケイ</t>
    </rPh>
    <rPh sb="31" eb="33">
      <t>レンドウ</t>
    </rPh>
    <rPh sb="35" eb="38">
      <t>セッキョクテキ</t>
    </rPh>
    <rPh sb="39" eb="43">
      <t>ソシキタイセイ</t>
    </rPh>
    <rPh sb="44" eb="46">
      <t>コウチク</t>
    </rPh>
    <rPh sb="52" eb="54">
      <t>ジンコウ</t>
    </rPh>
    <rPh sb="54" eb="56">
      <t>スイイ</t>
    </rPh>
    <rPh sb="57" eb="61">
      <t>ザイセイジョウキョウ</t>
    </rPh>
    <rPh sb="62" eb="64">
      <t>シセツ</t>
    </rPh>
    <rPh sb="64" eb="66">
      <t>ジョウキョウ</t>
    </rPh>
    <rPh sb="67" eb="69">
      <t>ヘンカ</t>
    </rPh>
    <rPh sb="71" eb="73">
      <t>サマザマ</t>
    </rPh>
    <rPh sb="74" eb="76">
      <t>ヨウイン</t>
    </rPh>
    <rPh sb="77" eb="78">
      <t>カンガ</t>
    </rPh>
    <rPh sb="81" eb="84">
      <t>ネンテイド</t>
    </rPh>
    <rPh sb="85" eb="87">
      <t>メヤス</t>
    </rPh>
    <rPh sb="88" eb="90">
      <t>セイド</t>
    </rPh>
    <rPh sb="91" eb="93">
      <t>コウジョウ</t>
    </rPh>
    <rPh sb="94" eb="95">
      <t>ハカ</t>
    </rPh>
    <rPh sb="99" eb="101">
      <t>ミナオ</t>
    </rPh>
    <rPh sb="103" eb="104">
      <t>ハカ</t>
    </rPh>
    <phoneticPr fontId="1"/>
  </si>
  <si>
    <t>・これまでの点検・診断等は、法的に義務付けられた点検と、所管課ごとに決められた点検方法で行われていました。
・今後は適切な維持管理を行うため、従来の法定点検に加え、全庁的に施設の課題等を共有するため、統一した様式での点検を実施します。</t>
    <rPh sb="58" eb="60">
      <t>テキセツ</t>
    </rPh>
    <rPh sb="61" eb="65">
      <t>イジカンリ</t>
    </rPh>
    <rPh sb="66" eb="67">
      <t>オコナ</t>
    </rPh>
    <rPh sb="71" eb="73">
      <t>ジュウライ</t>
    </rPh>
    <rPh sb="74" eb="78">
      <t>ホウテイテンケン</t>
    </rPh>
    <rPh sb="79" eb="80">
      <t>クワ</t>
    </rPh>
    <rPh sb="82" eb="85">
      <t>ゼンチョウテキ</t>
    </rPh>
    <rPh sb="86" eb="88">
      <t>シセツ</t>
    </rPh>
    <rPh sb="89" eb="92">
      <t>カダイトウ</t>
    </rPh>
    <rPh sb="93" eb="95">
      <t>キョウユウ</t>
    </rPh>
    <rPh sb="100" eb="102">
      <t>トウイツ</t>
    </rPh>
    <rPh sb="104" eb="106">
      <t>ヨウシキ</t>
    </rPh>
    <rPh sb="108" eb="110">
      <t>テンケン</t>
    </rPh>
    <rPh sb="111" eb="113">
      <t>ジッシ</t>
    </rPh>
    <phoneticPr fontId="1"/>
  </si>
  <si>
    <t>これまでの建物の維持管理は、対症療法的な不具合が発生してから修繕を行う事後保全でしたが、これでは、建物の構造上重要な部分である躯体に影響を及ぼし、建物の寿命を縮めるだけでなく、修繕規模の拡大による、工事費用の増大が懸念されます。費用負担の軽減や平準化を目的として長期にわたって施設を使い続けるために、これまでの修繕・改修サイクルを見直し、構造躯体の目標使用年数の中間年で機能向上のための大規模改修、20年ごとに各部位の機能回復修繕を計画的に行うことが必要です。また、改修前には躯体の健全性を調査し、長寿命化する建物は機能向上を含めた大規模改修を実施します。</t>
  </si>
  <si>
    <t>点検・診断を実施することにより、施設の安全性・機能性を適切に確認・評価し、必要な措置を図ることとします。さらに、点検・診断結果を活用し、改修工事の優先順位等につなげます。
また、全庁的な連携を行うことにより、効率的かつ効果的に安全確保を図ります。</t>
  </si>
  <si>
    <t>旧耐震基準の建物について、耐震診断を実施し、その結果に応じて耐震改修を実施しています。
耐震化が完了していない施設は、市民の安全を第一に考え、耐震安全性を踏まえた維持更新を行っていきます。</t>
  </si>
  <si>
    <t>構造躯体の健全性評価は、今後も維持していく施設については、大規模改修を実施する前（築35年頃）にコア抜き・はつり等による調査を実施し、構造躯体の健全性が確認された建物は80年以上の長寿命化を図ります。コンクリートの圧縮強度不足や、中性化の進行が早いなど、それぞれの状況に応じた修繕・改修を実施します。</t>
  </si>
  <si>
    <t>「ユニバーサルデザイン２０２０行動計画」におけるユニバーサルデザインの街づくりの考え方を踏まえ、誰もが安心・安全に利用しやすい施設となるために、公共施設等の改修・更新等を行う際には、利用者ニーズや施設の状況を踏まえ、ユニバーサル化を進めます。</t>
  </si>
  <si>
    <t>地球温暖化対策計画（令和３年 10 月 22 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このため、公共施設においても太陽光発電の導入、建築物におけるＺＥＢの実現、省エネルギー改修の実施、ＬＥＤ照明の導入等の取組みを推進していきます。</t>
  </si>
  <si>
    <t>今後の社会・経済情勢の変化や市民ニーズを踏まえながら、財政状況を考慮して、中長期的な視点から計画的に施設の更新や統合・廃止等を進めます。</t>
  </si>
  <si>
    <t>固定資産台帳の基礎的情報項目と本計画で整理した施設一覧を連動させることで、本計画における取組の効果として保有資産及び負債の圧縮効果を総合的に把握することも可能となります。</t>
  </si>
  <si>
    <t>市が保有する普通財産としての土地・建物は、現在、公共の用に供しているもののほかに、一般に貸し出して利活用を図っているものがありますが、その他の未利用地についても売却・賃貸などを行い、公共施設等の更新費用の原資確保を図ります。</t>
  </si>
  <si>
    <t>本計画の進捗管理は、基本方針に掲げた各種取組等について、施設所管課や関連部局へのヒアリングを行い、PDCA サイクルのもと進めていきます。</t>
  </si>
  <si>
    <t>①地域の状況・ニーズに応じた機能の導入
②機能の向上による地域拠点化
③厳しい財政状況への合理的な対応
④民間機能の導入、民間施設・民間資金の活用
⑤学校施設の規模適正化・適正配置
⑥学校施設の機能向上
⑦市庁舎機能の集約化
⑧小規模単独施設の集約化・複合化</t>
  </si>
  <si>
    <t xml:space="preserve">除却 
郡津市営住宅（平成２８年度）、私部市営住宅の一部（平成３０年度）、倉治市営住宅（令和元年度）
売却
私部市営住宅の一部（令和元年度）
倉治市営住宅（令和４年度）
機能移転
リサイクルセンターの機能を四交クリーンセンターへ移転（平成２９年度）星田コミュニティーセンター図書室の機能を星田会館へ移転（令和元年度）星田出張所の機能を星田会館へ移転（令和２年度）
民営化
 旧交野市立第１認定こども園を民営化（令和２年度）
</t>
  </si>
  <si>
    <t>・総人口はＨ22からＨ67まで14.5％減
・生産年齢人口はＨ22からＨ67まで約0.7倍</t>
  </si>
  <si>
    <t>【公共施設】Ｒ3：109施設 273棟 12.7万㎡
【インフラ】Ｒ3：道路　179,301ｍ、1,196,535㎡
橋りょう　72僑
下水道管　汚水管　194,113m
雨水管　66,329m</t>
  </si>
  <si>
    <t>今後生産年齢人口の減少により市税収入の減少、また、65歳以上の老年人口が増加する見込みであるため、公共施設に対するニーズの変化が予想され、現有の公共施設等を維持することは困難であり、施設の複合化・統廃合・用途変更など様々な方策を視野に入れながら今後のあり方を検討する必要がある。</t>
  </si>
  <si>
    <t xml:space="preserve">公共施設：14.2億円（年平均）
道路、橋りょう：4.2億円（年平均）
下水道管：6.2億円（年平均）
</t>
  </si>
  <si>
    <t>公共施設：12.7億円（年平均）
道路、橋りょう：3.7億円（年平均）
下水道管：3.8億円（年平均）</t>
  </si>
  <si>
    <t>今後40年間の年平均
公共施設：1.5億円
道路、橋りょう：0.5億円
下水道管：2.4億円</t>
  </si>
  <si>
    <t>全庁横断的な組織として市行政職員で構成される「大阪狭山市公共施設等適正管理検討委員会」及び「大阪狭山市公共施設等適正管理検討委員会幹事会」を設置し、公共施設マネジメントを所管する専門部署として「行財政マネジメント室」を設置した。今後検討委員会等を中心に本計画を進めていく。</t>
  </si>
  <si>
    <t>公共施設の維持管理等においては、指定管理者制度の活用や、ＰＰＰ/ＰＦＩ等、包括的民間委託などの手法を用いた検討も行い、効率的な手法を検討する。</t>
  </si>
  <si>
    <t>資産を日々適切に管理していくためには、日常的・定期的に点検・診断することが重要となります。そのためには、対症療法的な事後保全ではなく計画的な予防保全の視点で点検・診断するための項目や方法等を整理した上で実施する必要があります。点検・診断を行った結果・記録はデータベース化し、情報として蓄積しておき、今後のメンテナンスに活用していくことで、効率的・効果的なマネジメントとPDCAサイクルの実現を図っていきます。なお、公共施設は建設された時期により「旧耐震基準（昭和56年5月以前）」、「新耐震基準（昭和56年6月以降）」に分類されますが、旧耐震基準の公共施設は耐震性が確保されていない可能性があるため、耐震診断の未実施の施設については、利用状況や費用を考慮します。</t>
  </si>
  <si>
    <t>インフラ資産は都市の基盤であり、利用者の安全性が確保されるとともに、持続的で安定的に供給される必要があります。しかし、施設の老朽化とともに維持管理も大きなコストが伴うため、日常的・定期的な点検・診断結果に基づく効率的・効果的な維持管理方法の検討や、計測機器・センサー等を用いた劣化箇所の検出・修繕など新しい技術の導入を図ることにより、長期的な視点で維持管理コストを平準化・適正化する必要があります。市民が利用する公共施設については、日常的・定期的な点検・診断結果に基づいて維持管理・修繕・更新を実施し、機能を維持していく必要があります。また、今後の維持管理等においては指定管理者制度の活用や、ＰＰＰ※9/ＰＦＩ※10等、包括的民間委託などの手法を用いた検討も行い、市民ニーズにあった公共施設の行政サービスが提供できる効率的な手法を検討します。さらに、広域連携や民間施設の利用、小規模な施設の地域移管、あるいは必要に応じて使用料等の徴収や見直しなど、総合的な施策を検討します。</t>
  </si>
  <si>
    <t>各施設の日常的・定期的な点検・診断結果に基づいて、各公共施設の劣化状況を把握するとともに、災害等に備え、安全性を確保する必要があります。また、点検・診断結果をデータベース化し、劣化・損傷など安全面での危険性が認められたものについては、優先度、利用状況、費用面などを総合的に考慮し、修繕や更新等を実施することにより、施設の安全性の確保を図ります。また、供用及び使用が廃止、停止された公共施設については、周辺への影響を踏まえ、解体や撤去などの対策を講じることにより、市民への安全性を確保します。</t>
  </si>
  <si>
    <t>多くの市民が利用する公共施設について、地震などの災害時に備えて耐震性が確保される必要があります。そのため、耐震診断の結果を踏まえて、耐震性が十分でないものについては、利用状況を考慮して、耐震化工事を実施します。</t>
    <rPh sb="40" eb="41">
      <t>ヒツ</t>
    </rPh>
    <phoneticPr fontId="5"/>
  </si>
  <si>
    <t>市民が利用する資産は、定期的な点検や修繕による予防保全に努めるとともに、機能的な改善を図ることにより長寿命化を推進していく必要があります。また、大規模改修については、費用面や利用状況を考慮しつつ計画的に実施し、長寿命化を推進することで長期的な視点で更新費用等の抑制を図ります。なお、本市において既に策定済または策定中の各長寿命化計画については、本計画における方向性や方針と整合性を図りつつ、各計画の内容を踏まえて長寿命化を推進します。今後新たに策定する個別の長寿命化計画については、本計画の方向性や方針と整合性を図ります。</t>
  </si>
  <si>
    <t>近年、年齢や性別、障がいの有無にかかわらず、地域の中で誰もが安全かつ円滑に活動できるよう、ユニバーサルデザインに配慮した公共施設等の整備が求められています。本市も国の「ユニバーサルデザイン2020行動計画」等に基づき、公共施設等の改修・更新等を行う際には、施設の利用状況及び耐用年数等を踏まえ、誰もが安全・安心に利用できるようユニバーサルデザインの視点を取り入れた整備を推進します。</t>
  </si>
  <si>
    <t xml:space="preserve">地球温暖化対策計画（令和３年（２０２１年１０月２２日閣議決定）では、地方公共団体の基本的役割として「地域の自然的社会的条件に応じた施策の推進」が掲げられており、その地域の条件に応じた温室効果ガス排出量の削減等のための総合的かつ計画的な施策を推進することとされています。このため本市においても公共施設に太陽光発電の導入、建築物におけるＺＥＢ※11の実現、省エネルギー改修の実施、ＬＥＤ照明の導入等の取組を推進します。
</t>
  </si>
  <si>
    <t>人口の推移や財政状況を考慮し、公共施設（機能）の統廃合、複合化を進めるため、全庁的な観点から公共施設の再編の検討を進めます。統廃合、複合化の方針を検討していくためには、施設の利用状況やコスト等を踏まえて客観的な視点で施設を評価することが重要となることから、施設評価の検討手法や評価基準等の基本的な考え方について検討を進めます。</t>
  </si>
  <si>
    <t>【公共施設】
②総延床面積約10％縮減
新規の施設整備は複合化・集約化
【インフラ】
ライフサイクルコストの縮減</t>
  </si>
  <si>
    <t>有</t>
    <rPh sb="0" eb="1">
      <t>アリ</t>
    </rPh>
    <phoneticPr fontId="1"/>
  </si>
  <si>
    <t>地方公会計の推進にともない、固定資産台帳が整備されたことも踏まえ、資産情報を含む公共施設全般に関連する情報を一元的・総合的に管理できるよう、マネジメントシステムの導入・活用なども含めて検討します。</t>
  </si>
  <si>
    <t>資産に関する情報（資産関連データベース)を活用し、点検・修繕・更新等の変更が行われた際にはその情報をデータベースに反映させていく。</t>
  </si>
  <si>
    <t>概ね5年</t>
    <rPh sb="0" eb="1">
      <t>オオム</t>
    </rPh>
    <rPh sb="3" eb="4">
      <t>ネン</t>
    </rPh>
    <phoneticPr fontId="5"/>
  </si>
  <si>
    <t>予防保全や計画的な保全への取り組みを進め、指定管理者や職員による簡易な施設点検も含め施設の以上の早期発見・対策を推進し、施設の長寿命化につなげていきます。また、ライフサイクルコストの低減を図るため、省エネルギー化などの取り組みについても検討していきます。</t>
  </si>
  <si>
    <t>平成30年度に大阪狭山市西幼稚園を解体した。平成31年度に大阪狭山市南第二幼稚園を解体した。
平成31年度に水道施設を広域水道企業団と結合した。</t>
  </si>
  <si>
    <t>令和４年</t>
    <rPh sb="0" eb="2">
      <t>レイワ</t>
    </rPh>
    <rPh sb="3" eb="4">
      <t>ネン</t>
    </rPh>
    <phoneticPr fontId="18"/>
  </si>
  <si>
    <t>有</t>
    <rPh sb="0" eb="1">
      <t>ア</t>
    </rPh>
    <phoneticPr fontId="18"/>
  </si>
  <si>
    <t>・総人口はR4からR27まで約２６％減少。
・老年人口比率はR2（約33％）からR22まで増加傾向。
・年少人口比率は、R２（約11％）からR12までは減少傾向。それ以降は増加傾向。</t>
  </si>
  <si>
    <t>公共施設の数は、120施設、延床面積の合計は約16.2万㎡となっており、市民1人あたりに換算すると3.14㎡/人となっている。
全国の公営住宅が存在しない同規模人口自治体と比較した場合、平均値の2.54㎡/人を大きく上回っている。
近隣自治体の平均値2.73㎡/人も上回っている。</t>
    <rPh sb="0" eb="2">
      <t>コウキョウ</t>
    </rPh>
    <rPh sb="2" eb="4">
      <t>シセツ</t>
    </rPh>
    <rPh sb="5" eb="6">
      <t>カズ</t>
    </rPh>
    <rPh sb="11" eb="13">
      <t>シセツ</t>
    </rPh>
    <rPh sb="14" eb="16">
      <t>ノベユカ</t>
    </rPh>
    <rPh sb="16" eb="18">
      <t>メンセキ</t>
    </rPh>
    <rPh sb="19" eb="21">
      <t>ゴウケイ</t>
    </rPh>
    <rPh sb="22" eb="23">
      <t>ヤク</t>
    </rPh>
    <rPh sb="27" eb="28">
      <t>マン</t>
    </rPh>
    <rPh sb="36" eb="38">
      <t>シミン</t>
    </rPh>
    <rPh sb="39" eb="40">
      <t>ニン</t>
    </rPh>
    <rPh sb="44" eb="46">
      <t>カンサン</t>
    </rPh>
    <rPh sb="55" eb="56">
      <t>ニン</t>
    </rPh>
    <rPh sb="64" eb="66">
      <t>ゼンコク</t>
    </rPh>
    <rPh sb="67" eb="69">
      <t>コウエイ</t>
    </rPh>
    <rPh sb="69" eb="71">
      <t>ジュウタク</t>
    </rPh>
    <rPh sb="72" eb="74">
      <t>ソンザイ</t>
    </rPh>
    <rPh sb="77" eb="80">
      <t>ドウキボ</t>
    </rPh>
    <rPh sb="80" eb="82">
      <t>ジンコウ</t>
    </rPh>
    <rPh sb="82" eb="85">
      <t>ジチタイ</t>
    </rPh>
    <rPh sb="86" eb="88">
      <t>ヒカク</t>
    </rPh>
    <rPh sb="90" eb="92">
      <t>バアイ</t>
    </rPh>
    <rPh sb="93" eb="96">
      <t>ヘイキンチ</t>
    </rPh>
    <rPh sb="103" eb="104">
      <t>ニン</t>
    </rPh>
    <rPh sb="105" eb="106">
      <t>オオ</t>
    </rPh>
    <rPh sb="108" eb="110">
      <t>ウワマワ</t>
    </rPh>
    <rPh sb="116" eb="118">
      <t>キンリン</t>
    </rPh>
    <rPh sb="118" eb="121">
      <t>ジチタイ</t>
    </rPh>
    <rPh sb="122" eb="125">
      <t>ヘイキンチ</t>
    </rPh>
    <rPh sb="131" eb="132">
      <t>ヒト</t>
    </rPh>
    <rPh sb="133" eb="135">
      <t>ウワマワ</t>
    </rPh>
    <phoneticPr fontId="18"/>
  </si>
  <si>
    <t>（１）公共施設の老朽化
〇老朽化した公共施設の増加及び耐震性能不足
⇒市民の安全・安心なまちづくりの推進
（２）インフラ資産の老朽化
〇経年による市域全体における老朽化
⇒災害に強い都市基盤整備として市域全体における耐震化や更新
（３）人口減少
〇人口構造の変化に伴う、施設利用ニーズの変化
〇人口減少に伴う市税収入の減少
⇒人口や利用ニーズに応じた施設総量の最適化
（４）財政負担の増大
〇充当可能財源を上回る大規模改修・更新に係る費用
〇老朽化の進行による大規模改修・更新費用の増加
⇒更新等の費用縮減方策及び新たな財源確保の検討</t>
  </si>
  <si>
    <t>複数年度平均</t>
    <rPh sb="0" eb="2">
      <t>フクスウ</t>
    </rPh>
    <rPh sb="2" eb="4">
      <t>ネンド</t>
    </rPh>
    <rPh sb="4" eb="6">
      <t>ヘイキン</t>
    </rPh>
    <phoneticPr fontId="18"/>
  </si>
  <si>
    <t xml:space="preserve">計画策定時、過去15年の投資的経費平均で17.6億円/年
</t>
  </si>
  <si>
    <t>今後34年間で総額約947.8億円、年平均27.9億円
【公共施設】
年平均で19.1億円
【インフラ】
年平均で8.8億円</t>
  </si>
  <si>
    <t>公共施設の大規模修繕及び建替え時期を延ばし、長寿命化するという条件下で、市民1人あたりの延床面積を現状と同じ3.14㎡/人となるよう費用を算出。</t>
  </si>
  <si>
    <t>単純更新した場合の費用から、公共施設の大規模修繕及び建替え時期を延ばし、長寿命化するという条件下で、本市同様、公営住宅を持たない同規模自治体の市民1人あたりの延床面積である2.54㎡/人となるよう費用を減額して算出。</t>
    <rPh sb="0" eb="2">
      <t>タンジュン</t>
    </rPh>
    <rPh sb="2" eb="4">
      <t>コウシン</t>
    </rPh>
    <rPh sb="6" eb="8">
      <t>バアイ</t>
    </rPh>
    <rPh sb="9" eb="11">
      <t>ヒヨウ</t>
    </rPh>
    <rPh sb="14" eb="15">
      <t>オオヤケ</t>
    </rPh>
    <rPh sb="15" eb="18">
      <t>トモシセツ</t>
    </rPh>
    <rPh sb="19" eb="22">
      <t>ダイキボ</t>
    </rPh>
    <rPh sb="22" eb="24">
      <t>シュウゼン</t>
    </rPh>
    <rPh sb="24" eb="25">
      <t>オヨ</t>
    </rPh>
    <rPh sb="26" eb="28">
      <t>タテカ</t>
    </rPh>
    <rPh sb="29" eb="31">
      <t>ジキ</t>
    </rPh>
    <rPh sb="32" eb="33">
      <t>ノ</t>
    </rPh>
    <rPh sb="36" eb="40">
      <t>チョウジュミョウカ</t>
    </rPh>
    <rPh sb="45" eb="48">
      <t>ジョウケンカ</t>
    </rPh>
    <rPh sb="50" eb="54">
      <t>ホンシド</t>
    </rPh>
    <rPh sb="55" eb="57">
      <t>コウエイ</t>
    </rPh>
    <rPh sb="57" eb="59">
      <t>ジュウタク</t>
    </rPh>
    <rPh sb="60" eb="61">
      <t>モ</t>
    </rPh>
    <rPh sb="64" eb="67">
      <t>ドウキボ</t>
    </rPh>
    <rPh sb="67" eb="70">
      <t>ジチタイ</t>
    </rPh>
    <rPh sb="71" eb="73">
      <t>シミン</t>
    </rPh>
    <rPh sb="74" eb="75">
      <t>ニン</t>
    </rPh>
    <rPh sb="79" eb="81">
      <t>ノベユカ</t>
    </rPh>
    <rPh sb="81" eb="83">
      <t>メンセキ</t>
    </rPh>
    <rPh sb="92" eb="93">
      <t>ニン</t>
    </rPh>
    <rPh sb="98" eb="100">
      <t>ヒヨウ</t>
    </rPh>
    <rPh sb="101" eb="103">
      <t>ゲンガク</t>
    </rPh>
    <rPh sb="105" eb="107">
      <t>サンシュツ</t>
    </rPh>
    <phoneticPr fontId="18"/>
  </si>
  <si>
    <t>管理計画の改定や進捗管理、公共施設等について一元的に管理するなど、本市公共施設等マネジメントを推進する新たな組織として、「阪南市公共施設マネジメント推進会議」を設置。</t>
  </si>
  <si>
    <t>今後の維持管理においては、現在行っている指定管理者制度による運営をはじめ、 ＰＰＰ／ＰＦＩ 等の事業手法を用いた民間活力の導入 に向けた検討を行う。</t>
  </si>
  <si>
    <t>平成28年に作成した施設保全マニュアル・チェックリストに基づく日常的・定期的診断、法定点検及び災害事故発生時に緊急的に臨時点検を実施する。</t>
    <rPh sb="0" eb="2">
      <t>ヘイセイ</t>
    </rPh>
    <rPh sb="4" eb="5">
      <t>ネン</t>
    </rPh>
    <rPh sb="6" eb="8">
      <t>サクセイ</t>
    </rPh>
    <rPh sb="10" eb="12">
      <t>シセツ</t>
    </rPh>
    <rPh sb="12" eb="14">
      <t>ホゼン</t>
    </rPh>
    <rPh sb="28" eb="29">
      <t>モト</t>
    </rPh>
    <rPh sb="31" eb="34">
      <t>ニチジョウテキ</t>
    </rPh>
    <rPh sb="35" eb="40">
      <t>テイキテキ</t>
    </rPh>
    <rPh sb="41" eb="45">
      <t>ホウテイ</t>
    </rPh>
    <rPh sb="45" eb="46">
      <t>オヨ</t>
    </rPh>
    <rPh sb="47" eb="49">
      <t>サイガイ</t>
    </rPh>
    <rPh sb="49" eb="55">
      <t>ジコハッセ</t>
    </rPh>
    <rPh sb="55" eb="58">
      <t>キンキュウテキ</t>
    </rPh>
    <rPh sb="59" eb="64">
      <t>リンジテ</t>
    </rPh>
    <rPh sb="64" eb="66">
      <t>ジッシ</t>
    </rPh>
    <phoneticPr fontId="18"/>
  </si>
  <si>
    <t>点検等結果に基づく「予防保全・計画保全」による維持管理、更新等を実施するとともに、点検等によって得られた結果を集積・蓄積し、今後のメンテナンスサイクルに活用する。</t>
    <rPh sb="0" eb="2">
      <t>テンケン</t>
    </rPh>
    <rPh sb="2" eb="3">
      <t>ナド</t>
    </rPh>
    <rPh sb="3" eb="5">
      <t>ケッカ</t>
    </rPh>
    <rPh sb="6" eb="7">
      <t>モト</t>
    </rPh>
    <rPh sb="10" eb="14">
      <t>ヨボウ</t>
    </rPh>
    <rPh sb="15" eb="17">
      <t>ケイカク</t>
    </rPh>
    <rPh sb="17" eb="19">
      <t>ホゼン</t>
    </rPh>
    <rPh sb="23" eb="27">
      <t>イジカ</t>
    </rPh>
    <rPh sb="28" eb="30">
      <t>コウシン</t>
    </rPh>
    <rPh sb="30" eb="31">
      <t>ナド</t>
    </rPh>
    <rPh sb="32" eb="34">
      <t>ジッシ</t>
    </rPh>
    <rPh sb="41" eb="43">
      <t>テンケン</t>
    </rPh>
    <rPh sb="43" eb="44">
      <t>ナド</t>
    </rPh>
    <rPh sb="48" eb="49">
      <t>エ</t>
    </rPh>
    <rPh sb="52" eb="54">
      <t>ケッカ</t>
    </rPh>
    <rPh sb="55" eb="57">
      <t>シュウセキ</t>
    </rPh>
    <rPh sb="58" eb="60">
      <t>チクセキ</t>
    </rPh>
    <rPh sb="62" eb="64">
      <t>コンゴ</t>
    </rPh>
    <rPh sb="76" eb="78">
      <t>カツヨウ</t>
    </rPh>
    <phoneticPr fontId="18"/>
  </si>
  <si>
    <t>点検を実施した結果、異常を発見した場合は速やかに修繕等を実施し、施設の長寿命化を図る。</t>
    <rPh sb="0" eb="2">
      <t>テンケン</t>
    </rPh>
    <rPh sb="3" eb="5">
      <t>ジッシ</t>
    </rPh>
    <rPh sb="7" eb="9">
      <t>ケッカ</t>
    </rPh>
    <rPh sb="10" eb="12">
      <t>イジョウ</t>
    </rPh>
    <rPh sb="13" eb="15">
      <t>ハッケン</t>
    </rPh>
    <rPh sb="17" eb="20">
      <t>バ</t>
    </rPh>
    <rPh sb="20" eb="21">
      <t>スミ</t>
    </rPh>
    <rPh sb="24" eb="26">
      <t>シュウゼン</t>
    </rPh>
    <rPh sb="26" eb="27">
      <t>ナド</t>
    </rPh>
    <rPh sb="28" eb="30">
      <t>ジッシ</t>
    </rPh>
    <rPh sb="32" eb="34">
      <t>シセツ</t>
    </rPh>
    <rPh sb="35" eb="39">
      <t>チョウジュミョウカ</t>
    </rPh>
    <rPh sb="40" eb="41">
      <t>ハカ</t>
    </rPh>
    <phoneticPr fontId="18"/>
  </si>
  <si>
    <t>令和3年4月時点で耐震化率81％となっているが、更なる耐震化率向上に向け、耐震化の促進を図る。</t>
    <rPh sb="0" eb="2">
      <t>レイワ</t>
    </rPh>
    <rPh sb="3" eb="4">
      <t>ネン</t>
    </rPh>
    <rPh sb="5" eb="6">
      <t>ガツ</t>
    </rPh>
    <rPh sb="6" eb="8">
      <t>ジテン</t>
    </rPh>
    <rPh sb="9" eb="13">
      <t>タイシン</t>
    </rPh>
    <rPh sb="24" eb="25">
      <t>サラ</t>
    </rPh>
    <rPh sb="27" eb="30">
      <t>タイシンカ</t>
    </rPh>
    <rPh sb="30" eb="31">
      <t>リツ</t>
    </rPh>
    <rPh sb="31" eb="33">
      <t>コウジョウ</t>
    </rPh>
    <rPh sb="34" eb="35">
      <t>ム</t>
    </rPh>
    <rPh sb="37" eb="40">
      <t>タイシンカ</t>
    </rPh>
    <rPh sb="41" eb="43">
      <t>ソクシン</t>
    </rPh>
    <rPh sb="44" eb="45">
      <t>ハカ</t>
    </rPh>
    <phoneticPr fontId="18"/>
  </si>
  <si>
    <t>事後保全による対応を改め、予防保全による点検・診断等を行い、施設の長寿命化につながるよう、計画的な施設の維持管理や設備等の更新を検討する。</t>
  </si>
  <si>
    <t>【公共施設】
公共施設等の改修、更新等の際には、ユニバーサルデザインのまちづくりの考え方を踏まえ、高齢者、障がい者をはじめ誰もが安全かつ快適に利用できる施設整備を目指します。
【インフラ資産】
道路等の整備、改修の際には、ユニバーサルデザインのまちづくりの考え方を踏まえ、移動しやすく生活しやすい環境整備を目指します。</t>
    <rPh sb="1" eb="5">
      <t>コウキョ</t>
    </rPh>
    <rPh sb="7" eb="11">
      <t>コウキョウシセツ</t>
    </rPh>
    <rPh sb="11" eb="12">
      <t>ナド</t>
    </rPh>
    <rPh sb="13" eb="15">
      <t>カイシュウ</t>
    </rPh>
    <rPh sb="16" eb="18">
      <t>コウシン</t>
    </rPh>
    <rPh sb="18" eb="19">
      <t>ナド</t>
    </rPh>
    <rPh sb="20" eb="21">
      <t>サイ</t>
    </rPh>
    <rPh sb="41" eb="42">
      <t>カンガ</t>
    </rPh>
    <rPh sb="43" eb="44">
      <t>カタ</t>
    </rPh>
    <rPh sb="45" eb="46">
      <t>フ</t>
    </rPh>
    <rPh sb="49" eb="52">
      <t>コウレイシャ</t>
    </rPh>
    <rPh sb="53" eb="54">
      <t>ショウ</t>
    </rPh>
    <rPh sb="56" eb="57">
      <t>シャ</t>
    </rPh>
    <rPh sb="61" eb="62">
      <t>ダレ</t>
    </rPh>
    <rPh sb="64" eb="68">
      <t>アンゼ</t>
    </rPh>
    <rPh sb="68" eb="70">
      <t>カイテキ</t>
    </rPh>
    <rPh sb="71" eb="73">
      <t>リヨウ</t>
    </rPh>
    <rPh sb="76" eb="78">
      <t>シセツ</t>
    </rPh>
    <rPh sb="78" eb="80">
      <t>セイビ</t>
    </rPh>
    <rPh sb="81" eb="83">
      <t>メザ</t>
    </rPh>
    <rPh sb="94" eb="96">
      <t>シサン</t>
    </rPh>
    <rPh sb="98" eb="100">
      <t>ドウロ</t>
    </rPh>
    <rPh sb="100" eb="101">
      <t>ナド</t>
    </rPh>
    <rPh sb="102" eb="104">
      <t>セイビ</t>
    </rPh>
    <rPh sb="105" eb="107">
      <t>カイシュウ</t>
    </rPh>
    <rPh sb="108" eb="109">
      <t>サイ</t>
    </rPh>
    <rPh sb="129" eb="130">
      <t>カンガ</t>
    </rPh>
    <rPh sb="133" eb="134">
      <t>フ</t>
    </rPh>
    <rPh sb="137" eb="139">
      <t>イドウ</t>
    </rPh>
    <rPh sb="143" eb="145">
      <t>セイカツ</t>
    </rPh>
    <rPh sb="149" eb="151">
      <t>カンキョウ</t>
    </rPh>
    <rPh sb="151" eb="153">
      <t>セイビ</t>
    </rPh>
    <rPh sb="154" eb="156">
      <t>メザ</t>
    </rPh>
    <phoneticPr fontId="18"/>
  </si>
  <si>
    <t>【公共施設】
公共施設等の改修・更新等を行う際には、省エネルギー設備や再生可能エネルギー設備の導入など、脱炭素化の視点を取り入れた整備を推進します。
【インフラ資産】
道路照明などの道路付帯施設や下水道施設の整備、更新の際には、省エネルギー設備の導入などを推進します。</t>
  </si>
  <si>
    <t>人口や財政規模に見合った公共施設保有量とするため、延床面積の最適化を図っていく必要があることから、施設の維持管理・更新や耐震化を検討する際には、市民が安心して施設を利用できるよう、施設の必要性、老朽化の進行状況や耐震性の有無、提供するサービスの質や市民ニーズ等を踏まえ、従前からの機能と規模を維持することを前提とした施設の更新を行うのではなく、将来を見据えた機能にも着目し、整理統合・集約化・複合化・廃止・移譲等を含め、検討を行う。</t>
  </si>
  <si>
    <t>市が保有する施設の総延床面積を令和２７年度までに４０％以上削減する。</t>
  </si>
  <si>
    <t>固定資産台帳との連携を図り、各施設における土地や建物等の資産情報を含め、公共施設全般に関する情報を管理する仕組みを検討します。</t>
  </si>
  <si>
    <t>未利用地や未利用施設等、利活用の対象となる財産のうち一定期間事業が見込まれないものについては、歳入確保を図るため、民間活力を前提とした利活用や市民協働による活用を検討し、貸付、目的外使用許可等を行うなど有効活用を図るとともに、市として利用計画がなく、将来の市の計画にも支障のない施設については、時期を逸することなく速やかな処分に向け手続を進め、歳入の確保を図ります。</t>
  </si>
  <si>
    <t>効率的かつ効果的な公共サービスを提供するため、自前ですべての施設を整備するという考え方から脱却し、国、府及び近隣自治体と相互利用するなど、広域的連携の検討を行う。</t>
    <rPh sb="0" eb="3">
      <t>コウリツテキ</t>
    </rPh>
    <rPh sb="5" eb="8">
      <t>コウカテキ</t>
    </rPh>
    <rPh sb="9" eb="11">
      <t>コウキョウ</t>
    </rPh>
    <rPh sb="16" eb="18">
      <t>テイキョウ</t>
    </rPh>
    <rPh sb="23" eb="25">
      <t>ジマエ</t>
    </rPh>
    <rPh sb="30" eb="32">
      <t>シセツ</t>
    </rPh>
    <rPh sb="33" eb="35">
      <t>セイビ</t>
    </rPh>
    <rPh sb="40" eb="41">
      <t>カンガ</t>
    </rPh>
    <rPh sb="42" eb="43">
      <t>カタ</t>
    </rPh>
    <rPh sb="45" eb="47">
      <t>ダッキャク</t>
    </rPh>
    <rPh sb="49" eb="50">
      <t>クニ</t>
    </rPh>
    <rPh sb="51" eb="52">
      <t>フ</t>
    </rPh>
    <rPh sb="52" eb="53">
      <t>オヨ</t>
    </rPh>
    <rPh sb="54" eb="56">
      <t>キンリン</t>
    </rPh>
    <rPh sb="56" eb="59">
      <t>ジチタイ</t>
    </rPh>
    <rPh sb="60" eb="62">
      <t>ソウゴ</t>
    </rPh>
    <rPh sb="62" eb="64">
      <t>リヨウ</t>
    </rPh>
    <rPh sb="69" eb="72">
      <t>コウイキテキ</t>
    </rPh>
    <rPh sb="72" eb="74">
      <t>レンケイ</t>
    </rPh>
    <rPh sb="75" eb="77">
      <t>ケントウ</t>
    </rPh>
    <rPh sb="78" eb="79">
      <t>オコナ</t>
    </rPh>
    <phoneticPr fontId="18"/>
  </si>
  <si>
    <t>無</t>
    <rPh sb="0" eb="1">
      <t>ナ</t>
    </rPh>
    <phoneticPr fontId="18"/>
  </si>
  <si>
    <t>ＰＤＣＡサイクルに沿った進捗管理を行う。</t>
  </si>
  <si>
    <t>今後の具体的な施設のあり方については、個別計画により検討･実施するが、計画的な予防保全、光熱水費などのライフサイクルコストの低減や職員による施設点検を順次行い、施設の建替え、大規模改修及び複合化等の検討を行う際には、市全体として保有する施設の総延床面積の削減目標を含め、人口動向やサービス内容等を考慮し、建替え、除却、複合化などの手法を検討しながら延床面積の縮減につ
いて、行政サービスが低下しないよう進める。
また、その際にはＰＰＰ／ＰＦＩ（官民連携）の手法も含め、検討する。</t>
  </si>
  <si>
    <t>小学校の跡地を利活用し、公民館・地域交流館（社会福祉協議会、市民活動ｾﾝﾀｰ）、市役所分館機能を集約した複合施設として改修し、Ｈ26.4より供用を開始した。</t>
  </si>
  <si>
    <t>・総人口は、令和２年の国勢調査人口31,811人から、令和7年ごろにピークを迎え、令和42年には約25,000人と緩やかに減少していく見込
・また、高齢化率は、令和2年の27％から令和42年には、34～35%となり、急速に高まっていく見込</t>
  </si>
  <si>
    <t>公共施設 82,411㎡
公園 82,017㎡
道路 424,819㎡
橋りょう 6,963㎡
水道管 90,794ｍ（総延長）
下水道管 60,691ｍ（総延長）</t>
  </si>
  <si>
    <t>施設の老朽化や将来的な人口減少・人口構造の変化等限られた財源の中での老朽化対策、管理運営の効率化が課題</t>
  </si>
  <si>
    <t>今後40年間の更新・改修費用の概算総額は約587億円、年平均費用は約14.7億円。</t>
  </si>
  <si>
    <t>今後40年間の更新・改修費用の概算総額は約473億円、年平均費用は約11.8億円。</t>
  </si>
  <si>
    <t>個別施設計画などの方針どおりに長寿命化対策を実施した場合、今後40年間の改修・更新費用は114.2億円、年平均では約2.9億円の削減</t>
    <rPh sb="0" eb="4">
      <t>コベツシセツ</t>
    </rPh>
    <rPh sb="4" eb="6">
      <t>ケイカク</t>
    </rPh>
    <rPh sb="9" eb="11">
      <t>ホウシン</t>
    </rPh>
    <rPh sb="15" eb="16">
      <t>チョウ</t>
    </rPh>
    <rPh sb="16" eb="18">
      <t>ジュミョウ</t>
    </rPh>
    <rPh sb="18" eb="19">
      <t>カ</t>
    </rPh>
    <rPh sb="19" eb="21">
      <t>タイサク</t>
    </rPh>
    <rPh sb="22" eb="24">
      <t>ジッシ</t>
    </rPh>
    <rPh sb="26" eb="28">
      <t>バアイ</t>
    </rPh>
    <rPh sb="29" eb="31">
      <t>コンゴ</t>
    </rPh>
    <rPh sb="33" eb="35">
      <t>ネンカン</t>
    </rPh>
    <rPh sb="36" eb="38">
      <t>カイシュウ</t>
    </rPh>
    <rPh sb="39" eb="41">
      <t>コウシン</t>
    </rPh>
    <rPh sb="41" eb="43">
      <t>ヒヨウ</t>
    </rPh>
    <rPh sb="49" eb="50">
      <t>オク</t>
    </rPh>
    <rPh sb="50" eb="51">
      <t>エン</t>
    </rPh>
    <rPh sb="52" eb="55">
      <t>ネンヘイキン</t>
    </rPh>
    <rPh sb="57" eb="58">
      <t>ヤク</t>
    </rPh>
    <rPh sb="61" eb="62">
      <t>オク</t>
    </rPh>
    <rPh sb="62" eb="63">
      <t>エン</t>
    </rPh>
    <rPh sb="64" eb="66">
      <t>サクゲン</t>
    </rPh>
    <phoneticPr fontId="5"/>
  </si>
  <si>
    <t>・行革・財政・財産管理担当と施設所管課が連携・協力しながら取組を進める。
・庁内会議で進捗状況を確認・共有化し、推進を図る。
・研修などを通じ職員への啓発を行い、公共施設管理の理解を深め、コスト意識の向上に努める。</t>
  </si>
  <si>
    <t>・主に公共建築物を対象として、管理運営の効率化を図るため、ＰＦＩや指定管理者制度をはじめとしたＰＰＰの観点から、民間事業者が有する資金や技術・ノウハウの活用を検討</t>
  </si>
  <si>
    <t>・施設全般について、専門家による法定点検のほか、職員の近接目視による点検などを行い、その記録を蓄積することにより、補修の優先順位などを適切に判断し、施設の維持保全に努める。
・ノウハウの蓄積と次世代への継承を適切かつ継続的に実施</t>
  </si>
  <si>
    <t>・主に将来にわたって長期的かつ優先的に維持する必要があると見込まれる施設について、計画的な維持保全による長寿命化を図る</t>
  </si>
  <si>
    <t>・老朽化による廃止施設や、高度の危険性により今後の利用見込みがない施設については、適切に安全確保を行うとともに、早期の撤去を検討</t>
  </si>
  <si>
    <t>・公共建築物の耐震化については、利用者の安全確保や災害時における拠点施設としての機能確保の観点から、必要な施設の耐震診断を実施し、結果を踏まえて改修などの方向性を検討
・ただし、耐震化には場合により多額の費用を要するため、特定財源の確保に努めるとともに、町全体の財政状況を勘案しながら推進</t>
  </si>
  <si>
    <t>・インフラ施設及び公共建築物のうち、主に将来にわたって長期的かつ優先的に維持する必要があると見込まれる施設について、計画的な維持保全による長寿命化を図る
・現実的な予算の範囲内で実施可能な修繕の年次計画を策定し、これを実践することで、不都合が生じてからの「事後的修繕」（事後保全）から、「計画的修繕」（予防保全）への転換を図り、施設の長寿命化を促進
・インフラ施設の耐震化については、災害時におけるライフラインの確保の観点から、長寿命化のための修繕とあわせて、順次実施</t>
  </si>
  <si>
    <t>・施設の改修、更新などを行う際には、高齢者、障害者をはじめ誰もが安全に、安心して、円滑かつ快適に利用できるようにユニバーサルデザイン化を図る</t>
  </si>
  <si>
    <t>・施設の管理運営に要する費用などの分析に努め、日常的な管理運営費の縮減につなげるとともに、公共施設における太陽光発電の導入、省エネルギー改修の実施、ＬＥＤ照明の導入等の取組みを推進することにより、温室効果ガス排出量の削減などに取り組む</t>
  </si>
  <si>
    <t>・単一機能しか有しない小規模施設については、できる限り多機能・複合化施設に統合していきます。そのためには遊休地や規模の大きい施設の活用などを検討
・今後の利用見込みがない施設については、適切に安全確保を行うとともに、早期の撤去を検討</t>
  </si>
  <si>
    <t>40年間で約114億円の削減</t>
  </si>
  <si>
    <t>・公共施設マネジメントの基礎データとしても活用できるよう整理</t>
  </si>
  <si>
    <t>・統廃合などにより廃止となった施設や、利用予定のない遊休地は、積極的に売却、賃貸などを進め、これにより得られた財源は、他の施設の新築・改修費や管理運営費などに充てる</t>
  </si>
  <si>
    <t>・あらゆる用途の施設を、すべて町単独で整備するという「フルセット主義」を前提とせず、他自治体と施設を相互利用するなどの広域的な連携や、民間施設を活用した公共サービスの提供など、幅広い視点から住民ニーズへの対応策を検討</t>
  </si>
  <si>
    <t>行革担当、財政担当、財産管理担当と各施設所管課が連携・協力しながら、計画に基づく取組を進めます。あわせて、既存の庁内会議である「公共施設適正化調整会議」において、毎年度、計画に基づく取組の進捗状況などを確認・共有化しながら、計画の推進を図る。</t>
  </si>
  <si>
    <t>記載なし</t>
    <rPh sb="0" eb="2">
      <t>キサイ</t>
    </rPh>
    <phoneticPr fontId="5"/>
  </si>
  <si>
    <t>・施設類型ごとの長寿命化計画（個別施設計画）を策定し、計画的な維持保全を推進する。</t>
  </si>
  <si>
    <r>
      <t xml:space="preserve">・衛生化学処理の広域化（H29）
・障害者通所施設の民営化（H30）
・衛生化学処理場の除却（R1）
・第二幼稚園の除却（R1）
・旧キャンプ場の除却（R3）
・第四保育所縮小移転(R3)
</t>
    </r>
    <r>
      <rPr>
        <sz val="11"/>
        <color rgb="FFFF0000"/>
        <rFont val="ＭＳ Ｐゴシック"/>
        <family val="3"/>
        <charset val="128"/>
        <scheme val="minor"/>
      </rPr>
      <t>・旧やまぶき園の除却（R5）</t>
    </r>
    <r>
      <rPr>
        <sz val="11"/>
        <rFont val="ＭＳ Ｐゴシック"/>
        <family val="3"/>
        <charset val="128"/>
        <scheme val="minor"/>
      </rPr>
      <t xml:space="preserve">
</t>
    </r>
    <rPh sb="96" eb="97">
      <t>キュウ</t>
    </rPh>
    <rPh sb="101" eb="102">
      <t>エン</t>
    </rPh>
    <rPh sb="103" eb="105">
      <t>ジョキャク</t>
    </rPh>
    <phoneticPr fontId="1"/>
  </si>
  <si>
    <t>総人口は令和２２年（２０４０）年には、１．２万人まで減少
同じく高齢化率は５３．８％となり、生産年齢人口は４１．５％、年少人口は４．７％まで減少</t>
  </si>
  <si>
    <t>公共施設
77,487㎡
インフラ
道路　903,289㎡　　橋梁　4,210㎡
下水道　161,447ｍ　公園　14.47ha</t>
  </si>
  <si>
    <t>昭和50年代に急速に行われた施設整備の更新時期が令和27年以降に次々と既存施設を建て替える必要が生じる。インフラ施設についても同様であり、更新時期がほぼ同時期に重なるため、現有の公共施設、インフラ施設を有効活用し、計画的に長寿命化策を行っていき、持続可能なまちづくりに向けた施設の整備を行っていく。</t>
  </si>
  <si>
    <t>将来見通し（10年間）
〇公共建築物
11,827百万
〇インフラ
6,072百万円
〇合計
17,899百万円</t>
    <rPh sb="0" eb="2">
      <t>ショウライ</t>
    </rPh>
    <rPh sb="2" eb="4">
      <t>ミトオ</t>
    </rPh>
    <rPh sb="8" eb="10">
      <t>ネンカン</t>
    </rPh>
    <rPh sb="14" eb="16">
      <t>コウキョウ</t>
    </rPh>
    <rPh sb="16" eb="18">
      <t>ケンチク</t>
    </rPh>
    <rPh sb="18" eb="19">
      <t>ブツ</t>
    </rPh>
    <rPh sb="26" eb="28">
      <t>ヒャクマン</t>
    </rPh>
    <rPh sb="40" eb="43">
      <t>ヒャクマンエン</t>
    </rPh>
    <rPh sb="45" eb="47">
      <t>ゴウケイ</t>
    </rPh>
    <rPh sb="54" eb="57">
      <t>ヒャクマンエン</t>
    </rPh>
    <phoneticPr fontId="5"/>
  </si>
  <si>
    <t>将来見通し（10年間）
〇公共建築物
8,787百万
〇インフラ
1,725百万円
〇合計
10,512百万円</t>
    <rPh sb="0" eb="2">
      <t>ショウライ</t>
    </rPh>
    <rPh sb="2" eb="4">
      <t>ミトオ</t>
    </rPh>
    <rPh sb="8" eb="10">
      <t>ネンカン</t>
    </rPh>
    <rPh sb="14" eb="16">
      <t>コウキョウ</t>
    </rPh>
    <rPh sb="16" eb="18">
      <t>ケンチク</t>
    </rPh>
    <rPh sb="18" eb="19">
      <t>ブツ</t>
    </rPh>
    <rPh sb="25" eb="27">
      <t>ヒャクマン</t>
    </rPh>
    <rPh sb="39" eb="42">
      <t>ヒャクマンエン</t>
    </rPh>
    <rPh sb="44" eb="46">
      <t>ゴウケイ</t>
    </rPh>
    <rPh sb="53" eb="56">
      <t>ヒャクマンエン</t>
    </rPh>
    <phoneticPr fontId="5"/>
  </si>
  <si>
    <t>　小中一貫校施設整備（学校の統廃合）に加え、個別施設計画の策定による長寿命化計画、NPOなどによる運営や効率的な維持管理、またインフラ施設においては長寿命化計画やストックマネジメントによる取組を試算すると、今後１０年間でおよそ７４億円の効果額が見込まれる。</t>
  </si>
  <si>
    <t>本計画の効果的な推進のため、町内の各部局が緊密に連携し、横断的な協力体制を整えることが必要。そこで、本町内部における全ての部局の長が集まる部長会を、本計画を推進する取組の場として位置付け、取組の状況を随時確認することとする。</t>
  </si>
  <si>
    <t>第４章　　施設類型ごとの基本的な方針において、施設類型ごとに方針を記載</t>
    <rPh sb="23" eb="25">
      <t>シセツ</t>
    </rPh>
    <rPh sb="25" eb="27">
      <t>ルイケイ</t>
    </rPh>
    <rPh sb="30" eb="32">
      <t>ホウシン</t>
    </rPh>
    <rPh sb="33" eb="35">
      <t>キサイ</t>
    </rPh>
    <phoneticPr fontId="5"/>
  </si>
  <si>
    <t>インフラ施設においては、それぞれの施設で個別の長寿命化計画を策定し、計画に基づいた予防安全型の維持管理による既存ストックの長寿命化を図る。</t>
  </si>
  <si>
    <t>本町は人口１５,０００人を維持し続けることを目標とし、この目標を実現するため、施設の安心・安全を確保することはもとより、バリアフリー化や設備の充実など、魅力ある施設の整備を図っていく。</t>
    <rPh sb="0" eb="2">
      <t>ホンチョウ</t>
    </rPh>
    <phoneticPr fontId="5"/>
  </si>
  <si>
    <t xml:space="preserve">第４章　　施設類型ごとの基本的な方針
１．公共建築物の項目にて、各施設類型ごとに方針を示している。また、再編対象施設に〇印をつけている。
</t>
    <rPh sb="27" eb="29">
      <t>コウモク</t>
    </rPh>
    <rPh sb="32" eb="33">
      <t>カク</t>
    </rPh>
    <rPh sb="33" eb="35">
      <t>シセツ</t>
    </rPh>
    <rPh sb="35" eb="37">
      <t>ルイケイ</t>
    </rPh>
    <rPh sb="40" eb="42">
      <t>ホウシン</t>
    </rPh>
    <rPh sb="43" eb="44">
      <t>シメ</t>
    </rPh>
    <rPh sb="52" eb="54">
      <t>サイヘン</t>
    </rPh>
    <rPh sb="54" eb="56">
      <t>タイショウ</t>
    </rPh>
    <rPh sb="56" eb="58">
      <t>シセツ</t>
    </rPh>
    <rPh sb="60" eb="61">
      <t>シルシ</t>
    </rPh>
    <phoneticPr fontId="5"/>
  </si>
  <si>
    <t>目標年度　令和２４年度まで（２０年間）
目標値　　令和４年度末から施設整備費用３５％以上削減　公共建築物床面積３５％以上削減</t>
  </si>
  <si>
    <t>固定資産台帳を活用して各施設に係る情報を集約し、一元化を図ることにより、各部局における施設管理情報を全庁的に共有化する方策とし、本計画の推進に活用する。</t>
  </si>
  <si>
    <t>　令和２４年度以降の削減目標値については、次回以降の計画見直しの際に財政状況や公共施設再編の進捗状況を踏まえ、改めて設定することとします。</t>
  </si>
  <si>
    <t>次回見直し時期によるため、数値入力不可</t>
    <rPh sb="0" eb="2">
      <t>ジカイ</t>
    </rPh>
    <rPh sb="2" eb="4">
      <t>ミナオ</t>
    </rPh>
    <rPh sb="5" eb="7">
      <t>ジキ</t>
    </rPh>
    <rPh sb="13" eb="17">
      <t>スウチニュウリョク</t>
    </rPh>
    <rPh sb="17" eb="19">
      <t>フカ</t>
    </rPh>
    <phoneticPr fontId="5"/>
  </si>
  <si>
    <t>第４章　施設類型ごとの基本的な方針に記載。</t>
    <rPh sb="18" eb="20">
      <t>キサイ</t>
    </rPh>
    <phoneticPr fontId="5"/>
  </si>
  <si>
    <t>「野間口青少年体育館」「野間口青少年プール」を条例廃止、民間（NPO）に移管（平成２９年度）
「ふれあい文化センター」と「老人憩の家」を統合（老人憩の家条例を廃止）（平成３０年度）</t>
  </si>
  <si>
    <t>総人口はR42でH27比で48.6％減少</t>
  </si>
  <si>
    <t>平成26年</t>
    <rPh sb="0" eb="2">
      <t>ヘイセイ</t>
    </rPh>
    <rPh sb="4" eb="5">
      <t>ネン</t>
    </rPh>
    <phoneticPr fontId="5"/>
  </si>
  <si>
    <t>【公共施設】
H26：6.6万㎡
【インフラ施設】
道路　H27:91万㎡
橋りょう　H27:0.9万㎡
上水道施設　H27:19.8万m　
下水道施設　H27:4万m</t>
  </si>
  <si>
    <t>　⼈⼝減少や高齢化の影響等により税収が減少傾向にあり、厳しい財政状況が続いており、今後更に、高齢化対策や子育て対策などの扶助費は増加することが⾒込まれる。そのため、施設の維持や更新に回せる財源は僅かとなり、現在の公共施設等を全て保有し続けることは、困難な状況である。したがって、財政的な⾒通しを踏まえた公共施設等のあり方を⾒極めることが必要。</t>
  </si>
  <si>
    <t>【公共建築物（インフラ施設の建築物除く）】
令和4年（2022年）から令和62年（2080年）の59年間に約152億円必要</t>
  </si>
  <si>
    <t>【公共建築物（インフラ施設の建築物除く）】
令和4年（2022年）から令和62年（2080年）の59年間に約132億円必要</t>
  </si>
  <si>
    <t>【公共建築物（インフラ施設の建築物除く）】
令和4年（2022年）から令和62年（2080年）の59年間に約20億円、1年当たり約39百万円の効果額が見込まれる</t>
    <rPh sb="60" eb="61">
      <t>ネン</t>
    </rPh>
    <rPh sb="61" eb="62">
      <t>ア</t>
    </rPh>
    <rPh sb="64" eb="65">
      <t>ヤク</t>
    </rPh>
    <rPh sb="67" eb="70">
      <t>ヒャクマンエン</t>
    </rPh>
    <rPh sb="71" eb="73">
      <t>コウカ</t>
    </rPh>
    <rPh sb="73" eb="74">
      <t>ガク</t>
    </rPh>
    <rPh sb="75" eb="77">
      <t>ミコ</t>
    </rPh>
    <phoneticPr fontId="5"/>
  </si>
  <si>
    <t>町政の重点施策及びこれに関連する事項を付議する庁議において、公共建築物・インフラ資産の利用状況、費用、老朽度などの情報の共有化を図り、一元的なファシリティマネジメントを行うため、担当課である理財課を中心として関係課と連携を図りつつ、本計画の実現をめざす。</t>
    <rPh sb="0" eb="2">
      <t>チョウセイ</t>
    </rPh>
    <rPh sb="3" eb="5">
      <t>ジュウテン</t>
    </rPh>
    <rPh sb="5" eb="7">
      <t>シサク</t>
    </rPh>
    <rPh sb="7" eb="8">
      <t>オヨ</t>
    </rPh>
    <rPh sb="12" eb="14">
      <t>カンレン</t>
    </rPh>
    <rPh sb="16" eb="18">
      <t>ジコウ</t>
    </rPh>
    <rPh sb="19" eb="21">
      <t>フギ</t>
    </rPh>
    <rPh sb="23" eb="25">
      <t>チョウギ</t>
    </rPh>
    <rPh sb="30" eb="32">
      <t>コウキョウ</t>
    </rPh>
    <rPh sb="32" eb="34">
      <t>ケンチク</t>
    </rPh>
    <rPh sb="34" eb="35">
      <t>ブツ</t>
    </rPh>
    <rPh sb="40" eb="42">
      <t>シサン</t>
    </rPh>
    <rPh sb="43" eb="45">
      <t>リヨウ</t>
    </rPh>
    <rPh sb="45" eb="47">
      <t>ジョウキョウ</t>
    </rPh>
    <rPh sb="48" eb="50">
      <t>ヒヨウ</t>
    </rPh>
    <rPh sb="51" eb="53">
      <t>ロウキュウ</t>
    </rPh>
    <rPh sb="53" eb="54">
      <t>ド</t>
    </rPh>
    <rPh sb="57" eb="59">
      <t>ジョウホウ</t>
    </rPh>
    <rPh sb="60" eb="63">
      <t>キョウユウカ</t>
    </rPh>
    <rPh sb="64" eb="65">
      <t>ハカ</t>
    </rPh>
    <rPh sb="67" eb="69">
      <t>イチゲン</t>
    </rPh>
    <rPh sb="69" eb="70">
      <t>テキ</t>
    </rPh>
    <rPh sb="84" eb="85">
      <t>オコナ</t>
    </rPh>
    <rPh sb="89" eb="91">
      <t>タントウ</t>
    </rPh>
    <rPh sb="91" eb="92">
      <t>カ</t>
    </rPh>
    <rPh sb="95" eb="97">
      <t>リザイ</t>
    </rPh>
    <rPh sb="97" eb="98">
      <t>カ</t>
    </rPh>
    <rPh sb="99" eb="101">
      <t>チュウシン</t>
    </rPh>
    <rPh sb="104" eb="106">
      <t>カンケイ</t>
    </rPh>
    <rPh sb="106" eb="107">
      <t>カ</t>
    </rPh>
    <rPh sb="108" eb="110">
      <t>レンケイ</t>
    </rPh>
    <rPh sb="111" eb="112">
      <t>ハカ</t>
    </rPh>
    <rPh sb="120" eb="122">
      <t>ジツゲン</t>
    </rPh>
    <phoneticPr fontId="5"/>
  </si>
  <si>
    <t>民間がより効率的に担うことのできる行政サービスについては、民間事業者に委ねることも検討し、公共建築物の更新、維持管理、運営などの場面においてPPP 及びPFI など民間活力の導入を検討します。</t>
  </si>
  <si>
    <t>公共施設等を適切にマネジメントするためには、日常的な点検及び定期的な診断が重要となります。⾧寿命化を見据えた予防保全の観点からは、各担当部署が個々に施設の点検や診断を実施するのでなく、共通のフォーマットを活用し、全庁的なものとすることが効果的です。
今後、公共施設点検マニュアルの作成と定期的な各公共建築物の点検の実施をめざします。</t>
    <rPh sb="65" eb="66">
      <t>カク</t>
    </rPh>
    <rPh sb="66" eb="70">
      <t>タントウブショ</t>
    </rPh>
    <rPh sb="71" eb="73">
      <t>ココ</t>
    </rPh>
    <rPh sb="74" eb="76">
      <t>シセツ</t>
    </rPh>
    <rPh sb="77" eb="79">
      <t>テンケン</t>
    </rPh>
    <rPh sb="80" eb="82">
      <t>シンダン</t>
    </rPh>
    <rPh sb="83" eb="85">
      <t>ジッシ</t>
    </rPh>
    <rPh sb="92" eb="94">
      <t>キョウツウ</t>
    </rPh>
    <rPh sb="102" eb="104">
      <t>カツヨウ</t>
    </rPh>
    <rPh sb="106" eb="109">
      <t>ゼンチョウテキ</t>
    </rPh>
    <rPh sb="118" eb="121">
      <t>コウカテキ</t>
    </rPh>
    <rPh sb="125" eb="127">
      <t>コンゴ</t>
    </rPh>
    <rPh sb="128" eb="132">
      <t>コウキョウシセツ</t>
    </rPh>
    <rPh sb="132" eb="134">
      <t>テンケン</t>
    </rPh>
    <rPh sb="140" eb="142">
      <t>サクセイ</t>
    </rPh>
    <rPh sb="143" eb="146">
      <t>テイキテキ</t>
    </rPh>
    <rPh sb="147" eb="148">
      <t>カク</t>
    </rPh>
    <rPh sb="148" eb="150">
      <t>コウキョウ</t>
    </rPh>
    <rPh sb="150" eb="152">
      <t>ケンチク</t>
    </rPh>
    <rPh sb="152" eb="153">
      <t>ブツ</t>
    </rPh>
    <rPh sb="154" eb="156">
      <t>テンケン</t>
    </rPh>
    <rPh sb="157" eb="159">
      <t>ジッシ</t>
    </rPh>
    <phoneticPr fontId="5"/>
  </si>
  <si>
    <t>日常的・定期的な点検・診断結果に基づいて、対症療法的な事後保全ではなく、計画的な予防保全による維持管理・修繕・更新などを行うことで、トータルコストの縮減及び平準化を図ります。
また、これらの履歴をデータ化して蓄積することで、総合管理計画の見直しや充実に反映させるとともに、老朽化対策などへの活用を進めます。
インフラ資産については、公共建築物と異なり、統合や複合化による改善や、用途転換、施設そのものを廃止することは現実的ではないため、各種計画に基づき計画的に維持管理・修繕・更新などを実施します。</t>
  </si>
  <si>
    <t>日常的・定期的な点検・診断によって、危険性が認められた公共建築物に対しては、必要な措置を講じたうえで、修繕、更新、除却などの対応を速やかに実施し、安全性の確保を図ります。
また、供用廃止された公共建築物は、除却や売却を原則とするとともに、実行に至るまでの期間について、安全上支障がないよう努めます。</t>
  </si>
  <si>
    <t>新耐震基準を満たしていない公共建築物や災害対策活動の拠点・避難所となる公共建築物、インフラ資産とその関連施設は、個別の実施計画により、必要な耐震改修を実施し、防災機能の強化に努めます。
中でも、庁舎などのように災害時においても業務の継続性が重視される公共建築物は、優先的に耐震対策を検討します。</t>
  </si>
  <si>
    <t>今後も継続して保持する公共施設等については、大規模改修などの手法を用いて、平均耐用年数を超えた⾧寿命化に努め、⾧期的な視点での更新費用の縮減をめざします。</t>
  </si>
  <si>
    <t>「ユニバーサルデザイン2020 行動計画」（ユニバーサルデザイン2020 関係閣僚会議決定）におけるユニバーサルデザインの街づくりについての考え方、加えて大阪府ユニバーサルデザイン推進指針（平成30 年6 月）を踏まえて、誰もが暮らしやすく、訪れやすい、そして誰もが活躍できるまちづくりの実現に向け、公共施設等の総合的かつ計画的な管理に取り組みます。</t>
  </si>
  <si>
    <t>公共建築物の管理に関する基本的方針において、消防庁舎、小中学校、淨るりシアター、保育所、観光物産センターの整備方針に省エネルギー化を推進する旨を記載。</t>
    <rPh sb="0" eb="2">
      <t>コウキョウ</t>
    </rPh>
    <rPh sb="2" eb="4">
      <t>ケンチク</t>
    </rPh>
    <rPh sb="4" eb="5">
      <t>ブツ</t>
    </rPh>
    <rPh sb="6" eb="8">
      <t>カンリ</t>
    </rPh>
    <rPh sb="9" eb="10">
      <t>カン</t>
    </rPh>
    <rPh sb="12" eb="15">
      <t>キホンテキ</t>
    </rPh>
    <rPh sb="15" eb="17">
      <t>ホウシン</t>
    </rPh>
    <rPh sb="22" eb="24">
      <t>ショウボウ</t>
    </rPh>
    <rPh sb="24" eb="26">
      <t>チョウシャ</t>
    </rPh>
    <rPh sb="27" eb="31">
      <t>ショウチュウガッコウ</t>
    </rPh>
    <rPh sb="32" eb="33">
      <t>ジョウ</t>
    </rPh>
    <rPh sb="40" eb="42">
      <t>ホイク</t>
    </rPh>
    <rPh sb="42" eb="43">
      <t>ショ</t>
    </rPh>
    <rPh sb="44" eb="46">
      <t>カンコウ</t>
    </rPh>
    <rPh sb="46" eb="48">
      <t>ブッサン</t>
    </rPh>
    <rPh sb="53" eb="55">
      <t>セイビ</t>
    </rPh>
    <rPh sb="55" eb="57">
      <t>ホウシン</t>
    </rPh>
    <rPh sb="58" eb="59">
      <t>ショウ</t>
    </rPh>
    <rPh sb="64" eb="65">
      <t>カ</t>
    </rPh>
    <rPh sb="66" eb="68">
      <t>スイシン</t>
    </rPh>
    <rPh sb="70" eb="71">
      <t>ムネ</t>
    </rPh>
    <rPh sb="72" eb="74">
      <t>キサイ</t>
    </rPh>
    <phoneticPr fontId="5"/>
  </si>
  <si>
    <t>住民や関係者の合意を得ながら、公共建築物の再配置を進めるためには、検討及び実施プロセスが統一的で、透明性の高い考え方に基づく必要があります。そこで、評価の手順・視点と再配置の方針の区分を定め、個々の再配置の方針検討に活用することとします。</t>
  </si>
  <si>
    <t>１）公共建築物等の削減目標
本町の住民一人当たりの延床面積を、大阪府内町村平均まで引き下げることを目標とします。
現況（66,631 ㎡）の40%減の約40,000 ㎡を目標とします。
２）インフラ資産の目標
ライフラインに直結するインフラ資産については削減目標を設けません。</t>
  </si>
  <si>
    <t>ファシリティマネジメントを着実に推進するためには、公共施設等のコストやサービス内容、ストック、加えて固定資産台帳（地方公会計）などの情報を正確に把握し、更新費用や費用対効果を適切に分析する必要があります。</t>
  </si>
  <si>
    <t>未利用状態となっている普通財産については、譲渡・売却について検討を行っていきます。</t>
  </si>
  <si>
    <t>理財課を中心に、PDCA マネジメントサイクルを構築し、情報提供、啓発、計画協議、合意形成、計画実施などの段階を踏みながら、取り組みの推進を図ります。</t>
  </si>
  <si>
    <t>定めなし</t>
    <rPh sb="0" eb="1">
      <t>サダ</t>
    </rPh>
    <phoneticPr fontId="5"/>
  </si>
  <si>
    <t>公共施設等の類型別に、利用状況の整理を行うとともに、今後優先的かつ重点的に取り組むべき施設に関する公共建築物再配置の方向性や取り組み方針などを整理。</t>
  </si>
  <si>
    <t>平成29 年度（2017 年度）から本計画を具体化する公共施設再編整備に着手。
●主な事業
令和2年度（2020 年度）
役場庁舎及び消防庁舎竣工
令和3年度（2021 年度）
さとおか防災コミュニティセンター竣工
令和4年度（2022年度）
ふれあいプラザ竣工
令和5年度（2023年度）
能勢の郷売却
今後とも、施設の適正配置に向けた取組を継続し、用途廃止となった施設については適宜除却することにより後年度における維持管理経費の低減を図ります。</t>
    <rPh sb="41" eb="42">
      <t>オモ</t>
    </rPh>
    <rPh sb="43" eb="45">
      <t>ジギョウ</t>
    </rPh>
    <rPh sb="132" eb="134">
      <t>レイワ</t>
    </rPh>
    <rPh sb="135" eb="137">
      <t>ネンド</t>
    </rPh>
    <rPh sb="142" eb="144">
      <t>ネンド</t>
    </rPh>
    <rPh sb="146" eb="148">
      <t>ノセ</t>
    </rPh>
    <rPh sb="149" eb="150">
      <t>サト</t>
    </rPh>
    <rPh sb="150" eb="152">
      <t>バイキャク</t>
    </rPh>
    <phoneticPr fontId="1"/>
  </si>
  <si>
    <t>・総人口は令和47年に12,211人。
・年少人口は令和47年に1,306人。
・生産年齢人口は令和47年に6,384人。
・65歳以上人口は令和47年に4,521人。</t>
    <rPh sb="5" eb="7">
      <t>レイワ</t>
    </rPh>
    <rPh sb="9" eb="10">
      <t>ネン</t>
    </rPh>
    <rPh sb="17" eb="18">
      <t>ニン</t>
    </rPh>
    <rPh sb="21" eb="25">
      <t>ネンショウジンコウ</t>
    </rPh>
    <rPh sb="26" eb="28">
      <t>レイワ</t>
    </rPh>
    <rPh sb="30" eb="31">
      <t>ネン</t>
    </rPh>
    <rPh sb="37" eb="38">
      <t>ニン</t>
    </rPh>
    <rPh sb="48" eb="50">
      <t>レイワ</t>
    </rPh>
    <rPh sb="52" eb="53">
      <t>ネン</t>
    </rPh>
    <rPh sb="59" eb="60">
      <t>ニン</t>
    </rPh>
    <rPh sb="71" eb="73">
      <t>レイワ</t>
    </rPh>
    <rPh sb="75" eb="76">
      <t>ネン</t>
    </rPh>
    <rPh sb="82" eb="83">
      <t>ニン</t>
    </rPh>
    <phoneticPr fontId="5"/>
  </si>
  <si>
    <t>【公共施設】
48,553.4㎡
【インフラ】
道路：実延長53,316.2ｍ/道路部面積341,230.8㎡
橋梁：総面積1,362.4㎡
下水道：総延長87,518.0ｍ</t>
  </si>
  <si>
    <t>　公共施設等への過去5か年（平成30年～令和4年）の投資的経費が年平均約6.4億円であったのに対し、将来の更新費用等の見通しは年平均約9.9億円となっており、現状のまま公共施設等を維持していくことは困難であると考えられる。
　このような状況を踏まえ、将来的に増大する公共施設等の更新費用等について財源の確保を検討するとともに、維持管理費用や更新費用等の縮減を検討する必要がある。</t>
    <rPh sb="20" eb="22">
      <t>レイワ</t>
    </rPh>
    <rPh sb="66" eb="67">
      <t>ヤク</t>
    </rPh>
    <phoneticPr fontId="5"/>
  </si>
  <si>
    <t>　耐用年数経過時に単純更新した場合（目標耐用年数60年と設定）と大規模改修などの長寿命化対策を反映した場合（目標耐用年数を80年と設定）で、今後40年間に必要となる更新費用等の総額を試算。</t>
    <rPh sb="91" eb="93">
      <t>シサン</t>
    </rPh>
    <phoneticPr fontId="5"/>
  </si>
  <si>
    <t>　大規模改修などの長寿命化対策を行った場合、今後40年間で73.2億円の縮減効果がみられる。</t>
    <rPh sb="1" eb="6">
      <t>ダイキボカイシュウ</t>
    </rPh>
    <rPh sb="9" eb="12">
      <t>チョウジュミョウ</t>
    </rPh>
    <rPh sb="12" eb="13">
      <t>カ</t>
    </rPh>
    <rPh sb="16" eb="17">
      <t>オコナ</t>
    </rPh>
    <rPh sb="19" eb="21">
      <t>バアイ</t>
    </rPh>
    <rPh sb="22" eb="24">
      <t>コンゴ</t>
    </rPh>
    <phoneticPr fontId="5"/>
  </si>
  <si>
    <t>　財政担当課、企画担当課及び管財担当課が施設所管部局への情報収集や調整を行いながら、全庁が連携して公共施設等のマネジメントを実施できる体制を構築する。
　また、必要に応じ庁内検討会議を開催する。</t>
    <rPh sb="80" eb="82">
      <t>ヒツヨウ</t>
    </rPh>
    <rPh sb="83" eb="84">
      <t>オウ</t>
    </rPh>
    <phoneticPr fontId="5"/>
  </si>
  <si>
    <t>　民間の技術やノウハウを活用するため、指定管理者制度による施設の管理運営などのPPPの活用及び町民等との協働を検討し、公共施設等の運営に係る費用の縮減を図る。</t>
    <rPh sb="53" eb="54">
      <t>ハタラ</t>
    </rPh>
    <phoneticPr fontId="5"/>
  </si>
  <si>
    <t>　施設管理者による日常点検等により劣化状況の把握に努める。また、日常点検等の結果を集約し、維持管理・修繕・更新等老朽化対策への活用を図る。
　インフラ資産についても同様に、日常的な巡視やパトロール、定期点検による現状把握を行い、利用者の安全確保に努める。</t>
  </si>
  <si>
    <t>　施設の重要度や劣化状況に応じて優先順位をつけ、計画的な修繕及び更新を行う。また、中長期的な視点で計画的に維持保全を行うため、各施設の個別施設計画などに基づいた適正な維持管理に取り組む。大規模改修・更新の実施にあたっては、施設の老朽度や安全性を踏まえ、実施時期を調整することで、年度ごとの支出の平準化を図る。
　インフラ資産については、既に策定済みの橋りょう、下水道の長寿命化計画、今後新たに策定するその他のインフラ資産の長寿命化計画等に沿い、計画的な老朽化対策を図ることで、財政負担の軽減を図る。</t>
  </si>
  <si>
    <t>　点検や診断等により緊急度の高い危険性が認められた公共施設等については、利用者の安全確保を第一とし、立入禁止や利用停止等の措置を講じた上で、速やかに改修工事等を実施し、安全確保を図る。また、老朽化等により供用廃止され、かつ今後とも利用見込みのない公共施設等については、計画的に除却を進める。</t>
  </si>
  <si>
    <t>　旧耐震基準で整備された公共建築物も多数あることから、維持すべき公共建築物より順次、耐震化を図り、災害時の安全性の確保に努める。</t>
  </si>
  <si>
    <t>　既に策定済みの橋りょう、下水道の長寿命化計画については、本計画の方針と整合を図りながら長寿命化を進める。また、今後新たに策定する、その他の施設の長寿命化計画についても同様に整合を図っていくこととする。
　長寿命化が可能な公共施設等は予防保全型の維持管理を推進し、今後の改修・更新費用の平準化を目指す。</t>
  </si>
  <si>
    <t>　公共施設等の改修、更新等を行う際には、高齢者、障がい者、子育て家庭をはじめとした、誰もが安全に、安心して、外出・移動ができるよう、ユニバーサルデザイン化を図ることで機能性の向上に努める。</t>
  </si>
  <si>
    <t>　「第5次忠岡町地球温暖化対策実行計画（令和5年度～令和12年度）」に基づきCO2の削減を目指して、庁舎や公共施設からの温室効果ガスの削減に効果的な設備機器の運転制御や運用改善等のエコチューニングを実施する。その一環として、令和５（2023）年度に民間事業者の知識・ノウハウを活かしたESCO事業を活用し、熱源機器や空調機器の更新、照明機器のLED化などの省エネルギー改修を実施しているが、今後も引き続き、施設の改修・更新等を行う際には、省エネルギー技術や環境配慮型の設備機器等を積極的に導入し、公共施設等の脱炭素化に率先して取り組む。</t>
  </si>
  <si>
    <t>　現在の施設の利用状況や施設周辺の今後の人口予測、また、類似施設の配置状況等を基に、施設の優先順位や必要性を見直し、統廃合を進める。特に、大規模修繕や更新時期を迎えた施設については優先的に統合・廃止の検討を実施する。</t>
  </si>
  <si>
    <t>　30年後（令和35年）までに、公共建築物の延床面積を4.5％、2,183.9㎡削減する。</t>
    <rPh sb="6" eb="8">
      <t>レイワ</t>
    </rPh>
    <phoneticPr fontId="5"/>
  </si>
  <si>
    <t>　人口減少・少子高齢化の進展など、自治体をめぐる環境が大きく変化する中で地方公会計制度改革との連携を通じて、適切な公共施設マネジメントを実現し、また有形固定資産減価償却率から老朽化状況を予測することで、持続可能な行政運営の推進に努める。</t>
  </si>
  <si>
    <t>　今後、既存施設の用途廃止や統廃合等により行政目的を有しなくなった財産が生じた場合は、利用実績や費用対効果を踏まえ、民間等への譲渡や売却などを検討し、保有量と維持管理費の削減に努めつつ、新たな財源の確保に取り組む。</t>
    <rPh sb="1" eb="2">
      <t>イマ</t>
    </rPh>
    <phoneticPr fontId="5"/>
  </si>
  <si>
    <t>　町民の生活圏や経済圏は町を越えて広がっており、公共建築物の運営を行う上でも近隣自治体との連携が求められている。これまでも、泉北地域４市１町（堺市、泉大津市、和泉市、高石市、忠岡町）での図書館の相互利用を行うなど近隣自治体との連携を進めてきたが、今後も、泉北地域など近隣自治体との公共建築物の相互利用や共同運用を推進し、適切な施設配置を検討することで、施設保有量の適正化を図る。</t>
  </si>
  <si>
    <t>　必要に応じ庁内検討会議を開催し、計画の進捗状況の確認と検証、各施設の利用状況や現状についての情報共有を行い、社会情勢の変化を踏まえ、計画のローリングを図っていくものとする。</t>
  </si>
  <si>
    <t>　適宜実施。</t>
    <rPh sb="1" eb="3">
      <t>テキギ</t>
    </rPh>
    <rPh sb="3" eb="5">
      <t>ジッシ</t>
    </rPh>
    <phoneticPr fontId="5"/>
  </si>
  <si>
    <t>　市民文化系施設や社会教育系施設など、施設類型ごとに個別に記載している。</t>
    <rPh sb="1" eb="6">
      <t>シミンブンカケイ</t>
    </rPh>
    <rPh sb="6" eb="8">
      <t>シセツ</t>
    </rPh>
    <rPh sb="9" eb="14">
      <t>シャカイキョウイクケイ</t>
    </rPh>
    <rPh sb="14" eb="16">
      <t>シセツ</t>
    </rPh>
    <rPh sb="19" eb="23">
      <t>シセツルイケイ</t>
    </rPh>
    <rPh sb="26" eb="28">
      <t>コベツ</t>
    </rPh>
    <rPh sb="29" eb="31">
      <t>キサイ</t>
    </rPh>
    <phoneticPr fontId="5"/>
  </si>
  <si>
    <r>
      <t xml:space="preserve">【令和2年度】
　東忠岡小学校の講堂について、除却事業に係る地方債を用いて除却を行う。
　また、老朽化が進んでいるクリーンセンターについて、設備等の更新を行う。
【令和3年度】
　前年度に続き、老朽化が進んでいるクリーンセンターについて、設備等の更新を行う。
　また、集約化・複合化に係る地方債を活用し、幼保連携型認定こども園（令和5年4月開園）の整備事業を実施。
【令和4年度】
　前年度に続き、集約化・複合化に係る地方債を活用し、幼保連携型認定こども園の整備事業を実施。
【令和5年度】
　前年度に続き、集約化・複合化に係る地方債を活用し、幼保連携型認定こども園の整備事業を実施。
　また、脱炭素化に係る地方債を活用し、シビックセンター等ESCO事業を実施し、庁舎・消防本部・文化会館・道路灯の省エネルギー改修事業を実施。
</t>
    </r>
    <r>
      <rPr>
        <sz val="11"/>
        <color rgb="FFFF0000"/>
        <rFont val="ＭＳ Ｐゴシック"/>
        <family val="3"/>
        <charset val="128"/>
        <scheme val="minor"/>
      </rPr>
      <t>【令和6年度】
　老朽化が進んでいる新浜集会所について、除却事業に係る地方債を用いて除却を行う。</t>
    </r>
    <rPh sb="239" eb="241">
      <t>レイワ</t>
    </rPh>
    <rPh sb="242" eb="244">
      <t>ネンド</t>
    </rPh>
    <rPh sb="297" eb="301">
      <t>ダツタンソカ</t>
    </rPh>
    <rPh sb="302" eb="303">
      <t>カカ</t>
    </rPh>
    <rPh sb="304" eb="307">
      <t>チホウサイ</t>
    </rPh>
    <rPh sb="308" eb="310">
      <t>カツヨウ</t>
    </rPh>
    <rPh sb="320" eb="321">
      <t>トウ</t>
    </rPh>
    <rPh sb="325" eb="327">
      <t>ジギョウ</t>
    </rPh>
    <rPh sb="328" eb="330">
      <t>ジッシ</t>
    </rPh>
    <rPh sb="332" eb="334">
      <t>チョウシャ</t>
    </rPh>
    <rPh sb="335" eb="339">
      <t>ショウボウホンブ</t>
    </rPh>
    <rPh sb="340" eb="344">
      <t>ブンカカイカン</t>
    </rPh>
    <rPh sb="349" eb="350">
      <t>ショウ</t>
    </rPh>
    <rPh sb="355" eb="357">
      <t>カイシュウ</t>
    </rPh>
    <rPh sb="357" eb="359">
      <t>ジギョウ</t>
    </rPh>
    <rPh sb="360" eb="362">
      <t>ジッシ</t>
    </rPh>
    <rPh sb="365" eb="367">
      <t>レイワ</t>
    </rPh>
    <rPh sb="368" eb="370">
      <t>ネンド</t>
    </rPh>
    <rPh sb="373" eb="376">
      <t>ロウキュウカ</t>
    </rPh>
    <rPh sb="377" eb="378">
      <t>スス</t>
    </rPh>
    <rPh sb="382" eb="387">
      <t>ニイハマシュウカイショ</t>
    </rPh>
    <rPh sb="392" eb="396">
      <t>ジョキャクジギョウ</t>
    </rPh>
    <rPh sb="397" eb="398">
      <t>カカ</t>
    </rPh>
    <rPh sb="399" eb="402">
      <t>チホウサイ</t>
    </rPh>
    <rPh sb="403" eb="404">
      <t>モチ</t>
    </rPh>
    <rPh sb="406" eb="408">
      <t>ジョキャク</t>
    </rPh>
    <rPh sb="409" eb="410">
      <t>オコナ</t>
    </rPh>
    <phoneticPr fontId="5"/>
  </si>
  <si>
    <t>平成29年</t>
  </si>
  <si>
    <t>人口は、昭和５０年代から平成初期にかけて大きく増加、以降増加傾向で推移してきたが、平成27年国勢調査で減少に転じた。また、生産年齢人口は平成17年以降は減少。一方で老年人口は一貫して増加傾向にあり、高齢化の進展が顕著である。
なお、熊取町が平成27年度に策定した「熊取町人口ビジョン」では、将来めざすべき目標人口を示しており、それによると『国立社会保障・人口問題研究所』の推計に基づく人口は2040年の段階で約３万９千人程度まで減少する見通しとなっているが、これに対し、人口の流出抑制や出生数増加などの対策を講じることで減少幅をゆるやかにし、４万２千人を目標人口としている。</t>
  </si>
  <si>
    <t>【公共施設】
約110,697.6㎡
【インフラ施設】
町道　約147.7㎞
橋梁　40橋
下水道　管路　約206.6㎞
公園　103公園</t>
  </si>
  <si>
    <t xml:space="preserve">1970年代以降を中心に整備が進み、数十年が経過し、老朽化が進行しつつある公共施設等の適正な維持管理。
学校等公共施設、橋梁、上下水道等のインフラなど改築や更新が必要な施設について、人口動向や財政状況等を踏まえた『量』と『質』のの最適化など持続可能な財政運営。
人口増加への対応を背景として施設を順次建設してきたが、今後人口減少等に応じ、他市町との連携も考慮した施設機能の最適化など、公共施設に対するニーズの変化への対応。
社会教育系施設や町民文化施設など、住民の方や観光客等が利用する施設について、維持管理や利活用など住民等と連携した公共施設の有効活用。
</t>
  </si>
  <si>
    <t>【公共施設】
20年間　約299億円
年間 約14.95億円
【インフラ施設】
道路・橋梁　20年間
約74億円、年間約3.7億円
下水道　20年間
約79億円、年間約3.9億円
公園（都市公園） 20年間
約11億円、年間約5,500万円</t>
    <rPh sb="29" eb="30">
      <t>エン</t>
    </rPh>
    <rPh sb="87" eb="88">
      <t>オク</t>
    </rPh>
    <rPh sb="104" eb="105">
      <t>ヤク</t>
    </rPh>
    <rPh sb="107" eb="109">
      <t>オクエン</t>
    </rPh>
    <rPh sb="110" eb="112">
      <t>ネンカン</t>
    </rPh>
    <rPh sb="112" eb="113">
      <t>ヤク</t>
    </rPh>
    <rPh sb="118" eb="120">
      <t>マンエン</t>
    </rPh>
    <phoneticPr fontId="22"/>
  </si>
  <si>
    <t>【公共施設】
20年間　約144億円
年間 約7.2億
【インフラ施設】
道路・橋梁　20年間
約39億円、年間約2億円
下水道　20年間
約9.8億円、年間約5千万円
公園（都市公園） 20年間
約10億円 、年間約5千万円</t>
  </si>
  <si>
    <t>【公共施設】
20年間　約156億円
年間 約7.8億
【インフラ施設】
道路・橋梁　20年間
約35億円、年間約1.9億円
下水道　20年間
約69億円、年間約3.5億円
公園（都市公園） 20年間
約5千万円 、年間約250万円</t>
  </si>
  <si>
    <t>総務課を事務局として、各施設所管課等の管理職職員で構成する庁内調整会議を適宜開催し、同会議の場を通じて情報共有を行いつつ、政策面での連携・調製を図りながら計画を推進する。</t>
  </si>
  <si>
    <t>今後施設の建替え等を行うにあたっては、PPP/PFI手法を活用するなど、施設の整備や運営、維持管理に民間資金・民間ノウハウを取り入れることを検討し、効果的・効率的なサービスの提供とライフサイクルコストの縮減を図る。</t>
  </si>
  <si>
    <t>施設の劣化や機能低下を未然に防ぎ、施設等が安全・快適に利用できるよう、定期的な点検・診断等を実施する。
点検診断等は、点検周期や点検項目などを定めたマニュアル等をあらかじめ作成することで、日常的な点検活動を推進し、全体の施設情報を十分に把握するととも、点検活動に基づく情報を蓄積し、効果的な維持管理を行う。</t>
  </si>
  <si>
    <t>本計画の骨子となる基本方針として以下の４つの柱を掲げている。
①公共施設の機能・総量の最適化
②施設の適正な維持管理と性能確保
③施設の長寿命化と適正な更新
④住民・事業者等の連携</t>
  </si>
  <si>
    <t>耐震化が必要な建物等については適宜対応を行うとともに、非構造部材の耐震化なども含めて安全・安心な利用環境を確保する。
また、インフラ施設についても、これまでに耐震化などの対策も進めており、住民生活や産業を支える基幹的な施設であることから、今後も関係各課において耐震化等の対策を計画的に進める。
法定点検や日常的な点検により、安全面での支障が確認された場合には、速やかに改善を図るなど、住民が常に安全・安心に継続的に利用できる環境を維持する。</t>
  </si>
  <si>
    <t>公共施設等の種類や用途、部材等の特性に応じて、予防保全・事後保全等を適正に組み合わせた維持管理を行い、施設の長寿命化とライフサイクルコストの縮減を図る。</t>
  </si>
  <si>
    <t>急速に進む高齢課等に対応した建物等のバリアフリー化をはじめ、誰もが快適に施設を使用できるよう、ユニバーサルデザインの導入を推進するなど、ライフスタイルの変化の中で求められる水準に合わせた対策を進める。</t>
  </si>
  <si>
    <t>記載なし</t>
  </si>
  <si>
    <t>利用需要の見通しや行政が直接保有・関与する必要性などを精査したうえで他市町との連携も視野に入れながら、今後も維持すべき施設と、廃止や統合に向けた検討を進めていく施設を取捨選択し、施設を引き続き維持していく場合でも、利用需要等を踏まえた必要規模を十分に検討し、適正規模で維持管理を行う。</t>
  </si>
  <si>
    <t>公共施設等の保有量については、今後40年間で25％の延床面積削減を目指す。</t>
  </si>
  <si>
    <t>公共施設の取捨選択や規模の見直しなどを通じて遊休化した財産の利活用に当たっては、貸付や売却等を視野に検討を行う。但し、当該財産の周辺地域に対する影響などを考慮の上、活用方法の検討においては、地域住民の意向を充分に反映するよう努める。</t>
  </si>
  <si>
    <t>今後施設の建替え等を行うに当たっては、PPP/PFI手法を活用するなど、施設整備や運営、維持管理に民間資金・民間ノウハウを取り入れることを検討し、効果的・効率的なサービスの提供とライフサイクルコストの縮減を図る。</t>
  </si>
  <si>
    <t>各課での事業等の実施状況については、庁内調整会議等の場を通じて情報共有を行うとともに、計画に基づく取り組みの進捗状況の点検・評価を定期的に実施する。またこれらの取り組みは、ホームページ等での公表や議会への報告等により、広く共有していく。</t>
  </si>
  <si>
    <t>該当なし</t>
  </si>
  <si>
    <t>公共施設等の管理に関する基本的な方針を踏まえ、施設類型ごとの管理に関する具体的な取り組み方方策を示している。</t>
  </si>
  <si>
    <t xml:space="preserve">・役場庁舎
R2年度　北館屋上防水改修工事
R3年度　給水管更新工事、東館床改修工事
R4年度　北館裏倉庫改修工事
・消防団分団器具庫
H29年度　耐震改修工事
・老人憩いの家
令和元～2年度　耐震工事　5地区
令和3年度　　　　耐震工事　16地区
・保育所　大規模改修工事
R元年度　１保育所
R3年度　2保育所
R4年度　1保育所
・公民館・町民会館
R元年度　整備方針決定
　　　　　　公民館…大規模改修
　　　　　　町民会館ホール…建替
R2～3年度　基本構想策定
R4～5年度　建替等工事
R6年度　受変電設備更新工事
●廃止
大原衛生公苑（R3）、町民会館分館（H30）
●閉鎖
旧南保育所（H28）、旧北学童保育所（Ｒ２）、旧東学童保育所（R元）
</t>
    <rPh sb="252" eb="254">
      <t>ネンド</t>
    </rPh>
    <rPh sb="255" eb="258">
      <t>ジュヘンデン</t>
    </rPh>
    <rPh sb="258" eb="260">
      <t>セツビ</t>
    </rPh>
    <rPh sb="260" eb="262">
      <t>コウシン</t>
    </rPh>
    <rPh sb="262" eb="264">
      <t>コウジ</t>
    </rPh>
    <phoneticPr fontId="16"/>
  </si>
  <si>
    <t>・総人口はＨ27からＨ52までに７％減少。
・高齢化率は５％上昇。</t>
  </si>
  <si>
    <t>平成29年</t>
    <rPh sb="0" eb="2">
      <t>ヘイセイ</t>
    </rPh>
    <rPh sb="4" eb="5">
      <t>ネン</t>
    </rPh>
    <phoneticPr fontId="5"/>
  </si>
  <si>
    <t>【公共施設】4.1万㎡
【インフラ施設】
道路：34.9㎞、20.2万㎡
橋梁：0.04万㎡
広場・公園：3.5万㎡
下水道：52.6㎞
上水道：32.5㎞</t>
  </si>
  <si>
    <t>ほとんどの公共施設の数量が「1」であるため、統合等の計画を策定することが困難である中で、公共施設の維持管理を検討する必要がある。</t>
    <rPh sb="5" eb="7">
      <t>コウキョウ</t>
    </rPh>
    <rPh sb="7" eb="9">
      <t>シセツ</t>
    </rPh>
    <rPh sb="10" eb="12">
      <t>スウリョウ</t>
    </rPh>
    <rPh sb="22" eb="24">
      <t>トウゴウ</t>
    </rPh>
    <rPh sb="24" eb="25">
      <t>トウ</t>
    </rPh>
    <rPh sb="26" eb="28">
      <t>ケイカク</t>
    </rPh>
    <rPh sb="29" eb="31">
      <t>サクテイ</t>
    </rPh>
    <rPh sb="36" eb="38">
      <t>コンナン</t>
    </rPh>
    <rPh sb="41" eb="42">
      <t>ナカ</t>
    </rPh>
    <rPh sb="44" eb="46">
      <t>コウキョウ</t>
    </rPh>
    <rPh sb="46" eb="48">
      <t>シセツ</t>
    </rPh>
    <rPh sb="49" eb="51">
      <t>イジ</t>
    </rPh>
    <rPh sb="51" eb="53">
      <t>カンリ</t>
    </rPh>
    <rPh sb="54" eb="56">
      <t>ケントウ</t>
    </rPh>
    <rPh sb="58" eb="60">
      <t>ヒツヨウ</t>
    </rPh>
    <phoneticPr fontId="5"/>
  </si>
  <si>
    <t>公共施設1.4億円、インフラ0.1億円</t>
  </si>
  <si>
    <t>総務省「公共施設等更新費用資産ソフト」に準拠し、試算を行う。</t>
    <rPh sb="0" eb="3">
      <t>ソウムショウ</t>
    </rPh>
    <rPh sb="4" eb="6">
      <t>コウキョウ</t>
    </rPh>
    <rPh sb="6" eb="8">
      <t>シセツ</t>
    </rPh>
    <rPh sb="8" eb="9">
      <t>トウ</t>
    </rPh>
    <rPh sb="9" eb="11">
      <t>コウシン</t>
    </rPh>
    <rPh sb="11" eb="13">
      <t>ヒヨウ</t>
    </rPh>
    <rPh sb="13" eb="15">
      <t>シサン</t>
    </rPh>
    <rPh sb="20" eb="22">
      <t>ジュンキョ</t>
    </rPh>
    <rPh sb="24" eb="26">
      <t>シサン</t>
    </rPh>
    <rPh sb="27" eb="28">
      <t>オコナ</t>
    </rPh>
    <phoneticPr fontId="5"/>
  </si>
  <si>
    <t>40年間で200億円</t>
  </si>
  <si>
    <t>長期間に渡る長寿命化対策を講じ、対策効果が得られる。</t>
    <rPh sb="0" eb="3">
      <t>チョウキカン</t>
    </rPh>
    <rPh sb="4" eb="5">
      <t>ワタ</t>
    </rPh>
    <rPh sb="6" eb="10">
      <t>チョウジュミョウカ</t>
    </rPh>
    <rPh sb="10" eb="12">
      <t>タイサク</t>
    </rPh>
    <rPh sb="13" eb="14">
      <t>コウ</t>
    </rPh>
    <rPh sb="16" eb="18">
      <t>タイサク</t>
    </rPh>
    <rPh sb="18" eb="20">
      <t>コウカ</t>
    </rPh>
    <rPh sb="21" eb="22">
      <t>エ</t>
    </rPh>
    <phoneticPr fontId="5"/>
  </si>
  <si>
    <t>総合管理計画を全庁横断的に具体的な取組を検討、推進するために、推進委員会を設置。</t>
  </si>
  <si>
    <t>・日常点検の実施
・災害発生時の緊急点検の実施
・点検・診断等の履歴情報の蓄積及び共有化</t>
    <rPh sb="1" eb="3">
      <t>ニチジョウ</t>
    </rPh>
    <rPh sb="3" eb="5">
      <t>テンケン</t>
    </rPh>
    <rPh sb="6" eb="8">
      <t>ジッシ</t>
    </rPh>
    <rPh sb="10" eb="12">
      <t>サイガイ</t>
    </rPh>
    <rPh sb="12" eb="14">
      <t>ハッセイ</t>
    </rPh>
    <rPh sb="14" eb="15">
      <t>ジ</t>
    </rPh>
    <rPh sb="16" eb="18">
      <t>キンキュウ</t>
    </rPh>
    <rPh sb="18" eb="20">
      <t>テンケン</t>
    </rPh>
    <rPh sb="21" eb="23">
      <t>ジッシ</t>
    </rPh>
    <rPh sb="25" eb="27">
      <t>テンケン</t>
    </rPh>
    <rPh sb="28" eb="30">
      <t>シンダン</t>
    </rPh>
    <rPh sb="30" eb="31">
      <t>トウ</t>
    </rPh>
    <rPh sb="32" eb="34">
      <t>リレキ</t>
    </rPh>
    <rPh sb="34" eb="36">
      <t>ジョウホウ</t>
    </rPh>
    <rPh sb="37" eb="39">
      <t>チクセキ</t>
    </rPh>
    <rPh sb="39" eb="40">
      <t>オヨ</t>
    </rPh>
    <rPh sb="41" eb="44">
      <t>キョウユウカ</t>
    </rPh>
    <phoneticPr fontId="5"/>
  </si>
  <si>
    <t>予防保全型の維持管理を推進する。また、学校施設の老朽化に伴い、施設の更新を目指す。</t>
    <rPh sb="0" eb="2">
      <t>ヨボウ</t>
    </rPh>
    <rPh sb="2" eb="5">
      <t>ホゼンガタ</t>
    </rPh>
    <rPh sb="6" eb="8">
      <t>イジ</t>
    </rPh>
    <rPh sb="8" eb="10">
      <t>カンリ</t>
    </rPh>
    <rPh sb="11" eb="13">
      <t>スイシン</t>
    </rPh>
    <rPh sb="19" eb="21">
      <t>ガッコウ</t>
    </rPh>
    <rPh sb="21" eb="23">
      <t>シセツ</t>
    </rPh>
    <rPh sb="24" eb="27">
      <t>ロウキュウカ</t>
    </rPh>
    <rPh sb="28" eb="29">
      <t>トモナ</t>
    </rPh>
    <rPh sb="31" eb="33">
      <t>シセツ</t>
    </rPh>
    <rPh sb="34" eb="36">
      <t>コウシン</t>
    </rPh>
    <rPh sb="37" eb="39">
      <t>メザ</t>
    </rPh>
    <phoneticPr fontId="5"/>
  </si>
  <si>
    <t>実施方針に基づく取組みにより、施設の安先生を確保する。</t>
    <rPh sb="0" eb="2">
      <t>ジッシ</t>
    </rPh>
    <rPh sb="2" eb="4">
      <t>ホウシン</t>
    </rPh>
    <rPh sb="5" eb="6">
      <t>モト</t>
    </rPh>
    <rPh sb="8" eb="10">
      <t>トリク</t>
    </rPh>
    <rPh sb="15" eb="17">
      <t>シセツ</t>
    </rPh>
    <rPh sb="18" eb="19">
      <t>アン</t>
    </rPh>
    <rPh sb="19" eb="21">
      <t>センセイ</t>
    </rPh>
    <rPh sb="22" eb="24">
      <t>カクホ</t>
    </rPh>
    <phoneticPr fontId="5"/>
  </si>
  <si>
    <t>・耐震化未完了の施設については、耐震診断、耐震改修を推進
・インフラ施設については、計画的な実施の検討を進める。</t>
    <rPh sb="1" eb="4">
      <t>タイシンカ</t>
    </rPh>
    <rPh sb="4" eb="7">
      <t>ミカンリョウ</t>
    </rPh>
    <rPh sb="8" eb="10">
      <t>シセツ</t>
    </rPh>
    <rPh sb="16" eb="18">
      <t>タイシン</t>
    </rPh>
    <rPh sb="18" eb="20">
      <t>シンダン</t>
    </rPh>
    <rPh sb="21" eb="23">
      <t>タイシン</t>
    </rPh>
    <rPh sb="23" eb="25">
      <t>カイシュウ</t>
    </rPh>
    <rPh sb="26" eb="28">
      <t>スイシン</t>
    </rPh>
    <rPh sb="34" eb="36">
      <t>シセツ</t>
    </rPh>
    <rPh sb="42" eb="45">
      <t>ケイカクテキ</t>
    </rPh>
    <rPh sb="46" eb="48">
      <t>ジッシ</t>
    </rPh>
    <rPh sb="49" eb="51">
      <t>ケントウ</t>
    </rPh>
    <rPh sb="52" eb="53">
      <t>スス</t>
    </rPh>
    <phoneticPr fontId="5"/>
  </si>
  <si>
    <t>事故の発生や大規模な修繕に至る前の軽微な段階で修繕を行う予防保全型の維持管理の導入を進める。</t>
    <rPh sb="0" eb="2">
      <t>ジコ</t>
    </rPh>
    <rPh sb="3" eb="5">
      <t>ハッセイ</t>
    </rPh>
    <rPh sb="6" eb="9">
      <t>ダイキボ</t>
    </rPh>
    <rPh sb="10" eb="12">
      <t>シュウゼン</t>
    </rPh>
    <rPh sb="13" eb="14">
      <t>イタ</t>
    </rPh>
    <rPh sb="15" eb="16">
      <t>マエ</t>
    </rPh>
    <rPh sb="17" eb="19">
      <t>ケイビ</t>
    </rPh>
    <rPh sb="20" eb="22">
      <t>ダンカイ</t>
    </rPh>
    <rPh sb="23" eb="25">
      <t>シュウゼン</t>
    </rPh>
    <rPh sb="26" eb="27">
      <t>オコナ</t>
    </rPh>
    <rPh sb="28" eb="30">
      <t>ヨボウ</t>
    </rPh>
    <rPh sb="30" eb="33">
      <t>ホゼンガタ</t>
    </rPh>
    <rPh sb="34" eb="36">
      <t>イジ</t>
    </rPh>
    <rPh sb="36" eb="38">
      <t>カンリ</t>
    </rPh>
    <rPh sb="39" eb="41">
      <t>ドウニュウ</t>
    </rPh>
    <rPh sb="42" eb="43">
      <t>スス</t>
    </rPh>
    <phoneticPr fontId="5"/>
  </si>
  <si>
    <t>施設等の改修、更新等の際は、誰もが安全に、安心して、円滑かつ快適に利用できるようユニバーサルデザイン化を図る。</t>
    <rPh sb="0" eb="2">
      <t>シセツ</t>
    </rPh>
    <rPh sb="2" eb="3">
      <t>トウ</t>
    </rPh>
    <rPh sb="4" eb="6">
      <t>カイシュウ</t>
    </rPh>
    <rPh sb="7" eb="9">
      <t>コウシン</t>
    </rPh>
    <rPh sb="9" eb="10">
      <t>トウ</t>
    </rPh>
    <rPh sb="11" eb="12">
      <t>サイ</t>
    </rPh>
    <rPh sb="14" eb="15">
      <t>ダレ</t>
    </rPh>
    <rPh sb="17" eb="19">
      <t>アンゼン</t>
    </rPh>
    <rPh sb="21" eb="23">
      <t>アンシン</t>
    </rPh>
    <rPh sb="26" eb="28">
      <t>エンカツ</t>
    </rPh>
    <rPh sb="30" eb="32">
      <t>カイテキ</t>
    </rPh>
    <rPh sb="33" eb="35">
      <t>リヨウ</t>
    </rPh>
    <rPh sb="50" eb="51">
      <t>カ</t>
    </rPh>
    <rPh sb="52" eb="53">
      <t>ハカ</t>
    </rPh>
    <phoneticPr fontId="5"/>
  </si>
  <si>
    <t>省エネルギー化の推進</t>
    <rPh sb="0" eb="1">
      <t>ショウ</t>
    </rPh>
    <rPh sb="6" eb="7">
      <t>カ</t>
    </rPh>
    <rPh sb="8" eb="10">
      <t>スイシン</t>
    </rPh>
    <phoneticPr fontId="5"/>
  </si>
  <si>
    <t>施設のほとんどが単一施設のため、積極的統廃合は行わないが、施設の新設や更新の際は機能の集約化や複合化を検討する。</t>
    <rPh sb="0" eb="2">
      <t>シセツ</t>
    </rPh>
    <rPh sb="8" eb="10">
      <t>タンイツ</t>
    </rPh>
    <rPh sb="10" eb="12">
      <t>シセツ</t>
    </rPh>
    <rPh sb="16" eb="19">
      <t>セッキョクテキ</t>
    </rPh>
    <rPh sb="19" eb="22">
      <t>トウハイゴウ</t>
    </rPh>
    <rPh sb="23" eb="24">
      <t>オコナ</t>
    </rPh>
    <rPh sb="29" eb="31">
      <t>シセツ</t>
    </rPh>
    <rPh sb="32" eb="34">
      <t>シンセツ</t>
    </rPh>
    <rPh sb="35" eb="37">
      <t>コウシン</t>
    </rPh>
    <rPh sb="38" eb="39">
      <t>サイ</t>
    </rPh>
    <rPh sb="40" eb="42">
      <t>キノウ</t>
    </rPh>
    <rPh sb="43" eb="46">
      <t>シュウヤクカ</t>
    </rPh>
    <rPh sb="47" eb="50">
      <t>フクゴウカ</t>
    </rPh>
    <rPh sb="51" eb="53">
      <t>ケントウ</t>
    </rPh>
    <phoneticPr fontId="5"/>
  </si>
  <si>
    <t>町域の狭小性等により 、特に建物施設についてはほとんどが単一施設であり、
統廃合の対象となり得る施設が余り見当たらない。</t>
  </si>
  <si>
    <t>推進委員会において、計画の進捗状等の確認・評価を行い、必要に応じて見直しを行う。</t>
  </si>
  <si>
    <t>設定していない</t>
    <rPh sb="0" eb="2">
      <t>セッテイ</t>
    </rPh>
    <phoneticPr fontId="5"/>
  </si>
  <si>
    <t>今後の人口動態や財政状況を踏まえ、建物施設の計画的かつ効率的な管理運営を推進し、施設の長寿命化 長く賢く使う を図ることを基本方針ととする 。</t>
  </si>
  <si>
    <t>H28</t>
  </si>
  <si>
    <t>・総人口H27からR47までに50.9％減少
老年人口（65歳以上）と年少人口（0歳～14歳）は緩やかな減少を見込んでいるが、生産年齢人口（15歳～64歳）は急激な減少が見込まれる。</t>
  </si>
  <si>
    <t>【公共施設】
Ｒ4.4:93.467.81㎡
【インフラ】
Ｒ4.4道路　　136,824m
橋りょう　　　104橋
下水道　　　54,161.69m
都市公園　　1,034,404.26㎡</t>
  </si>
  <si>
    <t xml:space="preserve">
（１） 数量の適正性
公共施設等については、人口減少に伴い全体としては利用需要の減少が見込まれるとともに、少子高齢化の進行に伴う人口割合の変化により、必要とする公共施設等の種別・設備が変遷していくことが考えられる。
また、本町全体の人口が減少することにより、一人当たりの公共施設等の数量は、人口に比較して過多な状況となることが考えられることから、数量を適正に保つための施策が必要。
（２） 機能・性能の適正性
公共施設のうち築後３０年以上経過しているものが６０．３％、築後２０年から２９年経過しているものが２４．７％となっている。１０年後には築後３０年以上経過する公共施設が８割を超えるため、老朽化や機能の低下が懸念されており、また今後、施設の機能・性能を適正に保つためには大規模改修や更新が必要。
（３） コストの適正性
生産年齢人口の減少と高齢化により、町税の減少や扶助費が増加し、普通建設事業費に充てることのできる財源も、年々減少していくことが予想される。
このような中で、今後、多くの公共施設等が更新の時期を迎えることから、施設の更新や長寿命化・大規模改修を実施するに当たっては、更新と長寿命化・大規模改修を行った場合の将来に渡る費用効果について、施設等の償却期間を含めて比較・検討して方向性を定めることする。
また、既存施設の維持管理においては、予防保全型の維持管理を推進することにより経費削減等を行い、今後も、施設のランニングコストの縮減に努め、効果的・効率的な運営に努める。
</t>
  </si>
  <si>
    <t>複数年度平均</t>
    <rPh sb="0" eb="4">
      <t>フクスウネンド</t>
    </rPh>
    <rPh sb="4" eb="6">
      <t>ヘイキン</t>
    </rPh>
    <phoneticPr fontId="5"/>
  </si>
  <si>
    <t>【公共施設】
40年間で 442.6億万円
年平均11.1億円
【インフラ施設】
40年間で98.9億円
年平均で2.5億円</t>
    <rPh sb="44" eb="45">
      <t>ネン</t>
    </rPh>
    <rPh sb="45" eb="46">
      <t>カン</t>
    </rPh>
    <rPh sb="51" eb="53">
      <t>オクエン</t>
    </rPh>
    <rPh sb="54" eb="57">
      <t>ネンヘイキン</t>
    </rPh>
    <rPh sb="61" eb="63">
      <t>オクエン</t>
    </rPh>
    <phoneticPr fontId="5"/>
  </si>
  <si>
    <t>学校施設及び町営住宅の長寿命化等の対策を実施した場合に、今後40年間で15億円の経費を削減できると試算</t>
    <rPh sb="0" eb="4">
      <t>ガッコウシセツ</t>
    </rPh>
    <rPh sb="4" eb="5">
      <t>オヨ</t>
    </rPh>
    <rPh sb="6" eb="8">
      <t>チョウエイ</t>
    </rPh>
    <rPh sb="8" eb="10">
      <t>ジュウタク</t>
    </rPh>
    <rPh sb="11" eb="15">
      <t>チョウジュミョウカ</t>
    </rPh>
    <rPh sb="15" eb="16">
      <t>トウ</t>
    </rPh>
    <rPh sb="17" eb="19">
      <t>タイサク</t>
    </rPh>
    <rPh sb="20" eb="22">
      <t>ジッシ</t>
    </rPh>
    <rPh sb="24" eb="26">
      <t>バアイ</t>
    </rPh>
    <rPh sb="28" eb="30">
      <t>コンゴ</t>
    </rPh>
    <rPh sb="32" eb="34">
      <t>ネンカン</t>
    </rPh>
    <rPh sb="37" eb="39">
      <t>オクエン</t>
    </rPh>
    <rPh sb="40" eb="42">
      <t>ケイヒ</t>
    </rPh>
    <rPh sb="43" eb="45">
      <t>サクゲン</t>
    </rPh>
    <rPh sb="49" eb="51">
      <t>シサン</t>
    </rPh>
    <phoneticPr fontId="5"/>
  </si>
  <si>
    <t xml:space="preserve">公共施設等の管理運営は所管部署ごとの判断に基づいて行われているが、大規模改修や更新の実施には、優先度、他施設との複合化の可能性など、本町全体としての最適化の観点から検討・判断し、取組むことが不可欠となる。
したがって、総務部門、財政部門及び所管部門の協議・情報共有など連携を取りつつ施設の状況等を把握し、既存の行財政改革推進本部を活用することにより、全庁的な視点での現状分析や今後のあり方について検討し、必要な意思決定を行うことができる取組体制の構築を図る。
</t>
  </si>
  <si>
    <t>施設運営については、ＰＰＰ・ＰＦＩの活用を積極的に検討し、民間事業者等の資金や経営等技術能力の活用による効果的・効率的で質の高いサービスの提供を目指す。</t>
  </si>
  <si>
    <t>公共施設等の損傷、腐食及び経年劣化による破損等は、未然防止や軽微な段階での発見対応が重要との考えから、点検や診断等により施設状況を適宜把握し、予防保全的な視点での対応を実施。</t>
    <rPh sb="0" eb="5">
      <t>コウキョウシセツトウ</t>
    </rPh>
    <rPh sb="6" eb="8">
      <t>ソンショウ</t>
    </rPh>
    <rPh sb="9" eb="11">
      <t>フショク</t>
    </rPh>
    <rPh sb="11" eb="12">
      <t>オヨ</t>
    </rPh>
    <rPh sb="13" eb="17">
      <t>ケイネンレッカ</t>
    </rPh>
    <rPh sb="20" eb="22">
      <t>ハソン</t>
    </rPh>
    <rPh sb="22" eb="23">
      <t>トウ</t>
    </rPh>
    <rPh sb="25" eb="29">
      <t>ミゼンボウシ</t>
    </rPh>
    <rPh sb="30" eb="32">
      <t>ケイビ</t>
    </rPh>
    <rPh sb="33" eb="35">
      <t>ダンカイ</t>
    </rPh>
    <rPh sb="37" eb="41">
      <t>ハッケンタイオウ</t>
    </rPh>
    <rPh sb="42" eb="44">
      <t>ジュウヨウ</t>
    </rPh>
    <rPh sb="46" eb="47">
      <t>カンガ</t>
    </rPh>
    <rPh sb="51" eb="53">
      <t>テンケン</t>
    </rPh>
    <rPh sb="54" eb="57">
      <t>シンダントウ</t>
    </rPh>
    <rPh sb="60" eb="64">
      <t>シセツジョウキョウ</t>
    </rPh>
    <rPh sb="65" eb="67">
      <t>テキギ</t>
    </rPh>
    <rPh sb="67" eb="69">
      <t>ハアク</t>
    </rPh>
    <rPh sb="71" eb="76">
      <t>ヨボウホゼンテキ</t>
    </rPh>
    <rPh sb="77" eb="79">
      <t>シテン</t>
    </rPh>
    <rPh sb="81" eb="83">
      <t>タイオウ</t>
    </rPh>
    <rPh sb="84" eb="86">
      <t>ジッシ</t>
    </rPh>
    <phoneticPr fontId="5"/>
  </si>
  <si>
    <t>維持管理については、点検診断や修繕データ等によるリスク評価等に基づいた計画的な修繕を基本とし、未然防止や軽微な段階で対策を行う予防保全型の維持管理を推進することにより緊急的な修繕工事等を抑制し維持管理費を縮減する。</t>
  </si>
  <si>
    <t>公共施設の安全確保は、利用者の安全かつ安心な施設利用が前提条件であるため、点検・診断等の結果、危険性が認められた場合には、施設利用者の安全確保を最優先として改善対策を実施。
特に、差し迫って危険性が認められた場合、利用停止やバリケードの設置等安全対策を施したうえで早急に修繕等を実施。
また、今後利用する見込みのない施設については、老朽化等による周辺への危険が生じないよう安全対策を施したうえで、取壊し等の対策を実施します。</t>
    <rPh sb="0" eb="4">
      <t>コウキョウシセツ</t>
    </rPh>
    <rPh sb="5" eb="9">
      <t>アンゼンカクホ</t>
    </rPh>
    <rPh sb="11" eb="14">
      <t>リヨウシャ</t>
    </rPh>
    <rPh sb="15" eb="17">
      <t>アンゼン</t>
    </rPh>
    <rPh sb="19" eb="21">
      <t>アンシン</t>
    </rPh>
    <rPh sb="22" eb="26">
      <t>シセツリヨウ</t>
    </rPh>
    <rPh sb="27" eb="31">
      <t>ゼンテイジョウケン</t>
    </rPh>
    <rPh sb="37" eb="39">
      <t>テンケン</t>
    </rPh>
    <rPh sb="40" eb="43">
      <t>シンダントウ</t>
    </rPh>
    <rPh sb="44" eb="46">
      <t>ケッカ</t>
    </rPh>
    <rPh sb="47" eb="50">
      <t>キケンセイ</t>
    </rPh>
    <rPh sb="51" eb="52">
      <t>ミト</t>
    </rPh>
    <rPh sb="56" eb="58">
      <t>バアイ</t>
    </rPh>
    <rPh sb="61" eb="66">
      <t>シセツリヨウシャ</t>
    </rPh>
    <rPh sb="67" eb="71">
      <t>アンゼンカクホ</t>
    </rPh>
    <rPh sb="72" eb="75">
      <t>サイユウセン</t>
    </rPh>
    <rPh sb="78" eb="82">
      <t>カイゼンタイサク</t>
    </rPh>
    <rPh sb="83" eb="85">
      <t>ジッシ</t>
    </rPh>
    <rPh sb="87" eb="88">
      <t>トク</t>
    </rPh>
    <rPh sb="90" eb="91">
      <t>サ</t>
    </rPh>
    <rPh sb="92" eb="93">
      <t>セマ</t>
    </rPh>
    <rPh sb="95" eb="98">
      <t>キケンセイ</t>
    </rPh>
    <rPh sb="99" eb="100">
      <t>ミト</t>
    </rPh>
    <rPh sb="104" eb="106">
      <t>バアイ</t>
    </rPh>
    <rPh sb="107" eb="111">
      <t>リヨウテイシ</t>
    </rPh>
    <rPh sb="118" eb="120">
      <t>セッチ</t>
    </rPh>
    <rPh sb="120" eb="121">
      <t>トウ</t>
    </rPh>
    <rPh sb="121" eb="125">
      <t>アンゼンタイサク</t>
    </rPh>
    <rPh sb="126" eb="127">
      <t>ホドコ</t>
    </rPh>
    <rPh sb="132" eb="134">
      <t>ソウキュウ</t>
    </rPh>
    <rPh sb="135" eb="138">
      <t>シュウゼントウ</t>
    </rPh>
    <rPh sb="139" eb="141">
      <t>ジッシ</t>
    </rPh>
    <rPh sb="146" eb="150">
      <t>コンゴリヨウ</t>
    </rPh>
    <rPh sb="152" eb="154">
      <t>ミコ</t>
    </rPh>
    <rPh sb="158" eb="160">
      <t>シセツ</t>
    </rPh>
    <rPh sb="166" eb="169">
      <t>ロウキュウカ</t>
    </rPh>
    <rPh sb="169" eb="170">
      <t>トウ</t>
    </rPh>
    <rPh sb="173" eb="175">
      <t>シュウヘン</t>
    </rPh>
    <rPh sb="177" eb="179">
      <t>キケン</t>
    </rPh>
    <rPh sb="180" eb="181">
      <t>ショウ</t>
    </rPh>
    <rPh sb="186" eb="190">
      <t>アンゼンタイサク</t>
    </rPh>
    <rPh sb="191" eb="192">
      <t>ホドコ</t>
    </rPh>
    <rPh sb="198" eb="199">
      <t>ト</t>
    </rPh>
    <rPh sb="199" eb="200">
      <t>コワ</t>
    </rPh>
    <rPh sb="201" eb="202">
      <t>トウ</t>
    </rPh>
    <rPh sb="203" eb="205">
      <t>タイサク</t>
    </rPh>
    <rPh sb="206" eb="208">
      <t>ジッシ</t>
    </rPh>
    <phoneticPr fontId="5"/>
  </si>
  <si>
    <t>施設の耐震化については、本町の耐震に関する計画等に基づき耐震化を実施。
公共施設の多くは、災害時に避難所や応急対策の活動拠点となるため、機能確保の観点から計画的に耐震化を図る。
耐震化の実施においては、災害時の避難所指定の有無、利用頻度の状況や住民ニーズ等を考慮し優先順位を伏して進めていく。</t>
    <rPh sb="0" eb="2">
      <t>シセツ</t>
    </rPh>
    <rPh sb="3" eb="6">
      <t>タイシンカ</t>
    </rPh>
    <rPh sb="12" eb="14">
      <t>ホンチョウ</t>
    </rPh>
    <rPh sb="15" eb="17">
      <t>タイシン</t>
    </rPh>
    <rPh sb="18" eb="19">
      <t>カン</t>
    </rPh>
    <rPh sb="21" eb="23">
      <t>ケイカク</t>
    </rPh>
    <rPh sb="23" eb="24">
      <t>トウ</t>
    </rPh>
    <rPh sb="25" eb="26">
      <t>モト</t>
    </rPh>
    <rPh sb="28" eb="31">
      <t>タイシンカ</t>
    </rPh>
    <rPh sb="32" eb="34">
      <t>ジッシ</t>
    </rPh>
    <rPh sb="36" eb="40">
      <t>コウキョウシセツ</t>
    </rPh>
    <rPh sb="41" eb="42">
      <t>オオ</t>
    </rPh>
    <rPh sb="45" eb="48">
      <t>サイガイジ</t>
    </rPh>
    <rPh sb="49" eb="52">
      <t>ヒナンショ</t>
    </rPh>
    <rPh sb="53" eb="57">
      <t>オウキュウタイサク</t>
    </rPh>
    <rPh sb="58" eb="62">
      <t>カツドウキョテン</t>
    </rPh>
    <rPh sb="68" eb="72">
      <t>キノウカクホ</t>
    </rPh>
    <rPh sb="73" eb="75">
      <t>カンテン</t>
    </rPh>
    <rPh sb="77" eb="80">
      <t>ケイカクテキ</t>
    </rPh>
    <rPh sb="81" eb="84">
      <t>タイシンカ</t>
    </rPh>
    <rPh sb="85" eb="86">
      <t>ハカ</t>
    </rPh>
    <rPh sb="89" eb="92">
      <t>タイシンカ</t>
    </rPh>
    <rPh sb="93" eb="95">
      <t>ジッシ</t>
    </rPh>
    <rPh sb="101" eb="104">
      <t>サイガイジ</t>
    </rPh>
    <rPh sb="105" eb="110">
      <t>ヒナンショシテイ</t>
    </rPh>
    <rPh sb="111" eb="113">
      <t>ウム</t>
    </rPh>
    <rPh sb="114" eb="118">
      <t>リヨウヒンド</t>
    </rPh>
    <rPh sb="119" eb="121">
      <t>ジョウキョウ</t>
    </rPh>
    <rPh sb="122" eb="124">
      <t>ジュウミン</t>
    </rPh>
    <rPh sb="127" eb="128">
      <t>トウ</t>
    </rPh>
    <rPh sb="129" eb="131">
      <t>コウリョ</t>
    </rPh>
    <rPh sb="132" eb="136">
      <t>ユウセンジュンイ</t>
    </rPh>
    <rPh sb="137" eb="138">
      <t>フ</t>
    </rPh>
    <rPh sb="140" eb="141">
      <t>スス</t>
    </rPh>
    <phoneticPr fontId="5"/>
  </si>
  <si>
    <t>点検・診断等の結果や修繕データ等によるリスク評価等に基づいた計画的な修繕や軽微な段階で対策を行う予防保全型の維持管理に重点を置くことにより公共施設等の延命を図る。
また今後、長寿命化を必要とする公共施設については、長寿命化計画を策定し改修することでライフサイクルコストの縮減を図る。</t>
    <rPh sb="0" eb="2">
      <t>テンケン</t>
    </rPh>
    <rPh sb="3" eb="5">
      <t>シンダン</t>
    </rPh>
    <rPh sb="5" eb="6">
      <t>トウ</t>
    </rPh>
    <rPh sb="7" eb="9">
      <t>ケッカ</t>
    </rPh>
    <rPh sb="10" eb="12">
      <t>シュウゼン</t>
    </rPh>
    <rPh sb="15" eb="16">
      <t>トウ</t>
    </rPh>
    <rPh sb="22" eb="24">
      <t>ヒョウカ</t>
    </rPh>
    <rPh sb="24" eb="25">
      <t>トウ</t>
    </rPh>
    <rPh sb="26" eb="27">
      <t>モト</t>
    </rPh>
    <rPh sb="30" eb="33">
      <t>ケイカクテキ</t>
    </rPh>
    <rPh sb="34" eb="36">
      <t>シュウゼン</t>
    </rPh>
    <rPh sb="37" eb="39">
      <t>ケイビ</t>
    </rPh>
    <rPh sb="40" eb="42">
      <t>ダンカイ</t>
    </rPh>
    <rPh sb="43" eb="45">
      <t>タイサク</t>
    </rPh>
    <rPh sb="46" eb="47">
      <t>オコナ</t>
    </rPh>
    <rPh sb="48" eb="53">
      <t>ヨボウホゼンガタ</t>
    </rPh>
    <rPh sb="54" eb="58">
      <t>イジカンリ</t>
    </rPh>
    <rPh sb="59" eb="61">
      <t>ジュウテン</t>
    </rPh>
    <rPh sb="62" eb="63">
      <t>オ</t>
    </rPh>
    <rPh sb="69" eb="73">
      <t>コウキョウシセツ</t>
    </rPh>
    <rPh sb="73" eb="74">
      <t>トウ</t>
    </rPh>
    <rPh sb="75" eb="77">
      <t>エンメイ</t>
    </rPh>
    <rPh sb="78" eb="79">
      <t>ハカ</t>
    </rPh>
    <rPh sb="84" eb="86">
      <t>コンゴ</t>
    </rPh>
    <rPh sb="87" eb="91">
      <t>チョウジュミョウカ</t>
    </rPh>
    <rPh sb="92" eb="94">
      <t>ヒツヨウ</t>
    </rPh>
    <rPh sb="97" eb="101">
      <t>コウキョウシセツ</t>
    </rPh>
    <rPh sb="107" eb="113">
      <t>チョウジュミョウカケイカク</t>
    </rPh>
    <rPh sb="114" eb="116">
      <t>サクテイ</t>
    </rPh>
    <rPh sb="117" eb="119">
      <t>カイシュウ</t>
    </rPh>
    <rPh sb="135" eb="137">
      <t>シュクゲン</t>
    </rPh>
    <rPh sb="138" eb="139">
      <t>ハカ</t>
    </rPh>
    <phoneticPr fontId="5"/>
  </si>
  <si>
    <t>公共施設の改修、更新等を行う際には、高齢者、障がい者をはじめ誰もが安全に、安心して、円滑かつ快適に利用できるユニバーサルデザイン化を図る。</t>
    <rPh sb="0" eb="4">
      <t>コウキョウシセツ</t>
    </rPh>
    <rPh sb="5" eb="7">
      <t>カイシュウ</t>
    </rPh>
    <rPh sb="8" eb="10">
      <t>コウシン</t>
    </rPh>
    <rPh sb="10" eb="11">
      <t>トウ</t>
    </rPh>
    <rPh sb="12" eb="13">
      <t>オコナ</t>
    </rPh>
    <rPh sb="14" eb="15">
      <t>サイ</t>
    </rPh>
    <rPh sb="18" eb="21">
      <t>コウレイシャ</t>
    </rPh>
    <rPh sb="22" eb="23">
      <t>ショウ</t>
    </rPh>
    <rPh sb="25" eb="26">
      <t>シャ</t>
    </rPh>
    <rPh sb="30" eb="31">
      <t>ダレ</t>
    </rPh>
    <rPh sb="33" eb="35">
      <t>アンゼン</t>
    </rPh>
    <rPh sb="37" eb="39">
      <t>アンシン</t>
    </rPh>
    <rPh sb="42" eb="44">
      <t>エンカツ</t>
    </rPh>
    <rPh sb="46" eb="48">
      <t>カイテキ</t>
    </rPh>
    <rPh sb="49" eb="51">
      <t>リヨウ</t>
    </rPh>
    <rPh sb="64" eb="65">
      <t>バ</t>
    </rPh>
    <rPh sb="66" eb="67">
      <t>ハカ</t>
    </rPh>
    <phoneticPr fontId="5"/>
  </si>
  <si>
    <t xml:space="preserve">地球温暖化対策計画（令和3年10月22日閣議決定）では、地方公共団体の基本的役割として「地域の自然的社会的条件に応じた施策の推進」が掲げられており、その地域の自然的社会的条件に応じた温室効果ガス排出量の削減等のための総合的・計画的な施策を推進することとしている。
このため、「岬町地球温暖化対策実行計画事務事業編（計画期間2030年度まで）」に基づきＣＯ２の削減を目指して、公共施設においても太陽光発電やＬＥＤ照明の導入等に取組むとともにトップランナー制度に基づく省エネ基準に適合する設備を導入することにより２０５０年までにＣＯ２の排出量を実質ゼロにすることを目指す「ゼロカーボンシティ」に挑戦するための省エネルギー改修の取組みを推進する。
</t>
  </si>
  <si>
    <t xml:space="preserve">公共施設の新設や更新については、近隣の民間施設と競合を避け、他の公共施設の空きスペースの利用や転用による統合を検討し、新たな施設の増加を抑制する。なお、更新の際は、必要最小限の規模とし、他の施設との複合化を検討することにより、将来に渡っての施設総量の管理及び更新費用の抑制等財政負担の軽減を図る。
また、設置目的を終えた施設や利用頻度が低く代替性のある施設については、廃止に努める。
</t>
  </si>
  <si>
    <t>施設の削減の目標延床面積については、人口減少により、一人当たりの保有面積が必然的に増加し、施設の利用に余裕が生じることから、施設の利用形態の変更や効果的・効率的な利用の促進等を図ることにより、令和２年度から令和１２年度の１０年間の人口減少見込減少率（１０．１５％）の約２分の１となる５％を延床面積削減の目標と設定。</t>
  </si>
  <si>
    <t>「統一的な基準による地方公会計」を平成２９年度から導入していることから他の類似団体との財政状況の分析比較や固定資産台帳のデータと人口統計等のデータを組み合わせて処理し、本町の施設保有状況について、施設類型別に分析を行ったり、一人当たりの保有面積等を比較することにより特徴を捉え、課題を把握し、今後の施設のあり方の検討に活用予定。</t>
    <rPh sb="161" eb="163">
      <t>ヨテイ</t>
    </rPh>
    <phoneticPr fontId="5"/>
  </si>
  <si>
    <t>保有する財産のうち用途廃止した施設や未利用財産で将来的に利活用の計画がなく、町有財産として保有する必要性の低い施設や民間で同様のサービスが提供されている施設については、民間等への譲渡や売却を進めます。</t>
  </si>
  <si>
    <t>建物施設は、それぞれの市町の区域の住民へのサービス提供を前提として、団体ごとに建設を行ってきた。
しかし、広域的に補完できる施設については、近隣自治体と連携を図りながら施設の相互利活用を視野に検討していく。</t>
    <rPh sb="0" eb="2">
      <t>タテモノ</t>
    </rPh>
    <rPh sb="2" eb="4">
      <t>シセツ</t>
    </rPh>
    <rPh sb="11" eb="19">
      <t>シマチノクイキノジュウミン</t>
    </rPh>
    <rPh sb="25" eb="27">
      <t>テイキョウ</t>
    </rPh>
    <rPh sb="28" eb="30">
      <t>ゼンテイ</t>
    </rPh>
    <rPh sb="34" eb="36">
      <t>ダンタイ</t>
    </rPh>
    <rPh sb="39" eb="41">
      <t>ケンセツ</t>
    </rPh>
    <rPh sb="42" eb="43">
      <t>オコナ</t>
    </rPh>
    <rPh sb="53" eb="56">
      <t>コウイキテキ</t>
    </rPh>
    <rPh sb="57" eb="59">
      <t>ホカン</t>
    </rPh>
    <rPh sb="62" eb="64">
      <t>シセツ</t>
    </rPh>
    <rPh sb="70" eb="75">
      <t>キンリンジチタイ</t>
    </rPh>
    <rPh sb="76" eb="78">
      <t>レンケイ</t>
    </rPh>
    <rPh sb="79" eb="80">
      <t>ハカ</t>
    </rPh>
    <rPh sb="84" eb="86">
      <t>シセツ</t>
    </rPh>
    <rPh sb="87" eb="92">
      <t>ソウゴリカツヨウ</t>
    </rPh>
    <rPh sb="93" eb="95">
      <t>シヤ</t>
    </rPh>
    <rPh sb="96" eb="98">
      <t>ケントウ</t>
    </rPh>
    <phoneticPr fontId="5"/>
  </si>
  <si>
    <t xml:space="preserve">公共施設等のマネジメントの推進に当たっては、ＰＤＣＡサイクルによる進捗管理を行う。
適切に進捗管理を行っていくために一つの部署だけでなく、関連する部署が相互に連携・調整を行い、その結果を行財政改革推進本部において施設情報として一元化し、計画の進捗状況の確認・達成度評価を行い、国の制度変更や社会経済情勢の変化などにより見直しが必要となった際に、適宜見直しを行い計画のローリングを図る。また、見直しを行った計画（案）については、議会や岬町行財政改革懇談会にその方向性を説明し、審議いただくとともに、決定した項目については、ホームページや広報紙を通じ、積極的に住民に公表し、公正で透明な町政を推進するとともに、住民に対する説明責任を果たす。
</t>
  </si>
  <si>
    <t>国の制度変更や社会情勢の変化などにより見直しが必要となった場合に、適宜見直しを行い計画のローリングを図る。</t>
    <rPh sb="0" eb="1">
      <t>クニ</t>
    </rPh>
    <rPh sb="2" eb="6">
      <t>セイドヘンコウ</t>
    </rPh>
    <rPh sb="7" eb="11">
      <t>シャカイジョウセイ</t>
    </rPh>
    <rPh sb="12" eb="14">
      <t>ヘンカ</t>
    </rPh>
    <rPh sb="19" eb="21">
      <t>ミナオ</t>
    </rPh>
    <rPh sb="23" eb="25">
      <t>ヒツヨウ</t>
    </rPh>
    <rPh sb="29" eb="31">
      <t>バアイ</t>
    </rPh>
    <rPh sb="33" eb="37">
      <t>テキギミナオ</t>
    </rPh>
    <rPh sb="39" eb="40">
      <t>オコナ</t>
    </rPh>
    <rPh sb="41" eb="43">
      <t>ケイカク</t>
    </rPh>
    <rPh sb="50" eb="51">
      <t>ハカ</t>
    </rPh>
    <phoneticPr fontId="5"/>
  </si>
  <si>
    <t xml:space="preserve">施設類型ごとに
・点検・診断等の実施方針
・維持管理・運営・修繕等の実施方針
・安全確保の実施方針
・耐震化の実施方針
・長寿命化の実施方針
・ユニバーサルデザイン化の推進方針
・更新及び統合や廃止の推進方針
について記載している。
</t>
    <rPh sb="0" eb="2">
      <t>シセツ</t>
    </rPh>
    <rPh sb="2" eb="4">
      <t>ルイケイ</t>
    </rPh>
    <rPh sb="9" eb="11">
      <t>テンケン</t>
    </rPh>
    <rPh sb="12" eb="14">
      <t>シンダン</t>
    </rPh>
    <rPh sb="14" eb="15">
      <t>トウ</t>
    </rPh>
    <rPh sb="16" eb="18">
      <t>ジッシ</t>
    </rPh>
    <rPh sb="18" eb="20">
      <t>ホウシン</t>
    </rPh>
    <rPh sb="22" eb="24">
      <t>イジ</t>
    </rPh>
    <rPh sb="24" eb="26">
      <t>カンリ</t>
    </rPh>
    <rPh sb="27" eb="29">
      <t>ウンエイ</t>
    </rPh>
    <rPh sb="30" eb="32">
      <t>シュウゼン</t>
    </rPh>
    <rPh sb="32" eb="33">
      <t>トウ</t>
    </rPh>
    <rPh sb="34" eb="36">
      <t>ジッシ</t>
    </rPh>
    <rPh sb="36" eb="38">
      <t>ホウシン</t>
    </rPh>
    <rPh sb="40" eb="42">
      <t>アンゼン</t>
    </rPh>
    <rPh sb="42" eb="44">
      <t>カクホ</t>
    </rPh>
    <rPh sb="45" eb="47">
      <t>ジッシ</t>
    </rPh>
    <rPh sb="47" eb="49">
      <t>ホウシン</t>
    </rPh>
    <rPh sb="51" eb="54">
      <t>タイシンカ</t>
    </rPh>
    <rPh sb="55" eb="57">
      <t>ジッシ</t>
    </rPh>
    <rPh sb="57" eb="59">
      <t>ホウシン</t>
    </rPh>
    <rPh sb="61" eb="65">
      <t>チョウジュミョウカ</t>
    </rPh>
    <rPh sb="66" eb="68">
      <t>ジッシ</t>
    </rPh>
    <rPh sb="68" eb="70">
      <t>ホウシン</t>
    </rPh>
    <rPh sb="82" eb="83">
      <t>カ</t>
    </rPh>
    <rPh sb="84" eb="86">
      <t>スイシン</t>
    </rPh>
    <rPh sb="86" eb="88">
      <t>ホウシン</t>
    </rPh>
    <rPh sb="90" eb="92">
      <t>コウシン</t>
    </rPh>
    <rPh sb="92" eb="93">
      <t>オヨ</t>
    </rPh>
    <rPh sb="94" eb="96">
      <t>トウゴウ</t>
    </rPh>
    <rPh sb="97" eb="99">
      <t>ハイシ</t>
    </rPh>
    <rPh sb="100" eb="102">
      <t>スイシン</t>
    </rPh>
    <rPh sb="102" eb="104">
      <t>ホウシン</t>
    </rPh>
    <rPh sb="109" eb="111">
      <t>キサイ</t>
    </rPh>
    <phoneticPr fontId="5"/>
  </si>
  <si>
    <t>該当なし</t>
    <rPh sb="0" eb="2">
      <t>ガイトウ</t>
    </rPh>
    <phoneticPr fontId="5"/>
  </si>
  <si>
    <t>総人口は平成17年まで増加、以降は減少傾向で推移している。
生産年齢人口と年少人口は、それぞれ平成12年をピークとして減少している、一方高齢者人口は、一貫して増加を続け、平成22年度には年少人口を上回った。
将来人口は、 令和17 年には平成 27年より 2,691人減少して11,057人になると推計 しており、高齢者人口比率は  12.9ポイント増えて39 ％に、生産人口比率は8.8ポイント減って51.6％に、年少人口比率は4ポイント減って9.5％となり、少子高齢化の傾向が将来さらに進むことが予想される。</t>
  </si>
  <si>
    <t>【公共建築物】
32施設・67棟
総敷地面積145,261㎡、総延床面積37,178㎡
【インフラ施設】
道路：75.7㎞、橋梁：41本、トンネル：1か所、下水道：57.9㎞</t>
  </si>
  <si>
    <t>公共建築物については、昭和60年から平成6年代に大規模な整備が進められ、平成28年度時点では延床面積ベースで4割の建築物が築30年以上を経過しており、10年後には約8割に達し、20年後にはほとんどの建築物が建替え時期を迎える。
施設の老朽化に伴い、維持管理に要する経費が増加することが予想されるが、耐用年数を迎えた公共施設等をすべて更新（建替え）するには、財政状況を考慮すると対応できないことが予想される。
町における公共建築物の利用状況をみると、利用者が少ない施設も存在していることが現状であり、時代の変化に合わせて、施設規模や用途の見直し、既存の公共建築物の有効活用などを検討していく必要があり、今後は人口減少、高齢化の進行への対応として、公共建築物の適正な規模や配置を検討するとともに、インフラ施設も含めた中長期的な視点による計画的・戦略的な公共施設等の再編と管理に取り組むことによって、将来への負担を軽減する施策を講じる必要がある。</t>
  </si>
  <si>
    <t>公共建築物とインフラ施設の更新費用は、向こう40年間（2016～2055年度）に307億円程度であり、１年当たり7.7億円程度の経費が必要になる。</t>
    <rPh sb="0" eb="5">
      <t>コウキョウケンチクブツ</t>
    </rPh>
    <rPh sb="10" eb="12">
      <t>シセツ</t>
    </rPh>
    <rPh sb="13" eb="17">
      <t>コウシンヒヨウ</t>
    </rPh>
    <rPh sb="19" eb="20">
      <t>ム</t>
    </rPh>
    <rPh sb="24" eb="26">
      <t>ネンカン</t>
    </rPh>
    <rPh sb="36" eb="38">
      <t>ネンド</t>
    </rPh>
    <rPh sb="43" eb="45">
      <t>オクエン</t>
    </rPh>
    <rPh sb="45" eb="47">
      <t>テイド</t>
    </rPh>
    <rPh sb="52" eb="53">
      <t>ネン</t>
    </rPh>
    <rPh sb="53" eb="54">
      <t>ア</t>
    </rPh>
    <rPh sb="59" eb="61">
      <t>オクエン</t>
    </rPh>
    <rPh sb="61" eb="63">
      <t>テイド</t>
    </rPh>
    <rPh sb="64" eb="66">
      <t>ケイヒ</t>
    </rPh>
    <rPh sb="67" eb="69">
      <t>ヒツヨウ</t>
    </rPh>
    <phoneticPr fontId="5"/>
  </si>
  <si>
    <t>町の公共施設個別施設計画では、実施計画として今後10箇年事業費を示している。本計画における更新費用の推計額と比較すると、個別施設計画に示される事業費は、ほとんどの年次において総合管理計画の推計額を下回っている状況となる。</t>
    <rPh sb="0" eb="1">
      <t>チョウ</t>
    </rPh>
    <rPh sb="2" eb="6">
      <t>コウキョウシセツ</t>
    </rPh>
    <rPh sb="6" eb="12">
      <t>コベツシセツケイカク</t>
    </rPh>
    <rPh sb="15" eb="17">
      <t>ジッシ</t>
    </rPh>
    <rPh sb="17" eb="19">
      <t>ケイカク</t>
    </rPh>
    <rPh sb="22" eb="24">
      <t>コンゴ</t>
    </rPh>
    <rPh sb="26" eb="28">
      <t>カネン</t>
    </rPh>
    <rPh sb="28" eb="31">
      <t>ジギョウヒ</t>
    </rPh>
    <rPh sb="32" eb="33">
      <t>シメ</t>
    </rPh>
    <rPh sb="38" eb="41">
      <t>ホンケイカク</t>
    </rPh>
    <rPh sb="45" eb="49">
      <t>コウシンヒヨウ</t>
    </rPh>
    <phoneticPr fontId="5"/>
  </si>
  <si>
    <t>総合的かつ計画的な管理を実現するため、公共施設等について、全職員への研修、担当職員への技術研修、適正管理に必要な体制を構築する。</t>
    <rPh sb="0" eb="3">
      <t>ソウゴウテキ</t>
    </rPh>
    <rPh sb="5" eb="8">
      <t>ケイカクテキ</t>
    </rPh>
    <rPh sb="9" eb="11">
      <t>カンリ</t>
    </rPh>
    <rPh sb="12" eb="14">
      <t>ジツゲン</t>
    </rPh>
    <rPh sb="19" eb="23">
      <t>コウキョウシセツ</t>
    </rPh>
    <rPh sb="23" eb="24">
      <t>ナド</t>
    </rPh>
    <rPh sb="29" eb="32">
      <t>ゼンショクイン</t>
    </rPh>
    <rPh sb="34" eb="36">
      <t>ケンシュウ</t>
    </rPh>
    <rPh sb="37" eb="39">
      <t>タントウ</t>
    </rPh>
    <rPh sb="39" eb="41">
      <t>ショクイン</t>
    </rPh>
    <rPh sb="43" eb="45">
      <t>ギジュツ</t>
    </rPh>
    <rPh sb="45" eb="47">
      <t>ケンシュウ</t>
    </rPh>
    <rPh sb="48" eb="50">
      <t>テキセイ</t>
    </rPh>
    <rPh sb="50" eb="52">
      <t>カンリ</t>
    </rPh>
    <rPh sb="53" eb="55">
      <t>ヒツヨウ</t>
    </rPh>
    <rPh sb="56" eb="58">
      <t>タイセイ</t>
    </rPh>
    <rPh sb="59" eb="61">
      <t>コウチク</t>
    </rPh>
    <phoneticPr fontId="5"/>
  </si>
  <si>
    <t>インフラ施設の更新に際しては、民間の技術やノウハウ、資金等を活用することが有効であることから、施設の内容に応じて、ＰＰＰやＰＦＩ方式の導入についても検討する。</t>
    <rPh sb="37" eb="39">
      <t>ユウコウ</t>
    </rPh>
    <phoneticPr fontId="5"/>
  </si>
  <si>
    <t>公共施設等については、法的な根拠等による定期的な点検・診断を計画的に実施するとともに、その結果に基づき対策が必要とされた施設は、適切な時期にその対策を効率的・効果的に実施していく。
公共施設等に関する施設保全マニュアルを作成し、担当部署や施設管理者等への定期的な研修等を通じて、日常の維持管理業務（保守、点検、清掃等）の適正化・標準化を図る。</t>
    <rPh sb="0" eb="5">
      <t>コウキョウシセツナド</t>
    </rPh>
    <rPh sb="11" eb="13">
      <t>ホウテキ</t>
    </rPh>
    <rPh sb="14" eb="16">
      <t>コンキョ</t>
    </rPh>
    <rPh sb="16" eb="17">
      <t>ナド</t>
    </rPh>
    <rPh sb="20" eb="22">
      <t>テイキ</t>
    </rPh>
    <rPh sb="22" eb="23">
      <t>テキ</t>
    </rPh>
    <rPh sb="24" eb="26">
      <t>テンケン</t>
    </rPh>
    <rPh sb="27" eb="29">
      <t>シンダン</t>
    </rPh>
    <rPh sb="30" eb="32">
      <t>ケイカク</t>
    </rPh>
    <rPh sb="32" eb="33">
      <t>テキ</t>
    </rPh>
    <rPh sb="34" eb="36">
      <t>ジッシ</t>
    </rPh>
    <rPh sb="45" eb="47">
      <t>ケッカ</t>
    </rPh>
    <rPh sb="48" eb="49">
      <t>モト</t>
    </rPh>
    <rPh sb="51" eb="53">
      <t>タイサク</t>
    </rPh>
    <rPh sb="54" eb="56">
      <t>ヒツヨウ</t>
    </rPh>
    <rPh sb="60" eb="62">
      <t>シセツ</t>
    </rPh>
    <rPh sb="64" eb="66">
      <t>テキセツ</t>
    </rPh>
    <rPh sb="67" eb="69">
      <t>ジキ</t>
    </rPh>
    <rPh sb="72" eb="74">
      <t>タイサク</t>
    </rPh>
    <rPh sb="75" eb="78">
      <t>コウリツテキ</t>
    </rPh>
    <rPh sb="79" eb="82">
      <t>コウカテキ</t>
    </rPh>
    <rPh sb="83" eb="85">
      <t>ジッシ</t>
    </rPh>
    <rPh sb="91" eb="96">
      <t>コウキョウシセツナド</t>
    </rPh>
    <rPh sb="97" eb="98">
      <t>カン</t>
    </rPh>
    <rPh sb="100" eb="102">
      <t>シセツ</t>
    </rPh>
    <rPh sb="102" eb="104">
      <t>ホゼン</t>
    </rPh>
    <rPh sb="110" eb="112">
      <t>サクセイ</t>
    </rPh>
    <phoneticPr fontId="5"/>
  </si>
  <si>
    <t>公共施設等の維持管理は、「事後保全」（施設に不具合が生じてから修繕や更新を行う）、「予防保全」（定期的に交換・更新を行う）、「状態監視保全」（点検によりその劣化や状態を見ながら修繕や更新を行う）の３種類があり、個々の施設の状況に応じてこれらの維持管理を計画的に行うことにより、各施設の長寿命化とともに各年度の財政的な負担の平準化を目指す。</t>
    <rPh sb="0" eb="5">
      <t>コウキョウシセツナド</t>
    </rPh>
    <rPh sb="6" eb="10">
      <t>イジカンリ</t>
    </rPh>
    <rPh sb="13" eb="15">
      <t>ジゴ</t>
    </rPh>
    <rPh sb="15" eb="17">
      <t>ホゼン</t>
    </rPh>
    <rPh sb="19" eb="21">
      <t>シセツ</t>
    </rPh>
    <rPh sb="22" eb="25">
      <t>フグアイ</t>
    </rPh>
    <rPh sb="26" eb="27">
      <t>ショウ</t>
    </rPh>
    <rPh sb="31" eb="33">
      <t>シュウゼン</t>
    </rPh>
    <rPh sb="34" eb="36">
      <t>コウシン</t>
    </rPh>
    <rPh sb="37" eb="38">
      <t>オコナ</t>
    </rPh>
    <rPh sb="42" eb="44">
      <t>ヨボウ</t>
    </rPh>
    <rPh sb="44" eb="46">
      <t>ホゼン</t>
    </rPh>
    <rPh sb="48" eb="51">
      <t>テイキテキ</t>
    </rPh>
    <rPh sb="52" eb="54">
      <t>コウカン</t>
    </rPh>
    <rPh sb="55" eb="57">
      <t>コウシン</t>
    </rPh>
    <rPh sb="58" eb="59">
      <t>オコナ</t>
    </rPh>
    <rPh sb="63" eb="65">
      <t>ジョウタイ</t>
    </rPh>
    <rPh sb="65" eb="67">
      <t>カンシ</t>
    </rPh>
    <rPh sb="67" eb="69">
      <t>ホゼン</t>
    </rPh>
    <rPh sb="71" eb="73">
      <t>テンケン</t>
    </rPh>
    <rPh sb="78" eb="80">
      <t>レッカ</t>
    </rPh>
    <rPh sb="81" eb="83">
      <t>ジョウタイ</t>
    </rPh>
    <rPh sb="84" eb="85">
      <t>ミ</t>
    </rPh>
    <rPh sb="88" eb="90">
      <t>シュウゼン</t>
    </rPh>
    <rPh sb="91" eb="93">
      <t>コウシン</t>
    </rPh>
    <rPh sb="94" eb="95">
      <t>オコナ</t>
    </rPh>
    <rPh sb="99" eb="101">
      <t>シュルイ</t>
    </rPh>
    <rPh sb="105" eb="107">
      <t>ココ</t>
    </rPh>
    <rPh sb="108" eb="110">
      <t>シセツ</t>
    </rPh>
    <rPh sb="111" eb="113">
      <t>ジョウキョウ</t>
    </rPh>
    <rPh sb="114" eb="115">
      <t>オウ</t>
    </rPh>
    <rPh sb="121" eb="125">
      <t>イジカンリ</t>
    </rPh>
    <rPh sb="126" eb="129">
      <t>ケイカクテキ</t>
    </rPh>
    <rPh sb="130" eb="131">
      <t>オコナ</t>
    </rPh>
    <rPh sb="138" eb="139">
      <t>カク</t>
    </rPh>
    <rPh sb="139" eb="141">
      <t>シセツ</t>
    </rPh>
    <rPh sb="142" eb="146">
      <t>チョウジュミョウカ</t>
    </rPh>
    <rPh sb="150" eb="153">
      <t>カクネンド</t>
    </rPh>
    <rPh sb="154" eb="157">
      <t>ザイセイテキ</t>
    </rPh>
    <rPh sb="158" eb="160">
      <t>フタン</t>
    </rPh>
    <rPh sb="161" eb="164">
      <t>ヘイジュンカ</t>
    </rPh>
    <rPh sb="165" eb="167">
      <t>メザ</t>
    </rPh>
    <phoneticPr fontId="5"/>
  </si>
  <si>
    <t>今後も継続して保有する公共施設等については、老朽化や劣化による内外装材の剥離や落下、床仕上材のめくれ、設備機器の不具合等による施設利用者等の安全が確保できない場合には、施設の点検・診断結果に基づいて、事前に財政的な負担が平準化できるように計画した上で、修繕や改修を実施し、安全性を確保する。</t>
    <rPh sb="0" eb="2">
      <t>コンゴ</t>
    </rPh>
    <rPh sb="3" eb="5">
      <t>ケイゾク</t>
    </rPh>
    <rPh sb="7" eb="9">
      <t>ホユウ</t>
    </rPh>
    <rPh sb="11" eb="16">
      <t>コウキョウシセツナド</t>
    </rPh>
    <rPh sb="22" eb="25">
      <t>ロウキュウカ</t>
    </rPh>
    <rPh sb="26" eb="28">
      <t>レッカ</t>
    </rPh>
    <phoneticPr fontId="5"/>
  </si>
  <si>
    <t>公共建築物の約６割は新耐震基準で建設されており、旧耐震基準で建設された施設のうち、多くは耐震化工事が完了している。しかし、建設後30年以上が経過している施設については、長期使用を前提として日常点検・定期点検の実施によって劣化状況の把握に努め、調査結果を踏まえた大規模改修の実施を検討していく。</t>
    <rPh sb="0" eb="5">
      <t>コウキョウケンチクブツ</t>
    </rPh>
    <rPh sb="6" eb="7">
      <t>ヤク</t>
    </rPh>
    <rPh sb="8" eb="9">
      <t>ワリ</t>
    </rPh>
    <rPh sb="10" eb="11">
      <t>シン</t>
    </rPh>
    <rPh sb="11" eb="15">
      <t>タイシンキジュン</t>
    </rPh>
    <rPh sb="16" eb="18">
      <t>ケンセツ</t>
    </rPh>
    <rPh sb="24" eb="25">
      <t>キュウ</t>
    </rPh>
    <rPh sb="25" eb="27">
      <t>タイシン</t>
    </rPh>
    <rPh sb="27" eb="29">
      <t>キジュン</t>
    </rPh>
    <rPh sb="30" eb="32">
      <t>ケンセツ</t>
    </rPh>
    <rPh sb="35" eb="37">
      <t>シセツ</t>
    </rPh>
    <rPh sb="41" eb="42">
      <t>オオ</t>
    </rPh>
    <rPh sb="44" eb="47">
      <t>タイシンカ</t>
    </rPh>
    <rPh sb="47" eb="49">
      <t>コウジ</t>
    </rPh>
    <rPh sb="50" eb="52">
      <t>カンリョウ</t>
    </rPh>
    <rPh sb="61" eb="64">
      <t>ケンセツゴ</t>
    </rPh>
    <rPh sb="66" eb="67">
      <t>ネン</t>
    </rPh>
    <rPh sb="67" eb="69">
      <t>イジョウ</t>
    </rPh>
    <rPh sb="70" eb="72">
      <t>ケイカ</t>
    </rPh>
    <rPh sb="76" eb="78">
      <t>シセツ</t>
    </rPh>
    <rPh sb="84" eb="86">
      <t>チョウキ</t>
    </rPh>
    <rPh sb="86" eb="88">
      <t>シヨウ</t>
    </rPh>
    <rPh sb="89" eb="91">
      <t>ゼンテイ</t>
    </rPh>
    <rPh sb="94" eb="98">
      <t>ニチジョウテンケン</t>
    </rPh>
    <rPh sb="99" eb="103">
      <t>テイキテンケン</t>
    </rPh>
    <rPh sb="104" eb="106">
      <t>ジッシ</t>
    </rPh>
    <rPh sb="110" eb="114">
      <t>レッカジョウキョウ</t>
    </rPh>
    <rPh sb="115" eb="117">
      <t>ハアク</t>
    </rPh>
    <rPh sb="118" eb="119">
      <t>ツト</t>
    </rPh>
    <rPh sb="121" eb="125">
      <t>チョウサケッカ</t>
    </rPh>
    <rPh sb="126" eb="127">
      <t>フ</t>
    </rPh>
    <rPh sb="130" eb="135">
      <t>ダイキボカイシュウ</t>
    </rPh>
    <rPh sb="136" eb="138">
      <t>ジッシ</t>
    </rPh>
    <rPh sb="139" eb="141">
      <t>ケントウ</t>
    </rPh>
    <phoneticPr fontId="5"/>
  </si>
  <si>
    <t>公共施設等の更新が短期間に集中すると、財政に及ぼす影響が大きくなり、継続して保有する施設については、施設の長寿命化を図るとともに、長期的な視点に立った改修・改築を実施することで、財政負担の平準化を図る。</t>
    <rPh sb="0" eb="5">
      <t>コウキョウシセツナド</t>
    </rPh>
    <rPh sb="6" eb="8">
      <t>コウシン</t>
    </rPh>
    <rPh sb="9" eb="12">
      <t>タンキカン</t>
    </rPh>
    <rPh sb="13" eb="15">
      <t>シュウチュウ</t>
    </rPh>
    <rPh sb="19" eb="21">
      <t>ザイセイ</t>
    </rPh>
    <rPh sb="22" eb="23">
      <t>オヨ</t>
    </rPh>
    <rPh sb="25" eb="27">
      <t>エイキョウ</t>
    </rPh>
    <rPh sb="28" eb="29">
      <t>オオ</t>
    </rPh>
    <rPh sb="34" eb="36">
      <t>ケイゾク</t>
    </rPh>
    <rPh sb="38" eb="40">
      <t>ホユウ</t>
    </rPh>
    <rPh sb="42" eb="44">
      <t>シセツ</t>
    </rPh>
    <rPh sb="50" eb="52">
      <t>シセツ</t>
    </rPh>
    <rPh sb="53" eb="57">
      <t>チョウジュミョウカ</t>
    </rPh>
    <rPh sb="58" eb="59">
      <t>ハカ</t>
    </rPh>
    <rPh sb="65" eb="68">
      <t>チョウキテキ</t>
    </rPh>
    <rPh sb="69" eb="71">
      <t>シテン</t>
    </rPh>
    <rPh sb="72" eb="73">
      <t>タ</t>
    </rPh>
    <rPh sb="75" eb="77">
      <t>カイシュウ</t>
    </rPh>
    <rPh sb="78" eb="80">
      <t>カイチク</t>
    </rPh>
    <rPh sb="81" eb="83">
      <t>ジッシ</t>
    </rPh>
    <rPh sb="89" eb="93">
      <t>ザイセイフタン</t>
    </rPh>
    <rPh sb="94" eb="97">
      <t>ヘイジュンカ</t>
    </rPh>
    <rPh sb="98" eb="99">
      <t>ハカ</t>
    </rPh>
    <phoneticPr fontId="5"/>
  </si>
  <si>
    <t>共生社会の実現に資する公共施設となるよう、「ユニバーサルデザイン2020行動計画」（ユニバーサルデザイン2020関係閣僚会議決定）における、ユニバーサルデザインの街づくりについての考え方を参考に、ユニバーサルデザインの対応が必要な施設について、改修スケジュールや利用状況などから優先度を設定し、積極的に導入を進める。</t>
    <rPh sb="0" eb="4">
      <t>キョウセイシャカイ</t>
    </rPh>
    <rPh sb="5" eb="7">
      <t>ジツゲン</t>
    </rPh>
    <rPh sb="8" eb="9">
      <t>シ</t>
    </rPh>
    <rPh sb="11" eb="15">
      <t>コウキョウシセツ</t>
    </rPh>
    <rPh sb="36" eb="40">
      <t>コウドウケイカク</t>
    </rPh>
    <rPh sb="56" eb="58">
      <t>カンケイ</t>
    </rPh>
    <rPh sb="58" eb="60">
      <t>カクリョウ</t>
    </rPh>
    <rPh sb="60" eb="62">
      <t>カイギ</t>
    </rPh>
    <rPh sb="62" eb="64">
      <t>ケッテイ</t>
    </rPh>
    <rPh sb="81" eb="82">
      <t>マチ</t>
    </rPh>
    <rPh sb="90" eb="91">
      <t>カンガ</t>
    </rPh>
    <rPh sb="92" eb="93">
      <t>カタ</t>
    </rPh>
    <rPh sb="94" eb="96">
      <t>サンコウ</t>
    </rPh>
    <rPh sb="109" eb="111">
      <t>タイオウ</t>
    </rPh>
    <rPh sb="112" eb="114">
      <t>ヒツヨウ</t>
    </rPh>
    <rPh sb="115" eb="117">
      <t>シセツ</t>
    </rPh>
    <rPh sb="122" eb="124">
      <t>カイシュウ</t>
    </rPh>
    <rPh sb="131" eb="135">
      <t>リヨウジョウキョウ</t>
    </rPh>
    <rPh sb="139" eb="142">
      <t>ユウセンド</t>
    </rPh>
    <rPh sb="143" eb="145">
      <t>セッテイ</t>
    </rPh>
    <rPh sb="147" eb="150">
      <t>セッキョクテキ</t>
    </rPh>
    <rPh sb="151" eb="153">
      <t>ドウニュウ</t>
    </rPh>
    <rPh sb="154" eb="155">
      <t>スス</t>
    </rPh>
    <phoneticPr fontId="5"/>
  </si>
  <si>
    <t>公共建築物については、各施設の置かれている状況を調査し、サービス内容や水準の妥当性、施設活用の効率性、統廃合・複合化・廃止等の可能性を検討し、施設の保有総量の最適化を図る。</t>
    <rPh sb="0" eb="5">
      <t>コウキョウケンチクブツ</t>
    </rPh>
    <rPh sb="11" eb="14">
      <t>カクシセツ</t>
    </rPh>
    <rPh sb="15" eb="16">
      <t>オ</t>
    </rPh>
    <rPh sb="21" eb="23">
      <t>ジョウキョウ</t>
    </rPh>
    <rPh sb="24" eb="26">
      <t>チョウサ</t>
    </rPh>
    <rPh sb="32" eb="34">
      <t>ナイヨウ</t>
    </rPh>
    <rPh sb="35" eb="37">
      <t>スイジュン</t>
    </rPh>
    <rPh sb="38" eb="41">
      <t>ダトウセイ</t>
    </rPh>
    <rPh sb="42" eb="46">
      <t>シセツカツヨウ</t>
    </rPh>
    <rPh sb="47" eb="50">
      <t>コウリツセイ</t>
    </rPh>
    <rPh sb="51" eb="54">
      <t>トウハイゴウ</t>
    </rPh>
    <rPh sb="55" eb="58">
      <t>フクゴウカ</t>
    </rPh>
    <rPh sb="59" eb="61">
      <t>ハイシ</t>
    </rPh>
    <rPh sb="61" eb="62">
      <t>ナド</t>
    </rPh>
    <rPh sb="63" eb="66">
      <t>カノウセイ</t>
    </rPh>
    <rPh sb="67" eb="69">
      <t>ケントウ</t>
    </rPh>
    <rPh sb="71" eb="73">
      <t>シセツ</t>
    </rPh>
    <rPh sb="74" eb="76">
      <t>ホユウ</t>
    </rPh>
    <rPh sb="76" eb="78">
      <t>ソウリョウ</t>
    </rPh>
    <rPh sb="79" eb="82">
      <t>サイテキカ</t>
    </rPh>
    <rPh sb="83" eb="84">
      <t>ハカ</t>
    </rPh>
    <phoneticPr fontId="5"/>
  </si>
  <si>
    <t>新地方公会計制度の導入（総務省）に合わせて策定した固定資産台帳の情報を有効に活用することとする。</t>
    <rPh sb="0" eb="1">
      <t>シン</t>
    </rPh>
    <rPh sb="1" eb="3">
      <t>チホウ</t>
    </rPh>
    <rPh sb="3" eb="8">
      <t>コウカイケイセイド</t>
    </rPh>
    <rPh sb="9" eb="11">
      <t>ドウニュウ</t>
    </rPh>
    <rPh sb="12" eb="15">
      <t>ソウムショウ</t>
    </rPh>
    <rPh sb="17" eb="18">
      <t>ア</t>
    </rPh>
    <rPh sb="21" eb="23">
      <t>サクテイ</t>
    </rPh>
    <rPh sb="25" eb="31">
      <t>コテイシサンダイチョウ</t>
    </rPh>
    <rPh sb="32" eb="34">
      <t>ジョウホウ</t>
    </rPh>
    <rPh sb="35" eb="37">
      <t>ユウコウ</t>
    </rPh>
    <rPh sb="38" eb="40">
      <t>カツヨウ</t>
    </rPh>
    <phoneticPr fontId="5"/>
  </si>
  <si>
    <t>本計画は長期間に及ぶため、町の人口動態をはじめとした社会情勢の変化や国・他の市町村の動向、計画を推進する上で生じる新たな課題などを的確に把握し、状況に応じて計画を見直す。
また、今後本計画に基づき、PDCAサイクルによる継続的な改善を行いながら、取組状況については、適宜、町民への情報提供に努める。</t>
    <rPh sb="0" eb="3">
      <t>ホンケイカク</t>
    </rPh>
    <rPh sb="4" eb="7">
      <t>チョウキカン</t>
    </rPh>
    <rPh sb="8" eb="9">
      <t>オヨ</t>
    </rPh>
    <rPh sb="13" eb="14">
      <t>チョウ</t>
    </rPh>
    <rPh sb="15" eb="17">
      <t>ジンコウ</t>
    </rPh>
    <rPh sb="17" eb="19">
      <t>ドウタイ</t>
    </rPh>
    <rPh sb="26" eb="30">
      <t>シャカイジョウセイ</t>
    </rPh>
    <rPh sb="31" eb="33">
      <t>ヘンカ</t>
    </rPh>
    <rPh sb="34" eb="35">
      <t>クニ</t>
    </rPh>
    <rPh sb="36" eb="37">
      <t>ホカ</t>
    </rPh>
    <rPh sb="38" eb="41">
      <t>シチョウソン</t>
    </rPh>
    <rPh sb="42" eb="44">
      <t>ドウコウ</t>
    </rPh>
    <rPh sb="45" eb="47">
      <t>ケイカク</t>
    </rPh>
    <rPh sb="48" eb="50">
      <t>スイシン</t>
    </rPh>
    <rPh sb="52" eb="53">
      <t>ウエ</t>
    </rPh>
    <rPh sb="54" eb="55">
      <t>ショウ</t>
    </rPh>
    <rPh sb="57" eb="58">
      <t>アラ</t>
    </rPh>
    <rPh sb="60" eb="62">
      <t>カダイ</t>
    </rPh>
    <rPh sb="65" eb="67">
      <t>テキカク</t>
    </rPh>
    <rPh sb="68" eb="70">
      <t>ハアク</t>
    </rPh>
    <rPh sb="72" eb="74">
      <t>ジョウキョウ</t>
    </rPh>
    <rPh sb="75" eb="76">
      <t>オウ</t>
    </rPh>
    <rPh sb="78" eb="80">
      <t>ケイカク</t>
    </rPh>
    <rPh sb="81" eb="83">
      <t>ミナオ</t>
    </rPh>
    <rPh sb="89" eb="91">
      <t>コンゴ</t>
    </rPh>
    <rPh sb="91" eb="94">
      <t>ホンケイカク</t>
    </rPh>
    <rPh sb="95" eb="96">
      <t>モト</t>
    </rPh>
    <rPh sb="110" eb="113">
      <t>ケイゾクテキ</t>
    </rPh>
    <phoneticPr fontId="5"/>
  </si>
  <si>
    <t>計画に記載なし</t>
    <rPh sb="0" eb="2">
      <t>ケイカク</t>
    </rPh>
    <rPh sb="3" eb="5">
      <t>キサイ</t>
    </rPh>
    <phoneticPr fontId="5"/>
  </si>
  <si>
    <t>【公共建築物】
現在ある公共建築物の更新は、必要性の高い施設サービスを持続可能とする視点で最小化を目指す。
【学校等】
学校等については、太子町学校施設長寿命化計画（令和２年３月）に基づき、今後の児童生徒数の減少を踏まえ、計画的な改修・改築等を実施する。
【インフラ施設】
社会構造の変化に対応した適正な供給を図り、計画的な点検や維持補修により維持費用の適正化及び平準化を図る。また、道路、上下水道、公園といった施設種別ごとの特性を考慮し、長寿命化の推進にあたる。</t>
    <rPh sb="1" eb="6">
      <t>コウキョウケンチクブツ</t>
    </rPh>
    <rPh sb="8" eb="10">
      <t>ゲンザイ</t>
    </rPh>
    <rPh sb="12" eb="17">
      <t>コウキョウケンチクブツ</t>
    </rPh>
    <rPh sb="18" eb="20">
      <t>コウシン</t>
    </rPh>
    <rPh sb="22" eb="25">
      <t>ヒツヨウセイ</t>
    </rPh>
    <rPh sb="26" eb="27">
      <t>タカ</t>
    </rPh>
    <rPh sb="28" eb="30">
      <t>シセツ</t>
    </rPh>
    <rPh sb="35" eb="39">
      <t>ジゾクカノウ</t>
    </rPh>
    <rPh sb="42" eb="44">
      <t>シテン</t>
    </rPh>
    <rPh sb="45" eb="47">
      <t>サイショウ</t>
    </rPh>
    <rPh sb="47" eb="48">
      <t>カ</t>
    </rPh>
    <rPh sb="49" eb="51">
      <t>メザ</t>
    </rPh>
    <rPh sb="55" eb="57">
      <t>ガッコウ</t>
    </rPh>
    <rPh sb="57" eb="58">
      <t>ナド</t>
    </rPh>
    <rPh sb="60" eb="62">
      <t>ガッコウ</t>
    </rPh>
    <rPh sb="62" eb="63">
      <t>ナド</t>
    </rPh>
    <rPh sb="69" eb="72">
      <t>タイシチョウ</t>
    </rPh>
    <rPh sb="72" eb="76">
      <t>ガッコウシセツ</t>
    </rPh>
    <rPh sb="76" eb="82">
      <t>チョウジュミョウカケイカク</t>
    </rPh>
    <rPh sb="83" eb="85">
      <t>レイワ</t>
    </rPh>
    <rPh sb="86" eb="87">
      <t>ネン</t>
    </rPh>
    <rPh sb="88" eb="89">
      <t>ガツ</t>
    </rPh>
    <rPh sb="91" eb="92">
      <t>モト</t>
    </rPh>
    <rPh sb="95" eb="97">
      <t>コンゴ</t>
    </rPh>
    <rPh sb="98" eb="102">
      <t>ジドウセイト</t>
    </rPh>
    <rPh sb="102" eb="103">
      <t>スウ</t>
    </rPh>
    <rPh sb="104" eb="106">
      <t>ゲンショウ</t>
    </rPh>
    <rPh sb="107" eb="108">
      <t>フ</t>
    </rPh>
    <rPh sb="111" eb="114">
      <t>ケイカクテキ</t>
    </rPh>
    <rPh sb="115" eb="117">
      <t>カイシュウ</t>
    </rPh>
    <rPh sb="118" eb="120">
      <t>カイチク</t>
    </rPh>
    <rPh sb="120" eb="121">
      <t>ナド</t>
    </rPh>
    <rPh sb="122" eb="124">
      <t>ジッシ</t>
    </rPh>
    <rPh sb="133" eb="135">
      <t>シセツ</t>
    </rPh>
    <rPh sb="137" eb="141">
      <t>シャカイコウゾウ</t>
    </rPh>
    <rPh sb="142" eb="144">
      <t>ヘンカ</t>
    </rPh>
    <rPh sb="145" eb="147">
      <t>タイオウ</t>
    </rPh>
    <rPh sb="149" eb="151">
      <t>テキセイ</t>
    </rPh>
    <rPh sb="152" eb="154">
      <t>キョウキュウ</t>
    </rPh>
    <rPh sb="155" eb="156">
      <t>ハカ</t>
    </rPh>
    <rPh sb="158" eb="161">
      <t>ケイカクテキ</t>
    </rPh>
    <rPh sb="162" eb="164">
      <t>テンケン</t>
    </rPh>
    <rPh sb="165" eb="169">
      <t>イジホシュウ</t>
    </rPh>
    <rPh sb="172" eb="176">
      <t>イジヒヨウ</t>
    </rPh>
    <rPh sb="177" eb="180">
      <t>テキセイカ</t>
    </rPh>
    <rPh sb="180" eb="181">
      <t>オヨ</t>
    </rPh>
    <rPh sb="182" eb="185">
      <t>ヘイジュンカ</t>
    </rPh>
    <rPh sb="186" eb="187">
      <t>ハカ</t>
    </rPh>
    <rPh sb="192" eb="194">
      <t>ドウロ</t>
    </rPh>
    <rPh sb="195" eb="199">
      <t>ジョウゲスイドウ</t>
    </rPh>
    <rPh sb="200" eb="202">
      <t>コウエン</t>
    </rPh>
    <rPh sb="206" eb="210">
      <t>シセツシュベツ</t>
    </rPh>
    <rPh sb="213" eb="215">
      <t>トクセイ</t>
    </rPh>
    <rPh sb="216" eb="218">
      <t>コウリョ</t>
    </rPh>
    <rPh sb="220" eb="224">
      <t>チョウジュミョウカ</t>
    </rPh>
    <rPh sb="225" eb="227">
      <t>スイシン</t>
    </rPh>
    <phoneticPr fontId="5"/>
  </si>
  <si>
    <t xml:space="preserve">令和元年度から令和４年度にかけて、公共施設等適正管理推進事業債を活用し、公共施設の集約化・複合化事業を実施した。
対象となった施設は、公民館と観光交流センターで、これらの集約化・複合化により生涯学習センターを建設し、施設の立地適正化、長寿命化及び耐震化を図り、災害に強い安心安全な公共施設の整備を実施した。
</t>
    <rPh sb="0" eb="2">
      <t>レイワ</t>
    </rPh>
    <rPh sb="3" eb="5">
      <t>ネンド</t>
    </rPh>
    <rPh sb="7" eb="9">
      <t>レイワ</t>
    </rPh>
    <rPh sb="10" eb="12">
      <t>ネンド</t>
    </rPh>
    <rPh sb="17" eb="22">
      <t>コウキョウシセツナド</t>
    </rPh>
    <rPh sb="22" eb="31">
      <t>テキセイカンリスイシンジギョウサイ</t>
    </rPh>
    <rPh sb="32" eb="34">
      <t>カツヨウ</t>
    </rPh>
    <rPh sb="36" eb="38">
      <t>コウキョウ</t>
    </rPh>
    <rPh sb="38" eb="40">
      <t>シセツ</t>
    </rPh>
    <rPh sb="41" eb="43">
      <t>シュウヤク</t>
    </rPh>
    <rPh sb="43" eb="44">
      <t>カ</t>
    </rPh>
    <rPh sb="45" eb="47">
      <t>フクゴウ</t>
    </rPh>
    <rPh sb="47" eb="48">
      <t>カ</t>
    </rPh>
    <rPh sb="48" eb="50">
      <t>ジギョウ</t>
    </rPh>
    <rPh sb="51" eb="53">
      <t>ジッシ</t>
    </rPh>
    <rPh sb="57" eb="59">
      <t>タイショウ</t>
    </rPh>
    <rPh sb="63" eb="65">
      <t>シセツ</t>
    </rPh>
    <rPh sb="95" eb="99">
      <t>ショウガイガクシュウ</t>
    </rPh>
    <rPh sb="104" eb="106">
      <t>ケンセツ</t>
    </rPh>
    <rPh sb="148" eb="150">
      <t>ジッシ</t>
    </rPh>
    <phoneticPr fontId="5"/>
  </si>
  <si>
    <t>国立社会保障・人口問題研究所（社人研）による将来推計では平成47年に6,510人への減少が予測されていますが、若年人口の定着、子育て環境の充実、地域魅力の向上等の各種施策を展開することにより、平成52年の将来展望人口を17,000人としています。</t>
  </si>
  <si>
    <t>建築施設・・・54,661㎡
道路・・・862,875㎡
橋梁・・・3,288㎡</t>
  </si>
  <si>
    <t>H28年策定の公共施設総合管理計画に基づき諸施設の個別施設計画を策定、各施設の維持管理・更新等を進めてきた。そこから６年が経ちそれまでの施策の成果を踏まえ改訂を行った。</t>
  </si>
  <si>
    <t>現況施設を全て継続し、長寿命化を行わない場合、今後10年間で約103億円、年間平均約10.3億円の発生が見込まれる。</t>
    <rPh sb="0" eb="2">
      <t>ゲンキョウ</t>
    </rPh>
    <rPh sb="2" eb="4">
      <t>シセツ</t>
    </rPh>
    <rPh sb="5" eb="6">
      <t>スベ</t>
    </rPh>
    <rPh sb="7" eb="9">
      <t>ケイゾク</t>
    </rPh>
    <rPh sb="11" eb="12">
      <t>チョウ</t>
    </rPh>
    <rPh sb="12" eb="15">
      <t>ジュミョウカ</t>
    </rPh>
    <rPh sb="16" eb="17">
      <t>オコナ</t>
    </rPh>
    <rPh sb="20" eb="22">
      <t>バアイ</t>
    </rPh>
    <rPh sb="23" eb="25">
      <t>コンゴ</t>
    </rPh>
    <rPh sb="27" eb="29">
      <t>ネンカン</t>
    </rPh>
    <rPh sb="30" eb="31">
      <t>ヤク</t>
    </rPh>
    <rPh sb="34" eb="36">
      <t>オクエン</t>
    </rPh>
    <rPh sb="37" eb="39">
      <t>ネンカン</t>
    </rPh>
    <rPh sb="39" eb="41">
      <t>ヘイキン</t>
    </rPh>
    <rPh sb="41" eb="42">
      <t>ヤク</t>
    </rPh>
    <rPh sb="46" eb="48">
      <t>オクエン</t>
    </rPh>
    <rPh sb="49" eb="51">
      <t>ハッセイ</t>
    </rPh>
    <rPh sb="52" eb="54">
      <t>ミコ</t>
    </rPh>
    <phoneticPr fontId="5"/>
  </si>
  <si>
    <t>基本方針に基づいて長寿命化と適切な維持管理・大規模改修を行い、建築施設については、耐用年数を法定耐用年数+約30 年、RC/SRC 造の場合には着工年から80 年、その他の構造では耐用年数を50 年にまで延ばすこととします。また、インフラ施設では、法定耐用年数+15 年の耐用年数とし、橋りょうは構造により60 年または75 年、トンネルは90 年とします。</t>
  </si>
  <si>
    <t>長寿命化と適切な維持管理・大規模改修を行うことにより、必要経費を現状継続の場合と比較して約65%まで低減できる。</t>
    <rPh sb="0" eb="1">
      <t>チョウ</t>
    </rPh>
    <rPh sb="1" eb="4">
      <t>ジュミョウカ</t>
    </rPh>
    <rPh sb="5" eb="7">
      <t>テキセツ</t>
    </rPh>
    <rPh sb="8" eb="10">
      <t>イジ</t>
    </rPh>
    <rPh sb="10" eb="12">
      <t>カンリ</t>
    </rPh>
    <rPh sb="13" eb="16">
      <t>ダイキボ</t>
    </rPh>
    <rPh sb="16" eb="18">
      <t>カイシュウ</t>
    </rPh>
    <rPh sb="19" eb="20">
      <t>オコナ</t>
    </rPh>
    <rPh sb="27" eb="29">
      <t>ヒツヨウ</t>
    </rPh>
    <rPh sb="29" eb="31">
      <t>ケイヒ</t>
    </rPh>
    <rPh sb="32" eb="34">
      <t>ゲンジョウ</t>
    </rPh>
    <rPh sb="34" eb="36">
      <t>ケイゾク</t>
    </rPh>
    <rPh sb="37" eb="39">
      <t>バアイ</t>
    </rPh>
    <rPh sb="40" eb="42">
      <t>ヒカク</t>
    </rPh>
    <rPh sb="44" eb="45">
      <t>ヤク</t>
    </rPh>
    <rPh sb="50" eb="52">
      <t>テイゲン</t>
    </rPh>
    <phoneticPr fontId="5"/>
  </si>
  <si>
    <t>個別施設計画策定の場合は、議会および地域住民との協議による</t>
  </si>
  <si>
    <t>「公共施設の総合的かつ計画的な管理に関する基本的な方針」や「施設分類ごとの管理に関する基本的な方向性」に掲げた各項目につい
て、各年度ごとに評価を実施します。評価の結果、その他状況の変化等があった場合には、必要に応じて公共施設総合管理計画を改訂します。</t>
  </si>
  <si>
    <t>懸念される若年生産年齢人口の流出を止め、U,I,Jターンを誘起するためには、既存の公共施設にはない新たな魅力を持った機能導入を考えていく必要がある。そのため、全庁的な視点から一元的に公共施設やその土地などの公共資源を見つめ直し、計画的かつ合理的に管理を進めていきます。</t>
  </si>
  <si>
    <t>公共施設について、点検・診断の結果、危険性が認められる場合は、安全確保対策を実施します。</t>
    <rPh sb="0" eb="2">
      <t>コウキョウ</t>
    </rPh>
    <rPh sb="2" eb="4">
      <t>シセツ</t>
    </rPh>
    <rPh sb="9" eb="11">
      <t>テンケン</t>
    </rPh>
    <rPh sb="12" eb="14">
      <t>シンダン</t>
    </rPh>
    <rPh sb="15" eb="17">
      <t>ケッカ</t>
    </rPh>
    <rPh sb="18" eb="21">
      <t>キケンセイ</t>
    </rPh>
    <rPh sb="22" eb="23">
      <t>ミト</t>
    </rPh>
    <rPh sb="27" eb="29">
      <t>バアイ</t>
    </rPh>
    <rPh sb="31" eb="33">
      <t>アンゼン</t>
    </rPh>
    <rPh sb="33" eb="35">
      <t>カクホ</t>
    </rPh>
    <rPh sb="35" eb="37">
      <t>タイサク</t>
    </rPh>
    <rPh sb="38" eb="40">
      <t>ジッシ</t>
    </rPh>
    <phoneticPr fontId="5"/>
  </si>
  <si>
    <t>平成28 年度からはじまった公共施設総合管理計画に基づく施設の統廃合により、平成27 年には昭和56 年以前に整備した施設が延床面積の１／３を占めていましたが、令和4 年には１／５に減り、耐震化未実施の施設も延床面積で6.7％から0.4％へと減少しました。しかし築後30 年以上を経過する建築物が多い地区集会所など、改修・更新する必要がある施設は未だ数多く残っています。</t>
  </si>
  <si>
    <t>個別施設計画において施設の長寿命化と維持管理・更新等の適切な実施により、長期的なコストを抑えることを方針としています。</t>
  </si>
  <si>
    <t>ユニバーサルデザインを導入し、健常者、障がい者、年齢の区別なくすべての人に使いやすい公共施設環境整備を進めます。</t>
  </si>
  <si>
    <t>公共施設を更新、改修する際に利用する建材の低炭素製品の利用や代替植林を行うカーボン・オフセットの推進、断熱性能の高い建材の利用、施設電力での再生可能エネルギーやグリーンエネルギー利用、施設除却時に出る廃材のリサイクル利用等、公共施設のライフサイクルにおいて脱炭素化を推進します。</t>
    <rPh sb="134" eb="135">
      <t>シン</t>
    </rPh>
    <phoneticPr fontId="5"/>
  </si>
  <si>
    <t>統廃合により普通財産となった用地等活用も視野に入れながら、新たに求められる機能の複合整備も考慮し、検討を進めることとします。</t>
  </si>
  <si>
    <t>このような状況を踏まえ、平成21 年に公共施設再編整備基本計画案を策定し、概ねすべての公共施設のあり方を検討し、施設の統合、再編による施設の利活用に努めているところであります。</t>
  </si>
  <si>
    <t>「公共施設の総合的かつ計画的な管理に関する基本的な方針」や「施設分類ごとの管理に関する基本的な方向性」に掲げた各項目につい
て、各年度ごとに評価を実施し、目標達成を目指します。また、上記評価の結果、その他状況の変化等があった場合には、必要に応じて公共施設総合管理計画を改訂します。また、公共施設総合管理計画を踏まえた個別施設計画などを策定する場合は、議会や地域住民との協議を重ねていきます。以上をPlan（計画）・Do（実行）・Check（評価）・Act（改善）のPDCA サイクルとして目標達成に努めます。</t>
  </si>
  <si>
    <t>平成27年を1.0とした場合の総人口は、令和27年では0.72まで減少し、少子化及び高齢化が進むことが見込まれる。</t>
  </si>
  <si>
    <t>【公共施設】Ｒ2年度末　27,201.22㎡
　住民文化系施設：2,445.62㎡
　スポーツ・レクリエーション系施設：4,539.45㎡
　学校教育系施設：11,929.00㎡
　子育て支援施設：752.00㎡
　保健・福祉施設：3,227.17㎡
　医療施設：335.21㎡
　行政系施設：1,633.95㎡
　供給処理施設：22.62㎡
　その他：2316.20㎡
【インフラ】Ｒ2年度末
道路：10,354m（１級村道）
　　　　70,185.01㎡（１級村道）
　　　　13,641.1m（２級村道）
　　　　64,206.34㎡（２級村道）
　　　　33,442.1m（その他村道）
　　　　143,140.2㎡（その他村道）　　　
橋梁：463.1m（実延長）
　　　　2387.28㎡（橋りょう面積）
トンネル：962m（延長）
下水道：32,801.11m（管径～２５０㎜）
　　　　　135.74m（管径２５１㎜～５００㎜）
　　　　　1,709箇所（マンホール）
その他（防火水槽等）：24資産</t>
  </si>
  <si>
    <t>本村の建築物系公共施設の多くは高度経済成長期から昭和50年代に整備され、大規模修繕の目安である築30年を経過した施設が全体の約６割を占めます。適切な時期に大規模修繕や更新を実施し、施設の安全性確保を行っていくことが必要です。特に、平成30年代後半から施設の更新にかかる費用が多く見込まれ、計画的に実施し費用の平準化を図っていく必要がある。</t>
  </si>
  <si>
    <t>維持管理・修繕費用及び改修費用、耐用年数経過時に単純更新（公会計の固定資産台帳より算出）した費用の合計額。
　維持管理・修繕費用は個別施設計画等を参照</t>
  </si>
  <si>
    <t>維持管理・修繕費用及び改修費用、更新等（解体含む）の費用の合計額
　維持管理・修繕費用及び改修費用、更新等（解体含む）の費用は個別施設計画等を参照</t>
  </si>
  <si>
    <t>「長寿命化対策を反映した場合の見込み」から「耐用年数経過時に単純更新した場合の（自然体の）見込み」を減額した数値</t>
  </si>
  <si>
    <t>管財担当課を中心に公共施設等を所管する担当課との連携を図り、公共施設等の維持管理・修繕等有効活用できる取組体制を構築します。</t>
  </si>
  <si>
    <t>PPP、PFI、ESCOの活用も検討し、例えば、更新事業費の圧縮と合わせて、民間活力を利用することで、公共サービスの向上と運営コストの削減に努めます。</t>
  </si>
  <si>
    <t>建築物系公共施設については、施設の維持管理は個々の施設管理者の責務としています。維持管理業務は、建物の清掃・点検、設備機器の運転・点検・保守、建物の警備、建物の修繕など多岐にわたりますが、施設管理者は、必要に応じて専門業者等と連携してこれらのことを実施します。</t>
  </si>
  <si>
    <t>建築物系公共施設については、予防保全を基本とした施設の維持保全を推進します。</t>
  </si>
  <si>
    <t>建築物系・インフラ系公共施設共に、利用者の皆さんが常に安全で安心して利用できるよう、日常的な点検と適切な維持保全を行い、突発的な不具合による利用停止等の防止を図ります。</t>
  </si>
  <si>
    <t>耐震化未実施の建築物系公共施設について引き続き耐震化を進めます。</t>
  </si>
  <si>
    <t>建築物系・インフラ系公共施設共に、予防保全を通じた長寿命化を推進しています。厳しい財政状況を踏まえ、施設を安全な状態で、できる限り長く使うことで更新にかかる費用の抑制に努めます。</t>
  </si>
  <si>
    <t>多様な利用者が想定される公共施設の整備、改修にあたっては、ユニバーサルデザイン化の推進を図ります。</t>
  </si>
  <si>
    <t>本計画は令和4年3月に策定されたものであり、「公共施設等総合管理計画の策定にあたっての指針の改訂等について（総財務第43号、令和4年4月1日）」で追記された本項目については未対応のため</t>
  </si>
  <si>
    <t>・住民ニーズや施設の利用状況、耐震診断結果、財政状況などを分析し、施設ごとの今後の再整備の方向性を示します。
・基本的に現行の機能のまま継続する施設以外のものについては、施設の複合化・統合、民間などの施設との複合化を進めます。
・建築物系公共施設の整備・再編の推進と政策課題の解決のため、村内における未利用の村有地の有効的な利活用の方針を示すとともに、施設を廃止した跡地及び小規模な村有地については、売却を含め検討します。
・建築物系公共施設の再整備にあたっては、建物の耐久性の向上、バリアフリーや省エネルギー環境への配慮を行うとともに、トータルコストの削減と住民サービスの向上を目指します。
・今後もこの方針に従い、最適な利活用を推進します。また、再整備を計画する場合は、新規整備ではなく機能転換や複合化等による既存施設の有効活用など、村有の建築物系公共施設の総量を増やさず住民サービスを提供することを検討します。</t>
  </si>
  <si>
    <t>公共施設等の適正な管理においては、村が保有する資産状況の正確な把握が前提となります。本村では、新たな公会計制度を推進する中で整備した固定資産台帳との連携を図ることで、公共施設等のあり方の検討や住民サービスの見直しに活用していきます。</t>
  </si>
  <si>
    <t>建築物系公共施設の整備・再編の推進と政策課題の解決のため、村内における未利用の村有地の有効的な利活用の方針を示すとともに、施設を廃止した跡地及び小規模な村有地については、売却を含め検討します。</t>
  </si>
  <si>
    <t>マネジメントサイクルを形成し、村が保有する資産規模、資産の老朽度合い、調達財源を示す負債規模といった現状を理解し、住民との協働で公共施設等の総量縮減を含む再配置等を進める。</t>
  </si>
  <si>
    <t>計画期間内</t>
  </si>
  <si>
    <t>全ての公共建築物について、今ある施設は、適切な点検・診断等及び耐震化を含む維持管理・修繕を実施し、大切に使用します。また、建替え時期が到来した段階では、その施設の評価（建物自体の状態、維持管理コスト、公共サービスの提供状況など）に基づき、機能・サービスの優先度や提供範囲を再確認し、施設の除却（廃止・解体等を含む）も含めた再編を実施します。</t>
  </si>
  <si>
    <t>・平成２７年国勢調査人口を基準とした人口推計では、本市の総人口は、平成２７年の５３．６万人をピークに、その後減少に転じ、令和２７年には４６．２万人になると見込まれる。
・年少人口（１５歳未満）と生産年齢人口（１５～６４歳）は、総数、割合ともに
減少傾向で推移することが見込まれる。
・老年人口（６５歳以上）は、総人口が減少する状況においても、総数、割合ともに増加し、令和２７年には、老年人口の割合（高齢化率）は３３．９％になると見込まれる。</t>
  </si>
  <si>
    <t>［公共建築物］
H27：823施設、1,845,429㎡
[社会基盤施設]
市道：2,498㎞、林道：96㎞、橋梁数（2,653橋）21㎞、河川：547㎞・河川（ポンプ）82基、河川（工作物（樋門））16箇所、漁港（103箇所）：8,701m、公園（924箇所）504.7ha、駐車場・駐輪場（36施設）59,621㎡、水道施設（94施設)2,920㎞、下水道施設（75施設）3,089㎞</t>
  </si>
  <si>
    <t>・今後、本市においても、人口減少と少子高齢化が同時進行する見込みである。人口規模や人口構成に適した、施設のあり方の検討が必要となる。
・近年、歳入では、市税収入等の自主財源が減少傾向にある。一方、歳出では、社会保障関係経費をはじめとする扶助費の増加による、財政の硬直化が進みつつあり、この傾向は今後も続く見込みである。
・今後は、現状を上回る水準で投資的経費を確保することが極めて困難になると予想されるため、公共施設等の老朽化対策に当たっては、施設の必要性や配置状況、規模等を精査し、計画的かつ効率的に実施していく必要がある。
・今後、将来への負担を軽減するためにも、施設の集約化や複合化、転用など施設のあり方の見直しが必要となる。</t>
  </si>
  <si>
    <t>［公共施設等］
40年間の平均で409億円/年</t>
  </si>
  <si>
    <t>[公共施設等〕
公共建築物の半数を長寿命化(15年)した場合、40年間で312億円の経費削減</t>
  </si>
  <si>
    <t>[公共施設等〕
公共建築物の半数を長寿命化(15年)した場合、40年間で平均7.8億円/年の経費削減</t>
  </si>
  <si>
    <t>施設マネジメント課において、新設・廃止・大規模改修等の調査や、個別実施計画、利用促進計画等の進捗管理等を行っている。
公共施設等総合管理計画推進委員会と、その補助機関である公共施設等総合管理計画推進部会へ進捗状況を報告するとともに、施設所管課が策定した各施設の方針等について、検討・調整・決定を行う。</t>
    <rPh sb="0" eb="2">
      <t>シセツ</t>
    </rPh>
    <rPh sb="59" eb="61">
      <t>コウキョウ</t>
    </rPh>
    <rPh sb="61" eb="63">
      <t>シセツ</t>
    </rPh>
    <rPh sb="63" eb="64">
      <t>トウ</t>
    </rPh>
    <rPh sb="64" eb="66">
      <t>ソウゴウ</t>
    </rPh>
    <rPh sb="66" eb="68">
      <t>カンリ</t>
    </rPh>
    <rPh sb="68" eb="70">
      <t>ケイカク</t>
    </rPh>
    <rPh sb="70" eb="72">
      <t>スイシン</t>
    </rPh>
    <rPh sb="72" eb="75">
      <t>イインカイ</t>
    </rPh>
    <phoneticPr fontId="1"/>
  </si>
  <si>
    <t>アウトソーシングの取組みとして「ＰＦＩ方式」、「コンセッション方式 」 、「指定管理者制度」など、民間の資金やノウハウを活用するＰＰＰ手法の導入に取り組み、多様な市民ニーズに応えるとともに、公共施設サービスの質の向上と維持管理経費の縮減を図る。</t>
  </si>
  <si>
    <t>施設点検マニュアルの整備・活用により、日常的に職員が劣化・損傷等を自主点検できる仕組みを構築するとともに、予防保全に関する研修等を開催し、職員のスキルアップに取り組む。</t>
  </si>
  <si>
    <t>管理運営等への民間活力の活用やＩＣＴの活用など公共施設サービスの質の向上と維持管理経費の縮減に取り組む。</t>
  </si>
  <si>
    <t>予防保全の取組みとして、「公共建築物の保全に関する基本方針」及び「保全（長寿命化）計画」に基づき、施設の安全性の確保や長寿命化に取組む。</t>
  </si>
  <si>
    <t>災害時に避難路や輸送路として、また、防災拠点や避難所の機能を確保できるように、重要度や危険度に応じて、計画的に耐震化を図る。</t>
  </si>
  <si>
    <t xml:space="preserve">施設の劣化度に応じて改修実施後に再度改修を計画的に実施し、施設寿命として標準的な６０年から７５年以上への長寿命化を図る。　また、施設の安全性と機能性の確保に努めるとともに、長期的視点に立った公共施設のライフサイクルコストの縮減や各年度の財政支出の平準化に取り組む。
</t>
  </si>
  <si>
    <t xml:space="preserve">施設の老朽化対策 のほか、誰もが安心・安全に利用しやすい施設となるために、改修・更新等を行う際には、利用者ニーズや施設の状況を踏まえ、防災やユニバーサルデザインに配慮した施設整備に努める。
</t>
  </si>
  <si>
    <t>令和３年におこなった「ゼロカーボンシティ宣言」を踏まえ、施設の新設（建替）・改修時には、ＺＥＢ（ネット・ゼロ・エネルギー・ビル）など、環境に配慮した整備に努める。</t>
  </si>
  <si>
    <t>利用率が継続的に低迷している施設や役割・機能が重複している施設、当初の設置目的が希薄化している施設などについて、今後の施設の具体的な方針について示す個別実施計画を策定し、床面積総量の抑制及び公共施設の適正配置に取り組む。個別実施計画の策定にあたっては、統廃合を行った場合の市民生活への影響を考慮しつつ、公共施設サービスの継続による将来的な財政負担も見据えながら、類似する公共施設での代替性、民間による運営の可能性など、地域や利用者の方々の意見や民間事業者の提案等も聞きながら、施設の特性に応じ多方面から検討する。</t>
  </si>
  <si>
    <t>[公共建築物]
▶ストック量の最適化
②施設の床面積総量を計画策定時の20％削減を目指す
▶ライフサイクルコストの縮減
　耐用年数プラス１５年の長寿命化と予防保全等
▶管理運営の最適化
　民間活力の活用 等
[社会基盤施設]
▶継続整備の推進
　計画的な整備
▶ライフサイクルコストの縮減
　長寿命化及びダウンサイジング
▶管理運営の最適化
　民間活力の活用、維持管理経費の縮減、受益者負担の適正化</t>
  </si>
  <si>
    <t>固定資産台帳で管理している建物ごとの償却状況を、公共施設ごとにデータを置き換え、公共施設カルテへ掲載することとした。</t>
  </si>
  <si>
    <t>「姫路市公有財産利活用基本方針」に基づき、売却・貸付などによる積極的な活用に努める。</t>
  </si>
  <si>
    <t>県及び播磨圏域連携中枢都市圏 16 の市町が所有する公共施設等や民間施設の配置状況を適切に把握し、相互利用や広域的連携を図るなど、公共施設等の管理運営の最適化に取り組む。</t>
  </si>
  <si>
    <t>進捗状況の管理・集約を担う施設マネジメント課が、各施設所管課に対して定期的にヒアリングを実施し、PDCAサイクルに基づき、必要に応じて適宜見直しを行っていく。</t>
    <rPh sb="13" eb="15">
      <t>シセツ</t>
    </rPh>
    <rPh sb="21" eb="22">
      <t>カ</t>
    </rPh>
    <phoneticPr fontId="1"/>
  </si>
  <si>
    <t>施設類型ごとに示す今後の方向性に基づき、計画的に公共施設マネジメントに取組む。</t>
  </si>
  <si>
    <t>【H30】朝日山荘（廃止）、自然休養村管理センター（廃止）、福泊キャンプ場（廃止）
【H31】夢前ケーブルネットワーク施設（廃止）
【R2】香寺荘（民間譲渡）
【R4】梯野外活動センター（廃止）
　　　四郷幼稚園（廃止）
【R5】香寺健康福祉センター（廃止）
　　　そうめん滝キャンプ場（廃止）
　　　豊富幼稚園（廃止）
【R6】城西幼稚園（廃止）
　　　菅生幼稚園（廃止）
　　　神屋寮（廃止）
　　　勤労市民会館（廃止）
　　　アイランドハウスいえしま荘（廃止）
　　　家島老人福祉センター（廃止）</t>
    <rPh sb="165" eb="167">
      <t>ジョウサイ</t>
    </rPh>
    <rPh sb="167" eb="170">
      <t>ヨウチエン</t>
    </rPh>
    <rPh sb="171" eb="173">
      <t>ハイシ</t>
    </rPh>
    <rPh sb="178" eb="180">
      <t>スゴウ</t>
    </rPh>
    <rPh sb="180" eb="183">
      <t>ヨウチエン</t>
    </rPh>
    <rPh sb="184" eb="186">
      <t>ハイシ</t>
    </rPh>
    <rPh sb="191" eb="192">
      <t>カミ</t>
    </rPh>
    <rPh sb="192" eb="193">
      <t>ヤ</t>
    </rPh>
    <rPh sb="193" eb="194">
      <t>リョウ</t>
    </rPh>
    <rPh sb="195" eb="197">
      <t>ハイシ</t>
    </rPh>
    <rPh sb="202" eb="204">
      <t>キンロウ</t>
    </rPh>
    <rPh sb="204" eb="206">
      <t>シミン</t>
    </rPh>
    <rPh sb="206" eb="208">
      <t>カイカン</t>
    </rPh>
    <rPh sb="209" eb="211">
      <t>ハイシ</t>
    </rPh>
    <rPh sb="228" eb="229">
      <t>ソウ</t>
    </rPh>
    <rPh sb="230" eb="232">
      <t>ハイシ</t>
    </rPh>
    <rPh sb="237" eb="239">
      <t>イエシマ</t>
    </rPh>
    <rPh sb="239" eb="241">
      <t>ロウジン</t>
    </rPh>
    <rPh sb="241" eb="243">
      <t>フクシ</t>
    </rPh>
    <rPh sb="248" eb="250">
      <t>ハイシ</t>
    </rPh>
    <phoneticPr fontId="1"/>
  </si>
  <si>
    <t>少子化・高齢化に伴い、死亡数が出生数を上回る自然減の状態が今後拡大していくことにより、人口減少がさらに進むことが見込まれる。
【高齢化率】
H27：27.8％→R47:36.1％</t>
  </si>
  <si>
    <t>【市有建築物】
185万㎡（R3.3)
【インフラ系施設】
・道路（R3.4）
840km　5,720千㎡　4,293路線
・橋りょう（R3.4）
721橋　7,027.8ｍ
・水道（R3.4）
配水管1,006km　取水場2施設　浄水場1施設
・工業用水道（R3.4）
配水管69km　取水場2施設　浄水場2施設
・下水道（R3.4）
管路1,069km　ポンプ場9施設　浄化センター2施設
・公園・子ども広場（R3.3)
都市公園：345箇所　187.38ha
子ども広場：215箇所　11.62ha
・クリーンセンター
3.2万㎡</t>
  </si>
  <si>
    <t>【市有建築物】
老朽化が進行している全ての施設を保有し続けると、今後、大規模改修・更新・維持管理に係る経費が財政を圧迫していくため、施設の廃止・集約・複合化等や長寿命化といった取組を着実に推進し、将来負担の抑制を図っていく必要がある。
【インフラ系施設】
道路、橋りょう及び公園は、予防保全的な取組によりライフサイクルコストの低減を図りながら施設を維持する必要がある。子ども広場は、都市公園が充足していない区域に設置されているものは公園と同様の取組が必要である。水道・工業用水道は、適正な施設能力と施設配置について、危機管理対策や施設更新時の代替能力等を踏まえた検討を行う必要がある。下水道は、昭和50年代後半に整備した多くの施設が老朽化を迎えるため、事業費の平準化に向けた計画的かつ効率的な維持管理や更新を推進する必要がある。クリーンセンターは、第1 工場及び第2 工場が稼働を停止する予定であるとともに、リサイクル施設、し尿処理施設及び庁舎等も老朽化が進行しているため、施設の集約化及び更新を計画的に行っていく必要がある。</t>
  </si>
  <si>
    <t>【市有建築物】
今後30年間（R3～R32年度）で6,462億円、1年あたり平均費用は215億円
【インフラ系施設】
今後30年間（R3～R32年度）で7,840億円、1年あたり平均費用は261億円</t>
  </si>
  <si>
    <t>【市有建築物】
今後30年間（R3～R32年度）で3,922億円、1年あたり平均費用は131億円
【インフラ系施設】
今後30年間（R3～R32年度）で4,256億円、1年あたり平均費用は142億円</t>
  </si>
  <si>
    <t>【市有建築物】
今後30年間（R3～R32年度）で2,540億円、1年あたり84億円の効果見込み
【インフラ系施設】
今後30年間（R3～R32年度）で3,584億円、1年あたり119億円の効果見込み</t>
  </si>
  <si>
    <r>
      <t>本計画で策定する一連の取組は、職員が公共施設等について問題意識を共有するとともに、これまで施設所管部局が管理していた施設情報を、部局の枠組みを超えて一元的に管理し、施設の再編に向けたプロセスの統括管理、保全の総合的かつ戦略的な実施及び全庁的視点に立った公共施設等マネジメントの強力な推進と進捗管理を行う体制を構築する。
具体的には以下の取組を推進する。
・施設再編担当部局及び施設保全担当部局等で施設情報を一元的に管理する仕組みの構築
・施設の再編等に向けた</t>
    </r>
    <r>
      <rPr>
        <sz val="10"/>
        <color theme="1"/>
        <rFont val="ＭＳ Ｐゴシック"/>
        <family val="3"/>
        <charset val="128"/>
      </rPr>
      <t>使用調整（所管部局の使用変更、入替、用途変更等の調整）について、施設再編担当部局にて統括的に把握
・特に関連する部局が多い市有建築物における部局間（施設所管担当、営繕担当、施設再編担当及び施設保全担当）が連携し、現状把握と保全が確実に行われる体制の構築
・再編等が全庁的な視点で判断できるよう、幹部級で構成される会議体（尼崎市ファシリティマネジメント推進会議）にて意思決定できる仕組みの構築</t>
    </r>
    <rPh sb="229" eb="231">
      <t>シヨウ</t>
    </rPh>
    <rPh sb="239" eb="241">
      <t>シヨウ</t>
    </rPh>
    <phoneticPr fontId="3"/>
  </si>
  <si>
    <t>① 定期点検の実施
 施設ごとに定められた法律等に基づく点検基準にしたがい、施設管理者による定期的な点検を、確実に実施していく
② 日常点検の実施
 定期点検に加えて日々の点検を行うことで、施設の異常について早期に把握し、適切な対応を迅速に行うよう努めていく
③ 点検結果の収集・蓄積・活用
 点検・診断の結果等の情報を適切に管理する仕組みや、必要に応じて集約・分析・活用できる仕組みを構築し、より効果的・効率的な維持管理につなげる
④ 施設管理者の知識の補充
 市有建築物については、施設管理者向けの「施設保全マニュアル」を作成して、施設管理に必要な知識の補充に努めるとともに、これに基づく点検等を実施する</t>
  </si>
  <si>
    <t>維持管理については、施設特性や安全性・経済性を考慮しつつ、点検時において施設の劣化の有無や兆候をできるだけ把握し、こうしたデータを基に、修繕・更新等を行うに当たっての優先順位を検討し、順次対応を行い、適切な維持保全に取り組む</t>
  </si>
  <si>
    <t>市有建築物については、法定点検の他、施設管理者向けの「施設保全マニュアル」において安全性確保のための点検項目を設けて劣化状況の把握に努め、安全性の確保と効率的な施設の保全に取り組む。 インフラ系施設については、点検・診断等の実施結果に基づいて優先順位付けを行い、事故を未然に防止できるよう努める</t>
  </si>
  <si>
    <t>本市は、老朽化が進行している市有建築物やインフラ系施設を多く保有しており、施設更新を含めた耐震化の取組を実施する必要がある。 市有建築物については、各施設の老朽度や施設が担っている機能を踏まえ、優先順位をつけながら建替え等の対策を計画的に進める。 インフラ系施設については、耐震診断結果や老朽度調査結果に基づき、必要となる耐震補強や施設の更新を行うこととする</t>
  </si>
  <si>
    <t>施設類型ごとに長寿命化に向けた取組を進め、計画的な維持保全を推進する。取組を進めるに当たっては、点検・診断等の結果に基づき、施設の特性を考慮のうえ、重要性・緊急性等を判断し、財政負担の平準化を踏まえた対策の優先度や実施時期を定めて、ライフサイクルコストの軽減を図る。</t>
  </si>
  <si>
    <t>兵庫県の「福祉のまちづくり条例」に基づいて、施設の更新や改修時に、市民が広く利用する施設を中心にユニバーサルデザイン化に取り組む</t>
  </si>
  <si>
    <t xml:space="preserve">脱炭素社会を実現するとともにライフサイクルコスト削減のため、新築市有建築物におけるZEB Ready の導入や既存市有建築物における照明の LED 化など、公共施設等のエネルギー消費量の削減や省エネ対策を率先的に取り組む </t>
  </si>
  <si>
    <t>人口減少や人口構成、その他社会情勢の変化を踏まえる中で、施設の性質や状況に応じて、統合や廃止の推進に向けた取組を進める</t>
  </si>
  <si>
    <t>Ⅱ
本市の公共施設の保有量を 35 年間［平成 26 年度～令和 30 年度］で 約 1,868 千㎡から、約 1,307 千㎡以下まで削減することを目標とします（対基準日：△30％以上）。
Ⅳ
事業実施にあたっては基金や交付税措置のある有利な市債などを活用しつつ、優先順位付けを行いながら事業の平準化を行うなど、財政規律及び財政目標と整合を図った対応を行う。</t>
  </si>
  <si>
    <t>市有建築物については、劣化状況や利用状況、人口動向等の経年的な変化に対応するため、施設評価を含め、定期的に個別計画の見直し（改訂）を行う。 インフラ系施設については、施設所管部局が中心となり、経年的な変化等を踏まえ、必要に応じて各個別計画の策定や改訂を行うこととする。 こうした取組内容については、適宜、本計画への反映を行う。</t>
  </si>
  <si>
    <t>【市有建築物】
定期的に個別計画の見直し（改訂）を行う。 
【インフラ系施設】
必要に応じて各個別計画の策定や改訂を行う。
→適宜、本計画への反映を行う。</t>
  </si>
  <si>
    <t>【市有建築物】
「尼崎市公共施設マネジメント基本方針」や各個別計画等に基づき取組を進める。
【インフラ系施設】
・道路：修繕する路線の優先順位を定め、適切な維持管理の取組を進める。
・橋りょう：全ての橋りょうに対し、安全性の確保とコスト縮減を図る。
・公園・子ども広場：特に老朽化が進んでいる遊具について、計画的な管理を行う。
・水道・工業用水道：「あますいビジョン2029」に基づき、基本理念である「尼の水を次の世代へ」の実現を目指した事業運営を行う。
・下水道：「あまがさき下水道ビジョン2031」を事業運営の基本方針とする。
・クリーンセンター：既存設備の稼動年数を延ばし、新設から解体までのライフサイクルコストを削減する必要があるため、延命化工事を実施する。</t>
  </si>
  <si>
    <t>・保有する各施設に係る評価を実施
・公共施設最適化事業債及び公共施設等適正管理推進事業債を活用した主な取組
【H28年度】
・武庫西生涯学習プラザ
【H30年度】
・大庄北生涯学習プラザ
・中央北生涯学習プラザ
【R2年度】
・小田南生涯学習プラザ
・園田東生涯学習プラザ
【R3年度】
・立花南生涯学習プラザ
【R4年度】
・身体障害者福祉会館</t>
  </si>
  <si>
    <t>・総人口はH47に25.1万人に減
・老年人口（65歳以上）はH22 21.5％から、H47 32.7％に増
・生産年齢人口（15歳～64歳）はH22 64.4％から、H47 57.2％に減</t>
  </si>
  <si>
    <t>【公共施設】
延べ面積合計：83万㎡
【インフラ】
市道 実延長：600㎞
橋りょう数：186橋
上水道 管延長：886㎞
下水道 管延長：973㎞
※インフラはH26.3時点</t>
  </si>
  <si>
    <t>・積み重なる修繕費
・大規模修繕への対応
・技術職員の減少
・インフラ包括管理委託への検討</t>
  </si>
  <si>
    <t>40年間で7880億円</t>
  </si>
  <si>
    <t>40年間で6100億円</t>
  </si>
  <si>
    <t>長寿命化を図った場合、公共施設とインフラを合わせて40年間で1,780億円削減</t>
  </si>
  <si>
    <t>庁内横断的な検討体制として設置している「明石市施設配置適正化検討会議」、市議会との協議の場である「財政健全化推進協議会」、市民や関係団体、学識経験者との協議の場である「財政健全化推進市民会議」をはじめ、市民との意見交換会等を通じて進める。</t>
  </si>
  <si>
    <t>業務委託や指定管理者制度等の活用など、効率的な管理運営手法の導入を推進するほか、効果等を検証した上で、ＰＦＩをはじめとする民間の資金やノウハウを活用する手法を導入し、効果的・効率的なサービスの提供を推進。</t>
  </si>
  <si>
    <t>引き続き活用する施設について、点検や劣化度調査等に基づいた予防保全を推進し性能を維持・向上させる。
インフラについては、日常点検と定期点検を連動させながら、安全面を第一い、長寿命化を図る。</t>
  </si>
  <si>
    <t>施設の計画的な改修により、長寿命化を図りながら、安全性の確保及び財政負担の軽減に取り組みを進める。</t>
  </si>
  <si>
    <t>定期的な施設点検を行いう、計画的に回収を行う予防保全により、安全な施設利用を推進していく。</t>
  </si>
  <si>
    <t>南海トラフ地震等の今後想定される大規模災害に備えるため、新耐震基準を満たしていない施設についても、建物の安全性や用途等を考慮し、優先順の髙い施設から順に耐震化工事を進める。</t>
  </si>
  <si>
    <t>利用者の特性に配慮したバリアフリーや点字誘導などユニバーサルデザイン化を推進するとともに、避難所となる学校や地域活動等の拠点となるコミュニティ・センターは地域の実情に応じた整備・改修を順次進める。</t>
  </si>
  <si>
    <t>施設の廃止、売却を基本とし、余剰となる施設、スペースがある場合は、複合化や集約化等を検討する。</t>
  </si>
  <si>
    <t>施設総量（総延べ面積）を40年間で30％縮減</t>
  </si>
  <si>
    <t>有形固定資産減価償却率による施設老朽化の数値的な把握、固定資産台帳と連動した進行管理等により、公共施設マネジメントについて情報の一元化・共有化を進める 。</t>
  </si>
  <si>
    <t>未使用資産はその施設、土地の在り方等を検討した後、市が所有する必要がないと判断できれば、基本的に売却する。</t>
  </si>
  <si>
    <t>近隣自治体との連携によって、施設の共同利用を進める施設の広域化を検討していく。</t>
  </si>
  <si>
    <t>計画で定める目標や取組手法の達成状況を検証評価しながら、計画の改定・策定に反映させ、施設やサービスの改善・改革を進めていく。</t>
  </si>
  <si>
    <t>行政施設のあり方を検討した上で、基本方針にかかげる原則に基づき、公共施設配置適正化に向けた取組手法を検討する。</t>
  </si>
  <si>
    <t>・高齢者大学の移転・複合化（H26）
・母子福祉施設を民間譲渡（H28）
・小・中学校等の施設包括管理委託（H30）
・電気・ガス一括調達（H28・H30）
・少年自然の家、宿泊業務停止（R3）
・サービスコーナーの開設日数の縮減（R4）
・高齢者施設の多世代施設化（R5）
・公共施設のLED化（R5）</t>
    <rPh sb="139" eb="141">
      <t>コウキョウ</t>
    </rPh>
    <rPh sb="141" eb="143">
      <t>シセツ</t>
    </rPh>
    <rPh sb="147" eb="148">
      <t>カ</t>
    </rPh>
    <phoneticPr fontId="1"/>
  </si>
  <si>
    <t>・総人口はH27からR2まで微増。その後減少、R42にはH27比16％減。
・高齢化率は12％上昇</t>
  </si>
  <si>
    <t>【建築系公共施設】
R2：160.8万㎡
【インフラ系公共施設】
R2
道路：986㎞（771万㎡）
橋りょう：655橋（6,456m）
水路：272km
公園：531箇所（492ha）
上水道：1,203㎞
工業用水道：63㎞
下水道施設：1,206㎞</t>
  </si>
  <si>
    <t>今後は、投資的経費に回す財源に余裕がなくなることが予測される一方で、老朽化した公共施設等の更新や維持管理に多額の費用がかかることになる。公共施設等の更新及び維持管理を行う際には、その必要性を十分検討し、経費を抑制していく必要がある。</t>
  </si>
  <si>
    <t>【全体】
50年間の平均で約254億円
今後10年間の平均で約305.8億
【公共施設】
今後10年間（令和元年～令和10年）で2006億円
【インフラ施設】
今後10年間（令和元年～令和10年）で1052億円</t>
    <rPh sb="1" eb="3">
      <t>ゼンタイ</t>
    </rPh>
    <rPh sb="52" eb="54">
      <t>レイワ</t>
    </rPh>
    <rPh sb="54" eb="55">
      <t>ガン</t>
    </rPh>
    <rPh sb="55" eb="56">
      <t>ネン</t>
    </rPh>
    <rPh sb="57" eb="59">
      <t>レイワ</t>
    </rPh>
    <rPh sb="61" eb="62">
      <t>ネン</t>
    </rPh>
    <phoneticPr fontId="1"/>
  </si>
  <si>
    <t>【公共施設】
今後10年間（令和元年～令和10年）で1628億円
【インフラ施設】
今後10年間（令和元年～令和10年）で1035億円</t>
  </si>
  <si>
    <t>【公共施設】
今後10年間（令和元年～令和10年）で378億円
【インフラ施設】
今後10年間（令和元年～令和10年）で17億円</t>
  </si>
  <si>
    <t>マネジメント担当による一元的な統括推進体制及び各所管の施設担当との全庁横断的な連携体制を強化する。</t>
    <rPh sb="6" eb="8">
      <t>タントウ</t>
    </rPh>
    <phoneticPr fontId="1"/>
  </si>
  <si>
    <t>指定管理者制度、PFI等のPPP手法を導入し、民間企業やNPO法人、自治会等といった多様な主体との協働のもとに、民間活力の導入に努める。</t>
  </si>
  <si>
    <t>建築基準法12条など諸々の法令に基づく点検を実施する。建築基準法12条に基づく点検の対象外施設は施設管理者が計画的に自主点検を行う。</t>
    <rPh sb="0" eb="2">
      <t>ケンチク</t>
    </rPh>
    <rPh sb="2" eb="5">
      <t>キジュンホウ</t>
    </rPh>
    <rPh sb="7" eb="8">
      <t>ジョウ</t>
    </rPh>
    <rPh sb="10" eb="12">
      <t>モロモロ</t>
    </rPh>
    <rPh sb="13" eb="15">
      <t>ホウレイ</t>
    </rPh>
    <rPh sb="16" eb="17">
      <t>モト</t>
    </rPh>
    <rPh sb="19" eb="21">
      <t>テンケン</t>
    </rPh>
    <rPh sb="22" eb="24">
      <t>ジッシ</t>
    </rPh>
    <rPh sb="27" eb="29">
      <t>ケンチク</t>
    </rPh>
    <rPh sb="29" eb="32">
      <t>キジュンホウ</t>
    </rPh>
    <rPh sb="34" eb="35">
      <t>ジョウ</t>
    </rPh>
    <rPh sb="36" eb="37">
      <t>モト</t>
    </rPh>
    <rPh sb="39" eb="41">
      <t>テンケン</t>
    </rPh>
    <rPh sb="42" eb="45">
      <t>タイショウガイ</t>
    </rPh>
    <rPh sb="45" eb="47">
      <t>シセツ</t>
    </rPh>
    <rPh sb="48" eb="50">
      <t>シセツ</t>
    </rPh>
    <rPh sb="50" eb="53">
      <t>カンリシャ</t>
    </rPh>
    <rPh sb="54" eb="57">
      <t>ケイカクテキ</t>
    </rPh>
    <rPh sb="58" eb="60">
      <t>ジシュ</t>
    </rPh>
    <rPh sb="60" eb="62">
      <t>テンケン</t>
    </rPh>
    <rPh sb="63" eb="64">
      <t>オコナ</t>
    </rPh>
    <phoneticPr fontId="1"/>
  </si>
  <si>
    <t>公共施設の維持管理業務の発注に係る仕様を標準化するための「施設維持管理に係る委託業務について（ガイドライン）」を定め、運用する。</t>
  </si>
  <si>
    <t>点検の結果に基づき、安全性に影響を及ぼすものについては適正に修繕する。日常的な点検により、施設管理者自ら施設の不具合に気づき、安全に影響を及ぼす前の対処に努める。</t>
    <rPh sb="0" eb="2">
      <t>テンケン</t>
    </rPh>
    <rPh sb="3" eb="5">
      <t>ケッカ</t>
    </rPh>
    <rPh sb="6" eb="7">
      <t>モト</t>
    </rPh>
    <rPh sb="10" eb="12">
      <t>アンゼン</t>
    </rPh>
    <rPh sb="12" eb="13">
      <t>セイ</t>
    </rPh>
    <rPh sb="14" eb="16">
      <t>エイキョウ</t>
    </rPh>
    <rPh sb="17" eb="18">
      <t>オヨ</t>
    </rPh>
    <rPh sb="27" eb="29">
      <t>テキセイ</t>
    </rPh>
    <rPh sb="30" eb="32">
      <t>シュウゼン</t>
    </rPh>
    <rPh sb="35" eb="38">
      <t>ニチジョウテキ</t>
    </rPh>
    <rPh sb="39" eb="41">
      <t>テンケン</t>
    </rPh>
    <rPh sb="45" eb="47">
      <t>シセツ</t>
    </rPh>
    <rPh sb="47" eb="50">
      <t>カンリシャ</t>
    </rPh>
    <rPh sb="50" eb="51">
      <t>ミズカ</t>
    </rPh>
    <rPh sb="52" eb="54">
      <t>シセツ</t>
    </rPh>
    <rPh sb="55" eb="58">
      <t>フグアイ</t>
    </rPh>
    <rPh sb="59" eb="60">
      <t>キ</t>
    </rPh>
    <rPh sb="63" eb="65">
      <t>アンゼン</t>
    </rPh>
    <rPh sb="66" eb="68">
      <t>エイキョウ</t>
    </rPh>
    <rPh sb="69" eb="70">
      <t>オヨ</t>
    </rPh>
    <rPh sb="72" eb="73">
      <t>マエ</t>
    </rPh>
    <rPh sb="74" eb="76">
      <t>タイショ</t>
    </rPh>
    <rPh sb="77" eb="78">
      <t>ツト</t>
    </rPh>
    <phoneticPr fontId="1"/>
  </si>
  <si>
    <t>耐震化を実施していない施設は、施設の存廃の判断を行い、存続させる方針の施設は耐震化を進める</t>
    <rPh sb="0" eb="2">
      <t>タイシン</t>
    </rPh>
    <rPh sb="2" eb="3">
      <t>カ</t>
    </rPh>
    <rPh sb="4" eb="6">
      <t>ジッシ</t>
    </rPh>
    <rPh sb="11" eb="13">
      <t>シセツ</t>
    </rPh>
    <rPh sb="15" eb="17">
      <t>シセツ</t>
    </rPh>
    <rPh sb="18" eb="20">
      <t>ソンパイ</t>
    </rPh>
    <rPh sb="21" eb="23">
      <t>ハンダン</t>
    </rPh>
    <rPh sb="24" eb="25">
      <t>オコナ</t>
    </rPh>
    <rPh sb="27" eb="29">
      <t>ソンゾク</t>
    </rPh>
    <rPh sb="32" eb="34">
      <t>ホウシン</t>
    </rPh>
    <rPh sb="35" eb="37">
      <t>シセツ</t>
    </rPh>
    <rPh sb="38" eb="41">
      <t>タイシンカ</t>
    </rPh>
    <rPh sb="42" eb="43">
      <t>スス</t>
    </rPh>
    <phoneticPr fontId="1"/>
  </si>
  <si>
    <t>施設をより長期に亘って使用するため、個別施設計画において施設の長寿命化に関する方針を策定し、適用する。</t>
  </si>
  <si>
    <t>障害の有無、年齢、性別等に関わらず誰もが利用しやすい施設となるよう、兵庫県福祉のまちづくり条例に基づき施設の整備等を行います。</t>
    <rPh sb="0" eb="2">
      <t>ショウガイ</t>
    </rPh>
    <rPh sb="3" eb="5">
      <t>ウム</t>
    </rPh>
    <rPh sb="6" eb="8">
      <t>ネンレイ</t>
    </rPh>
    <rPh sb="9" eb="11">
      <t>セイベツ</t>
    </rPh>
    <rPh sb="11" eb="12">
      <t>トウ</t>
    </rPh>
    <rPh sb="13" eb="14">
      <t>カカ</t>
    </rPh>
    <rPh sb="17" eb="18">
      <t>ダレ</t>
    </rPh>
    <rPh sb="20" eb="22">
      <t>リヨウ</t>
    </rPh>
    <rPh sb="26" eb="28">
      <t>シセツ</t>
    </rPh>
    <rPh sb="34" eb="37">
      <t>ヒョウゴケン</t>
    </rPh>
    <rPh sb="37" eb="39">
      <t>フクシ</t>
    </rPh>
    <rPh sb="45" eb="47">
      <t>ジョウレイ</t>
    </rPh>
    <rPh sb="48" eb="49">
      <t>モト</t>
    </rPh>
    <rPh sb="51" eb="53">
      <t>シセツ</t>
    </rPh>
    <rPh sb="54" eb="56">
      <t>セイビ</t>
    </rPh>
    <rPh sb="56" eb="57">
      <t>トウ</t>
    </rPh>
    <rPh sb="58" eb="59">
      <t>オコナ</t>
    </rPh>
    <phoneticPr fontId="1"/>
  </si>
  <si>
    <t>2050年ゼロカーボンシティに向けた環境負荷の低減やライフサイクルコスト削減を考慮した設計を行う。</t>
  </si>
  <si>
    <t>施設存廃の判断と合わせて施設機能の最適化を行い、施設総量の縮減を図る。</t>
  </si>
  <si>
    <t>【建築系公共施設】
②延床面積を令和14年度までに3.26％以上縮減、令和44年度末までに20％以上縮減</t>
  </si>
  <si>
    <t>マネジメントの取組み方策の効果検証及び、適切な改善措置をPDCAサイクルの推進により、実施する。</t>
  </si>
  <si>
    <t>個別施設計画の改定状況も踏まえながら、計画策定時の状況から大きな変化が生じた場合には必要に応じて計画の見直しを行う。</t>
  </si>
  <si>
    <t>施設類型ごとに財務・品質・供給に関する基本的な考え方及びマネジメントの実施方針を定め、計画的な維持保全を推進する。</t>
  </si>
  <si>
    <t>・10年間で約5千人減（▲11％）、30年間で約1万2千人減（▲28％）。
・年少人口は約0.4万人（R2）が約0.4万人（R32）に、生産年齢人口は約2.1万人（R2）が約1.4万人（R32）に、高齢人口は約1.5万人（R2）が約1.2万人（R32）になり、今後、さらに人口減少が進むことが予想される。</t>
  </si>
  <si>
    <t>【公共施設】（R3.3現在）
　市民文化系施設：27棟、9,718㎡
　社会教育系施設：17棟、14,996㎡
　ｽﾎﾟｰﾂ・ﾚｸﾘｴｰｼｮﾝ系施設：41棟、39,862㎡
　学校教育系施設：119棟、90,375㎡
　子育て支援施設：16棟、8,545㎡
　保健・福祉施設：20棟、14,617㎡
　行政系施設：69棟、31,823㎡
　市営住宅：199棟、50,971㎡
　公園：27棟、1,584㎡
　供給処理施設：11棟、4,251㎡
　その他：44棟、11,623㎡
　医療施設：6棟、2,961㎡
【インフラ資産】（R3.3現在）
　道路（舗装）：641km
　橋梁：545橋
　農道（舗装）：13,031ｍ
　林道（舗装）：9,664ｍ
　港湾施設：3,556ｍ
　漁港施設：5,399ｍ
　海岸保全施設：4,706ｍ
　準用河川：10,908ｍ
　普通河川：61,750ｍ
　都市公園：103,601 ㎡
　プラント施設：１施設
　下水道管渠延長：111ｋｍ
　下水道処理場：2施設
　ポンプ場：6施設</t>
  </si>
  <si>
    <t>今後、過去に建設された公共施設等の多くが更新時期を迎えるなか、公共施設等の維持管理・更新等に充当できる財源は、引き続き厳しい状況が続く見込みであるが、普通交付税措置のある有利な地方債等を有効活用しながら、各個別施設計画の内容に沿って着実に対策を進める。
　あわせて、人口減少の進展や少子高齢化に伴う人口構造の変容、地域的な人口偏在の顕在化などにより、公共施設等の利用・需要の変化が必至となる。こうした環境変化に適応しつつ、市民ニーズに即した施設全体の最適化を図っていく。</t>
  </si>
  <si>
    <t>【公共施設】
2,756,744千円
【インフラ資産】
1,512,540千円
【合計】
4,269,284千円
※過去5年平均</t>
  </si>
  <si>
    <t>【公共施設】
98,822,711千円
【インフラ資産】
65,102,897千円
【合計】
163,925,608千円
※今後30年間</t>
    <rPh sb="1" eb="3">
      <t>コウキョウ</t>
    </rPh>
    <rPh sb="3" eb="5">
      <t>シセツ</t>
    </rPh>
    <rPh sb="17" eb="18">
      <t>チ</t>
    </rPh>
    <rPh sb="18" eb="19">
      <t>エン</t>
    </rPh>
    <rPh sb="25" eb="27">
      <t>シサン</t>
    </rPh>
    <rPh sb="39" eb="40">
      <t>チ</t>
    </rPh>
    <rPh sb="40" eb="41">
      <t>エン</t>
    </rPh>
    <rPh sb="43" eb="45">
      <t>ゴウケイ</t>
    </rPh>
    <rPh sb="58" eb="59">
      <t>チ</t>
    </rPh>
    <rPh sb="59" eb="60">
      <t>エン</t>
    </rPh>
    <rPh sb="62" eb="64">
      <t>コンゴ</t>
    </rPh>
    <rPh sb="66" eb="68">
      <t>ネンカン</t>
    </rPh>
    <phoneticPr fontId="1"/>
  </si>
  <si>
    <t>【公共施設】
63,363,566千円
【インフラ資産】
25,490,556千円
【合計】
88,854,122千円
※今後30年間</t>
    <rPh sb="1" eb="3">
      <t>コウキョウ</t>
    </rPh>
    <rPh sb="3" eb="5">
      <t>シセツ</t>
    </rPh>
    <rPh sb="17" eb="18">
      <t>チ</t>
    </rPh>
    <rPh sb="18" eb="19">
      <t>エン</t>
    </rPh>
    <rPh sb="25" eb="27">
      <t>シサン</t>
    </rPh>
    <rPh sb="39" eb="40">
      <t>チ</t>
    </rPh>
    <rPh sb="40" eb="41">
      <t>エン</t>
    </rPh>
    <rPh sb="43" eb="45">
      <t>ゴウケイ</t>
    </rPh>
    <rPh sb="57" eb="58">
      <t>チ</t>
    </rPh>
    <rPh sb="58" eb="59">
      <t>エン</t>
    </rPh>
    <rPh sb="61" eb="63">
      <t>コンゴ</t>
    </rPh>
    <rPh sb="65" eb="67">
      <t>ネンカン</t>
    </rPh>
    <phoneticPr fontId="1"/>
  </si>
  <si>
    <t>【公共施設】
35,459,145千円
【インフラ資産】
39,612,341千円
【合計】
75,071,486千円
※今後30年間</t>
  </si>
  <si>
    <t>・全庁的な取組体制の構築
　「公共施設等マネジメント委員会」等を設置し、本計画の進行管理やインフラ資産の長寿命化、効率的な管理運営等を行う仕組みを構築する。
・有識者等で組織する委員会の設置
　有識者、市民代表等で構成する「公共施設等再編整備検討委員会」を設置し、計画策定等に際して、公共施設等のあり方や再編整備、マネジメントの推進等について検討する。</t>
  </si>
  <si>
    <t>施設整備にあたっては、ＰＰＰ、ＰＦＩなどの民間活力の積極的な活用やサウンディング型市場調査、契約手法の工夫、機能性を追及した設計や最新技術の導入を検討し、更新・管理運営コストの縮減に取り組む。定住自立圏の取り組み等も活用し、必要に応じて近隣自治体と連携を図る等により、財政負担の軽減を目指すとともに国が管理する施設との連携を検討する。また市民の力を生かした取り組みを推進する。</t>
  </si>
  <si>
    <t>・施設管理者による点検に加え、専門家による点検を実施し、劣化状況及び危険度を把握する。劣化・損傷が進行する可能性や施設等に与える影響等について診断を実施する。一定年数を経過した施設については構造体の劣化診断も行う。
・実施した点検・診断等の履歴を集積・蓄積し、本計画の見直しの際に反映する。</t>
  </si>
  <si>
    <t>・修繕等の時期が重複する施設については、点検・診断等の結果を基に優先順位を定め、予算の平準化を図る。
・「事後保全型」から、「予防保全型」の維持管理へ順次移行することし、健全な状態を維持しながら長寿命化を図り、ライフサイクルコストの縮減を目指す。
・施設の更新にあたっては、運営方法等について、より効果的かつ効率的なサービス提供が可能となる手法を採用する。</t>
  </si>
  <si>
    <t>・点検・診断等により劣化状況及び危険度を把握し、適切な時期に大規模改修・建替えを行い、安全確保を図る。
・高度の危険性が認められた施設や、利用見込みのない老朽化施設については、速やかに施設の除却等を検討する。</t>
  </si>
  <si>
    <t>・耐震化が完了していない施設については、必要に応じ耐震化を図る。災害時の拠点施設については、機能を十分に発揮できるよう、計画的に耐震化を図る。</t>
  </si>
  <si>
    <t>・今後も活用していくと判断された公共施設等については、期待される耐用年数までの使用を可能とするため、効果的かつ計画的な保全措置を講ずるとともに、ライフサイクルコストの縮減も視野に入れた長寿命化を推進する。
・また、新たに施設整備を行う際には、長期に利用できる仕様を検討し、公共施設等の長寿命化を図る。</t>
  </si>
  <si>
    <t>・市民ニーズや公共施設、道路・橋梁等の利用状況等を踏まえ、ユニバーサルデザイン化やバリアフリー化を進める。またICT を活用して利便性も高める。</t>
  </si>
  <si>
    <t>「洲本市地球温暖化対策実行計画」を踏まえ、再生可能エネルギーの導入促進に取り組む。</t>
  </si>
  <si>
    <t>・公共施設の統合や廃止に際しては、適正な配置と効率的な管理運営を念頭に置き、将来にわたって真に必要となる公共サービスを持続できるような観点から検討を行う。
・機能移転、複合化、民間施設の利用、合築等も検討する。
・統合・廃止により余剰となった施設や敷地については、市民の意見を踏まえつつ、他の活用方法を検討する。
・公共施設の底地の借地解消に努める。</t>
  </si>
  <si>
    <t>施設数、延床面積を今後30 年間で20％以上削減する（平成28年を基準）。</t>
  </si>
  <si>
    <r>
      <rPr>
        <sz val="11"/>
        <color rgb="FFFF0000"/>
        <rFont val="ＭＳ Ｐゴシック"/>
        <family val="3"/>
        <charset val="128"/>
        <scheme val="minor"/>
      </rPr>
      <t>固</t>
    </r>
    <r>
      <rPr>
        <sz val="11"/>
        <rFont val="ＭＳ Ｐゴシック"/>
        <family val="3"/>
        <charset val="128"/>
        <scheme val="minor"/>
      </rPr>
      <t>定資産台帳に記載されている耐用年数や減価償却累計額を参照し、減価償却率の計算等を行いながら、より具体的な分析を行う。</t>
    </r>
    <rPh sb="0" eb="2">
      <t>コテイ</t>
    </rPh>
    <phoneticPr fontId="1"/>
  </si>
  <si>
    <t>・用途廃止された資産や売却可能資産等について、効率的な運用（賃貸等）や売却等を行い、資産利用の最適化や将来の維持管理等に係る負担の軽減・収益の確保等を図る。
・統廃合により生じた広大で利便性の高い位置にある土地の利活用については、速やかに検討を行っていく。</t>
  </si>
  <si>
    <t>・近隣市町等と、公共施設の共同設置や文化・スポーツ・防災等に関する共同利用の可能性等について意見交換を行う。</t>
  </si>
  <si>
    <t>　本計画を踏まえた一連の取り組みを確実に推進するために、ＰＤＣＡ（計画、実施、点検・評価、改善）サイクルにより進捗状況を管理し、計画のフォローアップに継続的に取り組む。本計画の進捗状況を踏まえ、原則として５年ごとに見直しを行う。
　公共施設等の総合管理を推進するための計画となるため、施設サービスの需要の変化、施設等の状況、財務状況、社会経済情勢等の変化及び各個別施設計画の進捗状況にあわせて、本計画の内容の見直しと充実を適宜図っていく。</t>
  </si>
  <si>
    <t>施設類型ごと、各施設ごとに、管理に関する基本的な方針を記載している。</t>
  </si>
  <si>
    <t>【公共施設】
・市役所本庁舎の建替え（平成28年度）
・上堺定住促進住宅の建設（平成28年度）
・「なのはなこども園」への保育所・幼稚園の集約化（平成30年度）
・鮎原診療所の廃止（令和元年度）
【インフラ資産】
・淡路島中央スマートインターチェンジの整備（平成29年度）
・橋梁の長寿命化対策（平成29 年度～令和２年度）
・炬口ポンプ場の整備（令和２年度）</t>
  </si>
  <si>
    <t>・総人口の今後の見通しは，「人口ビジョン」における長期目標からみると，令和42年に86,876人と見通され，平成27年の人口と比較して，約９％の減少。
・年齢３区分別人口の今後の見通しは，「将来人口推計報告書」からみると，令和42年に年少人口が7,850人，生産年齢人口が38,851人，高齢者人口が27,147人と見通している。</t>
  </si>
  <si>
    <t>【公共施設】H28.4
395,883㎡
【インフラ】H28.4
道路：209㎞
橋梁：1.3㎞
公園：0.93㎢
配水管：239㎞
管渠：316㎞
パイプライン：19.6㎞</t>
  </si>
  <si>
    <t>公共施設とインフラ施設の更新費用試算結果によると、将来負担可能な見込み額を大幅に上回っている状況で、特にインフラ施設における財源不足が顕著となっている。限られた財源の中で、優先順位をつけて老朽化対策を計画的に進めていくことが必要である。</t>
  </si>
  <si>
    <t>67.6億円（令和４年度～令和48年度の45年間の見込みの平均）</t>
    <rPh sb="4" eb="6">
      <t>オクエン</t>
    </rPh>
    <rPh sb="7" eb="9">
      <t>レイワ</t>
    </rPh>
    <rPh sb="10" eb="12">
      <t>ネンド</t>
    </rPh>
    <rPh sb="13" eb="15">
      <t>レイワ</t>
    </rPh>
    <rPh sb="17" eb="19">
      <t>ネンド</t>
    </rPh>
    <rPh sb="22" eb="24">
      <t>ネンカン</t>
    </rPh>
    <rPh sb="25" eb="27">
      <t>ミコ</t>
    </rPh>
    <rPh sb="29" eb="31">
      <t>ヘイキン</t>
    </rPh>
    <phoneticPr fontId="1"/>
  </si>
  <si>
    <t>改修・更新等</t>
    <rPh sb="0" eb="2">
      <t>カイシュウ</t>
    </rPh>
    <rPh sb="3" eb="5">
      <t>コウシン</t>
    </rPh>
    <rPh sb="5" eb="6">
      <t>トウ</t>
    </rPh>
    <phoneticPr fontId="1"/>
  </si>
  <si>
    <t>改修・更新等</t>
    <rPh sb="0" eb="2">
      <t>カイシュウ</t>
    </rPh>
    <rPh sb="3" eb="6">
      <t>コウシントウ</t>
    </rPh>
    <phoneticPr fontId="1"/>
  </si>
  <si>
    <t>各施設を所管する部門とともに、建築部門、財政部門、企画部門が連携して推進する。</t>
    <rPh sb="0" eb="3">
      <t>カクシセツ</t>
    </rPh>
    <rPh sb="4" eb="6">
      <t>ショカン</t>
    </rPh>
    <rPh sb="8" eb="10">
      <t>ブモン</t>
    </rPh>
    <rPh sb="15" eb="19">
      <t>ケンチクブモン</t>
    </rPh>
    <rPh sb="20" eb="24">
      <t>ザイセイブモン</t>
    </rPh>
    <rPh sb="25" eb="29">
      <t>キカクブモン</t>
    </rPh>
    <rPh sb="30" eb="32">
      <t>レンケイ</t>
    </rPh>
    <rPh sb="34" eb="36">
      <t>スイシン</t>
    </rPh>
    <phoneticPr fontId="1"/>
  </si>
  <si>
    <t>PPP／PFI等の民間活用や広域化など、様々な手法により、市民サービスの工場と施設のライフサイクルコストの縮減を図る。</t>
    <rPh sb="7" eb="8">
      <t>トウ</t>
    </rPh>
    <rPh sb="9" eb="11">
      <t>ミンカン</t>
    </rPh>
    <rPh sb="11" eb="13">
      <t>カツヨウ</t>
    </rPh>
    <rPh sb="14" eb="17">
      <t>コウイキカ</t>
    </rPh>
    <rPh sb="20" eb="22">
      <t>サマザマ</t>
    </rPh>
    <rPh sb="23" eb="25">
      <t>シュホウ</t>
    </rPh>
    <rPh sb="29" eb="31">
      <t>シミン</t>
    </rPh>
    <rPh sb="36" eb="38">
      <t>コウジョウ</t>
    </rPh>
    <rPh sb="39" eb="41">
      <t>シセツ</t>
    </rPh>
    <rPh sb="53" eb="55">
      <t>シュクゲン</t>
    </rPh>
    <rPh sb="56" eb="57">
      <t>ハカ</t>
    </rPh>
    <phoneticPr fontId="1"/>
  </si>
  <si>
    <t>公共施設等を市民が安全で安心して利用することができるように、施設等の性能や劣化状況を把握するための日常的・定期的な点検・診断等を実施します。</t>
    <rPh sb="0" eb="4">
      <t>コウキョウシセツ</t>
    </rPh>
    <rPh sb="4" eb="5">
      <t>トウ</t>
    </rPh>
    <rPh sb="6" eb="8">
      <t>シミン</t>
    </rPh>
    <rPh sb="9" eb="11">
      <t>アンゼン</t>
    </rPh>
    <rPh sb="12" eb="14">
      <t>アンシン</t>
    </rPh>
    <rPh sb="16" eb="18">
      <t>リヨウ</t>
    </rPh>
    <rPh sb="30" eb="32">
      <t>シセツ</t>
    </rPh>
    <rPh sb="32" eb="33">
      <t>トウ</t>
    </rPh>
    <rPh sb="34" eb="36">
      <t>セイノウ</t>
    </rPh>
    <rPh sb="37" eb="39">
      <t>レッカ</t>
    </rPh>
    <rPh sb="39" eb="41">
      <t>ジョウキョウ</t>
    </rPh>
    <rPh sb="42" eb="44">
      <t>ハアク</t>
    </rPh>
    <rPh sb="49" eb="52">
      <t>ニチジョウテキ</t>
    </rPh>
    <rPh sb="53" eb="56">
      <t>テイキテキ</t>
    </rPh>
    <rPh sb="57" eb="59">
      <t>テンケン</t>
    </rPh>
    <rPh sb="60" eb="62">
      <t>シンダン</t>
    </rPh>
    <rPh sb="62" eb="63">
      <t>トウ</t>
    </rPh>
    <rPh sb="64" eb="66">
      <t>ジッシ</t>
    </rPh>
    <phoneticPr fontId="1"/>
  </si>
  <si>
    <t>日常的・定期的な点検・保守等の維持管理活動を実施し、早急な修繕が必要と判断された場合には速やかに対応するとともに、更新等については長期的な視点をもって計画的に実施する。</t>
    <rPh sb="0" eb="3">
      <t>ニチジョウテキ</t>
    </rPh>
    <rPh sb="4" eb="7">
      <t>テイキテキ</t>
    </rPh>
    <rPh sb="8" eb="10">
      <t>テンケン</t>
    </rPh>
    <rPh sb="11" eb="13">
      <t>ホシュ</t>
    </rPh>
    <rPh sb="13" eb="14">
      <t>トウ</t>
    </rPh>
    <rPh sb="15" eb="17">
      <t>イジ</t>
    </rPh>
    <rPh sb="17" eb="19">
      <t>カンリ</t>
    </rPh>
    <rPh sb="19" eb="21">
      <t>カツドウ</t>
    </rPh>
    <rPh sb="22" eb="24">
      <t>ジッシ</t>
    </rPh>
    <rPh sb="26" eb="28">
      <t>サッキュウ</t>
    </rPh>
    <rPh sb="29" eb="31">
      <t>シュウゼン</t>
    </rPh>
    <rPh sb="32" eb="34">
      <t>ヒツヨウ</t>
    </rPh>
    <rPh sb="35" eb="37">
      <t>ハンダン</t>
    </rPh>
    <rPh sb="40" eb="42">
      <t>バアイ</t>
    </rPh>
    <rPh sb="44" eb="45">
      <t>スミ</t>
    </rPh>
    <rPh sb="48" eb="50">
      <t>タイオウ</t>
    </rPh>
    <rPh sb="57" eb="59">
      <t>コウシン</t>
    </rPh>
    <rPh sb="59" eb="60">
      <t>トウ</t>
    </rPh>
    <rPh sb="65" eb="67">
      <t>チョウキ</t>
    </rPh>
    <rPh sb="67" eb="68">
      <t>テキ</t>
    </rPh>
    <rPh sb="69" eb="71">
      <t>シテン</t>
    </rPh>
    <rPh sb="75" eb="77">
      <t>ケイカク</t>
    </rPh>
    <rPh sb="77" eb="78">
      <t>テキ</t>
    </rPh>
    <rPh sb="79" eb="81">
      <t>ジッシ</t>
    </rPh>
    <phoneticPr fontId="1"/>
  </si>
  <si>
    <t>点検・診断等の結果に基づき安全確保を図ることとし、施設利用者が安心かつ安全に利用できるよう、点検・診断時に併せて施設のバリアフリー状況を確認し、施設利用者の安全確保に向けた対応策を検討する。</t>
    <rPh sb="0" eb="2">
      <t>テンケン</t>
    </rPh>
    <rPh sb="3" eb="5">
      <t>シンダン</t>
    </rPh>
    <rPh sb="5" eb="6">
      <t>トウ</t>
    </rPh>
    <rPh sb="7" eb="9">
      <t>ケッカ</t>
    </rPh>
    <rPh sb="10" eb="11">
      <t>モト</t>
    </rPh>
    <rPh sb="13" eb="15">
      <t>アンゼン</t>
    </rPh>
    <rPh sb="15" eb="17">
      <t>カクホ</t>
    </rPh>
    <rPh sb="18" eb="19">
      <t>ハカ</t>
    </rPh>
    <rPh sb="25" eb="27">
      <t>シセツ</t>
    </rPh>
    <rPh sb="27" eb="30">
      <t>リヨウシャ</t>
    </rPh>
    <rPh sb="31" eb="33">
      <t>アンシン</t>
    </rPh>
    <rPh sb="35" eb="37">
      <t>アンゼン</t>
    </rPh>
    <rPh sb="38" eb="40">
      <t>リヨウ</t>
    </rPh>
    <rPh sb="46" eb="48">
      <t>テンケン</t>
    </rPh>
    <rPh sb="49" eb="52">
      <t>シンダンジ</t>
    </rPh>
    <rPh sb="53" eb="54">
      <t>アワ</t>
    </rPh>
    <rPh sb="56" eb="58">
      <t>シセツ</t>
    </rPh>
    <rPh sb="65" eb="67">
      <t>ジョウキョウ</t>
    </rPh>
    <rPh sb="68" eb="70">
      <t>カクニン</t>
    </rPh>
    <rPh sb="72" eb="74">
      <t>シセツ</t>
    </rPh>
    <rPh sb="74" eb="77">
      <t>リヨウシャ</t>
    </rPh>
    <rPh sb="78" eb="80">
      <t>アンゼン</t>
    </rPh>
    <rPh sb="80" eb="82">
      <t>カクホ</t>
    </rPh>
    <rPh sb="83" eb="84">
      <t>ム</t>
    </rPh>
    <rPh sb="86" eb="89">
      <t>タイオウサク</t>
    </rPh>
    <rPh sb="90" eb="92">
      <t>ケントウ</t>
    </rPh>
    <phoneticPr fontId="1"/>
  </si>
  <si>
    <t>今後も「耐震改修促進計画」に基づき、計画的な耐震診断の実施と診断結果を踏まえて適切に耐震化を推進する。また、非構造部材も含めた耐震改修を行う。</t>
    <rPh sb="0" eb="2">
      <t>コンゴ</t>
    </rPh>
    <rPh sb="4" eb="6">
      <t>タイシン</t>
    </rPh>
    <rPh sb="6" eb="8">
      <t>カイシュウ</t>
    </rPh>
    <rPh sb="8" eb="10">
      <t>ソクシン</t>
    </rPh>
    <rPh sb="10" eb="12">
      <t>ケイカク</t>
    </rPh>
    <rPh sb="14" eb="15">
      <t>モト</t>
    </rPh>
    <rPh sb="18" eb="20">
      <t>ケイカク</t>
    </rPh>
    <rPh sb="20" eb="21">
      <t>テキ</t>
    </rPh>
    <rPh sb="22" eb="24">
      <t>タイシン</t>
    </rPh>
    <rPh sb="24" eb="26">
      <t>シンダン</t>
    </rPh>
    <rPh sb="27" eb="29">
      <t>ジッシ</t>
    </rPh>
    <rPh sb="30" eb="32">
      <t>シンダン</t>
    </rPh>
    <rPh sb="32" eb="34">
      <t>ケッカ</t>
    </rPh>
    <rPh sb="35" eb="36">
      <t>フ</t>
    </rPh>
    <rPh sb="39" eb="41">
      <t>テキセツ</t>
    </rPh>
    <rPh sb="42" eb="44">
      <t>タイシン</t>
    </rPh>
    <rPh sb="44" eb="45">
      <t>カ</t>
    </rPh>
    <rPh sb="46" eb="48">
      <t>スイシン</t>
    </rPh>
    <rPh sb="54" eb="55">
      <t>ヒ</t>
    </rPh>
    <rPh sb="55" eb="57">
      <t>コウゾウ</t>
    </rPh>
    <rPh sb="57" eb="59">
      <t>ブザイ</t>
    </rPh>
    <rPh sb="60" eb="61">
      <t>フク</t>
    </rPh>
    <rPh sb="63" eb="65">
      <t>タイシン</t>
    </rPh>
    <rPh sb="65" eb="67">
      <t>カイシュウ</t>
    </rPh>
    <rPh sb="68" eb="69">
      <t>オコナ</t>
    </rPh>
    <phoneticPr fontId="1"/>
  </si>
  <si>
    <t>今後とも継続して保有する施設等については、定期的点検や調査等に基づいて計画的に改修を行う「予防保全型」で進め、施設の長寿命化を図り、維持管理コストの縮減と平準化を図る。</t>
    <rPh sb="0" eb="2">
      <t>コンゴ</t>
    </rPh>
    <rPh sb="4" eb="6">
      <t>ケイゾク</t>
    </rPh>
    <rPh sb="8" eb="10">
      <t>ホユウ</t>
    </rPh>
    <rPh sb="12" eb="14">
      <t>シセツ</t>
    </rPh>
    <rPh sb="14" eb="15">
      <t>トウ</t>
    </rPh>
    <rPh sb="21" eb="24">
      <t>テイキテキ</t>
    </rPh>
    <rPh sb="24" eb="26">
      <t>テンケン</t>
    </rPh>
    <rPh sb="27" eb="29">
      <t>チョウサ</t>
    </rPh>
    <rPh sb="29" eb="30">
      <t>トウ</t>
    </rPh>
    <rPh sb="31" eb="32">
      <t>モト</t>
    </rPh>
    <rPh sb="35" eb="38">
      <t>ケイカクテキ</t>
    </rPh>
    <rPh sb="39" eb="41">
      <t>カイシュウ</t>
    </rPh>
    <rPh sb="42" eb="43">
      <t>オコナ</t>
    </rPh>
    <rPh sb="45" eb="47">
      <t>ヨボウ</t>
    </rPh>
    <rPh sb="47" eb="50">
      <t>ホゼンガタ</t>
    </rPh>
    <rPh sb="52" eb="53">
      <t>スス</t>
    </rPh>
    <rPh sb="55" eb="57">
      <t>シセツ</t>
    </rPh>
    <rPh sb="58" eb="62">
      <t>チョウジュミョウカ</t>
    </rPh>
    <rPh sb="63" eb="64">
      <t>ハカ</t>
    </rPh>
    <rPh sb="66" eb="70">
      <t>イジカンリ</t>
    </rPh>
    <rPh sb="74" eb="76">
      <t>シュクゲン</t>
    </rPh>
    <rPh sb="77" eb="80">
      <t>ヘイジュンカ</t>
    </rPh>
    <rPh sb="81" eb="82">
      <t>ハカ</t>
    </rPh>
    <phoneticPr fontId="1"/>
  </si>
  <si>
    <t>公共施設や道路・公園などの都市施設の整備に合わせ、利用者の視点を考慮したユニバーサルデザインを推進する。</t>
    <rPh sb="0" eb="4">
      <t>コウキョウシセツ</t>
    </rPh>
    <rPh sb="5" eb="7">
      <t>ドウロ</t>
    </rPh>
    <rPh sb="8" eb="10">
      <t>コウエン</t>
    </rPh>
    <rPh sb="13" eb="15">
      <t>トシ</t>
    </rPh>
    <rPh sb="15" eb="17">
      <t>シセツ</t>
    </rPh>
    <rPh sb="18" eb="20">
      <t>セイビ</t>
    </rPh>
    <rPh sb="21" eb="22">
      <t>ア</t>
    </rPh>
    <rPh sb="25" eb="28">
      <t>リヨウシャ</t>
    </rPh>
    <rPh sb="29" eb="31">
      <t>シテン</t>
    </rPh>
    <rPh sb="32" eb="34">
      <t>コウリョ</t>
    </rPh>
    <rPh sb="47" eb="49">
      <t>スイシン</t>
    </rPh>
    <phoneticPr fontId="1"/>
  </si>
  <si>
    <t>脱炭素化は、ゼロカーボンシティ表明及び第５次芦屋市環境保全率先実行計画に基づき、公共施設の維持管理及び整備等に合わせて、2050年までに温室効果ガス排出量の実質ゼロに向けて取り組む。</t>
    <rPh sb="0" eb="4">
      <t>ダツタンソカ</t>
    </rPh>
    <rPh sb="15" eb="17">
      <t>ヒョウメイ</t>
    </rPh>
    <rPh sb="17" eb="18">
      <t>オヨ</t>
    </rPh>
    <rPh sb="19" eb="20">
      <t>ダイ</t>
    </rPh>
    <rPh sb="21" eb="22">
      <t>ジ</t>
    </rPh>
    <rPh sb="22" eb="25">
      <t>アシヤシ</t>
    </rPh>
    <rPh sb="25" eb="27">
      <t>カンキョウ</t>
    </rPh>
    <rPh sb="27" eb="29">
      <t>ホゼン</t>
    </rPh>
    <rPh sb="29" eb="30">
      <t>リツ</t>
    </rPh>
    <rPh sb="30" eb="31">
      <t>サキ</t>
    </rPh>
    <rPh sb="31" eb="33">
      <t>ジッコウ</t>
    </rPh>
    <rPh sb="33" eb="35">
      <t>ケイカク</t>
    </rPh>
    <rPh sb="36" eb="37">
      <t>モト</t>
    </rPh>
    <rPh sb="40" eb="44">
      <t>コウキョウシセツ</t>
    </rPh>
    <rPh sb="45" eb="49">
      <t>イジカンリ</t>
    </rPh>
    <rPh sb="49" eb="50">
      <t>オヨ</t>
    </rPh>
    <rPh sb="51" eb="54">
      <t>セイビトウ</t>
    </rPh>
    <rPh sb="55" eb="56">
      <t>ア</t>
    </rPh>
    <rPh sb="64" eb="65">
      <t>ネン</t>
    </rPh>
    <rPh sb="68" eb="70">
      <t>オンシツ</t>
    </rPh>
    <rPh sb="70" eb="72">
      <t>コウカ</t>
    </rPh>
    <rPh sb="74" eb="77">
      <t>ハイシュツリョウ</t>
    </rPh>
    <rPh sb="78" eb="80">
      <t>ジッシツ</t>
    </rPh>
    <rPh sb="83" eb="84">
      <t>ム</t>
    </rPh>
    <rPh sb="86" eb="87">
      <t>ト</t>
    </rPh>
    <rPh sb="88" eb="89">
      <t>ク</t>
    </rPh>
    <phoneticPr fontId="1"/>
  </si>
  <si>
    <t>有</t>
    <rPh sb="0" eb="1">
      <t>ユウ</t>
    </rPh>
    <phoneticPr fontId="1"/>
  </si>
  <si>
    <t>社会情勢の変化や市民ニーズに対応した公共施設となるよう人口動向や施設等の老朽度、利用状況、公共性、周辺施設の状況及び類似機能施設の配置状況、災害時の活用、コスト等、多方面から総合的な検討を定期的に行い、今後の施設の方向性を検討する。</t>
    <rPh sb="0" eb="2">
      <t>シャカイ</t>
    </rPh>
    <rPh sb="2" eb="4">
      <t>ジョウセイ</t>
    </rPh>
    <rPh sb="5" eb="7">
      <t>ヘンカ</t>
    </rPh>
    <rPh sb="8" eb="10">
      <t>シミン</t>
    </rPh>
    <rPh sb="14" eb="16">
      <t>タイオウ</t>
    </rPh>
    <rPh sb="18" eb="22">
      <t>コウキョウシセツ</t>
    </rPh>
    <rPh sb="27" eb="31">
      <t>ジンコウドウコウ</t>
    </rPh>
    <rPh sb="32" eb="34">
      <t>シセツ</t>
    </rPh>
    <rPh sb="34" eb="35">
      <t>ナド</t>
    </rPh>
    <rPh sb="36" eb="39">
      <t>ロウキュウド</t>
    </rPh>
    <rPh sb="40" eb="44">
      <t>リヨウジョウキョウ</t>
    </rPh>
    <rPh sb="45" eb="48">
      <t>コウキョウセイ</t>
    </rPh>
    <rPh sb="49" eb="51">
      <t>シュウヘン</t>
    </rPh>
    <rPh sb="51" eb="53">
      <t>シセツ</t>
    </rPh>
    <rPh sb="54" eb="56">
      <t>ジョウキョウ</t>
    </rPh>
    <rPh sb="56" eb="57">
      <t>オヨ</t>
    </rPh>
    <rPh sb="58" eb="60">
      <t>ルイジ</t>
    </rPh>
    <rPh sb="60" eb="62">
      <t>キノウ</t>
    </rPh>
    <rPh sb="62" eb="64">
      <t>シセツ</t>
    </rPh>
    <rPh sb="65" eb="69">
      <t>ハイチジョウキョウ</t>
    </rPh>
    <rPh sb="70" eb="73">
      <t>サイガイジ</t>
    </rPh>
    <rPh sb="74" eb="76">
      <t>カツヨウ</t>
    </rPh>
    <rPh sb="80" eb="81">
      <t>ナド</t>
    </rPh>
    <rPh sb="82" eb="85">
      <t>タホウメン</t>
    </rPh>
    <rPh sb="87" eb="90">
      <t>ソウゴウテキ</t>
    </rPh>
    <rPh sb="91" eb="93">
      <t>ケントウ</t>
    </rPh>
    <rPh sb="94" eb="97">
      <t>テイキテキ</t>
    </rPh>
    <rPh sb="98" eb="99">
      <t>オコナ</t>
    </rPh>
    <rPh sb="101" eb="103">
      <t>コンゴ</t>
    </rPh>
    <rPh sb="104" eb="106">
      <t>シセツ</t>
    </rPh>
    <rPh sb="107" eb="110">
      <t>ホウコウセイ</t>
    </rPh>
    <rPh sb="111" eb="113">
      <t>ケントウ</t>
    </rPh>
    <phoneticPr fontId="1"/>
  </si>
  <si>
    <t>新地方公会計制度による財務書類作成のために整備する固定資産台帳を連携させることにより、公共施設等を資産として適正に把握し、公共施設等全般に関連する情報が一元的・総合的に管理できる仕組みを構築します。</t>
  </si>
  <si>
    <t>PPP/PFI等の民間活用や広域化など、様々な手法により、効率的かつ効果的な施設マネジメントを推進する。</t>
  </si>
  <si>
    <t>計画に掲げた各種取組の推進状況等について、施設所管部署等へのヒアリングなどを通じて検証し、PDCAのマネジメントサイクルに沿った進捗管理を行う。</t>
    <rPh sb="0" eb="2">
      <t>ケイカク</t>
    </rPh>
    <rPh sb="3" eb="4">
      <t>カカ</t>
    </rPh>
    <rPh sb="6" eb="8">
      <t>カクシュ</t>
    </rPh>
    <rPh sb="8" eb="10">
      <t>トリクミ</t>
    </rPh>
    <rPh sb="11" eb="13">
      <t>スイシン</t>
    </rPh>
    <rPh sb="13" eb="15">
      <t>ジョウキョウ</t>
    </rPh>
    <rPh sb="15" eb="16">
      <t>トウ</t>
    </rPh>
    <rPh sb="21" eb="23">
      <t>シセツ</t>
    </rPh>
    <rPh sb="23" eb="25">
      <t>ショカン</t>
    </rPh>
    <rPh sb="25" eb="27">
      <t>ブショ</t>
    </rPh>
    <rPh sb="27" eb="28">
      <t>トウ</t>
    </rPh>
    <rPh sb="38" eb="39">
      <t>ツウ</t>
    </rPh>
    <rPh sb="41" eb="43">
      <t>ケンショウ</t>
    </rPh>
    <rPh sb="61" eb="62">
      <t>ソ</t>
    </rPh>
    <rPh sb="64" eb="66">
      <t>シンチョク</t>
    </rPh>
    <rPh sb="66" eb="68">
      <t>カンリ</t>
    </rPh>
    <rPh sb="69" eb="70">
      <t>オコナ</t>
    </rPh>
    <phoneticPr fontId="1"/>
  </si>
  <si>
    <t>公共施設等の施設類型ごとの管理に関する基本的な方針を定める。</t>
    <rPh sb="0" eb="2">
      <t>コウキョウ</t>
    </rPh>
    <rPh sb="2" eb="4">
      <t>シセツ</t>
    </rPh>
    <rPh sb="4" eb="5">
      <t>トウ</t>
    </rPh>
    <rPh sb="6" eb="8">
      <t>シセツ</t>
    </rPh>
    <rPh sb="8" eb="10">
      <t>ルイケイ</t>
    </rPh>
    <rPh sb="13" eb="15">
      <t>カンリ</t>
    </rPh>
    <rPh sb="16" eb="17">
      <t>カン</t>
    </rPh>
    <rPh sb="19" eb="21">
      <t>キホン</t>
    </rPh>
    <rPh sb="21" eb="22">
      <t>テキ</t>
    </rPh>
    <rPh sb="23" eb="25">
      <t>ホウシン</t>
    </rPh>
    <rPh sb="26" eb="27">
      <t>サダ</t>
    </rPh>
    <phoneticPr fontId="1"/>
  </si>
  <si>
    <t>大規模改修、建替え、解体、大規模集約又は統廃合</t>
    <rPh sb="0" eb="5">
      <t>ダイキボカイシュウ</t>
    </rPh>
    <rPh sb="6" eb="8">
      <t>タテカ</t>
    </rPh>
    <rPh sb="10" eb="12">
      <t>カイタイ</t>
    </rPh>
    <rPh sb="13" eb="18">
      <t>ダイキボシュウヤク</t>
    </rPh>
    <rPh sb="18" eb="19">
      <t>マタ</t>
    </rPh>
    <rPh sb="20" eb="23">
      <t>トウハイゴウ</t>
    </rPh>
    <phoneticPr fontId="1"/>
  </si>
  <si>
    <t>令和22年(2040年)には総人口は176,810人に減少（令和2年(2020年)度比－10.8％）、生産年齢人口は95,868人（令和2年(2020年)度比－19.8％）に減少する見込み。高齢者人口は60,393人と大きく増加（令和2年(2020年)度比＋17.3％）する見込み</t>
  </si>
  <si>
    <t>【建物施設】
令和2年(2020年):61.1万㎡
【インフラ施設】
道路：449㎞
橋梁：6.6㎞
配水管：554.4㎞
下水道排水管：479㎞
公園：128箇所(127ha)</t>
  </si>
  <si>
    <t>（現状）
生産年齢人口の減少に伴い市税収入の増収は期待できない状況。
（課題）
今後の人口減少に備え、施設の総延床面積を削減し、市民1人あたりの負担を減らす必要有。</t>
  </si>
  <si>
    <t>【建物】30年間で2,005億円（年平均67億円）</t>
  </si>
  <si>
    <t>【建物】30年間で1,810億円（年平均60億円）
【建物＋インフラ】30年間で3,041億円（年平均101億円）</t>
  </si>
  <si>
    <t>【建物】30年間で195億円</t>
  </si>
  <si>
    <t>「施設マネジメント課」により、組織横断的な個別事業の進捗管理を行う。</t>
  </si>
  <si>
    <t>必要な公共サービスの質を適切なコストで提供するため、民間の資金やノウハウ、創意工夫を最大限に活用できる仕組みとして、指定管理者制度やPFI等公民が連携したPPP手法の導入や民営化について、サウンディング型市場調査等を実施し検討を行う。</t>
  </si>
  <si>
    <t>「予防保全」の考え方による施設の点検・診断等を行う。</t>
  </si>
  <si>
    <t>老朽化した施設の維持管理・更新や耐震化を検討する際には、市民が安心して施設を利用できるよう、施設の必要性、老朽化の進行状況や耐震性の有無、提供するサービスの質や需要等を踏まえ、維持管理、更新の優先順位を整理し、検討を行う。</t>
  </si>
  <si>
    <t>災害時の防災拠点となる行政施設や、学校、保育所・幼稚園、福祉施設、病院等、子どもあるいは高齢者、障がい者等の安全・安心の確保が必要な施設は、耐震化や老朽化対策の必要性・優先度が高いことを踏まえ維持管理の優先順位を検討。</t>
  </si>
  <si>
    <t>耐震改修促進法など施設の耐震性や安全性確保に関する各種法令や国等の要請に基づき、耐震診断や点検が必要な施設については診断等の調査を実施し、調査結果に基づき耐震補強や安全性確保のための改修、施設機能の移転等検討する。</t>
  </si>
  <si>
    <t>建物施設の新規整備あるいは維持管理・更新等を計画する際には、ライフサイクル全体を通じたコスト縮減に繋がるよう、事業計画を立案する。そのために、施設の長寿命化に繋がるよう適正な管理を行い、ライフサイクルコストの縮減を図る観点で、「予防保全」の考え方による施設の点検・診断等を行い、計画的な維持管理・更新等を検討する。また、インフラ施設についても、各施設の長寿命化計画等に基づき、定期的な点検・診断により劣化・損傷の程度や原因等を把握・評価し、計画的な維持管理・更新等を検討する。</t>
  </si>
  <si>
    <t>施設の再配置、あるいは大規模な改修や更新を計画する際には、多様性に配慮するため、「ユニバーサルデザイン 2020 行動計画」（平成 29 年 2 月関係閣僚会議決定）の考え方を踏まえ、すべての人にとって利用しやすい施設となるよう、ユニバーサルデザインの導入を推進する。</t>
  </si>
  <si>
    <t>環境配慮においては、伊丹市地球温暖化対策推進実行計画の内容を踏まえ、単なる省エネ機器への更新に留まらず、より高度な技術の導入を研究し、継続的かつ効率的な省エネルギー化及び温室効果ガス排出量の削減に取り組むことで、脱炭素化を推進する。</t>
  </si>
  <si>
    <t xml:space="preserve">人口や財政規模に見合った施設保有の最適化を図っていく必要があることから、時代の変遷によりニーズが変化したもの、あるいはニーズが大幅に縮小したものについては、施設機能の移転や統合、廃止を含めた施設の再配置の検討を行う。また、従前からの機能に限定した更新整備を前提とするのではなく、効率的な利活用や将来を見据えた機能にも着目して、施設の複合化について検討を行う。
このような機能移転、統合、複合化等施設の再配置の検討にあたっては、施設毎の必需性や市場性を分類したうえで、ハード（建物品質）・ソフト（サービス・収支）の状況等から評価を行い、社会情勢や市民ニーズの変化に応じた方向性を定める。
更に、何等かの問題を抱える施設については、評価過程を「見える化」するなど詳細な評価検討を行う。
</t>
  </si>
  <si>
    <t>【建物施設】
②総延床面積
61.1万㎡(令和2年(2020年))→55.0万㎡（令和22年(2040年)）
【インフラ】
長寿命化計画あるいは公営企業の経営戦略等に基づき、計画的に維持管理・更新等を行っていくことを目標とする。</t>
  </si>
  <si>
    <t>地方公会計（固定資産台帳）の活用による施設の老朽度や減価償却費を含むコストあるいは、エネルギー使用量等に関する情報の一元管理、維持管理・更新等にあたっての優先順位の意思決定、個別の事業計画と全体方針との調整など、庁内横断的な取り組みが必要であり、それらの取り組みを推進するため、一元的に管理できる体制の整備を図る。</t>
  </si>
  <si>
    <t>用途廃止された資産や売却可能資産等については、効率的な運用や売却等を行うことが、資産利用の最適化及び将来の維持管理等に係る負担の軽減につながることから、公共施設の用途廃止後に本格利用されていない未利用地をはじめとする未利用資産の活用や処分について検討を行う。
検討に際しては、公共性・有用性及び市場性の観点から資産を評価し、売却のみならず定期借地権設定による貸付等、多様な活用手法で公民連携の取組を推進することにより、未利用資産の解消ならびに財政負担の軽減を図る。</t>
  </si>
  <si>
    <t>近隣自治体あるいは国、県と連携して取り組む方が、各自治体にとってより効果的・効率的に施策を推進できることも考えられる。
基本方針の取り組みの推進にあたっては、さらなる広域的な連携の可能性も視野に入れながら、取り組みを進めていく。</t>
  </si>
  <si>
    <t>基本方針に掲げた各種取り組みの推進状況や可能性について、施設所管課や関連部局へのヒアリングを行い、PDCA サイクルのもと、本計画の見直しや施設分類ごとの基本計画の策定、個別事業計画の立案等検討する。</t>
  </si>
  <si>
    <t>5～10年</t>
    <rPh sb="4" eb="5">
      <t>ネン</t>
    </rPh>
    <phoneticPr fontId="1"/>
  </si>
  <si>
    <t>・老朽化した市役所支所・集会施設、図書館分館、児童センタ-を集約した拠点施設を整備。（H28.5)
・点在していた児童発達の支援施設・事業を市役所南館を解体した跡地に統合（H28.3)
・公立幼稚園・保育所のこども園化（統廃合）（R2.4)
・中央公民館と労働福祉会館等の複合化（R2.4）
・啓発施設（女性児童センター・女性交流センター・市営プール）の機能移転（一部廃止）を行い、跡地に児童館・こども園を新設（R3.7）
・みやのまえ文化の郷に博物館を移転。伊丹ミュージアムを整備。（R4.4）
・瑞穂小学校区の集会施設を集約・整備（R4.4）
・鈴原小学校区の集会施設を集約・整備（R5.7）</t>
  </si>
  <si>
    <t>平成22年</t>
    <rPh sb="0" eb="2">
      <t>ヘイセイ</t>
    </rPh>
    <rPh sb="4" eb="5">
      <t>ネン</t>
    </rPh>
    <phoneticPr fontId="3"/>
  </si>
  <si>
    <t>有</t>
    <rPh sb="0" eb="1">
      <t>ア</t>
    </rPh>
    <phoneticPr fontId="3"/>
  </si>
  <si>
    <t>総人口は、平成22年～令和22年にかけて6千人の減少
高齢者人口割合　7.0％増
生産年齢人口　　 8.4％減
年少人口　　　　　 1.4％増</t>
  </si>
  <si>
    <t>令和３年</t>
    <rPh sb="0" eb="2">
      <t>レイワ</t>
    </rPh>
    <rPh sb="3" eb="4">
      <t>ネン</t>
    </rPh>
    <phoneticPr fontId="3"/>
  </si>
  <si>
    <t>【公共施設】
Ｒ3：129,628㎡
【インフラ・道路橋りょう】
Ｈ28：334,527m
【インフラ・下水】
Ｈ28：287ｋｍ、14施設</t>
  </si>
  <si>
    <t>昭和40年代の人口増加に併せて建設された公共施設が大量に更新時期を迎えることになる。しかし、財政状況は厳しいことに加え、社会構造や市民ニーズは大きく変化することが予想され、今後の公共建築物の利用需要は変化していくと見込まれる。
また、公共建築物と同様に老朽化が進むインフラ施設への対応も喫緊の課題である。</t>
  </si>
  <si>
    <t>単年度</t>
    <rPh sb="0" eb="3">
      <t>タンネンド</t>
    </rPh>
    <phoneticPr fontId="3"/>
  </si>
  <si>
    <t>40年間で公共建築物に必要な更新費用総額は604億円。（年平均15.1億円）</t>
  </si>
  <si>
    <t>全庁的に公共建築物の長寿命化や保有床面積の最適化に取り組むため、個別施設毎の方向性を示す「（仮称）公共建築物再編計画」を施設累計毎に策定し,公共建築物の長寿命化についての優先順位や運営の見直しを実施。また、使用年数を60年から65年に延長する。
施設の長寿命化により使用目標年数を60年から65年に延長することに加えて、保有床面積を45％削減する。
インフラ施設については、既存ストックの最適に維持管理しライフサイクルコストの縮減を図るため、種別毎に「長寿命化計画」を策定し、それに基づき実施する。</t>
  </si>
  <si>
    <t>施設の長寿命化により使用目標年数を60年から65年に延長することに加えて、保有床面積を45％削減する。</t>
  </si>
  <si>
    <t>持続可能な施設を　確立するため、各施設所管課、財政課、企画広報課が連携するとともに、ＰＤＣＡサイクルを活用し、行政改革推進本部会を中心に全庁的な推進体制を構築する。</t>
  </si>
  <si>
    <t>有</t>
    <rPh sb="0" eb="1">
      <t>ア</t>
    </rPh>
    <phoneticPr fontId="14"/>
  </si>
  <si>
    <t>民間活力や民間の運営手法を取り入れるとともに、民間や地元への移管も含めた施設の保有形態の見直しを図る。</t>
  </si>
  <si>
    <t>損傷が著しくなってからｑ大規模な報酬を行う事後保全のから点検、診断結果などのデータに基づき計画的な保守を行う予防保全型の考えを重視。</t>
    <rPh sb="0" eb="2">
      <t>ソンショウ</t>
    </rPh>
    <rPh sb="3" eb="4">
      <t>イチジル</t>
    </rPh>
    <rPh sb="12" eb="15">
      <t>ダイキボ</t>
    </rPh>
    <rPh sb="16" eb="18">
      <t>ホウシュウ</t>
    </rPh>
    <rPh sb="19" eb="20">
      <t>オコナ</t>
    </rPh>
    <rPh sb="21" eb="23">
      <t>ジゴ</t>
    </rPh>
    <rPh sb="23" eb="25">
      <t>ホゼン</t>
    </rPh>
    <rPh sb="28" eb="30">
      <t>テンケン</t>
    </rPh>
    <rPh sb="31" eb="33">
      <t>シンダン</t>
    </rPh>
    <rPh sb="33" eb="35">
      <t>ケッカ</t>
    </rPh>
    <rPh sb="42" eb="43">
      <t>モト</t>
    </rPh>
    <rPh sb="45" eb="48">
      <t>ケイカクテキ</t>
    </rPh>
    <rPh sb="49" eb="51">
      <t>ホシュ</t>
    </rPh>
    <rPh sb="52" eb="53">
      <t>オコナ</t>
    </rPh>
    <rPh sb="54" eb="56">
      <t>ヨボウ</t>
    </rPh>
    <rPh sb="56" eb="58">
      <t>ホゼン</t>
    </rPh>
    <rPh sb="58" eb="59">
      <t>カタ</t>
    </rPh>
    <rPh sb="60" eb="61">
      <t>カンガ</t>
    </rPh>
    <rPh sb="63" eb="65">
      <t>ジュウシ</t>
    </rPh>
    <phoneticPr fontId="14"/>
  </si>
  <si>
    <t>公共施設等の老朽化に応じて優先度をつけ、計画的に修繕・更新等を行う。
インフラについては、「事後保全型」から点検・診断結果などのデータに基づき計画的な補修を行う「予防保全型」の考え方を重視する。</t>
  </si>
  <si>
    <t>点検等により高度の危険が認められ公共施設等については、安全・安心に利用できることを最優先として、維持修繕に取り組む。また、公共建築物において、老朽化等により危険性が高く利用率が極めて低い場合は、その機能を他の施設に移転し、廃止することを検討する。</t>
    <rPh sb="0" eb="2">
      <t>テンケン</t>
    </rPh>
    <rPh sb="2" eb="3">
      <t>トウ</t>
    </rPh>
    <rPh sb="6" eb="8">
      <t>コウド</t>
    </rPh>
    <rPh sb="9" eb="11">
      <t>キケン</t>
    </rPh>
    <rPh sb="12" eb="13">
      <t>ミト</t>
    </rPh>
    <rPh sb="16" eb="18">
      <t>コウキョウ</t>
    </rPh>
    <rPh sb="18" eb="20">
      <t>シセツ</t>
    </rPh>
    <rPh sb="20" eb="21">
      <t>トウ</t>
    </rPh>
    <rPh sb="27" eb="29">
      <t>アンゼン</t>
    </rPh>
    <rPh sb="30" eb="32">
      <t>アンシン</t>
    </rPh>
    <rPh sb="33" eb="35">
      <t>リヨウ</t>
    </rPh>
    <rPh sb="41" eb="44">
      <t>サイユウセン</t>
    </rPh>
    <rPh sb="48" eb="50">
      <t>イジ</t>
    </rPh>
    <rPh sb="50" eb="52">
      <t>シュウゼン</t>
    </rPh>
    <rPh sb="53" eb="54">
      <t>ト</t>
    </rPh>
    <rPh sb="55" eb="56">
      <t>ク</t>
    </rPh>
    <rPh sb="61" eb="63">
      <t>コウキョウ</t>
    </rPh>
    <rPh sb="63" eb="66">
      <t>ケンチクブツ</t>
    </rPh>
    <rPh sb="71" eb="74">
      <t>ロウキュウカ</t>
    </rPh>
    <rPh sb="74" eb="75">
      <t>トウ</t>
    </rPh>
    <rPh sb="78" eb="80">
      <t>キケン</t>
    </rPh>
    <rPh sb="80" eb="81">
      <t>セイ</t>
    </rPh>
    <rPh sb="82" eb="83">
      <t>タカ</t>
    </rPh>
    <rPh sb="84" eb="87">
      <t>リヨウリツ</t>
    </rPh>
    <rPh sb="88" eb="89">
      <t>キワ</t>
    </rPh>
    <rPh sb="91" eb="92">
      <t>ヒク</t>
    </rPh>
    <rPh sb="93" eb="95">
      <t>バアイ</t>
    </rPh>
    <rPh sb="99" eb="101">
      <t>キノウ</t>
    </rPh>
    <rPh sb="102" eb="103">
      <t>タ</t>
    </rPh>
    <rPh sb="104" eb="106">
      <t>シセツ</t>
    </rPh>
    <rPh sb="107" eb="109">
      <t>イテン</t>
    </rPh>
    <rPh sb="111" eb="113">
      <t>ハイシ</t>
    </rPh>
    <rPh sb="118" eb="120">
      <t>ケントウ</t>
    </rPh>
    <phoneticPr fontId="14"/>
  </si>
  <si>
    <t>耐震化が未実施の施設があるため、必要に応じ計画的な耐震化工事を進めます。</t>
    <rPh sb="0" eb="3">
      <t>タイシンカ</t>
    </rPh>
    <rPh sb="4" eb="7">
      <t>ミジッシ</t>
    </rPh>
    <rPh sb="8" eb="10">
      <t>シセツ</t>
    </rPh>
    <rPh sb="16" eb="18">
      <t>ヒツヨウ</t>
    </rPh>
    <rPh sb="19" eb="20">
      <t>オウ</t>
    </rPh>
    <rPh sb="21" eb="24">
      <t>ケイカクテキ</t>
    </rPh>
    <rPh sb="25" eb="28">
      <t>タイシンカ</t>
    </rPh>
    <rPh sb="28" eb="30">
      <t>コウジ</t>
    </rPh>
    <rPh sb="31" eb="32">
      <t>スス</t>
    </rPh>
    <phoneticPr fontId="14"/>
  </si>
  <si>
    <t>全庁的に公共建築物の長寿命化や保有床面積の最適化に取り組むため、個別施設毎の方向性を示す「（仮称）公共建築物再編計画」を施設累計毎に策定し,公共建築物の長寿命化についての優先順位や運営の見直しを実施。
インフラ施設については、既存ストックの最適に維持管理しライフサイクルコストの縮減を図るため、種別毎に「長寿命化計画」を策定し、それに基づき実施する。</t>
  </si>
  <si>
    <t>点検等により高度の危険が認められ公共施設等については、安全・安心に利用できることを最優先として、修繕に取組み方針の中で、利用者の属性等を勘案し、必要に応じて、ユニバーサルデザイン化を進めている。そのため、ユニバーサルデザイン化を推進方針は、直接は記載していないが、運用上、問題ないと考えるが、次期改定に合わせて、記載する予定。</t>
    <rPh sb="48" eb="50">
      <t>シュウゼン</t>
    </rPh>
    <rPh sb="51" eb="53">
      <t>トリク</t>
    </rPh>
    <rPh sb="54" eb="56">
      <t>ホウシン</t>
    </rPh>
    <rPh sb="57" eb="58">
      <t>ナカ</t>
    </rPh>
    <rPh sb="60" eb="63">
      <t>リヨウシャ</t>
    </rPh>
    <rPh sb="64" eb="66">
      <t>ゾクセイ</t>
    </rPh>
    <rPh sb="66" eb="67">
      <t>トウ</t>
    </rPh>
    <rPh sb="68" eb="70">
      <t>カンアン</t>
    </rPh>
    <rPh sb="72" eb="74">
      <t>ヒツヨウ</t>
    </rPh>
    <rPh sb="75" eb="76">
      <t>オウ</t>
    </rPh>
    <rPh sb="89" eb="90">
      <t>カ</t>
    </rPh>
    <rPh sb="91" eb="92">
      <t>スス</t>
    </rPh>
    <rPh sb="112" eb="113">
      <t>カ</t>
    </rPh>
    <rPh sb="114" eb="116">
      <t>スイシン</t>
    </rPh>
    <rPh sb="116" eb="118">
      <t>ホウシン</t>
    </rPh>
    <rPh sb="120" eb="122">
      <t>チョクセツ</t>
    </rPh>
    <rPh sb="123" eb="125">
      <t>キサイ</t>
    </rPh>
    <rPh sb="132" eb="134">
      <t>ウンヨウ</t>
    </rPh>
    <rPh sb="134" eb="135">
      <t>ジョウ</t>
    </rPh>
    <rPh sb="136" eb="138">
      <t>モンダイ</t>
    </rPh>
    <rPh sb="141" eb="142">
      <t>カンガ</t>
    </rPh>
    <rPh sb="146" eb="148">
      <t>ジキ</t>
    </rPh>
    <rPh sb="148" eb="150">
      <t>カイテイ</t>
    </rPh>
    <rPh sb="151" eb="152">
      <t>ア</t>
    </rPh>
    <rPh sb="156" eb="158">
      <t>キサイ</t>
    </rPh>
    <rPh sb="160" eb="162">
      <t>ヨテイ</t>
    </rPh>
    <phoneticPr fontId="14"/>
  </si>
  <si>
    <t>無</t>
    <rPh sb="0" eb="1">
      <t>ナ</t>
    </rPh>
    <phoneticPr fontId="14"/>
  </si>
  <si>
    <t>人口や財政状況を踏まえ、施設の更新時に必要性の検討を行い、機能維持を前提としながら用途の見直しや施設の複合化・集約化を図ることで、保有床面積の縮減を図る。</t>
  </si>
  <si>
    <t>使用目標年数の延長】
使用目標年数を60年から65年に延長
【保有床面積の縮減】
保有床面積を45％縮減</t>
  </si>
  <si>
    <t>無</t>
    <rPh sb="0" eb="1">
      <t>ナ</t>
    </rPh>
    <phoneticPr fontId="3"/>
  </si>
  <si>
    <t>固定資産台帳を活用することで、情報を充実させるとともに、継続的な見直しを行う。</t>
    <rPh sb="0" eb="4">
      <t>コテイシサン</t>
    </rPh>
    <rPh sb="4" eb="6">
      <t>ダイチョウ</t>
    </rPh>
    <rPh sb="7" eb="9">
      <t>カツヨウ</t>
    </rPh>
    <rPh sb="15" eb="17">
      <t>ジョウホウ</t>
    </rPh>
    <rPh sb="18" eb="20">
      <t>ジュウジツ</t>
    </rPh>
    <rPh sb="28" eb="31">
      <t>ケイゾクテキ</t>
    </rPh>
    <rPh sb="32" eb="34">
      <t>ミナオ</t>
    </rPh>
    <rPh sb="36" eb="37">
      <t>オコナ</t>
    </rPh>
    <phoneticPr fontId="14"/>
  </si>
  <si>
    <t>公共施設等に関する情報の全庁的な一元管理を行うため、各公共建築物の基本情報と管理運営状況の情報を管理するとともに、毎年度内容の更新を行う。</t>
  </si>
  <si>
    <t>学校教育系施設：児童・生徒数の状況及び地域の状況を勘案して最適な教育環境について検討する。
子育て支援施設：子育て支援施設については、対象児数の見込みや子育て家庭のニーズ等を考慮して適正配置を検討する。
公営住宅：セーフティネットとしての必要戸数を設定し、団地の集約に努め、多様な手法も含めて効率的な管理運営を検討する。
市民文化系施設・社会教育系施設：公民館や図書館、資料館等は、利用状況や全市的な配置バランス、代替機能の可能性を考慮した上で、複合化等による総量抑制を検討する。地元自治会等の集会所としての機能が強い集会施設等は、施設の在り方を検討する。文化会館は稼働率を高め、有効活用に努める。
スポーツ・レクリエーション系施設： スポーツ施設は、利用状況や配置バランスを考慮した上で、複合化等による総量抑制を検討する。レクリエーション施設は、代替機能の可能性等を勘案し、保有床面積縮減方策を検討する。
保健・福祉施設：総合福祉会館は施設の特徴、地域性を考慮し、複合施設化を基本に機能を維持する。高齢者・障害者福祉施設は、民間で同種のサービスが提供されていることを考慮し、施設の在り方を検討する。
行政系施設：行政サービスの向上や業務の効率性を高めることに配慮しつつ、規模の適正化や適正配置を検討する。
その他施設：建物性能（老朽化、耐震性等）や利用状況、収支状況、代替施設の有無等を総合的に判断し、中長期的な方向性を検討する。</t>
  </si>
  <si>
    <t>学校教育系施設は重点的に耐震化を進めた結果、2015年度（平成27 年度）に学校教育系施設のうち小・中学校は全て耐震化が完了したが、今後は、「①避難所に指定されている施設」、「②生活の基盤となる施設」、「③避難確保上、特に配慮を要する者が利用する施設」を優先的に耐震改修を行うこととした。</t>
    <rPh sb="0" eb="2">
      <t>ガッコウ</t>
    </rPh>
    <phoneticPr fontId="14"/>
  </si>
  <si>
    <t>豊岡市人口ビジョンにおいて令和27年には総人口が約5.8万人となり、年少人口、生産年齢人口が減少し、少子高齢化が一段と進むと予想される。</t>
  </si>
  <si>
    <t>【公共施設】
521施設、総延床面積約47.2万㎡
【インフラ施設】
市道　全2,774路線、延長約1,253㎞
農道　全1,226路線、延長約289㎞
林道　全83路線、延長約121㎞
公園（都市公園）25箇所、51.7万㎡
公園（その他の公園）105箇所、37.9万㎡
漁港　外郭施設1,352ｍ、係留施設277ｍ
水道施設　浄水場34箇所、配水池98箇所、水道管1,040㎞
下水道施設　処理場39箇所、ポンプ場2箇所、
下水道管960㎞</t>
  </si>
  <si>
    <t>⑴老朽化の進行
　2021年現在、築30年以上を経過している公共施設は53.2％を占め、今後、施設の老朽化による安全性の低下や日常的な修繕等に係る費用の増大、大規模改修や建替え時期の集中が予想される。
⑵市民ニーズ等の変化
　2015年国勢調査における本市の人口は8.2万人だが、2045年には約5.8万人となる見込み。年少人口の減少に伴い小中学校、幼稚園等では余裕・余剰施設が発生すると同時に、老年人口の増加に伴い高齢福祉施設が不足することが考えられるなど、人口減少や人口構成の変化により既存の公共施設の利用需要に変化が生じる。
⑶厳しい財政状況
　普通交付税の減少や生産年齢人口の減少による税収の伸び悩み、高齢化に伴う扶助費の増加等を踏まえると、公共施設の修繕、改修、更新等に対して財源不足となる状況が予想される。</t>
  </si>
  <si>
    <t>【公共施設】
2021年度から30年間
132,809百万円
【インフラ施設】
2021年度から30年間
69,341百万円</t>
  </si>
  <si>
    <t>【公共施設】
2021年度から30年間
87,606百万円
【インフラ施設】
2021年度から30年間
57,131百万円</t>
  </si>
  <si>
    <t>【公共施設】
2021年度から30年間
45,203百万円
【インフラ施設】
2021年度から30年間
12,211百万円</t>
  </si>
  <si>
    <t>庁内設置の委員会により全庁横断的な推進体制の構築、研修を開催する等、職員の意識醸成と専門技術等の向上</t>
  </si>
  <si>
    <t>公共施設の建設・維持管理・運営等に民間の資金やノウハウを導入し、効率的かつ効果的な公共サービスを提供できるよう、PPP/PFI手法の活用を推進する。</t>
  </si>
  <si>
    <t>「公共施設点検マニュアル」に基づく施設管理者による日常点検の実施を徹底する。
既に老朽化が進行している施設は、経年劣化や機能低下の程度を把握し、それを考慮した計画的な保全を図るため、劣化診断を実施する。
また、点検・診断結果や修繕履歴等の蓄積、分析を進め、計画的な保全に取り組むための基礎情報として活用を図る。</t>
  </si>
  <si>
    <t>優先的に予防保全を実施すべき部位、あるいは事後保全でも支障がない部位等を設定し、経済的かつ効果的な修繕等を実施する。</t>
  </si>
  <si>
    <t>施設利用者の安全及び防災機能を確保する観点から、点検・診断結果等により危険性が認められた施設については、安全確保の対策を早急に実施する。また、高い危険性が認められる施設については、供用廃止や除却（建物解体）を検討する。</t>
  </si>
  <si>
    <t>「豊岡市耐震改修促進計画」に基づく取組を推進し、災害時における避難施設・避難場所、活動拠点等となる施設の耐震診断又は耐震改修を優先的に実施する。</t>
  </si>
  <si>
    <t>不具合が発生してから修繕等を行う事後保全ではなく、損傷が軽微である段階から修繕等を行う予防保全へと転換し、計画的な保全による施設の長寿命化を推進する。長寿命化の推進により、更新費用の平準化や一定期間内における更新費用の総額の削減を図る。</t>
  </si>
  <si>
    <t>障がい者や高齢者のみならず、妊婦や子供連れ、外国人等を含めたすべての人にとって暮らしやすいまちづくりを目指し、これまで本市で進めてきたバリアフリー化の取組に加え、公共施設等のユニバーサルデザイン化を推進する。
なお、推進にあたっては、国の定める「ユニバーサルデザイン2020行動計画」の考え方を踏まえつつ、取組を進めるものとする。</t>
  </si>
  <si>
    <t>「地球温暖化対策計画」の考え方を踏まえつつ、公共施設の建設・長寿命化事業等の際には、再生可能エネルギーの導入や活用とともに、徹底した省エネルギー対策を行い、脱炭素化を推進する。</t>
  </si>
  <si>
    <t>旧市町時代に整備された用途や目的が重複している施設の統廃合や広域化、公共サービスの必要性が乏しくなっている施設の廃止を検討するとともに、各施設機能を集約する拠点となりうる施設については、他の機能の移転等による多機能化を図る。</t>
  </si>
  <si>
    <t>公共施設の延床面積を40年間で34％削減。</t>
  </si>
  <si>
    <t>保有する公共施設等のより精度の高い情報の管理を行えるよう、固定資産台帳情報の活用を検討する。</t>
  </si>
  <si>
    <t>施設の統合や廃止、集約化等によって生じる未利用施設等の売却・貸付により、施設整備に要する財源を確保することとし、維持管理費用の削減及び固定資産税の収入増を考慮して、未利用施設等のうち、公用又は公共用の活用が見込めないものにあっては、売却・譲渡・貸付等を基本に検討を進める。</t>
  </si>
  <si>
    <t>効率的かつ効果的な施設サービスを提供していくため、市外の住民も利用可能な施設については、本市のみならず、但馬地域内や京都府内の近隣市町、兵庫県、国との共同保有、相互利用を図るなど、更なる広域的な連携について検討する。</t>
  </si>
  <si>
    <t>需要の変化、施設等の状況、財務状況、社会経済情勢等の変化及び各個別施設計画の進捗状況にあわせて、不断の見直しを実施し、計画を充実させていく必要がある。計画のフォローアップを継続的に取り組むため、PDCAサイクルにより、必要に応じて見直しを行い、進捗状況を管理する。</t>
  </si>
  <si>
    <t>修繕費用等のシミュレーションに基づく中長期保全計画を策定するとともに、施設類型を「学校施設」「市営住宅」「その他の施設」の3分野に分け、各施設類型に応じた短期保全計画を策定する。
また、施設の劣化度や施設の重要度等を踏まえ、分野横断的な観点から、修繕の優先度を判定する手法を確立し、効率的・効果的な保全を図る。</t>
  </si>
  <si>
    <t>【平成29年度】
・地区公民館分館（1施設）を地元区へ譲渡
・地区集会施設（1施設）を地元区へ譲渡
・保育園を民間に譲渡し、私立の認定こども園として開設
【平成30年度】
・診療所機能を他施設内に移設し、老朽化した診療所を除却
【令和元年度】
・地区集会施設（17施設）を地元区へ譲渡
・温泉施設（1施設）を民間へ譲渡
・文化会館（2施設）を統合することとし、1施設を除却
・旧中学校を建物付きで売却
【令和2年度】
・地区集会施設（8施設）を地元区へ譲渡
・高齢福祉施設（1施設）を廃止し、地元自治会へ貸付
・障害福祉施設（1施設）を廃止
【令和3年度】
・地区集会施設（1施設）を地元区へ譲渡
・旧市営住宅を建物付きで売却
【令和4年度】
・旧小学校を除却
・倉庫を民間へ売却
【令和５年度】
・消防車庫（４施設）を地元区へ譲与
・住宅を個人へ売却
・老朽化した住宅（２軒）を除却
・老朽化した倉庫を除却
・老朽化した防災倉庫を除却</t>
    <rPh sb="323" eb="324">
      <t>キュウ</t>
    </rPh>
    <rPh sb="324" eb="327">
      <t>ショウガッコウ</t>
    </rPh>
    <rPh sb="328" eb="330">
      <t>ジョキャク</t>
    </rPh>
    <rPh sb="332" eb="334">
      <t>ソウコ</t>
    </rPh>
    <rPh sb="335" eb="337">
      <t>ミンカン</t>
    </rPh>
    <rPh sb="338" eb="340">
      <t>バイキャク</t>
    </rPh>
    <rPh sb="342" eb="344">
      <t>レイワ</t>
    </rPh>
    <rPh sb="345" eb="347">
      <t>ネンド</t>
    </rPh>
    <rPh sb="350" eb="352">
      <t>ショウボウ</t>
    </rPh>
    <rPh sb="352" eb="354">
      <t>シャコ</t>
    </rPh>
    <rPh sb="356" eb="358">
      <t>シセツ</t>
    </rPh>
    <rPh sb="360" eb="363">
      <t>ジモトク</t>
    </rPh>
    <rPh sb="364" eb="366">
      <t>ジョウヨ</t>
    </rPh>
    <rPh sb="368" eb="370">
      <t>ジュウタク</t>
    </rPh>
    <rPh sb="371" eb="373">
      <t>コジン</t>
    </rPh>
    <rPh sb="374" eb="376">
      <t>バイキャク</t>
    </rPh>
    <rPh sb="378" eb="381">
      <t>ロウキュウカ</t>
    </rPh>
    <rPh sb="383" eb="385">
      <t>ジュウタク</t>
    </rPh>
    <rPh sb="387" eb="388">
      <t>ケン</t>
    </rPh>
    <rPh sb="390" eb="392">
      <t>ジョキャク</t>
    </rPh>
    <rPh sb="394" eb="397">
      <t>ロウキュウカ</t>
    </rPh>
    <rPh sb="399" eb="401">
      <t>ソウコ</t>
    </rPh>
    <rPh sb="406" eb="409">
      <t>ロウキュウカ</t>
    </rPh>
    <rPh sb="411" eb="413">
      <t>ボウサイ</t>
    </rPh>
    <rPh sb="413" eb="415">
      <t>ソウコ</t>
    </rPh>
    <rPh sb="416" eb="418">
      <t>ジョキャク</t>
    </rPh>
    <phoneticPr fontId="1"/>
  </si>
  <si>
    <t>「加古川市人口ビジョン」では、今後、令和37年までに約14％の人口減少が見込まれる。また、生産年齢人口の割合が減少し、高齢人口の割合が上昇することが見込まれる。</t>
  </si>
  <si>
    <t>公共施設　426施設　1,619棟　688,458㎡
道路　総延長1,109,832ｍ　面積6,160,051㎡
橋梁　872橋　総延長6,514ｍ　面積38,669㎡
上水道　管1,093,196ｍ　建物　14施設　37棟　11,149㎡
下水道　管1,097,899ｍ　建物　8施設　8棟　8,230㎡</t>
  </si>
  <si>
    <t>（１）人口状況
現在約26万7千人の人口は令和37年には22万9千人となる見込みである。進行する人口減少と少子高齢化を完全に止めることは難しく、公共施設等に対する市民ニーズの変化は、避けることができない課題である。
（２）財政状況
将来的に、生産年齢人口の減少により、市税収入の減少が予想される。一方で、扶助費の占める割合は年々増加する傾向にあり、また、財政が硬直化している状態であることから、公共施設等に係る経費を捻出することは困難な状況である。
（３）公共施設の整備状況
平成20年より新たな公共施設はほとんど建設されていないものの、平成27年度時点で建築後30年以上経過している施設が約61.8％と半数以上を占め、老朽化が進み、今後一斉に更新の時期を迎える。</t>
  </si>
  <si>
    <t>平成29年度から令和37年度までの平均額
【公共施設】
93.6億円/年
【道路・橋梁】
21.5億円/年
【上下水道】
56.1億円/年</t>
  </si>
  <si>
    <t>平成29年度から令和37年度までの平均額
【公共施設】
70.6億円/年</t>
  </si>
  <si>
    <t>平成29年度から令和37年度までの平均額
【公共施設】
23.0億円/年</t>
  </si>
  <si>
    <t>・営繕、施設所管、政策、財政の部門が綿密に連携し推進する。
・統廃合複合化の取組は、政策部門を主体に再編計画を策定する。
・長寿命化の取組は、営繕部門を主体に長寿命化計画を策定する。
・全庁的な視点でマネジメントを推進するため、行政改革の取組の一つとし、市長を本部長とする加古川市行財政改革推進本部等で進行管理を行う。</t>
  </si>
  <si>
    <t>・指定管理者制度を積極的に活用し、効果的・効率的な管理運営を行う。
・施設の整備等においてはＰＦＩ方式を検討し、民間の事業機会を創出するとともに、低廉かつ良質な公共サービスの提供を目指す。
・施設を保有するのではなく、商業施設などの民間施設を積極的に活用し、民間事業者の活性化と施設を保有することによるリスクの回避を図る。</t>
  </si>
  <si>
    <t>標準化された点検を実施するため、日常点検、臨時点検、定期点検に分類し、それぞれ内容、時期、実施者を整理し、点検体制を構築する。</t>
    <rPh sb="0" eb="3">
      <t>ヒョウジュンカ</t>
    </rPh>
    <rPh sb="6" eb="8">
      <t>テンケン</t>
    </rPh>
    <rPh sb="9" eb="11">
      <t>ジッシ</t>
    </rPh>
    <rPh sb="16" eb="18">
      <t>ニチジョウ</t>
    </rPh>
    <rPh sb="18" eb="20">
      <t>テンケン</t>
    </rPh>
    <rPh sb="21" eb="25">
      <t>リンジテンケン</t>
    </rPh>
    <rPh sb="26" eb="30">
      <t>テイキテンケン</t>
    </rPh>
    <rPh sb="31" eb="33">
      <t>ブンルイ</t>
    </rPh>
    <rPh sb="39" eb="41">
      <t>ナイヨウ</t>
    </rPh>
    <rPh sb="42" eb="44">
      <t>ジキ</t>
    </rPh>
    <rPh sb="45" eb="48">
      <t>ジッシシャ</t>
    </rPh>
    <rPh sb="49" eb="51">
      <t>セイリ</t>
    </rPh>
    <rPh sb="53" eb="55">
      <t>テンケン</t>
    </rPh>
    <rPh sb="55" eb="57">
      <t>タイセイ</t>
    </rPh>
    <rPh sb="58" eb="60">
      <t>コウチク</t>
    </rPh>
    <phoneticPr fontId="1"/>
  </si>
  <si>
    <t>・骨格となる部位について予防保全を行うことで、既存の公共施設をより長期間使用することを目指す。
・公共施設の延べ床面積の総量を削減し、更新等に係る経費や管理運営に係る経費を削減するため、集約化や、複合化などに取り組む。統廃合や複合化などの取組によって不要となった公共施設やその用地は、他の老朽化した施設への転用や貸付、売却など、有効活用を図る。</t>
  </si>
  <si>
    <t>・故障等が発生すると施設の安全性や運営に支障がある設備等に関しては、運転時間や劣化状況等を踏まえ、時期を見極めながら故障等が発生する前に修繕や取替えを行う。
・設備等に故障等が発生した場合には、利用
者等の安全の確保を最優先に対応する。</t>
    <rPh sb="75" eb="76">
      <t>オコナ</t>
    </rPh>
    <phoneticPr fontId="1"/>
  </si>
  <si>
    <t>公共施設の修繕にあたっては、耐震性・安全性・防災性など、利用者の安全・安心を重視しながら、機能性やバリアフリー性、快適性などの確保も図っていく。</t>
  </si>
  <si>
    <t>骨格となる部位について漏水等が発生する前に修繕する予防保全を行うことで、既存の公共施設をより長期間使用することを目指す。</t>
  </si>
  <si>
    <t>公共施設の修繕や更新の際、障害の有無、年齢、性別、言語等にかかわらず多様な利用者を考慮したユニバーサルデザインに配慮する。</t>
  </si>
  <si>
    <t>公共施設の新設・改修にあたり、再生可能エネルギー設備、LED 照明、省エネルギー型設備、蓄電池等を積極的に導入することで、脱炭素化の取組を進める。</t>
  </si>
  <si>
    <t>・公共施設の延べ床面積の総量を削減し、更新等に係る経費や管理運営に係る経費を削減するため、集約化や、複合化などに取り組む。統廃合や複合化などの取組によって不要となった公共施設やその用地は、他の老朽化した施設への転用や貸付、売却など、有効活用を図る。
・統廃合・複合化の取組にあたっては、地域ごとの実情や人口規模、年齢構成の変化などを踏まえながら検討を進める。</t>
  </si>
  <si>
    <t>・延床面積等に関する目標
令和8年度までに公共建築物の延べ床面積を6.0％削減する。
・平準化等に関する目標
維持する公共施設は予防保全により原則建築後80年使用する。</t>
  </si>
  <si>
    <t>統廃合や複合化などの取組によって不要となった公共施設やその用地は、他の老朽化した施設への転用や貸付、売却など、有効活用を図る。</t>
  </si>
  <si>
    <t>広域的な視点から近隣自治体との公共施設
の共同設置や相互利用などについて検討する。</t>
  </si>
  <si>
    <t>人口動態や財政状況等の市を取り巻く社会経済情勢の変化などを踏まえ、10年ごとのローリングの中で削減目標の見直しを行うことで、適正な床面積の総量管理を行う。</t>
  </si>
  <si>
    <t>10年</t>
  </si>
  <si>
    <t>類型別やエリア別に「再編計画」を策定する。</t>
  </si>
  <si>
    <t>・集客施設内に市民センターを設置（H28）
・庁舎敷地内へのコンビニ誘致（H28）
・ 隣保館及び地区公民館の廃止・地元移管（R2-3）
・保育園の民間移管・統廃合等（H29-R1）
・（旧）市民病院の解体（R1）
・陸上競技場の長寿命化（R1）
・知的障がい者施設の民間移管（R2）
・図書館の民間商業施設内への機能移転（R3）
・（旧）看護学校の建物解体条件付土地売却（R3）
・夜間急病センターを移転、休日診療機能を追加（R3）
・青少年女性センター・勤労会館・国際交流センターの貸館機能を集約、民間商業施設内への機能移転（R4）
・（旧）東消防署・（旧）東加古川公民館の建物解体条件付土地売却（R4）
・各幼稚園・小学校・中学校の長寿命化（H28-R5）
・市内２小学校、１中学校を１校へ統合（R5）
・新クリーンセンターの工場棟（ごみ焼却場）の解体（R6）
・旧水道局庁舎を解体し、駐車場として整備（R6）</t>
    <rPh sb="333" eb="335">
      <t>シナイ</t>
    </rPh>
    <rPh sb="336" eb="339">
      <t>ショウガッコウ</t>
    </rPh>
    <rPh sb="341" eb="344">
      <t>チュウガッコウ</t>
    </rPh>
    <rPh sb="346" eb="347">
      <t>コウ</t>
    </rPh>
    <rPh sb="348" eb="350">
      <t>トウゴウ</t>
    </rPh>
    <phoneticPr fontId="1"/>
  </si>
  <si>
    <t>〇令和４２年の人口（令和２年比）
　　約３４％減（将来展望人口ビジョン）
　　約４８％減（社人研推計）
〇将来展望人口ビジョンにおける年齢３区分別人口
　　年少人口１６％減
　　生産年齢人口４０％減
　　老年人口２６％減</t>
  </si>
  <si>
    <t>1.行政系施設（41）　2.学校教育系施設（20）　3.子育て支援施設（29）　4.市民文化系施設（21）　5.社会教育系施設（13）　6.スポーツ・レクリエーション系施設（23）　7.産業系施設（2）　8.保健、福祉施設（10）　9.医療施設（19）　10.公営住宅（8）　11.公園（78）　12.供給処理施設（3）　13.上水道施設（6）　14.下水道施設（29）　15.その他（40）
合計　３４２施設</t>
  </si>
  <si>
    <t>人口減少等に伴う市税収入等歳入の減少や、少子高齢化の進展に伴う社会保障関係経費の増加などにより、公共施設等の更新に充てられる投資的経費の財源不足は深刻化する見込みである。現状の施設をこのまま維持するのは難しいため、利用ニーズや利用形態の変化を注視する必要がある。</t>
  </si>
  <si>
    <t>今後４０年間における１年あたりの平均</t>
    <rPh sb="11" eb="12">
      <t>ネン</t>
    </rPh>
    <rPh sb="16" eb="18">
      <t>ヘイキン</t>
    </rPh>
    <phoneticPr fontId="1"/>
  </si>
  <si>
    <t>今後４０年間における１年あたりの平均</t>
  </si>
  <si>
    <t>（１）現状維持と（２）長寿命化と人口動向にあわせて再編した額を比較した額の１年あたりの額</t>
    <rPh sb="38" eb="39">
      <t>ネン</t>
    </rPh>
    <rPh sb="43" eb="44">
      <t>ガク</t>
    </rPh>
    <phoneticPr fontId="1"/>
  </si>
  <si>
    <t>本計画に基づき、各公共施設において個別施設計画を策定し、施設の維持管理や更新等に係る対策の優先順位の考え方、内容、時期等を定めている。</t>
  </si>
  <si>
    <t>効率的な施設マネジメントを推進するため、施設のライフサイクルコストの縮減を図るための手法として導入を積極的に検討。</t>
  </si>
  <si>
    <t>日常点検を実施することにより、予防保全を進め、施設の長寿命化を図る。点検・診断等で得られたデータは、履歴として集積・蓄積し、個別施設情報として共有化を図り、最も経済的な更新時期や修繕・改修時期を判断する基礎資料とする。インフラ施設については、国から示されている技術基準やマニュアル等に準拠した点検・診断等を実施し、危険な箇所や劣化状況の把握に努める。</t>
  </si>
  <si>
    <t>維持管理は、業務委託、指定管理者制度、PPP/PFI事業の導入等による民間活用を積極的に進め、市民サービスの向上とコスト削減を図りながら、日常的・定期的な点検・保守等を実施する。更新等については長期的な視点を持って計画的に実施する。</t>
  </si>
  <si>
    <t>利用見込みがなく、供用廃止する施設については、周辺環境への影響を配慮し、速やかに解体、除去するなどの対策を講じ、安全性の確保を図る。今後も利用する施設については、原則として速やかに安全確保及び長寿命化対策を実施する。</t>
  </si>
  <si>
    <t>公共施設の耐震化は、平成28年度に「赤穂市耐震改修促進計画」を改定し、計画的に進めており、今後も、計画的な耐震診断の実施と診断結果を踏まえ費用や利用状況を考慮した適切な耐震化を推進する。インフラ施設は、道路や下水道施設は災害時において特に重要な施設であり、優先的に個別の長寿命計画等に基づき耐震化を推進する。</t>
  </si>
  <si>
    <t>今後とも継続して保有する施設等については、従来の「事後保全型」から「予防保全型」へと転換し、維持管理コストの縮減と平準化を図る。</t>
  </si>
  <si>
    <t>今後の改修や修繕にあわせて、SDGs（持続可能な開発目標）及び、ユニバーサルデザインの導入を進めていく。</t>
  </si>
  <si>
    <t>地球温暖化対策として、「赤穂市環境基本計画（令和３年３月改訂）」に基づき、公共施設等の大規模改修、更新等の機会を捉えて、省エネルギー及び再生可能エネルギーに係る設備の導入や利用促進を図り、脱炭素化に向けた取組を進める。</t>
  </si>
  <si>
    <t>人口動向や施設等の老朽度、災害時の活用等、多方面から総合的な検討を行い、必要性や有効活用の有無を検討し、必要に応じて除去、統合、転用、民間活力の活用等を検討する。</t>
  </si>
  <si>
    <t>長寿命化と人口動向にあわせて再編（市が所有する施設の総延床面積を令和28年度までに26.2％以上削減）。</t>
  </si>
  <si>
    <t>計画に掲げた各種取組の進捗状況等について、施設所管部署等へのヒアリングなどを通じてフォローアップを実施し、本計画の見直しが必要となる場合は、適宜見直しを行う。</t>
  </si>
  <si>
    <t>施設類型ごとの個別施設計画を策定し、計画的な維持保全を推進する。</t>
  </si>
  <si>
    <t>該当なし</t>
    <rPh sb="0" eb="2">
      <t>ガイトウ</t>
    </rPh>
    <phoneticPr fontId="1"/>
  </si>
  <si>
    <t>総人口は平成27年度4.1万人から令和22年度には3.0万人で、約27％減
高齢化率は令和32年度で42％</t>
  </si>
  <si>
    <t>公共施設：23.8万㎡
インフラ：道路212.9万㎡、橋りょう2.6万㎡、上水道（374㎞、浄水場4箇所、配水池17箇所）、下水道（443㎞、処理場11箇所、ポンプ場176箇所）</t>
  </si>
  <si>
    <t>⑴公共施設等の現状は、老朽化が進んでおり、今後30年以内に約半数が更新時期を迎える。
⑵人口減少を踏まえた施設総量の検討が必要。
⑶人口減少等による歳入の減少、高齢者の増加による扶助費の増加。</t>
    <rPh sb="1" eb="5">
      <t>コウキョウシセツ</t>
    </rPh>
    <rPh sb="5" eb="6">
      <t>トウ</t>
    </rPh>
    <rPh sb="7" eb="9">
      <t>ゲンジョウ</t>
    </rPh>
    <rPh sb="11" eb="14">
      <t>ロウキュウカ</t>
    </rPh>
    <rPh sb="15" eb="16">
      <t>スス</t>
    </rPh>
    <rPh sb="21" eb="23">
      <t>コンゴ</t>
    </rPh>
    <rPh sb="25" eb="26">
      <t>ネン</t>
    </rPh>
    <rPh sb="26" eb="28">
      <t>イナイ</t>
    </rPh>
    <rPh sb="29" eb="30">
      <t>ヤク</t>
    </rPh>
    <rPh sb="30" eb="32">
      <t>ハンスウ</t>
    </rPh>
    <rPh sb="33" eb="37">
      <t>コウシンジキ</t>
    </rPh>
    <rPh sb="38" eb="39">
      <t>ムカ</t>
    </rPh>
    <rPh sb="44" eb="48">
      <t>ジンコウゲンショウ</t>
    </rPh>
    <rPh sb="49" eb="50">
      <t>フ</t>
    </rPh>
    <rPh sb="53" eb="55">
      <t>シセツ</t>
    </rPh>
    <rPh sb="55" eb="57">
      <t>ソウリョウ</t>
    </rPh>
    <rPh sb="58" eb="60">
      <t>ケントウ</t>
    </rPh>
    <rPh sb="61" eb="63">
      <t>ヒツヨウ</t>
    </rPh>
    <rPh sb="66" eb="70">
      <t>ジンコウゲンショウ</t>
    </rPh>
    <rPh sb="70" eb="71">
      <t>トウ</t>
    </rPh>
    <rPh sb="74" eb="76">
      <t>サイニュウ</t>
    </rPh>
    <rPh sb="77" eb="79">
      <t>ゲンショウ</t>
    </rPh>
    <rPh sb="80" eb="83">
      <t>コウレイシャ</t>
    </rPh>
    <rPh sb="84" eb="86">
      <t>ゾウカ</t>
    </rPh>
    <rPh sb="89" eb="91">
      <t>フジョ</t>
    </rPh>
    <rPh sb="91" eb="92">
      <t>ヒ</t>
    </rPh>
    <rPh sb="93" eb="95">
      <t>ゾウカ</t>
    </rPh>
    <phoneticPr fontId="1"/>
  </si>
  <si>
    <t>公共施設：竣工年から60年後に建替えを行い、建替えまでの中間である30年後に大規模改修を行う。
インフラ：道路・橋りょうを今後40年間維持し続ける。</t>
    <rPh sb="5" eb="7">
      <t>シュンコウ</t>
    </rPh>
    <rPh sb="7" eb="8">
      <t>ネン</t>
    </rPh>
    <rPh sb="12" eb="13">
      <t>ネン</t>
    </rPh>
    <rPh sb="13" eb="14">
      <t>アト</t>
    </rPh>
    <rPh sb="15" eb="17">
      <t>タテカ</t>
    </rPh>
    <rPh sb="19" eb="20">
      <t>オコナ</t>
    </rPh>
    <rPh sb="22" eb="24">
      <t>タテカ</t>
    </rPh>
    <rPh sb="28" eb="30">
      <t>チュウカン</t>
    </rPh>
    <rPh sb="35" eb="36">
      <t>ネン</t>
    </rPh>
    <rPh sb="36" eb="37">
      <t>ゴ</t>
    </rPh>
    <rPh sb="38" eb="41">
      <t>ダイキボ</t>
    </rPh>
    <rPh sb="41" eb="43">
      <t>カイシュウ</t>
    </rPh>
    <rPh sb="44" eb="45">
      <t>オコナ</t>
    </rPh>
    <rPh sb="53" eb="55">
      <t>ドウロ</t>
    </rPh>
    <rPh sb="56" eb="57">
      <t>キョウ</t>
    </rPh>
    <rPh sb="61" eb="63">
      <t>コンゴ</t>
    </rPh>
    <rPh sb="65" eb="66">
      <t>ネン</t>
    </rPh>
    <rPh sb="66" eb="67">
      <t>カン</t>
    </rPh>
    <rPh sb="67" eb="69">
      <t>イジ</t>
    </rPh>
    <rPh sb="70" eb="71">
      <t>ツヅ</t>
    </rPh>
    <phoneticPr fontId="1"/>
  </si>
  <si>
    <t>公共施設総量適正化目標による公共施設更新費用縮減
道路：耐用年数1.5倍により更新
橋りょう：長寿命化修繕計画による</t>
    <rPh sb="0" eb="2">
      <t>コウキョウ</t>
    </rPh>
    <rPh sb="2" eb="4">
      <t>シセツ</t>
    </rPh>
    <rPh sb="4" eb="6">
      <t>ソウリョウ</t>
    </rPh>
    <rPh sb="6" eb="9">
      <t>テキセイカ</t>
    </rPh>
    <rPh sb="9" eb="11">
      <t>モクヒョウ</t>
    </rPh>
    <rPh sb="14" eb="18">
      <t>コウキョウシセツ</t>
    </rPh>
    <rPh sb="18" eb="20">
      <t>コウシン</t>
    </rPh>
    <rPh sb="20" eb="22">
      <t>ヒヨウ</t>
    </rPh>
    <rPh sb="22" eb="24">
      <t>シュクゲン</t>
    </rPh>
    <rPh sb="25" eb="27">
      <t>ドウロ</t>
    </rPh>
    <rPh sb="28" eb="32">
      <t>タイヨウネンスウ</t>
    </rPh>
    <rPh sb="35" eb="36">
      <t>バイ</t>
    </rPh>
    <rPh sb="39" eb="41">
      <t>コウシン</t>
    </rPh>
    <rPh sb="42" eb="43">
      <t>キョウ</t>
    </rPh>
    <rPh sb="47" eb="51">
      <t>チョウジュミョウカ</t>
    </rPh>
    <rPh sb="51" eb="53">
      <t>シュウゼン</t>
    </rPh>
    <rPh sb="53" eb="55">
      <t>ケイカク</t>
    </rPh>
    <phoneticPr fontId="1"/>
  </si>
  <si>
    <t>公共施設総量適正化目標による公共施設更新費用縮減
道路：耐用年数1.5倍により更新
橋りょう：長寿命化修繕計画による</t>
  </si>
  <si>
    <t>西脇市公共施設等総合管理計画は、西脇市公共施設適正化検討委員会で策定・検討する。
庁内組織として、西脇市公共施設整備検討委員会を設置し、アクションプランに基づく「公共施設マネジメント制度」を運用している。</t>
  </si>
  <si>
    <t>指定管理者制度の促進やPPP/PFI等の事業手法を用いた民間活力の導入等に向けた検討を行う。</t>
  </si>
  <si>
    <t>施設評価を踏まえた点検・診断の優先度を設定した上で、優先度の高い公共施設については、日常点検・建物診断の結果及び一定の修繕履歴をデータベースとして情報を集約・蓄積させます。</t>
    <rPh sb="0" eb="2">
      <t>シセツ</t>
    </rPh>
    <rPh sb="2" eb="4">
      <t>ヒョウカ</t>
    </rPh>
    <rPh sb="5" eb="6">
      <t>フ</t>
    </rPh>
    <rPh sb="9" eb="11">
      <t>テンケン</t>
    </rPh>
    <rPh sb="12" eb="14">
      <t>シンダン</t>
    </rPh>
    <rPh sb="15" eb="18">
      <t>ユウセンド</t>
    </rPh>
    <rPh sb="19" eb="21">
      <t>セッテイ</t>
    </rPh>
    <rPh sb="23" eb="24">
      <t>ウエ</t>
    </rPh>
    <rPh sb="26" eb="29">
      <t>ユウセンド</t>
    </rPh>
    <rPh sb="30" eb="31">
      <t>タカ</t>
    </rPh>
    <rPh sb="32" eb="34">
      <t>コウキョウ</t>
    </rPh>
    <rPh sb="34" eb="36">
      <t>シセツ</t>
    </rPh>
    <rPh sb="42" eb="44">
      <t>ニチジョウ</t>
    </rPh>
    <rPh sb="44" eb="46">
      <t>テンケン</t>
    </rPh>
    <rPh sb="47" eb="49">
      <t>タテモノ</t>
    </rPh>
    <rPh sb="49" eb="51">
      <t>シンダン</t>
    </rPh>
    <rPh sb="52" eb="54">
      <t>ケッカ</t>
    </rPh>
    <rPh sb="54" eb="55">
      <t>オヨ</t>
    </rPh>
    <rPh sb="56" eb="58">
      <t>イッテイ</t>
    </rPh>
    <rPh sb="59" eb="63">
      <t>シュウゼンリレキ</t>
    </rPh>
    <rPh sb="73" eb="75">
      <t>ジョウホウ</t>
    </rPh>
    <rPh sb="76" eb="78">
      <t>シュウヤク</t>
    </rPh>
    <rPh sb="79" eb="81">
      <t>チクセキ</t>
    </rPh>
    <phoneticPr fontId="1"/>
  </si>
  <si>
    <t>予防保全の考え方を取り入れ、長期的な視点から維持管理経費の平準化とライフサイクルコストの縮減に努める。</t>
  </si>
  <si>
    <t>劣化・損傷などにより安全面での危険性が認められた箇所については、費用面・利用状況・優先度などを踏まえて、修繕・更新を行う。</t>
    <rPh sb="0" eb="2">
      <t>レッカ</t>
    </rPh>
    <rPh sb="3" eb="5">
      <t>ソンショウ</t>
    </rPh>
    <rPh sb="10" eb="13">
      <t>アンゼンメン</t>
    </rPh>
    <rPh sb="15" eb="18">
      <t>キケンセイ</t>
    </rPh>
    <rPh sb="19" eb="20">
      <t>ミト</t>
    </rPh>
    <rPh sb="24" eb="26">
      <t>カショ</t>
    </rPh>
    <rPh sb="32" eb="35">
      <t>ヒヨウメン</t>
    </rPh>
    <rPh sb="36" eb="38">
      <t>リヨウ</t>
    </rPh>
    <rPh sb="38" eb="40">
      <t>ジョウキョウ</t>
    </rPh>
    <rPh sb="41" eb="44">
      <t>ユウセンド</t>
    </rPh>
    <rPh sb="47" eb="48">
      <t>フ</t>
    </rPh>
    <rPh sb="52" eb="54">
      <t>シュウゼン</t>
    </rPh>
    <rPh sb="55" eb="57">
      <t>コウシン</t>
    </rPh>
    <rPh sb="58" eb="59">
      <t>オコナ</t>
    </rPh>
    <phoneticPr fontId="1"/>
  </si>
  <si>
    <t>今後も存続させると判断した公共施設について、耐震診断の結果等を踏まえて、耐震補強や耐震対策などを適切に実施する。</t>
    <rPh sb="0" eb="2">
      <t>コンゴ</t>
    </rPh>
    <rPh sb="3" eb="5">
      <t>ソンゾク</t>
    </rPh>
    <rPh sb="9" eb="11">
      <t>ハンダン</t>
    </rPh>
    <rPh sb="13" eb="17">
      <t>コウキョウシセツ</t>
    </rPh>
    <rPh sb="22" eb="24">
      <t>タイシン</t>
    </rPh>
    <rPh sb="24" eb="26">
      <t>シンダン</t>
    </rPh>
    <rPh sb="27" eb="29">
      <t>ケッカ</t>
    </rPh>
    <rPh sb="29" eb="30">
      <t>トウ</t>
    </rPh>
    <rPh sb="31" eb="32">
      <t>フ</t>
    </rPh>
    <rPh sb="36" eb="38">
      <t>タイシン</t>
    </rPh>
    <rPh sb="38" eb="40">
      <t>ホキョウ</t>
    </rPh>
    <rPh sb="41" eb="43">
      <t>タイシン</t>
    </rPh>
    <rPh sb="43" eb="45">
      <t>タイサク</t>
    </rPh>
    <rPh sb="48" eb="50">
      <t>テキセツ</t>
    </rPh>
    <rPh sb="51" eb="53">
      <t>ジッシ</t>
    </rPh>
    <phoneticPr fontId="1"/>
  </si>
  <si>
    <t>　公共施設については、施設評価を踏まえた優先度を設定した上で、長寿命化を図り、60年以上の使用年数の確保に努めます。
　インフラについては、必要な規模等を検討した上で、個別に策定する長寿命化計画又は投資計画、経営戦略等に基づいた長寿命化を行う。</t>
  </si>
  <si>
    <t>修繕・更新の機会に当たっては、乳幼児、妊婦、高齢者、障害者、外国人などの全ての人が安全かつ安心して施設を利用できるよう、ユニバーサルデザイン化を推進する。</t>
    <rPh sb="0" eb="2">
      <t>シュウゼン</t>
    </rPh>
    <rPh sb="3" eb="5">
      <t>コウシン</t>
    </rPh>
    <rPh sb="6" eb="8">
      <t>キカイ</t>
    </rPh>
    <rPh sb="9" eb="10">
      <t>ア</t>
    </rPh>
    <rPh sb="15" eb="18">
      <t>ニュウヨウジ</t>
    </rPh>
    <rPh sb="19" eb="21">
      <t>ニンプ</t>
    </rPh>
    <rPh sb="22" eb="25">
      <t>コウレイシャ</t>
    </rPh>
    <rPh sb="26" eb="29">
      <t>ショウガイシャ</t>
    </rPh>
    <rPh sb="30" eb="33">
      <t>ガイコクジン</t>
    </rPh>
    <rPh sb="36" eb="37">
      <t>スベ</t>
    </rPh>
    <rPh sb="39" eb="40">
      <t>ヒト</t>
    </rPh>
    <rPh sb="41" eb="43">
      <t>アンゼン</t>
    </rPh>
    <rPh sb="45" eb="47">
      <t>アンシン</t>
    </rPh>
    <rPh sb="49" eb="51">
      <t>シセツ</t>
    </rPh>
    <rPh sb="52" eb="54">
      <t>リヨウ</t>
    </rPh>
    <rPh sb="70" eb="71">
      <t>カ</t>
    </rPh>
    <rPh sb="72" eb="74">
      <t>スイシン</t>
    </rPh>
    <phoneticPr fontId="1"/>
  </si>
  <si>
    <t>省エネ設備の導入や再生可能エネルギーの導入等を進めることで、脱炭素化に向けた取組を推進する。</t>
  </si>
  <si>
    <t>人口の推移や財政状況を踏まえ、公共施設（機能）の集約、廃止等を全庁的に検討し、公共施設の再編を行う。</t>
  </si>
  <si>
    <t>②延床面積等に関する目標
今後30年間で現在の公共施設の延床面積を約4割縮減する。
新規施設は複合化・集約化する。</t>
  </si>
  <si>
    <t>管理運営費等のコスト情報を適切に把握するため、公会計システム等の活用を図ります。</t>
    <rPh sb="23" eb="26">
      <t>コウカイケイ</t>
    </rPh>
    <rPh sb="30" eb="31">
      <t>トウ</t>
    </rPh>
    <rPh sb="32" eb="34">
      <t>カツヨウ</t>
    </rPh>
    <rPh sb="35" eb="36">
      <t>ハカ</t>
    </rPh>
    <phoneticPr fontId="1"/>
  </si>
  <si>
    <t>公共施設等の整備・管理運営を周辺市町等と協力し、公共施設の効果的・効率的なサービス提供を行う。</t>
    <rPh sb="0" eb="2">
      <t>コウキョウ</t>
    </rPh>
    <rPh sb="2" eb="4">
      <t>シセツ</t>
    </rPh>
    <rPh sb="4" eb="5">
      <t>トウ</t>
    </rPh>
    <rPh sb="6" eb="8">
      <t>セイビ</t>
    </rPh>
    <rPh sb="9" eb="11">
      <t>カンリ</t>
    </rPh>
    <rPh sb="11" eb="13">
      <t>ウンエイ</t>
    </rPh>
    <rPh sb="14" eb="16">
      <t>シュウヘン</t>
    </rPh>
    <rPh sb="16" eb="18">
      <t>シチョウ</t>
    </rPh>
    <rPh sb="18" eb="19">
      <t>トウ</t>
    </rPh>
    <rPh sb="20" eb="22">
      <t>キョウリョク</t>
    </rPh>
    <rPh sb="24" eb="28">
      <t>コウキョウシセツ</t>
    </rPh>
    <rPh sb="29" eb="32">
      <t>コウカテキ</t>
    </rPh>
    <rPh sb="33" eb="35">
      <t>コウリツ</t>
    </rPh>
    <rPh sb="35" eb="36">
      <t>テキ</t>
    </rPh>
    <rPh sb="41" eb="43">
      <t>テイキョウ</t>
    </rPh>
    <rPh sb="44" eb="45">
      <t>オコナ</t>
    </rPh>
    <phoneticPr fontId="1"/>
  </si>
  <si>
    <t>総合管理計画は10年ごとに進捗状況を総合的に評価検証する。
本計画の実行と進捗を管理するために５年ごとにアクションプランを策定する。</t>
  </si>
  <si>
    <t>計画10年
アクションプラン5年</t>
    <rPh sb="0" eb="2">
      <t>ケイカク</t>
    </rPh>
    <rPh sb="4" eb="5">
      <t>ネン</t>
    </rPh>
    <rPh sb="15" eb="16">
      <t>ネン</t>
    </rPh>
    <phoneticPr fontId="1"/>
  </si>
  <si>
    <t>各施設の所管課で管理していた施設に関する情報を公共施設マネジメント担当課がデータベースとして管理・集約し、総合的な観点から整備・維持管理を行う。整備した情報及びその情報から整理された課題を庁内で共有し、PDCAサイクルにより検証する。
また、施設等に関する情報を庁内で一元的に管理することにより、公的不動産の有効活用等の検討を進めるための、基礎的な情報の一部が整理されるほか、新たな施設のニーズに充てる、遊休施設・遊休スペースを把握する。</t>
    <rPh sb="23" eb="27">
      <t>コウキョウシセツ</t>
    </rPh>
    <rPh sb="33" eb="35">
      <t>タントウ</t>
    </rPh>
    <rPh sb="35" eb="36">
      <t>カ</t>
    </rPh>
    <phoneticPr fontId="1"/>
  </si>
  <si>
    <t>【平成30年度】
・図書館、コミュニティセンター等の複合・集約化(事業債)
・消防施設を民間に売却
・事前協議制度を実施
【令和元年度】
年度ごとに各施設へヒアリング調査を行い、結果の整理・管理を実施
【令和２年度】
各施設管理者へヒアリングを行い、第１次アクションプランの成果等の確認を実施
【令和3年度】
第２次アクションプランの策定、個別施設計画の策定状況、内容の確認を進めるとともに、公共施設等総合管理計画の改定に向けた準備を進めた。
市庁舎・市民交流施設・健康福祉連携施設の複合施設の建設
【令和４年度】
公共施設等総合管理計画の改訂</t>
  </si>
  <si>
    <t>令和42年総人口15.5万人</t>
  </si>
  <si>
    <t>建築物293施設66.1万㎡</t>
  </si>
  <si>
    <t>・公共施設の維持更新にかかる費用の抑制、無駄の排除
・公共施設の安全・安心・快適性、環境保全性の確保
・行政需要の変化に見合う公共施設の供給のあり方、量の見直し</t>
  </si>
  <si>
    <t>令和3年度から令和35年度までの建築物とインフラ関連施設の更新費用の総額4629.9億円（4406.9億円＋223億円）</t>
  </si>
  <si>
    <t>今後33年間に要する公共施設の改修費や更新費を試算すると、令和3年度（2021年度）から35年度（2053年度）までで総額4,406.9億円、年間当たりに換算（平均）すると、133.6億円と莫大な費用である一方、公共施設にかかる投資的経費の過去7年間の平均は、試算額に対して42％程度の55.8億円となっており、毎年77.8億円不足しています。このため、財政的な負担からも、今ある全ての施設量を維持していくことは困難です。</t>
  </si>
  <si>
    <t>学校施設については長寿命化計画が策定されており、今後40年間（2023～2062年）に長寿命化対策を反映した場合の見込みは、耐用年数（50年）経過時に単純更新した場合の見込みと比較して、総額約223億円の経費削減となります。</t>
  </si>
  <si>
    <t>今後は、現在進行中の取組を進める一方、公共施設マネジメントの取組に関するロードマップを示すとともに、全庁的に取組を進めていけるよう、組織体制の強化を図ります。</t>
  </si>
  <si>
    <t>市で公共施設の整備、更新、維持管理、運営を行う従来手法に優先して、指定管理者制度やＰＦＩ、ＰＰＰ等の手法の導入により、民間事業者のノウハウ、創意工夫を活用し、効果的・効率的なサービスを適切なコストで提供できるよう検討を行う規程（宝塚市ＰＰＰ/ＰＦＩ手法導入のための優先的検討の方針）を平成29年（2017年）3月に策定しました。また、市民や地域団体等による施設管理や運営など、引き続き協働による取組を推進します。</t>
  </si>
  <si>
    <t>各施設の点検は、経年的な施設の状況を把握するため、定期的に行うことが必要であり、その記録を集積・蓄積して計画的な保全に活用します。</t>
  </si>
  <si>
    <t>公共施設の将来にわたる維持費等を予測し効果的かつ効率的な維持管理を行うなど、「予防保全」の考えに立った戦略的な維持管理・更新について検討を行います。</t>
  </si>
  <si>
    <t>・耐震化工事の推進
・維持管理、更新の優先度の検討
・危険性の高い建物の除却
・施設管理者の知識・技術の向上</t>
  </si>
  <si>
    <t>学校教育施設については、教育の施設であるとともに災害時の防災拠点になる重要な行政施設であるため、平成27年度（2015年度）中に全校の耐震化工事を完了しました。引き続き、予備避難所となる他の公共施設についても、耐震化工事を推進します。</t>
  </si>
  <si>
    <t>次世代に向けた良好な社会資本を形成していく上では、長期的な視点で長寿命化・省エネルギー化を進める公共施設を具体的に選別しながら、計画的な保全により施設の状態を安全・安心・快適に保ちつつ、出来るだけ長期間の仕様に耐えるよう、修繕計画を策定し、推進していく必要があります。</t>
  </si>
  <si>
    <t>誰もが安心・安全に利用しやすい施設となるために、公共施設の改修・更新等を行う際には、利用者ニーズや施設の状況を踏まえ、ユニバーサルデザイン化を進めます。</t>
  </si>
  <si>
    <t>公共施設の大規模改修や更新時においては、「宝塚市公共建築物への再生可能エネルギー導入ガイドライン」（平成30年（2018年）5月策定）に基づき、断熱性能の向上や高効率設備の導入などによる省エネルギー化及び建築物の構造や用途に合った再生可能エネルギー設備の導入の検討を行い、ライフサイクルコストの縮減を進めるとともに、施設の脱炭素化に努めます。</t>
  </si>
  <si>
    <t>今後、人口や財政規模に見合った施設保有の最適化を図っていく必要があることから、時代の変遷によりニーズが変化したもの、あるいはニーズが大幅に縮小したものについては、施設機能の移転や統合（複合化や多機能化）、廃止を含めた施設の再配置の検討を行います。</t>
  </si>
  <si>
    <t>本計画の策定当初に平成22年（2010年）からの20年間の人口推移（減少）に合わせ、公共施設（建築物）についても、同じ6.2%の延床面積を減少させることを目標とし、令和元年（2019年）7月に「宝塚市公共施設（建物施設）保有量最適化方針」を策定し、具体的な取組対象施設を定め、最適化の方向性を示しています。</t>
  </si>
  <si>
    <t>一元的な管理体制を整備する際には、地方公会計（固定資産台帳）を活用し、公共施設等の維持管理・修繕・更新等に係る中長期的な経費の見込みを算出することや、公共施設等の総合的かつ計画的な管理に関する基本的な方針等を充実・精密化することが可能なシステムの導入を検討します。</t>
  </si>
  <si>
    <t>未利用財産や庁舎等の空きスペースについては、敷地の民間等への貸付や転用などを検討します。利用率の向上に向けて、行政財産の短時間の使用許可制度を推進します。また、利用度の低い施設は、ニーズにあった利用に変更して有効活用を図ります。庁舎・公共施設等への企業広告やネーミングライツの導入検討など、広告媒体としての有効活用を推進します。</t>
  </si>
  <si>
    <t>新たな建築物整備の検討を行う際には、全体総量を把握したうえで、既存施設の有効活用、国・県や民間施設の貸借、民間事業者による整備、近隣自治体との広域連携の模索など、施設総量が増加しない方策について検討を行います。</t>
  </si>
  <si>
    <t>【PLAN（計画）】
・公共施設等総合管理計画の策定及び改訂
・推進体制の整備及び見直し
【DO（実行）】
・計画に基づき、施設保全やサービス提供・維持といった適切な運営管理等を行う
・保有量最適化の取組
【CHECK（検証）】
・計画の達成状況評価
・財政状況による分析
・他計画との整合性の確認
【ACTION（改善）】
・費用の削減等の管理目標の再検討
・次期改訂へのフィードバック</t>
  </si>
  <si>
    <t>施設類型ごとに、築年数や耐震性による老朽度・安全性の視点で、各施設の現状を把握します。利用率等の状況については、今度施設カルテを更新し、公表していくこととします。企業会計施設は、個別の整備・保全計画によるものとします。</t>
  </si>
  <si>
    <t>【令和2年度】
・小林よりあい広場を解体。
・つつじガ丘自治会館を譲与。
【令和3年度】
・良元幼稚園の建物を譲渡。
・旧小浜工房館を公共転用。
・野上住宅を解体。
・光ガ丘自治会館を譲与。
【令和6年度】
・あけぼの集会所を貸与。
・旧西谷教職員住宅を解体。</t>
    <rPh sb="97" eb="99">
      <t>レイワ</t>
    </rPh>
    <rPh sb="100" eb="102">
      <t>ネンド</t>
    </rPh>
    <rPh sb="109" eb="112">
      <t>シュウカイジョ</t>
    </rPh>
    <rPh sb="113" eb="115">
      <t>タイヨ</t>
    </rPh>
    <rPh sb="118" eb="121">
      <t>キュウニシタニ</t>
    </rPh>
    <rPh sb="121" eb="124">
      <t>キョウショクイン</t>
    </rPh>
    <rPh sb="124" eb="126">
      <t>ジュウタク</t>
    </rPh>
    <rPh sb="127" eb="129">
      <t>カイタイ</t>
    </rPh>
    <phoneticPr fontId="1"/>
  </si>
  <si>
    <t>令和42年　
人口約5万人（45年間で2.7万人減（▲35％））
年少人口12.1%
生産年齢人口49.9%
老年人口38.0%</t>
  </si>
  <si>
    <t>【公共建築物】（令和3年3月31日現在）
延床面積32.5万㎡
【インフラ施設】（令和3年3月31日現在）
・道路：延長674㎞（面積3,853㎢）
・橋梁：270橋（延長4,334ｍ）
・公園：都市公園113か所（面積134ha）、その他公園30か所（86ha)
・上水道：管路延長625㎞、浄水場・配水場24か所、その他水道施設97か所、庁舎1か所
・下水道：管渠延長579㎞、処理場5か所</t>
    <rPh sb="147" eb="150">
      <t>ジョウスイジョウ</t>
    </rPh>
    <rPh sb="182" eb="184">
      <t>カンキョ</t>
    </rPh>
    <phoneticPr fontId="1"/>
  </si>
  <si>
    <t>（１）人口構造の変化
 　年少人口及び生産年齢人口の割合が低下する一方、老年人口の割合は上昇する見通し。
　人口構造の変化により、公共施設等に対する市民ニーズの変化や利用者数の減少などが予想される。将来の人口規模や市民ニーズに適合した公共施設等の適正規模・適正配置を進める必要がある。
（２）更新時期の集中及び老朽化
　昭和40年代～50年代にかけての急激な人口増加に伴い、集中的に整備してきた多くの公共施設等の老朽化が進んでおり、今後一斉に大規模改修や更新の時期を迎える。計画的な改修による安全性の確保及び施設機能の向上を図るとともに、長寿命化による更新時期の平準化に取り組む必要がある。
（３）財政負担の増加
　公共施設等が今後一斉に大規模改修や更新の時期を迎えることから、更新等に多額の費用が必要となる。今後39年間では維持管理・更新等に4,285億円、1年当たり平均110億円が必要と推計される。一方、維持管理・更新等費用に充当可能財源の見込みは年平均51億円程度で、年間59億円（39年間で2,301億円）の不足が見込まれる。
生産年齢人口の減少による税収減、老年人口の増加に伴う社会保障関係経費の増加が予想される中、公共施設等への財政負担の縮減及び平準化に取り組む必要がある。</t>
  </si>
  <si>
    <t xml:space="preserve">【公共建築物】
今後39年間で1,762.7億円（45.2億円/年）
【インフラ施設】
今後39年間で2,522.1億円（64.7億円/年）
</t>
  </si>
  <si>
    <t xml:space="preserve">【公共建築物】
今後39年間で1,169.6億円（30.0億円/年）
【インフラ施設】
今後39年間で854.4億円（21.9億円/年）
</t>
  </si>
  <si>
    <t>【公共建築物】
今後39年間で593.2億円（15.2億円/年）
【インフラ施設】
今後39年間で1,667.7億円（42.8億円/年）</t>
  </si>
  <si>
    <t>　本計画の取組を効率的かつ効果的に推進するため、公共施設再配置推進本部が本計画の進捗をフォローアップすることとし、全庁体制の下、本計画の見直しを行い、継続的に公共施設等の適正管理を推進する。
　具体的な取組は、公共施設マネジメント統括部署を中心に施設管理、建築、財政(予算)の各担当が連携する体制を構築し、庁内横断的に進める。
推進本部（市長・副市長・部長）-推進委員会（課長）-施設所管課（マネジメント統括、建築、財政の各課と連携）</t>
  </si>
  <si>
    <t>　民間で代替でき、かつ、市民サービスの維持向上が図られることが見込まれる施設は、積極的に指定管理者制度や長期包括管理委託制度を活用するとともに、ＰＰＰやＰＦＩなどの手法の導入の適否について検討する。</t>
  </si>
  <si>
    <t>　公共施設等の点検、劣化診断等を計画的に行い劣化状況、性能低下状況等を把握するとともに、その結果を集積・蓄積し、計画的な老朽化対策等に活用する。
　なお、集積・蓄積した点検・診断等の履歴を本計画の見直しに反映し、充実を図る。</t>
  </si>
  <si>
    <t>　維持管理については可能な限り民間のノウハウを活用し、効率化及び市民サービスの向上を図る。
　予防保全で機能の保持・回復を図り、施設の長寿命化を図る。
　大規模改修や更新については、施設の重要度や劣化状況に応じて長期的視点で優先度を付け、投資可能な財源を見込み計画的に実施することで、トータルコストの縮減・平準化を目指す。
　また、環境に配慮するとともに維持管理経費の節減を図るため、公共施設等の高効率化、省エネルギー化に努める。
　公共建築物の更新は、再配置方針に定めた複合化、集約化、廃止等を踏まえ、必要な施設のみを対象とする。
　なお、維持管理・更新等の履歴を集積・蓄積の上、本計画の見直しに反映し充実を図るとともに、老朽化対策等に活用する。</t>
  </si>
  <si>
    <t>　点検・診断等により危険性が高いと認められた公共施設等は、使用の中止または速やかな修繕等により安全を確保する。
　老朽化等により供用廃止され、かつ、今後とも利用見込みのない公共施設等は解体撤去等の適切な措置を講じる。</t>
    <rPh sb="1" eb="3">
      <t>テンケン</t>
    </rPh>
    <rPh sb="4" eb="6">
      <t>シンダン</t>
    </rPh>
    <rPh sb="6" eb="7">
      <t>トウ</t>
    </rPh>
    <rPh sb="10" eb="13">
      <t>キケンセイ</t>
    </rPh>
    <rPh sb="14" eb="15">
      <t>タカ</t>
    </rPh>
    <rPh sb="17" eb="18">
      <t>ミト</t>
    </rPh>
    <rPh sb="22" eb="24">
      <t>コウキョウ</t>
    </rPh>
    <rPh sb="24" eb="26">
      <t>シセツ</t>
    </rPh>
    <rPh sb="26" eb="27">
      <t>トウ</t>
    </rPh>
    <rPh sb="29" eb="31">
      <t>シヨウ</t>
    </rPh>
    <rPh sb="32" eb="34">
      <t>チュウシ</t>
    </rPh>
    <rPh sb="37" eb="38">
      <t>スミ</t>
    </rPh>
    <rPh sb="41" eb="43">
      <t>シュウゼン</t>
    </rPh>
    <rPh sb="43" eb="44">
      <t>トウ</t>
    </rPh>
    <rPh sb="47" eb="49">
      <t>アンゼン</t>
    </rPh>
    <rPh sb="50" eb="52">
      <t>カクホ</t>
    </rPh>
    <rPh sb="57" eb="60">
      <t>ロウキュウカ</t>
    </rPh>
    <rPh sb="60" eb="61">
      <t>トウ</t>
    </rPh>
    <rPh sb="64" eb="66">
      <t>キョウヨウ</t>
    </rPh>
    <rPh sb="66" eb="68">
      <t>ハイシ</t>
    </rPh>
    <rPh sb="74" eb="76">
      <t>コンゴ</t>
    </rPh>
    <rPh sb="78" eb="80">
      <t>リヨウ</t>
    </rPh>
    <rPh sb="80" eb="82">
      <t>ミコ</t>
    </rPh>
    <rPh sb="86" eb="88">
      <t>コウキョウ</t>
    </rPh>
    <rPh sb="88" eb="90">
      <t>シセツ</t>
    </rPh>
    <rPh sb="90" eb="91">
      <t>トウ</t>
    </rPh>
    <rPh sb="92" eb="94">
      <t>カイタイ</t>
    </rPh>
    <rPh sb="94" eb="96">
      <t>テッキョ</t>
    </rPh>
    <rPh sb="96" eb="97">
      <t>トウ</t>
    </rPh>
    <rPh sb="98" eb="100">
      <t>テキセツ</t>
    </rPh>
    <rPh sb="101" eb="103">
      <t>ソチ</t>
    </rPh>
    <rPh sb="104" eb="105">
      <t>コウ</t>
    </rPh>
    <phoneticPr fontId="1"/>
  </si>
  <si>
    <t>　公共建築物は全施設の97％が現行の耐震基準を満たしており（耐震化不要の施設を含む。）、引き続き、耐震基準の水準を維持する。
　耐震基準を満たさない施設は、再配置方針に基づき、早期に廃止等の必要な対策を講じる。
　インフラ施設は、各個別施設計画に基づき計画的に耐震化を進める。</t>
    <rPh sb="1" eb="3">
      <t>コウキョウ</t>
    </rPh>
    <rPh sb="3" eb="5">
      <t>ケンチク</t>
    </rPh>
    <rPh sb="5" eb="6">
      <t>ブツ</t>
    </rPh>
    <rPh sb="7" eb="8">
      <t>ゼン</t>
    </rPh>
    <rPh sb="8" eb="10">
      <t>シセツ</t>
    </rPh>
    <rPh sb="15" eb="17">
      <t>ゲンコウ</t>
    </rPh>
    <rPh sb="18" eb="20">
      <t>タイシン</t>
    </rPh>
    <rPh sb="20" eb="22">
      <t>キジュン</t>
    </rPh>
    <rPh sb="23" eb="24">
      <t>ミ</t>
    </rPh>
    <rPh sb="30" eb="33">
      <t>タイシンカ</t>
    </rPh>
    <rPh sb="33" eb="35">
      <t>フヨウ</t>
    </rPh>
    <rPh sb="36" eb="38">
      <t>シセツ</t>
    </rPh>
    <rPh sb="39" eb="40">
      <t>フク</t>
    </rPh>
    <rPh sb="44" eb="45">
      <t>ヒ</t>
    </rPh>
    <rPh sb="46" eb="47">
      <t>ツヅ</t>
    </rPh>
    <rPh sb="49" eb="51">
      <t>タイシン</t>
    </rPh>
    <rPh sb="51" eb="53">
      <t>キジュン</t>
    </rPh>
    <rPh sb="54" eb="56">
      <t>スイジュン</t>
    </rPh>
    <rPh sb="57" eb="59">
      <t>イジ</t>
    </rPh>
    <rPh sb="64" eb="66">
      <t>タイシン</t>
    </rPh>
    <rPh sb="66" eb="68">
      <t>キジュン</t>
    </rPh>
    <rPh sb="69" eb="70">
      <t>ミ</t>
    </rPh>
    <rPh sb="74" eb="76">
      <t>シセツ</t>
    </rPh>
    <rPh sb="78" eb="81">
      <t>サイハイチ</t>
    </rPh>
    <rPh sb="81" eb="83">
      <t>ホウシン</t>
    </rPh>
    <rPh sb="84" eb="85">
      <t>モト</t>
    </rPh>
    <rPh sb="88" eb="90">
      <t>ソウキ</t>
    </rPh>
    <rPh sb="91" eb="93">
      <t>ハイシ</t>
    </rPh>
    <rPh sb="93" eb="94">
      <t>トウ</t>
    </rPh>
    <rPh sb="95" eb="97">
      <t>ヒツヨウ</t>
    </rPh>
    <rPh sb="98" eb="100">
      <t>タイサク</t>
    </rPh>
    <rPh sb="101" eb="102">
      <t>コウ</t>
    </rPh>
    <rPh sb="111" eb="113">
      <t>シセツ</t>
    </rPh>
    <rPh sb="115" eb="116">
      <t>カク</t>
    </rPh>
    <rPh sb="116" eb="118">
      <t>コベツ</t>
    </rPh>
    <rPh sb="118" eb="120">
      <t>シセツ</t>
    </rPh>
    <rPh sb="120" eb="122">
      <t>ケイカク</t>
    </rPh>
    <rPh sb="123" eb="124">
      <t>モト</t>
    </rPh>
    <rPh sb="126" eb="129">
      <t>ケイカクテキ</t>
    </rPh>
    <rPh sb="130" eb="133">
      <t>タイシンカ</t>
    </rPh>
    <rPh sb="134" eb="135">
      <t>スス</t>
    </rPh>
    <phoneticPr fontId="1"/>
  </si>
  <si>
    <t xml:space="preserve">　公共建築物のうち再配置方針に基づき長寿命化を図る施設は、計画的な改修等の予防保全により長寿命化を図る。
　インフラ施設は、定期的な巡回点検による異常の早期発見、適時の修繕等及び各個別施設計画に基づく計画的な改修等の予防保全により長寿命化を図る。
</t>
  </si>
  <si>
    <t>　「ユニバーサルデザイン2020行動計画」（平成29年2月20日ユニバーサルデザイン2020関係閣僚会議決定）におけるユニバーサルデザインの街づくりの考え方を踏まえ、公共施設等の改修・更新等の際には、市民ニーズや施設の状況を踏まえながらユニバーサルデザイン化を推進する。</t>
    <rPh sb="16" eb="18">
      <t>コウドウ</t>
    </rPh>
    <rPh sb="18" eb="20">
      <t>ケイカク</t>
    </rPh>
    <rPh sb="22" eb="24">
      <t>ヘイセイ</t>
    </rPh>
    <rPh sb="26" eb="27">
      <t>ネン</t>
    </rPh>
    <rPh sb="28" eb="29">
      <t>ツキ</t>
    </rPh>
    <rPh sb="31" eb="32">
      <t>ニチ</t>
    </rPh>
    <rPh sb="46" eb="48">
      <t>カンケイ</t>
    </rPh>
    <rPh sb="48" eb="50">
      <t>カクリョウ</t>
    </rPh>
    <rPh sb="50" eb="52">
      <t>カイギ</t>
    </rPh>
    <rPh sb="52" eb="54">
      <t>ケッテイ</t>
    </rPh>
    <rPh sb="70" eb="71">
      <t>マチ</t>
    </rPh>
    <rPh sb="75" eb="76">
      <t>カンガ</t>
    </rPh>
    <phoneticPr fontId="1"/>
  </si>
  <si>
    <t xml:space="preserve">　施設の建設や維持管理は大きな環境負荷を伴うことから、公共施設等には環境負荷低減に配慮した整備や維持管理を行う責務がある。
　このため、施設の更新に当たっては、既存施設の利活用や設備更新等による建設廃棄物の抑制、エコマテリアルの採用や運用面での省エネルギーなどによるLCCO2(ライフサイクルCO2)抑制等の環境負荷低減に取り組む。
</t>
  </si>
  <si>
    <t xml:space="preserve">　公共建築物は、施設の必要性、民間での代替の可能性、他の施設との複合化や集約化の可能性を評価して策定した再配置方針に基づき再配置対策を行うことで、多様化する市民ニーズに対応したサービスの提供及び施設総量の縮減の両立を目指す。
　インフラ施設は、各個別施設計画に基づき計画的な統廃合、広域化の検討を行う。
</t>
  </si>
  <si>
    <t>【公共建築物】
・延床面積
今後10年間で9％（2.9万㎡）縮減
今後40年間で35％（11.4万㎡）縮減
・更新費用の縮減
11.0億円／年
【インフラ施設】
各個別計画により優先順位を付けた整備・更新等を実施するとともに、長寿命化を図ることによりライフサイクルコストの縮減に努める。</t>
  </si>
  <si>
    <t xml:space="preserve">　公共施設等の点検・診断や維持管理・更新等の情報は、公共施設マネジメント統括部署が一元管理するとともに、全庁的に共有する。
「施設白書」のデータは、毎年度ローリングを行うとともに、固定資産台帳等の公会計情報なども活用しながら全庁的に共有できる体制を構築する。
</t>
  </si>
  <si>
    <t>　再配置対策により廃止した施設等の未利用資産は、売却・賃貸等により民間による地域活性化に資する利活用を推進するとともに、維持する施設の更新等費用の財源確保に努める。</t>
  </si>
  <si>
    <t>　公共施設の有効活用、施設管理の効率化、市民サービスの向上などを図るため、公共施設の近隣市町との相互利用などを推進する。</t>
    <rPh sb="1" eb="3">
      <t>コウキョウ</t>
    </rPh>
    <rPh sb="3" eb="5">
      <t>シセツ</t>
    </rPh>
    <rPh sb="6" eb="8">
      <t>ユウコウ</t>
    </rPh>
    <rPh sb="8" eb="10">
      <t>カツヨウ</t>
    </rPh>
    <rPh sb="11" eb="13">
      <t>シセツ</t>
    </rPh>
    <rPh sb="13" eb="15">
      <t>カンリ</t>
    </rPh>
    <rPh sb="16" eb="19">
      <t>コウリツカ</t>
    </rPh>
    <rPh sb="20" eb="22">
      <t>シミン</t>
    </rPh>
    <rPh sb="27" eb="29">
      <t>コウジョウ</t>
    </rPh>
    <rPh sb="32" eb="33">
      <t>ハカ</t>
    </rPh>
    <rPh sb="37" eb="39">
      <t>コウキョウ</t>
    </rPh>
    <rPh sb="39" eb="41">
      <t>シセツ</t>
    </rPh>
    <rPh sb="42" eb="44">
      <t>キンリン</t>
    </rPh>
    <rPh sb="44" eb="45">
      <t>シ</t>
    </rPh>
    <rPh sb="45" eb="46">
      <t>マチ</t>
    </rPh>
    <rPh sb="48" eb="50">
      <t>ソウゴ</t>
    </rPh>
    <rPh sb="50" eb="52">
      <t>リヨウ</t>
    </rPh>
    <rPh sb="55" eb="57">
      <t>スイシン</t>
    </rPh>
    <phoneticPr fontId="1"/>
  </si>
  <si>
    <t>　中長期的な視点で本計画に取り組んでいく中で、社会経済情勢や市民ニーズの変化、計画の進捗状況等を踏まえた計画の改善を図るため、ＰＤＣＡサイクルにより計画の進行管理及び見直しを行う。</t>
  </si>
  <si>
    <t xml:space="preserve">・個別施設の実施計画の実行→進捗確認、事業成果の分析・評価→事業見直し：毎年
・目標値の再検討：5年
・計画見直し：10年
</t>
    <rPh sb="1" eb="3">
      <t>コベツ</t>
    </rPh>
    <rPh sb="3" eb="5">
      <t>シセツ</t>
    </rPh>
    <rPh sb="6" eb="8">
      <t>ジッシ</t>
    </rPh>
    <rPh sb="8" eb="10">
      <t>ケイカク</t>
    </rPh>
    <rPh sb="11" eb="13">
      <t>ジッコウ</t>
    </rPh>
    <rPh sb="14" eb="16">
      <t>シンチョク</t>
    </rPh>
    <rPh sb="16" eb="18">
      <t>カクニン</t>
    </rPh>
    <rPh sb="19" eb="21">
      <t>ジギョウ</t>
    </rPh>
    <rPh sb="21" eb="23">
      <t>セイカ</t>
    </rPh>
    <rPh sb="24" eb="26">
      <t>ブンセキ</t>
    </rPh>
    <rPh sb="27" eb="29">
      <t>ヒョウカ</t>
    </rPh>
    <rPh sb="30" eb="32">
      <t>ジギョウ</t>
    </rPh>
    <rPh sb="32" eb="34">
      <t>ミナオ</t>
    </rPh>
    <rPh sb="36" eb="38">
      <t>マイネン</t>
    </rPh>
    <rPh sb="40" eb="43">
      <t>モクヒョウチ</t>
    </rPh>
    <rPh sb="44" eb="47">
      <t>サイケントウ</t>
    </rPh>
    <rPh sb="49" eb="50">
      <t>ネン</t>
    </rPh>
    <rPh sb="52" eb="54">
      <t>ケイカク</t>
    </rPh>
    <rPh sb="54" eb="56">
      <t>ミナオ</t>
    </rPh>
    <rPh sb="60" eb="61">
      <t>ネン</t>
    </rPh>
    <phoneticPr fontId="1"/>
  </si>
  <si>
    <t>【公共建築物】　
財政の円滑な運営を前提として、公共施設等の「質」、「量」、「コスト」の適正化を目指す。
・計画的な予防保全と長寿命化
・人口規模や市民ニーズに適合した施設の適正規模・適正配置　
【インフラ施設】
・道路：「みきインフラ・メンテナンス計画」及び「三木市舗装修繕計画」に基づき計画的な修繕を行い、道路の安全性の確保及びライフサイクルコストの縮減並びに財政負担の平準化を図る。
・橋梁：「みきインフラ・メンテナンス計画」及び「三木市橋梁長寿命化修繕計画」に基づき計画的な修繕を行い、橋梁の安全性の確保及びライフサイクルコストの縮減並びに財政負担の平準化を図る。
・公園：「みきインフラ・メンテナンス計画」及び「三木市公園施設長寿命化計画」に基づき計画的な修繕、更新等を行い、公園施設の安全性の確保及びライフサイクルコストの縮減並びに財政負担の平準化を図る。
・上水道：安全・安心な水を安定的に供給するため、「三木市水道事業経営戦略」に定める投資計画に基づき、計画的に施設の更新及び長寿命化並びに耐震化を進めるとともに、投資の平準化を図る。
・下水道：市民の快適な生活環境及び公共用水域や農業用用排水の水質保全を図るため、「三木市公共下水道ストックマネジメント計画」に定める長寿命化計画及び「三木市下水道事業経営戦略」に定める投資計画に基づき、計画的に施設の更新及び長寿命化並びに耐震化を進めるとともに、投資の平準化を図る。</t>
  </si>
  <si>
    <t>【平成28年度～令和6年度】
①集約化
・保育所2園、幼稚園2園→認定こども園2園
・小学校4校→1校
・中学校4校→2校
②施設の廃止
・保育所1園、幼稚園6園（うち3園はアフタースクールに転用、1園は公設民営認定こども園に転用）
・体育館3施設
・その他3施設</t>
  </si>
  <si>
    <t>総人口は、H27からR17に約90%となり、生産年齢人口は17%減となる。</t>
  </si>
  <si>
    <t>【公共施設】
29.7万㎡
【インフラ】
道路：実延長369,008ｍ/2,193,246㎡
橋りょう：26,442㎡
上水道：施設4,291㎡/送水管20,693m、配水管416,281m
下水道：施設19,896㎡/下水道管389,181m</t>
  </si>
  <si>
    <t>高度成長期以降に集中的に整備された公共施設やインフラ資産が、順次改修・更新時期を迎えようとしており、多額の更新費用が必要になると見込まれています。また、少子高齢化の進展による社会保障費の増大や税収の減少により、全ての公共施設等を現在の規模のまま維持することは困難になっています。</t>
  </si>
  <si>
    <t>直近3年平均
公共施設投資的経費既存更新分及び新規整備分</t>
  </si>
  <si>
    <t>【公共施設】
今後40年間で総額約1,355.2億円、年平均33.9億円
【インフラ】
今後40年間で総額約1,149.7億円、年平均28.7億円</t>
  </si>
  <si>
    <t>【公共施設】
今後40年間で総額約752億円、年平均18.8億円</t>
  </si>
  <si>
    <t>【公共施設】
今後40年間で約604億円、年平均15.1億円</t>
  </si>
  <si>
    <t>公共施設のマネジメントに特化した体制として、令和３年度（２０２１年度）より、新たに公共施設マネジメント室を設置し、継続的に全庁的な資産状況を把握し、本計画に沿った統括的な管理を行うとともに、進捗管理や、必要に応じた目標の見直しについても実施していくこととします。</t>
    <rPh sb="22" eb="24">
      <t>レイワ</t>
    </rPh>
    <rPh sb="25" eb="27">
      <t>ネンド</t>
    </rPh>
    <rPh sb="32" eb="34">
      <t>ネンド</t>
    </rPh>
    <rPh sb="38" eb="39">
      <t>アラ</t>
    </rPh>
    <rPh sb="41" eb="43">
      <t>コウキョウ</t>
    </rPh>
    <rPh sb="43" eb="45">
      <t>シセツ</t>
    </rPh>
    <rPh sb="51" eb="52">
      <t>シツ</t>
    </rPh>
    <rPh sb="53" eb="55">
      <t>セッチ</t>
    </rPh>
    <phoneticPr fontId="5"/>
  </si>
  <si>
    <t>施設を更新する場合は、高砂市PPP（公民連携）導入指針に基づき、更新費用や管理運営費用などの削減及び行政サービス水準の向上を目的に、民間の資金、経営能力及び技術的能力を活用するPPP 手法の導入を検討します。その際に、環境配慮技術などの新たな技術の活用も検討します。
また、施設の管理においても、効果的、効率的な運営となるようPPP 手法の導入の検討を進めると共に、有効利用可能な施設の目的外利用を検討するなどランニングコストの縮減対策を検討します。</t>
  </si>
  <si>
    <t xml:space="preserve">建物について、定期的に点検・診断し、経年による劣化状況や外的負荷による性能低下
状況及び管理状況を把握するとともに、劣化・損傷が進行する可能性や施設に与える影響
等について評価を行い、施設間における保全の優先度についての判断等を行います。 
法定点検については、一級建築士やその他の専門知識を持つ有資格者が実施することが
義務付けられていますが、専門的な知識を必要としない点検などは、各建物の管理者が自
主的に実施することも検討します。 </t>
  </si>
  <si>
    <t>予防保全は計画的に点検、修繕・更新を行うことでコスト縮減が図れます。とりわけ、建物外壁の劣化などは、雨水の侵入など建物に大きなダメージを及ぼすことも多いため、早期に対策を講じることが大切です。また、機械・電気設備やエレベーター、火災報知機や煙感知器などの防災設備は、対症療法的な事後保全ではなく計画的な予防保全が必要です。
一方で、放置していても支障のないものについては、事後保全として施設への投資費用を抑制していきます。
以上を踏まえ、予防保全と事後保全を組み合わせた維持管理を行い、長寿命化を推進することで、ライフサイクルコストの縮減、平準化を図ります。</t>
    <rPh sb="0" eb="2">
      <t>ヨボウ</t>
    </rPh>
    <rPh sb="2" eb="4">
      <t>ホゼン</t>
    </rPh>
    <rPh sb="5" eb="8">
      <t>ケイカクテキ</t>
    </rPh>
    <rPh sb="9" eb="11">
      <t>テンケン</t>
    </rPh>
    <rPh sb="12" eb="14">
      <t>シュウゼン</t>
    </rPh>
    <rPh sb="15" eb="17">
      <t>コウシン</t>
    </rPh>
    <rPh sb="18" eb="19">
      <t>オコナ</t>
    </rPh>
    <rPh sb="26" eb="28">
      <t>シュクゲン</t>
    </rPh>
    <rPh sb="29" eb="30">
      <t>ハカ</t>
    </rPh>
    <rPh sb="39" eb="41">
      <t>タテモノ</t>
    </rPh>
    <rPh sb="41" eb="43">
      <t>ガイヘキ</t>
    </rPh>
    <rPh sb="44" eb="46">
      <t>レッカ</t>
    </rPh>
    <rPh sb="50" eb="52">
      <t>ウスイ</t>
    </rPh>
    <rPh sb="53" eb="55">
      <t>シンニュウ</t>
    </rPh>
    <rPh sb="57" eb="59">
      <t>タテモノ</t>
    </rPh>
    <rPh sb="60" eb="61">
      <t>オオ</t>
    </rPh>
    <rPh sb="68" eb="69">
      <t>オヨ</t>
    </rPh>
    <rPh sb="74" eb="75">
      <t>オオ</t>
    </rPh>
    <rPh sb="79" eb="81">
      <t>ソウキ</t>
    </rPh>
    <rPh sb="82" eb="84">
      <t>タイサク</t>
    </rPh>
    <rPh sb="85" eb="86">
      <t>コウ</t>
    </rPh>
    <rPh sb="91" eb="93">
      <t>タイセツ</t>
    </rPh>
    <rPh sb="99" eb="101">
      <t>キカイ</t>
    </rPh>
    <rPh sb="102" eb="104">
      <t>デンキ</t>
    </rPh>
    <rPh sb="104" eb="106">
      <t>セツビ</t>
    </rPh>
    <rPh sb="114" eb="116">
      <t>カサイ</t>
    </rPh>
    <rPh sb="116" eb="118">
      <t>ホウチ</t>
    </rPh>
    <rPh sb="118" eb="119">
      <t>キ</t>
    </rPh>
    <rPh sb="120" eb="121">
      <t>ケムリ</t>
    </rPh>
    <rPh sb="121" eb="124">
      <t>カンチキ</t>
    </rPh>
    <rPh sb="127" eb="129">
      <t>ボウサイ</t>
    </rPh>
    <rPh sb="129" eb="131">
      <t>セツビ</t>
    </rPh>
    <rPh sb="133" eb="135">
      <t>タイショウ</t>
    </rPh>
    <rPh sb="135" eb="138">
      <t>リョウホウテキ</t>
    </rPh>
    <rPh sb="139" eb="141">
      <t>ジゴ</t>
    </rPh>
    <rPh sb="141" eb="143">
      <t>ホゼン</t>
    </rPh>
    <rPh sb="147" eb="150">
      <t>ケイカクテキ</t>
    </rPh>
    <rPh sb="151" eb="153">
      <t>ヨボウ</t>
    </rPh>
    <rPh sb="153" eb="155">
      <t>ホゼン</t>
    </rPh>
    <rPh sb="156" eb="158">
      <t>ヒツヨウ</t>
    </rPh>
    <rPh sb="162" eb="164">
      <t>イッポウ</t>
    </rPh>
    <rPh sb="166" eb="168">
      <t>ホウチ</t>
    </rPh>
    <rPh sb="173" eb="175">
      <t>シショウ</t>
    </rPh>
    <rPh sb="186" eb="188">
      <t>ジゴ</t>
    </rPh>
    <rPh sb="188" eb="190">
      <t>ホゼン</t>
    </rPh>
    <rPh sb="193" eb="195">
      <t>シセツ</t>
    </rPh>
    <rPh sb="197" eb="199">
      <t>トウシ</t>
    </rPh>
    <rPh sb="199" eb="201">
      <t>ヒヨウ</t>
    </rPh>
    <rPh sb="202" eb="204">
      <t>ヨクセイ</t>
    </rPh>
    <rPh sb="212" eb="214">
      <t>イジョウ</t>
    </rPh>
    <rPh sb="215" eb="216">
      <t>フ</t>
    </rPh>
    <rPh sb="219" eb="221">
      <t>ヨボウ</t>
    </rPh>
    <rPh sb="221" eb="223">
      <t>ホゼン</t>
    </rPh>
    <rPh sb="224" eb="226">
      <t>ジゴ</t>
    </rPh>
    <rPh sb="226" eb="228">
      <t>ホゼン</t>
    </rPh>
    <rPh sb="229" eb="230">
      <t>ク</t>
    </rPh>
    <rPh sb="231" eb="232">
      <t>ア</t>
    </rPh>
    <rPh sb="235" eb="237">
      <t>イジ</t>
    </rPh>
    <rPh sb="237" eb="239">
      <t>カンリ</t>
    </rPh>
    <rPh sb="240" eb="241">
      <t>オコナ</t>
    </rPh>
    <rPh sb="243" eb="247">
      <t>チョウジュミョウカ</t>
    </rPh>
    <rPh sb="248" eb="250">
      <t>スイシン</t>
    </rPh>
    <rPh sb="267" eb="269">
      <t>シュクゲン</t>
    </rPh>
    <rPh sb="270" eb="273">
      <t>ヘイジュンカ</t>
    </rPh>
    <rPh sb="274" eb="275">
      <t>ハカ</t>
    </rPh>
    <phoneticPr fontId="5"/>
  </si>
  <si>
    <t>継続して保有する公共施設等は、安全に利用できるように配慮する必要があります。そ
こで、劣化・損傷などにより安全面での危険性が認められた箇所については、最優先で修
繕・更新等を行い、安全性の確保を図っていきます。 
また、再利用等を十分に検討した上で不要となった施設等については、周囲の安全性な
どを考慮して、適時・適切に除却します。</t>
  </si>
  <si>
    <t xml:space="preserve">耐震化未実施の公共施設については、高砂市耐震改修促進計画に基づいて対応していき
ます。 </t>
  </si>
  <si>
    <t>維持していく公共施設等については、安全性の確保を大原則としながらも事後保全と予防保全を組み合わせた維持管理を行い、長寿命化を推進すること、ライフサイクルコス
トの縮減、平準化を図ります。</t>
  </si>
  <si>
    <t>「高齢者、障害者等の移動等の円滑化の推進に関する法律（平成 18 年法律第 91 号）」
や「ユニバーサルデザイン 2020 行動計画（平成 29 年 2 月ユニバーサルデザイン 2020
関係閣僚会議）」等におけるユニバーサルデザインの街づくりの考え方を踏まえ、公共施設
等の改修や更新をする際には、多様な利用者を考慮したユニバーサルデザインの導入を推
進します。</t>
  </si>
  <si>
    <t>「地域脱炭素ロードマップ（令和３年６月9 日国・地方脱炭素実現会議決定）」等に基づき、公共施設等の改修や更新をする際には、積極的な省エネ化・ZEB 化を推進します。</t>
  </si>
  <si>
    <t>公共施設保有量については、縮減目標を踏まえ施設保有量の縮減を図ります。
そのため、用途や目的が重複している施設の統廃合や行政サービスの必要性が乏しくなっている施設の廃止を検討するとともに、今後も保有していく施設については、複合化や集約化などを図っていきます。</t>
  </si>
  <si>
    <t xml:space="preserve">（延床面積等に関する目標）
今後20年間で延床面積を15％縮減する
（ト－タルコストの縮減）
今後40年間で604億円縮減
（平準化等に関する目標）
約18.8億円／年
</t>
  </si>
  <si>
    <t>本市が保有する公共施設の全体像を統一的・横断的に把握するため、施設別カルテを作
成します。施設の基本情報、財務情報、施設の行政サービス提供状況、建物情報等の公共
施設マネジメントを進める上で必要となる施設情報を一元化します。また、固定資産台帳
等と連携させながら、継続的に蓄積していきます。</t>
  </si>
  <si>
    <t>統廃合や複合化等によって生じる未利用地を売却することにより施設整備費に要
する財源を確保します。</t>
  </si>
  <si>
    <t xml:space="preserve">公共施設等を本市だけで整備・管理運営するのではなく、現在２市２町で行われている
広域ごみ処理施設整備事業のように周辺市町と協力することにより、公共施設等の効果的・
効率的な行政サービス提供を行うことができると考えられます。 
施設については、市内で全ての用途の公共施設等を整備するというフルセット主義から
脱却し、国・県・周辺市町との連携の可能性を検討します。 </t>
  </si>
  <si>
    <t>本計画においては、計画（Plan）～実施（Do）～検証（Check）～見直し（Act）で構
成するＰＤＣＡサイクルにより進行管理を行います。</t>
  </si>
  <si>
    <t>高砂市公共施設全体最適化計画により3年</t>
  </si>
  <si>
    <t>個々の施設の具体的な方向性については、令和３年３月に策定した「高砂市公共施設全体最適化計画」によるものとします</t>
  </si>
  <si>
    <t>H24　旧阿弥陀小学校解体、跡地売却
H25 米田西幼稚園を北部子育て支援センターへ用途変更
H26 米田西保育園民間移管実施、高砂小中一貫教育実施
H27 宿泊施設を教育センターに用途変更
H28 旧教育センター、旧図書館解体</t>
  </si>
  <si>
    <t>本市の人口は、昭和 40 年代からの住宅団地の開発に伴い急増し、昭和 35 年（1960 年）から昭和 40 年（1965 年）の人口伸び率は 46.2％と兵庫県下第１位を記録するなど、大阪・神戸等のベッドタウンとして発展してきました。昭和 50 年代以降も増加を続けてきましたが、国勢調査結果によると、平成 17 年（2005 年）の 157,668 人をピークに減少に転じ、令和２年（2020 年）には 152,321 人となっています。
将来人口では、計画期間の最終年となる令和 37 年（2055 年）には人口総数が 121,362 人と推計されており、今後は更なる人口減少、少子高齢化が見込まれることから、公共施設等を取り巻く環境は大きく変化することが予想されます。
このため、公共施設等の再編や見直し、廃止等の方針を人口の見通しに合わせて検討していく必要があります</t>
  </si>
  <si>
    <t>【公共施設】施設数（247）／延床面積（42.5万㎡）
【道路】市道実延長（50.7万m）／面積（350.6万㎡）
【橋梁】橋梁数（200橋）
【上水道】施設数（32）／管路延長（626.5km）
【下水道】施設数（6）／管渠延長（769.6km）</t>
  </si>
  <si>
    <t>（１）市民等の参画
公共施設は市民や地域が共有する財産であることから、今後のあり方を考える上では、市民等のニーズを的確に把握するため、市民等の参画を得ながら、丁寧な対話のもと再編に向けた検討を進めていく必要がある。
（２）市民サービス提供における民間活用
市による直接的な施設所有やサービス提供に捉われず、民間の施設やノウハウ等を有効に活用しながら、公共施設におけるストックの適正化とサービス向上の両立を目指していく必要がある。
（３）公共施設等の総量
本市の投資的経費の水準に対し、中長期的には様々な公共施設等の更新等により、その水準を上回る規模の財政支出が見込まれるため、今後の人口動向や財政状況等を勘案しながら、更新すべき対象施設の取捨選択を行う必要がある。
（４）公共施設等の機能及び維持管理等
　一度に高齢化と施設の老朽化が進行しているため、今後の公共施設に求められる市民ニーズを見据え、機能の見直しを図るとともに、公共施設の改修や更新においては、長期間において柔軟に施設が活用できる方策を検討する必要がある。</t>
  </si>
  <si>
    <t>【公共施設】
計画期間の年間あたり約60.1億円、総額約1,924.6億円
【インフラ】
計画期間の年間あたり約59..8億円、総額約1,913.1億円</t>
  </si>
  <si>
    <t>【公共施設】
計画期間の年間あたり約55.2億円、総額1767.7億円
【インフラ】
計画期間の年間あたり約33.1億円、総額1060.1億円</t>
  </si>
  <si>
    <t>【公共施設】
計画期間の年間あたり約4.9億円、総額約157.6億円
【インフラ】
計画期間の年間あたり約26.7億円、総額約852.9億円</t>
  </si>
  <si>
    <t>公共施設等を一元的にマネジメントする組織（施設マネジメント課）が中心となり本計画を推進。
また、庁内会議等を適宜開催するとともに、財政部局や施設管理部局等と連携・調整を図りつつ、定期的な情報共有と計画の進捗管理を行う。</t>
  </si>
  <si>
    <t>PPP・PFIなど民間活力の導入を図り、施設の整備や運営、維持管理に民間資金・民間ノウハウを取り入れ、効果的・効率的な市民サービスの提供とライフサイクルコストの縮減を図ります。</t>
  </si>
  <si>
    <t>公共施設等は、数多くの部品・部材や設備機器など様々な素材が組み合わされて構成さ
れており、それぞれの目的と機能を持っています。それらの部材・設備は、使い方や立地
環境、経年変化から生じる汚れ・損傷・老朽化の進行に伴い本来の機能が低下する場合が
あります。そのため、施設の劣化や機能低下を未然に防ぎ、施設等が安全・快適に利用で
きるよう、定期的な点検・診断等を実施します。
点検・診断等は、市が直接実施する場合と民間事業者等に委託して実施する場合があ
りますが、委託契約により実施する場合は、点検・診断等が契約どおりに実施されている
か確実に報告を受け、施設の状況を的確に確認・把握します。
日々の管理業務の品質の安定と効率化を図るため、点検・診断の発注や報告に係る仕様
書を標準化し、これらの情報を記録・集積・蓄積するため、統合したデータベースを活用
して管理します。</t>
  </si>
  <si>
    <t>財政負担軽減の観点からは、公共施設等を長期間適正に維持管理し、更新費用の負担を抑える。
また、公共施設の改修や更新においては、将来的な利用ニーズ等の変化に対応できるよう施設の構造躯体（スケルトン）と内装・間仕切り（インフィル）を切り分けて考え、長期間において柔軟に施設が活用できる方策を検討する。</t>
  </si>
  <si>
    <t>公共施設の劣化状況や不具合を把握するなど適切な維持管理を行うとともに、大規模改修や耐震補強を実施することで、市民が安全・安心に利用できる状態を目指します。</t>
  </si>
  <si>
    <t>長期間の使用を想定したインフラ施設や一部の公共施設については、費用（ライフサイクルコスト）と延命効果を見極めた上で、長寿命化に向け取り組む。</t>
  </si>
  <si>
    <t>公共施設等の改修、更新等を行う際には、市民のニーズや関係法令等におけるユニバーサルデザインの考え方も踏まえ、障がいの有無、年齢、性別、人種等に関わらず誰もが安全・安心で快適に利用できるようバリアフリー化、ユニバーサルデザイン化を進めます。</t>
  </si>
  <si>
    <t>2050年までに二酸化炭素の実質排出量ゼロを目指す「ゼロカーボンシティ｣の実現に向け、老朽化している機器の更新時はLED化など高効率な省エネ設備の導入を推進します。また、施設の維持・更新等にあたってはZEB化の効果検証を行うなど、施設の脱炭素化に積極的に取り組みます。</t>
  </si>
  <si>
    <t>目的別に施設を持つといった考え方のみに捉われず、施設の複合化や多機能化等により、利用者の利便性向上や幅広い層の集客・利用促進を図る。
　老朽化の進行に加えて、利用者が少なく今後の改善も見込めない施設については、統合・廃止を検討する</t>
  </si>
  <si>
    <t>【公共施設】
②延床面積等に関する目標
今後40年間で総量を20％削減
【インフラ】
原則として総量を維持</t>
  </si>
  <si>
    <t>公共施設の総量適正化を進めた結果生じた跡地について、その利活用に当たっては、原則貸付・売却等を行う。なお、貸付・売却等を行う際には、地域住民の意向を十分に反映するよう努める。</t>
  </si>
  <si>
    <t>公共施設の機能を相互に補完し、市民サービスの向上と経費の削減を目的に、近隣自治体を含めた広域的な施設利用の可能性やあり方を検討します。</t>
  </si>
  <si>
    <r>
      <t>社会情勢や本市の政策動向等によって公共施設等を取り巻く環境は変化し得るため、上位計画である</t>
    </r>
    <r>
      <rPr>
        <sz val="11"/>
        <color rgb="FFFF0000"/>
        <rFont val="ＭＳ Ｐゴシック"/>
        <family val="3"/>
        <charset val="128"/>
        <scheme val="minor"/>
      </rPr>
      <t>総合計画の改定時期（令和14年（2032年））を目安として、目標達成状況を見ながら計画内容の見直しを適宜行い、目標を設定します。</t>
    </r>
    <rPh sb="45" eb="49">
      <t>ソウゴウケイカク</t>
    </rPh>
    <phoneticPr fontId="1"/>
  </si>
  <si>
    <t>・行政系施設
市役所を更新する際には、その他施設（公民館、民間施設等）との複合化も視野に入れ、今後のあり方を検討します。
また、市役所を複合化する際には、本市における今後の人口動向や中核施設の利用状況等を考慮しつつ、施設のコンパクト化を図ります。
他、施設類型別に関する基本方針は、川西市公共施設等総合管理計画39～72ページに記載</t>
  </si>
  <si>
    <t>【平成30年度】
中央公民館、文化会館、ふれあいプラザ等を集約した複合施設「キセラ川西プラザ」を整備
【令和元年度】
・加茂幼稚園と加茂保育所を機能集約した認定こども園を整備
・旧ふれあいプラザの解体
・民間施設に暫定移転中の南消防署を新消防本部と集約化
・市営住宅（平屋）の解体
【令和3年度】
川西北幼稚園と川西北保育所を機能集約した認定こども園を整備
【令和4年度】
市営住宅絹延団地、花屋敷団地A棟・B棟・C棟を機能集約した花屋敷団地A棟を整備</t>
    <rPh sb="60" eb="62">
      <t>カモ</t>
    </rPh>
    <rPh sb="62" eb="65">
      <t>ヨウチエン</t>
    </rPh>
    <rPh sb="66" eb="68">
      <t>カモ</t>
    </rPh>
    <rPh sb="68" eb="71">
      <t>ホイクショ</t>
    </rPh>
    <rPh sb="152" eb="155">
      <t>ヨウチエン</t>
    </rPh>
    <rPh sb="156" eb="158">
      <t>カワニシ</t>
    </rPh>
    <rPh sb="158" eb="159">
      <t>キタ</t>
    </rPh>
    <rPh sb="159" eb="162">
      <t>ホイクショ</t>
    </rPh>
    <phoneticPr fontId="1"/>
  </si>
  <si>
    <t>40年後に
・総人口は約21％減
・高齢者人口は約6％減
・生産年齢人口は約28％減
・年少人口は約19％減</t>
  </si>
  <si>
    <t>【公共施設】120施設　17.4万㎡
【インフラ】
道路：457km、333.6万㎡
橋梁：3km、2.5万㎡
上水道：363km
公共下水道：408km</t>
  </si>
  <si>
    <t>過去5年間の平均的な投資的経費と比べて、過大な更新費用が見込まれていることから、予防補修による施設の長寿命化などにより、施設にかかるコストを縮減・平準化させ、財政負担の軽減平準化を図らなければならない。
受益者負担とサービス水準のバランス、地域間の公平性と地域内での効率性といった、トレードオフの関係性にある問題について、慎重かつ丁寧なアプローチが必要となることから、個別施設の具体的な計画等を策定し、合意形成を図ることが重要。</t>
  </si>
  <si>
    <t>40年間で2,173.8億円（道路除く）
【公共施設】
1,197.6億円
(年平均29.9億円)
【インフラ】
976.2億円
(年平均24.4億円)</t>
  </si>
  <si>
    <t>40年間で1,584.9億円（道路除く）
【公共施設】
1,001億円
（年平均25億円）
【インフラ（道路除く）】
583.9億円
（年平均14.6億円）</t>
  </si>
  <si>
    <t>40年間で588.9億円（道路除く）
【公共施設】
196.5億円
（年平均4.9億円）
【インフラ（道路除く）】
392.4億円
（年平均9.8億円）</t>
  </si>
  <si>
    <t>各公共施設等の利用状況や維持管理に関する情報を全職員が共有し、ベクトルを合わせて公共施設等のマネジメントに取り組む。</t>
  </si>
  <si>
    <t>公民連携による指定管理者制度や、全庁横断的な管理委託の導入などを推進し、民間のノウハウを活用したメリハリの効いた維持管理を追求する。</t>
  </si>
  <si>
    <t>日常的な点検等により施設の状況を確認し、定期的に法定点検を実施する。
また、道路や橋梁等のインフラ施設について、ICTをベースとした新技術の導入を検討し、効率的な点検を行う。</t>
  </si>
  <si>
    <t>維持管理等において効果的・効率的な手法を継続的に検討。点検等の結果をもとに修繕・更新の必要性を明確化。更新時は、将来的な市民ニーズ変遷に対応できるよう、耐久性や可変性にも配慮し、施設機能と規模の適正化を図る。また、民間のノウハウを活用しメリハリの効いた維持管理を追求する。</t>
  </si>
  <si>
    <t>施設の点検結果等に応じて、立入禁止措置等により安全性を確保し、早期に修繕を実施する。将来的な転用・売却が見込まれない場合は、機能の移転や防災拠点としての位置づけを整理したうえで供用を停止し、除却債などを活用して解体・撤去する。</t>
  </si>
  <si>
    <t>「耐震改修促進計画」に沿って、耐震診断・耐震改修に取り組み、耐震化率の向上を図る。</t>
  </si>
  <si>
    <t>予防保全型の修繕サイクルを展開し、ライフサイクルコストの縮減を目指す。</t>
  </si>
  <si>
    <t>「ユニバーサルデザイン2020行動計画」を踏まえ、取り組みを進める。</t>
  </si>
  <si>
    <t>当市の計画はR2年度に改訂を行ったため、未記載。</t>
  </si>
  <si>
    <t>真に必要な行政サービスとその水準を施設の必要性を含めゼロベースで検討する。</t>
  </si>
  <si>
    <t>全庁的なデータベースとしての固定資産台帳等の整備を推進する。</t>
  </si>
  <si>
    <t>施設の存在を前提とした行政サービスの在り方を見直し、民間で代替可能なサービスについては施設を保有しないなど検討を行い、更なる合理化・低コスト化が図られている民間施設との一体的な合築等の先進事例も検証し、本市に相応しい施設の形態を模索する。</t>
  </si>
  <si>
    <t>PDCAのマネジメントサイクルを展開する「方針管理制度（ＴＱＣ）」をツールとして行政運営を進めており、今後は本計画を全庁的に共有し、各公共施設等の方針に関する「目標」や「実施項目」を設定するために活用していく。</t>
  </si>
  <si>
    <t>＿</t>
  </si>
  <si>
    <t>多極多層型のコンパクトで成熟したまちづくりを目指し、公共施設等の有機的かつ一体的な連携を図る。</t>
  </si>
  <si>
    <r>
      <t xml:space="preserve">個別の保全計画に基づく、長寿命化施策を推進。
公共施設等適正管理推進事業（主なもの）
H30）新庁舎建設事業
 R1 ）新庁舎建設事業
 R2 ）コミュニティセンターおの改修事業（集約化・複合化）、公有財産管理事務費（旧庁舎解体）
 R3 ）道路メンテナンス事業
 R4 ）総合体育館改修事業、中学校長寿命化改良事業
</t>
    </r>
    <r>
      <rPr>
        <sz val="11"/>
        <color rgb="FFFF0000"/>
        <rFont val="ＭＳ Ｐゴシック"/>
        <family val="3"/>
        <charset val="128"/>
        <scheme val="minor"/>
      </rPr>
      <t>Ｒ5）中学校長寿命化改良事業、幼稚園集約化事業、市営住宅集約化事業</t>
    </r>
    <rPh sb="175" eb="178">
      <t>ヨウチエン</t>
    </rPh>
    <rPh sb="178" eb="181">
      <t>シュウヤクカ</t>
    </rPh>
    <rPh sb="181" eb="183">
      <t>ジギョウ</t>
    </rPh>
    <rPh sb="184" eb="186">
      <t>シエイ</t>
    </rPh>
    <rPh sb="186" eb="188">
      <t>ジュウタク</t>
    </rPh>
    <rPh sb="188" eb="191">
      <t>シュウヤクカ</t>
    </rPh>
    <rPh sb="191" eb="193">
      <t>ジギョウ</t>
    </rPh>
    <phoneticPr fontId="1"/>
  </si>
  <si>
    <t>・総人口はH28からR2（116,766人）まで2.6％増。その後、26年間かけH28比7.8％減。
・高齢化率は上昇（30年間で21.3％から約15.8％上昇）</t>
  </si>
  <si>
    <t>【公共施設】
125施設／35.7万㎡
【インフラ】
【道路】市道実延長（697.2km）／面積（4,439,031㎡）
【橋梁】橋梁数（362橋）／実延長（7.8km）
【公園】公園数（159）／開設面積（326.6ha）
【上水道】管路延長（693.7km）
【下水道】管路延長（731.7km）</t>
  </si>
  <si>
    <t>(１)施設の更新等に係る財政負担の軽減
　過去３か年の普通建設事業費の年平均額は約50億円であるが、今後は30年間は、毎年度約83億円必要と試算。ニュータウン開発等に伴い、昭和50年代後半から平成初期に多くの公共施設を整備しており、一斉に更新時期等が到達することになるため、その財政負担が課題となっている。
(2)人口減少・高齢化社会への対応
　人口が減少傾向に転じ少子高齢化の進展が進むなかにおいて、税収の減や社会保障費の増加が予想されるなか、財政の硬直化が進むことになる。そのようななか、市民ニーズの変化に対応する効率的な施設マネジメントの推進が重要である。
(3)施設の安全性の確保
　ニュータウン開発に伴い一斉に公共施設やインフラ施設を整備していることから、更新時期も一斉に迎えることになるため、施設の予防保全による長寿命化や適正な維持管理により、既存ストックを適正かつ継続的に維持管理していくことが重要となる。</t>
  </si>
  <si>
    <t>【公共施設】
今後30年間で約882億円(年平均で約29億円)
【インフラ】
今後30年間で約1,621億円(年平均で約54億円)</t>
  </si>
  <si>
    <t>【公共施設】
令和3年度から令和10年度までの8年間で約159億円（年平均で20億円）</t>
  </si>
  <si>
    <t>算定の考え方が異なることと、長期的な施設の再配置と併せて検討する必要があると考えるため、記載ができていない。</t>
    <rPh sb="0" eb="2">
      <t>サンテイ</t>
    </rPh>
    <rPh sb="3" eb="4">
      <t>カンガ</t>
    </rPh>
    <rPh sb="5" eb="6">
      <t>カタ</t>
    </rPh>
    <rPh sb="7" eb="8">
      <t>コト</t>
    </rPh>
    <rPh sb="14" eb="17">
      <t>チョウキテキ</t>
    </rPh>
    <rPh sb="18" eb="20">
      <t>シセツ</t>
    </rPh>
    <rPh sb="21" eb="24">
      <t>サイハイチ</t>
    </rPh>
    <rPh sb="25" eb="26">
      <t>アワ</t>
    </rPh>
    <rPh sb="28" eb="30">
      <t>ケントウ</t>
    </rPh>
    <rPh sb="32" eb="34">
      <t>ヒツヨウ</t>
    </rPh>
    <rPh sb="44" eb="46">
      <t>キサイ</t>
    </rPh>
    <phoneticPr fontId="3"/>
  </si>
  <si>
    <t>・全庁横断的な推進体制の整備
・職員の意識啓発と専門技術等の向上
・多様な主体との連携体制の構築
・民間活力の効果的な活用</t>
  </si>
  <si>
    <t>・施設の管理運営を見直し、PPP/PFI手法等の活用による公民連携、地域協働等を進め、効率的・効果的な維持管理・運営を図る。</t>
  </si>
  <si>
    <t>・各種個別計画や建築基準法等の法律に基づく定期点検の徹底を図る。
・各部位の劣化や機能の低下を明確化し、計画的な保全を図るため、劣化診断調査を定期的に実施。
・点検、診断結果や修繕履歴等の蓄積、分析を進め、計画的な保全に取組む基礎情報として活用を図る。</t>
    <rPh sb="1" eb="3">
      <t>カクシュ</t>
    </rPh>
    <rPh sb="3" eb="7">
      <t>コベツケイカク</t>
    </rPh>
    <rPh sb="8" eb="14">
      <t>ケンチクキジュンホウトウ</t>
    </rPh>
    <rPh sb="15" eb="17">
      <t>ホウリツ</t>
    </rPh>
    <rPh sb="18" eb="19">
      <t>モト</t>
    </rPh>
    <rPh sb="21" eb="25">
      <t>テイキテンケン</t>
    </rPh>
    <rPh sb="26" eb="28">
      <t>テッテイ</t>
    </rPh>
    <rPh sb="29" eb="30">
      <t>ハカ</t>
    </rPh>
    <rPh sb="34" eb="37">
      <t>カクブイ</t>
    </rPh>
    <rPh sb="38" eb="40">
      <t>レッカ</t>
    </rPh>
    <rPh sb="41" eb="43">
      <t>キノウ</t>
    </rPh>
    <rPh sb="44" eb="46">
      <t>テイカ</t>
    </rPh>
    <rPh sb="47" eb="50">
      <t>メイカクカ</t>
    </rPh>
    <rPh sb="52" eb="54">
      <t>ケイカク</t>
    </rPh>
    <rPh sb="54" eb="55">
      <t>テキ</t>
    </rPh>
    <rPh sb="56" eb="58">
      <t>ホゼン</t>
    </rPh>
    <rPh sb="59" eb="60">
      <t>ハカ</t>
    </rPh>
    <rPh sb="64" eb="70">
      <t>レッカシンダンチョウサ</t>
    </rPh>
    <rPh sb="71" eb="74">
      <t>テイキテキ</t>
    </rPh>
    <rPh sb="75" eb="77">
      <t>ジッシ</t>
    </rPh>
    <rPh sb="80" eb="82">
      <t>テンケン</t>
    </rPh>
    <rPh sb="83" eb="85">
      <t>シンダン</t>
    </rPh>
    <rPh sb="85" eb="87">
      <t>ケッカ</t>
    </rPh>
    <phoneticPr fontId="3"/>
  </si>
  <si>
    <t>・施設の規模や用途に応じ、保守点検や維持管理業務委託の業務内容や実施回数等の水準を設定するとともに、契約仕様・積算基準の標準化等を進めることで、維持管理・運営費の平準化及び縮減を図る。
・民間の資金・能力を活用することによる効率的な運営やサービスの向上が期待できる施設については、指定管理者制度の導入や地元移譲など、運営体制の見直しについて検討する。
・民間の資金や経営能力、技術を活用することによって、公共サービスの効率的・効果的な提供が期待できる施設や機能については、ＰＰＰ／ＰＦＩ手法の導入を検討する。</t>
  </si>
  <si>
    <t>・小中学校や市民センターなど災害時の避難所に指定している施設については、地震や風水害等から避難者の生命・身体の安全を守る機能や衛生的な避難所生活の環境を維持する機能の充実を図る。
・将来予想される自然災害への対応や環境への配慮、省エネルギー化など計画的な保全と併せた施設機能の維持、向上を図る。</t>
    <rPh sb="6" eb="8">
      <t>シミン</t>
    </rPh>
    <rPh sb="14" eb="17">
      <t>サイガイジ</t>
    </rPh>
    <rPh sb="18" eb="21">
      <t>ヒナンジョ</t>
    </rPh>
    <rPh sb="22" eb="24">
      <t>シテイ</t>
    </rPh>
    <rPh sb="28" eb="30">
      <t>シセツ</t>
    </rPh>
    <rPh sb="36" eb="38">
      <t>ジシン</t>
    </rPh>
    <rPh sb="39" eb="43">
      <t>フウスイガイトウ</t>
    </rPh>
    <rPh sb="45" eb="48">
      <t>ヒナンシャ</t>
    </rPh>
    <rPh sb="49" eb="51">
      <t>セイメイ</t>
    </rPh>
    <rPh sb="52" eb="54">
      <t>シンタイ</t>
    </rPh>
    <rPh sb="55" eb="57">
      <t>アンゼン</t>
    </rPh>
    <rPh sb="58" eb="59">
      <t>マモ</t>
    </rPh>
    <rPh sb="60" eb="62">
      <t>キノウ</t>
    </rPh>
    <rPh sb="63" eb="65">
      <t>エイセイ</t>
    </rPh>
    <rPh sb="65" eb="66">
      <t>テキ</t>
    </rPh>
    <rPh sb="67" eb="72">
      <t>ヒナンジョセイカツ</t>
    </rPh>
    <rPh sb="73" eb="75">
      <t>カンキョウ</t>
    </rPh>
    <rPh sb="76" eb="78">
      <t>イジ</t>
    </rPh>
    <rPh sb="80" eb="82">
      <t>キノウ</t>
    </rPh>
    <rPh sb="83" eb="85">
      <t>ジュウジツ</t>
    </rPh>
    <rPh sb="86" eb="87">
      <t>ハカ</t>
    </rPh>
    <rPh sb="91" eb="93">
      <t>ショウライ</t>
    </rPh>
    <rPh sb="93" eb="95">
      <t>ヨソウ</t>
    </rPh>
    <rPh sb="98" eb="102">
      <t>シゼンサイガイ</t>
    </rPh>
    <rPh sb="104" eb="106">
      <t>タイオウ</t>
    </rPh>
    <rPh sb="107" eb="109">
      <t>カンキョウ</t>
    </rPh>
    <rPh sb="111" eb="113">
      <t>ハイリョ</t>
    </rPh>
    <rPh sb="114" eb="115">
      <t>ショウ</t>
    </rPh>
    <rPh sb="120" eb="121">
      <t>カ</t>
    </rPh>
    <rPh sb="123" eb="126">
      <t>ケイカクテキ</t>
    </rPh>
    <rPh sb="127" eb="129">
      <t>ホゼン</t>
    </rPh>
    <rPh sb="130" eb="131">
      <t>アワ</t>
    </rPh>
    <rPh sb="133" eb="137">
      <t>シセツキノウ</t>
    </rPh>
    <rPh sb="138" eb="140">
      <t>イジ</t>
    </rPh>
    <rPh sb="141" eb="143">
      <t>コウジョウ</t>
    </rPh>
    <rPh sb="144" eb="145">
      <t>ハカ</t>
    </rPh>
    <phoneticPr fontId="3"/>
  </si>
  <si>
    <t>・主要施設について耐震改修は完了しているが、その他の耐震化が実施されていない小規模な施設についても、優先順位を設定し耐震診断及び耐震改修を進める。</t>
    <rPh sb="1" eb="5">
      <t>シュヨウシセツ</t>
    </rPh>
    <rPh sb="9" eb="11">
      <t>タイシン</t>
    </rPh>
    <rPh sb="11" eb="13">
      <t>カイシュウ</t>
    </rPh>
    <rPh sb="14" eb="16">
      <t>カンリョウ</t>
    </rPh>
    <rPh sb="24" eb="25">
      <t>タ</t>
    </rPh>
    <rPh sb="26" eb="29">
      <t>タイシンカ</t>
    </rPh>
    <rPh sb="30" eb="32">
      <t>ジッシ</t>
    </rPh>
    <rPh sb="38" eb="41">
      <t>ショウキボ</t>
    </rPh>
    <rPh sb="42" eb="44">
      <t>シセツ</t>
    </rPh>
    <rPh sb="50" eb="54">
      <t>ユウセンジュンイ</t>
    </rPh>
    <rPh sb="55" eb="57">
      <t>セッテイ</t>
    </rPh>
    <rPh sb="58" eb="62">
      <t>タイシン</t>
    </rPh>
    <rPh sb="62" eb="63">
      <t>オヨ</t>
    </rPh>
    <rPh sb="64" eb="68">
      <t>タイシンカイシュウ</t>
    </rPh>
    <rPh sb="69" eb="70">
      <t>スス</t>
    </rPh>
    <phoneticPr fontId="3"/>
  </si>
  <si>
    <t>・予防保全を計画的に実施することにより、施設等の損傷が拡大し多大な費用と時間を要することを防ぐ。
・施設の点検、診断結果や利用実態を踏まえ、早期修繕を図る施設や長期使用を図る施設等の優先順位の設定のもと、長寿命化に取り組む。
・施設の修繕・更新にあたっては、PPP/PFI手法を含め、最も効率的、効果的な手法を検討する。</t>
  </si>
  <si>
    <t>・ユニバーサル社会づくりを進めるため、バリアフリーの発想にとどまらず、すべての人にとってわかりやすい案内表示をはじめ、安全・快適・便利で誰もが利用しやすいユニバーサルデザインの導入を推進する。
・市民ニーズの変化に対応しながら、質の高い施設環境の整備に向け、ハード・ソフト両面から取組みを進める。</t>
    <rPh sb="7" eb="9">
      <t>シャカイ</t>
    </rPh>
    <rPh sb="13" eb="14">
      <t>スス</t>
    </rPh>
    <rPh sb="26" eb="28">
      <t>ハッソウ</t>
    </rPh>
    <rPh sb="39" eb="40">
      <t>ヒト</t>
    </rPh>
    <rPh sb="50" eb="54">
      <t>アンナイヒョウジ</t>
    </rPh>
    <rPh sb="59" eb="61">
      <t>アンゼン</t>
    </rPh>
    <rPh sb="62" eb="64">
      <t>カイテキ</t>
    </rPh>
    <rPh sb="65" eb="67">
      <t>ベンリ</t>
    </rPh>
    <rPh sb="68" eb="69">
      <t>ダレ</t>
    </rPh>
    <rPh sb="71" eb="73">
      <t>リヨウ</t>
    </rPh>
    <rPh sb="88" eb="90">
      <t>ドウニュウ</t>
    </rPh>
    <rPh sb="91" eb="93">
      <t>スイシン</t>
    </rPh>
    <rPh sb="98" eb="100">
      <t>シミン</t>
    </rPh>
    <rPh sb="104" eb="106">
      <t>ヘンカ</t>
    </rPh>
    <rPh sb="107" eb="109">
      <t>タイオウ</t>
    </rPh>
    <rPh sb="114" eb="115">
      <t>シツ</t>
    </rPh>
    <rPh sb="116" eb="117">
      <t>タカ</t>
    </rPh>
    <rPh sb="118" eb="122">
      <t>シセツカンキョウ</t>
    </rPh>
    <rPh sb="123" eb="125">
      <t>セイビ</t>
    </rPh>
    <rPh sb="126" eb="127">
      <t>ム</t>
    </rPh>
    <rPh sb="136" eb="138">
      <t>リョウメン</t>
    </rPh>
    <rPh sb="140" eb="142">
      <t>トリク</t>
    </rPh>
    <rPh sb="144" eb="145">
      <t>スス</t>
    </rPh>
    <phoneticPr fontId="3"/>
  </si>
  <si>
    <t>・本市は2050年にゼロカーボンシティの実現を目指すことを宣言し、今後は、「三田市地球温暖化対策実行計画」の内容を踏まえながら、施設の改修・更新等にあたっては、LED照明等の省エネルギー性能に優れた設備・機器の導入による消費エネルギーの省力化、太陽光発電設備等の設置による再生可能エネルギーの導入など、脱炭素化を推進する。</t>
    <rPh sb="1" eb="3">
      <t>ホンシ</t>
    </rPh>
    <rPh sb="8" eb="9">
      <t>ネン</t>
    </rPh>
    <rPh sb="20" eb="22">
      <t>ジツゲン</t>
    </rPh>
    <rPh sb="23" eb="25">
      <t>メザ</t>
    </rPh>
    <rPh sb="29" eb="31">
      <t>センゲン</t>
    </rPh>
    <rPh sb="33" eb="35">
      <t>コンゴ</t>
    </rPh>
    <rPh sb="38" eb="41">
      <t>サンダシ</t>
    </rPh>
    <rPh sb="41" eb="46">
      <t>チキュウオンダンカ</t>
    </rPh>
    <rPh sb="46" eb="52">
      <t>タイサクジッコウケイカク</t>
    </rPh>
    <rPh sb="54" eb="56">
      <t>ナイヨウ</t>
    </rPh>
    <rPh sb="57" eb="58">
      <t>フ</t>
    </rPh>
    <rPh sb="64" eb="66">
      <t>シセツ</t>
    </rPh>
    <rPh sb="67" eb="69">
      <t>カイシュウ</t>
    </rPh>
    <rPh sb="70" eb="73">
      <t>コウシントウ</t>
    </rPh>
    <rPh sb="83" eb="86">
      <t>ショウメイトウ</t>
    </rPh>
    <rPh sb="87" eb="88">
      <t>ショウ</t>
    </rPh>
    <rPh sb="93" eb="95">
      <t>セイノウ</t>
    </rPh>
    <rPh sb="96" eb="97">
      <t>スグ</t>
    </rPh>
    <phoneticPr fontId="3"/>
  </si>
  <si>
    <t>・利用状況やコスト状況、地域の実情や将来の人口動向、市民ニーズ等を考慮したうえで、施設の必要性や配置のバランス、老朽化の状況などを検証し、施設の再編（統合、廃止、多機能化）に取組む。</t>
  </si>
  <si>
    <t>【公共施設】
①公共施設の数
　新規整備は原則実施しない、公共施設の再編を進める。
②延床面積等に関する目標
　30年間で公共施設の総床面積12％縮減
・予防保全型への転換、民間活力の導入、受益者負担の適正化
・計画的な更新等を進めライフサイクルコスト及び財政負担の平準化を図る。</t>
    <rPh sb="37" eb="38">
      <t>スス</t>
    </rPh>
    <phoneticPr fontId="3"/>
  </si>
  <si>
    <t>・財務書類における固定資産台帳の情報を充実させ、各公共施設等の維持管理などの費用や、更新等に必要となる投資経費の見込みを精緻化し、各事業・各施策についての効率的、効果的な対策を検討していくための仕組みを構築する。</t>
  </si>
  <si>
    <t>・公共施設やインフラの更新に必要となる経費のマネジメントのみならず、公共サービスの充実に向けて、公的不動産の全てを余すことなく有効活用する必要があることから、遊休地も含めた未利用資産の整理を行い、様々な利活用策に向けて民間事業者との連携を行いながら推進する。</t>
  </si>
  <si>
    <t>・効率的かつ効果的な公共サービスを提供していくため、市外の住民も利用可能な施設については、本市のみならず近隣市町、県及び国との相互利用や共同保有を図るなど、広域的な連携体制を構築します 。</t>
  </si>
  <si>
    <t>・ＰＤＣＡサイクルを活用し、日常業務の中で公共施設マネジメントの浸透・定着を図るとともに、取組みによる成果の評価、効果の検証を行いながら、本計画を着実に推進する</t>
  </si>
  <si>
    <t>・施設ごとの今後の保全に向けた実行計画となる個別施設計画を策定</t>
  </si>
  <si>
    <r>
      <t>・新陶芸館を、陶芸教室の継続をコンセプトに民間活力導入に向けた事業者公募を実施（R3年度）し、令和5年度に施設がリニューアルオープンした。
・淡路風車の丘を、本市が進める地場産レストラン構想の一群を担う施設として、間活力導入に向けた事業者公募を実施（R3年度）</t>
    </r>
    <r>
      <rPr>
        <sz val="10"/>
        <color rgb="FFFF0000"/>
        <rFont val="ＭＳ Ｐゴシック"/>
        <family val="3"/>
        <charset val="128"/>
        <scheme val="minor"/>
      </rPr>
      <t>し、令和6年度に施設がリニューアルオープンした。</t>
    </r>
    <r>
      <rPr>
        <sz val="10"/>
        <color theme="1"/>
        <rFont val="ＭＳ Ｐゴシック"/>
        <family val="3"/>
        <charset val="128"/>
        <scheme val="minor"/>
      </rPr>
      <t xml:space="preserve">
・青少年育成センターを、中心市街地の活性化に資する利活用をコンセプトに民間活力導入に向けた事業者公募を実施（R3年度</t>
    </r>
    <r>
      <rPr>
        <sz val="10"/>
        <color rgb="FFFF0000"/>
        <rFont val="ＭＳ Ｐゴシック"/>
        <family val="3"/>
        <charset val="128"/>
        <scheme val="minor"/>
      </rPr>
      <t>）、令和6年度に施設がリニューアルオープンした。</t>
    </r>
    <r>
      <rPr>
        <sz val="10"/>
        <color theme="1"/>
        <rFont val="ＭＳ Ｐゴシック"/>
        <family val="3"/>
        <charset val="128"/>
        <scheme val="minor"/>
      </rPr>
      <t xml:space="preserve">
・大畑住宅の施設を廃止・解体（R2年度）
・青野ダム記念館を、本市が進める地場産レストラン構想の一群を担う施設として、民間活力導入に向けた事業者公募を実施（R1年度）し、令和3年度に施設がリニューアルオープンした。</t>
    </r>
    <rPh sb="47" eb="49">
      <t>レイワ</t>
    </rPh>
    <rPh sb="50" eb="52">
      <t>ネンド</t>
    </rPh>
    <rPh sb="53" eb="55">
      <t>シセツ</t>
    </rPh>
    <rPh sb="132" eb="134">
      <t>レイワ</t>
    </rPh>
    <rPh sb="135" eb="136">
      <t>ネン</t>
    </rPh>
    <rPh sb="136" eb="137">
      <t>ド</t>
    </rPh>
    <rPh sb="138" eb="140">
      <t>シセツ</t>
    </rPh>
    <rPh sb="219" eb="220">
      <t>ド</t>
    </rPh>
    <rPh sb="221" eb="223">
      <t>シセツ</t>
    </rPh>
    <rPh sb="297" eb="298">
      <t>ミン</t>
    </rPh>
    <phoneticPr fontId="3"/>
  </si>
  <si>
    <t>・総人口はH22からH27まで５％減
・高齢化率は上昇（H52で市全体40％）</t>
  </si>
  <si>
    <t>【公共施設】
公共施設137施設：208万㎡
【インフラ】
道路：491,078m、259万㎡
橋梁：2，987ｍ、１万8千㎡
上水道（送水管+配水管）：454㎞
下水道：598㎞【公共施設】</t>
  </si>
  <si>
    <t>将来的な義務的経費の増加が見込まれることから、投資的経費の確保が難しくなることも予想され、公共施設等の更新に係る財源の確保が大きな課題</t>
  </si>
  <si>
    <t>30年間で1,558.9億円
（年平均約52.0億円）
【公共施設】
705.6億円
【インフラ】
853.3億円</t>
  </si>
  <si>
    <t>【公共施設】
今後30年間で約505.7億円、年平均16.9億円
【インフラ施設】
今後30年間で約317.7億円、年平均10.5億円</t>
  </si>
  <si>
    <t>【公共施設】
今後30年間で総額約453.4億円
【インフラ施設】
今後30年間で総額約314.7億円</t>
  </si>
  <si>
    <t>・管財課が、各所管課との調整を行い、公共施設等の状況を把握するなど、中心的役割を果たしている。</t>
  </si>
  <si>
    <t>・維持管理、運営などを民間事業者に委ねることを検討</t>
  </si>
  <si>
    <t>・日常的な点検及び定期的な診断の実施
・点検・診断結果情報のデータベース化及び共有化</t>
  </si>
  <si>
    <t>・事後保全型から予防保全型マネジメントへの転換
・PPPによる効率的なマネジメントの導入検討
・広域連携・民間施設利用・地域コミュニティへの施設移譲等の総合的なマネジメントの検討</t>
  </si>
  <si>
    <t>・危険性が認められる公共施設等の速やかな安全確保
・危険性が著しく高い公共施設等の用途廃止並びに除却・売却</t>
  </si>
  <si>
    <t>・市民利用が多い公共施設並びに、災害対策活動の・拠点・避難所となる公共施設の優先的な耐震化
・ライフラインに直結するインフラ資産の優先的な耐震化</t>
  </si>
  <si>
    <t>・予防保全型マネジメント並びに機能的改善による長寿命化の推進
・長寿命化型改善による公共施設等の長期使用
・関連個別計画に定める保全の適切な実施による長寿命化の推進</t>
  </si>
  <si>
    <t>・改修、更新等を行う際のユニバーサルデザイン化の推進</t>
  </si>
  <si>
    <t>・改修、更新等を行う際の再生可能エネルギーの活用や導入</t>
  </si>
  <si>
    <t>・各施設の長寿命化計画並びに公営企業の経営戦略に基づき、計画的な点検・修繕・更新を進める。</t>
  </si>
  <si>
    <t>・今後30年間で更新を行う。公共施設の総量（延床面積）を10％削減する。</t>
  </si>
  <si>
    <t>毎年度、更新を行い活用を図っている。</t>
  </si>
  <si>
    <t>市民や関係者の合意を得ながら、公共施設の廃止、譲渡を検討します。</t>
  </si>
  <si>
    <t>公共施設等の各種データや固定資産台帳に蓄積された情報を、日常業務の中で積極的に活用するとともに、中長期的な視点を取り入れながら、敵宜見直しをしていく。</t>
  </si>
  <si>
    <t>各担当部局が、事業計画・個別計画を基に管理を行っている。</t>
  </si>
  <si>
    <t>市民会館改修
幼稚園、保育園の統廃合しこども園設立</t>
  </si>
  <si>
    <t>2060年度の将来人口は2020年度の約11％減。</t>
  </si>
  <si>
    <t>【公共施設】
26万㎡
【インフラ】
道路（一般道路）:817㎞、405万㎡
橋梁：8㎞、4万㎡
上水道：663km
下水道：601km</t>
  </si>
  <si>
    <t xml:space="preserve">①公共建築物　291施設
②道路　817km
③橋梁　816橋
④下水道（管きょ）　601km
建設後50年以上経過する施設の割合
10年後（2033）
①30.4%
③48.0%
④1.3%
20年後（2043）
①57.6%
③62.6%
④5.4%
</t>
  </si>
  <si>
    <t>35年間で算定</t>
  </si>
  <si>
    <t>長寿命化を図る施設については、原則、個別計画（長寿命化計画）から算出した更新・改修費用に加え、過去の実績により算出された維持補修費を追加計上し、全体更新・改修費用として試算している。</t>
  </si>
  <si>
    <t>長寿命化対策を講じた場合の有用性やその効果額(試算)を記載している。（建物のみ）</t>
  </si>
  <si>
    <t>管財契約課並びに財政課において、個別施設の縮小・整理・統合を進めるにあたっては、議会や地域への情報提供に努め、施設の実態に関する問題や課題を利用者である市民と十分に共有するとともに地域との協働にむけた連携及び調整を図る。</t>
  </si>
  <si>
    <t>日常の点検・保守により、建物の劣化や機能低下を防ぐめの総合的な管理運営や、点検・保守・整備等を実施する。
経年による劣化状況、外的負荷（気候天候、使用特性等）による機能低下、施設の安全性、耐久性、不具合性等について診断、評価し、各施設の課題・問題点等について把握する。</t>
  </si>
  <si>
    <t>大規模な改修や更新を回避するため、施設特性を考慮の上、安全性や経済性を踏まえつつ、早期段階において予防的な修繕を実施することで機能の保持、回復を図る予防保全型維持管理の導入を図り、施設を継続的に運営、利用できるよう推進する。</t>
  </si>
  <si>
    <t>危険性が認められた施設については、診断、評価し、その内容に沿って安全確保のため改修を実施する。（ただし、利用率、効用等を勘案し、廃止も含め総合的に判断する。）
点検、診断等により高度な危険性が認められた施設、老朽化等により供用廃止され今後も利用見込みのない施設においては、整理・統合及び取り壊しについて検討する。</t>
  </si>
  <si>
    <t>みんなが安心して暮らすことができるよう、総合的な防災対策を推進し、災害に強いまちづくりを推進する。
公共施設等の多くは、災害時には避難場所として活用され、庁舎では被害情報の発信や災害対策指示が行われる等、災害活動の拠点となることから、平常時の利用者の安全確保だけでなく、災害時の拠点施設としての機能確保の観点からも耐震化について、計画的に取り組む。</t>
  </si>
  <si>
    <t>点検・診断等の実施により、早期段階において予防的な修繕を実施し、大規模な改修等が必要とならないよう機能の保持、回復を図る。
ライフサイクルコストを縮減し財政負担の抑制と平準化を図る。</t>
  </si>
  <si>
    <t xml:space="preserve">公共施設の修繕、更新等の際には、段差解消や分かりやすい案内表示の整備を行うなど、年齢や性別、障がいの有無、国籍等の違いに関係なく、誰もが安全かつ快適に利用できるよう、「ユニバーサルデザイン2020 行動計画」におけるユニバーサルデザインの考え方を取り入れた整備に努る。
高齢化等の社会情勢の変化を踏まえ、利用者や関係者の意見に耳を傾け点検や改善に努めるなど、多様なニーズに応じたユニバーサルデザイン化を推進する。 </t>
  </si>
  <si>
    <t>省エネ設備・機器や再生可能エネルギー設備を導入することにより、公共施設から排出される二酸化炭素の排出量の削減に取り組む。
省エネ・再生可能エネルギーの設備・機器の導入には、応分の費用が必要であることから、施設の新設・改修や老朽化した設備・機器等の更新に併せ、導入を進める。</t>
  </si>
  <si>
    <t>今後の更新による施設整備は複合化・集約化を基本とし、施設総数の規模縮小を図ります。施設を整備する際には、既存の公共施設等の有効活用を優先的に検討し、困難な場合は市全体の保有量の増加に留意し効率的かつ効果的な手法で整備します。用途廃止施設・遊休施設については、貸付・売却・譲渡を推進します。</t>
  </si>
  <si>
    <t>【公共施設】
②延床面積等に関する目標
保有施設の集約化・複合化・適正規模での更新によって、施設の延べ床面積の縮減に努める。総延床面積を40年間で22%縮減しなければならない可能性がある。
【インフラ資産】
長寿命化の推進による更新等費用やライフサイクルコストの抑制に努める。</t>
  </si>
  <si>
    <t>公共施設等総合管理計画・個別整備計画は、PDCAサイクルを活用した進行管理により継続的な計画の推進と改善を図る。</t>
  </si>
  <si>
    <t>施設類型ごとの長寿命化計画（個別施設計画）を策定、あるいは策定済みの計画により、計画的な維持保全を推進します。計画の策定及び実施に当たっては、施設特性を考慮の上、重要性・緊急性等を判断して対策の優先度や実施時期を決めるとともに、適切な時期の予防保全的な修繕により、施設のライフサイクルコストを縮減し、適正に維持管理を行う。</t>
  </si>
  <si>
    <t>過去7年間で公共施設の延床面積が1554㎡減少している（令和5年度末、
解体、移譲の延床面積は4,685㎡）</t>
  </si>
  <si>
    <t>趨勢人口
R7（2025）：2.0万人
R17（2035）：1.6万人
R27（2045）：1.2万人</t>
  </si>
  <si>
    <t>公共施設　R5：24.3万㎡
道路　R5：651.3㎞（市道510.8km、農道69.7km、林道70.8km）
上水道　R5：328.8㎞
下水道　R5：321.1㎞</t>
  </si>
  <si>
    <t>【公共建築物】
平成28年度には、約350施設、約650棟、総延床面積は約26.0万㎡あり、令和５年３月時点では、約330施設、約600棟、総延床面積は約24.3万㎡となり、約1.6万㎡の削減となっています。
また、このうち一定の大規模改修が必要とされる築30年以上経過した建物は約３割にのぼり、今後、老朽化に伴う維持補修や更新等に多額の投資が必要となることが見込まれます。
【インフラ資産】
上水道、下水道の管路整備は主に平成に入ってから集中的に行われましたが、橋りょうについてはその多くが1960年代から90年代までの高度経済成長後期に整備され、耐用年数の目安とされる60年を超えるものが多数を占めていることから、今後老朽化に伴う安全性の低下への対策とともに、更新に多額の投資が必要となることが見込まれます。</t>
    <rPh sb="193" eb="195">
      <t>シサン</t>
    </rPh>
    <phoneticPr fontId="1"/>
  </si>
  <si>
    <t>40年累計
建物 992.5億円
道路 301.4億円
橋りょう 124.1億円
小計 1,418億円
上水道 438.5億円
下水道 360.1億円
合計 2,216.7億円</t>
  </si>
  <si>
    <t>40年累計
建物 462.8億円
道路 301.4億円
橋りょう124.1億円
小計888.3億円
上水道 438.5億円
下水道 360.1億円
合計1,686.9億円
※インフラ資産の効果額は加味していない。</t>
    <rPh sb="91" eb="93">
      <t>シサン</t>
    </rPh>
    <rPh sb="94" eb="97">
      <t>コウカガク</t>
    </rPh>
    <rPh sb="98" eb="100">
      <t>カミ</t>
    </rPh>
    <phoneticPr fontId="1"/>
  </si>
  <si>
    <t>効果額：-529.8億円
※インフラ資産の効果額は加味していない。</t>
    <rPh sb="0" eb="2">
      <t>コウカ</t>
    </rPh>
    <rPh sb="2" eb="3">
      <t>ガク</t>
    </rPh>
    <rPh sb="10" eb="12">
      <t>オクエン</t>
    </rPh>
    <phoneticPr fontId="1"/>
  </si>
  <si>
    <t>公共施設の適正化を全市的かつ着実に推進していくため、進行管理は、市まちづくり推進本部（市の最高協議機関）で行うこととし、成果等は必要に応じ、市HPや広報、CATV等を通
じて公表するほか、随時、市行政改革推進委員会（条例設置審議会）に報告し、出された意見は、出来る限りその後の取り組みに反映することとします。</t>
    <rPh sb="43" eb="44">
      <t>シ</t>
    </rPh>
    <rPh sb="45" eb="51">
      <t>サイコウキョウギキカン</t>
    </rPh>
    <rPh sb="62" eb="63">
      <t>トウ</t>
    </rPh>
    <rPh sb="70" eb="71">
      <t>シ</t>
    </rPh>
    <rPh sb="108" eb="112">
      <t>ジョウレイセッチ</t>
    </rPh>
    <rPh sb="112" eb="115">
      <t>シンギカイ</t>
    </rPh>
    <phoneticPr fontId="1"/>
  </si>
  <si>
    <t>地域団体や民間事業者など多様な主体と連携し、指定管理者制度をはじめとする公民連携（PFI、PPPなど）や民営化による施設運営、また用途廃止した資産や売却可能資産等の有効活用を一層推進し、これまで以上の効率化や、民間のノウハウ、資金の活用等による満足度の高いサービスの提供を目指します。</t>
  </si>
  <si>
    <t>施設の維持管理にあたっては、使用に影響が発生してから修繕を行う「事後保全」中心の管理ではなく、計画的に定期点検や修繕等を行う「予防保全」中心の管理に転換を図ります。</t>
  </si>
  <si>
    <t>新たなサービスを提供する場合であっても、施設の新規整備は原則として行わず、用途の見直しや増改築など、既存施設の有効活用での対応を基本とします。ただし、政策的な理由等により新たな施設整備の必要性が生じた場合には、数値目標等、本計画を踏まえた上で、費用対効果を考慮し、整備に向けた検討を行います。</t>
  </si>
  <si>
    <t>老朽化や必要性の低下などで更新（建替え）が見込めない施設については、撤去に向けた準備を進めるとともに、安全に使用できる範囲で終期を設定し、その終期をもって廃止後、速やかに除却します。</t>
  </si>
  <si>
    <t>将来にわたって維持・存続させる施設については、計画的な修繕に加えて、長く安全に使用ができるよう、中長期的な観点からの改修や耐震化に積極的に取り組み、長寿命化を図ります。</t>
  </si>
  <si>
    <t>施設の再編や長寿命化を図る際には、広く市民が利用する施設を中心に、高齢者や障がい者を含めたすべての人に配慮した、ユニバーサルデザイン化に取り組みます。</t>
  </si>
  <si>
    <t>養父市温暖化対策実行計画等を踏まえ、省エネルギーの推進、再生可能エネルギーの導入や脱炭素化に配慮するとともに、コスト削減、利用度合いの低い施設の運営改善の徹底など、効率的な施設運営に努めます。</t>
  </si>
  <si>
    <t>用途の見直しや複合化、機能の集約化等にあたっては、交通の利便性や地理的条件のほか、旧町域にとらわれない全市的な視点、提供する行政サービスの内容によっては、市域を越えた広域的な視点での検討も行うこととします。</t>
  </si>
  <si>
    <t>市が保有する公共建築物の総延床面積を今後40年間で48％削減する。</t>
  </si>
  <si>
    <t>地方公会計において整備した、固定資産台帳による減価償却費を、施設の維持経費として捕捉し、コストを見える化します。</t>
  </si>
  <si>
    <t>地域団体や民間事業者など多様な主体と連携し、指定管理者制度をはじめとする公民連携（PFI、PPP など）や民営化による施設運営、また用途廃止した資産や売却可能資産等の有効活用を一層推進し、これまで以上の効率化や、民間のノウハウ、資金の活用等による満足度の高いサービスの提供を目指します。</t>
  </si>
  <si>
    <t>用途の見直しや複合化、機能の集約化等にあたっては、交通の利便性や地理的条件のほか、旧町域にとらわれない全市的な視点、提供する行政サービスの内容によっては、
市域を越えた広域的な視点での検討も行うこととします。</t>
  </si>
  <si>
    <t>・本計画の進行管理は、養父市まちづくり推進本部（まちづくり推進本部会議、調整会議、庁議）で行う。
・随時、養父市行政改革推進委員会に報告し、出された意見は、出来る限りその後の取り組みに反映する。
・施設ごとの具体方針についての検討、方針に基づく取り組みの評価・ローリングなどの実施。</t>
  </si>
  <si>
    <t>市民文化施設：各施設が持っている機能や役割、利用対象者等についての分類・分析のうえ、全市的な施設、老朽度合いの高いものから集約・再配置を行う。
スポーツ施設：施設が持っている機能や役割、利用対象者等についての分類・分析、学校の体育施設のさらなる活用等を検討のうえ、全市的な施設、老朽度合いの高いものから集約・再配置を行う。
学校施設：一定の統廃合、耐震化が必要な学校は大規模改修済みであるため、校舎、体育館、プール、遊具などについて、適切な予防保全と長寿命化に努める。
庁舎等：適切な予防保全に努めつつ、地域局との役割分担の見直し、本庁舎への機能集約による総保有量の縮減を図る。
市営住宅：老朽化した市営住宅の用途廃止や譲渡処分を進めるとともに、子育て層やＵ・Ｉ・Ｊターン者層向けなど新たな居住者層に対応した
改修に取り組む。</t>
  </si>
  <si>
    <t>・関宮エイドホール（旧関宮公民館）の取壊（R3）
・旧八鹿公民館及び文化会館の取壊（R4）
※記載要領に示す起債活用は無し。</t>
    <rPh sb="1" eb="3">
      <t>セキノミヤ</t>
    </rPh>
    <rPh sb="10" eb="11">
      <t>キュウ</t>
    </rPh>
    <rPh sb="11" eb="13">
      <t>セキノミヤ</t>
    </rPh>
    <rPh sb="13" eb="16">
      <t>コウミンカン</t>
    </rPh>
    <rPh sb="18" eb="20">
      <t>トリコワ</t>
    </rPh>
    <rPh sb="26" eb="27">
      <t>キュウ</t>
    </rPh>
    <rPh sb="27" eb="32">
      <t>ヨウカコウミンカン</t>
    </rPh>
    <rPh sb="32" eb="33">
      <t>オヨ</t>
    </rPh>
    <rPh sb="34" eb="38">
      <t>ブンカカイカン</t>
    </rPh>
    <rPh sb="39" eb="41">
      <t>トリコワ</t>
    </rPh>
    <rPh sb="47" eb="49">
      <t>キサイ</t>
    </rPh>
    <rPh sb="49" eb="51">
      <t>ヨウリョウ</t>
    </rPh>
    <rPh sb="52" eb="53">
      <t>シメ</t>
    </rPh>
    <rPh sb="54" eb="56">
      <t>キサイ</t>
    </rPh>
    <rPh sb="56" eb="58">
      <t>カツヨウ</t>
    </rPh>
    <rPh sb="59" eb="60">
      <t>ナ</t>
    </rPh>
    <phoneticPr fontId="1"/>
  </si>
  <si>
    <t>・総人口は、減少を続けてきており、平成27年国勢調査の年代別人口の割合は、年少人口：12.9％、生産年齢人口：54.7％、老年人口：32.3％となっている。（端数処理の関係で100％になっていない）
・丹波市人口ビジョンによれば、計画策定から40年後の平成67年の人口は約5.1万人となり、大よそ20％の人口減少を見込んでいる。</t>
  </si>
  <si>
    <t>【公共施設…390施設、延べ床面積　383,905.9㎡】
　主な内訳　①行政系施設：33,074.6㎡、②市民文化系施設：22,974.1㎡、③社会教育系施設：9,940.1㎡、④スポーツ施設：22,984.9㎡、⑤保健福祉施設：12,682.5㎡、⑥学校教育施設161,021.3㎡、⑦市営住宅48,519.6㎡
【インフラ施設】
①道路…路線数：3,293、延長：1,125,121m
②橋梁…箇所数：1,111、延長：12,896m
③上水道…施設延床面積：13,805㎡、管路延長：822,936m
④下水道…施設延床面積：18,241.5㎡、管路延長：703,224m</t>
  </si>
  <si>
    <t>人口減少等に伴う税収の減少や医療・福祉などにかかる扶助費が増加し、財政状況は厳しさを増すと予想している。限られた財源の中で、将来の公共施設等のあり方について検討が必要と考えており、次の項目で、公共施設のあり方を考えている。
①合併に伴う公共施設等のあり方
②人口減少・少子高齢化の進行に伴う公共施設等のあり方
③厳しい財政状況における公共施設等のあり方
④公共施設等の更新・建替えと財源の見通し
⑤市民意向を踏まえた公共施設等のあり方</t>
  </si>
  <si>
    <t>【公共施設】
40年間で1,537.8億円
【インフラ施設】
40年間で2,668.6億円</t>
  </si>
  <si>
    <t>長寿命化＋施設保有量削減</t>
    <rPh sb="0" eb="4">
      <t>チョウジュミョウカ</t>
    </rPh>
    <rPh sb="5" eb="7">
      <t>シセツ</t>
    </rPh>
    <rPh sb="7" eb="9">
      <t>ホユウ</t>
    </rPh>
    <rPh sb="9" eb="10">
      <t>リョウ</t>
    </rPh>
    <rPh sb="10" eb="12">
      <t>サクゲン</t>
    </rPh>
    <phoneticPr fontId="1"/>
  </si>
  <si>
    <t>施設保有量を40年間で34％以上縮減する</t>
  </si>
  <si>
    <t>令和２年度の機構改革により発足した資産活用課において、個別施設計画策定の進捗状況の管理、総合管理計画全体の状況を確認している。
また、公共施設全体を俯瞰し、総合管理計画に定める統廃合の推進方針に基づき、部局横断的な施設の具体的な統廃合の取組を検討するための組織として、ＦＭ戦略会議（部長級以上で構成）を設置している。</t>
  </si>
  <si>
    <t>■点検・診断等の充実
・施設の安全性を確保し、良好な状態に保つため、各種個別計画や建築基準法等の法律に基づく定期点検を実施
・各部位の劣化や機能の低下など、不具合箇所を早期に発見するため、「（仮）丹波市公共施設点検マニュアル」及び「調査チェックシート」などを用いた施設管理者による日常点検を実施
・インフラ施設についても施設管理者による日常点検を実施し、危険個所や劣化状況の早期発見に努める
・公共施設について、各部位の劣化や機能の低下を明確化し、それを踏まえた計画的な保全を図るため、劣化診断調査を定期的に実施</t>
    <rPh sb="1" eb="3">
      <t>テンケン</t>
    </rPh>
    <rPh sb="4" eb="6">
      <t>シンダン</t>
    </rPh>
    <rPh sb="6" eb="7">
      <t>トウ</t>
    </rPh>
    <rPh sb="8" eb="10">
      <t>ジュウジツ</t>
    </rPh>
    <rPh sb="12" eb="14">
      <t>シセツ</t>
    </rPh>
    <rPh sb="15" eb="18">
      <t>アンゼンセイ</t>
    </rPh>
    <rPh sb="19" eb="21">
      <t>カクホ</t>
    </rPh>
    <rPh sb="23" eb="25">
      <t>リョウコウ</t>
    </rPh>
    <rPh sb="26" eb="28">
      <t>ジョウタイ</t>
    </rPh>
    <rPh sb="29" eb="30">
      <t>タモ</t>
    </rPh>
    <rPh sb="34" eb="36">
      <t>カクシュ</t>
    </rPh>
    <rPh sb="36" eb="38">
      <t>コベツ</t>
    </rPh>
    <rPh sb="38" eb="40">
      <t>ケイカク</t>
    </rPh>
    <rPh sb="41" eb="43">
      <t>ケンチク</t>
    </rPh>
    <rPh sb="43" eb="46">
      <t>キジュンホウ</t>
    </rPh>
    <rPh sb="46" eb="47">
      <t>トウ</t>
    </rPh>
    <rPh sb="48" eb="50">
      <t>ホウリツ</t>
    </rPh>
    <rPh sb="51" eb="52">
      <t>モト</t>
    </rPh>
    <rPh sb="54" eb="56">
      <t>テイキ</t>
    </rPh>
    <rPh sb="56" eb="58">
      <t>テンケン</t>
    </rPh>
    <rPh sb="59" eb="61">
      <t>ジッシ</t>
    </rPh>
    <rPh sb="63" eb="66">
      <t>カクブイ</t>
    </rPh>
    <rPh sb="67" eb="69">
      <t>レッカ</t>
    </rPh>
    <rPh sb="70" eb="72">
      <t>キノウ</t>
    </rPh>
    <rPh sb="73" eb="75">
      <t>テイカ</t>
    </rPh>
    <rPh sb="78" eb="81">
      <t>フグアイ</t>
    </rPh>
    <rPh sb="81" eb="83">
      <t>カショ</t>
    </rPh>
    <rPh sb="84" eb="86">
      <t>ソウキ</t>
    </rPh>
    <rPh sb="87" eb="89">
      <t>ハッケン</t>
    </rPh>
    <rPh sb="96" eb="97">
      <t>カリ</t>
    </rPh>
    <rPh sb="98" eb="101">
      <t>タンバシ</t>
    </rPh>
    <rPh sb="101" eb="103">
      <t>コウキョウ</t>
    </rPh>
    <rPh sb="103" eb="105">
      <t>シセツ</t>
    </rPh>
    <rPh sb="105" eb="107">
      <t>テンケン</t>
    </rPh>
    <rPh sb="113" eb="114">
      <t>オヨ</t>
    </rPh>
    <rPh sb="116" eb="118">
      <t>チョウサ</t>
    </rPh>
    <rPh sb="129" eb="130">
      <t>モチ</t>
    </rPh>
    <rPh sb="132" eb="134">
      <t>シセツ</t>
    </rPh>
    <rPh sb="134" eb="136">
      <t>カンリ</t>
    </rPh>
    <rPh sb="136" eb="137">
      <t>シャ</t>
    </rPh>
    <rPh sb="140" eb="142">
      <t>ニチジョウ</t>
    </rPh>
    <rPh sb="142" eb="144">
      <t>テンケン</t>
    </rPh>
    <rPh sb="145" eb="147">
      <t>ジッシ</t>
    </rPh>
    <rPh sb="153" eb="155">
      <t>シセツ</t>
    </rPh>
    <rPh sb="160" eb="164">
      <t>シセツカンリ</t>
    </rPh>
    <rPh sb="164" eb="165">
      <t>シャ</t>
    </rPh>
    <rPh sb="168" eb="170">
      <t>ニチジョウ</t>
    </rPh>
    <rPh sb="170" eb="172">
      <t>テンケン</t>
    </rPh>
    <rPh sb="173" eb="175">
      <t>ジッシ</t>
    </rPh>
    <rPh sb="177" eb="179">
      <t>キケン</t>
    </rPh>
    <rPh sb="179" eb="181">
      <t>カショ</t>
    </rPh>
    <rPh sb="182" eb="184">
      <t>レッカ</t>
    </rPh>
    <rPh sb="184" eb="186">
      <t>ジョウキョウ</t>
    </rPh>
    <rPh sb="187" eb="189">
      <t>ソウキ</t>
    </rPh>
    <rPh sb="189" eb="191">
      <t>ハッケン</t>
    </rPh>
    <rPh sb="192" eb="193">
      <t>ツト</t>
    </rPh>
    <rPh sb="197" eb="199">
      <t>コウキョウ</t>
    </rPh>
    <rPh sb="199" eb="201">
      <t>シセツ</t>
    </rPh>
    <rPh sb="206" eb="209">
      <t>カクブイ</t>
    </rPh>
    <rPh sb="210" eb="212">
      <t>レッカ</t>
    </rPh>
    <rPh sb="213" eb="215">
      <t>キノウ</t>
    </rPh>
    <rPh sb="216" eb="218">
      <t>テイカ</t>
    </rPh>
    <rPh sb="219" eb="222">
      <t>メイカクカ</t>
    </rPh>
    <rPh sb="227" eb="228">
      <t>フ</t>
    </rPh>
    <rPh sb="231" eb="234">
      <t>ケイカクテキ</t>
    </rPh>
    <rPh sb="235" eb="237">
      <t>ホゼン</t>
    </rPh>
    <rPh sb="238" eb="239">
      <t>ハカ</t>
    </rPh>
    <rPh sb="243" eb="245">
      <t>レッカ</t>
    </rPh>
    <rPh sb="245" eb="247">
      <t>シンダン</t>
    </rPh>
    <rPh sb="247" eb="249">
      <t>チョウサ</t>
    </rPh>
    <rPh sb="250" eb="253">
      <t>テイキテキ</t>
    </rPh>
    <rPh sb="254" eb="256">
      <t>ジッシ</t>
    </rPh>
    <phoneticPr fontId="1"/>
  </si>
  <si>
    <t>■計画的な安全への転換
・「予防保全」へと維持管理の方法を転換
■修繕・更新費用の平準化、縮減
・費用の平準化、施工方法や使用材料の検討による費用の縮減
・個別計画に基づく修繕・更新の実施</t>
  </si>
  <si>
    <t>■安全確保の実施方針
・利用者の安全を確保していくため、点検・診断結果等により、危険性が認められた施設については、安全確保の対策を最優先に実施
・特に高い危険性が認められた施設は、施設の供用廃止や除却（解体）を検討</t>
  </si>
  <si>
    <t>■耐震化の実施方針
・耐震診断・耐震改修が未実施の施設については、計画的に耐震診断、耐震改修を実施し、施設の耐震化を図る
・公共施設のうち、多数の市民が利用する施設及び学校等の災害時における避難施設・避難所に指定されている施設については、これまで耐震化を積極的に行っており、引き続き耐震性が確保されていない施設の耐震化を各施設の計画に沿って着実に実施</t>
    <rPh sb="145" eb="147">
      <t>カクホ</t>
    </rPh>
    <rPh sb="153" eb="155">
      <t>シセツ</t>
    </rPh>
    <rPh sb="156" eb="159">
      <t>タイシンカ</t>
    </rPh>
    <rPh sb="160" eb="163">
      <t>カクシセツ</t>
    </rPh>
    <rPh sb="164" eb="166">
      <t>ケイカク</t>
    </rPh>
    <rPh sb="167" eb="168">
      <t>ソ</t>
    </rPh>
    <rPh sb="170" eb="172">
      <t>チャクジツ</t>
    </rPh>
    <rPh sb="173" eb="175">
      <t>ジッシ</t>
    </rPh>
    <phoneticPr fontId="1"/>
  </si>
  <si>
    <t>■長寿命化の実施方針
・今後も保有していく施設については、個別の保全計画に定める取組みを進め、計画的な保全を実施し、長寿命化を図る
・公共施設の建替え周期は、標準的な耐用年数である60年を基本とするが、計画的な保全に取り組み、さらに使用が可能であれば70年を目標に長期使用を図る</t>
  </si>
  <si>
    <t>・公共施設等の改修、更新等を行う際には、市民のニーズや関係法令におけるユニバーサルデザインの考え方も踏まえ、障がいの有無、年齢、人種等に関わらず誰もが安全・安心で快適に利用できるよう、ユニバーサルデザイン化を進めます。</t>
    <rPh sb="1" eb="3">
      <t>コウキョウ</t>
    </rPh>
    <rPh sb="3" eb="5">
      <t>シセツ</t>
    </rPh>
    <rPh sb="5" eb="6">
      <t>トウ</t>
    </rPh>
    <rPh sb="7" eb="9">
      <t>カイシュウ</t>
    </rPh>
    <rPh sb="10" eb="12">
      <t>コウシン</t>
    </rPh>
    <rPh sb="12" eb="13">
      <t>トウ</t>
    </rPh>
    <rPh sb="14" eb="15">
      <t>オコナ</t>
    </rPh>
    <rPh sb="16" eb="17">
      <t>サイ</t>
    </rPh>
    <rPh sb="20" eb="22">
      <t>シミン</t>
    </rPh>
    <rPh sb="27" eb="29">
      <t>カンケイ</t>
    </rPh>
    <rPh sb="29" eb="31">
      <t>ホウレイ</t>
    </rPh>
    <rPh sb="46" eb="47">
      <t>カンガ</t>
    </rPh>
    <rPh sb="48" eb="49">
      <t>カタ</t>
    </rPh>
    <rPh sb="50" eb="51">
      <t>フ</t>
    </rPh>
    <rPh sb="54" eb="55">
      <t>ショウ</t>
    </rPh>
    <rPh sb="58" eb="60">
      <t>ウム</t>
    </rPh>
    <rPh sb="61" eb="63">
      <t>ネンレイ</t>
    </rPh>
    <rPh sb="64" eb="66">
      <t>ジンシュ</t>
    </rPh>
    <rPh sb="66" eb="67">
      <t>トウ</t>
    </rPh>
    <rPh sb="68" eb="69">
      <t>カカ</t>
    </rPh>
    <rPh sb="72" eb="73">
      <t>ダレ</t>
    </rPh>
    <rPh sb="75" eb="77">
      <t>アンゼン</t>
    </rPh>
    <rPh sb="78" eb="80">
      <t>アンシン</t>
    </rPh>
    <rPh sb="81" eb="83">
      <t>カイテキ</t>
    </rPh>
    <rPh sb="84" eb="86">
      <t>リヨウ</t>
    </rPh>
    <rPh sb="102" eb="103">
      <t>カ</t>
    </rPh>
    <rPh sb="104" eb="105">
      <t>スス</t>
    </rPh>
    <phoneticPr fontId="1"/>
  </si>
  <si>
    <t>■公共施設再編の方向性
・全市的な視点から効果的な再編を検討。
・施設情報の分析・評価結果や地域の実情を踏まえ、中長期的なまちづくりの観点から、施設の再編に取り組み、施設保有量を縮減
・現状の行政サービスについて、ハード（施設）とソフト（機能）で分けて考え、施設を減らしながらも、機能の維持・充実を目指した再編を推進
・今後も保有していく施設のうち、各機能を集約する拠点となりえる施設については、他の機能の移転等による多機能化（集約化・複合化）を推進</t>
  </si>
  <si>
    <t>・約34％以上削減
・延床面積約256,000㎡以下を目標</t>
  </si>
  <si>
    <t>■財源の確保
・公共施設の再編で生じた未活用施設の貸付・売却など、新たな自主財源（25）の確保に向けた取組みを検討</t>
  </si>
  <si>
    <t>■様々な主体との連携
 市外の利用者も利用可能な施設について、本市で公共施設を保有・整備するのではなく、県、近隣
市町と施設を相互利用する広域化を検討</t>
  </si>
  <si>
    <t>資産に関する情報をシステム化しており、点検・修繕・建て替え等の変化にあわせて、これらの情報を反映させPDCAサイクルを進めていく。</t>
  </si>
  <si>
    <t>「丹波市公共施設等総合管理計画」において施設類型ごとの基本的な方針を設定し、長期的な視点から公共施設マネジメントを推進している。</t>
  </si>
  <si>
    <t>■譲渡
交流会館かどのの里【H29】
幸世交流会館【R2】
柏原保育所【R3】
生郷交流会館【R3】
旧新井幼稚園【R6】
■解体
市島クリーンセンター【H29】
柏原西保育所【H30】
黒井幼稚園【H30】
山の家神池寺会館【H30】
旧柏原リサイクルセンター【H30】
青垣住民センター別館【R元】
東幼稚園【R元】
吉見幼稚園【R元】
看護専門学校【R元】
春日クリーンセンター【R元】
市島総合研修センター【R3】
リフレッシュ館（一部）【R5】
旧市島支所【R6】
旧市島農村環境改善センター【R6】
■売却
上小倉物品庫【R3】
■複合化
柏原支所＋柏原住民センター【R2】</t>
    <rPh sb="51" eb="52">
      <t>キュウ</t>
    </rPh>
    <rPh sb="52" eb="54">
      <t>アライ</t>
    </rPh>
    <rPh sb="54" eb="57">
      <t>ヨウチエン</t>
    </rPh>
    <rPh sb="218" eb="219">
      <t>カン</t>
    </rPh>
    <rPh sb="220" eb="222">
      <t>イチブ</t>
    </rPh>
    <rPh sb="228" eb="229">
      <t>キュウ</t>
    </rPh>
    <rPh sb="229" eb="231">
      <t>イチジマ</t>
    </rPh>
    <rPh sb="231" eb="233">
      <t>シショ</t>
    </rPh>
    <rPh sb="238" eb="239">
      <t>キュウ</t>
    </rPh>
    <rPh sb="239" eb="241">
      <t>イチジマ</t>
    </rPh>
    <rPh sb="241" eb="243">
      <t>ノウソン</t>
    </rPh>
    <rPh sb="243" eb="245">
      <t>カンキョウ</t>
    </rPh>
    <rPh sb="245" eb="247">
      <t>カイゼン</t>
    </rPh>
    <phoneticPr fontId="1"/>
  </si>
  <si>
    <t>少子高齢化がより進行し、令和22年には高齢者の割合が44.3％となり、人口総数は31,996人まで減少することが見込まれている。</t>
  </si>
  <si>
    <r>
      <t>【公共施設】</t>
    </r>
    <r>
      <rPr>
        <sz val="11"/>
        <color rgb="FFFF0000"/>
        <rFont val="ＭＳ Ｐゴシック"/>
        <family val="3"/>
        <charset val="128"/>
        <scheme val="minor"/>
      </rPr>
      <t>（令和4年3月31日現在）</t>
    </r>
    <r>
      <rPr>
        <sz val="11"/>
        <rFont val="ＭＳ Ｐゴシック"/>
        <family val="3"/>
        <charset val="128"/>
        <scheme val="minor"/>
      </rPr>
      <t xml:space="preserve">
242施設　　290,617㎡
</t>
    </r>
    <r>
      <rPr>
        <sz val="11"/>
        <color rgb="FFFF0000"/>
        <rFont val="ＭＳ Ｐゴシック"/>
        <family val="3"/>
        <charset val="128"/>
        <scheme val="minor"/>
      </rPr>
      <t>【インフラ施設】（令和4年3月31日現在）
道路：実延長 1,049,883ｍ、道路部面積 4,756,565㎡
橋梁：延長 6,729ｍ、橋りょう面積 32,053㎡
下水道：20施設（12,476㎡）、管渠 532.9㎞</t>
    </r>
    <rPh sb="1" eb="3">
      <t>コウキョウ</t>
    </rPh>
    <rPh sb="3" eb="5">
      <t>シセツ</t>
    </rPh>
    <rPh sb="7" eb="9">
      <t>レイワ</t>
    </rPh>
    <rPh sb="10" eb="11">
      <t>ネン</t>
    </rPh>
    <rPh sb="12" eb="13">
      <t>ガツ</t>
    </rPh>
    <rPh sb="15" eb="16">
      <t>ニチ</t>
    </rPh>
    <rPh sb="16" eb="18">
      <t>ゲンザイ</t>
    </rPh>
    <rPh sb="42" eb="44">
      <t>シセツ</t>
    </rPh>
    <rPh sb="59" eb="61">
      <t>ドウロ</t>
    </rPh>
    <rPh sb="62" eb="65">
      <t>ジツエンチョウ</t>
    </rPh>
    <rPh sb="77" eb="80">
      <t>ドウロブ</t>
    </rPh>
    <rPh sb="80" eb="82">
      <t>メンセキ</t>
    </rPh>
    <rPh sb="94" eb="96">
      <t>キョウリョウ</t>
    </rPh>
    <rPh sb="97" eb="99">
      <t>エンチョウ</t>
    </rPh>
    <rPh sb="122" eb="125">
      <t>ゲスイドウ</t>
    </rPh>
    <rPh sb="128" eb="130">
      <t>シセツ</t>
    </rPh>
    <rPh sb="140" eb="142">
      <t>カンキョ</t>
    </rPh>
    <phoneticPr fontId="1"/>
  </si>
  <si>
    <t>（１）人口構造の変化と公共施設にかける財源の限界
少子高齢化に伴い、扶助費のさらなる増加が考えられる。
公共施設の維持管理や整備更新に支出できる予算には限界があることから、人口構造の変化に合わせた施設規模の見直しを行い、市民ニーズに適切に対応する必要がある。
（２）公共施設の老朽化
公共施設の整備状況を建築年度別にみると、昭和40 年代から市民文化施設や学校教育施設、スポーツ・レクリエーション施設等が集中的に整備され、その多くが今後15 年の間に耐用年数を迎えることとなり、老朽化や耐震化の問題に直面しています。
（３） 合併に伴う公共施設の重複及び分散配置
本市は、平成17年１月に合併して発足している。現存する公共施設は、住民福祉の向上と地域振興のために旧４町が建設したものを引き継いでいるものが多く、機能が重複しているものや地理的に集中しているものについては、重複の解消や分散配置等を考えていく必要がある。</t>
  </si>
  <si>
    <t>【公共施設】
今後34年間で約842.6億円
【インフラ施設】
今後34年間で753.5億円</t>
  </si>
  <si>
    <t>【公共施設】
今後34年間で約675.6億円
【インフラ施設】
今後34年間で723.9億円</t>
  </si>
  <si>
    <t>【公共施設】
今後34年間で約167.0億円
【インフラ施設】
今後34年間で29.6億円</t>
  </si>
  <si>
    <t>各施設の所管部署を横断的に管理し、効率的に維持管理する目的で、市長をトップとした全庁的な取組体制を構築する。また、施設に関する様々な情報の一元化を図るとともに施設の総合的な管理についての基本的ルールの策定を行う。</t>
  </si>
  <si>
    <t>全ての公共施設等を市自らが整備、運営することを前提とせず、民間の技術・ノウハウ、資金等を活用するPPP／PFIの導入等、官民の役割分担の適正化を図るとともに、将来的には、近隣市を含む広域的な観点で必要なサービスを提供する広域連携の推進についても検討する。</t>
  </si>
  <si>
    <t>予防保全型維持管理の視点に立って、計画的に点検・診断や専門的な診断を行うことで、劣化や性能低下状況等を正確に把握し、事故等を未然に防ぐ。
公共施設等の診断では、安全性・耐久性・機能性・適法性等を診断項目とし、耐震診断、劣化診断、衛生・空気質診断等既往の診断がある場合はそのデータを利用しながら、計画的に進める。
点検・診断で得られたデータは、施設の状況を経年的に把握するため、適切に整理・記録し、全庁で情報の共有化を図り、体系的・継続的に引き継ぐ。これらの情報は、修繕・更新等の計画を策定するにあたり、その時期や方法等を判断する基礎資料として活用する。</t>
  </si>
  <si>
    <t>安全性と経済性を考慮の上で早期の段階において予防的な修繕等を行い、機能の保持・回復を図る予防保全型維持管理の手法を導入する。
また、施設の重要度や劣化状況に応じて優先度をつけ、計画的に行うことによって、費用を平準化し、トータルコストの縮減を目指す。
更新については、まちづくりとの整合性を保ちつつ、災害対策や環境への影響を配慮した省エネ化と再生可能エネルギーに係る設備の導入を検討・実施し、脱炭素化に向けた取り組みを行うとともに、誰もが利用しやすい施設となるようユニバーサルデザインへの対応を進める。</t>
  </si>
  <si>
    <t>点検・診断等により危険度が高いと判断された施設または老朽化等により供用廃止された施設で、今後も利用見込みのない施設については、原則として統廃合、取壊しの対象とする。
危険度の高い施設であっても、今後も必要な施設については、原則として速やかに安全確保及び長寿命化対策を実施することとする。その際は、利用率等を踏まえ、周辺施設を集約する等の検討を行う。</t>
  </si>
  <si>
    <t>公共施設の多くは、災害時に避難所等として重要な役割を果たすため、平常時の利用者の安全確保だけでなく、災害時の拠点施設としての機能確保の観点からも、耐震化の確保を図る。耐震補強工事には多額の費用を要するため、耐震化の優先順位を検討するとともに、予防的な修繕等を同時に実施する等、将来的なコスト縮減を図れるよう、計画的に進める。</t>
  </si>
  <si>
    <t>定期的な点検・診断に基づき計画的に補修を行う予防保全型維持管理の実施を徹底することにより、公共施設等の健全な状態を維持しながら長期使用を図り、ライフサイクルコストの縮減、修繕・更新費用の平準化と財政負担の抑制を目指す。
インフラ施設については、「道路橋長寿命化修繕計画」をはじめ、すでに策定済みの個別の長寿命化計画の見直しを継続的に行い維持管理、修繕、更新等を実施することとし、その他の施設についても、必要に応じて長寿命化計画を策定する。</t>
  </si>
  <si>
    <t>まちづくりとの整合性を保ちつつ、災害対策や環境への影響を配慮した省エネ化と再生可能エネルギーに係る設備の導入を検討・実施し、脱炭素化に向けた取り組みを行うとともに、誰もが利用しやすい施設となるようユニバーサルデザインへの対応を進める。</t>
  </si>
  <si>
    <t>総合的な視点で計画を推進するため、各関係部署が連携した体制を整備する。また、全職員が本計画の内容を理解し、意識を持って取り組むため、研修等を通じて啓発に努める。</t>
  </si>
  <si>
    <t>平成28年度から40年間の公共施設の延床面積の削減。</t>
  </si>
  <si>
    <t>本計画については、所管部署と連携して進捗管理を行うとともに、公共施設等の現状や課題等を共有し、将来のあり方について意見交換を行いながら、定期的に計画を見直す。</t>
  </si>
  <si>
    <t>定期的な見直し</t>
    <rPh sb="0" eb="3">
      <t>テイキテキ</t>
    </rPh>
    <rPh sb="4" eb="6">
      <t>ミナオ</t>
    </rPh>
    <phoneticPr fontId="1"/>
  </si>
  <si>
    <t>・類型施設ごとに個別施設計画を作成し、個々の施設ごとの再整備（継続、統合、廃止など）について、全庁的な視点で全体の最適化を図りながら、適切に行っていく。
・施設類型別の実施計画に基づく施策の展開によって、施設更新・修繕に必要な経費の年度差を平準化するとともに、国の補助制度を活用した長寿命化計画に基づき、計画的・効率的に取り組むことにより、改修に係る経費を抑え、財政負担の軽減を図る。</t>
  </si>
  <si>
    <t>公共施設総合管理計画策定(H28)
公共施設等総合管理計画改定(R5)</t>
  </si>
  <si>
    <t>本市の将来人口は令和37年の人口は24,300人になると見込まれている。年齢３区分別の構成比をみると、年少人口、生産年齢人口は減少傾向、老年人口は増加傾向と見込まれる。年少人口の減少は、小中学校などの学校教育施設において余裕・余剰のスペースが生じることが予想される一方、老年人口の増加により保健福祉施設等の不足や公共施設までの移動手段の確保などの課題が見込まれるなど、公共施設の需給に変化が生じることが考えられる。</t>
  </si>
  <si>
    <t>○公共施設
381施設、延床面積約24万㎡（平成28年3月末現在）
○インフラ施設
一般道路　延長約623km（1,511路線）
自転車歩行者道　延長約0.2km（３路線）であり、
橋りょう　615橋　延長約8.7km
トンネル　４箇所
直轄林道　６路線　直轄農道　１路線
公園　36箇所、面積約3.8ha
○企業資産施設
・上水道
管路延長　約401.2km
浄水場　21箇所（上水道17箇所、簡易水道施設等4箇所）
配水池　35箇所（上水道31箇所、簡易水道施設等4箇所）
・下水道
管路延長　約340.5km
処理場　34箇所（公共下水道1箇所、特定環境保全公共下水道5箇所、農業集落排水施設13箇所、コミュニティ・プラント15箇所）
マンホールポンプ　245箇所（公共下水道16箇所、特定環境保全公共下水道78箇所、農業集落排水施設113箇所、コミュニティ・プラント38箇所）</t>
  </si>
  <si>
    <t>・老朽化の進行
公共施設においては、大規模改修が必要とされる建築後30年を超過している施設が45.6％（約11万㎡）を占めている。
・厳しい財政状況
「合併市」に認められていた交付税の優遇措置が平成28年度以降に段階的に削減されるため収入が減少する見込みである。</t>
  </si>
  <si>
    <t>○公共施設の更新
・大規模改造
・建替え
○インフラ・起業施設
・更新費用</t>
  </si>
  <si>
    <t>総務省がホームページで公開している「公共施設更新費用試算ソフト」の条件設定と同様の考え方に基づき、更新（大規模改修、建替え）に要する費用を試算</t>
  </si>
  <si>
    <t>○公共施設
今後40年間で公共施設の延床面積を4割削減することで、年平均26億円と見込まれる大規模改修・建替え費用を年平均12億円まで軽減する。
○インフラ施設/企業資産施設
保有量・削減量に関する数値目標は設定しないが、保有量の最適化を図る。</t>
  </si>
  <si>
    <t>・更新費用　476億円
（今後40年間の効果額累計）
・維持管理費　3,900万円
（10年後以降の単年度効果額）</t>
  </si>
  <si>
    <t>・全庁横断的な推進体制の構築
・職員の意識醸成と専門技術等の向上
・広域的な連携</t>
  </si>
  <si>
    <t>・建物の点検マニュアル作成
・専門家による点検の計画的推進
・適法性のチェック管理
・点検・診断の結果や修繕履歴等の情報を収集・蓄積</t>
  </si>
  <si>
    <t>・維持管理・運営費の削減
・保有資産の有効活用</t>
  </si>
  <si>
    <t>・点検・診断結果等から危険性が認められた施設については、早急に安全対策を講じる。
・高度の危険性や劣化の進行などにより供用廃止され、今後も利用の見込みのない施設については、順次、除却（建物解体）を行う。</t>
  </si>
  <si>
    <t>・「建築物の耐震改修の促進に関する法律」に基づく取り組みを推進し、災害時における避難施設や避難場所、拠点となる施設などの耐震性の確保を優先的に実施する。</t>
  </si>
  <si>
    <t>・点検・診断等の充実
・計画的な保全の充実
・長寿命化の推進
・安全確保及び耐震化の実施</t>
  </si>
  <si>
    <t>耐震性能の向上やユニバーサルデザイン等にも配慮し、既存の公共施設等の有効活用を図る。</t>
  </si>
  <si>
    <t>・再配置（統合、廃止、多機能化等）の推進</t>
  </si>
  <si>
    <t>・公共施設の延べ床面積を40年で4割削減
・インフラ施設総量縮減
・企業資産施設の最適化</t>
  </si>
  <si>
    <t>統合や廃止、多機能化等によって生じる未利用施設の売却・貸付により、施設整備に要する財源を確保する。</t>
  </si>
  <si>
    <t>・国や県、周辺の市町との共同保有や相互利用といった広域的な連携の取り組みについて検討する。
・市外の公共施設や民間施設の活用についても検討する。</t>
  </si>
  <si>
    <t>公共施設マネジメントの推進については、ＰＤＣＡ（計画・実行・検証・改善）サイクルを活用し、取り組みの進捗管理や見直しを行い、継続的な取り組みとする。</t>
  </si>
  <si>
    <t>公共施設マネジメントには、将来の更新を見据えて中長期的な視点で取り組むことが不可欠であるため、本計画の対象期間は10年間としているが、総合計画の改定や取り組みの進捗状況等を踏まえ、必要に応じて計画の見直しを行う。</t>
  </si>
  <si>
    <t>H26～27
公共施設白書
公共施設再配置基本方針
H27～28
公共施設等総合管理計画
公共施設再配置基本計画
H31～R２
公共施設再配置計画
R３
公共施設等総合管理計画改訂
R４
公共施設予防保全計画</t>
  </si>
  <si>
    <t>・総人口は2045年に2.8万人に減（36.1%減）
・老年人口は2015年　36.3％から、2045年 46.3％に増
・生産年齢人口は2015年　52.5％から、2045年　43.8％に減</t>
  </si>
  <si>
    <t>【2022年建物施設】
約40.7万㎡
【2021年インフラ施設】
道路：1,257.2㎞
橋梁：40,024㎡
下水道（管きょ）：381,580m　
公園：145,574㎡
河川：132,832m
林道：13,857m、農道：64,452m</t>
  </si>
  <si>
    <t>公共施設等の適正管理に係る地方債措置など活用しても、当市において、今後人口減が見込まれていることから、公共施設等の保有量の縮減などを行い、適正な保有量（当市の延床面積9.68㎡/.人、県内の合併市平均延床面積5.93㎡/人、及び淡路島内他の2市の平均延床面積6.66㎡/人）に近づけることが必要である。</t>
  </si>
  <si>
    <t>【公共施設】
今後30年間で総額約1,140億円、年平均38.1億円
【インフラ】
今後40年間で総額755.1億円、年平均18.8億円
【下水道施設】
今後40年間で総額約290億円、年平均7.3億円</t>
    <rPh sb="14" eb="16">
      <t>ソウガク</t>
    </rPh>
    <rPh sb="16" eb="17">
      <t>ヤク</t>
    </rPh>
    <rPh sb="22" eb="24">
      <t>オクエン</t>
    </rPh>
    <rPh sb="25" eb="26">
      <t>ネン</t>
    </rPh>
    <rPh sb="49" eb="51">
      <t>ソウガク</t>
    </rPh>
    <rPh sb="56" eb="58">
      <t>オクエン</t>
    </rPh>
    <rPh sb="59" eb="60">
      <t>ネン</t>
    </rPh>
    <rPh sb="84" eb="86">
      <t>ソウガク</t>
    </rPh>
    <rPh sb="86" eb="87">
      <t>ヤク</t>
    </rPh>
    <rPh sb="90" eb="92">
      <t>オクエン</t>
    </rPh>
    <rPh sb="93" eb="94">
      <t>ネン</t>
    </rPh>
    <phoneticPr fontId="1"/>
  </si>
  <si>
    <t>【公共施設】
今後30年間で総額約700億円、年平均23.4億円
【インフラ】　
今後40年間で総額676.1億円、年平均16.9億円
【下水道施設】　
今後40年間で総額84億円、年平均2.1億円</t>
  </si>
  <si>
    <t>【公共施設】
今後30年間で総額約440億円、年間14.7億円
【インフラ】
今後40年間で総額79億円、年1.9億円
【下水道施設】
今後40年間で総額約208億円、年5.2億円</t>
  </si>
  <si>
    <t>管財課が、公共施設等の情報を一元的に管理・集約し、それらに基づき維持管理や更新等を行っていくことが重要であり、庁内の関連各課との連携を図り、全庁的に今後の公共施設等の在り方について一体的な検討を行っていく。</t>
  </si>
  <si>
    <t>施設の維持管理や修繕、更新等に充当する費用は、統廃合や除却後に発生する未利用地等の売却や貸付等による財源の確保、民間資金等の活用（PPP/PFI等）の導入等、限られた財源を有効活用する方策を協議する。</t>
  </si>
  <si>
    <t>これまでにも実施してきた日常点検や定期点検、法定点検等を確実に実施する。</t>
  </si>
  <si>
    <t>老朽化が著しい施設は、施設の運営に影響が生じる前に、維持管理や修繕、更新等を実施する。</t>
  </si>
  <si>
    <t>防犯・防災・事故防止等の安全面の観点から、老朽化等によって使用停止（休館等）中の施設や、利用者ニーズの変化に伴い、当初の設置目的がなくなった施設については、除却（解体等）を積極的に推進する。</t>
  </si>
  <si>
    <t>耐震基準を満たしていない施設や、耐震診断等が未実施の施設は、利用状況を勘案し、今後とも継続していく施設については、耐震性の確保を図る。</t>
  </si>
  <si>
    <t>対症療法型から予防保全型への移行を図ることにより、建物や設備等の性能・機能の維持を図り、施設を長持ちさせる取組を実施する。</t>
  </si>
  <si>
    <t>公共施設等の改修・更新に当たっては、高齢者、障がい者、子育て世代、子ども等全ての市民の方にとって利用しやすい“ユニバーサルデザイン”に対応した施設整備に取り組む。</t>
  </si>
  <si>
    <t>学校施設においては、再編計画に基づき、人口動態を見据え、住民理解を得ながら再編を検討・推進する。</t>
  </si>
  <si>
    <t>②延床面積等に関する目標
30年間で35％の削減</t>
  </si>
  <si>
    <t>使用料や公的不動産の有効活用については、固定資産台帳を活用し、有効活用を図る。</t>
  </si>
  <si>
    <t>公共施設の基本方針として、方針①（保有量の削減）方針②（既存施設の有効活用）方針③（運営の見直し）を基本方針とする。</t>
  </si>
  <si>
    <t>淡路島定住自立圏を形成する洲本市・南あわじ市と、施設の共同設置や相互利用の検討、下水道事業の広域化・共同化について情報共有及び検討を進める。</t>
  </si>
  <si>
    <t>本計画や個別施設計画の計画、個別施設計画に基づく事業の実行、事業実施の進捗管理、市民や議会等への情報提供、今後の社会情勢を勘案した計画の見直しや改訂と実行という一連のサイクルにより、公共移設マネジメントの継続的な向上に取り組んでいく。</t>
  </si>
  <si>
    <t>①点検・診断等の実施②維持管理・修繕・更新等の実施方針③安全確保・耐震化の実施④長寿命化の実施方針⑤統合や廃止の推進方針を施設類ごとに定めている。</t>
  </si>
  <si>
    <t>平成28年度に策定した本計画に基づき、除却、売却譲渡、新設建替増築、長寿命化を実施した。</t>
  </si>
  <si>
    <t>・総人口はH27からR22まで40.8％減少、H27からR42まで66.8％減少
・生産年齢人口はH27かR22まで52.5％減少、H27からR42まで76.5％減少</t>
  </si>
  <si>
    <t>【公共施設】
219施設　約27万3千㎡
【インフラ資産】
市道591km、橋梁584本、水道管628ｋｍ、下水道管551km、光ケーブル585km
水道施設146施設　10,501㎡
下水道施設41施設　16,615㎡
光ケーブル585㎞</t>
  </si>
  <si>
    <t>現在の公共施設のうち49％の施設が建設から31年以上経過しており老朽化が進んでいる。
人口減少、厳しい財政状況を見据えながら、公共施設・インフラ資産の総量や機能、管理方法の見直しを行う必要がある。</t>
  </si>
  <si>
    <t>R3以降35年間で約2,303億円（公共施設：約721億円、インフラ施設：約1,582億円）となる。</t>
  </si>
  <si>
    <t>R3以降35年間で約1,202億円（公共施設：約629億円、インフラ施設：約573億円）となる。</t>
  </si>
  <si>
    <t>R3以降35年間で公共施設及びインフラ施設の全体で施設削減等により約337億円の効果を見込む。</t>
  </si>
  <si>
    <t>基本方針に基づく取組を全庁的な合意の下に推進するため、行政改革推進本部を意思決定機関として、取組を行う。
行政改革推進本部－行政改革担当課及び資産台帳担当課（長寿命化、有効活用・総量縮小）</t>
  </si>
  <si>
    <t>施設の設置の際には、公民連携（PPP）を検討し、また民間事業者が運営可能な施設については、移管（貸付・売却）も含め検討する。</t>
  </si>
  <si>
    <t>定期的な点検・診断等の結果に基づいて、計画的に修繕等を行う。</t>
  </si>
  <si>
    <t>従来の1機能1施設の施設整備は行わず、異なる機能をもった施設の複合化（多機能化）を推進する。また、市民が利用する施設の整備を行う際には、時間帯・利用人数等の施設の利用状況を分析し、稼働率の高い施設として整備を行うとともに、過剰投資にならないよう施設規模を検討する。</t>
  </si>
  <si>
    <t>計画的な改修等による予防保全により、公共施設・インフラ資産の安全確保を図る。</t>
  </si>
  <si>
    <t>耐震化も含めて、定期的な点検や調査を行い、計画的な修繕により予防保全を行う。</t>
  </si>
  <si>
    <t>事後保全ではなく、計画的に修繕等を行う予防保全により長寿命化を図り、更新等費用の財政負担の縮減と平準化を図る。</t>
  </si>
  <si>
    <t>施設整備において、ユニバーサルデザインに配慮し、既存施設のバリアフリー化も含めて誰もが利用しやすい施設整備を実施する。</t>
  </si>
  <si>
    <t>省エネ設備・機器や再生可能エネルギー設備を導入することにより、公共施設から排出されるCO2排出量の削減に取り組む</t>
  </si>
  <si>
    <t>施設間の距離、立地状況を踏まえながら、同機能を持つ施設は、1つの施設に集約し施設数の削減を図る。</t>
  </si>
  <si>
    <t>・公共施設の延床面積を10年間（平成28年度から令和7年度まで）で6.2％削減
・インフラ資産の長寿命化の推進・ライフサイクルコストの抑制により更新等費用の抑制をベースとし、下水道施設統廃合計画に基づき処理施設の統合に取り組む。</t>
  </si>
  <si>
    <t>固定資産台帳の整備によって把握できた再調達価額を基礎データとして今後の更新費用の概ねの規模を把握している。</t>
  </si>
  <si>
    <t>利用状況・稼働率の低い施設や複合化・集約化により用途が廃止された施設は、売却・譲渡を実施し、施設の総量を削減する。また、閉校学校等の遊休施設は地域での利活用を確認のうえ、民間活用を推進し、利用を見込むことができない施設については、除却に向け検討する。</t>
  </si>
  <si>
    <t>ＰＤＣＡ（計画・実施・評価・改善）サイクルを活用し、計画の進捗管理、継続的な取組を行うとともに、ＰＤＣＡサイクルの評価を踏まえ、基本方針の見直しを行い、目標を達成する。</t>
  </si>
  <si>
    <t>施設類型ごとの個別施設計画に基づき、施設ごとの役割を明確にしたうえで、長寿命化を基本とし、行政系施設など集約化・複合化をできるものについては総面積の削減をベース、医療関連施設など市民の生命・健康を守る施設は、優先的に整備を実施。インフラについては、長寿命化を基本とし、下水道施設は統廃合を検討。</t>
  </si>
  <si>
    <t>・一宮市民協働センター整備（H29～R2）に伴う一宮市民局庁舎除却、一宮保健福祉センター譲渡、センターいちのみや除却
・千種市民協働センター整備（R２～R4）に伴う千種市民局庁舎除却、センターちくさ除却、
しきぐさホール除却
・コミュニティセンターの地域への譲渡（H30～R2）…戸原ふれあいセンター、河東ふれあいセンター、山崎ふれあいセンター、神野コミュニティセンター、土万基幹集落センター</t>
  </si>
  <si>
    <t>・平成7年から令和2年までの総人口は横ばいであるが、今後は徐々に減少していく見込み。
・少子高齢化の傾向が続く。（令和22年には生産年齢人口の割合が55.3％、高齢人口の割合が31.6％になる。）</t>
  </si>
  <si>
    <t>【公共施設：令和3年3月末】
　建物95施設　延床面積　168,792㎡
【インフラ：令和3年3月末】
　市　道：総延長535,607m、
　　　　　　道路部面積2,868,804㎡
　橋　梁：244橋　
　　　　　　総橋長2,791m
　　　　　　橋梁部面積20,104㎡
　上水道：水道管総延長449,935m
　下水道：下水道管総延長471,720m
　公　園：70箇所　
　　　　　　面積42.52ha</t>
  </si>
  <si>
    <t>【公共施設】
財政的な観点から、市が保有する全ての公共施設について施設の機能や市民サービスを維持するための改修は相当困難のため、施設の優先順位付けによる改修が必要であり、施設の統廃合、多用途への利活用が必要である。
【インフラ施設】
一度整備した道路、橋梁、水道、下水道、公園を共通の削減目標を定めて廃止し、総量を削減していくことは現実的でないため、これまで整備してきたインフラ施設については、引き続き適正な維持管理により長寿命化を進めながら、計画的に修繕、更新していく必要がある。</t>
  </si>
  <si>
    <t>10年間　1年当たり約6.8億円</t>
  </si>
  <si>
    <t>10年間　1年当たり約5.2億円</t>
  </si>
  <si>
    <t>10年間　1年当たり1.6億円</t>
  </si>
  <si>
    <t>公共施設等の所管部署だけでなく、全庁的な取組体制の構築が必要であることから、財産管理部署が主体となり部局横断的な体制で連携を強化し、公共施設全体を一元的に管理していく。</t>
  </si>
  <si>
    <t>PPP/PFI等による民間活力の導入を検討し、サービスの質の向上や費用の削減に努める。</t>
  </si>
  <si>
    <t>日常的・定期的な点検・診断によって施設の状態を把握を行う。</t>
  </si>
  <si>
    <t>施設の劣化や損傷が致命的になる前に適切な補修、修繕を行う予防保全の考え方を取り入れ、維持管理を行う。</t>
  </si>
  <si>
    <t>劣化や損傷などにより安全面での危険性が認められた箇所については、公共施設等の利用状況を踏まえて補修、修繕を行う。</t>
  </si>
  <si>
    <t>可能な限り避難所や防災備蓄機能など災害時の拠点施設としての機能を備えた施設として整備を行う。</t>
  </si>
  <si>
    <t>劣化や損傷が致命的になる前に適切な補修、修繕を行う。</t>
  </si>
  <si>
    <t>年齢や性別、障がいの有無に関わらず、誰もが利用しやすい施設になるよう、施設の改修及び更新等に当たっては、国が定める「ユニバーサルデザイン2020行動計画」を踏まえつつ、ユニバーサルデザイン化を推進する。</t>
  </si>
  <si>
    <t>脱炭素化を推進する。</t>
  </si>
  <si>
    <t>「公共施設適正配置計画」に基づき統廃合を推進するが、廃止する施設について、公的な機関などから譲渡の申し入れがあった場合は、適宜対応することとし、負担軽減や施設の有効的な利活用が図れると判断する場合は、柔軟に対応する。</t>
  </si>
  <si>
    <t>公共施設適正配置計画の年次計画（取組項目・概算事業等）を毎年見直し、施設ごとに公共施設の在り方を検討している。計画的な維持管理を行うことで経費を平準化するとともに施設の利用転用・縮小化を図り、当市の規模に見合った公共施設のあり方を検討し、推進を図っている。</t>
  </si>
  <si>
    <t>公共施設の有形固定資産減価償却率の推移に活用</t>
  </si>
  <si>
    <t>公共施設等の相互利用などについて近隣市町との連携の可能性を検討する。</t>
  </si>
  <si>
    <t>効果的かつ効率的に公共施設等を維持管理し、長寿命化を進めながら計画的に修繕、更新しているかPDCAサイクルにより検証する。</t>
  </si>
  <si>
    <t>年次計画は毎年更新</t>
  </si>
  <si>
    <t>７つの施設区分ごとに、施設の課題や方向性、適正配置の取組概要を定める。</t>
  </si>
  <si>
    <r>
      <t xml:space="preserve">【平成28年度】
・コミュニティーセンターを民間に譲渡。
・福祉センターを用途廃止。（普通財産として平成29年度から社会福祉協議会に貸付。）
・新たに複合施設を新設。
・新たに環境衛生施設を新設。
【平成30年度】
・幼稚園を用途転用及び廃止。
・幼保連携型こども園を新設。
・こども園を民間に譲渡。
【令和1年度】
・旧東条庁舎の一部を解体。
・春日団地の一部を解体。
・東条東体育館を解体
・図書情報センターを用途廃止及び転用。
・旧社こども園を用途変更及び解体
【令和２年度】
・旧滝野庁舎を転用及び貸付
・旧加東消防署を解体
・旧福田幼稚園を用途廃止及び転用
【令和３年度】
・旧加東消防署跡地を宿泊施設誘致事業用地として売却
・小中一貫校として東条学園小中学校を新設
・旧滝野文化会館を生涯学習施設として地域交流センターに転用。
【令和4年度】
・旧東条中学校の解体
・旧東条東小学校の一部を解体し、東条コミュニティー会館等の複合施設に転用
【令和5年度】
・旧東条西小学校の校舎を解体し、体育館はコミュニティ施設に転用
・旧コミュニティセンター東条会館を解体。
</t>
    </r>
    <r>
      <rPr>
        <sz val="10"/>
        <color rgb="FFFF0000"/>
        <rFont val="ＭＳ Ｐゴシック"/>
        <family val="3"/>
        <charset val="128"/>
        <scheme val="minor"/>
      </rPr>
      <t>【令和6年度】
・河高交流センターを譲渡。
・春日団地の一部を解体。
・中央備蓄倉庫、消防団本部詰所を解体。
・加東消防署旧東条分署を解体。
・旧滝野保健センターを解体。
・アフタースクール新設。
・中央備蓄倉庫、消防団本部詰所を新設。
・社学園小中学校を新設。</t>
    </r>
    <rPh sb="488" eb="490">
      <t>レイワ</t>
    </rPh>
    <rPh sb="491" eb="493">
      <t>ネンド</t>
    </rPh>
    <rPh sb="496" eb="497">
      <t>コウ</t>
    </rPh>
    <rPh sb="497" eb="498">
      <t>タカ</t>
    </rPh>
    <rPh sb="498" eb="500">
      <t>コウリュウ</t>
    </rPh>
    <rPh sb="505" eb="507">
      <t>ジョウト</t>
    </rPh>
    <rPh sb="510" eb="512">
      <t>カスガ</t>
    </rPh>
    <rPh sb="512" eb="514">
      <t>ダンチ</t>
    </rPh>
    <rPh sb="515" eb="517">
      <t>イチブ</t>
    </rPh>
    <rPh sb="518" eb="520">
      <t>カイタイ</t>
    </rPh>
    <rPh sb="523" eb="525">
      <t>チュウオウ</t>
    </rPh>
    <rPh sb="525" eb="527">
      <t>ビチク</t>
    </rPh>
    <rPh sb="527" eb="529">
      <t>ソウコ</t>
    </rPh>
    <rPh sb="530" eb="533">
      <t>ショウボウダン</t>
    </rPh>
    <rPh sb="533" eb="535">
      <t>ホンブ</t>
    </rPh>
    <rPh sb="535" eb="537">
      <t>ツメショ</t>
    </rPh>
    <rPh sb="538" eb="540">
      <t>カイタイ</t>
    </rPh>
    <rPh sb="543" eb="545">
      <t>カトウ</t>
    </rPh>
    <rPh sb="545" eb="548">
      <t>ショウボウショ</t>
    </rPh>
    <rPh sb="548" eb="549">
      <t>キュウ</t>
    </rPh>
    <rPh sb="549" eb="551">
      <t>トウジョウ</t>
    </rPh>
    <rPh sb="551" eb="552">
      <t>ブン</t>
    </rPh>
    <rPh sb="552" eb="553">
      <t>ショ</t>
    </rPh>
    <rPh sb="554" eb="556">
      <t>カイタイ</t>
    </rPh>
    <rPh sb="559" eb="560">
      <t>キュウ</t>
    </rPh>
    <rPh sb="560" eb="562">
      <t>タキノ</t>
    </rPh>
    <rPh sb="562" eb="564">
      <t>ホケン</t>
    </rPh>
    <rPh sb="569" eb="571">
      <t>カイタイ</t>
    </rPh>
    <rPh sb="582" eb="584">
      <t>シンセツ</t>
    </rPh>
    <rPh sb="587" eb="589">
      <t>チュウオウ</t>
    </rPh>
    <rPh sb="589" eb="591">
      <t>ビチク</t>
    </rPh>
    <rPh sb="591" eb="593">
      <t>ソウコ</t>
    </rPh>
    <rPh sb="594" eb="597">
      <t>ショウボウダン</t>
    </rPh>
    <rPh sb="597" eb="599">
      <t>ホンブ</t>
    </rPh>
    <rPh sb="599" eb="601">
      <t>ツメショ</t>
    </rPh>
    <rPh sb="602" eb="604">
      <t>シンセツ</t>
    </rPh>
    <rPh sb="607" eb="608">
      <t>ヤシロ</t>
    </rPh>
    <rPh sb="608" eb="610">
      <t>ガクエン</t>
    </rPh>
    <rPh sb="610" eb="614">
      <t>ショウチュウガッコウ</t>
    </rPh>
    <rPh sb="615" eb="617">
      <t>シンセツ</t>
    </rPh>
    <phoneticPr fontId="1"/>
  </si>
  <si>
    <t>令和22年総人口5.7万人で20年間で約1万7千人減（▲23.2％）と予想される。
詳細として年少人口約3千人減（▲32.5％）生産年齢人口約1万3千人減（▲30.7％）老齢人口約千人減（▲6.0％）</t>
  </si>
  <si>
    <t>【公共施設】（R3.3.31現在）
307施設　341,673㎡
【インフラ施設】（R3.3.31現在）
道路882,674m
橋梁数779橋
公園75箇所
水道施設38施設
下水施設20施設</t>
  </si>
  <si>
    <t>改定時点で、公共施設の66.4％は築30年を経過していることから、老朽化が進行しており、老朽化対策が必要となっている。
また、2030年（令和12年）には築50年を経過する施設が45.8％となり、施設の建替え等が必要となるもの。</t>
  </si>
  <si>
    <t>公共施設等の老朽化が進む中で、施設を維持更新していくには、莫大な更新費用が生じることが見込まれるため、これに対する財政措置が大きな課題となってきている。現在保有する施設について、今後４０年間の更新費用を算出すると、３,３８１億円（１年あたり８４.４億円）が必要となる見込みである。</t>
    <rPh sb="0" eb="4">
      <t>コウキョウシセツ</t>
    </rPh>
    <rPh sb="4" eb="5">
      <t>トウ</t>
    </rPh>
    <rPh sb="6" eb="9">
      <t>ロウキュウカ</t>
    </rPh>
    <rPh sb="10" eb="11">
      <t>スス</t>
    </rPh>
    <rPh sb="12" eb="13">
      <t>ナカ</t>
    </rPh>
    <rPh sb="15" eb="17">
      <t>シセツ</t>
    </rPh>
    <rPh sb="18" eb="22">
      <t>イジコウシン</t>
    </rPh>
    <rPh sb="29" eb="31">
      <t>バクダイ</t>
    </rPh>
    <rPh sb="32" eb="36">
      <t>コウシンヒヨウ</t>
    </rPh>
    <rPh sb="37" eb="38">
      <t>ショウ</t>
    </rPh>
    <rPh sb="43" eb="45">
      <t>ミコ</t>
    </rPh>
    <rPh sb="54" eb="55">
      <t>タイ</t>
    </rPh>
    <rPh sb="57" eb="59">
      <t>ザイセイ</t>
    </rPh>
    <rPh sb="59" eb="61">
      <t>ソチ</t>
    </rPh>
    <rPh sb="62" eb="63">
      <t>オオ</t>
    </rPh>
    <rPh sb="65" eb="67">
      <t>カダイ</t>
    </rPh>
    <rPh sb="76" eb="78">
      <t>ゲンザイ</t>
    </rPh>
    <rPh sb="78" eb="80">
      <t>ホユウ</t>
    </rPh>
    <rPh sb="82" eb="84">
      <t>シセツ</t>
    </rPh>
    <rPh sb="89" eb="91">
      <t>コンゴ</t>
    </rPh>
    <rPh sb="93" eb="95">
      <t>ネンカン</t>
    </rPh>
    <rPh sb="96" eb="100">
      <t>コウシンヒヨウ</t>
    </rPh>
    <rPh sb="101" eb="103">
      <t>サンシュツ</t>
    </rPh>
    <rPh sb="112" eb="114">
      <t>オクエン</t>
    </rPh>
    <rPh sb="116" eb="117">
      <t>ネン</t>
    </rPh>
    <rPh sb="124" eb="126">
      <t>オクエン</t>
    </rPh>
    <rPh sb="128" eb="130">
      <t>ヒツヨウ</t>
    </rPh>
    <rPh sb="133" eb="135">
      <t>ミコ</t>
    </rPh>
    <phoneticPr fontId="3"/>
  </si>
  <si>
    <t>個別施設計画にて記載</t>
  </si>
  <si>
    <t>個別施設計画にて記載</t>
    <rPh sb="0" eb="2">
      <t>コベツ</t>
    </rPh>
    <rPh sb="2" eb="4">
      <t>シセツ</t>
    </rPh>
    <rPh sb="4" eb="6">
      <t>ケイカク</t>
    </rPh>
    <rPh sb="8" eb="10">
      <t>キサイ</t>
    </rPh>
    <phoneticPr fontId="3"/>
  </si>
  <si>
    <t>全庁的な取組体制として総合管理計画推進委員会を設置し、計画の見直しを行い、行財政改革推進委員会において決定するもの</t>
  </si>
  <si>
    <t>公共施設等の管理・運営・活用についてPPP/PFIの事業手法の導入について地域の状況や、施設条件等を勘案しながら検討を進めるもの</t>
  </si>
  <si>
    <t>施設を定期的に点検・診断し、劣化・損傷の程度や原因を把握するとともに、劣化・損傷が進行する可能性や施設に与える影響を考慮し、施設間における修繕等の優先度についての判断等を行うもの</t>
  </si>
  <si>
    <t>施設ごとに優先度をつけ、効率的・効果的な修繕・更新に努めるもの</t>
  </si>
  <si>
    <t>施設の点検・診断により、危険性が認められる施設は、早期に安全確保の修繕等を行うもの</t>
  </si>
  <si>
    <t>旧耐震基準の災害対策活動の拠点・避難所となる施設、ライフライン関連施設等は、計画的に耐震診断を行い、優先的に耐震補強を行う</t>
  </si>
  <si>
    <t>点検・診断等により老朽化の状態を判断し、耐久性を高める長寿命化対策を行うもの</t>
  </si>
  <si>
    <t>今後維持していく公共施設等の大規模改修・建替時には、、誰もが利用しやすい施設となるよう、ユニバーサルデザイン化を図るもの</t>
  </si>
  <si>
    <t>個別施設計画において記載</t>
  </si>
  <si>
    <t>地方公会計と連動した統一データとして活用</t>
  </si>
  <si>
    <t>積極的に活用及び処分を進めるため利活用検討委員会での検討を踏まえ利活用方針を決定の上、処分を進めるもの</t>
  </si>
  <si>
    <t>計画の進捗管理・評価・改善といった毎年度のＰＤＣＡサイクルを確立し、推進委員会における確認・評価のもと計画の実効性を高めるもの</t>
  </si>
  <si>
    <t>小・中学校に関して、統廃合に向け保護者等と議論を重ね、今後の学校のあり方について検討を進めるもの
幼稚園・保育所を統合した認定こども園への用途変更が概ね完了</t>
  </si>
  <si>
    <t>集約：本庁（本庁・旧揖龍広域センター）［R3］複合：御津総合支所等複合施設（旧御津総合支所・旧御津文化センター・旧御津公民館・旧御津保健センター・旧梅寿園）［R2］</t>
  </si>
  <si>
    <t>本町の人口は、昭和40年（1965年）の7,038人以降、増加を続けてきましたが、平成22年（2010年）の31,739人をピークに減少に転じています。令和２年の国勢調査では29,680人となっており、今後は緩やかに減少していくと推測されています。
平成28年（2016年）３月策定の「猪名川町人口ビジョン」における推計では、現在の状況のまま推移した場合、37年後の令和42年（2060年）には約27,000人へ、平成22年（2010年）から16％程度減少する見通しです。
さらに、推計値の年齢別の割合をみると、年少人口（15歳未満）と生産年齢人口（15～64歳）が減少傾向にある一方、老年人口（65歳以上）は増加傾向が続き、令和42年（2060年）の老年人口の割合が全人口の42％程度になると推測しています。</t>
  </si>
  <si>
    <t>【公共施設（建物】（令和4年4月1日時点）
市民文化施設：14施設、3,877.3㎡
社会教育系施設：6施設、5,413.0㎡
スポーツ・レクリエーション系施設：6施設、10,952.7㎡
学校教育系施設：10施設、55,266.8㎡
子育て支援施設：9施設、3,799.8㎡
保健・福祉施設：4施設、9,817.5㎡
行政系施設：7施設、8,036.0㎡
公営住宅：1施設、2,474.5㎡
公園施設：15施設、430.8㎡
供給処理施設：1施設、3,875.0㎡
医療施設：1施設、157.1㎡
上水道施設：8施設、1,363.7㎡
その他施設：6施設、5,022.2㎡
【インフラ資産】（令和4年4月1日時点）
道路：実延長277,496ｍ、面積1,735,232㎡
橋りょう：橋長2,566ｍ、面積14,535㎡
上水道：管路総延長245,889ｍ
下水道：管路（汚水・雨水含む）281,160ｍ</t>
  </si>
  <si>
    <t>建築年度別にみると、昭和50年 (1975年)頃から平成４年（1992年）頃にかけて学校教育系施設を中心として多くの公共施設（建物）が整備されています。大規模改修が必要な時期の目安とされる建築後30年を経過した施設の延床面積は概ね半数を占めています。
過去５年間の施設関連経費、インフラ資産関連経費（普通会計のみ）はそれぞれ平均で約6.3億円、約4.5億円、合計で約10.8億円となっており、これらの実績を財政見通しとします。
一方、令和28年度（2046年度）までの今後24年間に普通会計で対応する公共施設等の更新費用は、総額約396.7億円（内訳：建物約220.3億円、道路約129.6億円、橋りょう約46.9億円）となり、年平均約16.5億円と想定されます。（上水道（公営企業会計）と下水道（特別会計）は除く。）
この結果を踏まえ、対象施設をすべて保有し続け、今後新たな施設は整備せず、既存施設を更新する場合、平均して年約5.7億円の更新費用が不足することになります。
本町が保有している公共施設（建物）については、これまでも老朽化対策として改修・修繕等を行ってきましたが、本格的な改修時期を迎える中で、将来の人口減少や少子高齢化の進行を見据え、今後の公共施設のあり方について調査・研究を進め、改修コストの縮減や財政負担の平準化又は公共施設の長寿命化を図ることが求められています。</t>
  </si>
  <si>
    <t>過去５年間の施設関連経費、インフラ資産関連経費（普通会計のみ）はそれぞれ平均で約6.3億円、約4.5億円、合計で約10.8億円となっており、これらの実績を財政見通しとします。
一方、令和28年度（2046年度）までの今後24年間に普通会計で対応する公共施設等の更新費用は、総額約396.7億円（内訳：建物約220.3億円、道路約129.6億円、橋りょう約46.9億円）となり、年平均約16.5億円と想定されます。（上水道（公営企業会計）と下水道（特別会計）は除く。）
この結果を踏まえ、対象施設をすべて保有し続け、今後新たな施設は整備せず、既存施設を更新する場合、平均して年約5.7億円の更新費用が不足することになります。
普通会計で対応する公共施設等の更新費用を、令和38 年度(2056年)までの40年間でみると平均して年約18.4億円となり、その差は更に大きくなることが予想されます。</t>
  </si>
  <si>
    <t>令和４年（2022年）４月１日現在、保有している公共施設（建物）から上水道関連建物を除いた建物の将来更新費用の試算について、施設の長寿命化を図った場合の条件として、大規模改修の実施時期を30年から40年、建替えによる更新時期を60年から80年に設定することに加え、個別施設計画（学校長寿命化計画、保全計画）の内容を反映し、試算しました。今後24年間で総額約142.5億円（内訳：大規模改修137.1億円、大規模改修（積み残し）4.1億円、建替え1.3億円）、となり、年平均では約5.9億円の更新費用が必要となります。過去５年間の平均更新費用と比較すると約0.9倍となります。</t>
  </si>
  <si>
    <t>今後24 年間の長寿命化で更新した場合の年平均更新費用を自然更新した場合と比較してみると、約3.3億円減少しています。</t>
  </si>
  <si>
    <t>公共施設等の総合的な管理を推進していくには、町が保有・管理する施設の情報を一元管理し、全庁的に状況共有や計画の推進体制が必要となります。このため以下の体制構築及び情報共有を進めます。
 持続可能な公共施設マネジメントの確立に向け、行財政改革、政策立案、財産管理の各所管課と各施設所管課が連携すると共に、全庁的な推進体制を構築します。
 公共施設（建物）に関する情報は、施設カルテを継続的に活用し、維持管理費用や利用状況などは定期的に情報の更新に努めながら、庁内での情報共有を図ります。
・ 公共施設（建物）のあり方についての検討は、公共施設マネジメント会議を決定機関とし、個別
施設の所管課からなる検討会において、詳細を検討するものとします。</t>
  </si>
  <si>
    <t>PPP/PFI の導入や民間事業者、地域住民との連携も視野に入れながら、効率的な施設運営や行政サービスの維持及び向上を図ります。</t>
  </si>
  <si>
    <t>今後も利用が見込まれる施設については、法定点検の他、任意の調査及び点検を実施していきます。調査及び点検した結果は、この計画の見直しに反映できるよう、データを集約、蓄積、一元管理する仕組みの構築を検討します。
インフラ資産は、既存の長寿命化計画や国の技術基準等に準拠して、適正に調査及び点検を実施します。</t>
  </si>
  <si>
    <t>不具合が発生してから修繕を行う事後保全から、不具合を未然に防止するために計画を立てて保全を行う予防保全への転換を進めます。予防保全は、推奨された周期で更新及び修繕を行う「時間計画保全」ではなく、劣化状態に着目して早急な対応が必要な部分から更新及び修繕を行う「状態監視保全」の取組みを検討していきます。
有料施設については、徴収料金の検討による受益者負担の適正化について検討します。
施設の大規模な改修・修繕にあたっては、高耐久性建材や省エネ機器、建設コスト削減に寄与する新工法を採用するなど、施設の長寿命化を図っていきます。
また、施設の建替え時にあたっては、上記の長寿命化対応に加え、維持管理の容易な施設計画を採用し、一層の長寿命化を図ります。
政策的な判断により、新たに施設を建設する際には、ライフサイクルコストの縮減を行うとともに、適正な受益者負担を検討するなど、施設の建設・維持保全・運営管理などに係るすべての面について総合的な検討を行います。</t>
  </si>
  <si>
    <t>施設利用者の安全確保を最優先として各種対策に取組みます。
点検診断等の結果から異常が認められる施設については、早期に修繕、改修などの対策を講じるものとします。
災害時の安全性確保の観点から、インフラ資産の点検診断を進め予防保全に努めます。
高度の危険が認められた公共施設等や、老朽化し今後とも利用見込みのない公共施設等については速やかに除却の検討を行います。
諸事情により除却等に時間を要する場合、その間の安全確保対策について検討することとします。</t>
  </si>
  <si>
    <t>災害時のライフラインの確保及び避難場所としての機能確保を最優先として、耐震化に取組みます。
耐震改修の実施の際には、ライフサイクルコストを考慮した経済的有益性の検討により、長寿命化につながる改修を併せて実施します。</t>
  </si>
  <si>
    <t>公共施設（建物）は、建物ごとの劣化の状況を踏まえ、長寿命化を図る施設かどうかの判断を行ったうえで、長寿命化を進めていくものとします。
施設の長寿命化の実施にあたっては、事業の実施によりライフサイクルコストの縮減が見込めるかを検討します。
既に長寿命化計画が策定されている施設については、当該計画の内容を踏まえ、この計画に準じて長寿命化を推進していきます。
今後、大規模改修の時期を迎える施設は、長寿命化を併せて実施することを検討し、ライフサイクルコストの縮減を図ります。</t>
  </si>
  <si>
    <t>ユニバーサル社会づくりを進めるため、バリアフリーの発想にとどまらず、すべての人にとって分
かりやすい案内表示をはじめ、安全・快適・便利で誰もが利用しやすいユニバーサルデザインの導入を推進します。</t>
  </si>
  <si>
    <t>公共施設（建物）の更新にあたっては、脱炭素社会を実現するため、エネルギーの利用抑制・維持管理費抑制の観点から、省エネルギー、高断熱化設備等の導入等を進めるものとします。</t>
  </si>
  <si>
    <t>公共施設の維持管理については、これまでも老朽化対策として改修・修繕等を行ってきましたが、本格的な改修時期を迎える中で、将来の人口減少や少子高齢化の進行を見据え、今後の公共施設のあり方について調査・研究を進め、改修コストの縮減や財政負担の平準化又は公共施設の長寿命化を図ることが求められてきています。今後、人口や財政規模に見合った施設の保有量となるよう施設総量の最適化を図っていく必要があることから、時代の変遷によりニーズが変化したもの、あるいは、ニーズが大幅に縮小したものについては、施設機能の移転や統合（複合化や多機能化）、廃止を含めた施設の再配置を検討するとともに、民間施設の利用も視野に入れて検討します。具体的には、別途「猪名川町公共施設マネジメント基本方針」に定めることとします。
インフラ資産については、施設の長寿命化と耐震補強を基本とし、社会・経済情勢や住民のニーズを踏まえ、必要に応じて適正な供給を図ります。</t>
  </si>
  <si>
    <t>施設保有量が少ない本町において、行政サービスの水準を維持するためにも、施設面積の削減は避けることが望ましいものの、安定したサービスを継続するためには、財政規模とバランスのとれた施設運営が必要なことから施設面積の削減もやむをえないと判断し、平成2 年度（2016年度）に策定した当初計画では、30 年後（令和28年度（2046年度））の数値目標を「公共施設（建物）の延床面積を10％削減」と設定しています。
今回の改訂にあたり、過去５年間の取り組みを踏まえ、今後24年間の更新費用を試算したところ、年間平均約9.2億円が必要となり、過去５年の投資的経費（普通建設事業費のうち施設関連経費）の年間平均約6.3億円の1.5倍となります。また、長寿命化を図った場合の試算は、今後24年間で年間平均約5.9億円と試算されます。
一方、猪名川町人口ビジョン（平成28年（2016年）３月策定）による令和28年度（2046年度）の人口は、ピーク時人口比で約７％の減少と推定されており、人口減少に伴う税収等の減少が予測される中、長寿命化を図るだけでは、現状の公共施設を将来に渡り維持することは困難となります。
その結果、長寿命化の取り組みと合わせて、今回の改訂においては、当初計画の数値目標を継続していくことが妥当と判断します。</t>
  </si>
  <si>
    <t xml:space="preserve">未利用資産や施設等の空きスペースについては、民間等への売却や貸付等を検討し、有効活用を図ります。特に、普通財産については、積極的に民間等への売却や貸付等を検討します。
</t>
  </si>
  <si>
    <t>阪神北圏域（伊丹市、宝塚市、川西市、三田市、猪名川町）の市町においては、各市町が保有する文化施設等の料金格差の廃止や、小児の救急医療施設の共同設置など、広域的な取組みを行っていることから、施設の更新にあたっては、さらなる広域的な連携の可能性も視野に入れながら、取組みを進めていきます。</t>
  </si>
  <si>
    <t xml:space="preserve">本計画は、５年を単位に見直すことを基本とし、町の財政状況や制度変更等にあわせて適宜見直しを行い、上位計画である猪名川町総合計画や財政見通し等への反映を行うこととなっています。このサイクルをうまく回すためには、いわゆる PDCA サイクルの実施と実施体制が必要不可欠となります。
このために必要なフォローアップの実施方針を以下に定めます。
 Plan（公共施設等総合管理計画の策定やこれに基づく実行計画の立案・見直し）、Do（公共施設マネジメントを庁内横断的に実施）、Check（施設カルテ等の活用による定期的な検証）、Action（費用の縮減、機能更新、複合化等の実施）を一連の流れとして、PDCA サイクルを回しながら適切な進行管理を行います。
 本計画で定めた方針等については随時見直しを行い、猪名川町総合計画へ反映させていきます。
 広報やパブリックコメントによる周知、住民アンケートの意見集約を積極的に活用するとともに、この計画に基づく個々の施設の更新にあたっては、住民への情報共有をします。
</t>
  </si>
  <si>
    <t>本町が保有している公共施設（建物）については、これまでも老朽化対策として改修・修繕等を行ってきましたが、本格的な改修時期を迎える中で、将来の人口減少や少子高齢化の進行を見据え、今後の公共施設のあり方について調査・研究を進め、改修コストの縮減や財政負担の平準化又は公共施設の長寿命化を図ることが求められています。
このような中、本町が抱える公共施設の今後のあり方を方向付けるための基本的な考え方を示すとともに、公共施設の利用状況、コスト、建物性能等に基づく施設評価を行い、個別施設の方向性を示すことを目的とした「猪名川町公共施設マネジメント基本方針」を策定することとしました。今後は、以下に示す同方針の基本的な考え方、基本方針に基づき取組みを進めていくこととします。
【猪名川町公共施設マネジメント基本方針　抜粋】
基本的な考え方
１．猪名川町公共施設マネジメント基本方針の目標
本方針の目標は、上位計画である公共施設等総合管理計画の内容を踏まえ、公共施設マネジメントの観点から、次のとおり定めます。
施設総量の最適化等を図りつつ、複合化や多機能化等により、既存の枠組みを超えた施設の多目的利用を推進するとともに、建物の安全性を確保するなど機能面・性能面において、必要なサービスを持続的に提供する。
２．基本方針
（１）施設総量の最適化と有効活用
今後、人口や財政規模に見合った施設の保有量となるよう施設総量の最適化を図っていく必要があることから、時代の変遷によりニーズが変化したもの、あるいは、ニーズが大幅に縮小したものについては、施設機能の移転や統合（複合化や多機能化）、廃止を含めた施設の再配置を検討するとともに、民間施設の利用も視野に入れて検討します。
施設総量の目標
公共施設等総合管理計画では、本町が保有する公共施設の建築物の延床面積を10％削減することを目標に掲げています。
（２）施設の安全性の確保
住民が安心して施設を利用できる環境を整えるとともに、発災時に必要な施設機能を維持するためにも施設の安全性を確保していきます。
（３）施設の効率的・効果的な管理運営
施設の管理運営方法をゼロベースで見直し、施設の維持管理・運営費を縮減します。その方法として民間や地域の活力の導入を検討します。
道路・橋りょうについては、以下のとおりとします。
施設分類 基本的な方針
【学校教育系施設】
〔学校〕
・耐震性が不足している建物は耐震改修を進める。
・予防保全に基づく長寿命化を図る。
・将来的な児童数、生徒数の動向を考慮した再編や減築を検討する。
・余裕教室の活用等による地域コミュニティ支援や他施設との複合化の検討を行う。
〔その他教育施設〕
 ・予防保全の考え方に基づく修繕、改修による長寿命化を図る。
【道路・橋りょう】
〔道路〕 
・優先度評価による計画的な維持管理、修繕、更新等を実施する。
〔橋りょう〕 
・「橋梁長寿命化修繕計画」との整合を図った整備を行う。
・計画的かつ予防的な修繕、維持管理による長寿命化を図る。
【上下水道】
〔上水道施設〕
・定められた基準を満足する計画的な修繕、補修等により、長寿命化とサービスの提供を目指す。
・老朽管の計画的な布設替えを進める。</t>
  </si>
  <si>
    <t>平成26年度】
PPP官民連携手法により、学校給食センターを整備。（BTO方式）
【平成27年度】
連絡所施設を除却し、新たに防災・人権推進・連絡所機能等複合施設を整備。
【平成28年度】
人権推進施設を除却。
【平成30年度】
万善配水池を休止
【令和2年度】
つつじが丘幼稚園閉園
【令和3年度】
六瀬中学校閉校</t>
  </si>
  <si>
    <t xml:space="preserve">総人口は、H27からH57年度までの30年間で31%減
総人口　1.5万人
年少人口(0-14歳)　0.2万人
生産年齢人口(15-64歳)　0.7万人
老年人口(65歳以上)　0.6万人
※多可町人口ビジョンより </t>
  </si>
  <si>
    <t>【公共施設】
173施設　総延べ床面積145,869㎡
【インフラ施設】
道路　延長　513.4km
橋りょう　509橋
上水道　管路延長274.1km
下水道　管路延長213.4km
トンネル　4本</t>
  </si>
  <si>
    <t>　今後修繕・更新等の費用が増大し集中的な対応の必要も想定され、費用を抑制しながら平準化のため中長期的な視点による計画的・戦略的な管理・運営に取り組む必要があり、人口構成の転換等に伴う町民ニーズの変化に対応した、公共施設の適正な規模や配置を検討していく必要がある。
　人口減少に伴う一般財源の減少と少子高齢化に伴う扶助費等の増大から公共施設に係る財源の確保が難しくなることが予想され、管理・運営に係る費用を縮減しながら機能の維持を図っていく必要があり、今後は近隣自治体と連携した取り組みが重要になってくると考えられる。
　</t>
  </si>
  <si>
    <t>公共施設の近年の更新・整備費用の実績値が、年間約16.9億円（公共建築物約7.2億円、インフラ試算：約17.9億円）（平成22年度～平成26年度）</t>
  </si>
  <si>
    <t>年平均32.7億円
【公共施設】
30年間で443億円
年平均14.8億円
【インフラ】
30年で535.6億円
年平均17.9億円</t>
  </si>
  <si>
    <t>【公共施設】
10年間で83.6億円
【インフラ】
道路(舗装):10年間で10.1億円
橋りょう:10年間で9.6億円
上水道:10年間で32.1億円
下水道:10年間で23.2億円</t>
  </si>
  <si>
    <t>【公共施設】
10年間で98.7億円
【インフラ】
道路(舗装):10年間で50.1億円
橋りょう:10年間で6.8億円
上水道:10年間で45.9億円</t>
  </si>
  <si>
    <t>　3町が合併した町なので、それぞれ旧町単位で整備した施設が多くあるため、すべての施設を公共性評価と施設性評価を実施し、地域性評価を加味した「多可町公共施設等再配置計画」に基づき実施する。
　各課の横断的な取り組み方法、進捗状況等を共有するため、庁内会議である行政改革推進本部で協議を進める。</t>
  </si>
  <si>
    <t>【公共施設】
これまで蓄積した点検・診断等の結果を庁内で情報共有しつつ、計画敵意に施設の点検を実施し、施設の老朽化や劣化による事故等を未然に防ぐとともに、随時点検の履歴等を確認できる仕組みを整備する。
【インフラ】
これまで蓄積した点検・診断等の結果を庁内で情報共有しつつ、計画的にインフラ施設の点検を実施し、施設の老朽化や劣化による落橋及び漏水や破裂等を未然に防ぐ
とともに、随時点検の履歴等を確認できる仕組みを整備する。</t>
  </si>
  <si>
    <t>【公共施設】
　施設の重要度や劣化状況に応じて優先度をつけて、計画的に修繕・更新を行う。
【インフラ】
　これまでの整備状況や補修履歴等を踏まえ、効率的・計画的に修繕・更新を行う。</t>
  </si>
  <si>
    <t>【公共施設】
　点検等により高度の危険が認められる施設については、安心・安全に利用できるよう維持修繕に早急に取り組むこととし、老朽化等により危険性が高く、また、利用率が極めて低い施設については、その機能を他の施設に移転すること等により廃止・撤去を検討する。
また、撤去等に時間を要する場合は、防護柵の設置等、立入禁止の措置を講じ、安全確保に十分な配慮を行う。</t>
  </si>
  <si>
    <t>【公共施設】これまで学校教育系施設や子育て支援施設等を中心に、耐震化を行ってきた。一方で、市民文化系施設のうち、中央公民館や稲荷コミュニティセンター（及び図書館）や公営住宅のうち、昭和30 年代から40 年代に建てられた木造建物等の耐震化は行っていないため、計画的に耐震化を進める。
【インフラ】
財政状況等を踏まえ、施設の重要性、緊急性等に配慮し、優先度をつけて効率的・計画的に耐震化を進める。</t>
  </si>
  <si>
    <t>【公共施設】
　重大な損傷や致命的な損傷となる前に、予防的な修繕を実施することにより、健全な状態を維持しながら、長寿命化をはかることで、ライフサイクルコストの縮減を目指す。
【インフラ】
　定期的な点検や修繕による予防保全に努め、長寿命化を推進していく。</t>
  </si>
  <si>
    <t>【公共施設】
維持管理を行っていく公共施設等の改修、更新等を行う際には、高齢者や障がい者をはじめ多様な人々が利用しやすい施設をめざし、ユニバーサルデザイン化を図る。</t>
  </si>
  <si>
    <t>【公共施設】
公共施設等の改修、更新等を行う際には、省エネ・再生可能エネルギーの利用など脱炭
素化社会の実現に向けた施設の有り方の検討を行う。</t>
  </si>
  <si>
    <t>【公共施設】
　施設の利用を図ることを十分検討した上で、建設から一定期間が経過し、かつ長期の活用が見込めない施設については廃止を検討する。
　また、施設の利用者数の減少や費用縮減の観点等から、必要に応じて、施設の複合化や集約化を図る。</t>
  </si>
  <si>
    <t>【公共施設】
②延床面積等に関する目標
総床面積を30年で40％縮小
【インフラ】
保全需要の見通しを明らかにして、持続可能な施設保有を目指す。</t>
  </si>
  <si>
    <t>廃止した公共施設については、他用途への転用や民間への売却などの計画を策定し、早期の有効活用を図る。売却等が見込めない場合は、老朽化による破損等によって周辺の環境・治安に影響を与えないよう、取り壊しを行う。</t>
  </si>
  <si>
    <t>今後は、近隣自治体
と連携した取組みが重要になってくる。
現在、多可町においては西脇市と様々な分野で連携した取組みとして「定住自立圏構想」を進めており、その取組みの中で図書館の相互利用や上下水道業務の連携等の検討を行っていく。</t>
  </si>
  <si>
    <t>平成30年3月策定した「多可町公共施設等再配置計画」に基づき、個別具体的な施設について2025年度までに4つの区分（○現状維持、△譲渡等検討・町が手放す方向で検討、▲現状維持するが修繕しない、×廃止・取り壊し）に基づいて実施していく。進捗管理については、行政改革推進員会で進行管理とPDCAを図りながら進めていく。</t>
  </si>
  <si>
    <t>　利用向上に取り組むとともに、管理運営費・維持管理コストの削減を図る。
　施設によっては、サービス等について再検証し機能配置の見直しを行い余剰スペースは有効活用を検討する。　また利用率が低く取り組みにより向上しない施設は統廃合、廃止等を含めあり方を検討する。</t>
  </si>
  <si>
    <t>・3カ所の学校給食センターを1カ所に統合
・八千代区の3小学校を1小学校に統合
・かみ総合福祉センター及び痴呆性高齢者グループホーム「やすらぎの郷」を社会福祉協議会へ譲渡（H29年度実施）
・旧八千代給食センターを個人に譲渡（H30年度実施）
・2か所の老人福祉センター廃止し解体及び地元へ譲渡
・その他用途廃止した遊休施設を民間譲渡又は維持費用を負担しない貸借で有効利用</t>
  </si>
  <si>
    <t>・人口は2060（令和42）年には19,151人となり、2015（平成27）年の31,020人のおよそ6割程度になる。
・今後、老年人口の割合が増加し、年少人口と生産年齢人口の割合が減少傾向にある。</t>
  </si>
  <si>
    <t>【公共施設】令和3年3月末現在
施設数：86 施設、延床面積：94,649㎡
【インフラ資産】令和3年3月末現在
道路　路線数：798 路線、総延長：297,841ｍ
橋りょう　橋りょう数：168 橋、橋りょう面積：5,887㎡
上水道　配水場：3施設、管総延長289,205ｍ
下水道　管総延長：219,986ｍ
農業集落排水　クリー ンセンター：8施設、管総延長：73,112ｍ</t>
    <rPh sb="44" eb="46">
      <t>シサン</t>
    </rPh>
    <phoneticPr fontId="1"/>
  </si>
  <si>
    <t>・老朽化への対応
・増加する更新費用等への対応
・人口減少等への対応</t>
  </si>
  <si>
    <t>【公共施設】
今後35年間で435.3億円
【インフラ資産】
今後35年間で563.6億円</t>
    <rPh sb="1" eb="3">
      <t>コウキョウ</t>
    </rPh>
    <rPh sb="3" eb="5">
      <t>シセツ</t>
    </rPh>
    <rPh sb="7" eb="9">
      <t>コンゴ</t>
    </rPh>
    <rPh sb="11" eb="13">
      <t>ネンカン</t>
    </rPh>
    <rPh sb="19" eb="20">
      <t>オク</t>
    </rPh>
    <rPh sb="20" eb="21">
      <t>エン</t>
    </rPh>
    <rPh sb="27" eb="29">
      <t>シサン</t>
    </rPh>
    <rPh sb="31" eb="33">
      <t>コンゴ</t>
    </rPh>
    <rPh sb="35" eb="37">
      <t>ネンカン</t>
    </rPh>
    <rPh sb="43" eb="45">
      <t>オクエン</t>
    </rPh>
    <phoneticPr fontId="1"/>
  </si>
  <si>
    <t>橋梁長寿命化計画、水道ビジョン計画を反映し、2021年度から2030年度の10年間で、308.7億円要するところが262.9億円になると見込まれている。</t>
    <rPh sb="0" eb="2">
      <t>キョウリョウ</t>
    </rPh>
    <rPh sb="2" eb="6">
      <t>チョウジュミョウカ</t>
    </rPh>
    <rPh sb="6" eb="8">
      <t>ケイカク</t>
    </rPh>
    <rPh sb="9" eb="11">
      <t>スイドウ</t>
    </rPh>
    <rPh sb="15" eb="17">
      <t>ケイカク</t>
    </rPh>
    <rPh sb="18" eb="20">
      <t>ハンエイ</t>
    </rPh>
    <rPh sb="26" eb="28">
      <t>ネンド</t>
    </rPh>
    <rPh sb="34" eb="36">
      <t>ネンド</t>
    </rPh>
    <rPh sb="39" eb="41">
      <t>ネンカン</t>
    </rPh>
    <rPh sb="48" eb="50">
      <t>オクエン</t>
    </rPh>
    <rPh sb="50" eb="51">
      <t>ヨウ</t>
    </rPh>
    <rPh sb="62" eb="64">
      <t>オクエン</t>
    </rPh>
    <rPh sb="68" eb="70">
      <t>ミコ</t>
    </rPh>
    <phoneticPr fontId="1"/>
  </si>
  <si>
    <t>橋梁長寿命化計画、水道ビジョン計画を反映すると、2021年度から2030年度までの10年間の更新費用等は45.8億円抑制される見込み。</t>
    <rPh sb="0" eb="2">
      <t>キョウリョウ</t>
    </rPh>
    <rPh sb="2" eb="6">
      <t>チョウジュミョウカ</t>
    </rPh>
    <rPh sb="6" eb="8">
      <t>ケイカク</t>
    </rPh>
    <rPh sb="9" eb="11">
      <t>スイドウ</t>
    </rPh>
    <rPh sb="15" eb="17">
      <t>ケイカク</t>
    </rPh>
    <rPh sb="18" eb="20">
      <t>ハンエイ</t>
    </rPh>
    <rPh sb="28" eb="30">
      <t>ネンド</t>
    </rPh>
    <rPh sb="36" eb="38">
      <t>ネンド</t>
    </rPh>
    <rPh sb="43" eb="45">
      <t>ネンカン</t>
    </rPh>
    <rPh sb="46" eb="48">
      <t>コウシン</t>
    </rPh>
    <rPh sb="48" eb="50">
      <t>ヒヨウ</t>
    </rPh>
    <rPh sb="50" eb="51">
      <t>トウ</t>
    </rPh>
    <rPh sb="56" eb="58">
      <t>オクエン</t>
    </rPh>
    <rPh sb="58" eb="60">
      <t>ヨクセイ</t>
    </rPh>
    <rPh sb="63" eb="65">
      <t>ミコ</t>
    </rPh>
    <phoneticPr fontId="1"/>
  </si>
  <si>
    <t>・公共施設等の所管課、財政担当、行革担当などが共通課題として行政運営を進めていく。
・随時、計画の見直しを行い、PDCAサイクルの各段階において、住民や有識者との情報の共有に努める。</t>
    <rPh sb="1" eb="3">
      <t>コウキョウ</t>
    </rPh>
    <rPh sb="3" eb="5">
      <t>シセツ</t>
    </rPh>
    <rPh sb="5" eb="6">
      <t>トウ</t>
    </rPh>
    <rPh sb="7" eb="9">
      <t>ショカン</t>
    </rPh>
    <rPh sb="9" eb="10">
      <t>カ</t>
    </rPh>
    <rPh sb="11" eb="13">
      <t>ザイセイ</t>
    </rPh>
    <rPh sb="13" eb="15">
      <t>タントウ</t>
    </rPh>
    <rPh sb="16" eb="18">
      <t>ギョウカク</t>
    </rPh>
    <rPh sb="18" eb="20">
      <t>タントウ</t>
    </rPh>
    <rPh sb="23" eb="25">
      <t>キョウツウ</t>
    </rPh>
    <rPh sb="25" eb="27">
      <t>カダイ</t>
    </rPh>
    <rPh sb="30" eb="32">
      <t>ギョウセイ</t>
    </rPh>
    <rPh sb="32" eb="34">
      <t>ウンエイ</t>
    </rPh>
    <rPh sb="35" eb="36">
      <t>スス</t>
    </rPh>
    <rPh sb="43" eb="45">
      <t>ズイジ</t>
    </rPh>
    <rPh sb="46" eb="48">
      <t>ケイカク</t>
    </rPh>
    <rPh sb="49" eb="51">
      <t>ミナオ</t>
    </rPh>
    <rPh sb="53" eb="54">
      <t>オコナ</t>
    </rPh>
    <rPh sb="65" eb="68">
      <t>カクダンカイ</t>
    </rPh>
    <rPh sb="73" eb="75">
      <t>ジュウミン</t>
    </rPh>
    <rPh sb="76" eb="79">
      <t>ユウシキシャ</t>
    </rPh>
    <rPh sb="81" eb="83">
      <t>ジョウホウ</t>
    </rPh>
    <rPh sb="84" eb="86">
      <t>キョウユウ</t>
    </rPh>
    <rPh sb="87" eb="88">
      <t>ツト</t>
    </rPh>
    <phoneticPr fontId="1"/>
  </si>
  <si>
    <t>公共施設等の劣化状況を把握し、必要に応じて保守を行うことによって機能低下を防ぎ、長寿命化を図るとともに、利用者の安全を確保するために、定期的に点検・診断を実施することが重要である。経年劣化等による機能低下、施設の安全性、耐久性等について、定期的に点検・診断を実施する。</t>
    <rPh sb="0" eb="2">
      <t>コウキョウ</t>
    </rPh>
    <rPh sb="2" eb="4">
      <t>シセツ</t>
    </rPh>
    <rPh sb="4" eb="5">
      <t>トウ</t>
    </rPh>
    <rPh sb="6" eb="8">
      <t>レッカ</t>
    </rPh>
    <rPh sb="8" eb="10">
      <t>ジョウキョウ</t>
    </rPh>
    <rPh sb="11" eb="13">
      <t>ハアク</t>
    </rPh>
    <rPh sb="15" eb="17">
      <t>ヒツヨウ</t>
    </rPh>
    <rPh sb="18" eb="19">
      <t>オウ</t>
    </rPh>
    <rPh sb="21" eb="23">
      <t>ホシュ</t>
    </rPh>
    <rPh sb="24" eb="25">
      <t>オコナ</t>
    </rPh>
    <rPh sb="32" eb="34">
      <t>キノウ</t>
    </rPh>
    <rPh sb="34" eb="36">
      <t>テイカ</t>
    </rPh>
    <rPh sb="37" eb="38">
      <t>フセ</t>
    </rPh>
    <rPh sb="40" eb="44">
      <t>チョウジュミョウカ</t>
    </rPh>
    <rPh sb="45" eb="46">
      <t>ハカ</t>
    </rPh>
    <rPh sb="52" eb="55">
      <t>リヨウシャ</t>
    </rPh>
    <rPh sb="56" eb="58">
      <t>アンゼン</t>
    </rPh>
    <rPh sb="59" eb="61">
      <t>カクホ</t>
    </rPh>
    <rPh sb="67" eb="70">
      <t>テイキテキ</t>
    </rPh>
    <rPh sb="71" eb="73">
      <t>テンケン</t>
    </rPh>
    <rPh sb="74" eb="76">
      <t>シンダン</t>
    </rPh>
    <rPh sb="77" eb="79">
      <t>ジッシ</t>
    </rPh>
    <rPh sb="84" eb="86">
      <t>ジュウヨウ</t>
    </rPh>
    <rPh sb="90" eb="92">
      <t>ケイネン</t>
    </rPh>
    <rPh sb="92" eb="94">
      <t>レッカ</t>
    </rPh>
    <rPh sb="94" eb="95">
      <t>トウ</t>
    </rPh>
    <rPh sb="98" eb="100">
      <t>キノウ</t>
    </rPh>
    <rPh sb="100" eb="102">
      <t>テイカ</t>
    </rPh>
    <rPh sb="103" eb="105">
      <t>シセツ</t>
    </rPh>
    <rPh sb="106" eb="108">
      <t>アンゼン</t>
    </rPh>
    <rPh sb="108" eb="109">
      <t>セイ</t>
    </rPh>
    <rPh sb="110" eb="113">
      <t>タイキュウセイ</t>
    </rPh>
    <rPh sb="113" eb="114">
      <t>トウ</t>
    </rPh>
    <rPh sb="119" eb="122">
      <t>テイキテキ</t>
    </rPh>
    <rPh sb="123" eb="125">
      <t>テンケン</t>
    </rPh>
    <rPh sb="126" eb="128">
      <t>シンダン</t>
    </rPh>
    <rPh sb="129" eb="131">
      <t>ジッシ</t>
    </rPh>
    <phoneticPr fontId="1"/>
  </si>
  <si>
    <t>各施設の重要度や劣化状況に応じて、計画的・効率的に改修・更新を行う必要がある。また、大規模な改修・更新を可能な限り回避するため、施設特性を考慮し、安全性や経済性を踏まえつつ、早期に予防的な修繕を実施することで機能の保全、回復を図り、施設を継続的に運営、利用できるようにする。</t>
    <rPh sb="0" eb="3">
      <t>カクシセツ</t>
    </rPh>
    <rPh sb="4" eb="7">
      <t>ジュウヨウド</t>
    </rPh>
    <rPh sb="8" eb="10">
      <t>レッカ</t>
    </rPh>
    <rPh sb="10" eb="12">
      <t>ジョウキョウ</t>
    </rPh>
    <rPh sb="13" eb="14">
      <t>オウ</t>
    </rPh>
    <rPh sb="17" eb="20">
      <t>ケイカクテキ</t>
    </rPh>
    <rPh sb="21" eb="24">
      <t>コウリツテキ</t>
    </rPh>
    <rPh sb="25" eb="27">
      <t>カイシュウ</t>
    </rPh>
    <rPh sb="28" eb="30">
      <t>コウシン</t>
    </rPh>
    <rPh sb="31" eb="32">
      <t>オコナ</t>
    </rPh>
    <rPh sb="33" eb="35">
      <t>ヒツヨウ</t>
    </rPh>
    <rPh sb="42" eb="45">
      <t>ダイキボ</t>
    </rPh>
    <rPh sb="46" eb="48">
      <t>カイシュウ</t>
    </rPh>
    <rPh sb="49" eb="51">
      <t>コウシン</t>
    </rPh>
    <rPh sb="52" eb="54">
      <t>カノウ</t>
    </rPh>
    <rPh sb="55" eb="56">
      <t>カギ</t>
    </rPh>
    <rPh sb="57" eb="59">
      <t>カイヒ</t>
    </rPh>
    <rPh sb="64" eb="66">
      <t>シセツ</t>
    </rPh>
    <rPh sb="66" eb="68">
      <t>トクセイ</t>
    </rPh>
    <rPh sb="69" eb="71">
      <t>コウリョ</t>
    </rPh>
    <rPh sb="73" eb="76">
      <t>アンゼンセイ</t>
    </rPh>
    <rPh sb="77" eb="80">
      <t>ケイザイセイ</t>
    </rPh>
    <rPh sb="81" eb="82">
      <t>フ</t>
    </rPh>
    <rPh sb="87" eb="89">
      <t>ソウキ</t>
    </rPh>
    <rPh sb="90" eb="93">
      <t>ヨボウテキ</t>
    </rPh>
    <rPh sb="94" eb="96">
      <t>シュウゼン</t>
    </rPh>
    <rPh sb="97" eb="99">
      <t>ジッシ</t>
    </rPh>
    <rPh sb="104" eb="106">
      <t>キノウ</t>
    </rPh>
    <rPh sb="107" eb="109">
      <t>ホゼン</t>
    </rPh>
    <rPh sb="110" eb="112">
      <t>カイフク</t>
    </rPh>
    <rPh sb="113" eb="114">
      <t>ハカ</t>
    </rPh>
    <rPh sb="116" eb="118">
      <t>シセツ</t>
    </rPh>
    <rPh sb="119" eb="122">
      <t>ケイゾクテキ</t>
    </rPh>
    <rPh sb="123" eb="125">
      <t>ウンエイ</t>
    </rPh>
    <rPh sb="126" eb="128">
      <t>リヨウ</t>
    </rPh>
    <phoneticPr fontId="1"/>
  </si>
  <si>
    <t>日常的・定期的な点検・診断により、公共施設等の劣化状況を把握するとともに、災害等に備え、安全性を確保する必要がある。なお、この点検・診断により、安全性に問題があると診断された施設については、必要な措置を実施する。</t>
    <rPh sb="0" eb="3">
      <t>ニチジョウテキ</t>
    </rPh>
    <rPh sb="4" eb="7">
      <t>テイキテキ</t>
    </rPh>
    <rPh sb="8" eb="10">
      <t>テンケン</t>
    </rPh>
    <rPh sb="11" eb="13">
      <t>シンダン</t>
    </rPh>
    <rPh sb="17" eb="19">
      <t>コウキョウ</t>
    </rPh>
    <rPh sb="19" eb="21">
      <t>シセツ</t>
    </rPh>
    <rPh sb="21" eb="22">
      <t>トウ</t>
    </rPh>
    <rPh sb="23" eb="25">
      <t>レッカ</t>
    </rPh>
    <rPh sb="25" eb="27">
      <t>ジョウキョウ</t>
    </rPh>
    <rPh sb="28" eb="30">
      <t>ハアク</t>
    </rPh>
    <rPh sb="37" eb="39">
      <t>サイガイ</t>
    </rPh>
    <rPh sb="39" eb="40">
      <t>トウ</t>
    </rPh>
    <rPh sb="41" eb="42">
      <t>ソナ</t>
    </rPh>
    <rPh sb="44" eb="47">
      <t>アンゼンセイ</t>
    </rPh>
    <rPh sb="48" eb="50">
      <t>カクホ</t>
    </rPh>
    <rPh sb="52" eb="54">
      <t>ヒツヨウ</t>
    </rPh>
    <rPh sb="63" eb="65">
      <t>テンケン</t>
    </rPh>
    <rPh sb="66" eb="68">
      <t>シンダン</t>
    </rPh>
    <rPh sb="72" eb="75">
      <t>アンゼンセイ</t>
    </rPh>
    <rPh sb="76" eb="78">
      <t>モンダイ</t>
    </rPh>
    <rPh sb="82" eb="84">
      <t>シンダン</t>
    </rPh>
    <rPh sb="87" eb="89">
      <t>シセツ</t>
    </rPh>
    <rPh sb="95" eb="97">
      <t>ヒツヨウ</t>
    </rPh>
    <rPh sb="98" eb="100">
      <t>ソチ</t>
    </rPh>
    <rPh sb="101" eb="103">
      <t>ジッシ</t>
    </rPh>
    <phoneticPr fontId="1"/>
  </si>
  <si>
    <t>公共施設については、すでに耐震化が完了しているが、水道施設等や道路などインフラ資産についても、耐震化に努める。</t>
    <rPh sb="0" eb="2">
      <t>コウキョウ</t>
    </rPh>
    <rPh sb="2" eb="4">
      <t>シセツ</t>
    </rPh>
    <rPh sb="13" eb="16">
      <t>タイシンカ</t>
    </rPh>
    <rPh sb="17" eb="19">
      <t>カンリョウ</t>
    </rPh>
    <rPh sb="25" eb="27">
      <t>スイドウ</t>
    </rPh>
    <rPh sb="27" eb="29">
      <t>シセツ</t>
    </rPh>
    <rPh sb="29" eb="30">
      <t>トウ</t>
    </rPh>
    <rPh sb="31" eb="33">
      <t>ドウロ</t>
    </rPh>
    <rPh sb="39" eb="41">
      <t>シサン</t>
    </rPh>
    <rPh sb="47" eb="50">
      <t>タイシンカ</t>
    </rPh>
    <rPh sb="51" eb="52">
      <t>ツト</t>
    </rPh>
    <phoneticPr fontId="1"/>
  </si>
  <si>
    <t>公共施設等を長期間使用していくためには、適切な維持管理に努めていく必要がある。そのため、損傷が著しくなってから対応する「事後保全型」から、適切な時期に対策を行う「予防保全型」の取り組みを重視し、施設の長寿命化を推進する。
　また、大規模改修については、費用面や利用状況を考慮しつつ計画的に実施し、長寿命化を推進することで、長期的な視点で更新費用等の抑制を図る。</t>
    <rPh sb="0" eb="2">
      <t>コウキョウ</t>
    </rPh>
    <rPh sb="2" eb="4">
      <t>シセツ</t>
    </rPh>
    <rPh sb="4" eb="5">
      <t>トウ</t>
    </rPh>
    <rPh sb="6" eb="9">
      <t>チョウキカン</t>
    </rPh>
    <rPh sb="9" eb="11">
      <t>シヨウ</t>
    </rPh>
    <rPh sb="20" eb="22">
      <t>テキセツ</t>
    </rPh>
    <rPh sb="23" eb="25">
      <t>イジ</t>
    </rPh>
    <rPh sb="25" eb="27">
      <t>カンリ</t>
    </rPh>
    <rPh sb="28" eb="29">
      <t>ツト</t>
    </rPh>
    <rPh sb="33" eb="35">
      <t>ヒツヨウ</t>
    </rPh>
    <rPh sb="44" eb="46">
      <t>ソンショウ</t>
    </rPh>
    <rPh sb="47" eb="48">
      <t>イチジル</t>
    </rPh>
    <rPh sb="55" eb="57">
      <t>タイオウ</t>
    </rPh>
    <rPh sb="60" eb="62">
      <t>ジゴ</t>
    </rPh>
    <rPh sb="62" eb="65">
      <t>ホゼンガタ</t>
    </rPh>
    <rPh sb="69" eb="71">
      <t>テキセツ</t>
    </rPh>
    <rPh sb="72" eb="74">
      <t>ジキ</t>
    </rPh>
    <rPh sb="75" eb="77">
      <t>タイサク</t>
    </rPh>
    <rPh sb="78" eb="79">
      <t>オコナ</t>
    </rPh>
    <rPh sb="81" eb="83">
      <t>ヨボウ</t>
    </rPh>
    <rPh sb="83" eb="86">
      <t>ホゼンガタ</t>
    </rPh>
    <rPh sb="88" eb="89">
      <t>ト</t>
    </rPh>
    <rPh sb="90" eb="91">
      <t>ク</t>
    </rPh>
    <rPh sb="93" eb="95">
      <t>ジュウシ</t>
    </rPh>
    <rPh sb="97" eb="99">
      <t>シセツ</t>
    </rPh>
    <rPh sb="100" eb="104">
      <t>チョウジュミョウカ</t>
    </rPh>
    <rPh sb="105" eb="107">
      <t>スイシン</t>
    </rPh>
    <rPh sb="115" eb="118">
      <t>ダイキボ</t>
    </rPh>
    <rPh sb="118" eb="120">
      <t>カイシュウ</t>
    </rPh>
    <rPh sb="126" eb="129">
      <t>ヒヨウメン</t>
    </rPh>
    <rPh sb="130" eb="132">
      <t>リヨウ</t>
    </rPh>
    <rPh sb="132" eb="134">
      <t>ジョウキョウ</t>
    </rPh>
    <rPh sb="135" eb="137">
      <t>コウリョ</t>
    </rPh>
    <rPh sb="140" eb="143">
      <t>ケイカクテキ</t>
    </rPh>
    <rPh sb="144" eb="146">
      <t>ジッシ</t>
    </rPh>
    <rPh sb="148" eb="152">
      <t>チョウジュミョウカ</t>
    </rPh>
    <rPh sb="153" eb="155">
      <t>スイシン</t>
    </rPh>
    <rPh sb="161" eb="164">
      <t>チョウキテキ</t>
    </rPh>
    <rPh sb="165" eb="167">
      <t>シテン</t>
    </rPh>
    <rPh sb="168" eb="170">
      <t>コウシン</t>
    </rPh>
    <rPh sb="170" eb="172">
      <t>ヒヨウ</t>
    </rPh>
    <rPh sb="172" eb="173">
      <t>トウ</t>
    </rPh>
    <rPh sb="174" eb="176">
      <t>ヨクセイ</t>
    </rPh>
    <rPh sb="177" eb="178">
      <t>ハカ</t>
    </rPh>
    <phoneticPr fontId="1"/>
  </si>
  <si>
    <t>誰もが安全・安心に利用できる施設とするために、公共施設等の新設、改修及び更新を行う際には、住民ニーズや施設の状況を踏まえ、ユニバーサルデザイン化を進める。</t>
    <rPh sb="0" eb="1">
      <t>ダレ</t>
    </rPh>
    <rPh sb="3" eb="5">
      <t>アンゼン</t>
    </rPh>
    <rPh sb="6" eb="8">
      <t>アンシン</t>
    </rPh>
    <rPh sb="9" eb="11">
      <t>リヨウ</t>
    </rPh>
    <rPh sb="14" eb="16">
      <t>シセツ</t>
    </rPh>
    <rPh sb="23" eb="25">
      <t>コウキョウ</t>
    </rPh>
    <rPh sb="25" eb="27">
      <t>シセツ</t>
    </rPh>
    <rPh sb="27" eb="28">
      <t>トウ</t>
    </rPh>
    <rPh sb="29" eb="31">
      <t>シンセツ</t>
    </rPh>
    <rPh sb="32" eb="34">
      <t>カイシュウ</t>
    </rPh>
    <rPh sb="34" eb="35">
      <t>オヨ</t>
    </rPh>
    <rPh sb="36" eb="38">
      <t>コウシン</t>
    </rPh>
    <rPh sb="39" eb="40">
      <t>オコナ</t>
    </rPh>
    <rPh sb="41" eb="42">
      <t>サイ</t>
    </rPh>
    <rPh sb="45" eb="47">
      <t>ジュウミン</t>
    </rPh>
    <rPh sb="51" eb="53">
      <t>シセツ</t>
    </rPh>
    <rPh sb="54" eb="56">
      <t>ジョウキョウ</t>
    </rPh>
    <rPh sb="57" eb="58">
      <t>フ</t>
    </rPh>
    <rPh sb="71" eb="72">
      <t>カ</t>
    </rPh>
    <rPh sb="73" eb="74">
      <t>スス</t>
    </rPh>
    <phoneticPr fontId="1"/>
  </si>
  <si>
    <t>今後、人口の減少に伴い利用頻度が少なくなることが見込まれる施設については、利用状況・費用対効果等を踏まえて、施設の最適化を図る。また、建替え時においては、施設の統廃合について検討を行う。</t>
    <rPh sb="0" eb="2">
      <t>コンゴ</t>
    </rPh>
    <rPh sb="3" eb="5">
      <t>ジンコウ</t>
    </rPh>
    <rPh sb="6" eb="8">
      <t>ゲンショウ</t>
    </rPh>
    <rPh sb="9" eb="10">
      <t>トモナ</t>
    </rPh>
    <rPh sb="11" eb="13">
      <t>リヨウ</t>
    </rPh>
    <rPh sb="13" eb="15">
      <t>ヒンド</t>
    </rPh>
    <rPh sb="16" eb="17">
      <t>スク</t>
    </rPh>
    <rPh sb="24" eb="26">
      <t>ミコ</t>
    </rPh>
    <rPh sb="29" eb="31">
      <t>シセツ</t>
    </rPh>
    <rPh sb="37" eb="39">
      <t>リヨウ</t>
    </rPh>
    <rPh sb="39" eb="41">
      <t>ジョウキョウ</t>
    </rPh>
    <rPh sb="42" eb="44">
      <t>ヒヨウ</t>
    </rPh>
    <rPh sb="44" eb="45">
      <t>タイ</t>
    </rPh>
    <rPh sb="45" eb="47">
      <t>コウカ</t>
    </rPh>
    <rPh sb="47" eb="48">
      <t>トウ</t>
    </rPh>
    <rPh sb="49" eb="50">
      <t>フ</t>
    </rPh>
    <rPh sb="54" eb="56">
      <t>シセツ</t>
    </rPh>
    <rPh sb="57" eb="60">
      <t>サイテキカ</t>
    </rPh>
    <rPh sb="61" eb="62">
      <t>ハカ</t>
    </rPh>
    <rPh sb="67" eb="69">
      <t>タテカ</t>
    </rPh>
    <rPh sb="70" eb="71">
      <t>ジ</t>
    </rPh>
    <rPh sb="77" eb="79">
      <t>シセツ</t>
    </rPh>
    <rPh sb="80" eb="83">
      <t>トウハイゴウ</t>
    </rPh>
    <rPh sb="87" eb="89">
      <t>ケントウ</t>
    </rPh>
    <rPh sb="90" eb="91">
      <t>オコナ</t>
    </rPh>
    <phoneticPr fontId="1"/>
  </si>
  <si>
    <t>随時、計画の見直しを行い、PDCAサイクルの各段階において、住民や有識者との情報の共有に努める。</t>
    <rPh sb="0" eb="2">
      <t>ズイジ</t>
    </rPh>
    <rPh sb="3" eb="5">
      <t>ケイカク</t>
    </rPh>
    <rPh sb="6" eb="8">
      <t>ミナオ</t>
    </rPh>
    <rPh sb="10" eb="11">
      <t>オコナ</t>
    </rPh>
    <rPh sb="22" eb="25">
      <t>カクダンカイ</t>
    </rPh>
    <rPh sb="30" eb="32">
      <t>ジュウミン</t>
    </rPh>
    <rPh sb="33" eb="36">
      <t>ユウシキシャ</t>
    </rPh>
    <rPh sb="38" eb="40">
      <t>ジョウホウ</t>
    </rPh>
    <rPh sb="41" eb="43">
      <t>キョウユウ</t>
    </rPh>
    <rPh sb="44" eb="45">
      <t>ツト</t>
    </rPh>
    <phoneticPr fontId="1"/>
  </si>
  <si>
    <t>設定していない。</t>
    <rPh sb="0" eb="2">
      <t>セッテイ</t>
    </rPh>
    <phoneticPr fontId="1"/>
  </si>
  <si>
    <t>（１）公共施設
①学校教育関係施設
本町には現在、小学校が5校、中学校が2校あり、災害発生時の避難所に指定されている。耐震改修は既に実施済みであるが、引き続き安全性の確保に努める。また、児童・生徒が安心して快適な生活が送れるよう、稲美町立学校園施設長寿命化計画に基づき大規模改修等を計画的に実施し、長寿命化を推進する。
②公営住宅
本町の町営住宅は、建築後30年以上が経過し老朽化している者もあるため、費用対効果を踏まえながら、必要な修繕を行う。今後、町営住宅の必要量の把握に努め、施設のあり方も含めて検討を行う。
③行政系施設
役場庁舎は行政サービスや防災の拠点施設であるため、災害時においても十分な機能が発揮でき、住民のニーズ等にも柔軟に対応できるよう、適切な維持管理を行う。また、消防施設においては、災害発生時に迅速な対応が求められるため、十分な機能を発揮できるよう、適切な維持管理に努める。</t>
    <rPh sb="3" eb="5">
      <t>コウキョウ</t>
    </rPh>
    <rPh sb="5" eb="7">
      <t>シセツ</t>
    </rPh>
    <rPh sb="9" eb="11">
      <t>ガッコウ</t>
    </rPh>
    <rPh sb="11" eb="13">
      <t>キョウイク</t>
    </rPh>
    <rPh sb="13" eb="15">
      <t>カンケイ</t>
    </rPh>
    <rPh sb="15" eb="17">
      <t>シセツ</t>
    </rPh>
    <rPh sb="18" eb="20">
      <t>ホンチョウ</t>
    </rPh>
    <rPh sb="22" eb="24">
      <t>ゲンザイ</t>
    </rPh>
    <rPh sb="25" eb="28">
      <t>ショウガッコウ</t>
    </rPh>
    <rPh sb="30" eb="31">
      <t>コウ</t>
    </rPh>
    <rPh sb="32" eb="35">
      <t>チュウガッコウ</t>
    </rPh>
    <rPh sb="37" eb="38">
      <t>コウ</t>
    </rPh>
    <rPh sb="41" eb="43">
      <t>サイガイ</t>
    </rPh>
    <rPh sb="43" eb="45">
      <t>ハッセイ</t>
    </rPh>
    <rPh sb="45" eb="46">
      <t>ジ</t>
    </rPh>
    <rPh sb="47" eb="50">
      <t>ヒナンジョ</t>
    </rPh>
    <rPh sb="51" eb="53">
      <t>シテイ</t>
    </rPh>
    <rPh sb="59" eb="61">
      <t>タイシン</t>
    </rPh>
    <rPh sb="61" eb="63">
      <t>カイシュウ</t>
    </rPh>
    <rPh sb="64" eb="65">
      <t>スデ</t>
    </rPh>
    <rPh sb="66" eb="68">
      <t>ジッシ</t>
    </rPh>
    <rPh sb="68" eb="69">
      <t>ズ</t>
    </rPh>
    <rPh sb="75" eb="76">
      <t>ヒ</t>
    </rPh>
    <rPh sb="77" eb="78">
      <t>ツヅ</t>
    </rPh>
    <rPh sb="79" eb="82">
      <t>アンゼンセイ</t>
    </rPh>
    <rPh sb="83" eb="85">
      <t>カクホ</t>
    </rPh>
    <rPh sb="86" eb="87">
      <t>ツト</t>
    </rPh>
    <rPh sb="93" eb="95">
      <t>ジドウ</t>
    </rPh>
    <rPh sb="96" eb="98">
      <t>セイト</t>
    </rPh>
    <rPh sb="99" eb="101">
      <t>アンシン</t>
    </rPh>
    <rPh sb="103" eb="105">
      <t>カイテキ</t>
    </rPh>
    <rPh sb="106" eb="108">
      <t>セイカツ</t>
    </rPh>
    <rPh sb="109" eb="110">
      <t>オク</t>
    </rPh>
    <rPh sb="115" eb="118">
      <t>イナミチョウ</t>
    </rPh>
    <rPh sb="118" eb="119">
      <t>リツ</t>
    </rPh>
    <rPh sb="119" eb="121">
      <t>ガッコウ</t>
    </rPh>
    <rPh sb="121" eb="122">
      <t>エン</t>
    </rPh>
    <rPh sb="122" eb="124">
      <t>シセツ</t>
    </rPh>
    <rPh sb="124" eb="128">
      <t>チョウジュミョウカ</t>
    </rPh>
    <rPh sb="128" eb="130">
      <t>ケイカク</t>
    </rPh>
    <rPh sb="131" eb="132">
      <t>モト</t>
    </rPh>
    <rPh sb="134" eb="137">
      <t>ダイキボ</t>
    </rPh>
    <rPh sb="137" eb="139">
      <t>カイシュウ</t>
    </rPh>
    <rPh sb="139" eb="140">
      <t>トウ</t>
    </rPh>
    <rPh sb="141" eb="144">
      <t>ケイカクテキ</t>
    </rPh>
    <rPh sb="145" eb="147">
      <t>ジッシ</t>
    </rPh>
    <rPh sb="149" eb="153">
      <t>チョウジュミョウカ</t>
    </rPh>
    <rPh sb="154" eb="156">
      <t>スイシン</t>
    </rPh>
    <rPh sb="162" eb="164">
      <t>コウエイ</t>
    </rPh>
    <rPh sb="164" eb="166">
      <t>ジュウタク</t>
    </rPh>
    <rPh sb="167" eb="169">
      <t>ホンチョウ</t>
    </rPh>
    <rPh sb="170" eb="172">
      <t>チョウエイ</t>
    </rPh>
    <rPh sb="172" eb="174">
      <t>ジュウタク</t>
    </rPh>
    <rPh sb="176" eb="178">
      <t>ケンチク</t>
    </rPh>
    <rPh sb="178" eb="179">
      <t>ゴ</t>
    </rPh>
    <rPh sb="181" eb="182">
      <t>ネン</t>
    </rPh>
    <rPh sb="182" eb="184">
      <t>イジョウ</t>
    </rPh>
    <rPh sb="185" eb="187">
      <t>ケイカ</t>
    </rPh>
    <rPh sb="188" eb="191">
      <t>ロウキュウカ</t>
    </rPh>
    <rPh sb="195" eb="196">
      <t>モノ</t>
    </rPh>
    <rPh sb="202" eb="207">
      <t>ヒヨウタイコウカ</t>
    </rPh>
    <rPh sb="208" eb="209">
      <t>フ</t>
    </rPh>
    <rPh sb="215" eb="217">
      <t>ヒツヨウ</t>
    </rPh>
    <rPh sb="218" eb="220">
      <t>シュウゼン</t>
    </rPh>
    <rPh sb="221" eb="222">
      <t>オコナ</t>
    </rPh>
    <rPh sb="224" eb="226">
      <t>コンゴ</t>
    </rPh>
    <rPh sb="227" eb="229">
      <t>チョウエイ</t>
    </rPh>
    <rPh sb="229" eb="231">
      <t>ジュウタク</t>
    </rPh>
    <rPh sb="232" eb="234">
      <t>ヒツヨウ</t>
    </rPh>
    <rPh sb="234" eb="235">
      <t>リョウ</t>
    </rPh>
    <rPh sb="236" eb="238">
      <t>ハアク</t>
    </rPh>
    <rPh sb="239" eb="240">
      <t>ツト</t>
    </rPh>
    <rPh sb="242" eb="244">
      <t>シセツ</t>
    </rPh>
    <rPh sb="247" eb="248">
      <t>カタ</t>
    </rPh>
    <rPh sb="249" eb="250">
      <t>フク</t>
    </rPh>
    <rPh sb="252" eb="254">
      <t>ケントウ</t>
    </rPh>
    <rPh sb="255" eb="256">
      <t>オコナ</t>
    </rPh>
    <rPh sb="261" eb="263">
      <t>ギョウセイ</t>
    </rPh>
    <rPh sb="263" eb="264">
      <t>ケイ</t>
    </rPh>
    <rPh sb="264" eb="266">
      <t>シセツ</t>
    </rPh>
    <rPh sb="267" eb="269">
      <t>ヤクバ</t>
    </rPh>
    <rPh sb="269" eb="271">
      <t>チョウシャ</t>
    </rPh>
    <rPh sb="272" eb="274">
      <t>ギョウセイ</t>
    </rPh>
    <rPh sb="279" eb="281">
      <t>ボウサイ</t>
    </rPh>
    <rPh sb="282" eb="284">
      <t>キョテン</t>
    </rPh>
    <rPh sb="284" eb="286">
      <t>シセツ</t>
    </rPh>
    <rPh sb="292" eb="294">
      <t>サイガイ</t>
    </rPh>
    <rPh sb="294" eb="295">
      <t>ジ</t>
    </rPh>
    <rPh sb="300" eb="302">
      <t>ジュウブン</t>
    </rPh>
    <rPh sb="303" eb="305">
      <t>キノウ</t>
    </rPh>
    <rPh sb="306" eb="308">
      <t>ハッキ</t>
    </rPh>
    <rPh sb="311" eb="313">
      <t>ジュウミン</t>
    </rPh>
    <rPh sb="317" eb="318">
      <t>トウ</t>
    </rPh>
    <rPh sb="320" eb="322">
      <t>ジュウナン</t>
    </rPh>
    <rPh sb="323" eb="325">
      <t>タイオウ</t>
    </rPh>
    <rPh sb="331" eb="333">
      <t>テキセツ</t>
    </rPh>
    <rPh sb="334" eb="336">
      <t>イジ</t>
    </rPh>
    <rPh sb="336" eb="338">
      <t>カンリ</t>
    </rPh>
    <rPh sb="339" eb="340">
      <t>オコナ</t>
    </rPh>
    <rPh sb="345" eb="347">
      <t>ショウボウ</t>
    </rPh>
    <rPh sb="347" eb="349">
      <t>シセツ</t>
    </rPh>
    <rPh sb="355" eb="357">
      <t>サイガイ</t>
    </rPh>
    <rPh sb="357" eb="359">
      <t>ハッセイ</t>
    </rPh>
    <rPh sb="359" eb="360">
      <t>ジ</t>
    </rPh>
    <rPh sb="361" eb="363">
      <t>ジンソク</t>
    </rPh>
    <rPh sb="364" eb="366">
      <t>タイオウ</t>
    </rPh>
    <rPh sb="367" eb="368">
      <t>モト</t>
    </rPh>
    <rPh sb="375" eb="377">
      <t>ジュウブン</t>
    </rPh>
    <rPh sb="378" eb="380">
      <t>キノウ</t>
    </rPh>
    <rPh sb="381" eb="383">
      <t>ハッキ</t>
    </rPh>
    <rPh sb="389" eb="391">
      <t>テキセツ</t>
    </rPh>
    <rPh sb="392" eb="394">
      <t>イジ</t>
    </rPh>
    <rPh sb="394" eb="396">
      <t>カンリ</t>
    </rPh>
    <rPh sb="397" eb="398">
      <t>ツト</t>
    </rPh>
    <phoneticPr fontId="1"/>
  </si>
  <si>
    <t>・総人口は、2020年から2030年までに0.9％減少
・高齢化率は、2020年では27.5％、2040年では28.7％まで上昇</t>
  </si>
  <si>
    <t>市民文化系施設：５棟、5,686㎡
社会教育系施設：２棟、1,726㎡
スポーツ・レクリエーション系施設：３棟、6,502㎡
産業系施設：１棟、1,126㎡
学校教育系施設：６棟、45,263㎡
子育て支援施設：９棟、4,206㎡
保健・福祉施設：４棟、6,822㎡
医療施設：１棟、936㎡
行政系施設：４棟、7,520㎡
公営住宅：１棟、867㎡
公園（建築物）４棟、743㎡
供給処理施設：２棟、4,275㎡
上水道施設：３棟、1250㎡
下水道施設：１棟、422㎡
※50㎡以下の小規模施設棟は対象外としています。</t>
  </si>
  <si>
    <t>本町では、昭和40年代から50年代にかけて様々な行政需要に対応するため、多くの公共施設等を整備してきましたが、建設後40年近くが経過し老朽化してきたため、順次、大規模改修等が必要となっています。そのため、今後、これら公共施設等の改修・更新費用の財源を確保することが必要となります。
また、更新等費用の試算においては、長寿命化対策等を行わず従来と同様の水準で公共投資を継続していくとすると379.4億円が必要であり、財政許容額の313億円と比較すると今後30年間に公共施設建物については66.4億円の財源が不足することになります。このため、極端に増嵩する時期が生じるなど町の財政を圧迫し、他の行政サービスの執行にも影響を及ぼす可能性があります。
このことから、集中する改修等費用の総額の縮減と年間費用額の平準化を引き続き検討する必要があります。</t>
  </si>
  <si>
    <t>【公共建築物】
今後３０年で約379億円
【インフラ施設】
今後３０年で約456億円</t>
  </si>
  <si>
    <t>【公共建築物】
今後３０年で約345億円
【インフラ施設】
今後３０年で約411億円</t>
  </si>
  <si>
    <t>【公共建築物】
今後３０年で約34億円
【インフラ施設】
今後３０年で約45億円</t>
  </si>
  <si>
    <t>基本方針に基づく取組みを全庁的な合意の下に推進するため、県有財産総合管理推進本部を中心として、取組みを行う。
推進本部－幹事会－ワーキンググループ（長寿命化、有効活用・総量縮小）</t>
  </si>
  <si>
    <t>ＰＰＰ/ＰＦＩ等による民間の資金やノウハウを活用することが社会資本の整備を促進する有効な手段となっていることから、他団体の事例等も参考にし、民間の技術・ノウハウ、資金等の活用を積極的に検討します。</t>
  </si>
  <si>
    <t>これまで、対象となる施設の点検・診断に関しては、各担当部署で外部委託等により定期的
又は必要に応じて実施してきました。 
今後は、これまでの点検・診断結果とそれに対する修繕・改修内容結果のデータベース化に
取り組み、本計画の見直しや施設の維持管理に反映していきます。 
また、定期的に標準化した点検を実施し、点検内容、時期等を整理するとともに、全庁的な
情報共有を進めます。</t>
  </si>
  <si>
    <t>予防保全型の維持管理の実現に向けては、施設の状況を適切に把握し、計画的にメンテナン
スすることが必要であることから、定期的な点検や診断を行うとともに、施設ごとの個別計画
等を定めて計画的な改修や更新を実施します。</t>
  </si>
  <si>
    <t>これまで、対象となる施設の安全確保に関して、専門的な分野については外部委託等を利用
しながら対応し、軽易な部分については担当職員や指定管理先職員により実施しています。 
今後は、後述する「点検・診断等」と同様に、定期的に標準化した安全項目点検を実施し、
緊急度に応じて対応することとします。</t>
  </si>
  <si>
    <t xml:space="preserve">これまで、対象となる施設に関しては、全ての施設について耐震診断を実施し、要改修施設
については耐震改修と耐震補強を実施してきました。 
今後も、引き続き耐震化を図るため、天井脱落等非構造部材の耐震対策についても検証し、
必要な対策を講じていきます。 
また、インフラ資産についても、資産の重要度を踏まえ耐震化に努めます。 </t>
  </si>
  <si>
    <t>公共施設等を長期間利用していくため、構造躯体の耐久性に影響を及ぼす箇所の改修（長寿
命化改修）を重点的かつ計画的に実施します。また、長寿命化改修にあたっては、その機能を
社会的に求められる水準へと可能な範囲で向上します。 
なお、本町の公共建築物では、基本となる建替周期を60年とし、その時点で診断を行い、更
に使用が可能であれば改修工事を行って80年まで長期使用しコストの削減を図ります。</t>
  </si>
  <si>
    <t>誰もが安心・安全に利用しやすい施設となるように、公共施設等の改修・更新等の際には、
播磨町バリアフリー基本構想や兵庫県福祉のまちづくり条例等の基準に基づく整備のほか、住
民ニーズや施設の状況を踏まえながらユニバーサルデザイン化を推進します。</t>
  </si>
  <si>
    <t>公共施設等の長寿命化や更新にあたっては、エネルギー効率の高い設備を導入するととも
に、太陽光発電設備など再生可能エネルギーの導入を検討し、脱炭素化を推進します。</t>
  </si>
  <si>
    <t>公共施設の改修や更新にあたっては、住民ニーズを把握の上、施設の利用・運営状況や今後
の人口変化、代替サービスの可能性などについて検証し、施設機能を整理するなど施設の在り
方について見直しを行います。 
これにより「用途(機能)変更」や「廃止」、また近隣自治体との「広域連携」などを実施し、
現状に見合った施設総量としていきます。</t>
  </si>
  <si>
    <t>本町においては、コンパクトな町域に各施設がバランスよく配置されています。また、それぞれの施設規模に相応な機能を持った行政サービスが提供されていることから、当面は現在の施設数を維持することとします。</t>
  </si>
  <si>
    <t>建築物の老朽化度合いを把握するため「図表５」のとおり「有形固定資産減価償却率」※を用いて施設分類別に状況を確認します。なお、「有形固定資産減価償却率」は有形固定資産のうち、土地以外の償却資産（建物や工作物等）の取得価額に対する減価償却累計額の割合を計算することにより、耐用年数に対して減価償却がどこまで進んでいるか把握することができます。値は100％に近いほど償却が進んでおり、総合体育館が86.1％と比較的高くなっています。</t>
  </si>
  <si>
    <t>統廃合や整理によって発生した余剰地や廃止した施設等は、活用方法を検討の上、賃貸や売
却処分等を行い、将来的に維持していく施設の維持管理や整備の財源として活用を図ります。</t>
  </si>
  <si>
    <t>現在、本町ではし尿処理及び粗大ごみや不燃ごみ、ペットボトル及びプラごみ処理、並びに
火葬業務について、稲美町と共同で専用施設を設置し管理運営に当たっています。 
また、ごみ焼却業務について令和３年度までは単独で運営していましたが、令和４年度から
は高砂市、加古川市、稲美町とともに可燃ごみ、粗大ごみや不燃ごみの広域処理を進めていま
す。 
同様に、広域での公共施設サービスの相互利用も運用が進んでいます。今後も、人口減少等
も考慮し、これらの公共施設サービスも含め、他の近隣自治体等との広域連携について引き続
き取り組む必要があります。</t>
  </si>
  <si>
    <t xml:space="preserve">本計画は、本町における公共施設等の更新等に関する基本的な方針を示すものと位置づけ、
上位計画である「播磨町総合計画」の下、総合計画に係る実施計画や予算編成時の事業計画と
連携・調整を図りながら計画を推進することから、定期的に進捗状況を確認します。 
また、インフラ資産の長寿命化計画や公共施設の個別計画等と調整しながら、必要に応じて
見直しを進めるものとします。 </t>
  </si>
  <si>
    <t>設定なし</t>
    <rPh sb="0" eb="2">
      <t>セッテイ</t>
    </rPh>
    <phoneticPr fontId="1"/>
  </si>
  <si>
    <t>7.1 建築系公共施設（ハコモノ）の管理に関する基本的な方針が１２種類
7.2 インフラ資産の管理に関する基本的な方針が６種類</t>
  </si>
  <si>
    <t>行政区域外にあった宿泊可能な研修施設について、令和元年度をもって廃止した。</t>
  </si>
  <si>
    <t>令和42年（2060年）には6,688人になると見込まれている。
少子化、高齢化もさらに進行し、令和42年（2060年）にかけて年少人口は約30％減少し、高齢化率は37％に達する見込み。</t>
  </si>
  <si>
    <t>公共施設延床面積 57,653㎡
　（インフラ施設）
 道路 実延長　： 255,235ｍ
 農道・林道 実延長 ： 42,160ｍ
 橋りょう 橋りょう数 ：261橋
 林道橋 橋りょう数 ： 19橋
 上水道 管路延長 　：　165㎞
  　　浄水場3か所、ポンプ場5か所外
 下水道 管渠延長　：　 87㎞
  　　処理場9か所外</t>
  </si>
  <si>
    <t>・人口が減少し、令和42（2060）年には6,688人となる見込み。
・少子化、高齢化も更に進行し、令和42（2060）年にかけて年少人口は約30%減少。一方、高齢化率は37％に達する見込み。
・耐震性能が低い施設がある。
・施設の老朽化が進んでおり、今後30年以内に約70%の施設が更新時期を迎える。
・人口減少等による歳入の減少。
・施設の老朽化による維持管理費の増加。
・公営企業会計や特別会計への繰出しによる負担がある。</t>
  </si>
  <si>
    <t>直近５年平均で13.9億円
【公共施設】
5.7億
【インフラ】
道路等2.1億
上水道1.9億
下水道4.2億</t>
  </si>
  <si>
    <t>【公共施設】
今後40 年間、こ のまま施設を全て保有し続ける として次の前提条件により試算。直近 5 年間の投資的経費については、各年度の普通建設事業費のうち公共施設関係の経費を集計しており 、物価の変動については 考慮しない。
【インフラ】
ふるさと財団が公開している「公共施設更新費用試算ソフト」を用いて一定の単価など定められた前提条件に基づく。今後40 年間、 このまま現在敷設している道路及び橋りょう ・林道橋、上下水道等 をそのまま維持し続けるとして次の前提条件によ り 試算。直近5 年間の投資的経費については、各年度の普通建設事業費のうちインフラ資産関係の経費を集計しており、 物価の変動 については 考慮しない 。</t>
    <rPh sb="44" eb="46">
      <t>シサン</t>
    </rPh>
    <phoneticPr fontId="1"/>
  </si>
  <si>
    <t>【公共施設】
学校施設や文化施設、行政施設、福祉施設等の施設別に、点検・診断によって得られた個別施設計画等の数値を参考に試算。</t>
  </si>
  <si>
    <t>【公共施設】
長寿命化型とあわせて、計画期間内におけるマネジメント事業を推進した場合を推計し試算。</t>
  </si>
  <si>
    <t>公共施設及びインフラ施設の総合的かつ計画的な管理を継続するため、公共施設等総合管理計画の担当課が 事務局を担う公共施設等マネジメント委員会 を中心に 、大規模改修や建替えにあたっての優先順位の協議、個別施設計画と全体方針との調整 等を図る。</t>
  </si>
  <si>
    <t>施設や大規模な設備等を更新する際には、ＰＰＰＰＦＩ手法等の導入を検討し 、民間の資本や施設整備・管理・運営等に係る民間のノウハウを積極的に活用していく。</t>
  </si>
  <si>
    <t>地方公会計（固定資産台帳等）を活用して、点検・診断や維持管理・更新等の履歴などの情報を追加するな ど、公共施設マネジメントに資する情報と紐付けし、今後施設の長寿命化に繋がるよう適正な管理を行う。また、ライフサイクルコストの縮減を図る観点で、故障等が致命的になる前に適切 な措置を実施する「予防保全」の考え方による点検・診断等を行い、計画的な維持管理・修繕等による施設の長寿命化を推進していく。
インフラ施設についても、道路・橋りょう・上水道・下水道のそれぞれの分野において必要なインフラの規模等を検討した上で、個別の長寿命化改修計画又は経営戦略等を策定し、策定した 計画を参考に 効果的・ 効率的 な点検・診断を行う。</t>
  </si>
  <si>
    <t>老朽化した施設の維持管理・修繕・更新や耐震
化を検討する際には、施設の需要や必要性、築年数や老朽化の進行状況、耐震性の有無等を踏まえ設定した優先順位に基づき、施設の維持管理・修繕・更新を行う。
維持管理については、指定管理者制度などの民間活力の導入を検討するほか、施設や大規模な設備等を更新する際には、ＰＰＰ／ＰＦＩ手法等の導入を検討し 、民間の資本や施設整備・管理・運営等に係る民間のノウハウを積極的に活用していく。近隣市町との 広域連携や受益者負担の適正化についても検討する。
道路、橋りょう、上下水道は、個別の長寿命化改修計画又は経営戦略等を策定し、策定した計画に基づいた効果的・効率的な維持管理・修繕・更新等を行う。</t>
  </si>
  <si>
    <t>劣化・損傷などにより安全面での危険性が認められた箇所は、優先度を踏まえた上で、適時に修繕等の対応を行うとともに、不要となった施
設等については、再利用等の可能性や町民への影響などを考慮した上で、適時・適切に 除却し利活用に努める。
インフラ施設については、 大規模地震発生時においてもライフラインを提供できるように、道路・橋りょう・上水道・下水道のそれぞれの分野において必要なインフラの規模等を検討した上で、個別の長寿命化改修計画又は経営戦略等を策定し、策定した計画に基づいた耐震化等の対応を行う。</t>
  </si>
  <si>
    <t>耐震改修が未実施の施設は、町営住宅を中心に ９ 施 設（ 1 091 ㎡）あり、 これらの施設については、公共施設として存続させることの必要
性等を検討し、廃止も含めた対応を検討する。</t>
  </si>
  <si>
    <t>老朽化度合いに応じ、計画的に修繕を進め、長寿命化を目指す。</t>
  </si>
  <si>
    <t>公共施設や道路等の修繕・更新等を行う際には、多様な利用者のニーズや施設の状況等を踏まえ、誰もが安全で快適に 利用で きるユニバーサルデザインの導入を推進する。</t>
  </si>
  <si>
    <t>「持続可能な開発のための目標（Sustainable Development Goals SDGs）の理念に基づき、再生可能エネルギーの導入や、脱炭素化への取り組みを 推進するなど、経済性や施設特性を考慮しながら環境に配慮 した施設整備を行い、持続可能なまちづくりの実現に努める。</t>
  </si>
  <si>
    <t>人口構成や町民ニーズの変化に応じた施設の再編（統廃合、複合化、用途変更等）及び施設の多機能化を推進する。
公共施設の更新を行う場合は、将来的な町民のニーズを見据えた上で、他の施設機能との複合化や集約化を前提として検討を行う。
施設の統合化、複合化に伴い用途廃止された資産等については、民間等への売却等を検討し、資産利用の最適化及び将来の維持管理等に係る負担の軽減につなげるものとする。
消防やごみ処理等については、神崎郡 ３ 町（福崎町・市川町・神 河町）の連携や一部事務組合の設置等により、 広域での最適配置を推進していくものとする。
インフラ施設については、中長期的な視点にたって、整備の必要性や更新の優先度を精査した上で、事業効果・効率を十分に検討し、整備を進めるとともに、維持管理経費の縮減を進める。</t>
  </si>
  <si>
    <t>人口の推移に応じた将来の公共施設のあり方を踏まえた現状の公共施設の 再配置を進め、今後 40 年間で、延床面積ベースで約 50 程度縮 減 す ることを目指す。</t>
  </si>
  <si>
    <t>地方公会計（固定資産台帳等）を活用して、点検・診断や維持管理・更新等の履歴などの情報を追加するな ど、公共施設マネジメントに資する情報と紐付けし、今後施設の長寿命化に繋がるよう適正な管理を行う。</t>
  </si>
  <si>
    <t>施設の統合化、複合化に伴い用途廃止された資産等については、本町が目指す将来像の実現に向けて有効活用さ れることを確認した上で、民間等への売却等を検討し、資産利用の最適化及び将来の維持管理等に係る負担の軽減につなげる。</t>
  </si>
  <si>
    <t>行政サービスの一層の効率化を図るため、消防や
ごみ処理等については、神崎郡 ３ 町（福崎町・市川町・神 河町）の連携や一部事務組合の設置等により、 広域での最適配置を推進していく。</t>
  </si>
  <si>
    <t>当計画で策定した各種方針を効果的・効率的に実行していくために、 PDCA サイクルに基づいた マネジメントを行い、適宜見直しを行う。
個別施設計画と本計画の整合を図るため、個別施設計画の策定、見直し等の時点において、適宜、本計画の見直しを 行う。</t>
  </si>
  <si>
    <t>適宜、見直しを行っていく（概ね5年毎）</t>
  </si>
  <si>
    <t>公共施設等の管理に関して基本的な方針を類型ごとに定めている</t>
  </si>
  <si>
    <t>（平成30年度）
既存の幼稚園(2園)、保育所(4園)、地域子育て支援センター(1園)をこども園2箇所(うち1箇所は地域子育て支援センターを併設)に集約した。
（令和元年度）
旧幼稚園、保育所等3箇所を解体した。
保育所跡地1箇所を売却し、宅地造成事業を実施し移住定住を推進。
（令和２年度）
旧幼稚園、保育所等2箇所を解体した。
（令和３年度）
旧保育所跡地１箇所を売却し、宅地造成事業を実施し移住定住を推進
（令和４年度）
鶴居中学校を市川中学校に統合した。</t>
  </si>
  <si>
    <t>令和２年</t>
    <rPh sb="0" eb="2">
      <t>レイワ</t>
    </rPh>
    <rPh sb="3" eb="4">
      <t>ネン</t>
    </rPh>
    <phoneticPr fontId="3"/>
  </si>
  <si>
    <t>・令和37年には15,903人になると予測
・65歳以上人口の割合は32.3％になると予測</t>
    <rPh sb="1" eb="3">
      <t>レイワ</t>
    </rPh>
    <rPh sb="5" eb="6">
      <t>ネン</t>
    </rPh>
    <rPh sb="14" eb="15">
      <t>ニン</t>
    </rPh>
    <rPh sb="19" eb="21">
      <t>ヨソク</t>
    </rPh>
    <rPh sb="25" eb="26">
      <t>サイ</t>
    </rPh>
    <rPh sb="26" eb="28">
      <t>イジョウ</t>
    </rPh>
    <rPh sb="28" eb="30">
      <t>ジンコウ</t>
    </rPh>
    <rPh sb="31" eb="33">
      <t>ワリアイ</t>
    </rPh>
    <rPh sb="43" eb="45">
      <t>ヨソク</t>
    </rPh>
    <phoneticPr fontId="3"/>
  </si>
  <si>
    <t>令和５年</t>
    <rPh sb="0" eb="2">
      <t>レイワ</t>
    </rPh>
    <rPh sb="3" eb="4">
      <t>ネン</t>
    </rPh>
    <phoneticPr fontId="3"/>
  </si>
  <si>
    <t>【公共施設】（R6.3.31現在）
・学校教育施設　38,251㎡
・スポーツ・レクリエーション系施設　9,455㎡
・町営住宅　8,672㎡
・行政系施設　5,978㎡
・町民文化系施設　5,900㎡
・子育て支援施設　5,594㎡
・保健・福祉施設　4,221㎡
・社会教育系施設　3,738㎡
・産業振興系施設　1,800㎡
・その他　1,141㎡
・供給処理施設　9㎡
【インフラ施設】（R4.3.31現在）
・道路（農道、林道含む）1353.6km、橋梁218橋
・上水道193.2km、2水源地、9配水池
・工業用水道10.5km、2水源地、1配水池
・下水道198.5km</t>
    <rPh sb="1" eb="3">
      <t>コウキョウ</t>
    </rPh>
    <rPh sb="3" eb="5">
      <t>シセツ</t>
    </rPh>
    <rPh sb="14" eb="16">
      <t>ゲンザイ</t>
    </rPh>
    <rPh sb="19" eb="21">
      <t>ガッコウ</t>
    </rPh>
    <rPh sb="21" eb="23">
      <t>キョウイク</t>
    </rPh>
    <rPh sb="23" eb="25">
      <t>シセツ</t>
    </rPh>
    <rPh sb="48" eb="49">
      <t>ケイ</t>
    </rPh>
    <rPh sb="49" eb="51">
      <t>シセツ</t>
    </rPh>
    <rPh sb="60" eb="62">
      <t>チョウエイ</t>
    </rPh>
    <rPh sb="62" eb="64">
      <t>ジュウタク</t>
    </rPh>
    <rPh sb="73" eb="75">
      <t>ギョウセイ</t>
    </rPh>
    <rPh sb="75" eb="76">
      <t>ケイ</t>
    </rPh>
    <rPh sb="76" eb="78">
      <t>シセツ</t>
    </rPh>
    <rPh sb="87" eb="89">
      <t>チョウミン</t>
    </rPh>
    <rPh sb="89" eb="91">
      <t>ブンカ</t>
    </rPh>
    <rPh sb="91" eb="92">
      <t>ケイ</t>
    </rPh>
    <rPh sb="92" eb="94">
      <t>シセツ</t>
    </rPh>
    <rPh sb="103" eb="105">
      <t>コソダ</t>
    </rPh>
    <rPh sb="106" eb="108">
      <t>シエン</t>
    </rPh>
    <rPh sb="108" eb="110">
      <t>シセツ</t>
    </rPh>
    <rPh sb="119" eb="121">
      <t>ホケン</t>
    </rPh>
    <rPh sb="122" eb="124">
      <t>フクシ</t>
    </rPh>
    <rPh sb="124" eb="126">
      <t>シセツ</t>
    </rPh>
    <rPh sb="135" eb="137">
      <t>シャカイ</t>
    </rPh>
    <rPh sb="137" eb="139">
      <t>キョウイク</t>
    </rPh>
    <rPh sb="139" eb="140">
      <t>ケイ</t>
    </rPh>
    <rPh sb="140" eb="142">
      <t>シセツ</t>
    </rPh>
    <rPh sb="151" eb="153">
      <t>サンギョウ</t>
    </rPh>
    <rPh sb="153" eb="155">
      <t>シンコウ</t>
    </rPh>
    <rPh sb="155" eb="156">
      <t>ケイ</t>
    </rPh>
    <rPh sb="156" eb="158">
      <t>シセツ</t>
    </rPh>
    <rPh sb="169" eb="170">
      <t>タ</t>
    </rPh>
    <rPh sb="179" eb="181">
      <t>キョウキュウ</t>
    </rPh>
    <rPh sb="181" eb="183">
      <t>ショリ</t>
    </rPh>
    <rPh sb="183" eb="185">
      <t>シセツ</t>
    </rPh>
    <rPh sb="194" eb="196">
      <t>シセツ</t>
    </rPh>
    <rPh sb="205" eb="207">
      <t>ゲンザイ</t>
    </rPh>
    <rPh sb="210" eb="212">
      <t>ドウロ</t>
    </rPh>
    <rPh sb="213" eb="215">
      <t>ノウドウ</t>
    </rPh>
    <rPh sb="216" eb="218">
      <t>リンドウ</t>
    </rPh>
    <rPh sb="218" eb="219">
      <t>フク</t>
    </rPh>
    <rPh sb="230" eb="232">
      <t>キョウリョウ</t>
    </rPh>
    <rPh sb="235" eb="236">
      <t>ハシ</t>
    </rPh>
    <rPh sb="238" eb="241">
      <t>ジョウスイドウ</t>
    </rPh>
    <rPh sb="250" eb="253">
      <t>スイゲンチ</t>
    </rPh>
    <rPh sb="255" eb="258">
      <t>ハイスイチ</t>
    </rPh>
    <rPh sb="260" eb="263">
      <t>コウギョウヨウ</t>
    </rPh>
    <rPh sb="263" eb="265">
      <t>スイドウ</t>
    </rPh>
    <rPh sb="273" eb="276">
      <t>スイゲンチ</t>
    </rPh>
    <rPh sb="278" eb="281">
      <t>ハイスイチ</t>
    </rPh>
    <rPh sb="283" eb="286">
      <t>ゲスイドウ</t>
    </rPh>
    <phoneticPr fontId="3"/>
  </si>
  <si>
    <t>過去に整備してきた公共施設の多くは建設から相当の年数が経過し、順次大規模な改修や建替えが必要となることが見込まれています。
一方で、将来的には人口減少や少子高齢化が進み、町税収入等の歳入の減少は避けられない状況にあり、このままでは、現状の公共施設の維持管理や更新投資等に十分に対応できず、安心して施設を利用していただくことが困難になるおそれがあります。また、時代とともに変化する公共施設に対する町民ニーズに適切に対応することも求められています。
こうした状況を踏まえ、今後は、物理的な施設の使用可能期間を見据えながら、既存の公共施設をできる限り有効に活用するとともに、各地域にどのような公共施設が必要であるかについて、客観的なデータをもとに検討していく必要があると考えています。</t>
  </si>
  <si>
    <t>複数年度平均</t>
    <rPh sb="0" eb="2">
      <t>フクスウ</t>
    </rPh>
    <rPh sb="2" eb="4">
      <t>ネンド</t>
    </rPh>
    <rPh sb="4" eb="6">
      <t>ヘイキン</t>
    </rPh>
    <phoneticPr fontId="3"/>
  </si>
  <si>
    <t>【公共施設】
令和3（2021）年3月に保有する施設を長寿命化せずに維持し続けた場合、今後33年間で761.3億円、年平均23.1億円となる
【インフラ】
記載なし</t>
    <rPh sb="1" eb="3">
      <t>コウキョウ</t>
    </rPh>
    <rPh sb="3" eb="5">
      <t>シセツ</t>
    </rPh>
    <rPh sb="78" eb="80">
      <t>キサイ</t>
    </rPh>
    <phoneticPr fontId="3"/>
  </si>
  <si>
    <t>【公共施設】
公共施設を長寿命化等の適正化をした場合、今後33年間で総額272.5億円、年平均8.3億円のコストが必要となります
【インフラ】
各関連計画に則ることで、今後33年間に総額79.7億円、年平均2.4億円が必要となります。</t>
    <rPh sb="1" eb="3">
      <t>コウキョウ</t>
    </rPh>
    <rPh sb="3" eb="5">
      <t>シセツ</t>
    </rPh>
    <phoneticPr fontId="3"/>
  </si>
  <si>
    <t>公共施設マネジメントの推進により総額488.8億円（年平均14.8億円）の削減効果が見込まれます。</t>
  </si>
  <si>
    <t>有</t>
    <rPh sb="0" eb="1">
      <t>ア</t>
    </rPh>
    <phoneticPr fontId="12"/>
  </si>
  <si>
    <t>・施設の更新の際には、施設類型をまたがった施設の複合化などによる効果的・効率的な整備を検討。
・施設の優先度を設定した上で今後も積極的に維持していく施設については、事後保全ではなく、予防保全の考え方を取り入れ、保全計画に基づいた保全を行う。
・光熱水費や清掃費、修繕費、備品・消耗品などの縮減を図るために部局をまたがって、複数年契約や包括契約、同種の施設ごとの一括契約を進める。</t>
  </si>
  <si>
    <t>無</t>
    <rPh sb="0" eb="1">
      <t>ナ</t>
    </rPh>
    <phoneticPr fontId="12"/>
  </si>
  <si>
    <t>【公共施設】
施設評価を踏まえた点検・診断等の優先度を施設ごとに設定した上で、それぞれの施設の優先度に応じた水準の点検・診断を定期的に行い、その結果と修繕履歴等に関する情報を施設担当課でまとめ、企画財政課に集約することとします。
【インフラ】
道路・橋りょう・トンネル・公園・上水道・下水道のそれぞれの分野において必要なインフラの規模等を検討した上で、個別の長寿命化改修計画又は投資計画、経営戦略等を策定し、策定した計画に基づいた効果的・効率的な点検・診断を行います。</t>
    <rPh sb="1" eb="3">
      <t>コウキョウ</t>
    </rPh>
    <rPh sb="3" eb="5">
      <t>シセツ</t>
    </rPh>
    <phoneticPr fontId="12"/>
  </si>
  <si>
    <t>【公共施設】
・施設の更新の際には、施設類型をまたがった施設の複合化などによる効果的・効率的な整備を検討します。
・施設の優先度を設定した上で今後も積極的に維持していく施設については、事後保全ではなく、予防保全の考え方を取り入れ、保全計画に基づいた保全を行います4。
【インフラ】
道路・橋りょう・トンネル・公園・上水道・下水道のそれぞれの分野において必要なインフラの規模等を検討した上で個別の長寿命化改修計画又は投資計画等を策定し、策定した計画に基づいた効果的・効率的な維持管理・修繕・更新等を行います。</t>
    <rPh sb="1" eb="3">
      <t>コウキョウ</t>
    </rPh>
    <rPh sb="3" eb="5">
      <t>シセツ</t>
    </rPh>
    <phoneticPr fontId="12"/>
  </si>
  <si>
    <t>【公共施設】
・劣化・損傷などにより安全面での危険性が認められた箇所は、施設の必要性などを踏まえた上で、早期に修繕等の対応を行います。
・不要となった施設等については、資源の再利用等を十分に検討した上で施設周辺への安全性などを考慮して、適時・適切に除却します。
【インフラ】
劣化・損傷などにより安全面での危険性が認められた箇所については、優先度を踏まえた上で、早急に修繕等の対応を行います。</t>
    <rPh sb="1" eb="3">
      <t>コウキョウ</t>
    </rPh>
    <rPh sb="3" eb="5">
      <t>シセツ</t>
    </rPh>
    <phoneticPr fontId="12"/>
  </si>
  <si>
    <t>【公共施設】
、耐震診断の結果等を踏まえて、十分な耐震性能の確保を図ります。
耐震性能確保の方策検討の際には、施設自体の必要性等を見直した上で、他の施設との集約を含めた建替えや耐震補強など複数の選択肢から効果的・効率的な整備手法を検討します。
【インフラ】
道路・橋りょう・トンネル・公園・上水道・下水道のそれぞれの分野において必要なインフラの規模等を検討した上で個別の長寿命化改修計画又は投資計画、経営戦略等を策定し、策定した計画に基づいた耐震化等の対応を行います。</t>
    <rPh sb="1" eb="3">
      <t>コウキョウ</t>
    </rPh>
    <rPh sb="3" eb="5">
      <t>シセツ</t>
    </rPh>
    <phoneticPr fontId="12"/>
  </si>
  <si>
    <t>【公共施設】
・施設評価を踏まえた優先度を設定した上で、一定の施設については積極的に長寿命化を図り、60年以上の使用年数の確保に努めることとする。
・施設を整備する際には、維持管理の容易な設計を検討するとともに、類型変更や区画変更が容易な設計を検討する。
【インフラ】
・個別の長寿命化改修計画又は投資計画、経営戦略等を策定し、策定した計画に基づいた長寿命化を行います。</t>
  </si>
  <si>
    <t>兵庫県福祉のまちづくり条例に基づき、新たな施設整備だけでなく、改修にあたっても、同条例「第２章 福祉のまちづくり基本方針等」「第３章 特定施設等の整備」及び「福崎町都市計画マスタープラン」における「4-2.ユニバーサル社会への対応」に基づいてバリアフリー化を推進します</t>
  </si>
  <si>
    <t>地球温暖化対策計画（令和3年10月22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
このため、公共施設においても太陽光発電の導入、建築物におけるＺＥＢ5の実現、省エネルギー改修の実施、ＬＥＤ照明の導入等の取組みを推進していきます。</t>
  </si>
  <si>
    <t>【公共施設】
・当初の設置目的にとらわれず、現在及び将来の町民ニーズを踏まえた公共施設の再編を行う。
・利用者が一部に限られる公共施設は自律（立）のまちづくりの観点から、地域主体の地域運営を推進する。
・民間事業者で代替可能な事業は、「公共施設」というハコモノにとらわれず、事業の外部委託などを検討する。
・町の敷地や空きスペースを含めた公共施設の有効活用について民間事業者から広くアイデアを募るほか、民間施設への入居、民間施設との合築を検討する（公共施設の整備時を含む）。
・全ての類型の公共施設を本町で整備するというフルセット主義から脱却し、国・県・周辺団体との連携の可能性を検討する。
上記の取組みにより、今後30年で延床面積ベースで約10％程度縮減することを目指します。
なお、縮減の対象としない公共施設についても今後のあり方を踏まえた上で、指定管理者制度の推進を検討します。
【インフラ】
・必要性を精査した上で、新規投資の事業効果・効率を十分に検討した上で整備を行う。
・民間活力の導入推進を含めた効果的・効率的な管理運営・整備手法を検討します。具体的には、従来の個別の業務委託に加え、長期的・総括的な管理等業務委託、PPP/PFIの導入などを検討する。
・広域化など周辺団体等との官官連携の推進を検討する。
・将来的に人口減少などにより著しい過疎化や無居住地区の発生の懸念がある場合には、町民の最低限必要なライフラインを考慮した上でインフラの縮小についても検討を行います。</t>
  </si>
  <si>
    <t>【公共施設】
今後30年で延床面積ベースで約10%程度縮減。</t>
  </si>
  <si>
    <t>地方公会計の情報、特に会計情報と連動し、資産ごとの金額情報を有する固定資産台帳から得られる情報は、公共施設等の維持管理・更新等に係る中長期的な経費の見込みの精緻化に活用できるほか、事業用・施設別のセグメント分析を行うことなどにより、各事業・施設について効率的・効果的な対策の検討を可能にするものであり、本計画に基づく具体的な取組等の検討においても、固定資産台帳から算出可能な有形固定資産減価償却率の推移等は、その前提となることから、今後も固定資産台帳、及び財務書類の更新及び活用に努めます。</t>
  </si>
  <si>
    <t>　公共施設の見直しの際には、施設類型ごとに配置状況、老朽化、耐震性、利用状況やコストの観点から施設評価を検討する。
　施設評価に基づいて、本町における施設類型ごとの公共施設のあり方を検討すると共に、PDCAサイクルの機能のひとつとしてマネジメントに活用する。</t>
  </si>
  <si>
    <t>必要に応じて適宜進捗状況を総合的に評価・検証し、計画を更新する。</t>
  </si>
  <si>
    <t>施設類型ごとに施設概要と現状、マネジメント方針を記載</t>
    <rPh sb="0" eb="2">
      <t>シセツ</t>
    </rPh>
    <rPh sb="2" eb="4">
      <t>ルイケイ</t>
    </rPh>
    <rPh sb="7" eb="9">
      <t>シセツ</t>
    </rPh>
    <rPh sb="9" eb="11">
      <t>ガイヨウ</t>
    </rPh>
    <phoneticPr fontId="3"/>
  </si>
  <si>
    <t>令和42年度に5,463人</t>
    <rPh sb="0" eb="2">
      <t>レイワ</t>
    </rPh>
    <rPh sb="4" eb="6">
      <t>ネンド</t>
    </rPh>
    <rPh sb="12" eb="13">
      <t>ニン</t>
    </rPh>
    <phoneticPr fontId="1"/>
  </si>
  <si>
    <t>116施設、253棟</t>
  </si>
  <si>
    <t>昭和45年頃から建築量の増加が始まり、昭和57年～昭和58年にかけて最初の整備の集中が見られます。これらは現在、築30年を超えており、本計画の計画期間内（30年間）には更新時期を迎えることになります。</t>
  </si>
  <si>
    <t>現在保有する公共建築物及びインフラ資産について、今後40年間の更新費用を推計すると、約1003.7億円（年平均25.1億円）となります。</t>
  </si>
  <si>
    <t>今後40年間で必要となる更新経費は713.9億円、1年あたりの平均額は17.8億円となります。(中略)個別施設計画策定前の更新費用と比較して、40年間総額で289.8億円、年平均で7.2億円の縮減ができる見込みです。</t>
    <rPh sb="48" eb="50">
      <t>チュウリャク</t>
    </rPh>
    <rPh sb="51" eb="53">
      <t>コベツ</t>
    </rPh>
    <rPh sb="53" eb="57">
      <t>シセツケイカク</t>
    </rPh>
    <rPh sb="57" eb="60">
      <t>サクテイマエ</t>
    </rPh>
    <rPh sb="61" eb="63">
      <t>コウシン</t>
    </rPh>
    <rPh sb="63" eb="65">
      <t>ヒヨウ</t>
    </rPh>
    <rPh sb="66" eb="68">
      <t>ヒカク</t>
    </rPh>
    <rPh sb="73" eb="75">
      <t>ネンカン</t>
    </rPh>
    <rPh sb="75" eb="77">
      <t>ソウガク</t>
    </rPh>
    <rPh sb="83" eb="85">
      <t>オクエン</t>
    </rPh>
    <rPh sb="86" eb="89">
      <t>ネンヘイキン</t>
    </rPh>
    <rPh sb="93" eb="95">
      <t>オクエン</t>
    </rPh>
    <rPh sb="96" eb="98">
      <t>シュクゲン</t>
    </rPh>
    <rPh sb="102" eb="104">
      <t>ミコ</t>
    </rPh>
    <phoneticPr fontId="1"/>
  </si>
  <si>
    <t>（公共建築物のみ）計画対象施設を全て維持する場合に比較して、40年間総額で117.4億円、年平均で2.9億円の縮減が期待できる見込みです。</t>
    <rPh sb="1" eb="3">
      <t>コウキョウ</t>
    </rPh>
    <rPh sb="3" eb="6">
      <t>ケンチクブツ</t>
    </rPh>
    <phoneticPr fontId="1"/>
  </si>
  <si>
    <t>今後、本計画を個別計画へと展開していくにあたっては、庁内の連携・協力を緊密に図っていく必要があります。このような観点から、財政面と政策面の分掌を併せ持つ「（仮称）公共施設マネジメント係」の設置や、これに代わる組織横断的な委員会組織等の検討を行います。</t>
  </si>
  <si>
    <t>官民連携手法には、PPP、PFI、指定管理制度等といった様々な手法があり、また、それらの手法には民間事業者の関与度合いや資産保有形態によっていくつかの方式に分かれます。</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</si>
  <si>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います。</t>
  </si>
  <si>
    <t>施設の重要度や劣化状況に応じて優先度をつけ、計画的な維持管理・修繕・更新等を行う予防保全を導入することにより、施設の性能維持、安全性を確保するとともに、維持管理コストの縮減や平準化を図ります。</t>
  </si>
  <si>
    <t>施設の安全確保に関わる評価を実施し、危険性が認められた施設については、評価の内容に沿って安全確保の改修を実施する。
既に役割を終え、今後、利活用することのない公共施設等については、周辺施設や住環境に及ぼす影響や住民の安全・安心を考慮し、早期に解体、除却します。</t>
  </si>
  <si>
    <t>昭和56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います。</t>
  </si>
  <si>
    <t>建替え周期は大規模改修工事を経て60年としますが、その時点で診断を行い、更に使用が可能であれば長寿命化改修工事を行って80年まで長期使用し、コストを削減することも検討します。</t>
  </si>
  <si>
    <t>「ユニバーサルデザイン2020行動計画」の内容を踏まえ、本町においても今後、維持していく公共施設等の修繕・更新・改修時には、ユニバーサルデザイン化による利用者の快適性や利便性の向上について検討を進め、時代に応じた社会的要求水準や施設ニーズへの対応等を実現するための改修等に努めます。</t>
  </si>
  <si>
    <t>地球温暖化対策計画に即して策定し、又は改訂する地球温暖化対策の推進に関する法律の内容を踏まえ、今後、維持していく公共施設等の修繕・更新；改修時には、公共施設等への再生可能エネルギー設備等の導入など検討し、脱炭素化の推進を図ります。</t>
  </si>
  <si>
    <t>必要な機能を確保しつつ更新前と同等以下の施設規模とするとことを基本とし、複合化等による総量削減を進めます。新たな施設を建設する場合は、機能強化を前提とし、本町の拠点として備えるべき機能や設備、望ましい設置場所といった多面的な観点から検討します。</t>
  </si>
  <si>
    <t>公共建築物の目標は、計画期間末（令和27年度）において、保有する公共建築物の床面積を30％縮減することにします。</t>
  </si>
  <si>
    <t>専任組織検討、公共施設等の一元管理、地方公会計との連携などマネジメントの仕組みの高度化を進める。</t>
  </si>
  <si>
    <t>廃止施設や廃止施設跡地、現在使用していない若しくは将来の使用予定が確定していない資産については、売却処分等による積極的な有効活用を検討するほか、施設機能を維持したままでの民間や地区への移譲についても協議を進めます。</t>
  </si>
  <si>
    <t>広域化は、町外の住民も利用可能な施設を広域で役割分担してサービス提供を行う手法です。広域化には、自ら施設を所有し広域に対してサービスを提供する場合、施設を所有せずにサービス提供を受ける場合が考えられます。</t>
  </si>
  <si>
    <t>本計画においては、町が保有する資産規模、調達財源を示す負債規模といったマクロ的な現況を理解するとともに、公共施設等の評価を通じて個々の施設の性質・現状、必要性・有効性、維持管理コスト及び老朽化の状況等を把握し、将来世代における課題も勘案したうえで、住民とともに公共施設等のマネジメントを実践していく必要があります。</t>
  </si>
  <si>
    <t>全ての公共建築物について、適切な点検・診断等及び耐震化を含む維持管理・修繕を実施し、大切に使用します。また、建替え時期が到来した段階では、その施設の評価（建物自体の状態、維持管理コスト、公共サービスの提供状況など）に基づき、機能・サービスの優先度や提供範囲を再確認し、可能な限り複合化や集約化、施設の除却（廃止・解体等を含む）も含めた再編を実施します。</t>
  </si>
  <si>
    <t>令和6年度末に神崎公民館及び神崎体育センターを廃止。解体は令和8年度の予定。</t>
    <rPh sb="0" eb="2">
      <t>レイワ</t>
    </rPh>
    <rPh sb="3" eb="5">
      <t>ネンド</t>
    </rPh>
    <rPh sb="5" eb="6">
      <t>マツ</t>
    </rPh>
    <rPh sb="7" eb="9">
      <t>カンザキ</t>
    </rPh>
    <rPh sb="9" eb="12">
      <t>コウミンカン</t>
    </rPh>
    <rPh sb="12" eb="13">
      <t>オヨ</t>
    </rPh>
    <rPh sb="14" eb="16">
      <t>カンザキ</t>
    </rPh>
    <rPh sb="16" eb="18">
      <t>タイイク</t>
    </rPh>
    <rPh sb="23" eb="25">
      <t>ハイシ</t>
    </rPh>
    <rPh sb="26" eb="28">
      <t>カイタイ</t>
    </rPh>
    <rPh sb="29" eb="31">
      <t>レイワ</t>
    </rPh>
    <rPh sb="32" eb="34">
      <t>ネンド</t>
    </rPh>
    <rPh sb="35" eb="37">
      <t>ヨテイ</t>
    </rPh>
    <phoneticPr fontId="1"/>
  </si>
  <si>
    <t>Ｈ27～R37の間
・総人口は約4％減
・生産年齢人口は約13％減
・老年人口は約13％増</t>
  </si>
  <si>
    <t>【公共施設：Ｈ27】約8.9万㎡
【公共施設：R2】約8.5万㎡
【インフラ：Ｈ27】
・道路：約100万㎡
・橋りょう：1,569ｍ
・上水道：216,516ｍ
・下水道：247,757ｍ
【インフラ：R2】
・道路：194,337ｍ
・橋りょう：1,572ｍ
・上水道：192,740ｍ
・下水道：229,629ｍ</t>
  </si>
  <si>
    <t>建物の築年別整備状況（R2年度末現在）では、すでに築30年を経過している施設の延床面積は全体の約56％を占め、これらの更新の優先順位が高いことを考えると、公共施設量を考慮し、更新していくことが大きな課題。</t>
  </si>
  <si>
    <t>【公共建築物】
40年で約392.2億円
※光熱水費、維持管理委託料等を除く
【インフラ】
40年で約513.3億円</t>
  </si>
  <si>
    <t>【公共建築物】
40年で約302.1億円
※光熱水費、維持管理委託料等を除く
【インフラ】
40年で約157億円</t>
  </si>
  <si>
    <t>【公共建築物】
40年で約90.1億円
※光熱水費、維持管理委託料等を除く
【インフラ】
40年で約356.3億円</t>
  </si>
  <si>
    <t>平成28年度に設置した「太子町公共施設等マネジメント検討委員会」を活用し、庁内の連携・協力を緊密に図る。
また、個別の施設を施設カルテとして一元管理し、財政データとも連携して全庁的な意思決定を促す仕組みを創出する。</t>
  </si>
  <si>
    <t>定期的に点検・診断し、経年による劣化の状況や外的負荷による性能低下の状況を把握する。
また、劣化・損傷が進行する可能性や施設に与える影響等について評価を行い、施設間における保全の優先度についての判断等を行う。</t>
  </si>
  <si>
    <t>施設の重要度や劣化状況に応じて優先度をつけ、計画的な維持管理・修繕・更新等を行う予防保全により、維持管理コストの縮減や平準化を図る。</t>
  </si>
  <si>
    <t>施設の安全確保に関わる評価を実施し、危険性が認められた施設については、評価の内容に沿って改修を実施する。既に役割を終え、今後利活用することのない公共建築物については、早期に解体、除却する。</t>
  </si>
  <si>
    <t>住民の生命、生活を守り、災害時の避難場所として利用する公共建築物については、利用者の安全性や利便性等に支障を来さないようにするために、計画的な耐震診断の実施と診断結果を踏まえて適切に耐震化を推進する。</t>
  </si>
  <si>
    <t>事後保全から予防保全の考え方に基づく維持管理を実施する。</t>
  </si>
  <si>
    <t>施設の状況や利用者ニーズを踏まえながらユニバーサルデザイン化を推進する。</t>
  </si>
  <si>
    <t>施設の利用状況、コスト状況、老朽状況などを踏まえ、必要性の低い施設については、統合や廃止を検討する。</t>
  </si>
  <si>
    <t>・公共建築物の更新費等に係るコスト縮減目標は、延床面積約14％を削減。
・施設の複合化・集約化を図りながら、延床面積の縮減を推進。
・建築物の建替え時には規模の縮小化を検討。</t>
  </si>
  <si>
    <t>有形固定資産減価償却率の推移（H28年度～R1年度における一般会計等の有形固定資産（事業用資産分））
・H30年度までは増加傾向、R1年度は減少に転じたものの、50.3％と高い水準にあり、建築物の老朽化が進んでいる。</t>
  </si>
  <si>
    <t>既に利用されなくなった遊休資産や統廃合等によって機能を失った施設や跡地については、売却や貸付等を検討し、有効活用を図る。</t>
  </si>
  <si>
    <t>複数の自治体で相互利活用する広域化、などあらゆる可能性を検討する。</t>
  </si>
  <si>
    <t>公共施設等の評価を通じて施設の性質・現状、必要性・有効性、維持管理コスト及び老朽化の状況等を把握し、将来における課題も勘案した上で、公共施設等のマネジメントを実践する。</t>
  </si>
  <si>
    <t>施設類型ごとに施設の長寿命化を推進し、大規模改修の実施について耐用年数や劣化状況に応じて判断を行うこととし、建替え時期が到来した段階では、施設の除却（廃止・解体等を含む）を含めた再編を検討。</t>
  </si>
  <si>
    <r>
      <t xml:space="preserve">・町庁舎の移転改築（H27年度）
・中央公民館の解体（H28年度）
・南総合センターの建替（H28、H29年度）
・旧町庁舎の解体（H29年度）
・つくも荘の解体（H30年度）
・旧環境センターの解体（H30、R4年度）
・子育て支援センターの改修（R1、R2年度）
・総合公園（体験学習施設等の新築）（R2年度）
・学校給食共同調理センターの移転改築（R3年度）
・太田幼稚園北園舎の解体（R4年度）
・斑鳩幼稚園南園舎東棟解体（R5年度）
・子育て支援センター倉庫解体（R5年度）
</t>
    </r>
    <r>
      <rPr>
        <sz val="11"/>
        <color rgb="FFFF0000"/>
        <rFont val="ＭＳ Ｐゴシック"/>
        <family val="3"/>
        <charset val="128"/>
        <scheme val="minor"/>
      </rPr>
      <t>・保健福祉会館大規模改修実施設計（R6年度）
・旧児童館解体（R6年度）
・小学校受水槽改修（R6年度）
・教育支援センター改修（R6年度）
・文化会館・歴史資料館改修実施設計（R6）</t>
    </r>
    <rPh sb="218" eb="220">
      <t>ネンド</t>
    </rPh>
    <rPh sb="255" eb="257">
      <t>ジッシ</t>
    </rPh>
    <rPh sb="257" eb="259">
      <t>セッケイ</t>
    </rPh>
    <rPh sb="262" eb="264">
      <t>ネンド</t>
    </rPh>
    <rPh sb="276" eb="278">
      <t>ネンド</t>
    </rPh>
    <rPh sb="281" eb="284">
      <t>ショウガッコウ</t>
    </rPh>
    <rPh sb="284" eb="287">
      <t>ジュスイソウ</t>
    </rPh>
    <rPh sb="287" eb="289">
      <t>カイシュウ</t>
    </rPh>
    <rPh sb="292" eb="294">
      <t>ネンド</t>
    </rPh>
    <rPh sb="297" eb="299">
      <t>キョウイク</t>
    </rPh>
    <rPh sb="299" eb="301">
      <t>シエン</t>
    </rPh>
    <rPh sb="305" eb="307">
      <t>カイシュウ</t>
    </rPh>
    <rPh sb="310" eb="312">
      <t>ネンド</t>
    </rPh>
    <rPh sb="315" eb="317">
      <t>ブンカ</t>
    </rPh>
    <rPh sb="317" eb="319">
      <t>カイカン</t>
    </rPh>
    <rPh sb="320" eb="322">
      <t>レキシ</t>
    </rPh>
    <rPh sb="322" eb="325">
      <t>シリョウカン</t>
    </rPh>
    <rPh sb="325" eb="327">
      <t>カイシュウ</t>
    </rPh>
    <rPh sb="327" eb="329">
      <t>ジッシ</t>
    </rPh>
    <rPh sb="329" eb="331">
      <t>セッケイ</t>
    </rPh>
    <phoneticPr fontId="1"/>
  </si>
  <si>
    <t>令和元年</t>
    <rPh sb="0" eb="2">
      <t>レイワ</t>
    </rPh>
    <rPh sb="2" eb="3">
      <t>モト</t>
    </rPh>
    <rPh sb="3" eb="4">
      <t>ネン</t>
    </rPh>
    <phoneticPr fontId="3"/>
  </si>
  <si>
    <t>有</t>
    <rPh sb="0" eb="1">
      <t>アリ</t>
    </rPh>
    <phoneticPr fontId="3"/>
  </si>
  <si>
    <t>・総人口は、25年間で約48％減少が予測される。
・老年人口は、約14％増加が予測される。</t>
  </si>
  <si>
    <t>公共建築物　　101,962㎡
道路　　　　　　340,562m　　2,347,513㎡
トンネル　　　　　　 426m
橋りょう　　　　　　5,071m　　　　25,421㎡
上水道管　　　214,124m
下水道管　　　216,286m</t>
  </si>
  <si>
    <t>公共施設等の全体の状況を把握し、長期的な視点を持って、更新・統廃合・長寿命化などを計画的に行うことにより、財政的な負担を軽減・平準化するとともに、公共施設等の最適な配置を実現する。</t>
  </si>
  <si>
    <t>過去５年間（平成28 年度から令和２年度）の公共施設等に係る投資的経費</t>
  </si>
  <si>
    <t>今後40 年間で必要となる更新費用</t>
  </si>
  <si>
    <t>長寿命化対策等による効果額</t>
  </si>
  <si>
    <t>「上郡町公共施設マネジメント検討委員会」を組織</t>
  </si>
  <si>
    <t>公共施設等の点検・診断においては、各施設の管理状況や設備の経過年数等を踏まえ、劣化状況の把握に努めます。また、法定定期点検等の実施による結果や診断の状況から、老朽化対策への活用を図ります。インフラ資産についても同様に、日常的な巡視やパトロール、定期点検による現状把握を行い、利用者の安全確保に努めます。</t>
    <rPh sb="0" eb="2">
      <t>コウキョウ</t>
    </rPh>
    <rPh sb="2" eb="4">
      <t>シセツ</t>
    </rPh>
    <rPh sb="4" eb="5">
      <t>トウ</t>
    </rPh>
    <rPh sb="6" eb="8">
      <t>テンケン</t>
    </rPh>
    <rPh sb="9" eb="11">
      <t>シンダン</t>
    </rPh>
    <rPh sb="17" eb="18">
      <t>カク</t>
    </rPh>
    <rPh sb="18" eb="20">
      <t>シセツ</t>
    </rPh>
    <rPh sb="21" eb="23">
      <t>カンリ</t>
    </rPh>
    <rPh sb="23" eb="25">
      <t>ジョウキョウ</t>
    </rPh>
    <rPh sb="26" eb="28">
      <t>セツビ</t>
    </rPh>
    <rPh sb="29" eb="31">
      <t>ケイカ</t>
    </rPh>
    <rPh sb="31" eb="33">
      <t>ネンスウ</t>
    </rPh>
    <rPh sb="33" eb="34">
      <t>トウ</t>
    </rPh>
    <rPh sb="35" eb="36">
      <t>フ</t>
    </rPh>
    <rPh sb="39" eb="41">
      <t>レッカ</t>
    </rPh>
    <rPh sb="41" eb="43">
      <t>ジョウキョウ</t>
    </rPh>
    <rPh sb="44" eb="46">
      <t>ハアク</t>
    </rPh>
    <rPh sb="47" eb="48">
      <t>ツト</t>
    </rPh>
    <rPh sb="55" eb="57">
      <t>ホウテイ</t>
    </rPh>
    <rPh sb="57" eb="59">
      <t>テイキ</t>
    </rPh>
    <rPh sb="59" eb="61">
      <t>テンケン</t>
    </rPh>
    <rPh sb="61" eb="62">
      <t>トウ</t>
    </rPh>
    <rPh sb="63" eb="65">
      <t>ジッシ</t>
    </rPh>
    <rPh sb="68" eb="70">
      <t>ケッカ</t>
    </rPh>
    <rPh sb="71" eb="73">
      <t>シンダン</t>
    </rPh>
    <rPh sb="74" eb="76">
      <t>ジョウキョウ</t>
    </rPh>
    <rPh sb="79" eb="82">
      <t>ロウキュウカ</t>
    </rPh>
    <rPh sb="82" eb="84">
      <t>タイサク</t>
    </rPh>
    <rPh sb="86" eb="88">
      <t>カツヨウ</t>
    </rPh>
    <rPh sb="89" eb="90">
      <t>ハカ</t>
    </rPh>
    <rPh sb="98" eb="100">
      <t>シサン</t>
    </rPh>
    <rPh sb="105" eb="107">
      <t>ドウヨウ</t>
    </rPh>
    <rPh sb="109" eb="112">
      <t>ニチジョウテキ</t>
    </rPh>
    <rPh sb="113" eb="115">
      <t>ジュンシ</t>
    </rPh>
    <rPh sb="122" eb="124">
      <t>テイキ</t>
    </rPh>
    <rPh sb="124" eb="126">
      <t>テンケン</t>
    </rPh>
    <rPh sb="129" eb="131">
      <t>ゲンジョウ</t>
    </rPh>
    <rPh sb="131" eb="133">
      <t>ハアク</t>
    </rPh>
    <rPh sb="134" eb="135">
      <t>オコナ</t>
    </rPh>
    <rPh sb="137" eb="140">
      <t>リヨウシャ</t>
    </rPh>
    <rPh sb="141" eb="143">
      <t>アンゼン</t>
    </rPh>
    <rPh sb="143" eb="145">
      <t>カクホ</t>
    </rPh>
    <rPh sb="146" eb="147">
      <t>ツト</t>
    </rPh>
    <phoneticPr fontId="13"/>
  </si>
  <si>
    <t>対処療法的に劣化箇所を修繕する事後保全型の維持管理から、劣化が軽微な段階から計画的に修繕する予防保全型の維持管理への転換を図り、施設の長寿命化を進めるとともに、トータルコストの縮減に努めます。また、大規模改修・更新の実施にあたっては、施設の老朽度や安全性を踏まえ、実施時期を調整することで平準化を図ります。</t>
  </si>
  <si>
    <t>点検・診断等により高度の危険性が認められた公共施設等については、利用者の安全確保を第一とし、必要であれば立ち入り禁止、利用停止等の措置を講じた上で、速やかに改修工事を実施し安全確保を図ります。
また、老朽化等により供用廃止され、かつ今後とも利用見込みのない公共施設等については、計
画的に除却を進めていきます。</t>
    <rPh sb="86" eb="87">
      <t>アン</t>
    </rPh>
    <phoneticPr fontId="13"/>
  </si>
  <si>
    <t>本町では、昭和 56 年以前の旧耐震基準で整備された施設も多数あることから、維持すべき施設 
より順次、耐震化を図り、災害時の安全確保
に努めます。</t>
  </si>
  <si>
    <t>橋りょう、下水道、公営住宅、学校施設、その他、　個々の施設において策定している長寿命化計
画等については、本計画の方針と整合を図りながら長寿命化を進めていきます。また、今後新たに策定する、その他の施設の長寿命化計画等についても同様に整合を図っていくこととします。</t>
    <rPh sb="21" eb="22">
      <t>ホカ</t>
    </rPh>
    <phoneticPr fontId="13"/>
  </si>
  <si>
    <t>今後、維持していく公共施設等の修繕・更新・改修時には、ユニバーサルデザイン化による利用
者の快適性や利便性の向上を図ります。</t>
  </si>
  <si>
    <t>今後、維持していく公共施設等の修繕・更新・改修時には、省エネルギー設備や再生可能エネルギーの導入を検討し、脱炭素化の推進を図ります。</t>
  </si>
  <si>
    <t>各施設ごとに統廃合等の推進方針を記載</t>
  </si>
  <si>
    <t>公共建築物の施設総量：今後10 年間で11.7%縮減
長期目標：今後30 年間で36.8％縮減</t>
  </si>
  <si>
    <t>町立教育施設跡地利用基本方針</t>
  </si>
  <si>
    <t>定期的に検討委員会を開催し、計画の進捗状況の確認と検証、情報共有を行い、社会情勢の変化を踏まえ、計画のローリングを図っていく。</t>
  </si>
  <si>
    <t>令和３年度幼稚園２園閉鎖。今後解体予定。</t>
  </si>
  <si>
    <t>20年間で5,563人減（▲35.0％）45年間で11,063人減（▲69.7％）
兵庫県内でも人口減少率がワースト1位であり、年齢3区分人口の推移からも今後さらに少子高齢化に伴う人口減少が進む予測となっている。</t>
    <rPh sb="2" eb="4">
      <t>ネンカン</t>
    </rPh>
    <rPh sb="10" eb="11">
      <t>ニン</t>
    </rPh>
    <rPh sb="11" eb="12">
      <t>ゲン</t>
    </rPh>
    <rPh sb="22" eb="24">
      <t>ネンカン</t>
    </rPh>
    <rPh sb="31" eb="32">
      <t>ニン</t>
    </rPh>
    <rPh sb="32" eb="33">
      <t>ゲン</t>
    </rPh>
    <rPh sb="42" eb="44">
      <t>ヒョウゴ</t>
    </rPh>
    <rPh sb="44" eb="46">
      <t>ケンナイ</t>
    </rPh>
    <rPh sb="48" eb="50">
      <t>ジンコウ</t>
    </rPh>
    <rPh sb="50" eb="53">
      <t>ゲンショウリツ</t>
    </rPh>
    <rPh sb="59" eb="60">
      <t>イ</t>
    </rPh>
    <rPh sb="64" eb="66">
      <t>ネンレイ</t>
    </rPh>
    <rPh sb="67" eb="69">
      <t>クブン</t>
    </rPh>
    <rPh sb="69" eb="71">
      <t>ジンコウ</t>
    </rPh>
    <rPh sb="72" eb="74">
      <t>スイイ</t>
    </rPh>
    <rPh sb="77" eb="79">
      <t>コンゴ</t>
    </rPh>
    <rPh sb="82" eb="84">
      <t>ショウシ</t>
    </rPh>
    <rPh sb="84" eb="87">
      <t>コウレイカ</t>
    </rPh>
    <rPh sb="88" eb="89">
      <t>トモナ</t>
    </rPh>
    <rPh sb="90" eb="92">
      <t>ジンコウ</t>
    </rPh>
    <rPh sb="92" eb="94">
      <t>ゲンショウ</t>
    </rPh>
    <rPh sb="95" eb="96">
      <t>スス</t>
    </rPh>
    <rPh sb="97" eb="99">
      <t>ヨソク</t>
    </rPh>
    <phoneticPr fontId="3"/>
  </si>
  <si>
    <t>【一般公共施設数】（R3.4.1現在）
施設保有数は143施設、総延床面積が183,040.09㎡となっており、町民一人当たり延床面積が11.52㎡と全国平均の3.6倍となっている。
用途別では、学校施設が21.1％と最も多く、次いでスポーツ施設が8.7％、公営住宅が8.4％、供給処理施設が5.9％を占めています。
【インフラ施設】（R3.4.1現在）
町道延長は703,776ｍ（自転車歩行者道路を含む）
橋りょうは679本34,991ｍ
上水道管延長は471,499ｍ
下水道管延長は213,377ｍ</t>
    <rPh sb="1" eb="3">
      <t>イッパン</t>
    </rPh>
    <rPh sb="3" eb="5">
      <t>コウキョウ</t>
    </rPh>
    <rPh sb="5" eb="7">
      <t>シセツ</t>
    </rPh>
    <rPh sb="7" eb="8">
      <t>スウ</t>
    </rPh>
    <rPh sb="16" eb="18">
      <t>ゲンザイ</t>
    </rPh>
    <rPh sb="20" eb="22">
      <t>シセツ</t>
    </rPh>
    <rPh sb="22" eb="24">
      <t>ホユウ</t>
    </rPh>
    <rPh sb="24" eb="25">
      <t>スウ</t>
    </rPh>
    <rPh sb="29" eb="31">
      <t>シセツ</t>
    </rPh>
    <rPh sb="32" eb="33">
      <t>ソウ</t>
    </rPh>
    <rPh sb="33" eb="34">
      <t>ノ</t>
    </rPh>
    <rPh sb="34" eb="35">
      <t>ユカ</t>
    </rPh>
    <rPh sb="35" eb="37">
      <t>メンセキ</t>
    </rPh>
    <rPh sb="56" eb="58">
      <t>チョウミン</t>
    </rPh>
    <rPh sb="58" eb="60">
      <t>ヒトリ</t>
    </rPh>
    <rPh sb="60" eb="61">
      <t>ア</t>
    </rPh>
    <rPh sb="63" eb="65">
      <t>ノベユカ</t>
    </rPh>
    <rPh sb="65" eb="67">
      <t>メンセキ</t>
    </rPh>
    <rPh sb="75" eb="77">
      <t>ゼンコク</t>
    </rPh>
    <rPh sb="77" eb="79">
      <t>ヘイキン</t>
    </rPh>
    <rPh sb="83" eb="84">
      <t>バイ</t>
    </rPh>
    <rPh sb="92" eb="94">
      <t>ヨウト</t>
    </rPh>
    <rPh sb="94" eb="95">
      <t>ベツ</t>
    </rPh>
    <rPh sb="98" eb="100">
      <t>ガッコウ</t>
    </rPh>
    <rPh sb="100" eb="102">
      <t>シセツ</t>
    </rPh>
    <rPh sb="109" eb="110">
      <t>モット</t>
    </rPh>
    <rPh sb="111" eb="112">
      <t>オオ</t>
    </rPh>
    <rPh sb="114" eb="115">
      <t>ツ</t>
    </rPh>
    <rPh sb="121" eb="123">
      <t>シセツ</t>
    </rPh>
    <rPh sb="129" eb="131">
      <t>コウエイ</t>
    </rPh>
    <rPh sb="131" eb="133">
      <t>ジュウタク</t>
    </rPh>
    <rPh sb="139" eb="141">
      <t>キョウキュウ</t>
    </rPh>
    <rPh sb="141" eb="143">
      <t>ショリ</t>
    </rPh>
    <rPh sb="143" eb="145">
      <t>シセツ</t>
    </rPh>
    <rPh sb="151" eb="152">
      <t>シ</t>
    </rPh>
    <rPh sb="164" eb="166">
      <t>シセツ</t>
    </rPh>
    <rPh sb="174" eb="176">
      <t>ゲンザイ</t>
    </rPh>
    <rPh sb="178" eb="180">
      <t>チョウドウ</t>
    </rPh>
    <rPh sb="180" eb="182">
      <t>エンチョウ</t>
    </rPh>
    <rPh sb="192" eb="195">
      <t>ジテンシャ</t>
    </rPh>
    <rPh sb="195" eb="198">
      <t>ホコウシャ</t>
    </rPh>
    <rPh sb="198" eb="200">
      <t>ドウロ</t>
    </rPh>
    <rPh sb="201" eb="202">
      <t>フク</t>
    </rPh>
    <rPh sb="205" eb="206">
      <t>キョウ</t>
    </rPh>
    <rPh sb="213" eb="214">
      <t>ホン</t>
    </rPh>
    <rPh sb="222" eb="223">
      <t>ウエ</t>
    </rPh>
    <rPh sb="223" eb="226">
      <t>スイドウカン</t>
    </rPh>
    <rPh sb="226" eb="228">
      <t>エンチョウ</t>
    </rPh>
    <rPh sb="238" eb="241">
      <t>ゲスイドウ</t>
    </rPh>
    <rPh sb="241" eb="242">
      <t>カン</t>
    </rPh>
    <rPh sb="242" eb="244">
      <t>エンチョウ</t>
    </rPh>
    <phoneticPr fontId="3"/>
  </si>
  <si>
    <t>建築後30年以上経過する施設が全体の48.08％を占めており、老朽化対策及び更新需要の高まりに対する財源確保に大きな不安を抱えている。
インフラ施設である上水道においては、中山間地で集落が点在する中で、末端給水を行っており、更新時にダウンサイジング等対策を講じたとしても、管路延長や送配水施設の削減は立地的に難しい。</t>
    <rPh sb="0" eb="2">
      <t>ケンチク</t>
    </rPh>
    <rPh sb="2" eb="3">
      <t>ゴ</t>
    </rPh>
    <rPh sb="5" eb="8">
      <t>ネンイジョウ</t>
    </rPh>
    <rPh sb="8" eb="10">
      <t>ケイカ</t>
    </rPh>
    <rPh sb="12" eb="14">
      <t>シセツ</t>
    </rPh>
    <rPh sb="15" eb="17">
      <t>ゼンタイ</t>
    </rPh>
    <rPh sb="25" eb="26">
      <t>シ</t>
    </rPh>
    <rPh sb="31" eb="34">
      <t>ロウキュウカ</t>
    </rPh>
    <rPh sb="34" eb="36">
      <t>タイサク</t>
    </rPh>
    <rPh sb="36" eb="37">
      <t>オヨ</t>
    </rPh>
    <rPh sb="38" eb="40">
      <t>コウシン</t>
    </rPh>
    <rPh sb="40" eb="42">
      <t>ジュヨウ</t>
    </rPh>
    <rPh sb="43" eb="44">
      <t>タカ</t>
    </rPh>
    <rPh sb="47" eb="48">
      <t>タイ</t>
    </rPh>
    <rPh sb="50" eb="52">
      <t>ザイゲン</t>
    </rPh>
    <rPh sb="52" eb="54">
      <t>カクホ</t>
    </rPh>
    <rPh sb="55" eb="56">
      <t>オオ</t>
    </rPh>
    <rPh sb="58" eb="60">
      <t>フアン</t>
    </rPh>
    <rPh sb="61" eb="62">
      <t>カカ</t>
    </rPh>
    <rPh sb="72" eb="74">
      <t>シセツ</t>
    </rPh>
    <rPh sb="77" eb="80">
      <t>ジョウスイドウ</t>
    </rPh>
    <rPh sb="86" eb="87">
      <t>チュウ</t>
    </rPh>
    <rPh sb="87" eb="89">
      <t>サンカン</t>
    </rPh>
    <rPh sb="89" eb="90">
      <t>チ</t>
    </rPh>
    <rPh sb="91" eb="93">
      <t>シュウラク</t>
    </rPh>
    <rPh sb="94" eb="96">
      <t>テンザイ</t>
    </rPh>
    <rPh sb="98" eb="99">
      <t>ナカ</t>
    </rPh>
    <rPh sb="101" eb="103">
      <t>マッタン</t>
    </rPh>
    <rPh sb="103" eb="105">
      <t>キュウスイ</t>
    </rPh>
    <rPh sb="106" eb="107">
      <t>オコナ</t>
    </rPh>
    <rPh sb="112" eb="114">
      <t>コウシン</t>
    </rPh>
    <rPh sb="114" eb="115">
      <t>ジ</t>
    </rPh>
    <rPh sb="124" eb="125">
      <t>トウ</t>
    </rPh>
    <rPh sb="125" eb="127">
      <t>タイサク</t>
    </rPh>
    <rPh sb="128" eb="129">
      <t>コウ</t>
    </rPh>
    <rPh sb="136" eb="138">
      <t>カンロ</t>
    </rPh>
    <rPh sb="138" eb="140">
      <t>エンチョウ</t>
    </rPh>
    <rPh sb="141" eb="142">
      <t>ソウ</t>
    </rPh>
    <rPh sb="142" eb="144">
      <t>ハイスイ</t>
    </rPh>
    <rPh sb="144" eb="146">
      <t>シセツ</t>
    </rPh>
    <rPh sb="147" eb="149">
      <t>サクゲン</t>
    </rPh>
    <rPh sb="150" eb="152">
      <t>リッチ</t>
    </rPh>
    <rPh sb="152" eb="153">
      <t>テキ</t>
    </rPh>
    <rPh sb="154" eb="155">
      <t>ムズカ</t>
    </rPh>
    <phoneticPr fontId="3"/>
  </si>
  <si>
    <t>【一般公共施設】
今後40年間で769.7億円（単年平均19.3億円）
【インフラ施設】
今後40年間で1,084.0億円（単年平均27.1億円）</t>
  </si>
  <si>
    <t>【一般公共施設】
今後40年間で466.1億円（単年平均11.6億円）
【インフラ施設】
今後40年間で885.8億円（単年平均22.2億円）</t>
  </si>
  <si>
    <t>【一般公共施設】
単純更新を行った場合、今後40年間で769.7億円の更新費用が必要になる試算の中で、具体的に今後30年間で単純更新（建替え）対象施設を長寿命化を図った場合、90.1億円の削減を図れる見込みとなっている。</t>
  </si>
  <si>
    <t>佐用町行財政改革推進本部を中心に、中堅職員で構成するワーキングチームを設置し、全庁的に一体となって取り組みます。進捗状況を町民の代表者からなる佐用町行財政改革推進委員会において、検討・協議・決定していきます。</t>
  </si>
  <si>
    <t>全ての公共施設等を町が整備、運営することを前提とせずに、従来型手法との比較検討を十分に行った上で、民間の技術やノウハウ、資金等を活用することが望ましい案件は官民の役割分担を適正に図る。</t>
  </si>
  <si>
    <t>建設から一定期間を経過した施設は適宜点検・診断を実施する。</t>
    <rPh sb="0" eb="2">
      <t>ケンセツ</t>
    </rPh>
    <rPh sb="4" eb="6">
      <t>イッテイ</t>
    </rPh>
    <rPh sb="6" eb="8">
      <t>キカン</t>
    </rPh>
    <rPh sb="9" eb="11">
      <t>ケイカ</t>
    </rPh>
    <rPh sb="13" eb="15">
      <t>シセツ</t>
    </rPh>
    <rPh sb="16" eb="18">
      <t>テキギ</t>
    </rPh>
    <rPh sb="18" eb="20">
      <t>テンケン</t>
    </rPh>
    <rPh sb="21" eb="23">
      <t>シンダン</t>
    </rPh>
    <rPh sb="24" eb="26">
      <t>ジッシ</t>
    </rPh>
    <phoneticPr fontId="3"/>
  </si>
  <si>
    <t>建設から30年を超えるもので長期の活用が見込まれない場合は廃止を基本とする。</t>
    <rPh sb="0" eb="2">
      <t>ケンセツ</t>
    </rPh>
    <rPh sb="6" eb="7">
      <t>ネン</t>
    </rPh>
    <rPh sb="8" eb="9">
      <t>コ</t>
    </rPh>
    <rPh sb="14" eb="16">
      <t>チョウキ</t>
    </rPh>
    <rPh sb="17" eb="19">
      <t>カツヨウ</t>
    </rPh>
    <rPh sb="20" eb="22">
      <t>ミコ</t>
    </rPh>
    <rPh sb="26" eb="28">
      <t>バアイ</t>
    </rPh>
    <rPh sb="29" eb="31">
      <t>ハイシ</t>
    </rPh>
    <rPh sb="32" eb="34">
      <t>キホン</t>
    </rPh>
    <phoneticPr fontId="3"/>
  </si>
  <si>
    <t>点検・劣化・損傷などにより危険性が認められた箇所は立入禁止等の措置を講じ、利用見込みのない施設は計画的に除却する。</t>
    <rPh sb="0" eb="2">
      <t>テンケン</t>
    </rPh>
    <rPh sb="3" eb="5">
      <t>レッカ</t>
    </rPh>
    <rPh sb="6" eb="8">
      <t>ソンショウ</t>
    </rPh>
    <rPh sb="13" eb="16">
      <t>キケンセイ</t>
    </rPh>
    <rPh sb="17" eb="18">
      <t>ミト</t>
    </rPh>
    <rPh sb="22" eb="24">
      <t>カショ</t>
    </rPh>
    <rPh sb="25" eb="26">
      <t>タ</t>
    </rPh>
    <rPh sb="26" eb="27">
      <t>ハイ</t>
    </rPh>
    <rPh sb="27" eb="29">
      <t>キンシ</t>
    </rPh>
    <rPh sb="29" eb="30">
      <t>ナド</t>
    </rPh>
    <rPh sb="31" eb="33">
      <t>ソチ</t>
    </rPh>
    <rPh sb="34" eb="35">
      <t>コウ</t>
    </rPh>
    <rPh sb="37" eb="39">
      <t>リヨウ</t>
    </rPh>
    <rPh sb="39" eb="41">
      <t>ミコ</t>
    </rPh>
    <rPh sb="45" eb="47">
      <t>シセツ</t>
    </rPh>
    <rPh sb="48" eb="51">
      <t>ケイカクテキ</t>
    </rPh>
    <rPh sb="52" eb="54">
      <t>ジョキャク</t>
    </rPh>
    <phoneticPr fontId="3"/>
  </si>
  <si>
    <t>昭和56年5月以前に着工した公共施設で今後も存続させる施設は改修工事を計画的に行う。</t>
    <rPh sb="0" eb="2">
      <t>ショウワ</t>
    </rPh>
    <rPh sb="4" eb="5">
      <t>ネン</t>
    </rPh>
    <rPh sb="6" eb="7">
      <t>ガツ</t>
    </rPh>
    <rPh sb="7" eb="9">
      <t>イゼン</t>
    </rPh>
    <rPh sb="10" eb="12">
      <t>チャッコウ</t>
    </rPh>
    <rPh sb="14" eb="16">
      <t>コウキョウ</t>
    </rPh>
    <rPh sb="16" eb="18">
      <t>シセツ</t>
    </rPh>
    <rPh sb="19" eb="21">
      <t>コンゴ</t>
    </rPh>
    <rPh sb="22" eb="24">
      <t>ソンゾク</t>
    </rPh>
    <rPh sb="27" eb="29">
      <t>シセツ</t>
    </rPh>
    <rPh sb="30" eb="32">
      <t>カイシュウ</t>
    </rPh>
    <rPh sb="32" eb="34">
      <t>コウジ</t>
    </rPh>
    <rPh sb="35" eb="37">
      <t>ケイカク</t>
    </rPh>
    <rPh sb="37" eb="38">
      <t>テキ</t>
    </rPh>
    <rPh sb="39" eb="40">
      <t>オコナ</t>
    </rPh>
    <phoneticPr fontId="3"/>
  </si>
  <si>
    <t>小規模な修繕や予防的な修繕等による公共施設等の長寿命化は、一定の場合には効果がありますが、長寿命化の方が更新よりもコストがかさむこともあります。必要かつ有効な長寿命化を適切な時期に実施することにより、ライフサイクルコストの縮減や財政負担の軽減を図る。</t>
    <rPh sb="0" eb="3">
      <t>ショウキボ</t>
    </rPh>
    <rPh sb="4" eb="6">
      <t>シュウゼン</t>
    </rPh>
    <rPh sb="7" eb="10">
      <t>ヨボウテキ</t>
    </rPh>
    <rPh sb="11" eb="13">
      <t>シュウゼン</t>
    </rPh>
    <rPh sb="13" eb="14">
      <t>トウ</t>
    </rPh>
    <rPh sb="17" eb="19">
      <t>コウキョウ</t>
    </rPh>
    <rPh sb="19" eb="21">
      <t>シセツ</t>
    </rPh>
    <rPh sb="21" eb="22">
      <t>トウ</t>
    </rPh>
    <rPh sb="23" eb="27">
      <t>チョウジュミョウカ</t>
    </rPh>
    <rPh sb="29" eb="31">
      <t>イッテイ</t>
    </rPh>
    <rPh sb="32" eb="34">
      <t>バアイ</t>
    </rPh>
    <rPh sb="36" eb="38">
      <t>コウカ</t>
    </rPh>
    <rPh sb="45" eb="49">
      <t>チョウジュミョウカ</t>
    </rPh>
    <rPh sb="50" eb="51">
      <t>ホウ</t>
    </rPh>
    <rPh sb="52" eb="54">
      <t>コウシン</t>
    </rPh>
    <rPh sb="72" eb="74">
      <t>ヒツヨウ</t>
    </rPh>
    <rPh sb="76" eb="78">
      <t>ユウコウ</t>
    </rPh>
    <rPh sb="79" eb="83">
      <t>チョウジュミョウカ</t>
    </rPh>
    <rPh sb="84" eb="86">
      <t>テキセツ</t>
    </rPh>
    <rPh sb="87" eb="89">
      <t>ジキ</t>
    </rPh>
    <rPh sb="90" eb="92">
      <t>ジッシ</t>
    </rPh>
    <rPh sb="111" eb="113">
      <t>シュクゲン</t>
    </rPh>
    <rPh sb="114" eb="116">
      <t>ザイセイ</t>
    </rPh>
    <rPh sb="116" eb="118">
      <t>フタン</t>
    </rPh>
    <rPh sb="119" eb="121">
      <t>ケイゲン</t>
    </rPh>
    <rPh sb="122" eb="123">
      <t>ハカ</t>
    </rPh>
    <phoneticPr fontId="3"/>
  </si>
  <si>
    <t>これまで進めてきたバリアフリー化に加え、国のユニバーサルデザイン2020行動計画に基づき公共施設のユニバーサルデザイン化を目指す。</t>
    <rPh sb="4" eb="5">
      <t>スス</t>
    </rPh>
    <rPh sb="15" eb="16">
      <t>カ</t>
    </rPh>
    <rPh sb="17" eb="18">
      <t>クワ</t>
    </rPh>
    <rPh sb="20" eb="21">
      <t>クニ</t>
    </rPh>
    <rPh sb="36" eb="38">
      <t>コウドウ</t>
    </rPh>
    <rPh sb="38" eb="40">
      <t>ケイカク</t>
    </rPh>
    <rPh sb="41" eb="42">
      <t>モト</t>
    </rPh>
    <rPh sb="44" eb="46">
      <t>コウキョウ</t>
    </rPh>
    <rPh sb="46" eb="48">
      <t>シセツ</t>
    </rPh>
    <rPh sb="59" eb="60">
      <t>カ</t>
    </rPh>
    <rPh sb="61" eb="63">
      <t>メザ</t>
    </rPh>
    <phoneticPr fontId="3"/>
  </si>
  <si>
    <t>本町の公共施設の保有数は、人口や財政規模、他市町と比較しても非常に多く、将来の人口や財政状況を踏まえ、計画的に公共施設の統廃合、複合化・多機能化、廃止を推進し、人口規模や財政力に見合った公共施設の保有数とすることを原則とします。</t>
    <rPh sb="0" eb="2">
      <t>ホンチョウ</t>
    </rPh>
    <rPh sb="3" eb="5">
      <t>コウキョウ</t>
    </rPh>
    <rPh sb="5" eb="7">
      <t>シセツ</t>
    </rPh>
    <rPh sb="8" eb="10">
      <t>ホユウ</t>
    </rPh>
    <rPh sb="10" eb="11">
      <t>スウ</t>
    </rPh>
    <rPh sb="13" eb="15">
      <t>ジンコウ</t>
    </rPh>
    <rPh sb="16" eb="18">
      <t>ザイセイ</t>
    </rPh>
    <rPh sb="18" eb="20">
      <t>キボ</t>
    </rPh>
    <rPh sb="21" eb="22">
      <t>タ</t>
    </rPh>
    <rPh sb="22" eb="24">
      <t>シチョウ</t>
    </rPh>
    <rPh sb="25" eb="27">
      <t>ヒカク</t>
    </rPh>
    <rPh sb="30" eb="32">
      <t>ヒジョウ</t>
    </rPh>
    <rPh sb="33" eb="34">
      <t>オオ</t>
    </rPh>
    <rPh sb="36" eb="38">
      <t>ショウライ</t>
    </rPh>
    <rPh sb="39" eb="41">
      <t>ジンコウ</t>
    </rPh>
    <rPh sb="42" eb="44">
      <t>ザイセイ</t>
    </rPh>
    <rPh sb="44" eb="46">
      <t>ジョウキョウ</t>
    </rPh>
    <rPh sb="47" eb="48">
      <t>フ</t>
    </rPh>
    <rPh sb="51" eb="54">
      <t>ケイカクテキ</t>
    </rPh>
    <rPh sb="55" eb="57">
      <t>コウキョウ</t>
    </rPh>
    <rPh sb="57" eb="59">
      <t>シセツ</t>
    </rPh>
    <rPh sb="60" eb="63">
      <t>トウハイゴウ</t>
    </rPh>
    <rPh sb="64" eb="67">
      <t>フクゴウカ</t>
    </rPh>
    <rPh sb="68" eb="72">
      <t>タキノウカ</t>
    </rPh>
    <rPh sb="73" eb="75">
      <t>ハイシ</t>
    </rPh>
    <rPh sb="76" eb="78">
      <t>スイシン</t>
    </rPh>
    <rPh sb="80" eb="82">
      <t>ジンコウ</t>
    </rPh>
    <rPh sb="82" eb="84">
      <t>キボ</t>
    </rPh>
    <rPh sb="85" eb="87">
      <t>ザイセイ</t>
    </rPh>
    <rPh sb="87" eb="88">
      <t>リョク</t>
    </rPh>
    <rPh sb="89" eb="91">
      <t>ミア</t>
    </rPh>
    <rPh sb="93" eb="95">
      <t>コウキョウ</t>
    </rPh>
    <rPh sb="95" eb="97">
      <t>シセツ</t>
    </rPh>
    <rPh sb="98" eb="100">
      <t>ホユウ</t>
    </rPh>
    <rPh sb="100" eb="101">
      <t>スウ</t>
    </rPh>
    <rPh sb="107" eb="109">
      <t>ゲンソク</t>
    </rPh>
    <phoneticPr fontId="3"/>
  </si>
  <si>
    <t>保有する公共施設の全体面積を人口減少や人口構成の変化を見据え、15％縮小に努める。</t>
    <rPh sb="0" eb="2">
      <t>ホユウ</t>
    </rPh>
    <rPh sb="4" eb="6">
      <t>コウキョウ</t>
    </rPh>
    <rPh sb="6" eb="8">
      <t>シセツ</t>
    </rPh>
    <rPh sb="9" eb="11">
      <t>ゼンタイ</t>
    </rPh>
    <rPh sb="11" eb="13">
      <t>メンセキ</t>
    </rPh>
    <rPh sb="14" eb="16">
      <t>ジンコウ</t>
    </rPh>
    <rPh sb="16" eb="18">
      <t>ゲンショウ</t>
    </rPh>
    <rPh sb="19" eb="21">
      <t>ジンコウ</t>
    </rPh>
    <rPh sb="21" eb="23">
      <t>コウセイ</t>
    </rPh>
    <rPh sb="24" eb="26">
      <t>ヘンカ</t>
    </rPh>
    <rPh sb="27" eb="29">
      <t>ミス</t>
    </rPh>
    <rPh sb="34" eb="36">
      <t>シュクショウ</t>
    </rPh>
    <rPh sb="37" eb="38">
      <t>ツト</t>
    </rPh>
    <phoneticPr fontId="3"/>
  </si>
  <si>
    <t>固定資産台帳の整備により有形固定資産減価償却率の把握が容易となり、老朽化の進捗状況の把握に活用できた。</t>
  </si>
  <si>
    <t>対象施設を19種類に分類し、施設種類ごとに再編の取り組みの方向性を示し、その中で施設毎の位置づけを提示の上、地域との調整を図りながら、複合化・多機能化、統廃合、譲渡や貸付けに取り組みます。</t>
    <rPh sb="0" eb="2">
      <t>タイショウ</t>
    </rPh>
    <rPh sb="2" eb="4">
      <t>シセツ</t>
    </rPh>
    <rPh sb="7" eb="9">
      <t>シュルイ</t>
    </rPh>
    <rPh sb="10" eb="12">
      <t>ブンルイ</t>
    </rPh>
    <rPh sb="14" eb="16">
      <t>シセツ</t>
    </rPh>
    <rPh sb="16" eb="18">
      <t>シュルイ</t>
    </rPh>
    <rPh sb="21" eb="23">
      <t>サイヘン</t>
    </rPh>
    <rPh sb="24" eb="25">
      <t>ト</t>
    </rPh>
    <rPh sb="26" eb="27">
      <t>ク</t>
    </rPh>
    <rPh sb="29" eb="32">
      <t>ホウコウセイ</t>
    </rPh>
    <rPh sb="33" eb="34">
      <t>シメ</t>
    </rPh>
    <rPh sb="38" eb="39">
      <t>ナカ</t>
    </rPh>
    <rPh sb="40" eb="42">
      <t>シセツ</t>
    </rPh>
    <rPh sb="42" eb="43">
      <t>ゴト</t>
    </rPh>
    <rPh sb="44" eb="46">
      <t>イチ</t>
    </rPh>
    <rPh sb="49" eb="51">
      <t>テイジ</t>
    </rPh>
    <rPh sb="52" eb="53">
      <t>ウエ</t>
    </rPh>
    <rPh sb="54" eb="56">
      <t>チイキ</t>
    </rPh>
    <rPh sb="58" eb="60">
      <t>チョウセイ</t>
    </rPh>
    <rPh sb="61" eb="62">
      <t>ハカ</t>
    </rPh>
    <rPh sb="67" eb="69">
      <t>フクゴウ</t>
    </rPh>
    <rPh sb="69" eb="70">
      <t>カ</t>
    </rPh>
    <rPh sb="71" eb="75">
      <t>タキノウカ</t>
    </rPh>
    <rPh sb="76" eb="79">
      <t>トウハイゴウ</t>
    </rPh>
    <rPh sb="80" eb="82">
      <t>ジョウト</t>
    </rPh>
    <rPh sb="83" eb="85">
      <t>カシツ</t>
    </rPh>
    <rPh sb="87" eb="88">
      <t>ト</t>
    </rPh>
    <rPh sb="89" eb="90">
      <t>ク</t>
    </rPh>
    <phoneticPr fontId="3"/>
  </si>
  <si>
    <t>ごみ処理や消防、火葬の行政サービスを提供しているが、他のサービスにおいても広域連携の推進を検討します。</t>
    <rPh sb="2" eb="4">
      <t>ショリ</t>
    </rPh>
    <rPh sb="5" eb="7">
      <t>ショウボウ</t>
    </rPh>
    <rPh sb="8" eb="10">
      <t>カソウ</t>
    </rPh>
    <rPh sb="11" eb="13">
      <t>ギョウセイ</t>
    </rPh>
    <rPh sb="18" eb="20">
      <t>テイキョウ</t>
    </rPh>
    <rPh sb="26" eb="27">
      <t>ホカ</t>
    </rPh>
    <rPh sb="37" eb="39">
      <t>コウイキ</t>
    </rPh>
    <rPh sb="39" eb="41">
      <t>レンケイ</t>
    </rPh>
    <rPh sb="42" eb="44">
      <t>スイシン</t>
    </rPh>
    <rPh sb="45" eb="47">
      <t>ケントウ</t>
    </rPh>
    <phoneticPr fontId="3"/>
  </si>
  <si>
    <t>今後の財政状況や社会経済情勢の変化等に応じて、町内の佐用町行財政改革推進本部を中心に、中堅職員で構成するワーキングチームにおいて、適宜フォローアップを行い、施設の利用需要や人口動態等を把握し、町としてのあるべき行政サービス水準を検討し見直します。また、必要に応じて、佐用町行財政改革推進委員会において、検討・協議・決定していきます。</t>
    <rPh sb="0" eb="2">
      <t>コンゴ</t>
    </rPh>
    <rPh sb="3" eb="5">
      <t>ザイセイ</t>
    </rPh>
    <rPh sb="5" eb="7">
      <t>ジョウキョウ</t>
    </rPh>
    <rPh sb="8" eb="10">
      <t>シャカイ</t>
    </rPh>
    <rPh sb="10" eb="12">
      <t>ケイザイ</t>
    </rPh>
    <rPh sb="12" eb="14">
      <t>ジョウセイ</t>
    </rPh>
    <rPh sb="15" eb="17">
      <t>ヘンカ</t>
    </rPh>
    <rPh sb="17" eb="18">
      <t>トウ</t>
    </rPh>
    <rPh sb="19" eb="20">
      <t>オウ</t>
    </rPh>
    <rPh sb="23" eb="25">
      <t>チョウナイ</t>
    </rPh>
    <rPh sb="26" eb="29">
      <t>サヨウチョウ</t>
    </rPh>
    <rPh sb="29" eb="32">
      <t>ギョウザイセイ</t>
    </rPh>
    <rPh sb="32" eb="34">
      <t>カイカク</t>
    </rPh>
    <rPh sb="34" eb="36">
      <t>スイシン</t>
    </rPh>
    <rPh sb="36" eb="38">
      <t>ホンブ</t>
    </rPh>
    <rPh sb="39" eb="41">
      <t>チュウシン</t>
    </rPh>
    <rPh sb="65" eb="67">
      <t>テキギ</t>
    </rPh>
    <rPh sb="75" eb="76">
      <t>オコナ</t>
    </rPh>
    <rPh sb="78" eb="80">
      <t>シセツ</t>
    </rPh>
    <rPh sb="81" eb="83">
      <t>リヨウ</t>
    </rPh>
    <rPh sb="83" eb="85">
      <t>ジュヨウ</t>
    </rPh>
    <rPh sb="86" eb="88">
      <t>ジンコウ</t>
    </rPh>
    <rPh sb="88" eb="90">
      <t>ドウタイ</t>
    </rPh>
    <rPh sb="90" eb="91">
      <t>トウ</t>
    </rPh>
    <rPh sb="92" eb="94">
      <t>ハアク</t>
    </rPh>
    <rPh sb="96" eb="97">
      <t>チョウ</t>
    </rPh>
    <rPh sb="105" eb="107">
      <t>ギョウセイ</t>
    </rPh>
    <rPh sb="111" eb="113">
      <t>スイジュン</t>
    </rPh>
    <rPh sb="114" eb="116">
      <t>ケントウ</t>
    </rPh>
    <rPh sb="117" eb="119">
      <t>ミナオ</t>
    </rPh>
    <rPh sb="126" eb="128">
      <t>ヒツヨウ</t>
    </rPh>
    <rPh sb="129" eb="130">
      <t>オウ</t>
    </rPh>
    <phoneticPr fontId="3"/>
  </si>
  <si>
    <t>行財政改革推進委員会で検討する対象期間</t>
    <rPh sb="0" eb="3">
      <t>ギョウザイセイ</t>
    </rPh>
    <rPh sb="3" eb="5">
      <t>カイカク</t>
    </rPh>
    <rPh sb="5" eb="7">
      <t>スイシン</t>
    </rPh>
    <rPh sb="7" eb="10">
      <t>イインカイ</t>
    </rPh>
    <rPh sb="11" eb="13">
      <t>ケントウ</t>
    </rPh>
    <rPh sb="15" eb="17">
      <t>タイショウ</t>
    </rPh>
    <rPh sb="17" eb="19">
      <t>キカン</t>
    </rPh>
    <phoneticPr fontId="3"/>
  </si>
  <si>
    <t>・保育園・小学校規模適正化に伴う統廃合
・廃園・廃校の跡地利活用に伴う貸付け
・下水道処理人口の減少に伴う下水道施設の統廃合</t>
  </si>
  <si>
    <t>５０年後には総人口が0.7万人（1.1万人減）になる見込み。
年代別の人口は、今は生産年齢人口の比率が高いが、５０年後は生産年齢人口と老年人口がほぼ同じとなる。</t>
    <rPh sb="13" eb="15">
      <t>マンニン</t>
    </rPh>
    <rPh sb="21" eb="22">
      <t>ゲン</t>
    </rPh>
    <phoneticPr fontId="1"/>
  </si>
  <si>
    <t>【公共施設】
　施設数　　　　H27：302施設　　　R2：292施設
　棟数　　　　　 H27：607棟　　　　 R2：606棟
　延床面積 　　H27：164,553㎡　　R2：152,853㎡
【インフラ施設】
道路施設
　町道（路線）　H27：1,377路線　　R2：1,377路線
　町道（延長）　H27：581,426m　　 R2：580,743m
　橋梁　　　　　 H27：449橋           R2：423橋
　トンネル　　　 H27：3箇所　　　　　R2：3箇所
河川施設
　放水路　　　　H27：1箇所　　　　　R2：1箇所
　都市下水路　H27：8箇所　　　　　R2：8箇所
漁港施設
　漁港　　　　　 H27：4漁港　　　　　R2：4漁港
　外郭施設　　 H27：1,016m　　　   R2：1,016m
  係留施設      H27：603m　　　     R2：603m
  輸送施設      H27：553m　　　     R2：553m
農業施設
　農道（路線）　H27：441路線　　 　R2：441路線
  農道（延長）　H27：78,964m　　 　R2：78,964m
  橋梁　　　　　 H27：2橋               R2：2橋
  農業水利施設H27：603路線       R2：603路線
林業施設
　林道（路線）　H27：30路線　　 　  R2：30路線
  林道（延長）　H27：85,959m　　 　R2：85,959m
  橋梁　　　　　 H27：6橋               R2：6橋
　治山施設　　 H27：50箇所　　　　 R2：52箇所
防災施設
　防火水槽　　 H27：245基　　　　　R2：246基
　防災行政無線H27：88基　　　　　 R2：110基
　避難路　　　　H27：5路線　　　　　R2：5路線
通信施設
　移動用通信施設　
                     H27：6基　      　    R2：6基
  ラジオ難聴解消対策施設
                     H27：－　      　      R2：12基
【企業会計施設】
水道施設　　　 
　管路　　　　　　H27：262㎞　　　 　R2：264㎞
　浄水場　　　　 H27：27箇所　　　　R2：26箇所
　配水池　　　　 H27：65箇所         R2：65箇所
下水道施設
　管路　　　　　　H27：250㎞　　　 　R2：252㎞
　処理場　　　　 H27：21箇所　　　　R2：21箇所
　ポンプ場　　　 H27：1箇所　　　　  R2：1箇所
病院施設
　施設数　　　　 H27：1施設　　　　　R2：1施設
　延床面積 　 　H27：9,411㎡　　    R2：9,406㎡</t>
  </si>
  <si>
    <t>・公共施設等の老朽化への対応
　今後10年間で約8割の公共施設が築30年以上経過することによる安全性の確保
・町民ニーズの変化への対応
　今後の人口減少、人口構成の変化に伴う町民ニーズの変化に対応した公共施設等の規模や配置について、適切な見直し及び適切な行政サービス水準の維持を検討
・限られた財源による対応
　限られた財源の中での公共施設等の効果的・効率的な維持管理・更新等を図る必要
　</t>
    <rPh sb="1" eb="3">
      <t>コウキョウ</t>
    </rPh>
    <rPh sb="3" eb="6">
      <t>シセツトウ</t>
    </rPh>
    <rPh sb="7" eb="10">
      <t>ロウキュウカ</t>
    </rPh>
    <rPh sb="12" eb="14">
      <t>タイオウ</t>
    </rPh>
    <rPh sb="55" eb="57">
      <t>チョウミン</t>
    </rPh>
    <rPh sb="61" eb="63">
      <t>ヘンカ</t>
    </rPh>
    <rPh sb="65" eb="67">
      <t>タイオウ</t>
    </rPh>
    <rPh sb="122" eb="123">
      <t>オヨ</t>
    </rPh>
    <rPh sb="124" eb="126">
      <t>テキセツ</t>
    </rPh>
    <rPh sb="127" eb="129">
      <t>ギョウセイ</t>
    </rPh>
    <rPh sb="133" eb="135">
      <t>スイジュン</t>
    </rPh>
    <rPh sb="136" eb="138">
      <t>イジ</t>
    </rPh>
    <rPh sb="143" eb="144">
      <t>カギ</t>
    </rPh>
    <rPh sb="147" eb="149">
      <t>ザイゲン</t>
    </rPh>
    <rPh sb="152" eb="154">
      <t>タイオウ</t>
    </rPh>
    <rPh sb="187" eb="188">
      <t>トウ</t>
    </rPh>
    <rPh sb="189" eb="190">
      <t>ハカ</t>
    </rPh>
    <rPh sb="191" eb="193">
      <t>ヒツヨウ</t>
    </rPh>
    <phoneticPr fontId="1"/>
  </si>
  <si>
    <t>公共施設等に係る今後の中長期的な経費について、今後も現状の施設を維持していく場合、一定の条件・単価による単純計算で更新・大規模改修を行った場合の試算
公共施設：20,848百万円
インフラ施設：10,380百万円
合計：31，228百万円</t>
    <rPh sb="75" eb="79">
      <t>コウキョウシセツ</t>
    </rPh>
    <rPh sb="86" eb="89">
      <t>ヒャクマンエン</t>
    </rPh>
    <rPh sb="94" eb="96">
      <t>シセツ</t>
    </rPh>
    <rPh sb="103" eb="106">
      <t>ヒャクマンエン</t>
    </rPh>
    <rPh sb="107" eb="109">
      <t>ゴウケイ</t>
    </rPh>
    <rPh sb="116" eb="119">
      <t>ヒャクマンエン</t>
    </rPh>
    <phoneticPr fontId="1"/>
  </si>
  <si>
    <t>個別施設計画による長寿命化対策等の取り組みにより実際にかかる更新・保全費用の見込み
公共施設：7,964百万円
インフラ施設：4,479百万円
合計：12,443百万円</t>
    <rPh sb="42" eb="46">
      <t>コウキョウシセツ</t>
    </rPh>
    <rPh sb="52" eb="55">
      <t>ヒャクマンエン</t>
    </rPh>
    <rPh sb="60" eb="62">
      <t>シセツ</t>
    </rPh>
    <rPh sb="68" eb="71">
      <t>ヒャクマンエン</t>
    </rPh>
    <rPh sb="72" eb="74">
      <t>ゴウケイ</t>
    </rPh>
    <rPh sb="81" eb="84">
      <t>ヒャクマンエン</t>
    </rPh>
    <phoneticPr fontId="1"/>
  </si>
  <si>
    <t>長寿命化対策等の取り組み効果額
公共施設：12,884百万円
インフラ施設：5,901百万円</t>
    <rPh sb="0" eb="1">
      <t>チョウ</t>
    </rPh>
    <rPh sb="16" eb="20">
      <t>コウキョウシセツ</t>
    </rPh>
    <rPh sb="27" eb="30">
      <t>ヒャクマンエン</t>
    </rPh>
    <rPh sb="35" eb="37">
      <t>シセツ</t>
    </rPh>
    <rPh sb="43" eb="46">
      <t>ヒャクマンエン</t>
    </rPh>
    <phoneticPr fontId="1"/>
  </si>
  <si>
    <t>・全庁的な組織である香美町公共施設等管理委員会において、本計画に基づく取組みの実施状況等について、検討・協議・決定を行います。
・公共施設に関する情報については、地方公会計（固定資産台帳）と連動した公共施設マネジメントシステムによるデータベースを活用し、情報の一元化と共有化を図るなど、引き続き、適正な公共施設マネジメントを推進します。
・公共施設等の適正な管理をより実効性のあるものとするため、施設類型ごとに作成された個別施設計画に基づき、具体的な再編や保全・更新、管理運営等について取り組みます。</t>
  </si>
  <si>
    <t>施設の更新にあたっては、ライフサイクルマネジメントを計画段階から取り入れるとともに、人口動態や町民ニーズ、周辺施設の立地状況等を踏まえ適正な規模を検討し、集約化・複合化・減築等を検討します。また、民間資金の活用（PPP/PFI）や他自治体との広域的な連携についても検討します。</t>
  </si>
  <si>
    <t>・ 建築基準法、消防法等の各種法令に基づく法定点検に加え、各部位の劣化や機能の低下等の不具合を早期に発見するため、標準的な点検マニュアルを作成し、施設管理者による自主点検を実施します。
・ 施設の長寿命化を効果的に進めるには、通常の点検では把握困難な躯体の劣化状況等を確認する必要があり、専門家による詳細な診断等について検討します。
・ 点検・診断等を行う際には、沿岸部での塩害や山間部での雪害の影響等も念頭に、劣化や不具合の早期発見に努めます。</t>
  </si>
  <si>
    <t>・ 点検・診断・修繕等の履歴を蓄積したデータベースを活用することにより、今後の点検・診
断等や施設の維持管理に反映させるメンテナンスサイクルを構築し、適切な維持管理を実施します。
・ 今後も保有していく必要のある施設については、これまでの故障や損傷等の不具合が発生してから修繕等を行う事後保全型の維持管理から、不具合が発生する前に予防的な修繕等を行う予防保全型の維持管理へ転換し、計画的な保全を行います。ただし、予防保全を行う部位と事後保全でも支障がない部位等の優先順位を明確化します。
・ 点検・診断等の状況や修繕記録等を踏まえ、計画的な修繕・更新等を行うことにより、費用の平準化を図ります。併せて、全庁的な観点から、修繕・更新等の優先度を判断する考え方を整理します。また、施工方法や使用材料についても検討し、費用の縮減を図ります。
・ 施設の更新にあたっては、ライフサイクルマネジメントを計画段階から取り入れるとともに、
人口動態や町民ニーズ、周辺施設の立地状況等を踏まえ適正な規模を検討し、集約化・複合化・減築等を検討します。また、民間資金の活用（PPP/PFI）や他自治体との広域的な連携についても検討します。</t>
  </si>
  <si>
    <t>・ 点検・診断結果に応じて、危険箇所の除去、立入禁止措置、利用者等への周知徹底を行うなど、適切な措置を迅速に行います。また、点検等により危険箇所が発見された場合は、同種・類似の施設についても早急に点検を実施し、事故の未然防止に努めます。
・ 施設機能を廃止し、今後とも利用見込みのない施設については、安全確保の観点から可能な限り速やかな解体撤去に努めます。早急な解体撤去が困難な施設についても、立入禁止措置や定期的な見回りなどにより、安全の確保に十分配慮するなど適切な管理に取り組みます。</t>
  </si>
  <si>
    <t>・ 多くの町民が利用し、長期にわたり利用していく施設で必要な耐震性が確保されていない場合は、施設用途や規模のほか、緊急性等の観点から優先度を判断し、計画的に耐震化を推進します。</t>
  </si>
  <si>
    <t>・ 今後も保有していく必要のある施設については、定期的な点検や損傷が軽微な段階から修繕等を行う予防保全等、計画的な保全による施設の長寿命化を推進し、単年度に発生する更新費用の平準化や一定期間内における更新費用の縮減を図ります。</t>
  </si>
  <si>
    <t>・ 障害者や高齢者などが社会生活上支障となる障壁を取り除くために取り組んできたバリア
フリー化に加え、多様な人々が利用しやすいことを目指して、ユニバーサルデザイン化を推
進します。
・ ユニバーサルデザインの考え方の導入により、誰もが安全・安心・円滑・快適に利用できる
よう、公共施設等の改修・更新等に努めます。</t>
  </si>
  <si>
    <t>・ 改修、更新にあたっては、通風や採光等に配慮し、太陽光発電を導入するなど自然エネルギ
ーの活用に努めるとともに、空調システムにおける高効率機器や断熱効果の高い部材を導入
することにより、温室効果ガスの削減や省エネを推進します。
・ 維持管理にあたっては、植木や花壇整備などの緑地の確保や壁面緑化に努めるとともに、設
備等の定期的な保守点検、予防保全、部品交換による効率維持・向上を図ります。</t>
  </si>
  <si>
    <t>・ 施設の再編にあたっては、各施設の利用状況や地域ごとの配置状況、人口動態や町民ニーズ、他自治体との広域的な連携の可能性等の分析を行った上で、施設の所管にとらわれず、集約化・複合化等を検討します。また、施設の歴史的・文化的価値についても考慮しながら、再編について検討します。
・ 当初の整備目的を終えている施設、実態としての公共施設等のサービスを行っていない施設、民間施設を含めて代替施設がある施設は、積極的に統合・廃止・譲渡等を推進します。
・ 統合・廃止等により余剰となった施設や敷地については、売却や貸付等、有効に活用します.</t>
  </si>
  <si>
    <t xml:space="preserve">公共施設の保有量が多い本町では、取組の実効性の確保や進捗状況の把握のため、施設保有量の縮減について数値目標を以下のとおり設定します。なお、社会経済情勢の変化等に応じて、適宜数値目標の見直しを行います。
施設保有量（延床面積）を 30 年間で 30％縮減することを目標とします 
■目標施設保有量（延床面積） 
16.5 万㎡ ⇒ 11.5 万㎡（令和 28 年度末） </t>
  </si>
  <si>
    <t>・公共施設に関する情報については、地方公会計（固定資産台帳）と連動した公共施設マネジメントシステムによるデータベースを活用し、情報の一元化と共有化を図るなど、引き続き、適正な公共施設マネジメントを推進します。</t>
  </si>
  <si>
    <t>・当初の整備目的を終えている施設、実態としての公共施設等のサービスを行っていない施設、民間施設を含めて代替施設がある施設は、積極的に統合・廃止・譲渡等を推進します。
・統合・廃止等により余剰となった施設や敷地については、売却や貸付等、有効に活用します。</t>
  </si>
  <si>
    <t>・ 国や県、近隣自治体の公共施設等の配置状況などを適切に把握し、必要に応じて広域的な連携について検討します。
・ 特に、兵庫県との相互利用をはじめとした広域連携は、効率的な行政運営の有効な選択肢で
あることから、まずは兵庫県と行政ニーズや保有施設に係る情報交換を図るとともに、連携
効果が期待できる分野を研究し、具体化に向けて検討します</t>
  </si>
  <si>
    <t>本計画を着実に進めていくには、以下のＰＤＣＡサイクルに基づき、定期的に計画の評価・見直しを行いながら推進していきます。
Plan（計画）
総合管理計画・個別施設計画の策定・見直し
Do（実行）
計画に基づき分野横断的に実施
Check（評価）
実施状況と成果を基にした計画の検証
Action（改善）
検証結果を基にした計画の見直し（課題の抽出）</t>
  </si>
  <si>
    <t>サイクル期間の記載はない。</t>
    <rPh sb="4" eb="6">
      <t>キカン</t>
    </rPh>
    <rPh sb="7" eb="9">
      <t>キサイ</t>
    </rPh>
    <phoneticPr fontId="1"/>
  </si>
  <si>
    <t>①　点検・診断等の実施方針
②　維持管理・修繕・更新等の実施方針
③　安全確保の実施方針
④　耐震化の実施方針
⑤　長寿命化の実施方針
⑥　ユニバーサルデザイン化の実施方針
⑦　脱炭素化の実施方針
⑧　再編（統合や廃止等）の実施方針
⑨　効率的な管理運営の実施方針
⑩　公共施設等マネジメントを実現するための体制の構築方針
⑪　広域連携の推進方針</t>
  </si>
  <si>
    <t>【平成28年度～令和2年度】
公共施設
譲渡：１７施設
解体撤去：１７施設</t>
  </si>
  <si>
    <t>昭和 25 年以降一貫して減少を続けている人口減少傾向は今後も継続し、少子高齢化もさらに進むと予想される。</t>
  </si>
  <si>
    <t>【公共施設】（R3.4.1現在）
　行政系：47棟、5,817㎡
　文化・教育施設：29棟、16,375㎡
　保健福祉・医療施設：11棟、5,062㎡
　スポーツ施設：12棟、11,491㎡
　観光施設：12棟、11,933㎡
　産業系施設：4棟、12,253㎡
　学校教育・子育て支援施設：14棟、46,901㎡
　町営住宅施設：7棟、7,279㎡
　供給処理施設：6棟、1,744㎡
　その他施設：32棟、3,171㎡
　普通財産施設：18棟、7,482㎡
【インフラ施設】（H27.4.1現在）
　道路：道路舗装234.2km、橋梁372橋、トンネル2本
　公園：都市公園１箇所、その他公園9箇所
　公営企業施設
　①水道施設：19地区、配管延長180km
　②温泉配湯施設：浜坂温泉
　③下水道施設：処理場23施設（公共1、特環3、農集14、漁集2、ｺﾐﾌﾟﾗ、3）、中継ポンプ場280箇所、管渠延長140km</t>
  </si>
  <si>
    <t>ア 公共建築物の最適化
現在、183 施設、延床面積12.2 万㎡で、計画策定時とほぼ同じ保有面積を維持している。小中学校の統廃合に取り組んできたものの、現在も多くの公共建築物を保有している状況が継続している。老朽化する施設維持に必要な将来の経費を踏まえ、機能の集約化を含む公共建築物の統合等により最適な配置に積極的に取り組む必要がある。
イ 安全性の確保（老朽化の進行）
現在、保有する公共建築物の５割以上が築 30 年を経過し、その割合が５年後には約８割を占めるなど、多くの公共建築物で老朽化が進んでいる。今後、老朽化が急速に進行し、対策に要する費用の増大が見込まれる。老朽化対策等を着実に推進しながら、利用頻度に対して多額の維持管理費を必要とする施設の統廃合を含めた機能の集約を具体的に検討し、住民が安全に公共施設を利用できる環境を整える必要がある。
ウ 住民ニーズの変化への対応
少子高齢化の進捗による、人口減少や人口構造の変化に伴い、既存の公共施設の利用需要に変化が生じており、地域と行政の役割分担と、一定規模の地域住民の主体的な活動により課題解決型の住民自治を目指し、将来のまちのあり方を踏まえて現状の公共建築物の役割を見直し、統廃合等を含めた配置を再構築することにより、住民生活の質の向上や地域の活性化を図る必要がある。
エ 財政負担の軽減
公共施設の更新や維持管理・運営に係る費用の抑制や、機能集約を伴う施設の統廃合による再配置の方針協議による計画な施設整備による財政負担の平準化等により、将来の財政負担を軽減していく必要がある。</t>
  </si>
  <si>
    <t>【公共施設】
今後40年間で総額約579億円、年平均で約14.5億円
【インフラ】
今後40年間で総額約275億円、年平均で約6.9億円</t>
  </si>
  <si>
    <t xml:space="preserve">【公共施設】
今後40年間で総額約272億円、年平均で約6.8億円   </t>
  </si>
  <si>
    <t>【公共施設】
40年間で約307億円</t>
  </si>
  <si>
    <t>（１）推進体制
ア 全庁横断的な推進体制の構築
イ 職員の意識醸成と専門技術等の向上
ウ 広域的な連携
（２）情報の一元管理・共有化
（３）住民との情報共有</t>
  </si>
  <si>
    <t>・施設の現状を把握し、施設の供用に支障となるような不具合の早期発見、適切な処置により利用者及び第三者への安全を確保していく観点から、施設管理者による日常的な点検、パトロール（巡視）の充実を図ります。
・点検マニュアルやチェックリスト、点検頻度等を定めた実施要領等を作成し、点検結果について一定の水準を確保します。
・施設の安全性の確認と各部位の劣化、損傷等を把握・診断するための定期的な点検の充実を図ります。定期点検の実施にあたっては、法令や基準等に則り、施設の特性や状態、重要度、周辺環境（沿岸部での塩害や山間部での雪害の影
響など）等を考慮して実施します。</t>
  </si>
  <si>
    <t>・点検・診断等により施設の状態を把握し、必要な対策を実施していくとともに、点検・診断結果や対策履歴等の蓄積、データベース化を進め、次の点検・診断等に活用するというメンテナンスサイクルの構築を図ります。
・施設の特性や重要度等を考慮した施設ごとの維持管理手法を設定するとともに、計画的な保全を推進するための個別施設計画を策定し、最適な管理水準の設定、修繕・更新計画の立案等により、修繕・更新費用の平準化や更新費用の削減を図ります。また、施設の劣化、損傷等の状態や重要度等を踏まえ、分野横断的な観点から修繕等の優先度を判定する手法を確立し、効率的・効果的な保全を図ります。
・施設の劣化、損傷の原因を排除する視点で、施設の適正利用や清掃などきめ細やかな日常的維持管理、施設の長寿命化に資する取組を推進します。</t>
  </si>
  <si>
    <t>・点検結果や通報等により危険性が認められた施設については、危険個所の除去、立入禁止措置、利用者等への周知徹底を行うなど、安全確保の対策を迅速に行います。また、同様の施設、周辺環境であれば、同じような不具合が発生する恐れがあることから、庁内で情報共有を行うとともに、同様の施設を重点的に点検するなど水平展開を図ります。
・供用廃止し、今後とも利用見込みのない施設については、安全確保の観点から、可能な限り速やかに除却（解体）します。</t>
  </si>
  <si>
    <t>・不特定多数の住民が利用する施設や災害時の避難施設、活動拠点等となる施設のうち、必要な耐震性能が確保されていない施設については、耐震化を計画的に推進します。</t>
  </si>
  <si>
    <t>・今後も保有していく施設のうち、重要度の高い施設等については、損傷が軽微である段階から修繕等を行う予防保全へと転換し、長寿命化を図ります。
・優先的に予防保全を実施すべき施設や部位、あるいは事後保全でも支障がない施設や部位等を選別し、効率的・効果的な修繕等を実施します。
・公共建築物の建替え周期は、標準的な耐用年数である 60 年を基本とし、耐震診断や劣化診断の結果等により更に長期使用が可能であれば、目標使用年数を70 年以上とします。ただし、安全面、財政面及び機能面の観点で早期の建替えが
効果的と判断できる場合は、整備時期を早めるなど実態に即した施設整備を図ります。</t>
  </si>
  <si>
    <t>行政と地域住民相互の理解を深め、将来のまちのあり方を踏まえて現状の公共建築物の役割を見直し、統廃合等を含めた配置を再構築することにより、住民生活の質の向上や地域の活性化を図る必要があります。</t>
  </si>
  <si>
    <t>次回改訂時に省エネ効果の高い設備機器、建物の屋根や未利用スペースにおける太陽光発電設備等の再生可能エネルギーの導入などを検討する内容を追加予定</t>
  </si>
  <si>
    <t>・公共施設マネジメントを進めるうえで必要となる施設情報の分析・評価結果や地域の実情を踏まえ、中長期的なまちづくりの観点から施設機能に着目した施設の統廃合等を推進し、公共サービスの質を維持しつつ、施設保有量の縮減を図ります。
・用途や目的が重複している施設の統合や公共サービスの必要性が乏しくなっている施設の廃止を検討するとともに、今後も保有していく施設のうち、各施設機能を集約する拠点となりうる施設については、他の機能の移転等による複合化（多機能化）を図ります。
・公共サービスとして必要であっても町が施設を保有しない方法といった最適な施設運営の手法を検討し、費用対効果の向上を図ります。
・統合や廃止、複合化等によって生じる未利用施設の売却・貸付により、施設整備に要する財源を確保します。
・公共建築物など既存施設を単独で建替える場合は減築を原則とし、規模の適正化を図ります。</t>
  </si>
  <si>
    <t xml:space="preserve">公共建築物の延床面積を 40 年間で約４割削減 </t>
  </si>
  <si>
    <t>有形固定資産減価償却率</t>
    <rPh sb="0" eb="6">
      <t>ユウケイコテイシサン</t>
    </rPh>
    <rPh sb="6" eb="8">
      <t>ゲンカ</t>
    </rPh>
    <rPh sb="8" eb="10">
      <t>ショウキャク</t>
    </rPh>
    <rPh sb="10" eb="11">
      <t>リツ</t>
    </rPh>
    <phoneticPr fontId="1"/>
  </si>
  <si>
    <t>・点検・診断等により施設の状態を把握し、必要な対策を実施していくとともに、点検・診断結果や対策履歴等の蓄積、データベース化を進め、次の点検・診断等に活用するというメンテナンスサイクルの構築を図ります。
・施設の特性や重要度等を考慮した施設ごとの維持管理手法を設定するとともに、計画的な保全を推進するための個別施設計画を策定し、最適な管理水準の設定、修繕・更新計画の立案等により、修繕・更新費用の平準化や更新費用の削減を図ります。また、施設の劣化、損傷等の状態や重要度等を踏まえ、分野横断的な観点から修繕等の優先度を判定する手法を確立し、効率的・効果的な保全を図ります。</t>
  </si>
  <si>
    <t>まちづくりの動向や社会経済情勢等に大きな変化が生じた場合等</t>
    <rPh sb="6" eb="8">
      <t>ドウコウ</t>
    </rPh>
    <rPh sb="9" eb="11">
      <t>シャカイ</t>
    </rPh>
    <rPh sb="11" eb="13">
      <t>ケイザイ</t>
    </rPh>
    <rPh sb="13" eb="15">
      <t>ジョウセイ</t>
    </rPh>
    <rPh sb="15" eb="16">
      <t>トウ</t>
    </rPh>
    <rPh sb="17" eb="18">
      <t>オオ</t>
    </rPh>
    <rPh sb="20" eb="22">
      <t>ヘンカ</t>
    </rPh>
    <rPh sb="23" eb="24">
      <t>ショウ</t>
    </rPh>
    <rPh sb="26" eb="28">
      <t>バアイ</t>
    </rPh>
    <rPh sb="28" eb="29">
      <t>トウ</t>
    </rPh>
    <phoneticPr fontId="1"/>
  </si>
  <si>
    <t>平成 28 年度から近隣１市２町によりご
み、汚泥の共同処理を行っており、これに伴う広域処理施設としてごみ処理施設が稼働しているため、本町が所有しているごみ焼却施設は、平成 27 年度で業務を終了した</t>
    <rPh sb="10" eb="12">
      <t>キンリン</t>
    </rPh>
    <phoneticPr fontId="1"/>
  </si>
  <si>
    <t>総人口や年代別人口の見通しはH26からR22まで23.3％減。高齢化率は15.2％増</t>
  </si>
  <si>
    <t>【建築物系施設】H26　1,113,289㎡
【都市基盤施設】H26
道路：1,541km
橋梁：7km
上水道：1,978km
下水道：1,227km</t>
  </si>
  <si>
    <t>・維持更新にかかる費用の抑制
施設の更新や整備の必要性を検討し、経費の抑制の必要および戦略的な計画を立てて費用の平準化を図ることが不可欠
・公共施設等の安全性・快適性の確保
予防保全により施設を保ちながら、長期間の使用に耐えうる施設にする必要
・将来の人口動態、需要等に見合った施設の供給
市民サービスの質を維持しつつ経費削減が図られるよう、施設の再編整備のあり方を検討していく必要。</t>
  </si>
  <si>
    <t>40年で4,422.5億円</t>
  </si>
  <si>
    <t>40年で3,466.6億円</t>
  </si>
  <si>
    <t>24億円/削減</t>
    <rPh sb="2" eb="4">
      <t>オクエン</t>
    </rPh>
    <rPh sb="5" eb="7">
      <t>サクゲン</t>
    </rPh>
    <phoneticPr fontId="1"/>
  </si>
  <si>
    <t>総合管理計画を推進するために、総務部が進行管理を担当し、関係部局と連携を図り、統括的に当該計画の進行管理、検証を行う。</t>
  </si>
  <si>
    <t>定期的な点検・診断に基づき、各部位などの劣化状況を把握し、点検・診断結果は施設情報として整理し共有する</t>
  </si>
  <si>
    <t>損傷などが発生した後に修繕などを行う「事後保全型」から、計画的に保全や改築などを行う「予防保全型」へと転換し、計画的な保全を図る。
また、整備や更新時には長期にわたり維持管理しやすい施設への改善を図り、危険性の高い施設や廃止となった施設については、除却（建物解体）又は売却を原則とする。</t>
  </si>
  <si>
    <t>施設の安全性確保のため、危険性の高い施設や廃止となった施設については、除却（建物解体）又は売却を基本とする。</t>
  </si>
  <si>
    <t>「奈良市耐震改修促進計画」に基づく取組を進め、長期的な修繕計画の策定や日常点検の強化など、計画的な維持管理を行い、施設を安全に長持ちさせ、ライフサイクルコストを削減する。</t>
  </si>
  <si>
    <t>長寿命化計画に基づき、道路・橋りょう、上下水道施設などの施設種別ごとの特性や施設の重要性、緊急性を考慮し、耐震化等の安全性、経済性、財源などの観点から計画的な維持管理を推進する。</t>
  </si>
  <si>
    <t>今後も継続して保有する施設及び道路・橋りょう、上下水道施設などの施設種別ごとに、国の「ユニバーサルデザイン2020行動計画」及び「奈良市ユニバーサルデザインマスタープラン」におけるユニバーサルデザインの街づくりの考え方を踏まえ、障がいの有無、年齢、性別、人種等にかかわらず誰もが利用しやすい施設となるようユニバーサルデザイン化を進める。</t>
  </si>
  <si>
    <t>今後も継続して保有する施設及び道路・橋りょう、上下水道施設などの施設種別ごとに、「第3次奈良市環境基本計画」及び「奈良市地球温暖化対策庁内実施計画（第5次）」等に基づき、公共施設等の建設や改修を行う際には、太陽光発電等再生可能エネルギー設備やコージェネレーションシステム等の導入、省エネ型の空調や照明機器等の導入、周辺施設や壁面等の緑化、建物のZEB化や断熱性向上など脱炭素化を進める。</t>
  </si>
  <si>
    <t>建物性能、利用状況、管理運営コスト、人口予測等の分析に基づき、適正な施設配置と見直し（複合化、集約化、転用、減築）の可能性などの検証を行う。</t>
  </si>
  <si>
    <t>【公共施設】
保有量（床面積換算）を今後40年間で30%削減
【都市基盤施設】
中長期的な視点から必要な施設の整備を計画的に行う。</t>
  </si>
  <si>
    <t>・新規取得の抑制
・未利用地の利活用
・民間との連携
・借地の見直し</t>
  </si>
  <si>
    <t>①近隣自治体との連携の推進による効率化
②近隣自治体をまたいだ民間施設の広域的な活用</t>
  </si>
  <si>
    <t>10年間の期毎に見直しを行うことを基本とするとともに、歳入歳出の状況や制度変更など、資産の前提条件に変更が生じた場合にも適宜見直しを行う。</t>
  </si>
  <si>
    <t>市の保有施設を"機能"に着目して分類し、施設類型ごとに管理に関する基本的な考え方を定める。</t>
  </si>
  <si>
    <t>・老朽化した公共施設を廃止し、民間事業者に売却した。
・保育園、幼稚園の統廃合を行った。
・小、中学校の統廃合を行った。
・廃校の利活用を行った。</t>
  </si>
  <si>
    <t>平成27年に策定した「大和高田市まち・ひと・しごと創生総合戦略」で示した「人口ビジョン」によると、本市の総人口は平成27年度から平成72年度までの45年間で約3万人にまで減少すると見込まれています。</t>
  </si>
  <si>
    <t>【公共施設】
施設数は136施設
延床面積の合計は約24万4,944㎡
【インフラ施設】
道路　　実延長190,167.70ｍ
橋梁　　174橋
水道　　総延長約221,689ｍ
下水道　整備面積は約489.4ha</t>
  </si>
  <si>
    <t>〇必要性の視点
【他自治体との比較】
公共施設延床面積は市民一人当たり3.67㎡/人で、同じ人口規模の他自治体に比べて多いので、施設整備量の見直が必要。
【人口の状況】
進行する人口減少、少子高齢化により、公共施設への投資額の圧迫が懸念される。
また、人口構成が変化するので、市民ニーズに合った公共サービス提供の検討が必要。
〇継続性の視点
【老朽化の状況】
公共施設の老朽化率は62.6％で、老朽化による大規模修繕費、更新費の増加が懸念される。
【公共施設に係る将来費用】
現行の状態で更新した場合、今後40年間に約1,100億343万円、年平均で約27億5,000万円必要。これは、過去5年間（平成23年度～平成27年度）に公共施設に掛けてきた費用（投資的経費の普通建設事業費+維持修繕費）の平均の約1.2倍。
〇効率性の視点
【コスト状況】
公共施設全体の支出は年間約42億5,100万円で、収入の約6.9倍。料金収入の見直しや支出（維持管理費や事業運営費）の削減、効率化の検討が必要。
【利用状況】
貸室の稼働率や利用者数などの利用状況は施設によりバラツキがみられ、市民の需要に応じた施設整備が十分でない可能性が懸念される。利用が十分ではない施設は、利用向上の施策を講じる必要がある。</t>
  </si>
  <si>
    <t>【建築物】
40年間の総費用は約1,100億343万円。
1年当たりの平均費用は約27億5,000万円
【インフラ】
40年間の総費用は約438.8億円</t>
  </si>
  <si>
    <t>【建築物】
40年間で1,071億499万円
1年当たりの平均費用は約26億8,000万円</t>
  </si>
  <si>
    <t>1年当たりの平均費用で約7,000万円の減少を見込む（40年間）</t>
  </si>
  <si>
    <t>大和高田市公共施設見直し検討委員会（仮称）を設置する。</t>
  </si>
  <si>
    <t>管理運営の効率化の向けた取組への方策のひとつとして、PPP/PFIの導入</t>
  </si>
  <si>
    <t>老朽化が進行している施設については早期に施設の点検・診断等を行い、その結果を長期修繕計画の策定に反映します。また、新たに整備する施設については、整備の際に、長期修繕計画の策定を行うことを検討するとともに、今後は全ての施設に対して定期的な点検を実施していきます。</t>
  </si>
  <si>
    <t>施設の維持管理や事業運営には莫大なコストがかかっており、同じ施設分類内でも、コストや利用状況（稼働率等）に違いが見られることから、限られた財源を効果的に活用する手法を検討していきます。</t>
  </si>
  <si>
    <t>老朽化が進行している施設については早期に施設の点検・診断等を行い、その結果を長期修繕計画の策定に反映します。また、新たに整備する施設については、整備の際に、長期修繕計画の策定を行うことを検討するとともに、今後は全ての施設に対して定期的な点検を実施していきます。
老朽化等により供用廃止され、かつ、今後利用見込みのない施設については、除却等を原則として、市民の安全確保を図ります。
併せて、耐震対策や、バリアフリー化への対応についても検討していきます。</t>
  </si>
  <si>
    <t>本市では、公共施設等を対象に、「大和高田市耐震改修促進計画」(令和３年３月改定)を策定しております。市有特定建築物については、令和７年度における市有建築物の耐震化率９５％を目標として、耐震改修に取り組んできており、上記計画に従い耐震対策を推進していきます。</t>
  </si>
  <si>
    <t>継続的に利用する施設については長寿命化計画等の個別施設計画の策定による効率的な維持管理を徹底します。</t>
  </si>
  <si>
    <t>今後、少子高齢化が進む中、高齢者や障がい者（児）、妊産婦、子育て世代などが、分け隔てなく社会参加を行うことができる「ユニバーサルデザイン」の考え方に沿った環境づくりが重要となっています。施設の改修等にあたっては、バリアフリーの視点を持って対応します。</t>
  </si>
  <si>
    <t>統廃合、複合化等施設再編の検討</t>
  </si>
  <si>
    <t>公共施設の総量削減（延床面積の削減）や、事業手法の適正化（PPP/PFIの導入、包括委託の導入、受益者負担の見直し など）に取り組み、今後40年間に約4億7,000万円/年（17.1％）の削減</t>
  </si>
  <si>
    <t>国は「統一的な基準による地方公会計マニュアル」を取りまとめており、これに準じて検討を進める</t>
  </si>
  <si>
    <t>不要な施設の有効活用（売却、転用など）</t>
  </si>
  <si>
    <t>大和高田市公共施設見直し検討委員会（仮称）を設置し、見直しを推進します。</t>
  </si>
  <si>
    <t>各類型いずれも継続利用を基本としつつ、児童数等に基づく学校施設の規模縮小、集会施設の複合化、長寿命化計画に基づく市営住宅の統廃合等を検討します。</t>
  </si>
  <si>
    <t>2025年　7.8万人
(15歳未満0.7万人　
65歳以上2.7万人)
2040年　6.4万人
(15歳未満0.5万人
65歳以上2.5万人)</t>
  </si>
  <si>
    <t>市民文化施設　27
スポーツ・レクリエーション系施設　28
学校教育系施設　18
子育て支援系施設　28
保健・福祉施設　10
行政系施設　30
公営住宅　44
その他　19
合計　204</t>
  </si>
  <si>
    <t>①既存の建築物系施設全てを保有し続けることを仮定した場合今後40年間で約1300億円、1年あたり約32億円の費用が必要と試算されており、大規模改修・更新に係るコストが不足している。
②耐震性評価が低い施設が29施設あり、大規模改修が必要な施設も延床面積全体の60％を超えているため安全性の確保が必要。
③施設総量の見直しや、有効活用を図ることで、将来の人口形態、需要等に見合った施設再編を進める必要がある。</t>
  </si>
  <si>
    <t>建物系は2010年から2049年までの40年間で1294.1億円。1年間で32.4億円の費用がかかる見込み。
インフラ系は年間10～13億円の費用がかかる見込み。</t>
  </si>
  <si>
    <t>10年で35.4億円の削減につながる</t>
  </si>
  <si>
    <t>既存の庁内会議を活かし、市の公共施設等について全庁的な視点で検討する仕組みを構築する。</t>
  </si>
  <si>
    <t>建築物系施設・・・日常的な観察により変化や不具合を把握するとともに、予防保全を取り入れながらコストを抑制。
インフラ施設・・・日常的な目視に加え、適切な方法を分析。</t>
  </si>
  <si>
    <t>施設の種類により取り決め。取り組み状況の取りまとめ、計画の見直しを10年ごとに実施。</t>
  </si>
  <si>
    <t>事後保全だけでなく予防保全についても適用</t>
  </si>
  <si>
    <t>施設の種類により取り決め。大規模改修や更新の時期を勘案し、建替えも含めて計画的な対応を図る。</t>
  </si>
  <si>
    <t>予防保全型の維持管理を推進し、保全費用の平準化を図る。</t>
  </si>
  <si>
    <t>施設の種類により取り決め。</t>
  </si>
  <si>
    <t>減築、集約、複合化、廃止等による施設の圧縮と再編を進め、新規整備を抑制し、施設保有量の抑制を進める。</t>
  </si>
  <si>
    <t>庁内会議を活かし、取り組み状況のとりまとめ及び計画の更新を定期的に行うことで必要な意思決定を確実に行っていく。</t>
  </si>
  <si>
    <t>建物系施設・・・施設保有量の抑制、的確な保全による品質の確保、効率的・効果的な施設運営
インフラ施設・・・長寿命化と適切な維持管理によるコストの削減、必要な機能の確保</t>
  </si>
  <si>
    <t>矢田山保育園と矢田幼稚園とを統合して、矢田認定こども園を、平和幼稚園と平和保育園とを統合して、平和認定こども園を建設することになり、公共施設等適正管理推進事業債を利用することができた。また、同様に新たな市庁舎の建設にも寄与した。</t>
  </si>
  <si>
    <t>令和２年</t>
    <rPh sb="0" eb="2">
      <t>レイワ</t>
    </rPh>
    <rPh sb="3" eb="4">
      <t>ネン</t>
    </rPh>
    <phoneticPr fontId="15"/>
  </si>
  <si>
    <t>有</t>
    <rPh sb="0" eb="1">
      <t>ア</t>
    </rPh>
    <phoneticPr fontId="15"/>
  </si>
  <si>
    <t>総人口はR1年から34年間で15.8％減少の見込み。</t>
  </si>
  <si>
    <t>【公共施設】
R3：21.7万㎡(195施設)
【インフラ】
[道路]R3：212.9万㎡
[橋梁]R3：2.7万㎡
[公園（都市公園）]R3：34.3ha
[上水道]R3：47.1万ｍ
[下水道]R3：41.9万ｍ</t>
    <rPh sb="20" eb="22">
      <t>シセツ</t>
    </rPh>
    <phoneticPr fontId="15"/>
  </si>
  <si>
    <t>本市の保有する公共施設の約70％は築後30年以上経過しており、そのまま単純更新した場合、今後34年で約1408.5億円の費用が必要との試算となった。また、この物理的要因以外にも、人口減少・少子高齢化の加速や、市民ニーズの多様化といった社会的要因への対応も必要と考える。</t>
  </si>
  <si>
    <t>複数年度平均</t>
    <rPh sb="0" eb="2">
      <t>フクスウ</t>
    </rPh>
    <rPh sb="2" eb="4">
      <t>ネンド</t>
    </rPh>
    <rPh sb="4" eb="6">
      <t>ヘイキン</t>
    </rPh>
    <phoneticPr fontId="15"/>
  </si>
  <si>
    <t>建築物(普通会計)：34年間で1408.5億円
インフラ：34年間で1263.3億円</t>
  </si>
  <si>
    <t>建築物(普通会計)：34年間で1233億円
インフラ：34年間で624.2億円</t>
  </si>
  <si>
    <t>建築物(普通会計)：34年間で175.5億円
インフラ：34年間で639.1億円</t>
  </si>
  <si>
    <t>令和４年度からファシリティマネジメント（FM）課が中核となり各施設所管課と共にマネジメントを推進する。
個別事業の実施に向けた調整等については、FM課を中心に既存の庁内会議を通じて全庁的かつ公共施設マネジメントの観点を用いて進めていく。</t>
  </si>
  <si>
    <t>施設の更新時は、従来の更新方法と併せて民間の効率性、専門的な技術及び資金を活用するPPP/PFI といった官民連携手法など、最も効率的・効果的な運営手法を検討する。</t>
  </si>
  <si>
    <t>施設管理者が管理、維持保全、改修等を適正かつ効率的に行い、既存施設を良質
なストックとして活用するため、令和元年度に実施した職員による施設点検調査を活用し、
より効率的な施設管理・保全に努めます。　
等</t>
    <rPh sb="100" eb="101">
      <t>ナド</t>
    </rPh>
    <phoneticPr fontId="15"/>
  </si>
  <si>
    <t>故障や不具合等が発生した後に修繕などを行う「事後保全型」から、計画的に保全等を行う「予防保全型」へ転換し、施設の長寿命化を図る。
等</t>
  </si>
  <si>
    <t>施設利用者の安全確保の観点から、日常点検や定期点検により施設の劣化状況を把握し、劣
化・異常の初期段階、または顕在化する前に安全確保の対策を早急に実施します。また、危
険性が認められる施設については、供用廃止や除却（建物解体）等を検討します。
等</t>
    <rPh sb="122" eb="123">
      <t>ナド</t>
    </rPh>
    <phoneticPr fontId="15"/>
  </si>
  <si>
    <t>耐震化が必要なものは、優先順位を定めて、特に重要度の高い施設から適宜耐震化を計画的
に推進します。</t>
  </si>
  <si>
    <t>今後も継続して保有する施設については、劣化の進行や拡大によって深刻な状況になる前に
予防的な修繕を行う「予防保全」に努めるとともに、計画的な機能改善による施設の長寿命
化を推進します。
等</t>
    <rPh sb="93" eb="94">
      <t>ナド</t>
    </rPh>
    <phoneticPr fontId="15"/>
  </si>
  <si>
    <t>今後も維持していく施設の修繕・更新時には、バリアフリー化・ユニバーサルデザイン化を
推進するなど、利用者の快適性や利便性の向上を目指します。</t>
  </si>
  <si>
    <t>無</t>
    <rPh sb="0" eb="1">
      <t>ナ</t>
    </rPh>
    <phoneticPr fontId="15"/>
  </si>
  <si>
    <t>記載なし</t>
    <rPh sb="0" eb="2">
      <t>キサイ</t>
    </rPh>
    <phoneticPr fontId="15"/>
  </si>
  <si>
    <t>現状維持、改善、見直し（統廃合・複合化・転用等）または、廃止などの検討を進める場合
には、施設評価の手法や優先順位等の選定方法を検討します。
等</t>
    <rPh sb="71" eb="72">
      <t>ナド</t>
    </rPh>
    <phoneticPr fontId="15"/>
  </si>
  <si>
    <t>固定資産台帳とは、市が所有するすべての固定資産について、取得価格、耐用年数等のデータを網羅的に記載したものであり、取得から除売却処分に至るまで、その経緯を個々の資産ごとに管理するためのものであり、これを活用し、施設ごとの運営にかかる収支を把握・分析することや管理の効率化に努める。</t>
  </si>
  <si>
    <t>未利用地・未利用施設の売却や有効活用を図るとともに、民間施設との連携を図ることにより機能の過不足を把握し適正な機能配置を検討する。</t>
  </si>
  <si>
    <t>本市は「第2次大和まほろば広域定住自立圏共生ビジョン（令和2年4月）」において、公共
施設に係る取組として公共施設相互利用促進事業を掲げ、圏域の各団体が保有するスポーツ
施設の相互利用の取組を進めています。
等</t>
    <rPh sb="104" eb="105">
      <t>ナド</t>
    </rPh>
    <phoneticPr fontId="15"/>
  </si>
  <si>
    <t>公共施設マネジメントの推進については、PDCA（Plan：計画 - Do：実行 - Check：評価 - Action：改善）サイクルを活用し、進捗管理を行いながらフォローアップを実施。</t>
  </si>
  <si>
    <t>左記のとおり</t>
    <rPh sb="0" eb="2">
      <t>サキ</t>
    </rPh>
    <phoneticPr fontId="15"/>
  </si>
  <si>
    <t>民文化系施設、社会教育系施設、スポーツ・レクリエーション系施設、産業系施設、学校教育系施設、子育て支援系施設、保健・福祉施設、医療施設、行政系施設、公営住宅、供給処理施設、その他施設、道路、橋りょう、公園、上水道施設、下水道施設
それぞれ「現状と課題」「過去の対策実績」「今後の方向性」を掲載</t>
  </si>
  <si>
    <t>・庁舎地下食堂跡地に奈良労働局と共同で「しごとセンター」を設置した。（平成27年度）
・新設したメディカルセンターに、休日応急診療所機能を移転し、複合化した。（平成28年度）
・移転した休日応急診療所跡地を改修し、子育て世代すこやか支援センター「はぐーる」を設置した。（平成29年度）
・福住中学校機能を福住小学校へ集約し、小中一貫校を設置（令和元年度から令和３年度）
・丹波市幼稚園を南保育所へ機能統合し、「丹波市南こども園」を設置（令和４年度より稼働）
・櫟本幼稚園と北保育所を機能統合し、「櫟本北こども園」を設置（令和７年度より稼働）</t>
    <rPh sb="230" eb="235">
      <t>イチノモトヨウチエン</t>
    </rPh>
    <rPh sb="236" eb="240">
      <t>キタホイ</t>
    </rPh>
    <rPh sb="241" eb="245">
      <t>キノウト</t>
    </rPh>
    <rPh sb="248" eb="250">
      <t>イチノモト</t>
    </rPh>
    <rPh sb="250" eb="251">
      <t>キタ</t>
    </rPh>
    <rPh sb="254" eb="255">
      <t>エン</t>
    </rPh>
    <rPh sb="257" eb="259">
      <t>セッチ</t>
    </rPh>
    <rPh sb="260" eb="262">
      <t>レイワ</t>
    </rPh>
    <rPh sb="263" eb="265">
      <t>ネンド</t>
    </rPh>
    <rPh sb="267" eb="269">
      <t>カドウ</t>
    </rPh>
    <phoneticPr fontId="15"/>
  </si>
  <si>
    <t>・「橿原市人口ビジョン」に基づく人口目標では、2055年には約10.7万人になると予想され、平成26年に比べ約1.8万人（約14％）減少すると見込まれている。
・0～１４歳（年少人口）は僅かに減少、15～64歳（生産年齢人口）は減少傾向、65歳以上（老年人口）は増加傾向の見込み。
・2055年における65歳以上の高齢者の割合は、全体の約34.2％になると予測される。</t>
  </si>
  <si>
    <t>【公共施設】
・施設数203件、総延床面積400,093,39㎡（※複合施設については、それぞれの機能を個別の施設としてカウント）
【インフラ系施設】
・道路：一般道路（実延長）481,957ｍ、自転車歩行者道（実延長）31,473ｍ
・橋りょう：382橋、橋長3,881.02ｍ
・公園：244件、面積93.03ha
【公営企業施設】
・上水道：管きょ（実延長）596,635ｍ
・下水道：管きょ（実延長）341,553ｍ</t>
  </si>
  <si>
    <t>現在保有している公共施設を同規模で更新（大規模改修・建替え）する場合、適切な予防保全などにより更新周期を伸ばしたとしても、平成28年度から令和37年度までの40年間で総額817.8億円、年間約20.4億円の費用がかかると試算されている。その一方で、公共施設の更新に対する投資的経費の想定値は年間約13.1億円であるため、年間約7.3億円程度の財源不足が生じると予想される。そのため、公共施設を現状のまま維持・更新していくことは財政的に厳しい状況である。
また、橿原市人口ビジョン（平成28年3月策定）によると、橿原市の人口は計画期間の40年間で14%減少すると予測されている。現在と同じ水準のサービスを今後も提供するとして試算すると、14%分の延床面積が余剰となる。</t>
  </si>
  <si>
    <t>【公共施設】
今後40年間で総額1,783.2億円（年平均44.6億円）
【インフラ系施設】
今後40年間で総額437.7億円（年平均10.9億円）
【公営企業施設】
今後40年間で総額796.4億円（年平均19.9億円）</t>
  </si>
  <si>
    <t>【公共施設】
今後40年間で総額817.8億円（年平均20.4億円）</t>
  </si>
  <si>
    <t>【公共施設】
建築後30年で大規模改修、60年で建替えを実施すると仮定した場合の更新費用は、40年間で年平均44.6億円必要。
これに対し、適正な予防保全などによる施設の長寿命化を図ることで、大規模改修を35年、建替えを75年に延ばすと仮定した場合の更新費用は、40年間で年平均20.4億円まで減少。
当初10年間の平均：36.5億円
11～20年目の平均：18.6億円
21～30年目の平均：8.4億円
31～40年目の平均：18.3億円
維持管理経費については、長寿命化を行わない場合、年間平均で約73.0億円かかり、長寿命化を行う場合、年間平均で約72.9億円かかると試算される。</t>
  </si>
  <si>
    <t>施設を所管している関係部局で構成する「公共施設等総合管理計画推進委員会」を設置し、本計画の進捗管理や施設の課題の把握及び分析、ライフサイクルコスト縮減、適正配置の推進などについて取り組み、公共施設等マネジメントの推進にあたる。</t>
  </si>
  <si>
    <t>低迷する経済情勢や人口減少、少子高齢化の進展により、収入の大幅な増加は見込めない状況にある一方、支出では、少子高齢化などに伴う扶助費などの義務的経費が増加傾向にあり、財政状況は将来、より厳しくなると考えられる。これらの問題に対応するため、将来の市民ニーズを的確に把握し、ファシリティマネジメントの考え方に基づいたコスト削減管理やＰＦＩなどのＰＰＰの手法を活用するなど、効率的・効果的な施設運営を図る。また、費用が一時期に集中ないよう更新費用の平準化を図る。</t>
  </si>
  <si>
    <t>経年による損傷、老朽化に伴う機能低下などによる事故を未然に防ぎ、安全で快適な状態で公共施設等を維持するため、点検・診断を適切に実施する。
本市では、専門家による点検（法定点検や耐震診断、劣化診断など）だけではなく、施設管理担当職員による日常的な点検の充実を図るべく、平成27 年度に公共施設を対象とした「施設維持保全マニュアル」を作成した。
インフラ系施設・公営企業施設についても、日常的な点検活動とともに中長期的な視点での点検も適切に実施する。</t>
  </si>
  <si>
    <t>コスト情報の不断の蓄積・共有によって客観的で透明性を持った削減管理に努める。
既存の施設の更新（建替え）は、その必要性を十分に検討したうえで実施する。複合化や統合に適さないと判断され、単独で建替える場合は、利用状況などを精査したうえで減築を検討する。また、短期的な需要に対応するための施設については、低層化や軽量化を図るなど、使用期間に見合った仕様で整備する。</t>
  </si>
  <si>
    <t>多くの公共施設は、防災拠点や避難所としての重要な機能を担っているため、耐震診断により耐震性能が低いと判断された公共施設については、災害時に果たすべき施設機能の重要性などを考慮しながら、耐震補強または取り壊しなどを検討する。
また、建物の構造体でない非構造部材（天井、窓、照明器具など）の耐震化についても非常に重要であることから、計画的な整備を推進する。</t>
  </si>
  <si>
    <t>施設総量の最適化を検討したうえで、将来にわたって使用する公共施設は、計画的な予防保全の実施により、施設の建設から解体までに要する費用（ライフサイクルコスト）を縮減し、施設の長寿命化を図る。また、点検・診断を適切に実施することで安全で快適な公共施設を維持する。インフラ系施設・公営企業施設についても、計画的な点検・修繕の実施や長寿命化工事などの実施によって維持更新費用の縮減を図る。</t>
  </si>
  <si>
    <t>施設の更新を行う際には、利用者の性別、年齢、国籍、障がいの有無に関わらず誰もが利用しやすい施設となるようなユニバーサルデザイン化の推進、環境負荷の低減、建物にかかるライフサイクルコストの低減効果を踏まえた整備を目指すとともに、将来の市民ニーズの変化にも柔軟に対応できる可変性の高い工法や、既存施設のリニューアル工法による再生（改修）などの導入についても検討する。</t>
  </si>
  <si>
    <t>市民ニーズなどに対応した行政サービスの維持・向上を図るため、既存の施設ありきではなく、提供する「機能」に着目した公共施設の再編を推進し、施設評価の結果や中長期的なまちづくりの観点を踏まえつつ、保有量の縮減を図る。地域性があり、一定の規模を有するなど拠点となりうる施設については、周辺の状況なども踏まえ、複合化や統合を検討する。機能の重複や市民ニーズの変化により、市が直営で提供する必要性が薄くなった施設については、廃止も検討する。</t>
  </si>
  <si>
    <t>総合管理計画の基本方針
＜基本方針１＞
・保有総量の最適化（縮減）
　本市が所有する公共施設の延床面積を、40年間で20％縮減することを目標とする。
＜基本方針２＞
・長寿命化の推進
＜基本方針３＞
・経済性の向上</t>
  </si>
  <si>
    <t>設置当初の利用目的から変更されている施設や、公共施設の再整備などに伴い低・未利用となった施設などについては廃止を検討し、そのうえで利用が見込めない施設については、施設を解体し用地の売却や貸付を行うなど、財源の確保に努める。</t>
  </si>
  <si>
    <t>公共施設で提供するサービス（機能）には、地域に密着して一定のエリアの住民を対象として展開するもの（地域的施設）と、市内外を問わず広く一般の利用を想定したもの（広域的施設）がある。
市外の住民も利用可能な広域的施設については、国や県、周辺の市町村との共同保有や相互利用といった広域的な連携の取り組みも検討する。</t>
  </si>
  <si>
    <t>計画期間が長期に及ぶことから、一定期間ごとに数値目標を設定し、達成状況などの進捗管理を行う。
また、社会経済情勢の変化や関連する計画の策定・改定などが行われた場合には、必要に応じて計画の見直しを行う。</t>
  </si>
  <si>
    <t>短期（～２０２５年まで）：５％縮減
中期（～２０３５年まで）：１０％縮減
長期（～２０５５年まで）：２０％縮減</t>
  </si>
  <si>
    <t>○地区公民館は、長寿命化の検討結果も踏まえながら計画的な維持保全を図る。また、更新時には地域に必要な新たな機能や他施設の機能などとの複合化を検討し、単独で建替える場合については減築も考慮する。
○中央公民館の耐震工事などを行う際には、隣接する分館やかしはら万葉ホールとの機能分担について整理をしたうえで、減築や複合化などについても検討する。
○集会施設は、実質的に地元で管理している施設であることから、地元と活用方法について検討する。
○社会福祉施設は、施設の計画的な維持保全を図りつつ長寿命化を推進する。また、設置目的や利用状況、市民ニーズなどを踏まえ、公共施設としての運営方針についても検証する。
○文化ホール・図書館は、計画的な維持保全により長寿命化を推進する。また、民間の技術・ノウハウなどの積極的な活用も図る。
○博物館等は、更新時には利用状況などから運営方針について検討する。また、他施設との連携について検討するとともに、民間の技術・ノウハウなどの積極的な活用も図る。
○文化財施設は、郷土の歴史や文化を後世に伝える貴重な財産であることから、計画的な維持保全、修繕に取り組む。
○スポーツ施設は、計画的な維持保全により長寿命化を図るとともに、効率的・効果的な管理運営を行うため、一部の施設で導入されている指定管理者制度の効果を検証したうえで、他の直営施設においても民間の技術・ノウハウなどの積極的な活用も図り、費用負担の軽減に努める。
○観光案内所、観光トイレともに新しい施設であることから、計画的な維持保全や長寿命化を推進する。
○橿原市観光交流センター（観光センター）は、八木駅南市有地活用事業とともに観光の拠点としての機能を高めていく。
○小・中学校は、地域にバランスよく配置され、大規模な敷地と建物を有することから、地域の拠点となる施設として位置づけ、児童・生徒の安心や安全を確保しつつ、余裕スペース（空き教室など）の状況や改修時期などを踏まえて、他の施設（幼稚園や公民館など）との複合化を検討する。また、地域コミュニティの中心となる施設でもあるので、まちづくりの視点から施設の有効活用を図る。
単独で建替える場合は利用状況などを精査したうえで、減築などについても検討する。
更に、より良い教育環境を確保していくため、今後の児童生徒数の推移も考慮し、学校区の見直しや、再編などにより適正規模に近づけることの適否について検討する。
○小・中学校は、義務教育を支える施設であり、子どもたちが安心・安全で継続的に利用できるよう、「橿原市学校施設整備基本計画」を踏まえながら、計画的な維持保全、長寿命化の取り組みにより、施設の安全性を高める。
○給食室等は、主に設備の更新が課題と考えられるが、小・中学校のあり方や設備の更新時期などを踏まえて再編についても検討する。また、施設の管理運営の効率化を図る観点から、集約化や民間委託などを進める。
○子ども総合支援センターは、新しい施設であることから、計画的な維持保全や長寿命化を推進する。
○幼稚園・こども園は、平成21年に定めた「幼児教育のあり方と適正配置についての基本方針」に基づき再編の取り組みを進めており、引き続き、就学前のより良い保育・教育の推進を図るため、保育所と幼稚園の連携を強化するとともに、市民ニーズに合わせた再編に取り組む。
○「橿原市学校施設整備基本計画」を踏まえた計画的な維持保全や長寿命化の取り組みにより、施設の安全性を高める。
○児童館、子育て施設は、安心して子育てができる環境を確保するため、計画的な維持保全により長寿命化を推進する。
○放課後児童健全育成施設（児童クラブ）は、小学校区単位での設置を原則とし、小学校や幼稚園などの空きスペースを活用して運営しているものについては、学校施設などの再編と連携した取り組みを進めます。単独施設については、児童数の増減にも対応できるよう軽微な施設が多くなっているため、他施設の大規模改修などの機会を捉え、複合化についても検討する。また、新しい児童クラブを設置する場合は、原則として既設建物の活用を検討する。
○デイサービスやその他福祉施設といった高齢者福祉施設は、各施設の設置目的や利用状況、市民ニーズなどを踏まえ、公共施設としての運営方針についても検証する。
○障がい者福祉施設は、設置目的や利用状況、市民ニーズなどを踏まえ、公共施設としての運営方針についても検証する。
○レクリエーション施設は、指定管理者制度の効果を検証したうえで、計画的な維持保全を図る。
○保健センター・橿原市休日夜間応急診療所などの機能を備える保健施設は、施設の計画的な維持保全に努めながら長寿命化を推進する。
○その他保健施設である共同浴場は、設置目的や利用状況、市民ニーズなどを踏まえ、公共施設としての運営方針についても検証する。
○庁舎等の更新時には、市民利用の観点から、効率的・効果的な庁舎とするため、施設の複合化・多機能化・集約化などを検討する。
○本庁舎は、行政事務を行う重要な施設であるとともに、災害時においては拠点となることから、早急に耐震化を図る必要がある。その一方で、築50年以上を経過し、老朽化が進行していることから、八木駅南市有地活用事業との連携を図りながら、更新方法を検討する。
○消防施設や備蓄倉庫は、複雑・多様化する災害などに対応するための重要な施設であることから、今後も長期に使用できるよう、計画的な維持保全を図る。
○平成22年度に策定した「橿原市公営住宅等長寿命化計画」や平成26年度に策定した「橿原市営住宅整備・管理計画」も踏まえながら、廃止・建替え・個別改善・維持保全などの対策を進める。特に、建替え時には将来の需要を適切に見定めたうえで、必要性や規模についても検討する。
○長期活用を図る住宅については、長寿命化やバリアフリー化に向けた改善や維持保全などを実施するとともに、空き家の活用も図る。
○見瀬団地については、築50年以上が経過し耐震性が低いうえ、敷地規模が狭小で、現地での建替えが合理的でないため、現入居者の退去後に廃止する予定である。
○市営住宅の整備や管理を効率的・効果的に推進していくため、県営住宅を有する県などと連携を図るとともに、民間活力の活用なども含めた多様な整備・管理手法を検討し、コスト縮減に努める。
○環境施設は、施設を安全かつ安定的に稼動させるため、建物に比べ耐用年数の短い設備機器を中心として計画的に更新を進める。
○長寿命化計画などに基づいて計画的な維持保全や長寿命化に取り組むとともに、2施設で導入している長期包括運営委託を引き続き実施し、民間活用による運営の効率化に取り組む。
○駐車場は、今後の交通動態や駐車ニーズなどを勘案しながら、適正な配置と施設管理の効率化に努める。
○自転車駐車場は、計画的な維持保全を図りつつ、維持管理費用の縮減に取り組む。
○斎場・墓園は、用途の特殊性から、計画的な維持保全により長寿命化を推進すると同時に、利用率の向上や、新たなニーズに対応することについても検討する。
○閉鎖している施設や普通財産の施設については、他用途での活用を検討したうえで、不要であれば適切に解体を行い、跡地の活用について売却を含めて検討する。</t>
  </si>
  <si>
    <t>R37年には21.3%減少し46,651人、R17年頃には市内の3人に1人が65歳以上</t>
  </si>
  <si>
    <t>【公共施設】　基準年：令和3年度
253,492㎡
【インフラ】　基準年：令和2年度
道路2,070,897㎡、橋梁21,176㎡、トンネル3,291m、公園374,463㎡、上水道384,988m、下水道175,933m</t>
  </si>
  <si>
    <t>①施設の更新等費用の低減
②人口減少・超高齢社会への対応
③施設の安全性の確保</t>
  </si>
  <si>
    <t>【公共施設】
今後40年間で約1,059億円
【インフラ施設】
今後40年間で約857億円</t>
  </si>
  <si>
    <t>【公共施設】
今後40年間で約828億円</t>
  </si>
  <si>
    <t>【公共施設】
今後約40年間で約547億円</t>
  </si>
  <si>
    <t>○全庁的に公共施設等マネジメントの推進を目指して、計画の進行を管理するための体制強化を検討する。
○公共施設等マネジメントにおける重要事項について、全庁的な調整・合意を行う場として、「桜井市有財産ファシリティマネジメント推進委員会」を活用し、検討を進めていく。
○限られた財源を有効に活用するため、行財政改革所管部局・財政所管部局・営繕所管部局と連携し、公共施設等マネジメントによる再配置や保全等の優先度の判断と連動した予算編成・予算配分の仕組みの構築に努める。
○公共施設等マネジメントを推進するために必要な施設情報について、施設所管部局との役割分担のもと、継続的に更新し、活用できる仕組みを構築する。
○公共施設等マネジメントの推進には、職員一人ひとりが意義を理解し、創意工夫のもと実践していくことが重要となるため、職員を対象とした研修会などを定期的に実施し、職員の意識啓発や施設の点検等に係る技術の蓄積・継承に向けた取組を推進する。
○市外の住民も利用可能な施設について、単に施設を保有・整備するのではなく、国や県、他市町村等と施設を相互利用する手法や広域的に連携する体制の構築に努める。
○ＰＰＰ／ＰＦＩ手法などの導入や、民間施設を利用した行政サービスの提供など、民間活力を効果的に活用するための体制を構築する。</t>
  </si>
  <si>
    <t>施設の修繕・更新等の際には、施設のライフサイクルコストを考慮するとともに、民間の活力を導入するＰＰＰ/ＰＦＩ手法を含め、最も効率的・効果的な手法を検討する。</t>
  </si>
  <si>
    <t>〇施設の安全性を確保し、良好な状態を保つため、各種個別計画や建築基準法等の法律に基づく定期点検と施設管理者による日常点検を実施していく。
〇各部位の劣化や機能の低下を明確化し、それを踏まえた計画的な保全を図るため、劣化診断調査を定期的に実施していく。</t>
  </si>
  <si>
    <t>〇今後も保有していく施設については、事後保全ではなく、予防保全へ維持管理の方法を転換し、計画的な保全を行っていく。
〇修繕履歴や点検・診断結果等については、施設情報として蓄積し、情報分析を進め、計画的な保全に取り組むための基礎資料として活用を図る。
〇個別計画に基づいて、修繕や更新等を着実に実施する。またこれらの計画については、社会経済情勢の変化に応じ、適宜見直しを行うとともに、インフラ施設については、施設の特性に応じた修繕、長寿命化等に関する計画を策定する。
〇公共施設については、保全優先度を設定し、計画的かつ効果的な修繕・更新等を行っていく。保全優先度については、個別計画の策定や改定、定期的な劣化診断調査等により、適宜見直しを行う。
〇施設の修繕・更新等の際には、施設のライフサイクルコストを考慮するとともに、民間の活力を導入するPPP/PFI手法を含め、最も効率的・効果的な手法を検討する。</t>
  </si>
  <si>
    <t>〇利用者の安全を確保していくため、点検・診断結果等により、危険性が認められた施設については、安全確保の対策を優先的に実施する。
〇今後利用する見込のない施設については、周辺環境への影響を考慮し、除却等を検討し、安全性の確保を図る。</t>
  </si>
  <si>
    <t>〇耐震化の対象施設については、計画的に耐震診断・耐震改修等を実施し、施設の耐震化を図っていく。特に、多数の市民が利用する施設を中心に、災害時における拠点施設や避難所に指定されている施設、市民の生活を支える重要なライフラインである施設については、優先的に実施を検討する。</t>
  </si>
  <si>
    <t>〇今後も保有していく施設については、個別の保全計画に定める取組を進め、計画的な保全を実施し、長寿命化を図る。
〇公共施設の建替周期は、標準的な耐用年数である60年を基本とするが、計画的な保全に取り組み、更に使用が可能であれば70年を目標に長期使用を図る。ただし、財政面で効果的な投資が可能と判断できる場合は、整備時期を早めるなど、実態に即した施設の整備を検討する。</t>
  </si>
  <si>
    <t>〇公共施設等の整備、改修等に当たっては、バリアフリー化に取り組むとともに、ユニバーサルデザインの考えに基づき、誰もが利用しやすい施設整備を目指す。</t>
  </si>
  <si>
    <t>〇地球温暖化対策計画において、地方団体が率先的に取り組むこととされている事業について計画的な実施を検討する。</t>
  </si>
  <si>
    <t>〇公共施設については、新規整備を抑制することとするが、新規整備の必要な場合は公共施設の数値目標や中長期的な財政状況を踏まえるとともに、低・未利用施設の活用や複合施設を検討するなど全庁的な観点から施設保有量の最適化に努める。
〇インフラ施設については、財政状況を踏まえながら費用対効果を十分に考慮して、新規整備と更新等を計画的に実施していく。
〇公共施設の情報分析や地域の実情を踏まえ、中長期的なまちづくりの観点から、施設の再配置に取り組み、施設保有量の縮減を進める。
〇本計画に則し、最適な配置を実現していくため、平成28年度以降、公共施設の再配置を検討していく。
〇本計画に関連して、公共施設の再配置（統合、廃止、多機能化等）を行う際は、新たな財政措置等を活用していく。具体的には、本計画に基づく公共施設の除却、公共施設の集約化・複合化や転用等を実施していく場合、除却事業に係る地方債、公共施設最適化事業債や地域活性化事業債等を活用する。
〇都市計画マスタープランや立地適正化計画との整合性を図り、連動して、本市の活力向上や個性・魅力の発信に寄与する公共施設の再配置を検討する。
〇公共施設の再配置により、余剰となる不動産については、民間への売却・貸付等により、必要な民間サービスの誘導や市民ニーズに対応した官民複合施設の整備など、まちづくりと連携した公的不動産（PRE）としての活用を検討する。</t>
  </si>
  <si>
    <t>【公共施設】
長寿命化対策を図り、施設保有量（延床面積）を40年間で32.2％縮減
更新費用等12.8億円/年への縮減
【インフラ施設】
市民生活を支えるライフライン等としての機能を有していることから数値目標は定めないこととし、必要に応じて施設のあり方を検討し、コスト縮減に努める</t>
  </si>
  <si>
    <t>施設ごとに施設所管部局が把握している施設情報について、一元的に管理・共有化するため、施設情報のデータベース化を進め、固定資産台帳等との連携を進める。</t>
  </si>
  <si>
    <t>総合的な観点から有効活用の方向性を決定し、売却や貸付等を実施していく。</t>
  </si>
  <si>
    <t>市外の住民も利用可能な施設について、単に施設を保有・整備するのではなく、国や県、他市町村等と施設を相互利用する手法や広域的に連携する体制の構築に努める。</t>
  </si>
  <si>
    <t>〇PDCAサイクルを活用し、日常業務の中で公共施設等マネジメントを定着させるとともに、取組の進捗管理や改善を行い、本計画を着実に推進していく。
〇概ね10年ごとに計画の進捗状況を検証した上で、適宜見直しを行う。また、社会経済情勢の変化や、関連する計画の策定・変更などが行われた場合にも、必要に応じて見直しを行う。</t>
  </si>
  <si>
    <t>〇施設の効率的な管理運営方法を検討するとともに、引き続き使用する施設については耐震化及び長寿命化を図り、計画的な予防保全を行っていく。
〇老朽化が進んでいる施設については、適正な施設規模の検討を行い、周辺の公共施設との集約化や複合化を図るなど今後のあり方の検討を行う。
〇今後使用しない施設については、処分や利活用のあり方について検討し、施設類型ごとに上記の方針を基に適切な運用、処分、売却等を行っていく。</t>
  </si>
  <si>
    <t>【平成27年度】
用途廃止となった産業系施設について売却を行った。
【平成28年度】
用途廃止となった保健・福祉系施設について除却・売却を行った。
駐車場の除却を行った。
【平成30年度】
旧焼却施設等及び公衆トイレの除却を行った。
【令和元年度】
庁舎建替えに伴い倉庫等の除却を行った。
建物のリニューアルに伴い、産業系施設を廃止した。
【令和2年度】
旧老人福祉センターの売却を行った。
【令和3年度】
新庁舎建設に伴い、旧庁舎の除却を行った。
豊田火葬場の除却を行った。
【令和5年度】
旧初瀬老人憩の家の売却を行った。</t>
  </si>
  <si>
    <t>30年後の平成57年時点において人口は約1.7万人まで減少</t>
  </si>
  <si>
    <t>【公共施設】21.3万㎡
【インフラ】道路約855ｋｍ、橋りょう576橋、上水道546ｋｍ、下水道147ｋｍ</t>
  </si>
  <si>
    <t>【現状】
・ 充当可能な財源に対する更新費用の大幅な超過
・人口減少に伴う費用負担の増加
・施設の更新時期の集中
・物理的劣化による施設の安全性の低下
・機能的劣化による施設性能やサービスの質の低下
・施設供給量の地域間格差の問題
・遊休施設の問題
【課題】
・今後30年間の戦略的な対応により、将来世代の負担を軽減することが求められる。
・予期しない事故等の発生を防ぐため、状態の把握と適切な保全措置が求められる。
・全体最適の視点を念頭に、将来的な地域の需要に即した施設の再編が求められる。</t>
    <rPh sb="1" eb="3">
      <t>ゲンジョウ</t>
    </rPh>
    <rPh sb="126" eb="128">
      <t>カダイ</t>
    </rPh>
    <phoneticPr fontId="1"/>
  </si>
  <si>
    <t>【公共施設】
五條市が平成26年度末時点で保有する公共施設のうち、廃止・休止または廃止予定の施設・建物を除く298施設490棟(総延床面積19万㎡)を対象。
約1,152億円(単年度平均約 19 億 2,000 万円)
【インフラ施設】
五條市が管理している全ての道路(総延長855㎞)・橋りょう(576橋)・上水道(総延長546㎞)・下水道(総延長147㎞)を対象。
約 1,832 億円(単年度平均約 30 億 5,000 万円)</t>
    <rPh sb="1" eb="3">
      <t>コウキョウ</t>
    </rPh>
    <rPh sb="3" eb="5">
      <t>シセツ</t>
    </rPh>
    <rPh sb="79" eb="80">
      <t>ヤク</t>
    </rPh>
    <rPh sb="85" eb="87">
      <t>オクエン</t>
    </rPh>
    <rPh sb="116" eb="118">
      <t>シセツ</t>
    </rPh>
    <phoneticPr fontId="1"/>
  </si>
  <si>
    <t>【公共施設】
五條市が平成26年度末時点で保有する公共施設のうち、廃止・休止または廃止予定の施設・建物を除く298施設490棟(総延床面積19万㎡)を対象。
約801億円(単年度平均約 13億3,600 万円)
【インフラ施設】
五條市が管理している全ての道路(総延長855㎞)・橋りょう(576橋)・上水道(総延長546㎞)・下水道(総延長147㎞)を対象。
約 1,832 億円(単年度平均約 30 億 5,000 万円)</t>
    <rPh sb="1" eb="3">
      <t>コウキョウ</t>
    </rPh>
    <rPh sb="3" eb="5">
      <t>シセツ</t>
    </rPh>
    <rPh sb="79" eb="80">
      <t>ヤク</t>
    </rPh>
    <rPh sb="83" eb="85">
      <t>オクエン</t>
    </rPh>
    <rPh sb="112" eb="114">
      <t>シセツ</t>
    </rPh>
    <phoneticPr fontId="1"/>
  </si>
  <si>
    <t>施設の建物について、物理的寿命の延命化を図るため、計画的な予防保全や機能的劣化
の改修を実施し、できるだけ建替えを抑制することで、中長期的に発生する投資的経費の
総額を低減
【長寿命化に係るコストの試算条件】
・目標使用年数は 80 年
・築後 20 年目及び 60 年目に中規模改修、40 年目に長寿命化改修、80 年目に改築を実施
・中規模改修単価は改築単価の 25％、長寿命化改修単価は改築単価の 60％</t>
  </si>
  <si>
    <t>本計画の主管課である「行政経営管理課」は、経営の視点から公共施設の総合企画及び活用を図りつつ、本計画の総括的な進行管理を行うこととします。</t>
  </si>
  <si>
    <t>公共施設等の整備(新築・建替え・改修)及び運営において、施設の用途や再編のあり方を踏まえながらPPP/PFI(公民連携)導入の可能性を積極的に検討する。</t>
  </si>
  <si>
    <t>・法令による定期点検を実施するほか、職員(施設管理者)による日常点検の実施を励行
・点検結果を基礎資料として劣化診断を実施</t>
  </si>
  <si>
    <t>・維持管理における品質の安定と効率化を図るため、維持管理業務の発注に係る仕様を標準化
・建物・設備等の状態や設置後の経年状況に応じて、予防的な修繕・更新・改修を計画的に実施</t>
  </si>
  <si>
    <t>法令による定期点検や日常点検において公共施設等に不具合箇所が認められた場合は、人身事故等の発生を未然に防ぐため、速やかに危険回避のための応急措置や適切な是正措置を図る。</t>
    <rPh sb="81" eb="82">
      <t>ハカ</t>
    </rPh>
    <phoneticPr fontId="1"/>
  </si>
  <si>
    <t>耐震性能が基準値を満たしていない建物については、速やかに改修の実施を検討しますが、建物の劣化や陳腐化が相当に著しいなど、建替えと比較して十分な費用対効果が得られないと判断されるような場合には、建替えを視野に入れた検討を行う</t>
    <rPh sb="109" eb="110">
      <t>オコナ</t>
    </rPh>
    <phoneticPr fontId="1"/>
  </si>
  <si>
    <t>今後も長期にわたって運用を続ける施設の建物については、物理的寿命に到達するまで使用していくために必要な延命化を、計画的な予防保全や機能的劣化の改修によって実施</t>
  </si>
  <si>
    <t>公共施設等の改修や更新の際には、障害の有無、年齢、性別、人種等にかかわらず誰もが安全・安心に施設を利用できるよう、利用者ニーズや施設の状況を踏まえ、ユニバーサルデザイン化に向けた改修等を検討し、利用者の快適性や利便性の向上を目指します。</t>
  </si>
  <si>
    <t>　五條市地球温暖化対策実行計画（事務事業編）に基づき、脱炭素社会実現のため、省エネルギー行動の実施や再生可能エネルギー由来の電気の導入、公共施設における木材利用など、公共建築物における脱炭素化に向けた取り組みを推進します。</t>
  </si>
  <si>
    <t>保有している公共施設の全てを現状と同規模・同用途で維持し続けることを前提とするのではなく、施設の需要と供給のバランスや財政状況などを総合的に勘案しながら、統合や廃止を視野に入れて利活用の方向性を検討する</t>
  </si>
  <si>
    <t>公共施設の延床面積を、今後30年間で30%削減する(平成26年度末比)</t>
  </si>
  <si>
    <t>公共施設等の資産情報について、固定資産台帳との情報の連携を図る。</t>
    <rPh sb="29" eb="30">
      <t>ハカ</t>
    </rPh>
    <phoneticPr fontId="1"/>
  </si>
  <si>
    <t>効率的な行政運営に資するため、売却・貸付等が可能な公共施設の整理を進め、資産のスリム化に努める。</t>
  </si>
  <si>
    <t>利用者が市民に限定されず広域に及ぶ施設や、隣接する自治体と共同で運用経費が負担できる施設などは、他の地方自治体と共同して施設を相互利用するなど、広域的な連携を図る方法を検討する。</t>
  </si>
  <si>
    <t>計画の策定(Plan)、実施(Do)、評価・検証(Check)、改善(Action)を循環させる仕組みを構築することで、公共施設等の総合的かつ計画的な管理に向けた取組みについての評価・検証及び適切な改善措置を実施する。</t>
  </si>
  <si>
    <t>行政系施設、学校教育系施設、市民文化系施設、社会教育系施設、スポーツ・レクリエーション系施設、産業系施設、子育て支援施設、保健・福祉施設、医療施設、公営住宅、公園、供給処理施設、その他建築系公共施設の13に分類した公共施設について、①施設の概要　②施設の現状　③課題　④今後の方針　を記載。
また、インフラ施設について①施設の概要　②今後の方針を記載。</t>
    <rPh sb="103" eb="105">
      <t>ブンルイ</t>
    </rPh>
    <rPh sb="107" eb="109">
      <t>コウキョウ</t>
    </rPh>
    <rPh sb="109" eb="111">
      <t>シセツ</t>
    </rPh>
    <rPh sb="117" eb="119">
      <t>シセツ</t>
    </rPh>
    <rPh sb="120" eb="122">
      <t>ガイヨウ</t>
    </rPh>
    <rPh sb="124" eb="126">
      <t>シセツ</t>
    </rPh>
    <rPh sb="127" eb="129">
      <t>ゲンジョウ</t>
    </rPh>
    <rPh sb="131" eb="133">
      <t>カダイ</t>
    </rPh>
    <rPh sb="135" eb="137">
      <t>コンゴ</t>
    </rPh>
    <rPh sb="138" eb="140">
      <t>ホウシン</t>
    </rPh>
    <rPh sb="142" eb="144">
      <t>キサイ</t>
    </rPh>
    <rPh sb="153" eb="155">
      <t>シセツ</t>
    </rPh>
    <rPh sb="160" eb="162">
      <t>シセツ</t>
    </rPh>
    <rPh sb="163" eb="165">
      <t>ガイヨウ</t>
    </rPh>
    <rPh sb="167" eb="169">
      <t>コンゴ</t>
    </rPh>
    <rPh sb="170" eb="172">
      <t>ホウシン</t>
    </rPh>
    <rPh sb="173" eb="175">
      <t>キサイ</t>
    </rPh>
    <phoneticPr fontId="1"/>
  </si>
  <si>
    <t>年少人口及び生産年齢人口は一貫して減少し、令和２７年にはともに平成２７年の半数以下まで減少すると予測。老齢人口は令和２７年には7,417人、構成比は53.6％と予測。</t>
    <rPh sb="0" eb="2">
      <t>ネンショウ</t>
    </rPh>
    <rPh sb="2" eb="4">
      <t>ジンコウ</t>
    </rPh>
    <rPh sb="4" eb="5">
      <t>オヨ</t>
    </rPh>
    <rPh sb="6" eb="8">
      <t>セイサン</t>
    </rPh>
    <rPh sb="8" eb="10">
      <t>ネンレイ</t>
    </rPh>
    <rPh sb="10" eb="12">
      <t>ジンコウ</t>
    </rPh>
    <rPh sb="13" eb="15">
      <t>イッカン</t>
    </rPh>
    <rPh sb="17" eb="19">
      <t>ゲンショウ</t>
    </rPh>
    <rPh sb="21" eb="23">
      <t>レイワ</t>
    </rPh>
    <rPh sb="25" eb="26">
      <t>ネン</t>
    </rPh>
    <rPh sb="31" eb="33">
      <t>ヘイセイ</t>
    </rPh>
    <rPh sb="35" eb="36">
      <t>ネン</t>
    </rPh>
    <rPh sb="37" eb="39">
      <t>ハンスウ</t>
    </rPh>
    <rPh sb="39" eb="41">
      <t>イカ</t>
    </rPh>
    <rPh sb="43" eb="45">
      <t>ゲンショウ</t>
    </rPh>
    <rPh sb="48" eb="50">
      <t>ヨソク</t>
    </rPh>
    <rPh sb="51" eb="53">
      <t>ロウレイ</t>
    </rPh>
    <rPh sb="53" eb="55">
      <t>ジンコウ</t>
    </rPh>
    <rPh sb="56" eb="58">
      <t>レイワ</t>
    </rPh>
    <rPh sb="60" eb="61">
      <t>ネン</t>
    </rPh>
    <rPh sb="68" eb="69">
      <t>ニン</t>
    </rPh>
    <rPh sb="70" eb="73">
      <t>コウセイヒ</t>
    </rPh>
    <rPh sb="80" eb="82">
      <t>ヨソク</t>
    </rPh>
    <phoneticPr fontId="1"/>
  </si>
  <si>
    <t xml:space="preserve">■公共施設
　行政施設　４施設　7052㎡
　集会施設　２７施設　5226㎡
　教育施設　１１施設　51698㎡
　子育て支援施設　１６施設　8493㎡
　社会福祉施設　１４施設　4952㎡
　スポーツ・文化施設　１２施設　7400㎡
　住宅施設　２６施設　98310㎡
　その他　４９施設　10505㎡
■インフラ施設
　道路　１１３０本　428149ｍ
　橋梁　３０７橋　10733㎡
　公園等　都市公園　２１ヵ所　160041㎡
　　　　　運動場　　４ヵ所　32722㎡
　下水道　管路　78269ｍ
　　　　　建築物等　１ヵ所　407㎡
　上水道　管路　287755ｍ
　　　　　建築物等　３２ヵ所　5075.64㎡"
</t>
  </si>
  <si>
    <t xml:space="preserve">・多くの施設を保有しているものの、休止施設が多い
・老朽化が進行しており、安全性の確保が必要
・人口減少・少子高齢化による市民ニーズの変化への対応が必要
・公共施設を利用する機会が少なく、利用状況は低い
・厳しい財政状況の中、更新費用への対応や管理運営の見直しが必要
</t>
  </si>
  <si>
    <t>公共施設　約12.5億円
インフラ施設　約11.4億円</t>
  </si>
  <si>
    <t>■公共施設
４０年間で約745億円、年平均約18.6億円
■インフラ施設
４０年間で約1423億円、年平均約35.6億円</t>
  </si>
  <si>
    <t>４０年間で約480億円、年平均約12.0億円</t>
  </si>
  <si>
    <t>■公共施設
４０年間で約265億円、年平均約8.6億円</t>
  </si>
  <si>
    <t>庁内推進体制の強化
　①公共施設マネジメントの統括部所の設置
　②全庁横断的な推進体制の強化
　③施設情報の一元管理
　④職員の意識啓発</t>
  </si>
  <si>
    <t>市民サービスの向上や経費の縮減を図っていくため、指定管理者制度の導入やＰＦＩ手法の活用など検討していく</t>
  </si>
  <si>
    <t>外壁や設備等の部位の損傷等を早期に発見するため、各個別施設計画に基づきパトロールなど施設管理者による日常点検を実施します。公共施設については全体の点検結果の基準統一や、点検個所の見落とし防止のために、「公共施設点検マニュアル」の作成を検討し、日常点検の充実に努めます。
また、各個別施設計画や建築基準法等の法律に基づき、専門技術者等による定期点検を徹底します。公共施設については、部位の劣化状況等を評価し、それを踏まえた計画的な保全を図るため、専門技術者等による劣化調査を実施します。</t>
    <rPh sb="0" eb="2">
      <t>ガイヘキ</t>
    </rPh>
    <rPh sb="3" eb="5">
      <t>セツビ</t>
    </rPh>
    <rPh sb="5" eb="6">
      <t>トウ</t>
    </rPh>
    <rPh sb="7" eb="9">
      <t>ブイ</t>
    </rPh>
    <rPh sb="10" eb="12">
      <t>ソンショウ</t>
    </rPh>
    <rPh sb="12" eb="13">
      <t>トウ</t>
    </rPh>
    <rPh sb="14" eb="16">
      <t>ソウキ</t>
    </rPh>
    <rPh sb="17" eb="19">
      <t>ハッケン</t>
    </rPh>
    <rPh sb="24" eb="25">
      <t>カク</t>
    </rPh>
    <rPh sb="25" eb="31">
      <t>コベツシセツケイカク</t>
    </rPh>
    <rPh sb="32" eb="33">
      <t>モト</t>
    </rPh>
    <rPh sb="42" eb="44">
      <t>シセツ</t>
    </rPh>
    <rPh sb="44" eb="47">
      <t>カンリシャ</t>
    </rPh>
    <rPh sb="50" eb="52">
      <t>ニチジョウ</t>
    </rPh>
    <rPh sb="52" eb="54">
      <t>テンケン</t>
    </rPh>
    <rPh sb="55" eb="57">
      <t>ジッシ</t>
    </rPh>
    <rPh sb="61" eb="63">
      <t>コウキョウ</t>
    </rPh>
    <rPh sb="63" eb="65">
      <t>シセツ</t>
    </rPh>
    <rPh sb="70" eb="72">
      <t>ゼンタイ</t>
    </rPh>
    <rPh sb="73" eb="75">
      <t>テンケン</t>
    </rPh>
    <rPh sb="75" eb="77">
      <t>ケッカ</t>
    </rPh>
    <rPh sb="78" eb="80">
      <t>キジュン</t>
    </rPh>
    <rPh sb="80" eb="82">
      <t>トウイツ</t>
    </rPh>
    <rPh sb="84" eb="86">
      <t>テンケン</t>
    </rPh>
    <rPh sb="86" eb="88">
      <t>カショ</t>
    </rPh>
    <rPh sb="89" eb="91">
      <t>ミオ</t>
    </rPh>
    <rPh sb="93" eb="95">
      <t>ボウシ</t>
    </rPh>
    <rPh sb="101" eb="103">
      <t>コウキョウ</t>
    </rPh>
    <rPh sb="103" eb="105">
      <t>シセツ</t>
    </rPh>
    <rPh sb="105" eb="107">
      <t>テンケン</t>
    </rPh>
    <rPh sb="114" eb="116">
      <t>サクセイ</t>
    </rPh>
    <rPh sb="117" eb="119">
      <t>ケントウ</t>
    </rPh>
    <rPh sb="121" eb="123">
      <t>ニチジョウ</t>
    </rPh>
    <rPh sb="123" eb="125">
      <t>テンケン</t>
    </rPh>
    <rPh sb="126" eb="128">
      <t>ジュウジツ</t>
    </rPh>
    <rPh sb="129" eb="130">
      <t>ツト</t>
    </rPh>
    <rPh sb="138" eb="139">
      <t>カク</t>
    </rPh>
    <rPh sb="139" eb="145">
      <t>コベツシセツケイカク</t>
    </rPh>
    <rPh sb="146" eb="148">
      <t>ケンチク</t>
    </rPh>
    <rPh sb="148" eb="151">
      <t>キジュンホウ</t>
    </rPh>
    <rPh sb="151" eb="152">
      <t>トウ</t>
    </rPh>
    <rPh sb="153" eb="155">
      <t>ホウリツ</t>
    </rPh>
    <rPh sb="156" eb="157">
      <t>モト</t>
    </rPh>
    <rPh sb="160" eb="162">
      <t>センモン</t>
    </rPh>
    <rPh sb="162" eb="165">
      <t>ギジュツシャ</t>
    </rPh>
    <rPh sb="165" eb="166">
      <t>トウ</t>
    </rPh>
    <rPh sb="169" eb="171">
      <t>テイキ</t>
    </rPh>
    <rPh sb="171" eb="173">
      <t>テンケン</t>
    </rPh>
    <rPh sb="174" eb="176">
      <t>テッテイ</t>
    </rPh>
    <rPh sb="180" eb="182">
      <t>コウキョウ</t>
    </rPh>
    <rPh sb="182" eb="184">
      <t>シセツ</t>
    </rPh>
    <rPh sb="190" eb="192">
      <t>ブイ</t>
    </rPh>
    <rPh sb="193" eb="195">
      <t>レッカ</t>
    </rPh>
    <rPh sb="195" eb="197">
      <t>ジョウキョウ</t>
    </rPh>
    <rPh sb="197" eb="198">
      <t>トウ</t>
    </rPh>
    <rPh sb="199" eb="201">
      <t>ヒョウカ</t>
    </rPh>
    <rPh sb="206" eb="207">
      <t>フ</t>
    </rPh>
    <rPh sb="210" eb="213">
      <t>ケイカクテキ</t>
    </rPh>
    <rPh sb="214" eb="216">
      <t>ホゼン</t>
    </rPh>
    <rPh sb="217" eb="218">
      <t>ハカ</t>
    </rPh>
    <rPh sb="222" eb="224">
      <t>センモン</t>
    </rPh>
    <rPh sb="224" eb="227">
      <t>ギジュツシャ</t>
    </rPh>
    <rPh sb="227" eb="228">
      <t>トウ</t>
    </rPh>
    <rPh sb="231" eb="233">
      <t>レッカ</t>
    </rPh>
    <rPh sb="233" eb="235">
      <t>チョウサ</t>
    </rPh>
    <rPh sb="236" eb="238">
      <t>ジッシ</t>
    </rPh>
    <phoneticPr fontId="1"/>
  </si>
  <si>
    <t>計画的な保全の実施のため、長寿命化の推進や保全優先度の設定により、効率的な修繕を実施し、費用の平準化を図る</t>
  </si>
  <si>
    <t>点検・診断結果等より危険と判定された施設については、立ち入り禁止措置を行ったうえで、供用廃止や除却（建物解体）を検討するなど、市民の安全を確保するための対策を最優先に実施します。
また、市民の生活に不可欠なライフラインであるインフラ施設については、優先的に耐震診断・耐震改修を実施し、施設の耐震化を図ります。</t>
    <rPh sb="0" eb="2">
      <t>テンケン</t>
    </rPh>
    <rPh sb="3" eb="5">
      <t>シンダン</t>
    </rPh>
    <rPh sb="5" eb="7">
      <t>ケッカ</t>
    </rPh>
    <rPh sb="7" eb="8">
      <t>トウ</t>
    </rPh>
    <rPh sb="10" eb="12">
      <t>キケン</t>
    </rPh>
    <rPh sb="13" eb="15">
      <t>ハンテイ</t>
    </rPh>
    <rPh sb="18" eb="20">
      <t>シセツ</t>
    </rPh>
    <rPh sb="26" eb="27">
      <t>タ</t>
    </rPh>
    <rPh sb="28" eb="29">
      <t>イ</t>
    </rPh>
    <rPh sb="30" eb="32">
      <t>キンシ</t>
    </rPh>
    <rPh sb="32" eb="34">
      <t>ソチ</t>
    </rPh>
    <rPh sb="35" eb="36">
      <t>オコナ</t>
    </rPh>
    <rPh sb="42" eb="44">
      <t>キョウヨウ</t>
    </rPh>
    <rPh sb="44" eb="46">
      <t>ハイシ</t>
    </rPh>
    <rPh sb="47" eb="49">
      <t>ジョキャク</t>
    </rPh>
    <rPh sb="50" eb="52">
      <t>タテモノ</t>
    </rPh>
    <rPh sb="52" eb="54">
      <t>カイタイ</t>
    </rPh>
    <rPh sb="56" eb="58">
      <t>ケントウ</t>
    </rPh>
    <rPh sb="63" eb="65">
      <t>シミン</t>
    </rPh>
    <rPh sb="66" eb="68">
      <t>アンゼン</t>
    </rPh>
    <rPh sb="69" eb="71">
      <t>カクホ</t>
    </rPh>
    <rPh sb="76" eb="78">
      <t>タイサク</t>
    </rPh>
    <rPh sb="79" eb="80">
      <t>サイ</t>
    </rPh>
    <rPh sb="80" eb="82">
      <t>ユウセン</t>
    </rPh>
    <rPh sb="83" eb="85">
      <t>ジッシ</t>
    </rPh>
    <rPh sb="93" eb="95">
      <t>シミン</t>
    </rPh>
    <rPh sb="96" eb="98">
      <t>セイカツ</t>
    </rPh>
    <rPh sb="99" eb="102">
      <t>フカケツ</t>
    </rPh>
    <rPh sb="116" eb="118">
      <t>シセツ</t>
    </rPh>
    <rPh sb="124" eb="127">
      <t>ユウセンテキ</t>
    </rPh>
    <rPh sb="128" eb="130">
      <t>タイシン</t>
    </rPh>
    <rPh sb="130" eb="132">
      <t>シンダン</t>
    </rPh>
    <rPh sb="133" eb="135">
      <t>タイシン</t>
    </rPh>
    <rPh sb="135" eb="137">
      <t>カイシュウ</t>
    </rPh>
    <rPh sb="138" eb="140">
      <t>ジッシ</t>
    </rPh>
    <rPh sb="142" eb="144">
      <t>シセツ</t>
    </rPh>
    <rPh sb="145" eb="148">
      <t>タイシンカ</t>
    </rPh>
    <rPh sb="149" eb="150">
      <t>ハカ</t>
    </rPh>
    <phoneticPr fontId="1"/>
  </si>
  <si>
    <t>インフラ施設については、優先的に耐震診断・耐震改修を実施し、施設の耐震化を図ります。</t>
  </si>
  <si>
    <t>本市の厳しい財政状況を踏まえると保全費用の縮減及び平準化の必要があるため、従来の主な修繕手法である「事後保全」から「予防保全」へ保全方法を転換することで、計画的な保全と施設の長寿命化を図ります。</t>
  </si>
  <si>
    <t>国の「ユニバーサルデザイン２０２０行動計画」や「御所市バリアフリー基本構想」等に基づき、公共施設等の改修・更新等を行う際には、施設の利用状況や耐用年数等を踏まえ、誰しもが安全に安心して利用できるよう、ユニバーサルデザインの視点を取り入れた整備を推進します。</t>
    <rPh sb="0" eb="1">
      <t>クニ</t>
    </rPh>
    <rPh sb="17" eb="19">
      <t>コウドウ</t>
    </rPh>
    <rPh sb="19" eb="21">
      <t>ケイカク</t>
    </rPh>
    <rPh sb="24" eb="27">
      <t>ゴセシ</t>
    </rPh>
    <rPh sb="33" eb="35">
      <t>キホン</t>
    </rPh>
    <rPh sb="35" eb="37">
      <t>コウソウ</t>
    </rPh>
    <rPh sb="38" eb="39">
      <t>トウ</t>
    </rPh>
    <rPh sb="40" eb="41">
      <t>モト</t>
    </rPh>
    <rPh sb="44" eb="46">
      <t>コウキョウ</t>
    </rPh>
    <rPh sb="46" eb="48">
      <t>シセツ</t>
    </rPh>
    <rPh sb="48" eb="49">
      <t>トウ</t>
    </rPh>
    <rPh sb="50" eb="52">
      <t>カイシュウ</t>
    </rPh>
    <rPh sb="53" eb="55">
      <t>コウシン</t>
    </rPh>
    <rPh sb="55" eb="56">
      <t>トウ</t>
    </rPh>
    <rPh sb="57" eb="58">
      <t>オコナ</t>
    </rPh>
    <rPh sb="59" eb="60">
      <t>サイ</t>
    </rPh>
    <rPh sb="63" eb="65">
      <t>シセツ</t>
    </rPh>
    <rPh sb="66" eb="68">
      <t>リヨウ</t>
    </rPh>
    <rPh sb="68" eb="70">
      <t>ジョウキョウ</t>
    </rPh>
    <rPh sb="71" eb="73">
      <t>タイヨウ</t>
    </rPh>
    <rPh sb="73" eb="75">
      <t>ネンスウ</t>
    </rPh>
    <rPh sb="75" eb="76">
      <t>トウ</t>
    </rPh>
    <rPh sb="77" eb="78">
      <t>フ</t>
    </rPh>
    <rPh sb="81" eb="82">
      <t>ダレ</t>
    </rPh>
    <rPh sb="85" eb="87">
      <t>アンゼン</t>
    </rPh>
    <rPh sb="88" eb="90">
      <t>アンシン</t>
    </rPh>
    <rPh sb="92" eb="94">
      <t>リヨウ</t>
    </rPh>
    <rPh sb="111" eb="113">
      <t>シテン</t>
    </rPh>
    <rPh sb="114" eb="115">
      <t>ト</t>
    </rPh>
    <rPh sb="116" eb="117">
      <t>イ</t>
    </rPh>
    <rPh sb="119" eb="121">
      <t>セイビ</t>
    </rPh>
    <rPh sb="122" eb="124">
      <t>スイシン</t>
    </rPh>
    <phoneticPr fontId="1"/>
  </si>
  <si>
    <t>令和３年３月に「御所市太陽光発電設備の適正な設置及び管理に関する条例」を制定し、地上設置型の太陽光発電設備の適切な設置に取り組んでいます。
今後は、令和３年１０月２２日に閣議決定された「地球温暖化対策計画」を踏まえて「２０５０年カーボンニュートラル」の実現に向け、公共施設等の改修・更新等を行う際には、省エネルギー設備や再生可能エネルギーの導入・活用など、脱炭素化の取組を推進します。</t>
    <rPh sb="0" eb="2">
      <t>レイワ</t>
    </rPh>
    <rPh sb="3" eb="4">
      <t>ネン</t>
    </rPh>
    <rPh sb="5" eb="6">
      <t>ガツ</t>
    </rPh>
    <rPh sb="8" eb="11">
      <t>ゴセシ</t>
    </rPh>
    <rPh sb="11" eb="14">
      <t>タイヨウコウ</t>
    </rPh>
    <rPh sb="14" eb="16">
      <t>ハツデン</t>
    </rPh>
    <rPh sb="16" eb="18">
      <t>セツビ</t>
    </rPh>
    <rPh sb="19" eb="21">
      <t>テキセイ</t>
    </rPh>
    <rPh sb="22" eb="24">
      <t>セッチ</t>
    </rPh>
    <rPh sb="24" eb="25">
      <t>オヨ</t>
    </rPh>
    <rPh sb="26" eb="28">
      <t>カンリ</t>
    </rPh>
    <rPh sb="29" eb="30">
      <t>カン</t>
    </rPh>
    <rPh sb="32" eb="34">
      <t>ジョウレイ</t>
    </rPh>
    <rPh sb="36" eb="38">
      <t>セイテイ</t>
    </rPh>
    <rPh sb="40" eb="42">
      <t>チジョウ</t>
    </rPh>
    <rPh sb="42" eb="45">
      <t>セッチガタ</t>
    </rPh>
    <rPh sb="46" eb="49">
      <t>タイヨウコウ</t>
    </rPh>
    <rPh sb="49" eb="51">
      <t>ハツデン</t>
    </rPh>
    <rPh sb="51" eb="53">
      <t>セツビ</t>
    </rPh>
    <rPh sb="54" eb="56">
      <t>テキセツ</t>
    </rPh>
    <rPh sb="57" eb="59">
      <t>セッチ</t>
    </rPh>
    <rPh sb="60" eb="61">
      <t>ト</t>
    </rPh>
    <rPh sb="62" eb="63">
      <t>ク</t>
    </rPh>
    <rPh sb="70" eb="72">
      <t>コンゴ</t>
    </rPh>
    <rPh sb="74" eb="76">
      <t>レイワ</t>
    </rPh>
    <rPh sb="77" eb="78">
      <t>ネン</t>
    </rPh>
    <rPh sb="80" eb="81">
      <t>ガツ</t>
    </rPh>
    <rPh sb="83" eb="84">
      <t>ニチ</t>
    </rPh>
    <rPh sb="85" eb="87">
      <t>カクギ</t>
    </rPh>
    <rPh sb="87" eb="89">
      <t>ケッテイ</t>
    </rPh>
    <rPh sb="93" eb="95">
      <t>チキュウ</t>
    </rPh>
    <rPh sb="95" eb="98">
      <t>オンダンカ</t>
    </rPh>
    <rPh sb="98" eb="100">
      <t>タイサク</t>
    </rPh>
    <rPh sb="100" eb="102">
      <t>ケイカク</t>
    </rPh>
    <rPh sb="104" eb="105">
      <t>フ</t>
    </rPh>
    <rPh sb="113" eb="114">
      <t>ネン</t>
    </rPh>
    <rPh sb="126" eb="128">
      <t>ジツゲン</t>
    </rPh>
    <rPh sb="129" eb="130">
      <t>ム</t>
    </rPh>
    <rPh sb="132" eb="134">
      <t>コウキョウ</t>
    </rPh>
    <rPh sb="134" eb="136">
      <t>シセツ</t>
    </rPh>
    <rPh sb="136" eb="137">
      <t>トウ</t>
    </rPh>
    <rPh sb="138" eb="140">
      <t>カイシュウ</t>
    </rPh>
    <rPh sb="141" eb="143">
      <t>コウシン</t>
    </rPh>
    <rPh sb="143" eb="144">
      <t>トウ</t>
    </rPh>
    <rPh sb="145" eb="146">
      <t>オコナ</t>
    </rPh>
    <rPh sb="147" eb="148">
      <t>サイ</t>
    </rPh>
    <rPh sb="151" eb="152">
      <t>ショウ</t>
    </rPh>
    <rPh sb="157" eb="159">
      <t>セツビ</t>
    </rPh>
    <rPh sb="160" eb="162">
      <t>サイセイ</t>
    </rPh>
    <rPh sb="162" eb="164">
      <t>カノウ</t>
    </rPh>
    <rPh sb="170" eb="172">
      <t>ドウニュウ</t>
    </rPh>
    <rPh sb="173" eb="175">
      <t>カツヨウ</t>
    </rPh>
    <rPh sb="178" eb="179">
      <t>ダツ</t>
    </rPh>
    <rPh sb="179" eb="181">
      <t>タンソ</t>
    </rPh>
    <rPh sb="181" eb="182">
      <t>カ</t>
    </rPh>
    <rPh sb="183" eb="185">
      <t>トリクミ</t>
    </rPh>
    <rPh sb="186" eb="188">
      <t>スイシン</t>
    </rPh>
    <phoneticPr fontId="1"/>
  </si>
  <si>
    <t>公共施設の再編を進める際は、施設情報を活用し、老朽状況・耐震性・利用者数・維持管理経費などの指標から、各施設を「維持」「性能改善」「機能見直し」「廃止検討」などの方向性に区分します。
これら定量的な評価に加え、行政関与の必要性、多機能化の可能性など様々な要因をもとに総合評価を行い、再編の方向性を検討、施設の統廃合・除却を進めます。</t>
  </si>
  <si>
    <t>今後４０年間で延べ床面積を４割縮減します。</t>
  </si>
  <si>
    <t>本計画を推進していくにあたり、施設ごとの所管課が把握している施設情報を、一元的に管理・共有化するため、施設情報のデータベース化を進め、固定資産台帳等との連携を図ります。
また、公共施設等の適切な管理を推進していくために必要な施設情報は、所管課との役割分担のもと、継続的にデータの更新を行い、活用できる仕組みの構築を検討します。</t>
  </si>
  <si>
    <t>公共施設の再編により、廃止となる施設や施設跡地、未利用資産等については、再現の確保と維持管理費の縮減を目的として、民間事業者への売却や貸付を進めます。その際は、地域に必要な民間サービスの誘導のための利用に向けた売却や貸付を検討するなど、将来のまちづくりと連動した施設等の有効活用を図ります。</t>
  </si>
  <si>
    <t>本市だけ施設を保有・整備するのではなく、県や近隣自治体と共同で施設を保有する、または施設を相互利用できるような手法を検討するなど、広域的な連携体制の強化を図ります。</t>
    <rPh sb="0" eb="2">
      <t>ホンシ</t>
    </rPh>
    <rPh sb="4" eb="6">
      <t>シセツ</t>
    </rPh>
    <rPh sb="7" eb="9">
      <t>ホユウ</t>
    </rPh>
    <rPh sb="10" eb="12">
      <t>セイビ</t>
    </rPh>
    <rPh sb="20" eb="21">
      <t>ケン</t>
    </rPh>
    <rPh sb="22" eb="24">
      <t>キンリン</t>
    </rPh>
    <rPh sb="24" eb="27">
      <t>ジチタイ</t>
    </rPh>
    <rPh sb="28" eb="30">
      <t>キョウドウ</t>
    </rPh>
    <rPh sb="31" eb="33">
      <t>シセツ</t>
    </rPh>
    <rPh sb="34" eb="36">
      <t>ホユウ</t>
    </rPh>
    <rPh sb="42" eb="44">
      <t>シセツ</t>
    </rPh>
    <rPh sb="45" eb="47">
      <t>ソウゴ</t>
    </rPh>
    <rPh sb="47" eb="49">
      <t>リヨウ</t>
    </rPh>
    <rPh sb="55" eb="57">
      <t>シュホウ</t>
    </rPh>
    <rPh sb="58" eb="60">
      <t>ケントウ</t>
    </rPh>
    <rPh sb="65" eb="68">
      <t>コウイキテキ</t>
    </rPh>
    <rPh sb="69" eb="71">
      <t>レンケイ</t>
    </rPh>
    <rPh sb="71" eb="73">
      <t>タイセイ</t>
    </rPh>
    <rPh sb="74" eb="76">
      <t>キョウカ</t>
    </rPh>
    <rPh sb="77" eb="78">
      <t>ハカ</t>
    </rPh>
    <phoneticPr fontId="1"/>
  </si>
  <si>
    <t>公共施設マネジメントを継続的な取り組みとしていくため、本計画または個別施設計画策定後、PDCAサイクルにより、取り組みの進捗を適切に評価・検証したうえで、計画に見直しまたは次の個別施設計画等の策定を行っていきます。
また、社会経済情勢の変化や上位計画である総合計画の見直しが行われた場合も、適宜見直しを行います。</t>
  </si>
  <si>
    <t>御所市個別施設計画（庁舎編）（令和元年６月策定）
御所市学校施設長寿命化計画（令和２年３月策定）
御所市社会教育施設長寿命化計画（令和２年３月策定）
御所市公営住宅等長寿命化計画（令和３年３月策定）
御所市公園施設長寿命化計画（平成２９年３月策定）
御所市橋梁長寿命化修繕計画（平成３０年１２月策定）</t>
  </si>
  <si>
    <t>令和元年</t>
    <rPh sb="0" eb="2">
      <t>レイワ</t>
    </rPh>
    <rPh sb="2" eb="3">
      <t>モト</t>
    </rPh>
    <rPh sb="3" eb="4">
      <t>ネン</t>
    </rPh>
    <phoneticPr fontId="5"/>
  </si>
  <si>
    <t>・平成25年11月の121,350人をピークに人口減少に転じており、令和42年には92,000人まで減少する見込みとなっている。
・高齢化率は今後上昇の見込みである（R1：27.8%→R42：35.0%。）</t>
  </si>
  <si>
    <t>平成31年</t>
    <rPh sb="0" eb="2">
      <t>ヘイセイ</t>
    </rPh>
    <rPh sb="4" eb="5">
      <t>ネン</t>
    </rPh>
    <phoneticPr fontId="5"/>
  </si>
  <si>
    <t>【公共施設】
　令和元年度末時点　332,588㎡
【インフラ施設】　令和2年度末時点
　道路：延長614,669ｍ
　橋りょう：256橋
　上水道施設：管路延長674,233ｍ
　下水道施設：管路延長334,759ｍ</t>
  </si>
  <si>
    <t>昭和46年の市制施行以降、数多く建設・整備してきた公共施設とインフラ施設は、建設後老朽化が進み、日常の維持管理費に加え、保全や更新等に多額の費用が必要となる見込みである。
また、人口減少や少子高齢化の進展等に伴う人口構造の変化により、公共施設等の需要も変化していくと考えられる。</t>
  </si>
  <si>
    <t>（１） 公共施設
公共施設の単純更新費用は 35.2 億円/年が必要となります。一方、公共施設マネジメント推進計画及び個別施設計画に基づき、長寿命化や更新の優先順位付け等の縮減対策を講じることで、将来更新費用を将来投資見込額相当である 26.0 億円/年まで縮減することができるため、計画に基づき、適切に対策を講じることが求められます。
（２） 道路・橋りょう
道路を単純更新した場合、10.2 億円/年の更新費用が必要となります。将来の更新費用を縮減するため、速やかに長寿命化や更新の優先順位付け等について定める計画を策定し、計画に基づき適切に対策を講じることが求められます。 
 橋りょうを単純更新した場合、4.2 億円/年の更新費用が必要となりますが、橋梁長寿命化修繕計画に基づき縮減対策を講じることで、将来更新費用を 1.6 億円/年まで縮減することができるため、計画に基づき、適切に対策を講じることが求められます。 
（３） 上水道
 上水道施設を単純更新した場合の費用は 28.9 億円/年ですが、水道事業ビジョンの施設整備計画に基づき対策を講じることで、13.4 億円/年まで費用を縮減することが可能となるため、計画に基づき、適切に対策を講じることが求められます。
（４） 下水道
下水道施設を単純更新した場合、9.0 億円/年の更新費用が必要となります。他の公共施設等の推計結果から、個別計画に掲げる縮減対策を実行することで、それぞれ単純更新時の 4～7 割に更新費用を抑えることが可能となるため、速やかに長寿命化や更新の優先順位付け等について定める
計画を策定し、適切に対策を講じることが求められます。</t>
  </si>
  <si>
    <t>本計画の基本方針に基づき、公共施設等を総合的かつ計画的に管理するため、生駒市行政経営会議において、本計画の全庁的な推進を図る。
また、ファシリティマネジメント担当課・財政担当課・各公共施設等担当課で随時情報共有を行い、各関係課がそれぞれの役割を発揮しながら取組を進めていく。</t>
  </si>
  <si>
    <t>PPP、PFIなどの手法を用い、民間活力を施設整備や管理に導入することを検討する。</t>
  </si>
  <si>
    <t>・定期的な点検や調査等を行い、予防的な維持管理・保全を計画的に行います。</t>
  </si>
  <si>
    <t>（公共施設）
・施設の更新の際には、将来の人口構造等を見据え、施設の必要性をゼロベースで検討します。
（インフラ）
・更新や整備の際は、長期に渡って維持管理しやすい施設とします。</t>
    <rPh sb="1" eb="5">
      <t>コウキョウシセツ</t>
    </rPh>
    <phoneticPr fontId="5"/>
  </si>
  <si>
    <t>費用の縮減を図るとともに、市民が安心して施設を利用できる環境を整えます。</t>
  </si>
  <si>
    <t>総延床面積 332,588 ㎡のうち、114,800 ㎡（34.5%）が旧耐震基準による整備となっていますが、計画的に耐震診断及び耐震改修工事に取り組んだ結果、令和 2(2020)年度末時点で 99.7%が耐震基準を満たす施設となっています。</t>
  </si>
  <si>
    <t>計画を策定し、これに基づく改修等を実施することで、公共施設の長寿命化を図ります。</t>
  </si>
  <si>
    <t>改修・修繕時には、「生駒市バリアフリー基本構想」に基づき、ユニバーサルデザイン化を推進します。</t>
  </si>
  <si>
    <t>、改修・修繕時には、「第 2次生駒市環境モデル都市アクションプラン」に基づき、脱炭素化を推進します。</t>
  </si>
  <si>
    <t>人口構造の変化や施設に対する市民ニーズの変化に併せ、施設の統廃合や複合化、転用等を検討します。</t>
  </si>
  <si>
    <t>国や県、近隣自治体等と施設を相互利用する等、広域連携の取組を検討します。</t>
  </si>
  <si>
    <t>計画の進捗は生駒市公共施設等マネジメント推進会議にて適宜共有します。また、計画の内容は、今後の財政状況や環境の変化に応じて適宜見直しを行い、公共施設等の適正配置の検討にあたっては、議会や市民に対して、適宜情報提供を行い、市全体での認識の共有を図ります。</t>
  </si>
  <si>
    <t>今後の財政状況や環境の変化に応じて適宜見直す。</t>
  </si>
  <si>
    <t>平成24年～29年
　生駒北小中一貫校整備事業
　（小学校と中学校の複合化）
令和３年度
　金鵄の杜倭苑の廃止
令和５年度
　やまびこホールの廃止</t>
    <rPh sb="40" eb="42">
      <t>レイワ</t>
    </rPh>
    <rPh sb="43" eb="45">
      <t>ネンド</t>
    </rPh>
    <rPh sb="54" eb="56">
      <t>ハイシ</t>
    </rPh>
    <rPh sb="57" eb="59">
      <t>レイワ</t>
    </rPh>
    <rPh sb="60" eb="61">
      <t>ネン</t>
    </rPh>
    <rPh sb="61" eb="62">
      <t>ド</t>
    </rPh>
    <rPh sb="72" eb="74">
      <t>ハイシ</t>
    </rPh>
    <phoneticPr fontId="5"/>
  </si>
  <si>
    <t>・本市の総人口は昭和45年から増加傾向にあります。また、今後は微増の状況が続き、平成22年現在の7.5万人から、平成47年に8.1万人となる見込み
・65歳以上の高齢者人口はこれまで平成2年から平成22年までの20年間で約3倍と急増しており、今後も増加が続いて、平成52年までの３０年間で高齢者人口比率は30％まで達する見込み
・0～14歳の年少人口は平成27年をピークに今後は減少、15～64歳の生産年齢人口は平成42年の5.0万人をピークに減少する見込み
・高齢者人口の中でも、平成32年には65～74歳の前期高齢者と75歳以上の後期高齢者の割合が逆転し、それ以降も後期高齢者が増加する見込み</t>
  </si>
  <si>
    <t>学校教育系施設：104,773㎡
子育て支援施設：16,446㎡
市民文化系施設：14,118㎡
保健・福祉系施設：11,407㎡
行政系施設：9,517㎡
ｽﾎﾟｰﾂ･ﾚｸﾘｴｰｼｮﾝ系施設：7,855㎡
公営住宅：2,167㎡
供給処理施設：1,195㎡
公園：516㎡
社会教育系施設：393㎡
その他：10,878㎡</t>
  </si>
  <si>
    <t>将来更新費用の試算結果から、このまま、現状の公共施設をすべて維持した場合、市民１人当たりに負担額を換算すると、現在の0.9 万円から将来は2.5 万円と、年間１.6 万円も負担が増えることが判明。また、公共施設の更新に使うことができる経費が、今後も6.8 億円程度で推移した場合、保有量の65％にあたる11.4 万㎡も維持管理できない試算結果となった。
そのため、今ある資源・資産を最大限に活用して、適切かつ良質な公共施設サービスを維持し、将来にわたる財政面での持続可能性を確保するため、今後の人口減少、人口構成の変化に応じた公共施設等マネジメントを実行する必要がある。</t>
  </si>
  <si>
    <t>[全体(公共施設+インフラ資産)]
公共施設とインフラ資産の全体にかかる将来更新経費は、今後40年間総額で1,519.0億円、年平均38.0億円が必要
[公共施設]
平成26年度から平成65年度までの40 年間で、年平均19.3億円
[インフラ施設]
道路等のインフラ整備にかかる費用として今後40年間の総額で748.8 億円、年平均約18.7億円</t>
  </si>
  <si>
    <t>[公共施設]
40年間で638億円・年平均15.9億円</t>
  </si>
  <si>
    <t>平成29年から令和8年までの公共施設等の維持管理・更新に係る経費の見込み
長寿命化対策等の効果額：115.6億円</t>
  </si>
  <si>
    <t>計画への取り組みについては全庁をあげて行う必要があり、企画政策部門、土木建築部門、管財財政部門が有機的に連携・連動する組織体制を構築する。また、香芝市公有財産活用検討委員会」において、各分野における取り組みの全体的な進行管理と課題の調整、解決を図る。そして、「香芝市経営会議」において公共施設の再編における重要事項、方針等について総合的な視点から決定する。</t>
  </si>
  <si>
    <t>公共施設等の更新にあたっては、多大な経費が必要となるため、国や県の助成事業の活用だけでなく、公民連携などの手法を活用し、さまざまな資金調達の手法の検討を進る。また、民間活力の活用により、新たなサービス導入など、機能の充実を図る。</t>
  </si>
  <si>
    <t>施設の安全性を確保し良好な状態を保つため、建築基準法等の法律に基づく法定点検に加え、自主点検として、全施設で各部位の劣化や機能低下など不具合箇所を早期に発見するために、施設管理者による日常点検及び緊急点検や、営繕担当又は専門家による定期点検を実施する。
各種点検の実施にあたっては、別途作成する点検マニュアルに基づき行うこととし、庁内統一的な基準に従って点検を実施する。
[点検の種類]
・法定点検・・・12条点検など、法律等によって義務付けられている点検
・自主点検・・・施設管理者が建物の状態を良好に保つため、自ら実施する点検（定期点検・日常点検・緊急点検）</t>
  </si>
  <si>
    <t>【ハコモノ】
・原則、新しい施設はつくらない。新設する場合は、その分減らす。
・更新の際は、複合化を前提に。統合･整理、複合化により施設総量を減らす。
・安全で魅力ある施設を提供する。
【インフラ】
・現状投資額の範囲内で新設、更新･改修をバランスよく実施する。
・ライフサイクルコストを減らす。
・効率的に新たなニーズに対応する。</t>
  </si>
  <si>
    <t>施設の安全性・機能性を保つためには、施設管理者・所管担当が建物の劣化状況を把握し、進行を観察する必要がある。
適切に把握を行い、危険性が認められた施設については安全確保の対策を最優先に実施する。
また、顕著な危険性認められた場合は、立ち入り禁止措置を行い、使用を停止し、除却等適切に対処する。</t>
  </si>
  <si>
    <t>旧耐震基準（昭和56年以前に建設）の建物について、耐震診断を実施し、その結果に応じて耐震改修を実施する。</t>
  </si>
  <si>
    <t>・建替えと大規模改修（長寿命化）の併用、施設の優先順位づけ
・施設保有方法、施設保全の見直し</t>
  </si>
  <si>
    <t>施設の改修・更新等を行う際には、社会情勢や利用者ニーズを踏まえたうえで、誰もが安心・安全に利用しやすい施設となるようユニバーサルデザイン化を進める。</t>
  </si>
  <si>
    <t>地球温暖化対策として環境に配慮した設備への更新など脱炭素化へ向けた取り組みを進める。</t>
  </si>
  <si>
    <t>今後、30年から40年の間に学校の見直し（統合）による施設規模の適正化が必要。その際には、鉄道や幹線道路等で分断されている学区の見直しが必要。</t>
  </si>
  <si>
    <t>施設総量（延床面積）について今後４０年間で１５％の削減を目指す</t>
  </si>
  <si>
    <t>平成28年4月より日々仕訳による複式簿記を導入し、「新公会計制度」をスタートさせ、その補助簿として必要不可欠な固定資産台帳の基礎的情報項目と公共施設等総合管理計画で整理した施設一覧を連動させることで、計画における取り組みの効果として保有資産及び負債の圧縮効果を総合的に把握することが可能となる。</t>
  </si>
  <si>
    <t>施設総量の削減に伴い発生した未利用資産は、売却・貸付等の有効活用を図り財源を確保する。</t>
  </si>
  <si>
    <t>隣接する広陵町と中学校給食センターを共同で運営するなど、すでに広域連携にも取り組んでいるが、さらに福祉やインフラ、文化施設など、より一層の推進が必要となっている。</t>
  </si>
  <si>
    <t>議会・市民との協働</t>
  </si>
  <si>
    <t>公共施設・インフラについて、類型ごとに方針を決定
[公共施設の類型]
庁舎、文化施設、中央公民館、スポーツ施設、保健センター、総合福祉センター、保育所・幼稚園、学童保育所、学校、駐車場、子育て支援センター、香芝市障害者支援センター
[インフラの類型]
道路、橋梁、上水道、下水道、下水道（雨水）、公園</t>
  </si>
  <si>
    <t>【除却】
モナミホール（令和3年度～令和4年度）
野外活動センター（令和3年度）
青少年センター・旧公民館（シルバー人材センター）（令和2年度）
旧老人福祉センター（平成29年）
【集約・複合化】
青少年センターに有った機能を総合福祉センターへ移転（令和元年度）</t>
  </si>
  <si>
    <t>国勢調査によると、令和2年の人口は36,832人、世帯数は13,288世帯となっています。人口の推移をみると、平成16年の合併以降もわずかずつですが増加傾向が続いています。世帯数の推移をみると、昭和60年以降ほぼ一定の割合（年間1～2％）で増加傾向が続いています。令和2年度策定の「葛城市人口ビジョン」では、本市の人口は令和22年の37,494人をピークに緩やかに減少するものの、令和42年で37,044人と推計されており、当面は現状と同水準の人口規模を維持すると考えられます。また、年齢3区分別にみると、0～14歳の年少人口はほぼ横ばい、15～64歳の生産年齢人口は減少傾向、65歳以上の高齢者人口は増加傾向が続くと見込まれます。</t>
  </si>
  <si>
    <t>本市が保有する公共施設は令和3年度末で144施設（延床面積144,671m²）となっており、平成27年度末現在と比較すると12施設（延床面積10,665m²）の増加となっております。分類別に延床面積構成比をみると、教育施設が 38.7％（55,974㎡）で最も多く、次いで集客施設が 19.8％（28,650㎡）、社会福祉施設等が 11.9％（17,156㎡）、庁舎系施設が 9.0％（12,966㎡）となっています。なお、施設数の構成比をみると、集会所等が 42.4％（62施設）を占めています。</t>
  </si>
  <si>
    <t>本市は144の公共施設（庁舎や学校など）やインフラ施設（道路や橋りょう、上下水道など）を保有しています。公共施設等を取り巻く社会環境の変化（少子高齢化の進展やICT技術の発展、厳しい財政状況等）に対応した新たな公共施設等のあり方を検討する時期に来ていると考えられます。
　本市の公共施設等は、その多くを高度経済成長期に整備してきたため、今後、改修や更新のタイミングが一定時期に集中し、多大な財政負担を伴うことが予想されます。昨今の財政状況を鑑みると、改修や更新を適切に実施し、安全性を確保することが困難な状況となっています。また、平成の大合併で誕生した本市においては、機能の似通った公共施設が複数存在していることも大きな特徴の一つとなっています。</t>
  </si>
  <si>
    <t>単年度</t>
    <rPh sb="0" eb="3">
      <t>タンネンド</t>
    </rPh>
    <phoneticPr fontId="15"/>
  </si>
  <si>
    <t>本市の財政状況をみると、令和2年度普通会計決算では歳入額が約 212.8 億円、歳出額が約 210.5 億円となっています。 
　歳入の推移をみると、自主財源の柱ともいうべき市税が増加傾向にあるものの、令和２年度は、コロナ禍において前年度よりも微減となっており、今後も大幅な自主財源歳入額の増加は見込めない状況にあると考えられます。なお、令和２年度は、新型コロナウイルス対策経費である「特別定額給付金事業」や「地方創生臨時交付金事業」等により、国庫支出金が大きく増大したことが、依存財源を含めた歳入総額の大幅な増加要因の一つとなっています。
　同じく歳出の推移をみると、義務的経費が増加傾向にあり、このことは少子高齢化の進展等に伴い、扶助費が増加の一途をたどっていること等が要因となっています。また、公共施設・インフラの老朽化対策等の投資的経費の増加に加え、歳入同様に、新型コロナウイルス対策に伴う補助費等の増加により、歳出総額が例年と比較して大きく増えています。</t>
  </si>
  <si>
    <t>今後40年間で34.9億/年
内インフラ１９．４億円,施設１５．５億円</t>
    <rPh sb="0" eb="2">
      <t>コンゴ</t>
    </rPh>
    <rPh sb="4" eb="6">
      <t>ネンカン</t>
    </rPh>
    <rPh sb="11" eb="12">
      <t>オク</t>
    </rPh>
    <rPh sb="13" eb="14">
      <t>ネン</t>
    </rPh>
    <rPh sb="15" eb="16">
      <t>ウチ</t>
    </rPh>
    <rPh sb="22" eb="26">
      <t>.4オクエン</t>
    </rPh>
    <rPh sb="27" eb="29">
      <t>シセツ</t>
    </rPh>
    <rPh sb="31" eb="35">
      <t>.5オクエン</t>
    </rPh>
    <phoneticPr fontId="15"/>
  </si>
  <si>
    <t>※長寿命化対策の効果額は、40年間の平均で約9.3億円／年となる。</t>
  </si>
  <si>
    <t>施設情報の分析結果や地域の実情、中長期的なまちづくりの観点を踏まえつつ、提供する行政サービスに着目し、行政サービスとして必要であっても、その施設でなければ提供できないかを判断するとともに、本市が直接施設を保有する必要性が低い場合には、民間施設の一部を活用するなど、再編の取組みを推進し、施設保有量の縮減を図ります。特に、旧町単位で整備された庁舎や社会福祉施設、集客施設等は、合併を経て機能の重複や休止施設の発生、老朽化の進行がみられることから、統合や広域化、用途廃止、売却等を含め検討します。また、一定の規模を有し拠点となりうる施設については、周辺の状況等も考慮し、他の施設からの機能移転等による複合化（多機能化）を図ります。</t>
  </si>
  <si>
    <t>公共施設を更新（建替え）する場合は他施設との複合化（多機能化）を検討し、やむを得ず単独で建替える場合には規模を縮小するなど保有量の最適化を検討します。今後、新たに整備する施設については、民間の資金やノウハウを活用するため、PPP/PFI手法の導入等を検討します。また、バリアフリーの確保や環境負荷への配慮はもとより、建物にかかる生涯費用の低減効果を考慮するとともに、将来の市民ニーズの変化にも柔軟に対応できるよう可変性の高い工法等を検討します。また、木造化の促進などにも取り組みます。
※PPP（Public　Private　Partnership（官民連携事業））：行政が行う各種行政サービスを行政と民間
が連携し、民間の持つ多種多様なノウハウ・技術を活用することにより、行政サービスの向上、財政資
金の効率的使用や行政の業務効率化等を図ろうとする考え方や概念。
※PFI（Private　Finance　Initiative(民間資金等活用事業)）：民間資金等の活用による公共施設等の整
備等の促進に関する法律に基づき、公共施設等の建設、維持管理、運営等を民間の資金、経営能力及び
技術的能力を活用して行う手法でPPPの考え方を行政として実現するための手法の一つで、PFIの導
入により、事業のコストの削減及びより質の高い公共サービスの提供を目指します。</t>
  </si>
  <si>
    <t>① 点検・診断等の充実
建物は多くの部材や設備で構成されていますが、それぞれに使用用途や耐用年数は異なり、経年による汚れや損傷、老朽化の進行に伴う機能の低下などが生じるため、建物を安全で快適な状態で維持していくためには定期的な点検・診断等の実施が欠かせません。各部位・部材の不具合箇所を早期に発見する観点から、施設管理担当職員等による日常的な点検の充実を図るべく、建物の「点検マニュアル」を作成するとともに、専門家による点検（耐震診断や建築基準法に基づく定期点検の実施の徹底、既に老朽化が進行している施設の劣化診断調査の実施など）を計画的に推進します。また、施設の経年変化には、法改正に伴う既存不適格の発生なども含まれるため、適法性のチェックも行います。これら点検・診断の結果や修繕履歴等の情報を収集・蓄積し、計画的な保全に取り組むための基礎情報として活用します。</t>
  </si>
  <si>
    <t xml:space="preserve">① 維持管理・運営費の削減② 保有資産の有効活用
</t>
  </si>
  <si>
    <t>④ 安全確保・耐震化・ユニバーサルデザイン化の実施
市民の皆様の安全を確保する観点から法改正により既存不適格となっている建物への対応や、昭和56年以前の旧耐震基準で建築された公共施設のうち、耐震性の有無が確認されていない施設については、用途や規模等を考慮しつつ、順次耐震性の確保に取り組む必要があります。特に、一定規模以上の施設については、平成27年度に改定した「葛城市耐震改修促進計画」に基づき、取組みを進めます。日常点検・定期検査等により危険性が認められた施設については、早急に安全対策を講じます。また、劣化の進行などにより高度の危険性を有する施設や供用廃止され今後も利用見込みのない施設は、順次、除却（建物解体）を行い、跡地活用等を検討します。また、長寿命化のためには障害の有無、年齢、性別、国籍等にかかわらず、誰もが利用できるように公共施設のユニバーサルデザイン化が必要となります。今後も継続する施設や利用度の高い施設など優先順位付けを行い、順次対応を進めていきます。</t>
  </si>
  <si>
    <t>長寿命化の推進
建物の長寿命化には2つの視点から検討することが重要です。
1つ目は物理的に建物寿命まで安心・安全に使用することができる状態に維持する長寿命化です。建物に不具合が発生する前に修繕・改修を行う予防保全と不具合の発生後に対処を行う事後保全を適切に組み合わせて維持保全を行うことで、建物を効果的に長く使用する状態に保つことができます。
2つ目は使用者（所有者若しくは管理者）の意志による長寿命化です。これまで多くの公共施設は、建物の物理的理由とは別に、使いやすさや機能面の不足など使用者・管理者の時代的要求水準に合わずに使われなくなったものがたくさん存在します。これに対応するためには、単に建物の物理的寿命を延ばすだけではなく、利用者ニーズ等の社会的要求水準へ適合させ、利用者が長く使用したくなる状態を保つ必要があります。このように、建物の長寿命化には「ハード・ソフト」の両側面から取り組む必要があるため、総量縮減に向けた取組みを進める一方で、今後も継続する施設については適切な保全と充実した行政サービスの提供により長寿命化を推進します。なお、安全面や機能面、財政面、周辺施設も含めたまちの将来像等の観点から、早期の建替えがより効果的であると判断できる場合は、更新時期を早めるなど実態に即した施設整備を図ります。短期の使用を見込む施設については、低層化や軽量化等のコスト縮減や民間施設の借用等について検討します。</t>
  </si>
  <si>
    <t xml:space="preserve">① 維持管理・運営費の削減
総量縮減や長寿命化の取組みに加えて、職員配置を見直すなど、公共施設の維持管理・運営にかかる費用の徹底的な削減に取り組むことが重要であり、ムダ・ムラをなくし、より効果的・効率的な運営となるよう取り組みます。民間の資金やノウハウを活用したサービス提供や維持管理が可能な施設については、PPP/PFI手法の導入や包括的な管理委託による業務の効率化等に取り組みます。既に一部の施設で実施している指定管理者制度については、その効果を検証した上で、一層の導入を検討します。光熱水費を含めた日常的な維持管理・運営費用の削減にあたっては、職員意識の向上とともに、太陽光発電や照明LED化、屋上緑化の取組みなど、再生可能エネルギーの導入や脱炭素化の推進を図ります。
</t>
  </si>
  <si>
    <t>② 再編（統合、廃止、多機能化等）の推進
施設情報の分析結果や地域の実情、中長期的なまちづくりの観点を踏まえつつ、提供する行政サービスに着目し、行政サービスとして必要であっても、その施設でなければ提供できないかを判断するとともに、本市が直接施設を保有する必要性が低い場合には、民間施設の一部を活用するなど、再編の取組みを推進し、施設保有量の縮減を図ります。特に、旧町単位で整備された庁舎や社会福祉施設、集客施設等は、合併を経て機能の重複や休止施設の発生、老朽化の進行がみられることから、統合や広域化、用途廃止、売却等を含め検討します。また、一定の規模を有し拠点となりうる施設については、周辺の状況等も考慮し、他の施設からの機能移転等による複合化（多機能化）を図ります。</t>
  </si>
  <si>
    <t>システムと固定資産台帳連携による情報管理体制を構築。各年の施設データ収集・分析により、効率的・効果的な運営の検証を実施中</t>
  </si>
  <si>
    <t>保有資産を有効に活用することにより、施設整備や維持管理に係る自主財源の確保に向けた取組みを推進します。市民ニーズの変化等により設置当初の利用目的から変更されている施設や空きスペースを有する施設、今後の公共施設の再編（統合や複合化、廃止等）によって低・未利用となることが想定される施設や敷地については、本市としての活用の可能性を考慮した上で、民間への貸付や売却など、より具体的に施設の有効な利活用等を図ります。</t>
  </si>
  <si>
    <t>文化施設・体育施設の広域連携について
　公共施設で提供する行政サービス（機能）は、地域に密着して一定のエリアの住民等を対象として展開する地域的施設と、市内外を問わず広く一般の利用を想定した広域的施設があると考えられます。
　本市では効率的かつ効果的な行政サービスを提供していくため、市外の住民も利用可能な広域的施設を検討し、大和高田市、香芝市、広陵町、王寺町、河合町、上牧町、葛城市の3市4町で体育施設・文化施設について施設相互利用を中心に自治体の境界を越える広域連携を推進するための検討を行っています。本市においては、葛城市民体育館、當麻スポーツセンター、新庄スポーツセンター、當麻文化会館、新庄文化会館、歴史博物館が対象施設となっています。これらは施設規模が大きく、今後さらに多様化する住民ニーズに対応しながら施設運営を単独自治体で行うよりも、3市4町の圏域で相互に連携しながら効率的な運営・サービス品質向上を図ることが重要であると考えられます。
　アンケート調査から、3市4町においてはそれぞれの施設利用者の4割程が体育・文化施設の広域利用の意向があることが確認されています。今後は施設の相互利用から社会実験的に進めていき、将来的な共同運用の可能性の検討を推進していきます。</t>
  </si>
  <si>
    <t>　マネジメントを円滑に進めるための一般的な手法としてPDCAサイクルがあります。従来、PDCAサイクルはP→Aの順番で回すことが基本とされてきましたが、改訂版の総合管理計画では、市としての課題や現状、施設状態をC（Check）することから始めています。公共施設に限らず、現状の課題から脱却するためのマネジメント戦略では、既存の状況把握であるC（Check）から行うことが大前提となります。なぜなら「C（Check）」を行う対象は過去の「P（Plan）」を「D（Do）」した結果であり、今後策定する「P」ではないからです。また、「A」は「C」で判明した課題に対応し改善し、円滑に「P」を実施する準備作業という位置付けです。既存の計画の確認、各施設の状況把握・各種データ収集（C）を行うことで、認識のズレが起こらないマネジメントが可能になると考えられます。そこで本市の新しいマネジメントサイクルとしてPDCAサイクルの「C（Check）」から回すCAPD サイクルを構築します。また、一般的なA（Act）に加え、「Associate（協働）」と「Agreement（合意形成）」を加え、市民の皆様や事業者等との協働及び合意形成を図りながら、進捗管理や見直し等を行い、継続的に推進していきます。</t>
  </si>
  <si>
    <t>マネジメント基本計画では、公共施設の施設類型別の今後40年間の方向性を示しています。改訂版の総合管理計画においては、その方向性を踏襲しながら、施設評価結果、各施設の個別施設計画等を反映し、今後5年間の方向性を示します。なお、インフラ施設については初版の総合管理計画で示した今後10年間の方向性を基本としながら、必要に応じて追加の方向性を示します。</t>
  </si>
  <si>
    <t>‐</t>
  </si>
  <si>
    <t>40年後の令和37年で1.9万人（平成27年度3.2万人から約41％減）</t>
  </si>
  <si>
    <t>公共建築物　387施設
インフラ　　道路　1692箇所
　　　　　　　橋梁　　554箇所
　　　　　　　公園　　132箇所
　　　　　　　上水道　617,837ｍ
　　　　　　　下水道　148,875ｍ</t>
  </si>
  <si>
    <t>安全性の確保、将来人口・構造に見合ったサービスの供給、更新費用の不足・確保等の推計など公共施設等を取り巻く課題において、検討を行う必要がある。</t>
  </si>
  <si>
    <t>公共施設等の更新費用が財政運営に及ぼす影響を把握するため将来の更新費用を推計する。</t>
  </si>
  <si>
    <t>個別施設計画等に基づき施設の集約化や長寿命化を実施した場合の更新費用の推移</t>
  </si>
  <si>
    <t>個別施設計画等に基づき施設の集約化や長寿命化を実施した場合の更新費用と耐用年数経過時に単純更新した場合の差分</t>
  </si>
  <si>
    <t>全庁的な推進体制を構築し、マネジメントシステムの基本であるＰＤＣＡサイクルにより、評価、改善等を行う。</t>
  </si>
  <si>
    <t>点検、診断等の充実</t>
  </si>
  <si>
    <t>計画的な保全への転換、修繕・更新費用の平準化・縮減、効果的な施設の修繕」・更新、修繕履歴等の蓄積</t>
  </si>
  <si>
    <t>安全対策の優先的実施</t>
  </si>
  <si>
    <t>耐震性の確保、防災機能の強化</t>
  </si>
  <si>
    <t>長寿命化の推進</t>
  </si>
  <si>
    <t>ユニバーサルデザイン化の推進</t>
  </si>
  <si>
    <t>脱炭素化の推進</t>
  </si>
  <si>
    <t>施設保有量の最適化、公共建築物の再編による総量縮減と有効活用、インフラ施設の計画的整備・更新</t>
  </si>
  <si>
    <t>推進体制に基づきＰＤＣＡサイクルにより、進捗状況等を評価・検証し改善・改革を行います。</t>
  </si>
  <si>
    <t>今後１０年間を目途とし、公共建築物、インフラ施設における施設類型別の方向性を示す。</t>
  </si>
  <si>
    <t>給食センターの統合
保健センターの統合
小学校の統合
旧庁舎の除却　など</t>
  </si>
  <si>
    <t>将来人口は2040 年に2,102 人、2045 年には1,828 人を目標</t>
  </si>
  <si>
    <t>公共建築物の延床面積は約49,068 ㎡であり、このうち、公共施設が97.8％（48,003 ㎡）、水道・下水道施設が2.2％（1.065 ㎡）を占める。公共施設のうち学校教育系施設が28.7％（14,099 ㎡）、次いで社会教育系施設が18.4％（9，018 ㎡）、行政系施設が15.0％（7,346 ㎡）、スポーツ・レクリエーション系施設が11.4％（5,588 ㎡）を占める。</t>
  </si>
  <si>
    <t>村の有形固定資産減価償却率は、おおむね60％～65％の間で推移しており、インフラ資産の減価償却率は一貫して上昇しているが、村全体と公共建築物の減価償却率は平成29 年で低くなっている。これは、村役場庁舎が新築されたことで資産額が増加したことが要因と考えられ、特に公共建築物の減価償却率の低下が大きいことが分かる。
平成30 年以降は減価償却率が上昇しており、大きな新規投資（建替えや大規模改修）がないと、この上昇傾向は続くと考えられる。</t>
  </si>
  <si>
    <t>公共建築物　263.1億円
道路　179.1億円
橋梁　27.6億円
水道施設　116.5億円
下水道施設　17.4億円</t>
    <rPh sb="0" eb="2">
      <t>コウキョウ</t>
    </rPh>
    <rPh sb="2" eb="4">
      <t>ケンチク</t>
    </rPh>
    <rPh sb="9" eb="11">
      <t>オクエン</t>
    </rPh>
    <rPh sb="14" eb="16">
      <t>ドウロ</t>
    </rPh>
    <rPh sb="22" eb="24">
      <t>オクエン</t>
    </rPh>
    <rPh sb="25" eb="27">
      <t>キョウリョウ</t>
    </rPh>
    <rPh sb="32" eb="34">
      <t>オクエン</t>
    </rPh>
    <rPh sb="35" eb="37">
      <t>スイドウ</t>
    </rPh>
    <rPh sb="37" eb="39">
      <t>シセツ</t>
    </rPh>
    <rPh sb="45" eb="47">
      <t>オクエン</t>
    </rPh>
    <rPh sb="48" eb="51">
      <t>ゲスイドウ</t>
    </rPh>
    <rPh sb="51" eb="53">
      <t>シセツ</t>
    </rPh>
    <rPh sb="58" eb="60">
      <t>オクエン</t>
    </rPh>
    <phoneticPr fontId="1"/>
  </si>
  <si>
    <t>公共建築物　144.2億円</t>
  </si>
  <si>
    <t>公共建築物　3億円</t>
    <rPh sb="0" eb="2">
      <t>コウキョウ</t>
    </rPh>
    <rPh sb="2" eb="5">
      <t>ケンチクブツ</t>
    </rPh>
    <rPh sb="7" eb="9">
      <t>オクエン</t>
    </rPh>
    <phoneticPr fontId="1"/>
  </si>
  <si>
    <t>公共施設等の適正な管理にあたっては、担当課（総務課）だけでなく、全庁的な取組体制を構築する必要がある。
また、職員一人ひとりの意識啓発が重要であることから、全職員を対象とした研修を行う。
さらに、公共施設等の管理に関する庁外研修等を利用して、積極的に情報収集に努め、その内容を全庁的に共有する。</t>
  </si>
  <si>
    <t>・今後、公共施設等の更新、運営を継続的に行うためには、行政による対応だけでは限界があることから、公共施設等の一部またはすべての運営を民間や地域等に委託し、より効率的な維持管理実現する。
・また、民間の施設を併設することで相乗効果が見込まれる施設については、民間活力を導入した施設の複合化を推進する等、官民連携の手法を取り入れることを検討する。
・特に、再編、統廃合する施設については、地元企業や地域、各種団体のニーズの把握を行いながら、官民連携による有効活用の方向性を検討する。</t>
  </si>
  <si>
    <t>・国、県の基準等に基づき、日常的・定期的な点検・診断を実施する。耐震診断を実施していない耐震基準の公共建物については、利用状況や財政状況を考慮して、計画的に耐震診断を実施する。
・また、対処療法的な事後保全ではなく計画的な予防保全の観点から点検・診断の項目や方法について整理する。
・長寿命化計画を策定しているインフラ資産（橋梁等）については、一定の頻度で専門技術者との役
割分担による点検・診断を継続的に実施していく。
・点検・診断の結果は、一元的に集積・蓄積・管理を行い、情報を共有化（データベース化）する。</t>
  </si>
  <si>
    <t>・既に維持管理計画や保全、長寿命化計画等の個別計画を策定している施設については、今後も確実に維持管理計画を実施するとともに、必要に応じた見直しを行う。
・今後策定または計画の見直しを行う施設においては、原則、予防保全型の計画の策定または見直しを行い、計画に則った補修及び更新等を行う。
・日常的、定期的な点検・診断において発生した不具合に対応するため、村と管理主体が役割分担を決めて速やかに修繕及び小規模な改修ができる体制を構築する。
・また、各計画に基づく補修や大規模改修を行う際には『奈良県住みよい福祉のまちづくり条例』に
規定されている特定施設のバリアフリー化の方針に沿った改修を行うことを原則とし、工法の選定にあたっては、最新の工法を検討し、最も費用対効果が高い工法を選定する。
・さらに、公共施設等の維持管理や保全情報を統合したデータベースを構築する。</t>
  </si>
  <si>
    <t>・点検・診断等により、施設の危険性が認められた場合には、その後の活用方策の検討に合わせ、利用停止・修繕・更新等を行う。
・災害等に備えて、公共建築物（特に避難所等に指定される施設）やインフラ資産の安全性を確保する必要がある。
・既に供用が廃止されている施設や廃止が決定している施設については、除却（解体・撤去）等により安全性を確保する。</t>
  </si>
  <si>
    <t>・施設の安全性の確保及び被災時における機能不全等のリスクを回避するため、特に、旧耐震基準で建設された建物系公共施設等及び被災時に影響の大きい施設の耐震化を重点的に推進する。
・その他、各施設の計画に沿って着実に耐震化を推進する。</t>
  </si>
  <si>
    <t>・事後保全型の維持管理から予防保全型の維持管理に順次移行することを基本に、適正な管理を行い、公共施設等の長寿命化を図ることで、ライフサイクルコストの縮減と将来費用のピークの平準化を図る。
・インフラ施設については、それぞれの長寿命化計画に基づき、道路、橋梁などの施設種別ごとの特性や重要性、緊急性を考慮し、維持管理を推進する。
・また、新たに施設整備する際には、長期に利用できる仕様を検討し、公共施設等の長寿命化を図る。</t>
  </si>
  <si>
    <t>・誰にとっても、安心・安全で暮らしやすく、訪れやすい、そして誰もが活躍できるまちづくりを実現するため、「ユニバーサルデザイン」の導入が求められている。本村においては、「ユニバーサルデザイン２０２０行動計画」（平成29 年）や「高齢者、障害者等の移動の円滑化の促進に関する法律（バリアフリー法）」の理念及び「奈良県住みよい福祉のまちづくり条例」の規定や考え方等を踏まえて、年齢、性別、障害の有無などに関わらず、誰もが使い易い設計を採用することにより、ユニバーサルデザインのまちづくりの推進に努める。
・道路の新設時はもとより、改築や規模の大きな補修にあたっても、滑りにくい舗装材料の使用、点字ブロックの設置、安全な歩道の切り下げなどを積極的に採用し、道路のユニバーサルデザイン化に十分配慮する。</t>
  </si>
  <si>
    <t>・施設機能の最適化と総量の最適化の実現に向け、老朽度、建物の性能、利用状況、コスト状況等により総合的な評価を実施する。
・その上で、近隣施設・類似施設の有無や防災対策、今後の人口動向や将来的な需要、民間代替の可能性や周辺市町村との連携などの視点を勘案した上で、施設の集約化・複合化・統廃合・転用・廃止も視野に入れた効率的・効果的な機能再編を計画的に推進する。
・特に、学校施設の一部に他の公共施設の機能を集約することで、効果的に施設総量の削減を図るとともに、学校施設と地域コミュニティの機能が集約されることで、学校と地域社会との交流・連携を図る。</t>
  </si>
  <si>
    <t>（公共施設）
2045年までに総床面積を10％削減
（ｲﾝﾌﾗ資産）
各施設の長寿命化計画等に基づき、計画的な点検、修繕、更新を行う</t>
  </si>
  <si>
    <t>・将来的には、公共施設等総合管理計画のシステムを図り、計画策定に必要な基礎情報、カルテ作成に必要な各種情報を地理情報システム（GIS）と連携させて管理することを検討する。
・その際、公共施設等総合管理計画に必要な情報は多岐にわたっており、また管理する目的も固定資産台帳とは異なるため、別個の管理（システム）とする。
・だだし、共有のデータースを使用することにより、相互の基礎情報の共有・更新を行い、データ
連携が可能なシステムとする。</t>
  </si>
  <si>
    <t>・人口減少や財政規模に見合った施設保有量の最適化を図っていく必要があることから、施設の移転、統合、廃止を積極的進めるとともに、民間や地域も視野に入れて余剰施設の管理運営方法の検討を行う。
・新たな施設整備の検討を行う際にも、同規模かつ同機能の建替は行わず、既存施設の有効活用とともに機能の統廃合及び他機能施設との複合化等により、全村的視点及び中長期的な視点で延床面積の総量削減を図る。
・インフラ資産については、施設の重要性と必要性を十分検討した整備により、総量の適正化に努
める。</t>
  </si>
  <si>
    <t>・公共建築物を主として、奈良市、天理市、宇陀市等の近隣自治体と施設を共同で利用し合うことで、相互に機能を補完するとともに、行政サービスの向上と経費の削減を図る。</t>
  </si>
  <si>
    <t>・本計画の進捗管理については、「公共施設等マネジメント統括部局」にて、PDCA（Plan－Do―Check－Action）サイクルに則り行う。
・また、本計画の見直しについては、10 年毎に行うことを基本とするが、各個別計画の策定や見直しを実施した場合、本計画も適宜見直しを行う。
・本計画は、統廃合や長寿命化等による事業費や施設数の縮減をめざすが、統合や廃止の実施ありきではなく、個々の施設における行政サービスを低下させることなく、効率的な再整備を実施することを基本とする。
・なお、事業の効果については、各整備を実施する中で検証する。</t>
  </si>
  <si>
    <t>　国勢調査では2000年（平成12年）に20,497人でピークを迎え、その後は緩やかな減少傾向が続いている。2020年（令和2年）の人口は18,009人で、ピークからの20年間で約12％減少している。</t>
  </si>
  <si>
    <t>・公共施設
　　73,299.49㎡
・インフラ施設
　　道路　　　　総延長　280,408.7m
　　橋梁　　　　98橋　総延長3,058.7m
　　都市公園　57箇所　総面積155,687㎡
　　上水道施設　 管路延長　151,180m
　　下水道施設   管路延長　　55,000m
　　農業集落排水施設　管路延長　7,000m</t>
  </si>
  <si>
    <t>　公共施設等の老朽化は急速に進行し、次々に大規模修繕や建替えの時期を迎え、また、インフラ施設も同様に老朽化対策や耐震対策など、計画的な補修や更新が必要とされている。
　一方で、少子高齢化と人口減少が進むことから、将来の財政状況は今以上に厳しくなることが予想され、現在ある施設をそのまま維持しようとすると、必要性の高い施設まで利用不可となる恐れがある。
　そのため、町全体のニーズを踏まえた上で、公共施設等の全体最適化を図った施設マネジメントを推進していく必要がある。</t>
  </si>
  <si>
    <t>約3億円
（令和3年度）</t>
    <rPh sb="0" eb="1">
      <t>ヤク</t>
    </rPh>
    <rPh sb="3" eb="4">
      <t>エン</t>
    </rPh>
    <rPh sb="6" eb="8">
      <t>レイワ</t>
    </rPh>
    <rPh sb="9" eb="11">
      <t>ネンド</t>
    </rPh>
    <phoneticPr fontId="1"/>
  </si>
  <si>
    <t>30年間
・公共建築物
　　約213億円
・インフラ施設
　　約384億円</t>
  </si>
  <si>
    <t>30年間
・公共建築物
　　約180億円
・インフラ施設
　　約307億円</t>
  </si>
  <si>
    <t>30年間
・公共建築物
　　約33億円
・インフラ施設
　　約77億円</t>
  </si>
  <si>
    <t>公共施設の老朽化、部位･設備の劣化も年々変化していく中、公共施設に求められる機能や水準も変わっていく。
こうした変化を的確にとらえ、効率的かつ効果的に施設整備推進のために、公共施設担当部門との連携はもとより、財政担当部門との密な連携を図りながら取組を進める。</t>
  </si>
  <si>
    <t>　継続的な運営（利用）が見込まれる施設については、法定点検のほか、予防捕銭時管理の視点に立って必要に応じて任意の調査、点検を効果的に実施し、劣化や損傷が軽微である早期段階から補修やメンテナンスを施し、突発的な不具合を未然に防止し、改修費用の平準化、低減につなげる。
　また、利用率の低い施設は、その状態を把握、勘案し早期に廃止、転用、取壊し等の合理化が図れるようにデータを蓄積し、前兆で情報を共有出来るようにするため事務執行方法を検討する。</t>
  </si>
  <si>
    <t>　類似施設との複合化や小規模化（減床）及び設備等の省エネ化等を十分に検討し、イニシャルコスト及び借地料等を含めたランニングコストを総合的に検証したうえでトータルコストに配慮する。
　また施設の総量の削減、安全・安心の観点等からも、廃止や修繕不可能な施設については、積極的に取り壊しを検討し事業費等の削減、平準化を図る。
　その他、施設の整備、維持管理等の運営については、現在行っている指定管理者制度による運営をはじめ、包括的民間委託やＰＦＩによる民間資金の活用も含めて効果的、効率的なものとなるよう検討を行う。</t>
  </si>
  <si>
    <t>劣化状況など、危険度の高い施設で、利用率・効用等の低い施設について、今後もその利用及び効用が向上する見込みのない場合においては、原則として統廃合及び取り壊しの対象とする。
危険度の高い施設であっても利用率、効用等の高い施設については、原則として速やかに安全確保及び長寿命化対策を実施することとし、その際において、周辺施設の利用率、効用等の低い施設を集約するなどの検討を行う。</t>
  </si>
  <si>
    <t>利用率・効用等の高い施設については、「（３）安全確保の実施方針」の方針に基づき重点的に対応することとし、その際において、構造部分の耐震性のほか、非構造部分の安全性(耐震性)についても十分な検討を行い、施設利用者の安全性の確保及び災害時の利用を想定した十分な検討を行う。
また、構造部以外の非構造部についても、落下、転倒等による被害を防ぐため、耐震化等の措置を講ずることとする。</t>
  </si>
  <si>
    <t>　予防保全は、計画的に実施しなければ、事後保全よりもコストがかかる場合があるため、「全部更新」や「部分更新・修繕」等最適な手法を選択する。
　また、2023（令和5）年３月に策定した公共建築物個別施設計画のほか、個別に策定している道路橋梁や町営住宅、学校教育施設等の個別の長寿命化計画については、本計画に準じて継続的に見直しを行い実施する。</t>
  </si>
  <si>
    <t>今後も維持していく公共施設等の整備や改修時には、障がいの有無、年齢、性別、言語等にかかわらず多様な人々が利用しやすいユニバーサルデザインに配慮するほか、施設のバリアフリー化による利便性の向上に努め、誰もが安全に利用できる施設を目指す。</t>
  </si>
  <si>
    <t>公共施設の改修や更新にあたっては、ＬＥＤ照明等の省エネ性能に優れた機器、資材の導入による消費エネルギーの省力化など、公共建築物における脱炭素化の推進に取り組んでいく。</t>
  </si>
  <si>
    <t>公共施設の更新を行う場合には、近隣施設や類似施設の有無、施設の更新時期や利用状況等を把握した上で、単一機能での施設の建替えに限定せず、機能の集約・複合化を選択肢に含めて検討する。
【廃止・除却】普通財産となっている施設、老朽化が進み改修や更新をしても利用状況等に改善の見込みがない施設などは、施設の統合や用途転用、複合化などを検討した上、使用見込みのない建物は廃止・除却を検討する。
廃止・除却の検討に当たっては、以下に示す視点を総合的に勘案して行うこととする。</t>
  </si>
  <si>
    <t>2017年3月に本計画を策定した際は、人口推移の将来予測や、現在の老朽化した公共施設の更新時期について、住民の負担を増加させないことを基本に、将来を見越した長期的視点から、20年間に施設の総延床面積を20％以上削減することを目標と設定した。
改訂後も引き続き、人口推移に見合った保有水準とすることを目指して取り組む。</t>
  </si>
  <si>
    <t>「平群町緊急財政健全化計画」に基づき、用途廃止された資産や売却可能資産等の活用や処分を計画的に進める。
特に、建設時から相当期間が経過した施設は、劣化が早く修繕等の維持管理費が増大するため、施設の廃止が決定した早い時期に、売却や貸付け等による有効活用を検討する。</t>
  </si>
  <si>
    <t>本町では、隣接する生駒市、三郷町とそれぞれに締結した相互連携協定に基づき、公共施設の相互利用を行っています。両自治体が各行政分野において相互に連携することで、それぞれの住民にとって利便性の高いサービスの提供に資することを目的としている。
生駒市とは、2015（平成27）年度から相互利用を開始し、本町の対象施設は平群中央公園、平群北公園、野菊の里斎場のほか、2022（令和4）年４月からは総合文化センターが対象となり、生駒市では、体育施設や図書館などを対象としている。
三郷町とは、2022（令和4）年度から相互利用を開始しており、本町の対象施設は平群中央公園グラウンドや平群町総合スポーツセンターグラウンドが対象となり、三郷町では、ウォーターパーク屋外プールが対象となっている。
人口減少や高齢化等の影響により各自治体が厳しい財政事情を抱える中、公共施設等に対する多様なニーズに対応し、効率的な住民サービスを実現できるよう、今後も近隣自治体や関係自治体との連携について様々な手法を検討していく。</t>
  </si>
  <si>
    <t>　公共施設の維持・更新等には、多額の財源負担が必要となるため、コストの縮減や平準化を図っていく。将来の計画的な修繕・更新等に備え、長期的な視点での財源確保も必要となるため、国庫補助金等を有効に活用し財源の確保に努めます。
　公共施設等を総合的かつ計画的に管理するため、公共施設等の複合化や統廃合の検討について、施設担当課等との間で進捗状況を把握し検証する。
　</t>
  </si>
  <si>
    <t>中長期的な視点で本計画に取り組んでいく中で、本町の財政状況、社会経済状況や住民ニーズの変化、計画の進捗状況等を踏まえた計画の改善を図るため随時フォローアップを行い、数値目標や方針等について見直しを行います。</t>
  </si>
  <si>
    <t>・行政系施設…老朽化が著しいほか、耐震性も確保されていないため、計画期間内を目途に本庁舎を移転して建替える。
・供給処理施設…清掃センターは老朽化が著しい状況であり、可能な限り清掃センターとしての機能を維持しつつ、必要業務に見合った今後の方向性を検討していく。
・学校教育施設…小学校施設については、現在の３校の維持を原則とし、中学校施設とともに平群町学校施設等長寿命化計画に基づき、計画的に長寿命化改修や維持管理を行い、施設機能を維持しつつ、目標使用年数　を迎える際に建替えを検討する。
・子育て支援施設…ゆめさとこども園は、当面は大きな補修・改修等は不要だが、はなさとこども園は、日常的な維持管理とあわせて、数年先の大規模改修等を踏まえた協議を行う。
・健康・福祉施設…ふれあい交流センターについては、高齢化率の上昇とあわせてニーズの増加が予想されることから、計画的に維持管理を行い、施設機能を維持する。かしのき荘については施設全体の老朽化が著しい　ため、適切に維持管理を行い、施設機能を維持する。保健福祉センターについては日常的な維持管理とあわせて、数年先の大規模改修等を踏まえた協議を行い、複合化など、施設のあり方について検討します。
・文化系施設…地域活動の拠点として、中央公民館、人権交流センター、図書館、大ホールが併設された複合施設「平群町総合文化センター」が2020（令和2）年４月に開館した。今後も計画的に施設機能の維持・向上を図　り、集会施設については、地元と協議のうえ、現状維持を基本に個別検討を行う。
・スポーツ・レクリエーション施設…総合スポーツセンター内に設置されていたウォーターパークは入場者減少に伴う収益性の悪化や老朽化のため、2022（令和4）年3月末に閉鎖した。プール施設の廃止に伴い、管理事務所　は転用を検討していく。体育館は計画的に維持管理を行い、機能を維持する。
・公営住宅…公営住宅は将来の施設需要を見極めて住宅の長寿命化の検討を行う。下垣内住宅、福貴住宅、西宮住宅は、入居者の退去後に（除却を進める。
・産業系施設…平群町活性化センターについては、既に20年以上経過しており、日常的な維持管理とあわせて、数年先の大規模改修等を踏まえた協議を行う。共同作業所については、農家戸数の減少と相まって施設の利　用者が少ないこと、施設と施設備品の老朽化が進んでいるため、地元自治会と協議の上、廃止（除却）に向けて協議を行う。
・その他施設…斎場については設備の劣化の顕在化が想定されるため、老朽化の予防保全対策を適切に講じながら、可能な限り施設の長寿命化に努めます。今後も生駒市との相互利用や、「指定管理者制度」など民間活　力を導入した効率的な管理運営に努める。また、旧西小学校・旧共同浴場など、統廃合により新たな施設が設置されたことや行政サービスの見直しから廃止した施設については、「不用施設」と位置付け、使用見込みのな　い建物については速やかに廃止（除却）を検討する。
・インフラ施設…道路及び橋りょう等のインフラ資産は、国土保全として国道等との整合性を図り、一体的に計画する必要があり、可能な限り、稼働率や受益者負担の観点に立ち返り修繕・更新を推進する。今後は、これまで整備してきたインフラ施設を、計画的に修繕・更新していくことに重点をおき、各施設の長寿命化計画あるいは公営企業の経営戦略等に基づき、計画的な点検、修繕・更新のサイクルを実施する。</t>
  </si>
  <si>
    <t>平群西小学校を廃止し、平群小学校と統合を実施。
平群南保育園、平群幼稚園を廃止、ゆめさとこども園を開園。
平群中央公民館、図書館、人権交流センターを統廃合し、平群町総合文化センターを建設。</t>
  </si>
  <si>
    <t>令和27年に約22,000人を維持することを目指しています。</t>
    <rPh sb="0" eb="2">
      <t>レイワ</t>
    </rPh>
    <rPh sb="4" eb="5">
      <t>ネン</t>
    </rPh>
    <rPh sb="6" eb="7">
      <t>ヤク</t>
    </rPh>
    <rPh sb="13" eb="14">
      <t>ニン</t>
    </rPh>
    <rPh sb="15" eb="17">
      <t>イジ</t>
    </rPh>
    <rPh sb="22" eb="24">
      <t>メザ</t>
    </rPh>
    <phoneticPr fontId="1"/>
  </si>
  <si>
    <t>117施設（159棟）</t>
    <rPh sb="3" eb="5">
      <t>シセツ</t>
    </rPh>
    <rPh sb="9" eb="10">
      <t>トウ</t>
    </rPh>
    <phoneticPr fontId="1"/>
  </si>
  <si>
    <t>施設の老朽化や人口減少等が課題となっている。</t>
    <rPh sb="0" eb="2">
      <t>シセツ</t>
    </rPh>
    <rPh sb="3" eb="5">
      <t>ロウキュウ</t>
    </rPh>
    <rPh sb="5" eb="6">
      <t>カ</t>
    </rPh>
    <rPh sb="7" eb="12">
      <t>ジンコウゲンショウトウ</t>
    </rPh>
    <rPh sb="13" eb="15">
      <t>カダイ</t>
    </rPh>
    <phoneticPr fontId="1"/>
  </si>
  <si>
    <t>総務省提供ソフト等により試算</t>
    <rPh sb="0" eb="3">
      <t>ソウムショウ</t>
    </rPh>
    <rPh sb="3" eb="5">
      <t>テイキョウ</t>
    </rPh>
    <rPh sb="8" eb="9">
      <t>トウ</t>
    </rPh>
    <rPh sb="12" eb="14">
      <t>シサン</t>
    </rPh>
    <phoneticPr fontId="1"/>
  </si>
  <si>
    <t>予防保全に努め、機能的な改善を図る。</t>
    <rPh sb="0" eb="2">
      <t>ヨボウ</t>
    </rPh>
    <rPh sb="2" eb="4">
      <t>ホゼン</t>
    </rPh>
    <rPh sb="5" eb="6">
      <t>ツト</t>
    </rPh>
    <rPh sb="8" eb="11">
      <t>キノウテキ</t>
    </rPh>
    <rPh sb="12" eb="14">
      <t>カイゼン</t>
    </rPh>
    <rPh sb="15" eb="16">
      <t>ハカ</t>
    </rPh>
    <phoneticPr fontId="1"/>
  </si>
  <si>
    <t>施設の方向性に基づき、譲与や解体等により施設保有総数を削減していく。</t>
    <rPh sb="0" eb="2">
      <t>シセツ</t>
    </rPh>
    <rPh sb="3" eb="6">
      <t>ホウコウセイ</t>
    </rPh>
    <rPh sb="7" eb="8">
      <t>モト</t>
    </rPh>
    <rPh sb="11" eb="13">
      <t>ジョウヨ</t>
    </rPh>
    <rPh sb="14" eb="16">
      <t>カイタイ</t>
    </rPh>
    <rPh sb="16" eb="17">
      <t>トウ</t>
    </rPh>
    <rPh sb="20" eb="22">
      <t>シセツ</t>
    </rPh>
    <rPh sb="22" eb="24">
      <t>ホユウ</t>
    </rPh>
    <rPh sb="24" eb="26">
      <t>ソウスウ</t>
    </rPh>
    <rPh sb="27" eb="29">
      <t>サクゲン</t>
    </rPh>
    <phoneticPr fontId="1"/>
  </si>
  <si>
    <t>施設所管課や財政担当課との連携を図る。</t>
    <rPh sb="0" eb="2">
      <t>シセツ</t>
    </rPh>
    <rPh sb="2" eb="5">
      <t>ショカンカ</t>
    </rPh>
    <rPh sb="6" eb="8">
      <t>ザイセイ</t>
    </rPh>
    <rPh sb="8" eb="11">
      <t>タントウカ</t>
    </rPh>
    <rPh sb="13" eb="15">
      <t>レンケイ</t>
    </rPh>
    <rPh sb="16" eb="17">
      <t>ハカ</t>
    </rPh>
    <phoneticPr fontId="1"/>
  </si>
  <si>
    <t>導入に向け検討</t>
    <rPh sb="0" eb="2">
      <t>ドウニュウ</t>
    </rPh>
    <rPh sb="3" eb="4">
      <t>ム</t>
    </rPh>
    <rPh sb="5" eb="7">
      <t>ケントウ</t>
    </rPh>
    <phoneticPr fontId="1"/>
  </si>
  <si>
    <t>建築基準法等に基づく点検と施設管理者による定期的な点検・診断を行う。</t>
    <rPh sb="0" eb="2">
      <t>ケンチク</t>
    </rPh>
    <rPh sb="2" eb="6">
      <t>キジュンホウトウ</t>
    </rPh>
    <rPh sb="7" eb="8">
      <t>モト</t>
    </rPh>
    <rPh sb="10" eb="12">
      <t>テンケン</t>
    </rPh>
    <rPh sb="13" eb="15">
      <t>シセツ</t>
    </rPh>
    <rPh sb="15" eb="18">
      <t>カンリシャ</t>
    </rPh>
    <rPh sb="21" eb="24">
      <t>テイキテキ</t>
    </rPh>
    <rPh sb="25" eb="27">
      <t>テンケン</t>
    </rPh>
    <rPh sb="28" eb="30">
      <t>シンダン</t>
    </rPh>
    <rPh sb="31" eb="32">
      <t>オコナ</t>
    </rPh>
    <phoneticPr fontId="1"/>
  </si>
  <si>
    <t>耐用年数等により、大規模改修及び更新を検討する。</t>
    <rPh sb="0" eb="2">
      <t>タイヨウ</t>
    </rPh>
    <rPh sb="2" eb="5">
      <t>ネンスウトウ</t>
    </rPh>
    <rPh sb="9" eb="12">
      <t>ダイキボ</t>
    </rPh>
    <rPh sb="12" eb="15">
      <t>カイシュウオヨ</t>
    </rPh>
    <rPh sb="16" eb="18">
      <t>コウシン</t>
    </rPh>
    <rPh sb="19" eb="21">
      <t>ケントウ</t>
    </rPh>
    <phoneticPr fontId="1"/>
  </si>
  <si>
    <t>指定避難所や災害時における拠点施設となっているか、多数の住民が使用する建物であるか等の視点から対応の優先度を検討。</t>
    <rPh sb="0" eb="5">
      <t>シテイヒナンジョ</t>
    </rPh>
    <rPh sb="6" eb="8">
      <t>サイガイ</t>
    </rPh>
    <rPh sb="8" eb="9">
      <t>ジ</t>
    </rPh>
    <rPh sb="13" eb="17">
      <t>キョテンシセツ</t>
    </rPh>
    <rPh sb="25" eb="27">
      <t>タスウ</t>
    </rPh>
    <rPh sb="28" eb="30">
      <t>ジュウミン</t>
    </rPh>
    <rPh sb="31" eb="33">
      <t>シヨウ</t>
    </rPh>
    <rPh sb="35" eb="37">
      <t>タテモノ</t>
    </rPh>
    <rPh sb="41" eb="42">
      <t>トウ</t>
    </rPh>
    <rPh sb="43" eb="45">
      <t>シテン</t>
    </rPh>
    <rPh sb="47" eb="49">
      <t>タイオウ</t>
    </rPh>
    <rPh sb="50" eb="53">
      <t>ユウセンド</t>
    </rPh>
    <rPh sb="54" eb="56">
      <t>ケントウ</t>
    </rPh>
    <phoneticPr fontId="1"/>
  </si>
  <si>
    <t>耐震化する必要がある施設について、計画的に耐震診断、耐震改修を実施する。</t>
    <rPh sb="0" eb="3">
      <t>タイシンカ</t>
    </rPh>
    <rPh sb="5" eb="7">
      <t>ヒツヨウ</t>
    </rPh>
    <rPh sb="10" eb="12">
      <t>シセツ</t>
    </rPh>
    <rPh sb="17" eb="20">
      <t>ケイカクテキ</t>
    </rPh>
    <rPh sb="21" eb="25">
      <t>タイシンシンダン</t>
    </rPh>
    <rPh sb="26" eb="28">
      <t>タイシン</t>
    </rPh>
    <rPh sb="28" eb="30">
      <t>カイシュウ</t>
    </rPh>
    <rPh sb="31" eb="33">
      <t>ジッシ</t>
    </rPh>
    <phoneticPr fontId="1"/>
  </si>
  <si>
    <t>維持管理において、予防保全に努める。機能的な改善を図る。</t>
    <rPh sb="0" eb="4">
      <t>イジカンリ</t>
    </rPh>
    <rPh sb="9" eb="11">
      <t>ヨボウ</t>
    </rPh>
    <rPh sb="11" eb="13">
      <t>ホゼン</t>
    </rPh>
    <rPh sb="14" eb="15">
      <t>ツト</t>
    </rPh>
    <rPh sb="18" eb="21">
      <t>キノウテキ</t>
    </rPh>
    <rPh sb="22" eb="24">
      <t>カイゼン</t>
    </rPh>
    <rPh sb="25" eb="26">
      <t>ハカ</t>
    </rPh>
    <phoneticPr fontId="1"/>
  </si>
  <si>
    <t>「三郷町第６次障がい者基本計画」における基本理念や目標を踏まえ、ユニバーサルデザイン化の推進を図る。</t>
    <rPh sb="1" eb="4">
      <t>サンゴウチョウ</t>
    </rPh>
    <rPh sb="4" eb="5">
      <t>ダイ</t>
    </rPh>
    <rPh sb="6" eb="7">
      <t>ジ</t>
    </rPh>
    <rPh sb="7" eb="8">
      <t>ショウ</t>
    </rPh>
    <rPh sb="10" eb="11">
      <t>シャ</t>
    </rPh>
    <rPh sb="11" eb="15">
      <t>キホンケイカク</t>
    </rPh>
    <rPh sb="20" eb="24">
      <t>キホンリネン</t>
    </rPh>
    <rPh sb="25" eb="27">
      <t>モクヒョウ</t>
    </rPh>
    <rPh sb="28" eb="29">
      <t>フ</t>
    </rPh>
    <rPh sb="42" eb="43">
      <t>カ</t>
    </rPh>
    <rPh sb="44" eb="46">
      <t>スイシン</t>
    </rPh>
    <rPh sb="47" eb="48">
      <t>ハカ</t>
    </rPh>
    <phoneticPr fontId="1"/>
  </si>
  <si>
    <t>SDGｓ未来都市として環境に配慮した施設整備を検討する。</t>
    <rPh sb="4" eb="8">
      <t>ミライトシ</t>
    </rPh>
    <rPh sb="11" eb="13">
      <t>カンキョウ</t>
    </rPh>
    <rPh sb="14" eb="16">
      <t>ハイリョ</t>
    </rPh>
    <rPh sb="18" eb="22">
      <t>シセツセイビ</t>
    </rPh>
    <rPh sb="23" eb="25">
      <t>ケントウ</t>
    </rPh>
    <phoneticPr fontId="1"/>
  </si>
  <si>
    <t>多様な選択肢から最も効果的なものを選択していく。</t>
    <rPh sb="0" eb="2">
      <t>タヨウ</t>
    </rPh>
    <rPh sb="3" eb="6">
      <t>センタクシ</t>
    </rPh>
    <rPh sb="8" eb="9">
      <t>モット</t>
    </rPh>
    <rPh sb="10" eb="13">
      <t>コウカテキ</t>
    </rPh>
    <rPh sb="17" eb="19">
      <t>センタク</t>
    </rPh>
    <phoneticPr fontId="1"/>
  </si>
  <si>
    <t>総床面積を40年間で10％削減</t>
    <rPh sb="0" eb="4">
      <t>ソウユカメンセキ</t>
    </rPh>
    <rPh sb="7" eb="9">
      <t>ネンカン</t>
    </rPh>
    <rPh sb="13" eb="15">
      <t>サクゲン</t>
    </rPh>
    <phoneticPr fontId="1"/>
  </si>
  <si>
    <t>最も効果的な手法を検討</t>
    <rPh sb="0" eb="1">
      <t>モット</t>
    </rPh>
    <rPh sb="2" eb="5">
      <t>コウカテキ</t>
    </rPh>
    <rPh sb="6" eb="8">
      <t>シュホウ</t>
    </rPh>
    <rPh sb="9" eb="11">
      <t>ケントウ</t>
    </rPh>
    <phoneticPr fontId="1"/>
  </si>
  <si>
    <t>PDCFA（計画・実行・評価・見直し・改善）サイクルにより進捗を管理する。</t>
    <rPh sb="6" eb="8">
      <t>ケイカク</t>
    </rPh>
    <rPh sb="9" eb="11">
      <t>ジッコウ</t>
    </rPh>
    <rPh sb="12" eb="14">
      <t>ヒョウカ</t>
    </rPh>
    <rPh sb="15" eb="17">
      <t>ミナオ</t>
    </rPh>
    <rPh sb="19" eb="21">
      <t>カイゼン</t>
    </rPh>
    <rPh sb="29" eb="31">
      <t>シンチョク</t>
    </rPh>
    <rPh sb="32" eb="34">
      <t>カンリ</t>
    </rPh>
    <phoneticPr fontId="1"/>
  </si>
  <si>
    <t>施設管理課及び財政課と連携し検討していく。</t>
    <rPh sb="0" eb="5">
      <t>シセツカンリカ</t>
    </rPh>
    <rPh sb="5" eb="6">
      <t>オヨ</t>
    </rPh>
    <rPh sb="7" eb="10">
      <t>ザイセイカ</t>
    </rPh>
    <rPh sb="11" eb="13">
      <t>レンケイ</t>
    </rPh>
    <rPh sb="14" eb="16">
      <t>ケントウ</t>
    </rPh>
    <phoneticPr fontId="1"/>
  </si>
  <si>
    <t>中学校と消防団屯所・福祉避難所を合築した。
保育園と自治会館を合築した。</t>
    <rPh sb="0" eb="3">
      <t>チュウガッコウ</t>
    </rPh>
    <rPh sb="4" eb="9">
      <t>ショウボウダントンショ</t>
    </rPh>
    <rPh sb="10" eb="15">
      <t>フクシヒナンジョ</t>
    </rPh>
    <rPh sb="16" eb="18">
      <t>ガッチク</t>
    </rPh>
    <rPh sb="22" eb="25">
      <t>ホイクエン</t>
    </rPh>
    <rPh sb="26" eb="30">
      <t>ジチカイカン</t>
    </rPh>
    <rPh sb="31" eb="33">
      <t>ガッチク</t>
    </rPh>
    <phoneticPr fontId="1"/>
  </si>
  <si>
    <t>・総人口：減少傾向（令和27年に約2.1万人、令和47年に約1.6万人）
・年代別人口：令和27年に15歳未満は13.0％に減少、15～64歳は50.6％に減少、65歳以上は36.5％に増加。</t>
  </si>
  <si>
    <t>【公共施設】R1
学校教育系施設：8施設、39,924㎡　
町民文化系施設：17施設、14,951㎡
行政系施設：12施設、11,611㎡
町営住宅：6施設、8,741㎡
子育て支援施設：5施設、4,921㎡
保健・福祉施設：3施設、4,711㎡
スポーツ系施設：2施設、4,457㎡
社会教育系施設：1施設、535㎡
その他：1施設、1,127㎡
【インフラ】R1
道路：641,980㎡
橋りょう：3,706ｍ
上水道（配水管）：145,345ｍ
下水道：89,135ｍ</t>
  </si>
  <si>
    <t>１）公共施設等の現状を踏まえた視点
ア　本町全体の公共施設等の保有量は、延べ床面積単位で「学校教育系施設（43.9％）」と「町民文化系施設（16.4％）」と「行政系施設（12.8％）」を合わせて、全体の約73％を占めています。
イ　本町の公共施設は、整備から30年以上経過しているものが、延べ床面積単位で全体の約７割を占めています。耐震性が課題となっているのは、棟数単位で31棟、全体の25.2％、延べ床面積単位で6,285㎡、全体の6.9％となっています（「学校教育系施設」、「子育て支援施設」などの耐震化は図られています）。今後は、築年数と耐震性の面から、施設の複合化を図るなどの施設機能の充実を図る必要があることから、財政的な負担が懸念されます。
（２）人口推移を踏まえた視点
ア　本町の人口は、平成12年（2000年）をピークに減少傾向にあり、令和２年（2020年）（推計値）と比べると約7.1％の減少となっています。
イ　本町の将来人口は、目標値である戦略人口を見ると、社人研推計で令和12年（2030年）に24,276人まで減少するとされているに対して、様々な施策の実施により人口減少に歯止めをかけることで、24,800人まで減少を抑えることを目指しています。また、今後も15歳未満の人口、生産年齢人口（15～65歳）が減少する一方で、65歳以上の人口が増加することが予想され、「公共施設に対するニーズの変化」、「税収の減少」、「義務的経費の増大」をもたらし、今後の公共施設のあり方に大きな影響を及ぼす事項となっています。
（３）財政状況を踏まえた視点
ア　歳入面では、地方交付税等の依存財源が増加傾向です。
町税等の自主財源以外の割合は、令和元年度（2019年度）で約53％を占めており、高いと言えます。
イ　歳出面は、扶助費と物件費が増加傾向にあり、人件費等は減少傾向にあります。
※今後は、人口減少と少子高齢化の進展により、町民税の収入の減少、扶助費などの義務的経費の増加が見込まれ、限られた予算の中で、財源を確保していくために、公共施設やインフラ施設の更新のすすめ方を検討する必要があります。</t>
  </si>
  <si>
    <t>公共施設：（5年平均）7.0億円</t>
  </si>
  <si>
    <t>40年間の平均
公共施設：11.3億円/年
インフラ：2.3億円/年</t>
  </si>
  <si>
    <t>公共施設の今後40年間の更新費用試算結果（長寿命化した場合）</t>
    <rPh sb="0" eb="4">
      <t>コウキョウシセツ</t>
    </rPh>
    <rPh sb="5" eb="7">
      <t>コンゴ</t>
    </rPh>
    <rPh sb="9" eb="11">
      <t>ネンカン</t>
    </rPh>
    <rPh sb="12" eb="16">
      <t>コウシンヒヨウ</t>
    </rPh>
    <rPh sb="16" eb="20">
      <t>シサンケッカ</t>
    </rPh>
    <rPh sb="21" eb="25">
      <t>チョウジュミョウカ</t>
    </rPh>
    <rPh sb="27" eb="29">
      <t>バアイ</t>
    </rPh>
    <phoneticPr fontId="1"/>
  </si>
  <si>
    <t>公共施設の今後40年間の更新費用試算結果と公共施設の今後40年間の更新費用試算結果（長寿命化した場合）との差額
※具体的な光化学の記載はない。</t>
    <rPh sb="21" eb="25">
      <t>コウキョウシセツ</t>
    </rPh>
    <rPh sb="26" eb="28">
      <t>コンゴ</t>
    </rPh>
    <rPh sb="30" eb="32">
      <t>ネンカン</t>
    </rPh>
    <rPh sb="33" eb="37">
      <t>コウシンヒヨウ</t>
    </rPh>
    <rPh sb="37" eb="41">
      <t>シサンケッカ</t>
    </rPh>
    <rPh sb="42" eb="46">
      <t>チョウジュミョウカ</t>
    </rPh>
    <rPh sb="48" eb="50">
      <t>バアイ</t>
    </rPh>
    <rPh sb="53" eb="55">
      <t>サガク</t>
    </rPh>
    <rPh sb="57" eb="60">
      <t>グタイテキ</t>
    </rPh>
    <rPh sb="61" eb="64">
      <t>コウカガク</t>
    </rPh>
    <rPh sb="65" eb="67">
      <t>キサイ</t>
    </rPh>
    <phoneticPr fontId="1"/>
  </si>
  <si>
    <t>公共施設等を所管する部署が個別施設計画や長寿命化を立案し、必要に応じて横断的な調整を図る。</t>
  </si>
  <si>
    <t>・対処療法的な事後保全ではなく、計画的な予防保全の観点から点検、診断するための方法等を整理し、施設の状況を適時適切に把握します。
・日常的、定期的に点検、診断した結果はデータベース化し、今後のメンテナンスに活用していくことにより、効率的、効果的なマネジメントとＰＤＣＡサイクルの実現を図ります。</t>
  </si>
  <si>
    <t xml:space="preserve">・点検、診断結果に基づいて効率的、効果的な維持管理方法の検討や新しい考え方などを積極的に取り入れ、劣化箇所の検出、修繕などを行うことにより、長期的な視点で維持管理コストの平準化を図ります。
・経年による劣化状況、外的負荷による性能低下状況および管理状況を把握し、予防保全的かつ長期的な観点から維持管理等を行います。
・インフラ施設については、必要なインフラの規模等を検討したうえで、個別に長寿命化や投資、経営戦略を勘案し、最適化を図ります。
</t>
  </si>
  <si>
    <t xml:space="preserve">・施設等の劣化状況を把握するとともに、災害等に備え安全性を確保するために、費用面、利用状況、優先度などをふまえて、修繕、更新、撤去などをすすめていきます。
・点検、診断等により、高度な危険性が認められた公共施設等について、ハード面、ソフト面から安全を確保します。
・今後維持していくことが困難な施設については、安全確保の観点から早期の廃止などの措置を適切に図ります。
</t>
  </si>
  <si>
    <t xml:space="preserve">・耐震性が確保されていない旧耐震基準の公共施設は、利用状況や費用面を考慮して、耐震補強など適切な管理を図ります。
・インフラ施設については、地震発生時などにおいてライフラインを提供できるよう、道路・橋りょう・上下水道のそれぞれの分野において、老朽化の進行状況や耐震性の有無を把握し、適正な更新等をすすめていきます。
</t>
  </si>
  <si>
    <t xml:space="preserve">・大規模改修がされてはいないが、今後も保持する公共施設については、利用状況や費用面を考慮しつつ、大規模改修を実施し、長寿命化を推進することで長期的な視点で更新コストの縮減を図ります。
・公共施設の耐用年数到来年度を把握し、他施設と複合化するなど、長寿命化を実施します。
・「橋りょう長寿命化修繕計画」、「町営住宅長寿命化計画」などの方向性や方針と整合性を図り、各計画の内容をふまえて、長寿命化をすすめていきます。
</t>
  </si>
  <si>
    <t>・誰もが安心・安全に利用しやすい施設となるために、公共施設等の改修・更新等を行う際には、利用者ニーズや施設の状況を踏まえ、斑鳩町バリアフリー基本構想等に則り、バリアフリー化、ユニバーサルデザイン化を進めます。</t>
  </si>
  <si>
    <t>・脱炭素社会実現のため、公共施設におけるＬＥＤ照明灯等の省エネ設備の導入の検討、省エネにつながる遮熱製品・断熱材の利用検討、太陽光等の再生可能エネルギー設備の導入等、公共建築物における脱炭素化に向けた取り組みを推進します。</t>
  </si>
  <si>
    <t xml:space="preserve">・将来の人口減少などを勘案すると、財政負担の観点から全ての公共施設を維持更新することは、困難であることが予想されるため、公共施設総量の縮減を図ります。
・客観的な視点で施設を評価するために、施設評価の検討手法や評価基準等などの基本的な考え方を示し、公共施設の集約、廃止、複合化などの最適化、再編を検討します。
・今後の公共施設の整備については、必要な機能とライフサイクルコストの最小化を意識し、民間へ代替できないかなど十分な検討をしたうえですすめていきます。
・インフラ施設については、今後の利用状況をふまえた中で、適正な総量を的確に把握し、整備をすすめていきます。
</t>
  </si>
  <si>
    <t xml:space="preserve">・本計画を着実にすすめていくために、ＰＤＣＡサイクルをすすめるとともに、点検、修繕、建替などが行われた際、その情報をデータベースに反映し、今後の重要な情報として管理します。
・計画の進捗状況や社会環境の変化などに的確に対応するため、適宜改定、見直しを行います。
</t>
  </si>
  <si>
    <t>期間設定なし</t>
    <rPh sb="0" eb="4">
      <t>キカンセッテイ</t>
    </rPh>
    <phoneticPr fontId="1"/>
  </si>
  <si>
    <t>・「橋りょう長寿命化修繕計画」
・「町営住宅長寿命化計画」</t>
  </si>
  <si>
    <t>本町における昭和55年（1980年）以降の人口推移をみると、平成7年（1995年）の8,941人をピークに減少傾向にあり、平成7年（1995年）から令和2年（2020年）にかけて、人口は1,716人（19.2％）減少しています。
人口構成をみると、年少人口（15 歳未満）の減少、老年人口（65歳以上）の増加が顕著であり少子高齢化が進んでいます。特に、平成７年（1995年）から令和2年（2020年）までに年少人口（15 歳未満）は半減した一方で、老年人口（65歳以上）は約2倍以上に増加しています。
国立社会保障・人口問題研究所の人口動態予測を前提とした将来人口の推計において、本町の人口はさらに減少傾向が続き、令和22年（2040年）には5,025人（令和2年度比85.4％）、令和47年（2065年）には2,548人（同35.3％）になると予測されています。
年齢別に見ると、令和47年（2065年）には、年少人口（15 歳未満）の割合は5.3％、生産年齢人口（15～64歳）の割合は39.0％にまで減少し、老年人口（65歳以上）割合は55.6％まで上昇すると予測されています。この予想どおりとなれば、現役世代（生産年齢人口）１人で約1.4人の高齢者を支えなければならない状況となります。少子・高齢化を伴った急激な人口減少は、地域経済や医療、教育など様々な分野において次のような悪影響を及ぼし、自治体の存続まで危うくすることになります。
本町における昭和55年（1980年）以降の人口推移をみると、平成7年（1995年）の8,941人をピークに減少傾向にあり、平成7年（1995年）から令和2年（2020年）にかけて、人口は1,716人（19.2％）減少しています。
人口構成をみると、年少人口（15 歳未満）の減少、老年人口（65歳以上）の増加が顕著であり少子高齢化が進んでいます。特に、平成７年（1995年）から令和2年（2020年）までに年少人口（15 歳未満）は半減した一方で、老年人口（65歳以上）は約2倍以上に増加しています。
国立社会保障・人口問題研究所の人口動態予測を前提とした将来人口の推計において、本町の人口はさらに減少傾向が続き、令和22年（2040年）には5,025人（令和2年度比85.4％）、令和47年（2065年）には2,548人（同35.3％）になると予測されています。
年齢別に見ると、令和47年（2065年）には、年少人口（15 歳未満）の割合は5.3％、生産年齢人口（15～64歳）の割合は39.0％にまで減少し、老年人口（65歳以上）割合は55.6％まで上昇すると予測されています。この予想どおりとなれば、現役世代（生産年齢人口）１人で約1.4人の高齢者を支えなければならない状況となります。少子・高齢化を伴った急激な人口減少は、地域経済や医療、教育など様々な分野において次のような悪影響を及ぼし、自治体の存続まで危うくすることになります。</t>
  </si>
  <si>
    <t>分類　　　　　　　　　延床面積(㎡)　   　施設数(箇所)
町営住宅　　　　　　　　17,545　　　　　　　　　24
学校教育系施設　　　 13,591　　　　　　　　　3
行政系施設　　　　　　　 4,592　　　　　　　　　2
スポーツ・
レクリエーション施設　 3,929　　　　　　　　　3
町民文化系施設　　　　 3,487　　　　　　　　  2
保健・福祉施設　　　　　2,898　　　　　　　　　1
子育て支援施設　　　　 1,823　　　　　　　　　1
社会教育系施設　　　　 1,316　　　　　　　　　2
その他　　　　　　　　　　　　442　　　　　　　　　1</t>
    <rPh sb="0" eb="2">
      <t>ブンルイ</t>
    </rPh>
    <rPh sb="11" eb="15">
      <t>ノベユカメンセキ</t>
    </rPh>
    <rPh sb="23" eb="26">
      <t>シセツスウ</t>
    </rPh>
    <rPh sb="27" eb="29">
      <t>カショ</t>
    </rPh>
    <rPh sb="31" eb="33">
      <t>チョウエイ</t>
    </rPh>
    <rPh sb="33" eb="35">
      <t>ジュウタク</t>
    </rPh>
    <rPh sb="61" eb="63">
      <t>ガッコウ</t>
    </rPh>
    <rPh sb="63" eb="65">
      <t>キョウイク</t>
    </rPh>
    <rPh sb="65" eb="66">
      <t>ケイ</t>
    </rPh>
    <rPh sb="66" eb="68">
      <t>シセツ</t>
    </rPh>
    <rPh sb="89" eb="91">
      <t>ギョウセイ</t>
    </rPh>
    <rPh sb="91" eb="92">
      <t>ケイ</t>
    </rPh>
    <rPh sb="92" eb="94">
      <t>シセツ</t>
    </rPh>
    <rPh sb="132" eb="134">
      <t>シセツ</t>
    </rPh>
    <rPh sb="152" eb="154">
      <t>チョウミン</t>
    </rPh>
    <rPh sb="154" eb="156">
      <t>ブンカ</t>
    </rPh>
    <rPh sb="156" eb="157">
      <t>ケイ</t>
    </rPh>
    <rPh sb="157" eb="159">
      <t>シセツ</t>
    </rPh>
    <rPh sb="181" eb="183">
      <t>ホケン</t>
    </rPh>
    <rPh sb="184" eb="188">
      <t>フクシシセツ</t>
    </rPh>
    <rPh sb="209" eb="211">
      <t>コソダ</t>
    </rPh>
    <rPh sb="212" eb="214">
      <t>シエン</t>
    </rPh>
    <rPh sb="214" eb="216">
      <t>シセツ</t>
    </rPh>
    <rPh sb="237" eb="239">
      <t>シャカイ</t>
    </rPh>
    <rPh sb="239" eb="241">
      <t>キョウイク</t>
    </rPh>
    <rPh sb="241" eb="242">
      <t>ケイ</t>
    </rPh>
    <rPh sb="242" eb="244">
      <t>シセツ</t>
    </rPh>
    <rPh sb="267" eb="268">
      <t>タ</t>
    </rPh>
    <phoneticPr fontId="1"/>
  </si>
  <si>
    <t>今後10年後には耐用年数を迎える施設が２．４％（延床面積比）ですが、30年後には５９．３％（延床面積比）と既存の施設の大規模改修や建替えの需要が高まります。現状の人口減少率や財政状況を鑑みると、将来の公共施設の更新費用の財源確保がこれまで以上に困難になります。</t>
    <rPh sb="0" eb="2">
      <t>コンゴ</t>
    </rPh>
    <rPh sb="4" eb="6">
      <t>ネンゴ</t>
    </rPh>
    <rPh sb="8" eb="10">
      <t>タイヨウ</t>
    </rPh>
    <rPh sb="10" eb="12">
      <t>ネンスウ</t>
    </rPh>
    <rPh sb="13" eb="14">
      <t>ムカ</t>
    </rPh>
    <rPh sb="16" eb="18">
      <t>シセツ</t>
    </rPh>
    <rPh sb="24" eb="28">
      <t>ノベユカメンセキ</t>
    </rPh>
    <rPh sb="28" eb="29">
      <t>ヒ</t>
    </rPh>
    <rPh sb="36" eb="38">
      <t>ネンゴ</t>
    </rPh>
    <rPh sb="46" eb="50">
      <t>ノベユカメンセキ</t>
    </rPh>
    <rPh sb="50" eb="51">
      <t>ヒ</t>
    </rPh>
    <rPh sb="53" eb="55">
      <t>キゾン</t>
    </rPh>
    <rPh sb="56" eb="58">
      <t>シセツ</t>
    </rPh>
    <rPh sb="59" eb="62">
      <t>ダイキボ</t>
    </rPh>
    <rPh sb="62" eb="64">
      <t>カイシュウ</t>
    </rPh>
    <rPh sb="65" eb="67">
      <t>タテカ</t>
    </rPh>
    <rPh sb="69" eb="71">
      <t>ジュヨウ</t>
    </rPh>
    <rPh sb="72" eb="73">
      <t>タカ</t>
    </rPh>
    <rPh sb="78" eb="80">
      <t>ゲンジョウ</t>
    </rPh>
    <rPh sb="81" eb="83">
      <t>ジンコウ</t>
    </rPh>
    <rPh sb="83" eb="85">
      <t>ゲンショウ</t>
    </rPh>
    <rPh sb="85" eb="86">
      <t>リツ</t>
    </rPh>
    <rPh sb="87" eb="89">
      <t>ザイセイ</t>
    </rPh>
    <rPh sb="89" eb="91">
      <t>ジョウキョウ</t>
    </rPh>
    <rPh sb="92" eb="93">
      <t>カンガ</t>
    </rPh>
    <rPh sb="97" eb="99">
      <t>ショウライ</t>
    </rPh>
    <rPh sb="100" eb="102">
      <t>コウキョウ</t>
    </rPh>
    <rPh sb="102" eb="104">
      <t>シセツ</t>
    </rPh>
    <rPh sb="105" eb="107">
      <t>コウシン</t>
    </rPh>
    <rPh sb="107" eb="109">
      <t>ヒヨウ</t>
    </rPh>
    <rPh sb="110" eb="112">
      <t>ザイゲン</t>
    </rPh>
    <rPh sb="112" eb="114">
      <t>カクホ</t>
    </rPh>
    <rPh sb="119" eb="121">
      <t>イジョウ</t>
    </rPh>
    <rPh sb="122" eb="124">
      <t>コンナン</t>
    </rPh>
    <phoneticPr fontId="1"/>
  </si>
  <si>
    <t>現在要している維持管理経費（過去3年平均）
・普通会計（建築物）255,615千円</t>
    <rPh sb="0" eb="2">
      <t>ゲンザイ</t>
    </rPh>
    <rPh sb="2" eb="3">
      <t>ヨウ</t>
    </rPh>
    <rPh sb="7" eb="9">
      <t>イジ</t>
    </rPh>
    <rPh sb="9" eb="11">
      <t>カンリ</t>
    </rPh>
    <rPh sb="11" eb="13">
      <t>ケイヒ</t>
    </rPh>
    <rPh sb="14" eb="16">
      <t>カコ</t>
    </rPh>
    <rPh sb="17" eb="18">
      <t>ネン</t>
    </rPh>
    <rPh sb="18" eb="20">
      <t>ヘイキン</t>
    </rPh>
    <rPh sb="23" eb="25">
      <t>フツウ</t>
    </rPh>
    <rPh sb="25" eb="27">
      <t>カイケイ</t>
    </rPh>
    <rPh sb="28" eb="31">
      <t>ケンチクブツ</t>
    </rPh>
    <rPh sb="39" eb="41">
      <t>センエン</t>
    </rPh>
    <phoneticPr fontId="1"/>
  </si>
  <si>
    <t>公共施設：30年間保有した場合206.4億円(年平均6.88億円)
インフラ：30年間維持した場合24.6億円(年平均0.82億円)</t>
    <rPh sb="0" eb="2">
      <t>コウキョウ</t>
    </rPh>
    <rPh sb="2" eb="4">
      <t>シセツ</t>
    </rPh>
    <rPh sb="7" eb="9">
      <t>ネンカン</t>
    </rPh>
    <rPh sb="9" eb="11">
      <t>ホユウ</t>
    </rPh>
    <rPh sb="13" eb="15">
      <t>バアイ</t>
    </rPh>
    <rPh sb="20" eb="22">
      <t>オクエン</t>
    </rPh>
    <rPh sb="23" eb="26">
      <t>ネンヘイキン</t>
    </rPh>
    <rPh sb="30" eb="32">
      <t>オクエン</t>
    </rPh>
    <rPh sb="41" eb="43">
      <t>ネンカン</t>
    </rPh>
    <rPh sb="43" eb="45">
      <t>イジ</t>
    </rPh>
    <rPh sb="47" eb="49">
      <t>バアイ</t>
    </rPh>
    <rPh sb="53" eb="55">
      <t>オクエン</t>
    </rPh>
    <rPh sb="56" eb="59">
      <t>ネンヘイキン</t>
    </rPh>
    <rPh sb="63" eb="65">
      <t>オクエン</t>
    </rPh>
    <phoneticPr fontId="1"/>
  </si>
  <si>
    <t>長寿命化した場合
公共施設：30年間保有した場合170.2億円
インフラ：30年間の場合4.2億円</t>
    <rPh sb="0" eb="4">
      <t>チョウジュミョウカ</t>
    </rPh>
    <rPh sb="6" eb="8">
      <t>バアイ</t>
    </rPh>
    <rPh sb="9" eb="11">
      <t>コウキョウ</t>
    </rPh>
    <rPh sb="11" eb="13">
      <t>シセツ</t>
    </rPh>
    <rPh sb="16" eb="18">
      <t>ネンカン</t>
    </rPh>
    <rPh sb="18" eb="20">
      <t>ホユウ</t>
    </rPh>
    <rPh sb="22" eb="24">
      <t>バアイ</t>
    </rPh>
    <rPh sb="29" eb="31">
      <t>オクエン</t>
    </rPh>
    <rPh sb="39" eb="41">
      <t>ネンカン</t>
    </rPh>
    <rPh sb="42" eb="44">
      <t>バアイ</t>
    </rPh>
    <rPh sb="47" eb="49">
      <t>オクエン</t>
    </rPh>
    <phoneticPr fontId="1"/>
  </si>
  <si>
    <t>公共施設：30年間の場合
単純更新206.4億円＞長寿命化170.2億円
インフラ：30年間の場合
単純更新24.6億円＞長寿命化4.2億円</t>
    <rPh sb="0" eb="2">
      <t>コウキョウ</t>
    </rPh>
    <rPh sb="2" eb="4">
      <t>シセツ</t>
    </rPh>
    <rPh sb="7" eb="9">
      <t>ネンカン</t>
    </rPh>
    <rPh sb="10" eb="12">
      <t>バアイ</t>
    </rPh>
    <rPh sb="13" eb="15">
      <t>タンジュン</t>
    </rPh>
    <rPh sb="15" eb="17">
      <t>コウシン</t>
    </rPh>
    <rPh sb="22" eb="24">
      <t>オクエン</t>
    </rPh>
    <rPh sb="25" eb="29">
      <t>チョウジュミョウカ</t>
    </rPh>
    <rPh sb="34" eb="36">
      <t>オクエン</t>
    </rPh>
    <rPh sb="44" eb="46">
      <t>ネンカン</t>
    </rPh>
    <rPh sb="47" eb="49">
      <t>バアイ</t>
    </rPh>
    <rPh sb="50" eb="54">
      <t>タンジュンコウシン</t>
    </rPh>
    <rPh sb="58" eb="60">
      <t>オクエン</t>
    </rPh>
    <rPh sb="60" eb="65">
      <t>ダイナリチョウジュミョウカ</t>
    </rPh>
    <rPh sb="68" eb="70">
      <t>オクエン</t>
    </rPh>
    <phoneticPr fontId="1"/>
  </si>
  <si>
    <t xml:space="preserve">これからの公共施設等の総合的かつ計画的な管理にあたっては、各施設の所管部署と連携を図りながら全庁的に取り組んでいき、庁内会議等を活用しながら、今後の公共施設等のあり方について検討していきます。
公共施設等についてのマネジメントを着実に推進していくため、施設の利用・運営・コスト情報を正確に把握し、費用対効果や将来的な更新費用などを適切に分析していく必要があります。
そのため、公共施設等に関する現状や点検・修繕などの情報を把握し、定期的に更新・反映していくことが重要です。そして、これらの情報を全庁的に共有し、将来的な施設の一元的・総合的な維持管理を進めていくことができるように取り組んでいきます。
</t>
  </si>
  <si>
    <t>公共施設等を適切に利用していく為 には、各施設の特性を考慮したうえで、定期的な点検・診断を行うことが重要です。点検・診断においては、各施設の管理状況や設備の経過年数等を踏まえ、劣化状況の把握に努めます。また、法定定期点検等の実施 に よる結果や診断の状況から、老朽化対策への活用を図ります。インフラ資産についても同様に、日常的な巡視やパトロール、定期点検による現状把握を行い、利用者の安全確保に努めます。</t>
  </si>
  <si>
    <t>公共施設等の点検・診断等を通じて適切な維持管理を進めることは当然でありますが、これからの公共施設等においては、さらに、対症療法的な事後保全型の維持管理・修繕・更新等ではなく計画的な予防保全型の視点での取り組みが必要です。つまり、更新費用等のコスト縮減や平準化の観点から大規模な修繕や更新をできるだけ回避するため、安全性や経済性を踏まえつつ早期段階に予防的な修繕等を実施することで、機能の保持・回復を図る予防保全型維持管理の導入を推進します。</t>
  </si>
  <si>
    <t>住民の生活にとって重要 な基盤となる公共施設等においては、点検・診断等による維持管理とともに施設そのものの安全性の確保は重要な問題です。日常的な利用以外にも災害時における利用についても位置付けられている施設があります。
日常点検・診断等で危険性が認められた施設については、利用状況・費用面・優先度などを踏まえて、修繕や更新を行い安全性の確保を行います。</t>
  </si>
  <si>
    <t>多くの住民 が利用する公共施設等は、地震等の災害時に備えて耐震性が確保される必要があります。避難所や災害時の拠点的施設として位置付けられている公共施設で耐震化が図られていない施設については早急に耐震化を進めます。
また、昭和57 年以前の旧耐震基準の公共施設で耐震化が行われていない36施設については、その重要度に応じて速やかに耐震化を図ります。施設については、その重要度に応じて速やかに耐震化を図ります。</t>
  </si>
  <si>
    <t xml:space="preserve">公共施設等は、定期的な点検・診断等により予防保全型の維持管理を行うとともに、機能的な改善を図ることにより長寿命化の推進を図る必要もあります。
これから大規模改修や更新時期をむかえる施設については、これらの予防保全型の維持管理による長寿命化の推進により、大規模改修や更新の高コスト化を回避し、施設のライフサイクルの縮減や平準化に努めます。
また、これまで既に策定されている公共施設等に関する長寿命化計画については、本計画における方針と整合性を図りつつ、各計画の内容を踏まえて長寿命化を推進していきます。
</t>
  </si>
  <si>
    <t>「ユニバーサルデザイン2020 行動計画」（平成 29 年 2 月 20 日ユニバーサルデザイン 2020 関係閣僚会議決定）におけるユニバーサル デザインの街づくりの考えを踏まえ、公共施設等の計画的な改修等によるユニバーサルデザイン化を推進する必要があります。本町では、トーク安堵カルチャーセンターの一部トイレでユニバーサルデザインへの適合（手すりの設置等、誰にも使いやすいトイレへの改修）した改修を実施していますが、全施設としては ユニバーサルデザイン適合の改修等は実施できて いません。今後は、利用状況・費用面・優先度などを踏まえて改修等を 実施する場合、ユニバーサルデザイン適合の改修等を実施する様に努めます。</t>
    <rPh sb="304" eb="305">
      <t>ツト</t>
    </rPh>
    <phoneticPr fontId="1"/>
  </si>
  <si>
    <t>地球温暖化対策計画（令和3年10月22日閣議決定）では、地方公共団体の基本的役割として「地域の自然的社会的条件に応じており、その地域の自然的社会的条件に応じた温室効果ガス排出量の削減等のための総合的かつ計画的な施策を推進することとしています。</t>
    <rPh sb="0" eb="2">
      <t>チキュウ</t>
    </rPh>
    <rPh sb="2" eb="5">
      <t>オンダンカ</t>
    </rPh>
    <rPh sb="5" eb="7">
      <t>タイサク</t>
    </rPh>
    <rPh sb="7" eb="9">
      <t>ケイカク</t>
    </rPh>
    <rPh sb="10" eb="12">
      <t>レイワ</t>
    </rPh>
    <rPh sb="13" eb="14">
      <t>ネン</t>
    </rPh>
    <rPh sb="16" eb="17">
      <t>ガツ</t>
    </rPh>
    <rPh sb="19" eb="20">
      <t>ヒ</t>
    </rPh>
    <rPh sb="20" eb="22">
      <t>カクギ</t>
    </rPh>
    <rPh sb="22" eb="24">
      <t>ケッテイ</t>
    </rPh>
    <rPh sb="28" eb="30">
      <t>チホウ</t>
    </rPh>
    <rPh sb="30" eb="32">
      <t>コウキョウ</t>
    </rPh>
    <rPh sb="32" eb="34">
      <t>ダンタイ</t>
    </rPh>
    <rPh sb="35" eb="38">
      <t>キホンテキ</t>
    </rPh>
    <rPh sb="38" eb="40">
      <t>ヤクワリ</t>
    </rPh>
    <rPh sb="44" eb="46">
      <t>チイキ</t>
    </rPh>
    <rPh sb="47" eb="50">
      <t>シゼンテキ</t>
    </rPh>
    <rPh sb="50" eb="53">
      <t>シャカイテキ</t>
    </rPh>
    <rPh sb="53" eb="55">
      <t>ジョウケン</t>
    </rPh>
    <rPh sb="56" eb="57">
      <t>オウ</t>
    </rPh>
    <rPh sb="64" eb="66">
      <t>チイキ</t>
    </rPh>
    <rPh sb="67" eb="70">
      <t>シゼンテキ</t>
    </rPh>
    <rPh sb="70" eb="73">
      <t>シャカイテキ</t>
    </rPh>
    <rPh sb="73" eb="75">
      <t>ジョウケン</t>
    </rPh>
    <rPh sb="76" eb="77">
      <t>オウ</t>
    </rPh>
    <rPh sb="79" eb="81">
      <t>オンシツ</t>
    </rPh>
    <rPh sb="81" eb="83">
      <t>コウカ</t>
    </rPh>
    <rPh sb="85" eb="87">
      <t>ハイシュツ</t>
    </rPh>
    <rPh sb="87" eb="88">
      <t>リョウ</t>
    </rPh>
    <rPh sb="89" eb="91">
      <t>サクゲン</t>
    </rPh>
    <rPh sb="91" eb="92">
      <t>トウ</t>
    </rPh>
    <rPh sb="96" eb="99">
      <t>ソウゴウテキ</t>
    </rPh>
    <rPh sb="101" eb="104">
      <t>ケイカクテキ</t>
    </rPh>
    <rPh sb="105" eb="106">
      <t>セ</t>
    </rPh>
    <rPh sb="106" eb="107">
      <t>サク</t>
    </rPh>
    <rPh sb="108" eb="110">
      <t>スイシン</t>
    </rPh>
    <phoneticPr fontId="1"/>
  </si>
  <si>
    <t>人口減少、将来の財政負担 及び現状の施設の利用状況等を勘案すると、すべての公共施設等を維持更新することは困難です。そのため、安心安全な住民サービスを将来にわたって提供するためには、これからの社会情勢の変化などに対応しつつ現在ある公共施設等を最大限に有効活用していくことが必要です。さらに、厳しい財政状況のなか維持管理の負担軽減を図るためにも、施設の利用状況やニーズを十分に勘案し、施設の複合化や統廃合について、民間の資金や活力を効果的に取り入れることも含めて検討を進めていきます。</t>
  </si>
  <si>
    <t>公共施設に関する施設数及び延床面積の目標値
下記、30年後 （令和33年度を目標に実施する。
●施設数 39 施設 以下
（現状 の施設数以上に増やさない）
●延 床面積 32 059 ㎡
（令和2年度比で 17,564 ㎡ 減 ［ 約 35 減］）
目標達成の為に、下記方針で維持管理していく 。
①（行政サービス及び教育等で必須の施設以外） 耐用 年数が到来した場合、更新せずに除却する。
②行政サービス及び教育等の必須施設を更新する場合は、複数の施設機能の複合化や統合 化等を検討 し 少しでも施設数や延床面積を減らす。</t>
  </si>
  <si>
    <t>本町の固定資産台帳と本計画を紐づけています。固定資産台帳を更新した際には、その内容を適宜、本計画 及び各施設等の個別施設計画 に反映していきます。</t>
  </si>
  <si>
    <t>アごみの共同処理
共同でのごみ 処理を目的として県下10 市町村で 平成 28 年 4 月 1 日に 「 山辺・県北西部広域環境衛生組合」 が設立されました（以下、広域環境衛生組合という。）。 広域環境衛生組合で、ごみ運搬作業の効率化による環境負荷を低減させる為、広域環境衛生 組合の 新 処理施設に搬入する車両を最小限に 抑える との申し合わせがされました。
その中で、本町、広陵町及び河合町の地理的条件等を踏まえ、小型車両から大型車両にごみを積み替えるごみ中継施設を整備・運営する為、 3 町で令和 2年 4 月 1 日に 「まほろば環境衛生組合」を設立し ました。
可燃ごみ用中継施設は、令和 3 年度 解体予定の環境美化センター跡に建設予定（令和 6 年度稼働予定）で 3 町で共同処理） 、不燃・粗大・資源ごみ用 中継施設は、クリーンセンター広陵を利用する予定 です（本町と広陵町で共同処理）。
イ県域上水道の一体化
水需要減少に伴う給水収益の減少、増大する老朽化施設の更新及び職員の減少による技術力の低下等により、将来的に水道事業の 市町村 単独経営が厳しい状況になることが予想されます。そんな 中、 安全・ 安心な水道水を将来にわたって 持続的に供給す ることを目的に事業統合が 行 われる予定です。
「水道事業等の統合に関する覚書」が、29 事業体 10で令和 3 年 1 月 25 日に締結され、また、「水道事業等の統合に関 する基本方針」に定める基本的事項についても合意し、令和７年度からの 事業開始に向け、協議検討が進められています。</t>
  </si>
  <si>
    <t>１継続的な取り組み の体制と基本方針
本計画を着実に進めていくためには、ＰＤＣＡ（ＰＬＡＮ：計画・ＤＯ：実行・ＣＨＥＣＫ：検証・ＡＣＴＩＯＮ：改善）サイクルにより日常的な取り組みとして定着させることが重要です。このＰＤＣＡサイクルを進めていくためには、集約した施設関 連データを日常業務の中で活用し、点検・修繕・建替等の変更が行われた際には、随時、その情報を更新し、計画の進捗状況を検証していくことが必要です。
そのために、 前述の「公共施設等総合管理計画ワーキンググループ」において、 施設の点検・診断結果等を踏まえた維持管理・更新等を推進するため、維持管理・更新費等の縮減や平 準化の視点で、管理方策や更新施設の優先順位等について検討すると ともに、本計画の見直しについても検討していきます。</t>
  </si>
  <si>
    <t>随時</t>
    <rPh sb="0" eb="2">
      <t>ズイジ</t>
    </rPh>
    <phoneticPr fontId="1"/>
  </si>
  <si>
    <t>第７ 公共施設類型及びインフラごとの実施方針</t>
  </si>
  <si>
    <t>【人口】
令和2年から令和42年にかけて、約25％減少（約0.8万人→約0.6万人）
【生産年齢人口割合】
令和2年から令和27年にかけて、3ポイント減少見込（53.6％から50.6％）</t>
  </si>
  <si>
    <t>【公共建築物】
105施設　総延床面積45,488.2㎡
【インフラ施設】
道路：延長72.5km
橋りょう：延長817m　65橋
下水道：管路延長　51.9km
公園：31箇所</t>
  </si>
  <si>
    <t>１　公共施設等の修繕・更新等への対応
費用を全体的に抑えつつ、平準化のため中長期的な視点による計画的・戦略的な公共施設等の管理・運営に取り組む。
２　人口減少・少子高齢化への対応
「川西町まち・ひと・しごと総合戦略」の４つの柱である「人・企業が集まるまちづくりの推進」「子育て・教育の支援強化」「シニアの生活支援強化」「行財政改革の推進」の考えのもと、公共施設等への効果的な投資を通じ、観光客数の増加、新たな企業進出等による雇用促進、I・Uターンをはじめとする定住人口の増加等につなげていく。
３　財政状況への対応
民間企業等との連携や町民等との協働も視野に入れながら、事業の効率化や維持管理費の削減、創意工夫による公共施設等の機能・サービスの向上に取り組む。
４　公共施設に関する住民意識
公共施設に関する住民意識アンケートを実施し、把握した。</t>
  </si>
  <si>
    <t>※「建築物」と「インフラ施設」の項目に該当する記載はあるが、「建築物」と「インフラ」をまとめて直接記載したものはない。</t>
  </si>
  <si>
    <t>現在保有している全ての施設を耐用年数後に全て単純更新した場合と、予防保全型で管理し、長寿命化を図った場合を一覧表にまとめて記載。</t>
  </si>
  <si>
    <t>全庁的な横断組織を立ち上げ、その組織を中心として推進していく。
また、全庁的な一元管理を行うために公共施設等の基本情報や管理運営状況の情報をデータベース化し、定期的に更新する。</t>
  </si>
  <si>
    <t>【公共建築物】
改修・修繕を行ってきた結果を踏まえ、庁内で情報共有しつつ、計画的に施設の点検を実施し、施設の劣化による事故等を未然に防ぐとともに、随時点検の履歴等を確認できる仕組みを整備する。
【インフラ施設】
改修・修繕を行ってきた結果を踏まえて計画的にインフラ施設の点検を実施し、施設の老朽化や劣化による落橋及び漏水や破裂等を未然に防ぐとともに、随時点検の履歴等を確認できる仕組みを整備する。</t>
  </si>
  <si>
    <t>適宜、維持管理・修繕・更新を行っているが、今後、10～20年の間に、施設の大規模改修のピークが来るため、施設の劣化状況等に応じて、計画的に修繕・更新を行う。</t>
  </si>
  <si>
    <t>【公共建築物】
人口の減少及び施設の老朽化等により使用頻度の低い施設や使用されていない施設もあるため、点検・診断等により高度の危険が認められる施設については、安心・安全に利用できるよう維持・修繕に早急に取り組むこととし、老朽化等により危険性が高い施設については、廃止・撤去も含めて検討する。撤去等に時間を要する場合は、防護柵の設置等、立入禁止の措置を講じ、安全確保に十分な配慮を行う。
【インフラ施設】
今後、各施設の更新年を迎え、相当規模の更新費用が発生することが想定されるが、廃止等による削減が難しい施設であるため、これまでの整備状況や補修履歴等を踏まえ、効率的・計画的に修繕・更新を行う。</t>
  </si>
  <si>
    <t>【公共建築物】
多くの施設は新耐震基準となっているものの、未だに耐震化が不十分な施設も一部残っているため、そのような施設については、財政状況を踏まえ計画的に耐震診断・耐震改修を実施し、安全の確保を図る。
【インフラ施設】
インフラ施設については、長寿命化計画等に基づき耐震化を行っている。今後は、財政状況等を踏まえ、例えば災害時の避難経路上の道路及び橋梁等、施設の重要性、緊急性等に配慮し、効率的・計画的に耐震化を進めていく。</t>
  </si>
  <si>
    <t>【公共建築物】
重大な損傷や致命的な損傷となる前に、予防的な修繕を実施することにより、健全な状態を維持しながら、長寿命化を図ることで、ライフサイクルコストの縮減を目指す。
【インフラ施設】
定期的な点検や修繕による予防保全に努め、長寿命化を推進していくとともに、長寿命化計画については、本計画の方向性や方針と整合を図りつつ、長寿命化を推進していく。</t>
  </si>
  <si>
    <t>施設の修繕や更新等の際には、障害の有無、年齢、性別、人種等にかかわらず多様な人々が利用しやすい施設となるよう、ユニバーサルデザイン化を図る。</t>
  </si>
  <si>
    <t>公共施設等においても太陽光発電の導入、建築物におけるZEBの実現、省エネルギー改修の実施、LED照明の導入等の取り組みを検討し、脱炭素化の推進を図る。</t>
  </si>
  <si>
    <t>公共建築物については、施設の利用を図ることを十分検討し、特に、地域住民のボランティア活動や子育て支援等での利用が活発になることを目指しますが、用途が重複する施設は、建替えの時期に合わせて、機能の集約のため、統廃合等も含めて検討する。</t>
  </si>
  <si>
    <t>総延床面積（45,488.2㎡）を、40年間で約10％縮減する</t>
  </si>
  <si>
    <t>地方公会計における固定資産台帳等の情報を積極的に活用することで、保有する公共施設等の老朽化の状況や、公共施設等に係るコスト情報を正確に把握し、適切な管理を目指す。</t>
  </si>
  <si>
    <t>廃止した公共施設については、他用途への転用や民間への売却等を検討し、早期の有効活用を図っる。
売却等が見込めない場合は、老朽化による破損等によって周辺の環境・治安に影響を与えないよう、取り壊しを行う。
施設の利用者数の減少や費用縮減の観点等から、必要に応じて、施設の複合化や集約化を検討する。</t>
  </si>
  <si>
    <t>・「大和まほろば広域定住自立圏共生ビジョン」において、圏域の各団体が保有するスポーツ施設の相互利用の取組を進める。
・定住自立圏公共施設マネジメント広域連携協議会では、圏域内における広域でのファシリティマネジメントのさらなる推進に向けて、より効率的・効果的な公共サービスを提供するため、広域連携による取組の中で共同での整備・運営手法の方向性についてさらなる検討を行う。</t>
  </si>
  <si>
    <t>必要に応じて町民等への情報提供を行い、町全体で認識の共有化を図る。また、有識者や専門家等の協力を得ながら推進する。</t>
  </si>
  <si>
    <t>【公共建築物の類型】
・町民文化系施設・スポーツ・レクリエーション系施設・学校教育系施設・子育て支援施設・保健・福祉施設・行政系施設・公営住宅・その他
【インフラ施設】
・道路・橋りょう・下水道・公園
上記施設類型ごとに、「施設概要」「現状及び課題」「改修・更新費用の見通し」「長寿命化した場合の改修・更新費用の見通し」「今後の基本的な方針」を定めている。</t>
  </si>
  <si>
    <t xml:space="preserve">【除却】
唐院小学校
下永共同浴場
梅戸共同浴場
梅戸会館
梅戸第２集会所
川西町浄水場
【統合】
結崎小学校
唐院小学校
</t>
  </si>
  <si>
    <t>平成30年</t>
    <rPh sb="0" eb="2">
      <t>ヘイセイ</t>
    </rPh>
    <rPh sb="4" eb="5">
      <t>ネン</t>
    </rPh>
    <phoneticPr fontId="15"/>
  </si>
  <si>
    <t>令和46年（2064年）の将来人口は4,537人まで減少</t>
  </si>
  <si>
    <r>
      <t xml:space="preserve">公共施設　約37.517㎡
道路　　　　約29万㎡
</t>
    </r>
    <r>
      <rPr>
        <sz val="11"/>
        <color theme="1"/>
        <rFont val="ＭＳ Ｐゴシック"/>
        <family val="3"/>
        <charset val="128"/>
      </rPr>
      <t>橋梁　　　　約3,981㎡、72橋
上水道　 　約54km
下水道　 　約45km
公園　　　  約4.3万㎡</t>
    </r>
    <rPh sb="0" eb="2">
      <t>コウキョウ</t>
    </rPh>
    <rPh sb="2" eb="4">
      <t>シセツ</t>
    </rPh>
    <rPh sb="5" eb="6">
      <t>ヤク</t>
    </rPh>
    <rPh sb="14" eb="16">
      <t>ドウロ</t>
    </rPh>
    <rPh sb="23" eb="24">
      <t>マン</t>
    </rPh>
    <rPh sb="26" eb="28">
      <t>キョウリョウ</t>
    </rPh>
    <rPh sb="44" eb="47">
      <t>ジョウスイドウ</t>
    </rPh>
    <rPh sb="56" eb="59">
      <t>ゲスイドウ</t>
    </rPh>
    <rPh sb="68" eb="70">
      <t>コウエン</t>
    </rPh>
    <rPh sb="79" eb="80">
      <t>マン</t>
    </rPh>
    <phoneticPr fontId="23"/>
  </si>
  <si>
    <t>○町民1人当たりの公共施設面積は小さくないものの、施設数や規模も小さく、削減できるような余剰はあまりない状況です。
○生涯学習等施設や保健福祉施設は、今後も需要があることが想定されます。そのため、築後20年から29年の多くの施設は、劣化・老朽化等への対策を検討する必要があります。</t>
  </si>
  <si>
    <t xml:space="preserve">今後35年間で約461億円
（公共施設　約305億円、インフラ　約156億円） </t>
    <rPh sb="0" eb="2">
      <t>コンゴ</t>
    </rPh>
    <rPh sb="4" eb="6">
      <t>ネンカン</t>
    </rPh>
    <rPh sb="7" eb="8">
      <t>ヤク</t>
    </rPh>
    <rPh sb="11" eb="13">
      <t>オクエン</t>
    </rPh>
    <rPh sb="15" eb="17">
      <t>コウキョウ</t>
    </rPh>
    <rPh sb="17" eb="19">
      <t>シセツ</t>
    </rPh>
    <rPh sb="20" eb="21">
      <t>ヤク</t>
    </rPh>
    <rPh sb="24" eb="26">
      <t>オクエン</t>
    </rPh>
    <rPh sb="32" eb="33">
      <t>ヤク</t>
    </rPh>
    <rPh sb="36" eb="38">
      <t>オクエン</t>
    </rPh>
    <phoneticPr fontId="23"/>
  </si>
  <si>
    <t>今後35年間で約271.8億円
（公共施設）</t>
    <rPh sb="17" eb="19">
      <t>コウキョウ</t>
    </rPh>
    <rPh sb="19" eb="21">
      <t>シセツ</t>
    </rPh>
    <phoneticPr fontId="23"/>
  </si>
  <si>
    <t>35年間で33.4億円</t>
    <rPh sb="2" eb="4">
      <t>ネンカン</t>
    </rPh>
    <rPh sb="9" eb="11">
      <t>オクエン</t>
    </rPh>
    <phoneticPr fontId="23"/>
  </si>
  <si>
    <t xml:space="preserve">計画策定後の推進体制については、公共施設等の更新や大規模改修等の計画段階において庁内会議を行い、庁内横断的な意思決定や調整を図ります。
計画推進に向けた統括は、公共施設等総合管理計画担当が本計画の進行状況の把握や公共施設等のデータを管理し、全庁的な調整を行います。
</t>
  </si>
  <si>
    <t xml:space="preserve">公共施設として維持する施設については、維持管理や運営に民間事業者のノウハウの活用、民間施設を活用した公共サービスの展開など、町民を含めた民間との適正な役割分担のもとＰＰＰ型の手法を検討し、財政負担の軽減やサービス水準の向上を図ります。
</t>
  </si>
  <si>
    <t>【公共建築物】
学校、体育館などの不特定多数の人が利用する特殊建築物等については法定点検（※建築基準法第12条第3項の定期点検）の実地と結果の活用、それ以外の施設については職員により日常的に管理を行うなど、定期的計画的に施設の点検・診断を実施し、その結果を踏まえて適切な対応を行うことで、施設の劣化を未然に防ぎます。
【インフラ資産】
インフラ長寿命化計画など国から示される技術基準等に準拠しつつ、適正に点検・診断等を実施します。</t>
    <rPh sb="1" eb="3">
      <t>コウキョウ</t>
    </rPh>
    <rPh sb="3" eb="6">
      <t>ケンチクブツ</t>
    </rPh>
    <rPh sb="8" eb="10">
      <t>ガッコウ</t>
    </rPh>
    <rPh sb="11" eb="14">
      <t>タイイクカン</t>
    </rPh>
    <rPh sb="17" eb="20">
      <t>フトクテイ</t>
    </rPh>
    <rPh sb="20" eb="22">
      <t>タスウ</t>
    </rPh>
    <rPh sb="23" eb="24">
      <t>ヒト</t>
    </rPh>
    <rPh sb="25" eb="27">
      <t>リヨウ</t>
    </rPh>
    <rPh sb="29" eb="31">
      <t>トクシュ</t>
    </rPh>
    <rPh sb="31" eb="34">
      <t>ケンチクブツ</t>
    </rPh>
    <rPh sb="34" eb="35">
      <t>トウ</t>
    </rPh>
    <rPh sb="40" eb="42">
      <t>ホウテイ</t>
    </rPh>
    <rPh sb="42" eb="44">
      <t>テンケン</t>
    </rPh>
    <rPh sb="46" eb="48">
      <t>ケンチク</t>
    </rPh>
    <rPh sb="48" eb="51">
      <t>キジュンホウ</t>
    </rPh>
    <rPh sb="51" eb="52">
      <t>ダイ</t>
    </rPh>
    <rPh sb="54" eb="55">
      <t>ジョウ</t>
    </rPh>
    <rPh sb="55" eb="56">
      <t>ダイ</t>
    </rPh>
    <rPh sb="57" eb="58">
      <t>コウ</t>
    </rPh>
    <rPh sb="59" eb="61">
      <t>テイキ</t>
    </rPh>
    <rPh sb="61" eb="63">
      <t>テンケン</t>
    </rPh>
    <rPh sb="65" eb="67">
      <t>ジッチ</t>
    </rPh>
    <rPh sb="68" eb="70">
      <t>ケッカ</t>
    </rPh>
    <rPh sb="71" eb="73">
      <t>カツヨウ</t>
    </rPh>
    <rPh sb="76" eb="78">
      <t>イガイ</t>
    </rPh>
    <rPh sb="79" eb="81">
      <t>シセツ</t>
    </rPh>
    <rPh sb="86" eb="88">
      <t>ショクイン</t>
    </rPh>
    <rPh sb="91" eb="94">
      <t>ニチジョウテキ</t>
    </rPh>
    <rPh sb="95" eb="97">
      <t>カンリ</t>
    </rPh>
    <rPh sb="98" eb="99">
      <t>オコナ</t>
    </rPh>
    <rPh sb="103" eb="106">
      <t>テイキテキ</t>
    </rPh>
    <rPh sb="106" eb="109">
      <t>ケイカクテキ</t>
    </rPh>
    <rPh sb="110" eb="112">
      <t>シセツ</t>
    </rPh>
    <rPh sb="113" eb="115">
      <t>テンケン</t>
    </rPh>
    <rPh sb="116" eb="118">
      <t>シンダン</t>
    </rPh>
    <rPh sb="119" eb="121">
      <t>ジッシ</t>
    </rPh>
    <rPh sb="125" eb="127">
      <t>ケッカ</t>
    </rPh>
    <rPh sb="128" eb="129">
      <t>フ</t>
    </rPh>
    <rPh sb="132" eb="134">
      <t>テキセツ</t>
    </rPh>
    <rPh sb="135" eb="137">
      <t>タイオウ</t>
    </rPh>
    <rPh sb="138" eb="139">
      <t>オコナ</t>
    </rPh>
    <rPh sb="144" eb="146">
      <t>シセツ</t>
    </rPh>
    <rPh sb="147" eb="149">
      <t>レッカ</t>
    </rPh>
    <rPh sb="150" eb="152">
      <t>ミゼン</t>
    </rPh>
    <rPh sb="153" eb="154">
      <t>フセ</t>
    </rPh>
    <rPh sb="164" eb="166">
      <t>シサン</t>
    </rPh>
    <rPh sb="172" eb="175">
      <t>チョウジュミョウ</t>
    </rPh>
    <rPh sb="175" eb="176">
      <t>カ</t>
    </rPh>
    <rPh sb="176" eb="178">
      <t>ケイカク</t>
    </rPh>
    <rPh sb="180" eb="181">
      <t>クニ</t>
    </rPh>
    <rPh sb="183" eb="184">
      <t>シメ</t>
    </rPh>
    <rPh sb="187" eb="189">
      <t>ギジュツ</t>
    </rPh>
    <rPh sb="189" eb="191">
      <t>キジュン</t>
    </rPh>
    <rPh sb="191" eb="192">
      <t>トウ</t>
    </rPh>
    <rPh sb="193" eb="195">
      <t>ジュンキョ</t>
    </rPh>
    <rPh sb="199" eb="201">
      <t>テキセイ</t>
    </rPh>
    <rPh sb="202" eb="204">
      <t>テンケン</t>
    </rPh>
    <rPh sb="205" eb="207">
      <t>シンダン</t>
    </rPh>
    <rPh sb="207" eb="208">
      <t>トウ</t>
    </rPh>
    <rPh sb="209" eb="211">
      <t>ジッシ</t>
    </rPh>
    <phoneticPr fontId="23"/>
  </si>
  <si>
    <t>【公共建築物】＜予防保全型維持管理＞
施設に係るデータベースを整備し、維持管理・修繕・更新等の履歴を蓄積して分析し、予防保全型維持管理を行うことで、ライフサイクルコストの削減・平準化を図ります。
データベースに基づく分析と公会計を活用した管理会計データを活用し、財政と連動した予防保全型維持管理を行うことを目指します。
設備等の更新に関しても、計画的な更新に留意するとともに、省エネルギー機器や再生可能エネルギー利用設備の導入により、ライフサイクルコストの軽減に繋がる対策を図ります。
【インフラ資産】＜リスクベース・メンテナンス＞
インフラ資産については、リスクベース・メンテナンスの考え方を取り入れ、道路、橋梁、上水道、下水道等のインフラ種類ごとに、劣化が進みやすい部分、機能が損なわれた際の社会的な被害の大きさなどから管理対象を区分したうえで、随時、劣化状況等を把握しながら、効率的な維持管理・修繕・更新等に努めます。</t>
  </si>
  <si>
    <t>【公共建築物】
施設管理者による自主点検を実施できる仕組みの構築や法定点検の適正な実施を進めます。また、不特定多数が利用する施設、地区の拠点となる施設など、安全性の確保が必要と判断した施設については、平常時の安全だけでなく、災害時の拠点施設としての機能確保の観点も含め、優先的に安全性の確保を図ります。指定管理者制度を採用している施設については、指定管理者との協働・連携のもと、適正な施設管理を徹底します。
【インフラ資産】
国の各種点検基準等の整備状況を勘案しながら、個別施設計画に基づき、安全確保のための的確な対応を図ります。</t>
  </si>
  <si>
    <t>【公共建築物】
耐震化されていない施設については、本計画の方針に沿って施設の必要性を判断したうえで、老朽化が進んでいるものや小規模のものなどは更新や統廃合を行い、長期的な利用が想定されるものは、耐震化の向上を目指し、早急に耐震化を実施していきます。</t>
    <rPh sb="1" eb="3">
      <t>コウキョウ</t>
    </rPh>
    <rPh sb="3" eb="6">
      <t>ケンチクブツ</t>
    </rPh>
    <rPh sb="8" eb="11">
      <t>タイシンカ</t>
    </rPh>
    <rPh sb="17" eb="19">
      <t>シセツ</t>
    </rPh>
    <rPh sb="25" eb="28">
      <t>ホンケイカク</t>
    </rPh>
    <rPh sb="29" eb="31">
      <t>ホウシン</t>
    </rPh>
    <rPh sb="32" eb="33">
      <t>ソ</t>
    </rPh>
    <rPh sb="35" eb="37">
      <t>シセツ</t>
    </rPh>
    <rPh sb="38" eb="41">
      <t>ヒツヨウセイ</t>
    </rPh>
    <rPh sb="42" eb="44">
      <t>ハンダン</t>
    </rPh>
    <rPh sb="50" eb="53">
      <t>ロウキュウカ</t>
    </rPh>
    <rPh sb="54" eb="55">
      <t>スス</t>
    </rPh>
    <rPh sb="62" eb="65">
      <t>ショウキボ</t>
    </rPh>
    <rPh sb="71" eb="73">
      <t>コウシン</t>
    </rPh>
    <rPh sb="74" eb="77">
      <t>トウハイゴウ</t>
    </rPh>
    <rPh sb="78" eb="79">
      <t>オコナ</t>
    </rPh>
    <rPh sb="81" eb="84">
      <t>チョウキテキ</t>
    </rPh>
    <rPh sb="85" eb="87">
      <t>リヨウ</t>
    </rPh>
    <rPh sb="88" eb="90">
      <t>ソウテイ</t>
    </rPh>
    <rPh sb="97" eb="100">
      <t>タイシンカ</t>
    </rPh>
    <rPh sb="101" eb="103">
      <t>コウジョウ</t>
    </rPh>
    <rPh sb="104" eb="106">
      <t>メザ</t>
    </rPh>
    <rPh sb="108" eb="110">
      <t>サッキュウ</t>
    </rPh>
    <rPh sb="111" eb="114">
      <t>タイシンカ</t>
    </rPh>
    <rPh sb="115" eb="117">
      <t>ジッシ</t>
    </rPh>
    <phoneticPr fontId="23"/>
  </si>
  <si>
    <t xml:space="preserve">【公共建築物】
今後も活用していく施設は、計画的に長寿命化を進め、施設の安全性を確保しながら構造的な耐用年数まで使用可能な状態を維持できるよう取り組みます。また、施設の状態を把握しながら耐用年数以上の使用を検討していきます。
【インフラ資産】
施設の重要性を考慮した計画的な維持管理を行い、長寿命化を図りながらライフサイクルコストを削減していきます。
</t>
  </si>
  <si>
    <t>【公共建築物及びインフラ資産】
施設の整備あるいは修繕・更新に際しては、障害の有無、年齢、性別、言語等にかかわらず多様な人々が快適に利用することができるよう配慮したデザインを検討します。</t>
    <rPh sb="1" eb="3">
      <t>コウキョウ</t>
    </rPh>
    <rPh sb="3" eb="6">
      <t>ケンチクブツ</t>
    </rPh>
    <rPh sb="6" eb="7">
      <t>オヨ</t>
    </rPh>
    <rPh sb="12" eb="14">
      <t>シサン</t>
    </rPh>
    <rPh sb="16" eb="18">
      <t>シセツ</t>
    </rPh>
    <rPh sb="19" eb="21">
      <t>セイビ</t>
    </rPh>
    <rPh sb="25" eb="27">
      <t>シュウゼン</t>
    </rPh>
    <rPh sb="28" eb="30">
      <t>コウシン</t>
    </rPh>
    <rPh sb="31" eb="32">
      <t>サイ</t>
    </rPh>
    <rPh sb="36" eb="38">
      <t>ショウガイ</t>
    </rPh>
    <rPh sb="39" eb="41">
      <t>ウム</t>
    </rPh>
    <rPh sb="42" eb="44">
      <t>ネンレイ</t>
    </rPh>
    <rPh sb="45" eb="47">
      <t>セイベツ</t>
    </rPh>
    <rPh sb="48" eb="50">
      <t>ゲンゴ</t>
    </rPh>
    <rPh sb="50" eb="51">
      <t>トウ</t>
    </rPh>
    <rPh sb="57" eb="59">
      <t>タヨウ</t>
    </rPh>
    <rPh sb="60" eb="62">
      <t>ヒトビト</t>
    </rPh>
    <rPh sb="63" eb="65">
      <t>カイテキ</t>
    </rPh>
    <rPh sb="66" eb="68">
      <t>リヨウ</t>
    </rPh>
    <rPh sb="78" eb="80">
      <t>ハイリョ</t>
    </rPh>
    <rPh sb="87" eb="89">
      <t>ケントウ</t>
    </rPh>
    <phoneticPr fontId="23"/>
  </si>
  <si>
    <t>公共施設においても太陽光発電の導入、建築物におけるZEBの実現、省エネルギー改修の実施、LED照明の導入等の取組を検討します。</t>
  </si>
  <si>
    <t xml:space="preserve">施設の配置状況、利用状況、施設の劣化・老朽度、類似施設の有無等を考慮して総合的に評価したうえで、統廃合を検討していきます。
また、施設の統合（集約化・複合化）や廃止を行う場合は、公共施設で提供すべきサービスの必要性の有無も含めて検討していきます。
</t>
  </si>
  <si>
    <t>建築物・インフラ資産いずれの情報も網羅的に把握でき、かつ一元的な管理が可能であること、また公会計による金額情報が把握できる等の理由により、本計画の更新にあたっては固定資産台帳との連携を図ることを検討します。このため、毎年、固定資産台帳及び財務書類を作成・更新することとします。</t>
    <rPh sb="0" eb="3">
      <t>ケンチクブツ</t>
    </rPh>
    <rPh sb="8" eb="10">
      <t>シサン</t>
    </rPh>
    <rPh sb="14" eb="16">
      <t>ジョウホウ</t>
    </rPh>
    <rPh sb="17" eb="20">
      <t>モウラテキ</t>
    </rPh>
    <rPh sb="21" eb="23">
      <t>ハアク</t>
    </rPh>
    <rPh sb="28" eb="31">
      <t>イチゲンテキ</t>
    </rPh>
    <rPh sb="32" eb="34">
      <t>カンリ</t>
    </rPh>
    <rPh sb="35" eb="37">
      <t>カノウ</t>
    </rPh>
    <rPh sb="45" eb="46">
      <t>オオヤケ</t>
    </rPh>
    <rPh sb="46" eb="48">
      <t>カイケイ</t>
    </rPh>
    <rPh sb="51" eb="53">
      <t>キンガク</t>
    </rPh>
    <rPh sb="53" eb="55">
      <t>ジョウホウ</t>
    </rPh>
    <rPh sb="56" eb="58">
      <t>ハアク</t>
    </rPh>
    <rPh sb="61" eb="62">
      <t>トウ</t>
    </rPh>
    <rPh sb="63" eb="65">
      <t>リユウ</t>
    </rPh>
    <rPh sb="69" eb="72">
      <t>ホンケイカク</t>
    </rPh>
    <rPh sb="73" eb="75">
      <t>コウシン</t>
    </rPh>
    <rPh sb="81" eb="85">
      <t>コテイシサン</t>
    </rPh>
    <rPh sb="85" eb="87">
      <t>ダイチョウ</t>
    </rPh>
    <rPh sb="89" eb="91">
      <t>レンケイ</t>
    </rPh>
    <rPh sb="92" eb="93">
      <t>ハカ</t>
    </rPh>
    <rPh sb="97" eb="99">
      <t>ケントウ</t>
    </rPh>
    <rPh sb="108" eb="110">
      <t>マイトシ</t>
    </rPh>
    <rPh sb="111" eb="115">
      <t>コテイシサン</t>
    </rPh>
    <rPh sb="115" eb="117">
      <t>ダイチョウ</t>
    </rPh>
    <rPh sb="117" eb="118">
      <t>オヨ</t>
    </rPh>
    <rPh sb="119" eb="121">
      <t>ザイム</t>
    </rPh>
    <rPh sb="121" eb="123">
      <t>ショルイ</t>
    </rPh>
    <rPh sb="124" eb="126">
      <t>サクセイ</t>
    </rPh>
    <rPh sb="127" eb="129">
      <t>コウシン</t>
    </rPh>
    <phoneticPr fontId="23"/>
  </si>
  <si>
    <t>本町は「第2次大和まほろば広域定住自立圏共生ビジョン（令和2年4月）」において、公共施設に係る取組として公共施設相互利用促進事業を掲げ、圏域の各団体が保有するスポーツ施設の相互利用の取組を進めています。
定住自立圏公共施設マネジメント広域連携協議会では、圏域内における広域でのファシリティマネジメントのさらなる推進に向けて、より効率的・効果的な公共サービスを提供するため、広域連携による取組の中で共同での整備・運営手法の方向性についてさらなる検討を行いました。検討においては一例として、稼働率向上・圏域住民の利用の便のさらなる向上に向けた圏域内の市民文化系施設の共同利用や、発注コストの低減、不足する技術職員の代替効果などが期待される行政系施設の共同管理等について意見交換がされました。今後もさらに圏域の各団体との意見交換を図り、広域連携の取組推進を検討していきます。</t>
  </si>
  <si>
    <t>本計画の進捗管理については庁内会議により、計画の進捗状況や達成度等について検討・協議し、的確に管理を行います。</t>
  </si>
  <si>
    <t>概ね5年を目処とする。</t>
  </si>
  <si>
    <t>建築物　施設ごとに優先順位を設定し、複合化・統廃合についても検討を行います。
道路　　舗装修繕計画に基づき、路面性状調査により把握された修繕区間の優先順位に従い舗装修繕を適切に実施し、町民生活の基盤となる道路保全を図ります。
橋梁　　三宅町橋梁長寿命化修繕計画に基づき、予防保全型の修繕等対応により長寿命化を実施し、将来的な財政負担の低減及び道路交通の安全性の確保を図ります。　等</t>
  </si>
  <si>
    <t>令和2年度　公共建築物　三宅町交流まちづくりセンターMiiMo建設
令和3年度　公共建築物　中央公民館除去</t>
  </si>
  <si>
    <t>・総人口はH27年からR42年までに19.8％減。
・生産年齢人口は27.7%減。</t>
    <rPh sb="39" eb="40">
      <t>ゲン</t>
    </rPh>
    <phoneticPr fontId="1"/>
  </si>
  <si>
    <t>【公共施設】
施設数は75 施設、総延床面積は98,470.69 ㎡
（R02）
【インフラ】
道路については、一般道路の総延長265,171ｍ、面積1,296,314 ㎡、自転車歩行者道の総延長
15,541ｍ、面積36,720 ㎡となっています。
橋りょうは363 本、総延長2,676ｍ、面積15,231 ㎡となっています。
上水道（管路）は、総延長221,981ｍとなっています。
下水道（管路）は、総延長194,608ｍ（コンクリート管30,653ｍ、塩ビ管160,219ｍ、更生管
130ｍ、その他3,606ｍ）となっています。
（R02）</t>
  </si>
  <si>
    <t>基本目標 1：子育ての願いをかなえるまちづくり 
基本目標 2：健康で安心な暮らしを支えるまちづくり
基本目標 3：潤いや喜びを与える学びとスポーツのまちづくり 
基本目標 4：安全で快適な暮らしを支えるまちづくり
基本目標 5：賑わいと活力あふれるまちづくり
基本目標 6：住民ともに実現するまちづくり</t>
  </si>
  <si>
    <t>公共施設（建物）を基本的に現在の施設規模のまま維持し続ける場合の計画的保全を想定した「単純更新パターン」（以下、「単純更新パターン」という。）では、今後、年平均コスト21.0億円／年（実績値2.7億円／年の7.8倍）が見込まれます。
公園施設について、単純更新パターンでは、今後、年平均コスト9.9百万円／年が見込まれます。
道路については関連計画における単純更新パターンの試算結果を反映しています。今後は、年平均コスト44百万円／年が見込まれます。
下水道について、単純更新パターンでは、今後、年平均コスト252.9百万円／年が見込まれます。</t>
  </si>
  <si>
    <t>公共施設（建物）を基本的に現在の施設規模のまま長寿命化する場合を想定した「長寿命化パターン」（以下、「長寿命化パターン」という。）では、今後、年平均コスト11.9億円／年（実績値2.7億円／年の4.4倍）が見込まれます。
公園施設について長寿命化パターンでは、年平均コスト7.5百万円／年が見込まれます。
橋りょうについては関連計画において長寿命化の実施を見据えた計画となっており、長寿命化パターンのみ反映しています。今後は、年平均コスト24.7百万円／年が見込まれます。
下水道について、長寿命化パターンでは、年平均コスト57.9百万円／年が見込まれます。</t>
  </si>
  <si>
    <t>公共施設（建物）とインフラ施設を合わせた総額ベースで、年平均コスト11.1億円／年の効果額が見込まれます。</t>
  </si>
  <si>
    <t>本計画を推進するための実施計画の策定や各施設の所管課の連携による検討組織の設置等、全庁的な公共施設マネジメントのための実施体制を構築します。
公共施設マネジメントに関する職員研修会を実施する等、本計画の趣旨や計画の内容の理解を得るとともに、民間活力を導入した公共施設の運営に関する事例研究など、今後の公共施設等のあり方について職員内で意識の共有化を図ります。
公共施設（建物）の統合や複合化は、施設規模の縮小や施設自体の廃止も視野に入れて検討する必要があることから、住民の理解を得るために、町ホームページや広報紙による周知を図り、住民との意識の共有化を図っていきます。
公共施設等の広域的な相互利用に向け、近隣自治体との連携や調整を図る体制づくりに取り組んでいきます。</t>
  </si>
  <si>
    <t>将来的には、業務委託、指定管理者制度、PPP／PFI事業等、民間活力の導入を図り、施設整備費や維持管理費等の抑制に努めます。
公共施設（建物）の統合や複合化等に伴い、建替えによる施設整備を行う場合は、施設利用者へのサービスの最適化を考慮し、PPP／PFI事業等、民間活力の導入について検討します。</t>
  </si>
  <si>
    <t>住民が公共施設等を安全かつ安心して利用することができるように、日常的かつ定期的な点検や診断等を実施します。
インフラ施設については、長寿命化計画等に基づく計画的な維持管理を進めていきます。
インフラ施設の点検については、国から示される技術基準やマニュアル等に準拠した点検や診断等を実施します。</t>
  </si>
  <si>
    <t>多くの住民が利用する公共施設（建物）については、日常的かつ定期的な維持管理活動（点検や診断、保守等）に基づき、適切な維持・管理・修繕・更新を実施し、施設機能の維持を図ります。
日常的かつ定期的な維持管理活動（点検や診断、保守等）を実施し、早急な修繕が必要な場合には速やかに対応します。また、更新等については長期的な視点を持って計画的に実施します。
将来的には、業務委託、指定管理者制度、PPP／PFI事業等、民間活力の導入を図り、施設整備費や維持管理費等の抑制に努めます。
広域化により公共施設等の維持管理や整備等の効率化が図られる場合は、近隣自治体との広域的な相互利用について検討します。</t>
  </si>
  <si>
    <t>日常的かつ定期的な点検・診断等により危険性が認められた公共施設（建物）については、施設の利用状況、対応の優先度等を踏まえ、住民が安心かつ安全に利用できるよう施設の維持や修繕に取り組みます。
老朽化による危険性が高く、かつ、住民の利用が少ない公共施設（建物）については、用途廃止や他施設への移転等を検討します。
施設利用者が安心かつ安全に公共施設（建物）を利用できるよう、点検や診断時にあわせて施設のバリアフリー状況を確認し、施設利用者の安全確保に向けた対応策を検討します。
インフラ施設については、通勤、通学等に多数の通行者を有する歩行者道や地震等の災害時に避難路等の重要な役割を果たす道路については、安全対策等を優先的に進めていきます。</t>
  </si>
  <si>
    <t>小・中学校や幼稚園については、既に耐震診断を実施し、必要に応じて耐震改修工事を行っていますが、その他の公共施設（建物）についても施設の利用状況や災害発生時の施設の役割等を踏まえ、必要に応じて耐震診断を実施し、診断の結果、耐震補強等が必要な施設については、計画的に耐震工事を実施します。
インフラ施設については、ライフラインとして住民の生活に直結する重要な施設であるため、自然災害等による被害を最小限に抑えることができるよう、積極的に耐震化対策を進めていきます。</t>
  </si>
  <si>
    <t>今後も継続して保有する施設については、計画的な保全を行い、公共施設等の長寿命化を図ります。
今後の公共施設等の維持管理や更新を計画する際には、ライフサイクル全体を通したコスト縮減を目指す必要があることから、従来のような損傷等が発生した後に修繕等を行う「事後保全型」ではなく、計画的に保全や改修を行う「予防保全型」へと転換し、公共施設等の長寿命化を目指します。
今後、新たに個別の長寿命化計画を策定する場合は、本計画における方向性との整合を図ることとします。</t>
  </si>
  <si>
    <t>国による「ユニバーサルデザイン2020行動計画」（2017（平成29）年2月20日ユニバーサルデザイン2020関係閣僚会議決定）における考え方等を踏まえ、公共施設等の計画的な改修等によるユニバーサルデザイン化の推進を図ります。</t>
  </si>
  <si>
    <t>国の「地球温暖化対策計画」では、地方公共団体の基本的役割として「地域の自然的社会的条件に応じた施策の推進」が掲げられています。
本町においても、「田原本町地球温暖化対策実行計画（事務事業編）」（2021（令和3）年3月）を策定し、温室効果ガス排出の抑制により、地球温暖化対策の推進を図ることを掲げています。公共施設等についても、これらの計画に沿った対策を検討します。
具体的な取組として、太陽光発電の導入、ZEB（Net Zero Energy Building：一定の省エネルギーを図った上で、再生可能エネルギー等の導入により、エネルギー消費量を更に削減した建築物）の実現、省エネルギー改修の実施及びLED照明の導入など、脱炭素化の推進を図ります。</t>
  </si>
  <si>
    <t>今後の公共施設等の統合や複合化等については、施設の劣化状況、利用状況、運営状況、維持管理費用及び、当該施設で実施している事業の代替可能性等の状況を踏まえ、必要に応じて公共施設等の統合、複合化や施設規模の縮小を検討します。
公共施設（建物）の統合、複合化、施設規模の縮小の方針を検討していくためには、施設の利用状況やコスト等を踏まえた客観的な視点で施設を評価する必要があることから、施設評価手法や評価基準等の基本的な考え方を検討します。
公共施設等の統合や複合化等により住民の利便性の低下を招くような場合は、あらかじめ住民と十分な合意形成を図ることとします。
公共施設（建物）の統合や複合化等に伴い、建替えによる施設整備を行う場合は、施設利用者へのサービスの最適化を考慮し、PPP／PFI事業等、民間活力の導入について検討します。
少子高齢化に伴う利用者ニーズの変化により、これまで特定の年齢層に対して提供されていた施設をさまざまな年齢層向けに提供できる施設とするなど、地域コミュニティの形成や生涯学習の推進など、地域にとって中核となる施設のあり方について検討します。</t>
  </si>
  <si>
    <t>本町は「第2次大和まほろば広域定住自立圏共生ビジョン（2020（令和2）年4月）」において、公共施設に係る取組として公共施設相互利用促進事業を掲げ、圏域の各団体が保有するスポーツ施設の相互利用の取組を進めています。
定住自立圏公共施設マネジメント広域連携協議会では、圏域内における広域でのファシリティマネジメントのさらなる推進に向けて、より効率的・効果的な公共サービスを提供するため、広域連携による取組の中で共同での整備・運営手法の方向性についてさらなる検討を行いました。検討においては一例として、稼働率向上・圏域住民の利用の便のさらなる向上に向けた圏域内の市民文化系施設の共同利用や、発注コストの低減や不足する技術職員の代替効果などが期待される行政系施設の共同管理などについて意見交換されました。
今後もさらに圏域の各団体との意見交換を図り、広域連携の取組推進を検討していきます。</t>
  </si>
  <si>
    <t>ＰＤＣＡサイクルによる進捗管理
管理計画の取り組み状況を検証し、施設管理者（所管課）に対し必要な時期に必要な行動を促す仕組みを構築し、「Plan（計画）」、「Do（実施）」、「Check（評価）」、「Action（改善）」に沿った進捗管理を行うこととします。</t>
  </si>
  <si>
    <t>公共施設（建物）を町民文化系施設、社会教育系施設、スポーツ・レクリエーション施設、学校教育系施設、子育て支援施設、保健・福祉施設、行政系施設、公営住宅、公園、供給処理施設、上水道施設、その他施設の類型に分類し、現況と課題や維持・管理方針を定めている。インフラ施設においても、道路、橋りょう、上水道、下水道、農道・水路に類型に分類し、現況と課題や維持・管理方針を定めている。</t>
  </si>
  <si>
    <t>【平成29年度】
・清掃工場解体着手
【平成30年度】
水仙会館内の旧警察官舎・駐輪場の解体</t>
  </si>
  <si>
    <t>2,060年には0.07万人まで減少</t>
    <rPh sb="5" eb="6">
      <t>ネン</t>
    </rPh>
    <rPh sb="12" eb="14">
      <t>マンニン</t>
    </rPh>
    <rPh sb="16" eb="18">
      <t>ゲンショウ</t>
    </rPh>
    <phoneticPr fontId="1"/>
  </si>
  <si>
    <t>令和3年</t>
    <rPh sb="0" eb="2">
      <t>レイワ</t>
    </rPh>
    <rPh sb="3" eb="4">
      <t>ネン</t>
    </rPh>
    <phoneticPr fontId="1"/>
  </si>
  <si>
    <t>公共建築物　67施設
インフラ資産　
道路（一般道102,493m、林道26,836m）
橋梁（一般道90橋　1,361m、林道23橋　214m）
簡易水道管（45,142m）
簡易水道施設　8施設</t>
  </si>
  <si>
    <t>建築年度が平成9年度から平成18年度の期間に大規模施設が集中しており、老朽化が今後の課題となってくる</t>
    <rPh sb="0" eb="2">
      <t>ケンチク</t>
    </rPh>
    <rPh sb="2" eb="4">
      <t>ネンド</t>
    </rPh>
    <rPh sb="5" eb="7">
      <t>ヘイセイ</t>
    </rPh>
    <rPh sb="8" eb="10">
      <t>ネンド</t>
    </rPh>
    <rPh sb="12" eb="14">
      <t>ヘイセイ</t>
    </rPh>
    <rPh sb="16" eb="18">
      <t>ネンド</t>
    </rPh>
    <rPh sb="19" eb="21">
      <t>キカン</t>
    </rPh>
    <rPh sb="22" eb="25">
      <t>ダイキボ</t>
    </rPh>
    <rPh sb="25" eb="27">
      <t>シセツ</t>
    </rPh>
    <rPh sb="28" eb="30">
      <t>シュウチュウ</t>
    </rPh>
    <rPh sb="35" eb="38">
      <t>ロウキュウカ</t>
    </rPh>
    <rPh sb="39" eb="41">
      <t>コンゴ</t>
    </rPh>
    <rPh sb="42" eb="44">
      <t>カダイ</t>
    </rPh>
    <phoneticPr fontId="1"/>
  </si>
  <si>
    <t>現状保有している施設維持管理</t>
  </si>
  <si>
    <t>改修や修繕を計画的に行う予防保全型の維持管理により、長寿命化と更新費用の縮減</t>
  </si>
  <si>
    <t>定期的な点検や調査 を実施し適切な維持管理に 努め、 既存施設を有効に活用することで 、 新規施設整備の抑制し、施設の運営方法についても見直しを進め、 指定管理者制度の導入等により維持管理費用 の削減。</t>
  </si>
  <si>
    <t xml:space="preserve">各施設の所管部署と連携し、庁内会議等を活用しながら、今後の公共施設のあり方について検討。
</t>
    <rPh sb="0" eb="3">
      <t>カクシセツ</t>
    </rPh>
    <rPh sb="4" eb="6">
      <t>ショカン</t>
    </rPh>
    <rPh sb="6" eb="8">
      <t>ブショ</t>
    </rPh>
    <rPh sb="9" eb="11">
      <t>レンケイ</t>
    </rPh>
    <rPh sb="13" eb="15">
      <t>チョウナイ</t>
    </rPh>
    <rPh sb="15" eb="17">
      <t>カイギ</t>
    </rPh>
    <rPh sb="17" eb="18">
      <t>トウ</t>
    </rPh>
    <rPh sb="19" eb="21">
      <t>カツヨウ</t>
    </rPh>
    <rPh sb="26" eb="28">
      <t>コンゴ</t>
    </rPh>
    <rPh sb="29" eb="31">
      <t>コウキョウ</t>
    </rPh>
    <rPh sb="31" eb="33">
      <t>シセツ</t>
    </rPh>
    <rPh sb="36" eb="37">
      <t>カタ</t>
    </rPh>
    <rPh sb="41" eb="43">
      <t>ケントウ</t>
    </rPh>
    <phoneticPr fontId="1"/>
  </si>
  <si>
    <t>定期的に点検・診断等を行い改修や修繕の履歴を記録することにより、合理的で効率的な維持管理・修繕・更新等に取り組みます。</t>
    <rPh sb="0" eb="3">
      <t>テイキテキ</t>
    </rPh>
    <rPh sb="4" eb="6">
      <t>テンケン</t>
    </rPh>
    <rPh sb="7" eb="9">
      <t>シンダン</t>
    </rPh>
    <rPh sb="9" eb="10">
      <t>トウ</t>
    </rPh>
    <rPh sb="11" eb="12">
      <t>オコナ</t>
    </rPh>
    <rPh sb="13" eb="15">
      <t>カイシュウ</t>
    </rPh>
    <rPh sb="16" eb="18">
      <t>シュウゼン</t>
    </rPh>
    <rPh sb="19" eb="21">
      <t>リレキ</t>
    </rPh>
    <rPh sb="22" eb="24">
      <t>キロク</t>
    </rPh>
    <phoneticPr fontId="1"/>
  </si>
  <si>
    <t>破損等の危険性が認められた公共施設等は、施設の利用状況や緊急度に応じて改修や修繕を行い、安全の確保に努めます。また、著しい老朽化により危険性が高い施設については、利用状況や利用見込みを考慮した上で、取り壊しも視野に入れた対応を検討します。</t>
    <rPh sb="0" eb="2">
      <t>ハソン</t>
    </rPh>
    <rPh sb="2" eb="3">
      <t>トウ</t>
    </rPh>
    <rPh sb="4" eb="7">
      <t>キケンセイ</t>
    </rPh>
    <rPh sb="8" eb="9">
      <t>ミト</t>
    </rPh>
    <rPh sb="13" eb="15">
      <t>コウキョウ</t>
    </rPh>
    <rPh sb="15" eb="17">
      <t>シセツ</t>
    </rPh>
    <rPh sb="17" eb="18">
      <t>トウ</t>
    </rPh>
    <rPh sb="20" eb="22">
      <t>シセツ</t>
    </rPh>
    <rPh sb="23" eb="25">
      <t>リヨウ</t>
    </rPh>
    <rPh sb="25" eb="27">
      <t>ジョウキョウ</t>
    </rPh>
    <rPh sb="28" eb="31">
      <t>キンキュウド</t>
    </rPh>
    <rPh sb="32" eb="33">
      <t>オウ</t>
    </rPh>
    <rPh sb="35" eb="37">
      <t>カイシュウ</t>
    </rPh>
    <rPh sb="38" eb="40">
      <t>シュウゼン</t>
    </rPh>
    <rPh sb="41" eb="42">
      <t>オコナ</t>
    </rPh>
    <rPh sb="44" eb="46">
      <t>アンゼン</t>
    </rPh>
    <rPh sb="47" eb="49">
      <t>カクホ</t>
    </rPh>
    <rPh sb="50" eb="51">
      <t>ツト</t>
    </rPh>
    <rPh sb="58" eb="59">
      <t>イチジル</t>
    </rPh>
    <rPh sb="61" eb="64">
      <t>ロウキュウカ</t>
    </rPh>
    <rPh sb="67" eb="70">
      <t>キケンセイ</t>
    </rPh>
    <rPh sb="71" eb="72">
      <t>タカ</t>
    </rPh>
    <rPh sb="73" eb="75">
      <t>シセツ</t>
    </rPh>
    <rPh sb="81" eb="83">
      <t>リヨウ</t>
    </rPh>
    <rPh sb="83" eb="85">
      <t>ジョウキョウ</t>
    </rPh>
    <rPh sb="86" eb="88">
      <t>リヨウ</t>
    </rPh>
    <rPh sb="88" eb="90">
      <t>ミコ</t>
    </rPh>
    <rPh sb="92" eb="94">
      <t>コウリョ</t>
    </rPh>
    <rPh sb="96" eb="97">
      <t>ウエ</t>
    </rPh>
    <rPh sb="99" eb="100">
      <t>ト</t>
    </rPh>
    <rPh sb="101" eb="102">
      <t>コワ</t>
    </rPh>
    <rPh sb="104" eb="106">
      <t>シヤ</t>
    </rPh>
    <rPh sb="107" eb="108">
      <t>イ</t>
    </rPh>
    <rPh sb="110" eb="112">
      <t>タイオウ</t>
    </rPh>
    <rPh sb="113" eb="115">
      <t>ケントウ</t>
    </rPh>
    <phoneticPr fontId="1"/>
  </si>
  <si>
    <t>公共施設等には、平常時の安全だけでなく,災害に備えた安全性と発生時における機能性の確保が求められます。耐震化の必要な施設の対応は概ね完了しましたが、完了していない施設については、利用状況や利用見込みを考慮した上で,取り壊しも視野に入れた対応を検討します。</t>
    <rPh sb="0" eb="2">
      <t>コウキョウ</t>
    </rPh>
    <rPh sb="2" eb="4">
      <t>シセツ</t>
    </rPh>
    <rPh sb="4" eb="5">
      <t>トウ</t>
    </rPh>
    <rPh sb="8" eb="11">
      <t>ヘイジョウジ</t>
    </rPh>
    <rPh sb="12" eb="14">
      <t>アンゼン</t>
    </rPh>
    <rPh sb="20" eb="22">
      <t>サイガイ</t>
    </rPh>
    <rPh sb="23" eb="24">
      <t>ソナ</t>
    </rPh>
    <rPh sb="26" eb="29">
      <t>アンゼンセイ</t>
    </rPh>
    <rPh sb="30" eb="33">
      <t>ハッセイジ</t>
    </rPh>
    <rPh sb="37" eb="40">
      <t>キノウセイ</t>
    </rPh>
    <rPh sb="41" eb="43">
      <t>カクホ</t>
    </rPh>
    <rPh sb="44" eb="45">
      <t>モト</t>
    </rPh>
    <rPh sb="51" eb="54">
      <t>タイシンカ</t>
    </rPh>
    <rPh sb="55" eb="57">
      <t>ヒツヨウ</t>
    </rPh>
    <rPh sb="58" eb="60">
      <t>シセツ</t>
    </rPh>
    <rPh sb="61" eb="63">
      <t>タイオウ</t>
    </rPh>
    <rPh sb="64" eb="65">
      <t>オオム</t>
    </rPh>
    <rPh sb="66" eb="68">
      <t>カンリョウ</t>
    </rPh>
    <rPh sb="74" eb="76">
      <t>カンリョウ</t>
    </rPh>
    <rPh sb="81" eb="83">
      <t>シセツ</t>
    </rPh>
    <rPh sb="89" eb="91">
      <t>リヨウ</t>
    </rPh>
    <rPh sb="91" eb="93">
      <t>ジョウキョウ</t>
    </rPh>
    <rPh sb="94" eb="96">
      <t>リヨウ</t>
    </rPh>
    <rPh sb="96" eb="98">
      <t>ミコ</t>
    </rPh>
    <rPh sb="100" eb="102">
      <t>コウリョ</t>
    </rPh>
    <rPh sb="104" eb="105">
      <t>ウエ</t>
    </rPh>
    <rPh sb="107" eb="108">
      <t>ト</t>
    </rPh>
    <rPh sb="109" eb="110">
      <t>コワ</t>
    </rPh>
    <rPh sb="112" eb="114">
      <t>シヤ</t>
    </rPh>
    <rPh sb="115" eb="116">
      <t>イ</t>
    </rPh>
    <rPh sb="118" eb="120">
      <t>タイオウ</t>
    </rPh>
    <rPh sb="121" eb="123">
      <t>ケントウ</t>
    </rPh>
    <phoneticPr fontId="1"/>
  </si>
  <si>
    <t>公共施設等は、定期的な点検・診断等により、予防保全型の維持管理を行うとともに、機能的な改善も図り長寿命化を推進する必要があります。大規模改修や更新の時期を迎える施設について、個別施設計画の内容も踏まえ,更新費用の縮減とライフサイクルコストの平準化に努めます。</t>
    <rPh sb="0" eb="2">
      <t>コウキョウ</t>
    </rPh>
    <rPh sb="2" eb="4">
      <t>シセツ</t>
    </rPh>
    <rPh sb="4" eb="5">
      <t>トウ</t>
    </rPh>
    <rPh sb="7" eb="10">
      <t>テイキテキ</t>
    </rPh>
    <rPh sb="11" eb="13">
      <t>テンケン</t>
    </rPh>
    <rPh sb="14" eb="16">
      <t>シンダン</t>
    </rPh>
    <rPh sb="16" eb="17">
      <t>トウ</t>
    </rPh>
    <rPh sb="21" eb="23">
      <t>ヨボウ</t>
    </rPh>
    <rPh sb="23" eb="26">
      <t>ホゼンガタ</t>
    </rPh>
    <rPh sb="27" eb="29">
      <t>イジ</t>
    </rPh>
    <rPh sb="29" eb="31">
      <t>カンリ</t>
    </rPh>
    <rPh sb="32" eb="33">
      <t>オコナ</t>
    </rPh>
    <rPh sb="39" eb="42">
      <t>キノウテキ</t>
    </rPh>
    <rPh sb="43" eb="45">
      <t>カイゼン</t>
    </rPh>
    <rPh sb="46" eb="47">
      <t>ハカ</t>
    </rPh>
    <rPh sb="48" eb="52">
      <t>チョウジュミョウカ</t>
    </rPh>
    <rPh sb="53" eb="55">
      <t>スイシン</t>
    </rPh>
    <rPh sb="57" eb="59">
      <t>ヒツヨウ</t>
    </rPh>
    <rPh sb="65" eb="68">
      <t>ダイキボ</t>
    </rPh>
    <rPh sb="68" eb="70">
      <t>カイシュウ</t>
    </rPh>
    <rPh sb="71" eb="73">
      <t>コウシン</t>
    </rPh>
    <rPh sb="74" eb="76">
      <t>ジキ</t>
    </rPh>
    <rPh sb="77" eb="78">
      <t>ムカ</t>
    </rPh>
    <rPh sb="80" eb="82">
      <t>シセツ</t>
    </rPh>
    <rPh sb="87" eb="89">
      <t>コベツ</t>
    </rPh>
    <rPh sb="89" eb="91">
      <t>シセツ</t>
    </rPh>
    <rPh sb="91" eb="93">
      <t>ケイカク</t>
    </rPh>
    <rPh sb="94" eb="96">
      <t>ナイヨウ</t>
    </rPh>
    <rPh sb="97" eb="98">
      <t>フ</t>
    </rPh>
    <rPh sb="101" eb="103">
      <t>コウシン</t>
    </rPh>
    <rPh sb="103" eb="105">
      <t>ヒヨウ</t>
    </rPh>
    <rPh sb="106" eb="108">
      <t>シュクゲン</t>
    </rPh>
    <rPh sb="120" eb="123">
      <t>ヘイジュンカ</t>
    </rPh>
    <rPh sb="124" eb="125">
      <t>ツト</t>
    </rPh>
    <phoneticPr fontId="1"/>
  </si>
  <si>
    <t>誰もが安心安全に利用しやすい施設にするために、改修等を行う際は、利用者ニーズや施設の状況を踏まえ、ユニバーサルデザイン化を進めます。</t>
    <rPh sb="0" eb="1">
      <t>ダレ</t>
    </rPh>
    <rPh sb="3" eb="5">
      <t>アンシン</t>
    </rPh>
    <rPh sb="5" eb="7">
      <t>アンゼン</t>
    </rPh>
    <rPh sb="8" eb="10">
      <t>リヨウ</t>
    </rPh>
    <rPh sb="14" eb="16">
      <t>シセツ</t>
    </rPh>
    <rPh sb="23" eb="25">
      <t>カイシュウ</t>
    </rPh>
    <rPh sb="25" eb="26">
      <t>トウ</t>
    </rPh>
    <rPh sb="27" eb="28">
      <t>オコナ</t>
    </rPh>
    <rPh sb="29" eb="30">
      <t>サイ</t>
    </rPh>
    <rPh sb="32" eb="35">
      <t>リヨウシャ</t>
    </rPh>
    <rPh sb="39" eb="41">
      <t>シセツ</t>
    </rPh>
    <rPh sb="42" eb="44">
      <t>ジョウキョウ</t>
    </rPh>
    <rPh sb="45" eb="46">
      <t>フ</t>
    </rPh>
    <rPh sb="59" eb="60">
      <t>カ</t>
    </rPh>
    <rPh sb="61" eb="62">
      <t>スス</t>
    </rPh>
    <phoneticPr fontId="1"/>
  </si>
  <si>
    <t>将来人口の推移や社会情勢の変化に対応しつつ、現在ある公共施設等を最大限に有効活用していくことが必要です。さらに、厳しい財政状況の中維持管理費の軽減を図るためにも、施設の利用状況やニーズを十分に勘案し、施設の複合化や統廃合について、民間の資金や活力を効果的に取り入れることも含めて検討を進めます。</t>
    <rPh sb="0" eb="2">
      <t>ショウライ</t>
    </rPh>
    <rPh sb="2" eb="4">
      <t>ジンコウ</t>
    </rPh>
    <rPh sb="5" eb="7">
      <t>スイイ</t>
    </rPh>
    <rPh sb="8" eb="10">
      <t>シャカイ</t>
    </rPh>
    <rPh sb="10" eb="12">
      <t>ジョウセイ</t>
    </rPh>
    <rPh sb="13" eb="15">
      <t>ヘンカ</t>
    </rPh>
    <rPh sb="16" eb="18">
      <t>タイオウ</t>
    </rPh>
    <rPh sb="22" eb="24">
      <t>ゲンザイ</t>
    </rPh>
    <rPh sb="26" eb="28">
      <t>コウキョウ</t>
    </rPh>
    <rPh sb="28" eb="30">
      <t>シセツ</t>
    </rPh>
    <rPh sb="30" eb="31">
      <t>トウ</t>
    </rPh>
    <rPh sb="32" eb="35">
      <t>サイダイゲン</t>
    </rPh>
    <rPh sb="36" eb="38">
      <t>ユウコウ</t>
    </rPh>
    <rPh sb="38" eb="40">
      <t>カツヨウ</t>
    </rPh>
    <rPh sb="47" eb="49">
      <t>ヒツヨウ</t>
    </rPh>
    <rPh sb="56" eb="57">
      <t>キビ</t>
    </rPh>
    <rPh sb="59" eb="61">
      <t>ザイセイ</t>
    </rPh>
    <rPh sb="61" eb="63">
      <t>ジョウキョウ</t>
    </rPh>
    <rPh sb="64" eb="65">
      <t>ナカ</t>
    </rPh>
    <rPh sb="65" eb="67">
      <t>イジ</t>
    </rPh>
    <rPh sb="67" eb="69">
      <t>カンリ</t>
    </rPh>
    <rPh sb="69" eb="70">
      <t>ヒ</t>
    </rPh>
    <rPh sb="71" eb="73">
      <t>ケイゲン</t>
    </rPh>
    <rPh sb="74" eb="75">
      <t>ハカ</t>
    </rPh>
    <rPh sb="81" eb="83">
      <t>シセツ</t>
    </rPh>
    <rPh sb="84" eb="86">
      <t>リヨウ</t>
    </rPh>
    <rPh sb="86" eb="88">
      <t>ジョウキョウ</t>
    </rPh>
    <rPh sb="93" eb="95">
      <t>ジュウブン</t>
    </rPh>
    <rPh sb="96" eb="98">
      <t>カンアン</t>
    </rPh>
    <rPh sb="100" eb="102">
      <t>シセツ</t>
    </rPh>
    <rPh sb="103" eb="106">
      <t>フクゴウカ</t>
    </rPh>
    <rPh sb="107" eb="110">
      <t>トウハイゴウ</t>
    </rPh>
    <rPh sb="115" eb="117">
      <t>ミンカン</t>
    </rPh>
    <rPh sb="118" eb="120">
      <t>シキン</t>
    </rPh>
    <rPh sb="121" eb="123">
      <t>カツリョク</t>
    </rPh>
    <rPh sb="124" eb="127">
      <t>コウカテキ</t>
    </rPh>
    <rPh sb="128" eb="129">
      <t>ト</t>
    </rPh>
    <rPh sb="130" eb="131">
      <t>イ</t>
    </rPh>
    <rPh sb="136" eb="137">
      <t>フク</t>
    </rPh>
    <rPh sb="139" eb="141">
      <t>ケントウ</t>
    </rPh>
    <rPh sb="142" eb="143">
      <t>スス</t>
    </rPh>
    <phoneticPr fontId="1"/>
  </si>
  <si>
    <t>本計画は、公共施設の長寿命化改修や整備等の方向性を示すものですが、改修による効果等を確認し、改修内容や工法等の見直しにも反映していく必要があります。また、施設の劣化状況や利用者ニーズ、社会情勢や環境の変化を踏まえ、計画期間の範囲内においても必要に応じて計画の見直しを行います。</t>
  </si>
  <si>
    <t>築40年以上が経過し老朽化の進んでいる施設も多いことから利用実績や今後の利用ニーズを鑑み、施設の更新にあっては、他施設との統廃合を検討します。今後も利用する施設については、予防保全型の維持補修を行うことで、改修費用等の縮減を図ります。引き続き自治会への管理移譲を行うことで、財政負担の軽減を図ります。</t>
    <rPh sb="0" eb="1">
      <t>チク</t>
    </rPh>
    <rPh sb="3" eb="4">
      <t>ネン</t>
    </rPh>
    <rPh sb="4" eb="6">
      <t>イジョウ</t>
    </rPh>
    <rPh sb="7" eb="9">
      <t>ケイカ</t>
    </rPh>
    <rPh sb="10" eb="13">
      <t>ロウキュウカ</t>
    </rPh>
    <rPh sb="14" eb="15">
      <t>スス</t>
    </rPh>
    <rPh sb="19" eb="21">
      <t>シセツ</t>
    </rPh>
    <rPh sb="22" eb="23">
      <t>オオ</t>
    </rPh>
    <rPh sb="28" eb="30">
      <t>リヨウ</t>
    </rPh>
    <rPh sb="30" eb="32">
      <t>ジッセキ</t>
    </rPh>
    <rPh sb="33" eb="35">
      <t>コンゴ</t>
    </rPh>
    <rPh sb="36" eb="38">
      <t>リヨウ</t>
    </rPh>
    <rPh sb="42" eb="43">
      <t>カンガ</t>
    </rPh>
    <rPh sb="45" eb="47">
      <t>シセツ</t>
    </rPh>
    <rPh sb="48" eb="50">
      <t>コウシン</t>
    </rPh>
    <rPh sb="56" eb="59">
      <t>タシセツ</t>
    </rPh>
    <rPh sb="61" eb="64">
      <t>トウハイゴウ</t>
    </rPh>
    <rPh sb="65" eb="67">
      <t>ケントウ</t>
    </rPh>
    <rPh sb="71" eb="73">
      <t>コンゴ</t>
    </rPh>
    <rPh sb="74" eb="76">
      <t>リヨウ</t>
    </rPh>
    <rPh sb="78" eb="80">
      <t>シセツ</t>
    </rPh>
    <rPh sb="86" eb="88">
      <t>ヨボウ</t>
    </rPh>
    <rPh sb="88" eb="91">
      <t>ホゼンガタ</t>
    </rPh>
    <rPh sb="92" eb="94">
      <t>イジ</t>
    </rPh>
    <rPh sb="94" eb="96">
      <t>ホシュウ</t>
    </rPh>
    <rPh sb="97" eb="98">
      <t>オコナ</t>
    </rPh>
    <rPh sb="103" eb="105">
      <t>カイシュウ</t>
    </rPh>
    <rPh sb="105" eb="107">
      <t>ヒヨウ</t>
    </rPh>
    <rPh sb="107" eb="108">
      <t>トウ</t>
    </rPh>
    <rPh sb="109" eb="111">
      <t>シュクゲン</t>
    </rPh>
    <rPh sb="112" eb="113">
      <t>ハカ</t>
    </rPh>
    <rPh sb="117" eb="118">
      <t>ヒ</t>
    </rPh>
    <rPh sb="119" eb="120">
      <t>ツヅ</t>
    </rPh>
    <rPh sb="121" eb="124">
      <t>ジチカイ</t>
    </rPh>
    <rPh sb="126" eb="128">
      <t>カンリ</t>
    </rPh>
    <rPh sb="128" eb="130">
      <t>イジョウ</t>
    </rPh>
    <rPh sb="131" eb="132">
      <t>オコナ</t>
    </rPh>
    <rPh sb="137" eb="139">
      <t>ザイセイ</t>
    </rPh>
    <rPh sb="139" eb="141">
      <t>フタン</t>
    </rPh>
    <rPh sb="142" eb="144">
      <t>ケイゲン</t>
    </rPh>
    <rPh sb="145" eb="146">
      <t>ハカ</t>
    </rPh>
    <phoneticPr fontId="1"/>
  </si>
  <si>
    <t>年少人口（15歳未満）と生産年齢人口は減少し続けている一方、老齢人口（65歳以上）は、総人口減少の中でも増加し続けており、高齢化が著しく進展している。
平成28年1月に「御杖村人口ビジョン」を策定し、人口の将来展望を示した。今後の見通しについては、自然増に繋がるような施策を中心に推進し、出生率の向上及び転出の抑制に努め、令和52年に1,200人程度の人口を確保することを目指している。</t>
    <rPh sb="0" eb="2">
      <t>ネンショウ</t>
    </rPh>
    <rPh sb="2" eb="4">
      <t>ジンコウ</t>
    </rPh>
    <rPh sb="30" eb="32">
      <t>ロウレイ</t>
    </rPh>
    <rPh sb="32" eb="34">
      <t>ジンコウ</t>
    </rPh>
    <rPh sb="61" eb="64">
      <t>コウレイカ</t>
    </rPh>
    <rPh sb="65" eb="66">
      <t>イチジル</t>
    </rPh>
    <rPh sb="68" eb="70">
      <t>シンテン</t>
    </rPh>
    <phoneticPr fontId="5"/>
  </si>
  <si>
    <t>【公共施設】
学校教育系施設：6棟
庁舎等：11棟
保健・福祉施設：2棟
体育館：5棟
公営住宅：33棟
公民館等：7棟
診療所：1棟
保育所：1棟
農産物加工所等：2棟
宿泊施設：27棟
【インフラ施設】
道路：97路線、147,229m
橋りょう：235橋、2,317m
簡易水道管：46,035m</t>
    <rPh sb="109" eb="111">
      <t>ロセン</t>
    </rPh>
    <rPh sb="121" eb="122">
      <t>キョウ</t>
    </rPh>
    <rPh sb="129" eb="130">
      <t>ハシ</t>
    </rPh>
    <phoneticPr fontId="5"/>
  </si>
  <si>
    <t>本村の公共施設は、新耐震基準に整備されたものが多く、59.9％となっており、旧耐震基準に建築された施設は40.1％となっている。施設の法定耐用年数がおおむね30～50年であることから、今後、10～20年で本格的な更新時期を迎える。
そこで、「公共施設個別施設計画」や「学校施設長寿命化計画」、「村営住宅長寿命化計画」、「橋梁長寿命化計画」によって、管理手法の見直しや更新時期の分散化を図った。今後も、厳しい財政状況の中、地域住民ニーズに対応したまちづくりを目指し、総合戦略との整合性を確保しながら、老朽化した施設の改修・更新を計画的かつ効率的に推進することが求められる。</t>
    <rPh sb="0" eb="2">
      <t>ホンソン</t>
    </rPh>
    <rPh sb="3" eb="5">
      <t>コウキョウ</t>
    </rPh>
    <rPh sb="5" eb="7">
      <t>シセツ</t>
    </rPh>
    <rPh sb="9" eb="10">
      <t>シン</t>
    </rPh>
    <rPh sb="10" eb="12">
      <t>タイシン</t>
    </rPh>
    <rPh sb="12" eb="14">
      <t>キジュン</t>
    </rPh>
    <rPh sb="15" eb="17">
      <t>セイビ</t>
    </rPh>
    <rPh sb="23" eb="24">
      <t>オオ</t>
    </rPh>
    <rPh sb="38" eb="39">
      <t>キュウ</t>
    </rPh>
    <rPh sb="39" eb="43">
      <t>タイシンキジュン</t>
    </rPh>
    <rPh sb="44" eb="46">
      <t>ケンチク</t>
    </rPh>
    <rPh sb="49" eb="51">
      <t>シセツ</t>
    </rPh>
    <rPh sb="64" eb="66">
      <t>シセツ</t>
    </rPh>
    <rPh sb="67" eb="69">
      <t>ホウテイ</t>
    </rPh>
    <rPh sb="69" eb="71">
      <t>タイヨウ</t>
    </rPh>
    <rPh sb="71" eb="73">
      <t>ネンスウ</t>
    </rPh>
    <rPh sb="83" eb="84">
      <t>ネン</t>
    </rPh>
    <rPh sb="100" eb="101">
      <t>ネン</t>
    </rPh>
    <rPh sb="102" eb="105">
      <t>ホンカクテキ</t>
    </rPh>
    <rPh sb="106" eb="108">
      <t>コウシン</t>
    </rPh>
    <rPh sb="108" eb="110">
      <t>ジキ</t>
    </rPh>
    <phoneticPr fontId="5"/>
  </si>
  <si>
    <t>今後40年間にわたり、現状の公共施設等を保有し続けた場合の更新費用を試算したところ、40年間で247.9億円、平均6.2億円となり、直近5年間の年平均投資的経費と比較して、1.4倍という結果になる。</t>
    <rPh sb="0" eb="2">
      <t>コンゴ</t>
    </rPh>
    <rPh sb="4" eb="5">
      <t>ネン</t>
    </rPh>
    <rPh sb="5" eb="6">
      <t>カン</t>
    </rPh>
    <rPh sb="11" eb="13">
      <t>ゲンジョウ</t>
    </rPh>
    <rPh sb="14" eb="18">
      <t>コウキョウシセツ</t>
    </rPh>
    <rPh sb="18" eb="19">
      <t>トウ</t>
    </rPh>
    <rPh sb="20" eb="22">
      <t>ホユウ</t>
    </rPh>
    <rPh sb="23" eb="24">
      <t>ツヅ</t>
    </rPh>
    <rPh sb="26" eb="28">
      <t>バアイ</t>
    </rPh>
    <rPh sb="29" eb="31">
      <t>コウシン</t>
    </rPh>
    <rPh sb="31" eb="33">
      <t>ヒヨウ</t>
    </rPh>
    <rPh sb="34" eb="36">
      <t>シサン</t>
    </rPh>
    <rPh sb="44" eb="46">
      <t>ネンカン</t>
    </rPh>
    <rPh sb="52" eb="54">
      <t>オクエン</t>
    </rPh>
    <rPh sb="55" eb="57">
      <t>ヘイキン</t>
    </rPh>
    <rPh sb="60" eb="62">
      <t>オクエン</t>
    </rPh>
    <rPh sb="66" eb="68">
      <t>チョッキン</t>
    </rPh>
    <rPh sb="69" eb="71">
      <t>ネンカン</t>
    </rPh>
    <rPh sb="72" eb="75">
      <t>ネンヘイキン</t>
    </rPh>
    <rPh sb="75" eb="78">
      <t>トウシテキ</t>
    </rPh>
    <rPh sb="78" eb="80">
      <t>ケイヒ</t>
    </rPh>
    <rPh sb="81" eb="83">
      <t>ヒカク</t>
    </rPh>
    <rPh sb="89" eb="90">
      <t>バイ</t>
    </rPh>
    <rPh sb="93" eb="95">
      <t>ケッカ</t>
    </rPh>
    <phoneticPr fontId="5"/>
  </si>
  <si>
    <t>今後40年間の長寿命化型による更新費用を試算したところ、40年間で202.3億円、年平均5.1億円となり、直近5年間の年平均投資的経費と比較して、1.2倍という結果になる。</t>
    <rPh sb="0" eb="2">
      <t>コンゴ</t>
    </rPh>
    <rPh sb="4" eb="6">
      <t>ネンカン</t>
    </rPh>
    <rPh sb="7" eb="8">
      <t>チョウ</t>
    </rPh>
    <rPh sb="8" eb="11">
      <t>ジュミョウカ</t>
    </rPh>
    <rPh sb="11" eb="12">
      <t>カタ</t>
    </rPh>
    <rPh sb="15" eb="17">
      <t>コウシン</t>
    </rPh>
    <rPh sb="17" eb="19">
      <t>ヒヨウ</t>
    </rPh>
    <rPh sb="20" eb="22">
      <t>シサン</t>
    </rPh>
    <rPh sb="30" eb="32">
      <t>ネンカン</t>
    </rPh>
    <rPh sb="38" eb="40">
      <t>オクエン</t>
    </rPh>
    <rPh sb="41" eb="44">
      <t>ネンヘイキン</t>
    </rPh>
    <rPh sb="47" eb="49">
      <t>オクエン</t>
    </rPh>
    <rPh sb="53" eb="55">
      <t>チョッキン</t>
    </rPh>
    <rPh sb="56" eb="58">
      <t>ネンカン</t>
    </rPh>
    <rPh sb="59" eb="62">
      <t>ネンヘイキン</t>
    </rPh>
    <rPh sb="62" eb="65">
      <t>トウシテキ</t>
    </rPh>
    <rPh sb="65" eb="67">
      <t>ケイヒ</t>
    </rPh>
    <rPh sb="68" eb="70">
      <t>ヒカク</t>
    </rPh>
    <rPh sb="76" eb="77">
      <t>バイ</t>
    </rPh>
    <rPh sb="80" eb="82">
      <t>ケッカ</t>
    </rPh>
    <phoneticPr fontId="5"/>
  </si>
  <si>
    <t>計画的な長寿命化を行うことを前提とした個別施設計画を策定済の公共施設及び橋梁については、不足見込額がマイナス値となり、40年間を通して費用の圧縮が見込まれている。</t>
    <rPh sb="0" eb="3">
      <t>ケイカクテキ</t>
    </rPh>
    <rPh sb="4" eb="5">
      <t>チョウ</t>
    </rPh>
    <rPh sb="5" eb="8">
      <t>ジュミョウカ</t>
    </rPh>
    <rPh sb="9" eb="10">
      <t>オコナ</t>
    </rPh>
    <rPh sb="14" eb="16">
      <t>ゼンテイ</t>
    </rPh>
    <rPh sb="19" eb="21">
      <t>コベツ</t>
    </rPh>
    <rPh sb="21" eb="23">
      <t>シセツ</t>
    </rPh>
    <rPh sb="23" eb="25">
      <t>ケイカク</t>
    </rPh>
    <rPh sb="26" eb="28">
      <t>サクテイ</t>
    </rPh>
    <rPh sb="28" eb="29">
      <t>ズミ</t>
    </rPh>
    <rPh sb="30" eb="32">
      <t>コウキョウ</t>
    </rPh>
    <rPh sb="32" eb="34">
      <t>シセツ</t>
    </rPh>
    <rPh sb="34" eb="35">
      <t>オヨ</t>
    </rPh>
    <rPh sb="36" eb="38">
      <t>キョウリョウ</t>
    </rPh>
    <rPh sb="44" eb="46">
      <t>フソク</t>
    </rPh>
    <rPh sb="46" eb="48">
      <t>ミコミ</t>
    </rPh>
    <rPh sb="48" eb="49">
      <t>ガク</t>
    </rPh>
    <rPh sb="54" eb="55">
      <t>チ</t>
    </rPh>
    <rPh sb="61" eb="63">
      <t>ネンカン</t>
    </rPh>
    <rPh sb="64" eb="65">
      <t>トオ</t>
    </rPh>
    <rPh sb="67" eb="69">
      <t>ヒヨウ</t>
    </rPh>
    <rPh sb="70" eb="72">
      <t>アッシュク</t>
    </rPh>
    <rPh sb="73" eb="75">
      <t>ミコ</t>
    </rPh>
    <phoneticPr fontId="5"/>
  </si>
  <si>
    <t>各公共施設の所管課を中心として実施する。
一方、公共施設の統廃合や多機能化等、施設の再編等による住民サービスの向上は、公共施設の規模の最適化や多機能化等の取組については、委員会等全庁的な推進体制を構築し、情報の一元化を図りつつ、組織横断的に進める。全庁的の推進を図るため、職員一人一人において本計画のあり方やコスト意識の向上を図る。</t>
  </si>
  <si>
    <t>建物の劣化及び機能低下を防ぐため、総合的な管理運営や保守点検及び整備を行う。施設の継続的な運営（利用）が確実に見込まれる施設については、法定点検のほか、予防保全型施設維持管理の視点に立って必要に応じて任意の調査、点検を効果的に実施することとする。</t>
    <rPh sb="0" eb="2">
      <t>タテモノ</t>
    </rPh>
    <rPh sb="3" eb="5">
      <t>レッカ</t>
    </rPh>
    <rPh sb="5" eb="6">
      <t>オヨ</t>
    </rPh>
    <rPh sb="7" eb="9">
      <t>キノウ</t>
    </rPh>
    <rPh sb="9" eb="11">
      <t>テイカ</t>
    </rPh>
    <rPh sb="12" eb="13">
      <t>フセ</t>
    </rPh>
    <rPh sb="17" eb="20">
      <t>ソウゴウテキ</t>
    </rPh>
    <rPh sb="21" eb="23">
      <t>カンリ</t>
    </rPh>
    <rPh sb="23" eb="25">
      <t>ウンエイ</t>
    </rPh>
    <rPh sb="26" eb="28">
      <t>ホシュ</t>
    </rPh>
    <rPh sb="28" eb="30">
      <t>テンケン</t>
    </rPh>
    <rPh sb="30" eb="31">
      <t>オヨ</t>
    </rPh>
    <rPh sb="32" eb="34">
      <t>セイビ</t>
    </rPh>
    <rPh sb="35" eb="36">
      <t>オコナ</t>
    </rPh>
    <rPh sb="38" eb="40">
      <t>シセツ</t>
    </rPh>
    <rPh sb="41" eb="44">
      <t>ケイゾクテキ</t>
    </rPh>
    <rPh sb="45" eb="47">
      <t>ウンエイ</t>
    </rPh>
    <rPh sb="48" eb="50">
      <t>リヨウ</t>
    </rPh>
    <rPh sb="52" eb="54">
      <t>カクジツ</t>
    </rPh>
    <rPh sb="55" eb="57">
      <t>ミコ</t>
    </rPh>
    <rPh sb="60" eb="62">
      <t>シセツ</t>
    </rPh>
    <rPh sb="68" eb="70">
      <t>ホウテイ</t>
    </rPh>
    <rPh sb="70" eb="72">
      <t>テンケン</t>
    </rPh>
    <rPh sb="76" eb="78">
      <t>ヨボウ</t>
    </rPh>
    <rPh sb="78" eb="81">
      <t>ホゼンガタ</t>
    </rPh>
    <rPh sb="81" eb="83">
      <t>シセツ</t>
    </rPh>
    <rPh sb="83" eb="85">
      <t>イジ</t>
    </rPh>
    <rPh sb="85" eb="87">
      <t>カンリ</t>
    </rPh>
    <rPh sb="88" eb="90">
      <t>シテン</t>
    </rPh>
    <rPh sb="91" eb="92">
      <t>タ</t>
    </rPh>
    <rPh sb="94" eb="96">
      <t>ヒツヨウ</t>
    </rPh>
    <rPh sb="97" eb="98">
      <t>オウ</t>
    </rPh>
    <rPh sb="100" eb="102">
      <t>ニンイ</t>
    </rPh>
    <rPh sb="103" eb="105">
      <t>チョウサ</t>
    </rPh>
    <rPh sb="106" eb="108">
      <t>テンケン</t>
    </rPh>
    <rPh sb="109" eb="112">
      <t>コウカテキ</t>
    </rPh>
    <rPh sb="113" eb="115">
      <t>ジッシ</t>
    </rPh>
    <phoneticPr fontId="5"/>
  </si>
  <si>
    <t>施設特性を考慮の上、安全性や経済性を踏まえつつ損傷が軽微である早期段階に予防的な修繕等を実施する。施設の総量の削減、廃止や修繕不可能な施設の取壊に際しては、優先順位を付けて順次事業を実施し、事業費等の削減、平準化を図る。</t>
    <rPh sb="0" eb="2">
      <t>シセツ</t>
    </rPh>
    <rPh sb="2" eb="4">
      <t>トクセイ</t>
    </rPh>
    <rPh sb="5" eb="7">
      <t>コウリョ</t>
    </rPh>
    <rPh sb="8" eb="9">
      <t>ウエ</t>
    </rPh>
    <rPh sb="10" eb="13">
      <t>アンゼンセイ</t>
    </rPh>
    <rPh sb="14" eb="17">
      <t>ケイザイセイ</t>
    </rPh>
    <rPh sb="18" eb="19">
      <t>フ</t>
    </rPh>
    <rPh sb="23" eb="25">
      <t>ソンショウ</t>
    </rPh>
    <rPh sb="26" eb="28">
      <t>ケイビ</t>
    </rPh>
    <rPh sb="31" eb="33">
      <t>ソウキ</t>
    </rPh>
    <rPh sb="33" eb="35">
      <t>ダンカイ</t>
    </rPh>
    <rPh sb="36" eb="39">
      <t>ヨボウテキ</t>
    </rPh>
    <rPh sb="40" eb="42">
      <t>シュウゼン</t>
    </rPh>
    <rPh sb="42" eb="43">
      <t>トウ</t>
    </rPh>
    <rPh sb="44" eb="46">
      <t>ジッシ</t>
    </rPh>
    <rPh sb="49" eb="51">
      <t>シセツ</t>
    </rPh>
    <rPh sb="52" eb="54">
      <t>ソウリョウ</t>
    </rPh>
    <rPh sb="55" eb="57">
      <t>サクゲン</t>
    </rPh>
    <rPh sb="58" eb="60">
      <t>ハイシ</t>
    </rPh>
    <rPh sb="61" eb="63">
      <t>シュウゼン</t>
    </rPh>
    <rPh sb="63" eb="66">
      <t>フカノウ</t>
    </rPh>
    <rPh sb="67" eb="69">
      <t>シセツ</t>
    </rPh>
    <rPh sb="70" eb="71">
      <t>ト</t>
    </rPh>
    <rPh sb="71" eb="72">
      <t>コワ</t>
    </rPh>
    <rPh sb="73" eb="74">
      <t>サイ</t>
    </rPh>
    <rPh sb="78" eb="80">
      <t>ユウセン</t>
    </rPh>
    <rPh sb="80" eb="82">
      <t>ジュンイ</t>
    </rPh>
    <rPh sb="83" eb="84">
      <t>ツ</t>
    </rPh>
    <rPh sb="86" eb="88">
      <t>ジュンジ</t>
    </rPh>
    <rPh sb="88" eb="90">
      <t>ジギョウ</t>
    </rPh>
    <rPh sb="91" eb="93">
      <t>ジッシ</t>
    </rPh>
    <rPh sb="95" eb="98">
      <t>ジギョウヒ</t>
    </rPh>
    <rPh sb="98" eb="99">
      <t>トウ</t>
    </rPh>
    <rPh sb="100" eb="102">
      <t>サクゲン</t>
    </rPh>
    <rPh sb="103" eb="106">
      <t>ヘイジュンカ</t>
    </rPh>
    <rPh sb="107" eb="108">
      <t>ハカ</t>
    </rPh>
    <phoneticPr fontId="5"/>
  </si>
  <si>
    <t>点検・診断等により高度の危険性が認められた施設については、評価の内容に沿って安全確保の改修を実施する。また、今後も利用見込みのない施設等については、順次取壊しを行う。</t>
    <rPh sb="0" eb="2">
      <t>テンケン</t>
    </rPh>
    <rPh sb="3" eb="5">
      <t>シンダン</t>
    </rPh>
    <rPh sb="5" eb="6">
      <t>トウ</t>
    </rPh>
    <rPh sb="9" eb="11">
      <t>コウド</t>
    </rPh>
    <rPh sb="12" eb="15">
      <t>キケンセイ</t>
    </rPh>
    <rPh sb="16" eb="17">
      <t>ミト</t>
    </rPh>
    <rPh sb="21" eb="23">
      <t>シセツ</t>
    </rPh>
    <rPh sb="29" eb="31">
      <t>ヒョウカ</t>
    </rPh>
    <rPh sb="32" eb="34">
      <t>ナイヨウ</t>
    </rPh>
    <rPh sb="35" eb="36">
      <t>ソ</t>
    </rPh>
    <rPh sb="38" eb="40">
      <t>アンゼン</t>
    </rPh>
    <rPh sb="40" eb="42">
      <t>カクホ</t>
    </rPh>
    <rPh sb="43" eb="45">
      <t>カイシュウ</t>
    </rPh>
    <rPh sb="46" eb="48">
      <t>ジッシ</t>
    </rPh>
    <rPh sb="54" eb="56">
      <t>コンゴ</t>
    </rPh>
    <rPh sb="57" eb="59">
      <t>リヨウ</t>
    </rPh>
    <rPh sb="59" eb="61">
      <t>ミコミ</t>
    </rPh>
    <rPh sb="65" eb="67">
      <t>シセツ</t>
    </rPh>
    <rPh sb="67" eb="68">
      <t>トウ</t>
    </rPh>
    <rPh sb="74" eb="76">
      <t>ジュンジ</t>
    </rPh>
    <rPh sb="76" eb="77">
      <t>ト</t>
    </rPh>
    <rPh sb="77" eb="78">
      <t>コワ</t>
    </rPh>
    <rPh sb="80" eb="81">
      <t>オコナ</t>
    </rPh>
    <phoneticPr fontId="5"/>
  </si>
  <si>
    <t>公共建築物の多くは、災害時には避難所等として活用され、被害情報や災害対策指示等の拠点となるため、平常時の利用者の安全確保だけでなく、災害時の拠点施設としての機能確保の観点から耐震化に取り組む。</t>
    <rPh sb="0" eb="2">
      <t>コウキョウ</t>
    </rPh>
    <rPh sb="2" eb="4">
      <t>ケンチク</t>
    </rPh>
    <rPh sb="4" eb="5">
      <t>ブツ</t>
    </rPh>
    <rPh sb="6" eb="7">
      <t>オオ</t>
    </rPh>
    <rPh sb="10" eb="12">
      <t>サイガイ</t>
    </rPh>
    <rPh sb="12" eb="13">
      <t>ジ</t>
    </rPh>
    <rPh sb="15" eb="18">
      <t>ヒナンジョ</t>
    </rPh>
    <rPh sb="18" eb="19">
      <t>トウ</t>
    </rPh>
    <rPh sb="22" eb="24">
      <t>カツヨウ</t>
    </rPh>
    <rPh sb="27" eb="29">
      <t>ヒガイ</t>
    </rPh>
    <rPh sb="29" eb="31">
      <t>ジョウホウ</t>
    </rPh>
    <rPh sb="32" eb="34">
      <t>サイガイ</t>
    </rPh>
    <rPh sb="34" eb="36">
      <t>タイサク</t>
    </rPh>
    <rPh sb="36" eb="38">
      <t>シジ</t>
    </rPh>
    <rPh sb="38" eb="39">
      <t>トウ</t>
    </rPh>
    <rPh sb="40" eb="42">
      <t>キョテン</t>
    </rPh>
    <rPh sb="48" eb="50">
      <t>ヘイジョウ</t>
    </rPh>
    <rPh sb="50" eb="51">
      <t>ジ</t>
    </rPh>
    <rPh sb="52" eb="55">
      <t>リヨウシャ</t>
    </rPh>
    <rPh sb="56" eb="58">
      <t>アンゼン</t>
    </rPh>
    <rPh sb="58" eb="60">
      <t>カクホ</t>
    </rPh>
    <rPh sb="66" eb="68">
      <t>サイガイ</t>
    </rPh>
    <rPh sb="68" eb="69">
      <t>ジ</t>
    </rPh>
    <rPh sb="70" eb="72">
      <t>キョテン</t>
    </rPh>
    <rPh sb="72" eb="74">
      <t>シセツ</t>
    </rPh>
    <rPh sb="78" eb="80">
      <t>キノウ</t>
    </rPh>
    <rPh sb="80" eb="82">
      <t>カクホ</t>
    </rPh>
    <rPh sb="83" eb="85">
      <t>カンテン</t>
    </rPh>
    <rPh sb="87" eb="90">
      <t>タイシンカ</t>
    </rPh>
    <rPh sb="91" eb="92">
      <t>ト</t>
    </rPh>
    <rPh sb="93" eb="94">
      <t>ク</t>
    </rPh>
    <phoneticPr fontId="5"/>
  </si>
  <si>
    <t>公共施設の劣化に対して、更新、大規模改修など、村財政の中では厳しく困難な状況にあるが、予防安全型の修繕を行うことにより、安全性及び機能性の向上とともに財政負担の抑制を図る。</t>
  </si>
  <si>
    <t>誰もが地域の中で安全かつ円滑に活動できるようユニバーサルデザインに配慮した整備が求められている。公共施設等の改修・更新等を行う際には、施設の利用状況及び耐用年数等を踏まえ、誰もが安全に安心して利用できるようユニバーサルデザインの視点を取り入れた整備を推進する。</t>
    <rPh sb="0" eb="1">
      <t>ダレ</t>
    </rPh>
    <rPh sb="3" eb="5">
      <t>チイキ</t>
    </rPh>
    <rPh sb="6" eb="7">
      <t>ナカ</t>
    </rPh>
    <rPh sb="8" eb="10">
      <t>アンゼン</t>
    </rPh>
    <rPh sb="12" eb="14">
      <t>エンカツ</t>
    </rPh>
    <rPh sb="15" eb="17">
      <t>カツドウ</t>
    </rPh>
    <rPh sb="33" eb="35">
      <t>ハイリョ</t>
    </rPh>
    <rPh sb="37" eb="39">
      <t>セイビ</t>
    </rPh>
    <rPh sb="40" eb="41">
      <t>モト</t>
    </rPh>
    <rPh sb="48" eb="53">
      <t>コウキョウシセツトウ</t>
    </rPh>
    <rPh sb="54" eb="56">
      <t>カイシュウ</t>
    </rPh>
    <rPh sb="57" eb="59">
      <t>コウシン</t>
    </rPh>
    <rPh sb="59" eb="60">
      <t>トウ</t>
    </rPh>
    <rPh sb="61" eb="62">
      <t>オコナ</t>
    </rPh>
    <rPh sb="63" eb="64">
      <t>サイ</t>
    </rPh>
    <rPh sb="67" eb="69">
      <t>シセツ</t>
    </rPh>
    <rPh sb="70" eb="72">
      <t>リヨウ</t>
    </rPh>
    <rPh sb="72" eb="74">
      <t>ジョウキョウ</t>
    </rPh>
    <rPh sb="74" eb="75">
      <t>オヨ</t>
    </rPh>
    <rPh sb="76" eb="78">
      <t>タイヨウ</t>
    </rPh>
    <rPh sb="78" eb="80">
      <t>ネンスウ</t>
    </rPh>
    <rPh sb="80" eb="81">
      <t>トウ</t>
    </rPh>
    <rPh sb="82" eb="83">
      <t>フ</t>
    </rPh>
    <rPh sb="86" eb="87">
      <t>ダレ</t>
    </rPh>
    <rPh sb="89" eb="91">
      <t>アンゼン</t>
    </rPh>
    <rPh sb="92" eb="94">
      <t>アンシン</t>
    </rPh>
    <rPh sb="96" eb="98">
      <t>リヨウ</t>
    </rPh>
    <rPh sb="114" eb="116">
      <t>シテン</t>
    </rPh>
    <rPh sb="117" eb="118">
      <t>ト</t>
    </rPh>
    <rPh sb="119" eb="120">
      <t>イ</t>
    </rPh>
    <rPh sb="122" eb="124">
      <t>セイビ</t>
    </rPh>
    <rPh sb="125" eb="127">
      <t>スイシン</t>
    </rPh>
    <phoneticPr fontId="5"/>
  </si>
  <si>
    <t>施設の整備を行い、施設総量を縮減し、管理・運営についても効果的にし、空いた土地は、活用又は処分を促進する。</t>
    <rPh sb="0" eb="2">
      <t>シセツ</t>
    </rPh>
    <rPh sb="3" eb="5">
      <t>セイビ</t>
    </rPh>
    <rPh sb="6" eb="7">
      <t>オコナ</t>
    </rPh>
    <rPh sb="9" eb="11">
      <t>シセツ</t>
    </rPh>
    <rPh sb="11" eb="13">
      <t>ソウリョウ</t>
    </rPh>
    <rPh sb="14" eb="16">
      <t>シュクゲン</t>
    </rPh>
    <rPh sb="18" eb="20">
      <t>カンリ</t>
    </rPh>
    <rPh sb="21" eb="23">
      <t>ウンエイ</t>
    </rPh>
    <rPh sb="28" eb="31">
      <t>コウカテキ</t>
    </rPh>
    <rPh sb="34" eb="35">
      <t>ア</t>
    </rPh>
    <rPh sb="37" eb="39">
      <t>トチ</t>
    </rPh>
    <rPh sb="41" eb="43">
      <t>カツヨウ</t>
    </rPh>
    <rPh sb="43" eb="44">
      <t>マタ</t>
    </rPh>
    <rPh sb="45" eb="47">
      <t>ショブン</t>
    </rPh>
    <rPh sb="48" eb="50">
      <t>ソクシン</t>
    </rPh>
    <phoneticPr fontId="5"/>
  </si>
  <si>
    <t>中長期での更新費用の試算にあたっては、固定資産台帳を活用する。</t>
    <rPh sb="0" eb="3">
      <t>チュウチョウキ</t>
    </rPh>
    <rPh sb="5" eb="7">
      <t>コウシン</t>
    </rPh>
    <rPh sb="7" eb="9">
      <t>ヒヨウ</t>
    </rPh>
    <rPh sb="10" eb="12">
      <t>シサン</t>
    </rPh>
    <rPh sb="19" eb="23">
      <t>コテイシサン</t>
    </rPh>
    <rPh sb="23" eb="25">
      <t>ダイチョウ</t>
    </rPh>
    <rPh sb="26" eb="28">
      <t>カツヨウ</t>
    </rPh>
    <phoneticPr fontId="5"/>
  </si>
  <si>
    <t>公共施設等マネジメントを実施するため、情報の一元管理（固定資産台帳等の活用）を行い、計画(Plan)、実行(Do)、評価(Check)により、本計画に反映(Action)させ、随時計画の見直しを実施する。公共施設等の適正配置の検討に当たっては、議会や村民に対し必要に応じて情報提供を行い、村全体で認識の共有化を図る。</t>
    <rPh sb="24" eb="26">
      <t>カンリ</t>
    </rPh>
    <rPh sb="27" eb="33">
      <t>コテイシサンダイチョウ</t>
    </rPh>
    <rPh sb="33" eb="34">
      <t>トウ</t>
    </rPh>
    <rPh sb="35" eb="37">
      <t>カツヨウ</t>
    </rPh>
    <rPh sb="97" eb="99">
      <t>ジッシ</t>
    </rPh>
    <phoneticPr fontId="5"/>
  </si>
  <si>
    <t>公共施設ごとに、①現況と課題、②取組方針、
③施設の情報（施設名称、延べ床面積、減価償却率、稼働年数、耐用年数）を記載している。</t>
    <rPh sb="0" eb="2">
      <t>コウキョウ</t>
    </rPh>
    <rPh sb="2" eb="4">
      <t>シセツ</t>
    </rPh>
    <rPh sb="9" eb="11">
      <t>ゲンキョウ</t>
    </rPh>
    <rPh sb="12" eb="14">
      <t>カダイ</t>
    </rPh>
    <rPh sb="16" eb="18">
      <t>トリクミ</t>
    </rPh>
    <rPh sb="18" eb="20">
      <t>ホウシン</t>
    </rPh>
    <rPh sb="23" eb="25">
      <t>シセツ</t>
    </rPh>
    <rPh sb="26" eb="28">
      <t>ジョウホウ</t>
    </rPh>
    <rPh sb="29" eb="31">
      <t>シセツ</t>
    </rPh>
    <rPh sb="31" eb="33">
      <t>メイショウ</t>
    </rPh>
    <rPh sb="34" eb="35">
      <t>ノ</t>
    </rPh>
    <rPh sb="36" eb="39">
      <t>ユカメンセキ</t>
    </rPh>
    <rPh sb="40" eb="42">
      <t>ゲンカ</t>
    </rPh>
    <rPh sb="42" eb="44">
      <t>ショウキャク</t>
    </rPh>
    <rPh sb="44" eb="45">
      <t>リツ</t>
    </rPh>
    <rPh sb="46" eb="48">
      <t>カドウ</t>
    </rPh>
    <rPh sb="48" eb="50">
      <t>ネンスウ</t>
    </rPh>
    <rPh sb="51" eb="53">
      <t>タイヨウ</t>
    </rPh>
    <rPh sb="53" eb="55">
      <t>ネンスウ</t>
    </rPh>
    <rPh sb="57" eb="59">
      <t>キサイ</t>
    </rPh>
    <phoneticPr fontId="5"/>
  </si>
  <si>
    <t>総合管理計画内にて固定資産台帳に計上した公共施設の増加取得価額及び増加面積を記載。</t>
  </si>
  <si>
    <t>2050(令和32)年度には5000人を下回る見込み。</t>
    <rPh sb="5" eb="7">
      <t>レイワ</t>
    </rPh>
    <rPh sb="10" eb="12">
      <t>ネンド</t>
    </rPh>
    <rPh sb="18" eb="19">
      <t>ニン</t>
    </rPh>
    <rPh sb="20" eb="22">
      <t>シタマワ</t>
    </rPh>
    <rPh sb="23" eb="25">
      <t>ミコ</t>
    </rPh>
    <phoneticPr fontId="1"/>
  </si>
  <si>
    <t>公営住宅　10施設　10818.11㎡
学校教育系施設　5施設　9875.23㎡
文科系施設　7施設　4402.27㎡
子育て支援施設　4施設　2368.20㎡
社会教育系施設　5施設　1958.74㎡
保健・福祉　5施設　1916.28㎡
行政系施設　7施設　1741.42㎡
産業系施設　2施設　310.89㎡
その他　4施設　1764.85㎡</t>
    <rPh sb="0" eb="4">
      <t>コウエイジュウタク</t>
    </rPh>
    <rPh sb="7" eb="9">
      <t>シセツ</t>
    </rPh>
    <rPh sb="20" eb="25">
      <t>ガッコウキョウイクケイ</t>
    </rPh>
    <rPh sb="25" eb="27">
      <t>シセツ</t>
    </rPh>
    <rPh sb="29" eb="31">
      <t>シセツ</t>
    </rPh>
    <rPh sb="41" eb="46">
      <t>ブンカケイシセツ</t>
    </rPh>
    <rPh sb="48" eb="50">
      <t>シセツ</t>
    </rPh>
    <rPh sb="60" eb="62">
      <t>コソダ</t>
    </rPh>
    <rPh sb="63" eb="65">
      <t>シエン</t>
    </rPh>
    <rPh sb="65" eb="67">
      <t>シセツ</t>
    </rPh>
    <rPh sb="69" eb="71">
      <t>シセツ</t>
    </rPh>
    <rPh sb="81" eb="88">
      <t>シャカイキョウイクケイシセツ</t>
    </rPh>
    <rPh sb="90" eb="92">
      <t>シセツ</t>
    </rPh>
    <rPh sb="102" eb="104">
      <t>ホケン</t>
    </rPh>
    <rPh sb="105" eb="107">
      <t>フクシ</t>
    </rPh>
    <rPh sb="109" eb="111">
      <t>シセツ</t>
    </rPh>
    <rPh sb="121" eb="126">
      <t>ギョウセイケイシセツ</t>
    </rPh>
    <rPh sb="128" eb="130">
      <t>シセツ</t>
    </rPh>
    <rPh sb="140" eb="145">
      <t>サンギョウケイシセツ</t>
    </rPh>
    <rPh sb="147" eb="149">
      <t>シセツ</t>
    </rPh>
    <rPh sb="160" eb="161">
      <t>タ</t>
    </rPh>
    <rPh sb="163" eb="165">
      <t>シセツ</t>
    </rPh>
    <phoneticPr fontId="1"/>
  </si>
  <si>
    <t>・多くの公共施設が更新時期を迎えている。
・今後40年間で要する更新費用を試算すると、総額199.8億円、年平均5.0億円となる。
・本庁の現状と課題を踏まえて、長期的な視点で重要度を勘案した目指すべき基本的な管理方針を定め、全庁的な体制で取り組んでいく。</t>
    <rPh sb="1" eb="2">
      <t>オオ</t>
    </rPh>
    <rPh sb="4" eb="8">
      <t>コウキョウシセツ</t>
    </rPh>
    <rPh sb="9" eb="11">
      <t>コウシン</t>
    </rPh>
    <rPh sb="11" eb="13">
      <t>ジキ</t>
    </rPh>
    <rPh sb="14" eb="15">
      <t>ムカ</t>
    </rPh>
    <rPh sb="22" eb="24">
      <t>コンゴ</t>
    </rPh>
    <rPh sb="26" eb="28">
      <t>ネンカン</t>
    </rPh>
    <rPh sb="29" eb="30">
      <t>ヨウ</t>
    </rPh>
    <rPh sb="32" eb="36">
      <t>コウシンヒヨウ</t>
    </rPh>
    <rPh sb="37" eb="39">
      <t>シサン</t>
    </rPh>
    <rPh sb="43" eb="45">
      <t>ソウガク</t>
    </rPh>
    <rPh sb="50" eb="52">
      <t>オクエン</t>
    </rPh>
    <rPh sb="53" eb="56">
      <t>ネンヘイキン</t>
    </rPh>
    <rPh sb="59" eb="61">
      <t>オクエン</t>
    </rPh>
    <rPh sb="67" eb="69">
      <t>ホンチョウ</t>
    </rPh>
    <rPh sb="70" eb="72">
      <t>ゲンジョウ</t>
    </rPh>
    <rPh sb="73" eb="75">
      <t>カダイ</t>
    </rPh>
    <rPh sb="76" eb="77">
      <t>フ</t>
    </rPh>
    <rPh sb="81" eb="84">
      <t>チョウキテキ</t>
    </rPh>
    <rPh sb="85" eb="87">
      <t>シテン</t>
    </rPh>
    <rPh sb="88" eb="91">
      <t>ジュウヨウド</t>
    </rPh>
    <rPh sb="92" eb="94">
      <t>カンアン</t>
    </rPh>
    <rPh sb="96" eb="98">
      <t>メザ</t>
    </rPh>
    <rPh sb="101" eb="104">
      <t>キホンテキ</t>
    </rPh>
    <rPh sb="105" eb="109">
      <t>カンリホウシン</t>
    </rPh>
    <rPh sb="110" eb="111">
      <t>サダ</t>
    </rPh>
    <rPh sb="113" eb="116">
      <t>ゼンチョウテキ</t>
    </rPh>
    <rPh sb="117" eb="119">
      <t>タイセイ</t>
    </rPh>
    <rPh sb="120" eb="121">
      <t>ト</t>
    </rPh>
    <rPh sb="122" eb="123">
      <t>ク</t>
    </rPh>
    <phoneticPr fontId="1"/>
  </si>
  <si>
    <t>公共施設等の種類ごとに、耐用年数経過後に、現在と同じ量（面積、延長）で更新すると仮定し、「数量×更新単価」にて、調査年度から40 年度分の更新費用を試算</t>
  </si>
  <si>
    <t>公共施設等の種類ごとに、目標耐用年数を設定し、予防保全的な管理を前提とした費用の試算。また、個別施設計画を策定し、長寿命化対策を行う施設については、個別施設計画の数値を用いている</t>
  </si>
  <si>
    <t>公共建築物の長寿命化型の施設管理を行うことで４０年間の累計で約73.9億円、年間に換算すると約１.85 億円の対策効果額を生み出すことができる試算</t>
  </si>
  <si>
    <t>施設を効率的に維持管理し基本方針に基づき取り組むため、全庁的な取組体制を構築。また、効果的、効率的に実施していくため、担当部署、財政当局と連携を図り、職員一人ひとりが公共施設マネジメント導入についての意義を理解し、創意工夫をもって取り組み、町民サービス向上のために努める</t>
  </si>
  <si>
    <t>建物の劣化及び機能低下を防ぐため、総合的な管理運営や保守点検及び整備を行います。法定点検のほか、重要な施設は、予防保全型維持管理の視点に立って必要に応じて任意の調査、点検を効果的に実施します。</t>
  </si>
  <si>
    <t>利用率、効用、意義、老朽度等を総合的に勘案し、維持管理、修繕、更新等を実施します。早急な修繕が必要な場合には速やかに対応し、更新等については長期的な視点を持って計画的に実施します。 施設の総量の削減、安全・安心の観点等からも廃止や修繕不可能な施設については、積極的に取壊しを検討します。くわえて、施設の取壊しに際しては優先順位を付けて順次事業を実施し、事業費等の削減、平準化を図るようにします。</t>
  </si>
  <si>
    <t>点検・診断等により高度の危険性が認められた施設については、評価の内容に沿って安全確保の改修を実施します。また、今後も利用見込みのない施設等については、順次取壊しを行います。</t>
  </si>
  <si>
    <t>公共建築物の多くは、災害時には避難場所等として活用され、被害情報や災害対策指示が行われる等応急活動の拠点となります。このため、平常時の利用者の安全確保だけでなく、災害時の拠点施設としての機能確保の観点から耐震化に取り組みます。</t>
  </si>
  <si>
    <t>予防安全型の修繕を行うことにより、安全性及び機能性の向上を図るとともに財政負担の抑制を図ります。</t>
  </si>
  <si>
    <t>本町が掲げる「一人一人が輝けるまち 高取 ～こどもから高齢者までみんなで取り組むまちづくり～」の将来像を実現できるよう、公共施設等の改修、更新等を行う際には、高齢者、障がい者、子育て家庭をはじめとした、誰もが安全に、安心して、外出・移動ができるよう、ユニバーサルデザイン化を図ることで機能性の向上に努めます。</t>
  </si>
  <si>
    <t>国の示す温室効果ガス排出量の削減等に適合するよう、施設の更新時や改修時には、脱炭素化の取組の推進に努めます。</t>
  </si>
  <si>
    <t>今後の公共施設等の統合や複合化等については、施設の劣化状況、利用状況、運営状況、維持管理費用の状況を踏まえ、必要に応じて公共施設等の統合、複合化や施設規模の縮小を検討します。公共施設等の統合や複合化等により町民の利便性の低下をまねく様な場合は、あらかじめ町民と十分な合意形成を図ることとします。</t>
  </si>
  <si>
    <t>①財源の確保
効率的な行政運営や、施設管理に努め、不足額分の財源0.7 億円/年の確保を目指します。
②総延床面積の削減
40 年後の2063（令和45 年）までに、公共建築物の延床面積を8742.2 ㎡(1,635.9+7,106.3)削減
することを目指します。</t>
  </si>
  <si>
    <t>今後、既存施設の用途廃止や統廃合等により行政目的を有しなくなった財産が生じた場合は、利用実績や費用対効果を踏まえ、民間等への譲渡や売却などを検討し、保有量と維持管理費の削減に努めつつ、新たな財源の確保に取り組みます。</t>
  </si>
  <si>
    <t>本計画の取り組み状況を検証し、施設管理者（所管課）に対し必要な時期に必要な行動を促す仕組みを構築し、「Plan（計画）」、「Do（実行）」、「Check（評価）」、「Action（改善）」に沿った進捗管理を行うこととします。</t>
  </si>
  <si>
    <t>必要に応じて見直しを行うこととします。</t>
  </si>
  <si>
    <t>施設類型として、公営住宅、学校教育系施
設、文化系施設、子育て支援施設、社会教
育系施設、保健・福祉施設、行政系施設、
産業系施設、その他施設の９類型に区分し
て今後の維持・管理方針を定めています。</t>
  </si>
  <si>
    <t>２園あった町立幼稚園が老朽化に伴い廃止、集約化する形で新たに統合幼稚園（令和４年４月開園）を建設した。（令和元年度～令和３年度事業）</t>
  </si>
  <si>
    <t>本村の人口は、1990（平成２）年の7,363人をピークに減少傾向となり、2020（令和２）年には、5,179人となりました。また、人口推移を年齢層の構成比率でみると、高齢者人口比は1980（昭和55）年の13.3％から2020（令和２）年の41.1％へ27.8ポイント上昇しています。1990（平成２）年以降、人口減少及び少子高齢化の傾向が続いており、今後もその傾向が続くと予想しています。</t>
  </si>
  <si>
    <t>本計画が対象とする公共建築物の施設数は44施設64棟、総延床面積は32,497.8㎡となります。</t>
  </si>
  <si>
    <t>人口の減少が予想される中、このまま同水準の公共建築物を保有し続けた場合、維持に係る村民の経済的負担も大きくなっていくことが予想され、施設総量の適正化が必要になると考えられます。</t>
  </si>
  <si>
    <t>維持管理経費の過去５年平均は52.5百万円となっており、そのうち維持補修費及び修繕費（施設の効用を保全するために実施する補修に要する経費）の過去５年平均は40.6百万円となりました。</t>
  </si>
  <si>
    <t>試算の結果、2023（令和5）年度から2062（令和44）年度の40年で27,407.8百万円、年平均685.2百万円の更新費用がかかる見込みとなりました。</t>
  </si>
  <si>
    <t>長寿命化の考えを取り入れて試算を行った結果、2023（令和５）年度から2062（令和44）年度の40年で17,840.2百万円、年間446.0百万円の更新費用がかかる見込みとなりました。</t>
  </si>
  <si>
    <t>単純更新費用の試算結果と比較して、40年で9,567.6百万円の縮減、年間239.2百万円の縮減が可能となります。</t>
  </si>
  <si>
    <t>各所管課による縦割りを越えて、総合的な視点で計画を推進するため、ファシリティマネジメント検討会を行います。総務財政課を計画管理部門とし、総合計画や中長期財政計画との整合を図り、予算編成段階から関係部署で連携を取ります。</t>
  </si>
  <si>
    <t>対象施設については、現在、適宜、点検・診断・維持管理・修繕・更新等を行っていますが、1975（昭和50）年代に多くの施設が整備されたため、今後、10～15年の間に、施設の大規模改修や建替の１つ目のピークが来ることが想定されます。
更新のピークに財政負担が集中することを回避すべく、今後は施設の重要度や劣化状況に応じて優先度をつけて、計画的に修繕・更新を行います。</t>
  </si>
  <si>
    <t>インフラ施設については、現在、適宜、維持管理・修繕・更新を行っていますが、今後、各施設の更新年数を迎え、相当規模の更新費用が発生することが想定されます。特に、上水道施設は、1975（昭和50）年前後に大規模に整備を行っていたため、2015（平成27）年以降、順次更新年を迎えています。</t>
  </si>
  <si>
    <t>対象施設については、1975（昭和50）年代に多くの施設が整備され、多くの施設がこれから更新時期を迎えますが、人口の減少及び施設の老朽化等により使用頻度の低い施設や使用されていない施設も少なからずあります。 
この様な状況の中、利用率が高く、点検等により高度の危険が認められる施設については、安心・安全に利用できるよう維持修繕に早急に取り組むこととします。また、老朽化等により危険性が高く、かつ利用率が極めて低い施設については、その機能を他の施設に移転すること等により廃止・撤去を検討します。 
また、撤去等に時間を要する場合は、防護柵の設置等、立入禁止の措置を講じ、安全確保に十分な配慮を行います。</t>
  </si>
  <si>
    <t>これまで、対象施設については、明日香小学校の校舎、聖徳中学校の校舎、明日香幼稚園の校舎及び健康福祉センター、中央公民館等、一部の施設で耐震化を行ってきました。 
一方で、耐震化を行っていない施設は、計画的に耐震化を進めていきます。</t>
  </si>
  <si>
    <t>今後は、重大な損傷や致命的な損傷となる前に、予防的な修繕を実施することにより、健全な状態を維持しながら、長寿命化を図ることでライフサイクルコストの縮減を目指します。 
そのため、施設カルテやデータベース、施設評価の内容を基に施設の重要度等を踏まえ、必要に応じて施設の長寿命化計画を策定し、実施しています。</t>
  </si>
  <si>
    <t>高齢者や障がいのある方が様々な制限にとらわれることなく、自由に外に出て、それぞれの能力を生かしながら就労や趣味、地域活動に参加できる環境づくりを進めていくため、不特定多数が使用する施設のユニバーサルデザイン化を推進します。
新庁舎をはじめ、新たに施設を建設する際には、「どこでも、誰でも、自由に、使いやすく」というユニバーサルデザインの考え方を取り入れます。</t>
  </si>
  <si>
    <t>新たに建築する公共建築物については下記の5点に留意し、脱炭素化を推進します。
	維持管理経費のかからない省エネ建築、住民の環境意識を高めるエコ建築とする。
	建物の耐久性が高く、時代に応じた庁舎機能の変更にも柔軟に対応できる、長寿命な建築とする。 
	清掃、点検、修繕などに伴う費用や庁舎の維持管理を省力化・省資源化する外部・内部仕上げ・設備とする。
	新庁舎における環境負荷低減対策は施設規模を踏まえ、また景観に配慮した技術を選択する方針とする。 
	奈良県産木材を積極的に活用する。</t>
  </si>
  <si>
    <t>未利用地（利活用の予定がない土地）については廃止または譲渡、もしくは他用途への変更を検討します。</t>
  </si>
  <si>
    <t>本村では、統一的な基準に沿った地方公会計の財務書類を毎年度継続して作成し、固定資産台帳の更新・精緻化に努めています。本計画においても、有形固定資産減価償却率の算出等に活用しました。</t>
  </si>
  <si>
    <t>公共建築物とインフラ施設の全庁的な情報の管理と共有については、ファシリティマネジメント検討会において実施します。
加えて、ＰＤＣＡサイクルの推進にあたっては、計画管理部門である総務財政課が中心となり、進捗状況の共有や検証を行います。</t>
  </si>
  <si>
    <t>インフラ施設の整備計画は、計画ごとに改訂時期が異なります。加えて、社会情勢の変化等に応じて、改訂時期が前倒しされることも考えられます。そのため、不断の見直しにより、本計画の充実に努めます。</t>
  </si>
  <si>
    <t>中央公民館、中央公民館分館は、2013（平成25）年度に耐震診断が実施され、耐震化が必要との結果が出ていますが、未着手の状況にあるため、耐震補強を行う必要があります。耐震診断や耐震化、再整備については、４つの公民館施設の将来に求められる施設機能や公共施設全体のあり方について、十分な検証と整合を図った上で、具体的な方向性を検討していきます。
また、集会所等は、効率的な施設利用の検討や施設の長寿命化を図ります。</t>
  </si>
  <si>
    <t>45年間で人口が3940人減少する</t>
  </si>
  <si>
    <t>【R3公共施設】14.9万㎡
【R3インフラ】
道路：延長90.2km
橋梁：23橋（3,868㎡）
上水道：管路延長101.4km
下水道：管路延長93.2km
都市公園：38箇所（6312㎡）</t>
  </si>
  <si>
    <t>このまま同量の公共建築物を保有し続けた場合、維持に係る住民の負担も大きくなっていくことが予想され、施設総量の最適化が必要になると考えられます。</t>
  </si>
  <si>
    <t>試算の結果、計画期間40年で830.7億円、年間20.8億円の更新費用がかかる見込みとなりました。過去５年平均の修繕費と投資的経費の合計9.7億円と比較すると年間11.0億円のギャップが生じることとなります。</t>
  </si>
  <si>
    <t xml:space="preserve">長寿命化の考えを取り入れて試算を行った結果、計画期間40年で478.1億円、年間12.0億円の更新費用がかかる見込みとなりました。            </t>
  </si>
  <si>
    <t>単純更新費用の試算結果と比較して、計画期間で352.6億円の縮減、年間8.8億円の縮減が可能となります。</t>
  </si>
  <si>
    <t>各所管課による縦割りを乗り越えて、計画管理部門を総務課とした総合的な視点で計画を推進する体制として公共施設等マネジメント推進委員会を2019年（令和元年）に設置しました。委員会を活用し、総合計画や中長期財政計画との整合を図り、予算編成段階から関係部署で連携を図ります。</t>
  </si>
  <si>
    <t>改修・修繕を行ってきた結果を踏まえ、庁内で情報共有しつつ、計画的に施設の点検を実施し、施設の劣化による事故等を未然に防ぐとともに、随時点検の履歴等を確認できる仕組みを整備します。</t>
  </si>
  <si>
    <t>現在は、適宜、維持管理・修繕・更新等を行っていますが、今後、各施設が更新年を迎え、相当規模の更新費用が発生することが予想されます。
このような状況のなか、今後も継続して使用する施設については、長期的な視点で計画的な修繕を行う「予防保全」の考え方を基本とし、定期的な点検等により計画的な保全を行い、公共施設等の長寿命化を図り、コストの縮減に努め持続可能な公共施設運営を目指します。</t>
  </si>
  <si>
    <t>使用頻度が少なく、老朽化が著しい施設については、利用者の安全性を考慮し、廃止・除却を含めて検討します。除却に時間を要する場合には、防護柵の設置等、立入禁止の措置を講じ、安全確保に十分な配慮を行います。</t>
  </si>
  <si>
    <t>耐震化が不十分な施設については、今後の施設の必要性を踏まえつつ方向性を定め、存続が必要な施設については、計画的に耐震診断・耐震改修を実施し、安全の確保を図ります。</t>
  </si>
  <si>
    <t>今後も継続して使用する施設については、長期的な視点で計画的な修繕を行う「予防保全」の考え方を基本とし、定期的な点検等により計画的な保全を行い、公共施設等の長寿命化を図り、コストの縮減に努め持続可能な公共施設運営を目指します。</t>
  </si>
  <si>
    <t>障がいの有無や年齢、国籍、性別などの違いにとらわれることなく、自由に外に出て、それぞれの能力を生かしながら就労や趣味、地域活動に参加できる環境づくりを進めていくため、本町は、道路・公園・建築物をはじめ、トイレなどの施設のユニバーサルデザイン化を推進します。新設、改修する際には、「どこでも、だれでも、自由に、使いやすく」というユニバーサルデザインの考え方に基づいた整備を図ります。</t>
  </si>
  <si>
    <t>エネルギー起源の温室効果ガスの削減効果が最も大きい施策と位置付け、公共建築物の維持・更新等に当たっては、照明のＬＥＤや熱源・空調機の最適化など高効率設備への更新と導入による消費エネルギーの省力化など、公共建築物における脱炭素化に向けた取り組みを推進します。</t>
  </si>
  <si>
    <t>公共建築物については施設の利用を図ることを十分検討したうえで、用途が重複する施設や利用されていない施設等は、建替えの時期に合わせて、施設の利用者数の減少や費用縮減の観点等を踏まえ、機能の集約のため、積極的に統廃合・施設の集約化・複合化等を検討します。
なお、廃止した公共建築物については、他用途への転用や民間への売却等の計画を策定し、早期の有効活用を図っていきます。</t>
  </si>
  <si>
    <t>＜延床面積の縮減目標＞
総延床面積を40年間で20％縮減</t>
  </si>
  <si>
    <t>有形固定資産減価償却率の算出等に活用しました。</t>
  </si>
  <si>
    <t>未利用の土地については、管理経費の軽減のため、積極的な売却を進めています。</t>
  </si>
  <si>
    <t>奈良県下では2025年度（令和７年度）に事業運営の効率化を目的とした県域水道一体化が行われる予定であり、本町の水道事業は新たな経営主体に統合される予定です。</t>
  </si>
  <si>
    <t>公共建築物とインフラ施設の全庁的な情報の管理と共有については、公共施設等マネジメント推進委員会において実施します。加えて、ＰＤＣＡサイクルの推進にあたっては、計画管理部門である総務課が中心となり、進捗状況の共有や検証を行います。</t>
  </si>
  <si>
    <t>サイクル期間の記載なし</t>
    <rPh sb="4" eb="6">
      <t>キカン</t>
    </rPh>
    <rPh sb="7" eb="9">
      <t>キサイ</t>
    </rPh>
    <phoneticPr fontId="1"/>
  </si>
  <si>
    <t>（１）町民交流施設
【文化センターペガサスホール】利用者数の増加に取り組むとともに、維持管理コストの削減を図ります。
【その他の町民交流施設】用途替えなどの整理を進めます。
（２）スポーツ・レクリエーション系施設
【体育館】計画的な改修・修繕による施設の適正な維持・管理を図るとともに、光熱水費等の維持管理コストの削減を図ります。
（３）学校教育系施設
【小・中学校】児童・生徒数が減少している学校については、学校適正化協議会において決定した方針を参考に、施設規模の最適化を進めます。また施設の長寿命化を図り、必要な機能を確保します。
（４）子育て支援施設
【幼稚園・保育所】認定こども園の新規設置を見据えた中で、現状の施設を維持する必要があるため、大規模な改修は行わず、管理運営費の削減や光熱水費等の管理コストの削減を進めます。
【学童保育所】小学校の建物、敷地内又は近隣に設置していることから、小学校の施設管理や施設整備との整合性を踏まえ、学校施設の空き教室等の利用を考慮しながら、運営・管理のあり方を検討します。
（５）保健・福祉施設
【保健福祉センター（2000年会館）】施設の適正な管理保全を行い長寿命化に努め、管理運営費の削減や光熱水費等の維持管理コストの削減を図ります。
【障害者福祉センター】修繕や補修等を行いながら施設管理を進めていきますが、建物が老朽化しているため、利用団体との合意形成を図りながら、他の施設の活用や跡地の利活用も視野に入れて検討を行います。
（６）行政系施設
【上牧町役場庁舎】予防保全に努め、管理運営費の削減や光熱水費等の維持管理コストの削減を図ります。
【その他の行政系施設】予防保全を適切に実施し、施設の長寿命化を図ります。旧耐震基準の消防屯所については、使用年数を加味し、順次、建替えを実施します。
（７）公営住宅
施設維持管理費用等のコスト削減や公営住宅のスリム化を目指し、民間活力導入等も視野にいれた公営住宅の検討を行います。2021年度（令和３年度）より町営住宅等運営基本方針策定委員会を立ち上げ、今後の公営住宅のあり方を検討します。
（８）供給処理施設
【水道施設】県域水道一体化に備え、配水施設、水道管理棟の適正な管理保全に努め、管理運営費の削減や光熱水費等の維持管理コストの削減を図ります。
【塵芥焼却場・ごみ中継施設】ごみ中継施設については、適正な管理保全に努め、管理運営費の削減や光熱水費等の維持管理コストの削減を図ります。塵芥処理施設については、解体工事を進めており2022年度（令和４年度）中に完了する見込みです。
（９）その他
現在、様々な用途に活用されている施設については、適正な管理保全に努め、管理運営費の削減や光熱水費等の維持管理コストの削減を図ります。上牧温泉については、既に用途が廃止されており、利活用も検討できないことから、安全確保のために適切な時期に除却します。</t>
    <rPh sb="169" eb="173">
      <t>ガッコウキョウイク</t>
    </rPh>
    <rPh sb="991" eb="995">
      <t>チュウケイシセツ</t>
    </rPh>
    <phoneticPr fontId="1"/>
  </si>
  <si>
    <t>・除却事業に係る地方債を活用し、老朽化した塵芥焼却場を解体（H29、R2～R3）
・転用事業にかかる地方債を活用し、倉庫となっていた旧JA奈良県農協西やまと支店をフリースクール（Smile Farm かんまき）に転用（R4）
・長寿命化事業に係る地方債を活用し、公園の遊具を長寿命化（R4、R5）
・長寿命化事業に係る地方債を活用し、道路の舗装を長寿命化（H30～R5）
・長寿命化事業に係る地方債を活用し、文化センターの空調機を更新（R3）
・長寿命化事業に係る地方債を活用し、保健福祉センターの外壁を改修（R3）
・脱炭素化事業を活用し、役場庁舎駐車場等の照明をＬＥＤ化（R4）
・長寿命化事業に係る地方債を活用し、保健福祉センターの空調・屋根、中央監視装置を更新（R5）
・長寿命化事業に係る地方債を活用し、第三小学校のプール棟及びプールサイドを改修（R5）</t>
    <rPh sb="1" eb="3">
      <t>ジョキャク</t>
    </rPh>
    <rPh sb="3" eb="5">
      <t>ジギョウ</t>
    </rPh>
    <rPh sb="6" eb="7">
      <t>カカ</t>
    </rPh>
    <rPh sb="8" eb="11">
      <t>チホウサイ</t>
    </rPh>
    <rPh sb="12" eb="14">
      <t>カツヨウ</t>
    </rPh>
    <rPh sb="16" eb="19">
      <t>ロウキュウカ</t>
    </rPh>
    <rPh sb="21" eb="23">
      <t>ジンカイ</t>
    </rPh>
    <rPh sb="23" eb="26">
      <t>ショウキャクジョウ</t>
    </rPh>
    <rPh sb="27" eb="29">
      <t>カイタイ</t>
    </rPh>
    <rPh sb="42" eb="46">
      <t>テンヨウジギョウ</t>
    </rPh>
    <rPh sb="50" eb="53">
      <t>チホウサイ</t>
    </rPh>
    <rPh sb="54" eb="56">
      <t>カツヨウ</t>
    </rPh>
    <rPh sb="58" eb="60">
      <t>ソウコ</t>
    </rPh>
    <rPh sb="66" eb="67">
      <t>キュウ</t>
    </rPh>
    <rPh sb="114" eb="120">
      <t>チョウジュミョウカジギョウ</t>
    </rPh>
    <rPh sb="121" eb="122">
      <t>カカ</t>
    </rPh>
    <rPh sb="123" eb="126">
      <t>チホウサイ</t>
    </rPh>
    <rPh sb="127" eb="129">
      <t>カツヨウ</t>
    </rPh>
    <rPh sb="131" eb="133">
      <t>コウエン</t>
    </rPh>
    <rPh sb="134" eb="136">
      <t>ユウグ</t>
    </rPh>
    <rPh sb="137" eb="141">
      <t>チョウジュミョウカ</t>
    </rPh>
    <rPh sb="167" eb="169">
      <t>ドウロ</t>
    </rPh>
    <rPh sb="170" eb="172">
      <t>ホソウ</t>
    </rPh>
    <rPh sb="204" eb="206">
      <t>ブンカ</t>
    </rPh>
    <rPh sb="211" eb="214">
      <t>クウチョウキ</t>
    </rPh>
    <rPh sb="215" eb="217">
      <t>コウシン</t>
    </rPh>
    <rPh sb="240" eb="244">
      <t>ホケンフクシ</t>
    </rPh>
    <rPh sb="249" eb="251">
      <t>ガイヘキ</t>
    </rPh>
    <rPh sb="252" eb="254">
      <t>カイシュウ</t>
    </rPh>
    <rPh sb="267" eb="269">
      <t>カツヨウ</t>
    </rPh>
    <rPh sb="271" eb="273">
      <t>ヤクバ</t>
    </rPh>
    <rPh sb="273" eb="275">
      <t>チョウシャ</t>
    </rPh>
    <rPh sb="275" eb="278">
      <t>チュウシャジョウ</t>
    </rPh>
    <rPh sb="278" eb="279">
      <t>トウ</t>
    </rPh>
    <rPh sb="280" eb="282">
      <t>ショウメイ</t>
    </rPh>
    <rPh sb="286" eb="287">
      <t>カ</t>
    </rPh>
    <rPh sb="319" eb="321">
      <t>クウチョウ</t>
    </rPh>
    <rPh sb="322" eb="324">
      <t>ヤネ</t>
    </rPh>
    <rPh sb="325" eb="327">
      <t>チュウオウ</t>
    </rPh>
    <rPh sb="327" eb="329">
      <t>カンシ</t>
    </rPh>
    <rPh sb="329" eb="331">
      <t>ソウチ</t>
    </rPh>
    <rPh sb="332" eb="334">
      <t>コウシン</t>
    </rPh>
    <phoneticPr fontId="1"/>
  </si>
  <si>
    <t>町人口ビジョンでは、令和7年以降、緩やかに減少していき令和42年時点で20，257人になると推計しています。</t>
    <rPh sb="0" eb="1">
      <t>マチ</t>
    </rPh>
    <rPh sb="1" eb="3">
      <t>ジンコウ</t>
    </rPh>
    <rPh sb="10" eb="12">
      <t>レイワ</t>
    </rPh>
    <rPh sb="13" eb="14">
      <t>ネン</t>
    </rPh>
    <rPh sb="14" eb="16">
      <t>イコウ</t>
    </rPh>
    <rPh sb="17" eb="18">
      <t>ユル</t>
    </rPh>
    <rPh sb="21" eb="23">
      <t>ゲンショウ</t>
    </rPh>
    <rPh sb="27" eb="29">
      <t>レイワ</t>
    </rPh>
    <rPh sb="31" eb="32">
      <t>ネン</t>
    </rPh>
    <rPh sb="32" eb="34">
      <t>ジテン</t>
    </rPh>
    <rPh sb="41" eb="42">
      <t>ニン</t>
    </rPh>
    <rPh sb="46" eb="48">
      <t>スイケイ</t>
    </rPh>
    <phoneticPr fontId="1"/>
  </si>
  <si>
    <t>本計画策定当初の平成28（2016）年３月時点は、50 施設、153 棟、総延床面積約116,554
㎡でした。本計画策定後の取組みや公共施設の再編、廃止等により、令和４（2022）年
４月時点（予定）の施設保有量は、44 施設、104 棟、総延床面積約113,999 ㎡です。全
体で6 施設、49 棟、総延床面積約2,555 ㎡の削減となっています。</t>
  </si>
  <si>
    <t>今後、厳しい財政状況が予想されることから、長期的な視点で、施設の最適化や長寿命化など総合的に施設を管理することにより、コスト削減に取り組む必要がある。</t>
    <rPh sb="0" eb="2">
      <t>コンゴ</t>
    </rPh>
    <rPh sb="3" eb="4">
      <t>キビ</t>
    </rPh>
    <rPh sb="6" eb="8">
      <t>ザイセイ</t>
    </rPh>
    <rPh sb="8" eb="10">
      <t>ジョウキョウ</t>
    </rPh>
    <rPh sb="11" eb="13">
      <t>ヨソウ</t>
    </rPh>
    <rPh sb="21" eb="23">
      <t>チョウキ</t>
    </rPh>
    <rPh sb="23" eb="24">
      <t>テキ</t>
    </rPh>
    <rPh sb="25" eb="27">
      <t>シテン</t>
    </rPh>
    <rPh sb="29" eb="31">
      <t>シセツ</t>
    </rPh>
    <rPh sb="32" eb="34">
      <t>サイテキ</t>
    </rPh>
    <rPh sb="34" eb="35">
      <t>カ</t>
    </rPh>
    <rPh sb="36" eb="37">
      <t>チョウ</t>
    </rPh>
    <rPh sb="37" eb="39">
      <t>ジュミョウ</t>
    </rPh>
    <rPh sb="39" eb="40">
      <t>カ</t>
    </rPh>
    <rPh sb="42" eb="44">
      <t>ソウゴウ</t>
    </rPh>
    <rPh sb="44" eb="45">
      <t>テキ</t>
    </rPh>
    <rPh sb="46" eb="48">
      <t>シセツ</t>
    </rPh>
    <rPh sb="49" eb="51">
      <t>カンリ</t>
    </rPh>
    <rPh sb="62" eb="64">
      <t>サクゲン</t>
    </rPh>
    <rPh sb="65" eb="66">
      <t>ト</t>
    </rPh>
    <rPh sb="67" eb="68">
      <t>ク</t>
    </rPh>
    <rPh sb="69" eb="71">
      <t>ヒツヨウ</t>
    </rPh>
    <phoneticPr fontId="1"/>
  </si>
  <si>
    <t>公共施設等を現状のまま、すべて維持すると仮定した場合、今後 35 年間で約 520 
億円（年平均約 15 億円）の改修、更新費用が必要となります</t>
  </si>
  <si>
    <t>個別施設計画で長寿命化対策を実施する方針となっている公共施設等については、王寺町公共施設等総合管理計画p.25 (ｲ)の長寿命化対策を実施した場合の条件で試算し、長寿命化対策を実施しない施設は「①すべての施設を現状のまま維持した場合」と同じ条件で試算した場合、今後 35 年間で約 392 億円（年平均約 11 億円）の改修、更新費用が必要となります。内訳でみると、公共施設が約 147 億円（年平均約４億円）、インフラ資産が約 245 億円（年平均約７億円）となります。更新費用については、令和４（2022）年から令和５（2023）年頃に年間約 25 億円前後、令和 15（2033）年から令和 16（2034）年頃、令和 20（2038）年から令和 21（2039）年頃、令和 25（2043）年から令和 26（2044）年頃、令和 30（2048）年から令和 31（2049）年頃に年間約 15～20 億円前後が必要となる見込みです。
今後 35 年間の更新費用（年平均約 11 億円）と平17（2005）年度から平成 26（2014）年度までの公共施設等に係る投資的経費（年平均約９億円）を比較すると、更新費用が投資的経費の約 1.2 倍となっており、年平均約２億円不足する見込みで
す。</t>
    <rPh sb="37" eb="40">
      <t>オウジチョウ</t>
    </rPh>
    <rPh sb="40" eb="42">
      <t>コウキョウ</t>
    </rPh>
    <rPh sb="42" eb="44">
      <t>シセツ</t>
    </rPh>
    <rPh sb="44" eb="45">
      <t>ナド</t>
    </rPh>
    <rPh sb="45" eb="47">
      <t>ソウゴウ</t>
    </rPh>
    <rPh sb="47" eb="49">
      <t>カンリ</t>
    </rPh>
    <rPh sb="49" eb="51">
      <t>ケイカク</t>
    </rPh>
    <phoneticPr fontId="1"/>
  </si>
  <si>
    <t>公共施設等を現状のまま、すべて維持するとした場合の今後 35 年間の更新費用は、約 520 億円（年平均約 15 億円）が必要と見込まれます。
これに対して、施設の長寿命化対策を図ることにより、更新費用は約 392 億円（年平均約 11 億円）まで縮減できると考えられます。
35 年間の総額では約 128 億円、年平均では約４億円削減できる見込みです。</t>
  </si>
  <si>
    <t>全庁的な施設の維持管理や修繕履歴、劣化状況等の施設の情報を一元的に集約・管理するとともに、固定資産台帳の掲載項目にある取得日・耐用年数・面積・取得金額・減価償却累計額などの数値データを活用していきます。</t>
  </si>
  <si>
    <t>民間事業者の活力の導入を図る手法として PPP やPFI 、さらに指定管理者制度 などを検討し、施設の整備、更新、維持管理、運営をより効果的かつ効率的に行います。</t>
  </si>
  <si>
    <t>公共施設等を適切に利用していくためには、日常的・定期的に点検・診断を実施することが重要となります。そのために、対症療法的な保全（事後保全）ではなく、計画的な予防保全の視点で点検・診断を実施していくことが必要となります。点検・診断の際は、予防保全に有効な項目や方法等の情報を整理、活用し、効率化を図ります。
点検・診断の実施結果・記録はデータベース化し、情報として蓄積・活用することで、適切なマネジメントと PDCA サイクルの実現を図ります。</t>
  </si>
  <si>
    <t>公共施設等においては、日常的・定期的な点検・診断結果に基づいて維持管理・修繕・更新等を実施することで、機能を維持していく必要があります。また、今後の維持管理等については、保守管理業務や修繕業務等を包括的に委託することを検討します。そして、優れた民間のノウハウ、効率性を活用し、業務水準の統一、保守管理の質の向上及び業務の効率化を図ります。あわせて、広域連携、民間施設の利用、小規模な施設の地域への移管・移譲の実施や、必要に応じて使用料の見直しを含む受益者負担の適正化を進めるなど、総合的な施策の実施を進めていきます。</t>
  </si>
  <si>
    <t>日常的・定期的な点検・診断結果に基づいて、公共施設等の老朽化の進行状況を把握するとともに、災害時に備えた安全性を確保する必要があります。点検・診断結果から劣化・損傷など危険性が認められたものについては、費用面・利用状況・優先度などを踏まえて、修繕・更新を実施することにより安全性の確保を図っていきます。また、老朽化した建物や供用廃止された公共施設については、除却などの対策を講じることに
より、安全性を確保します。</t>
  </si>
  <si>
    <t>計画的な点検を行い、施設の状態を把握し、適切な修繕更新を実施することにより、施設の最適化を図る。</t>
  </si>
  <si>
    <t>住民が利用する公共施設等は、特に定期的な点検・修繕等、予防保全に努め、機能的な改善を図ることにより長寿命化を推進していく必要があります。
また、大規模改修は未実施であるが、今後も保持する必要がある公共施設については、費用面や利用状況から、優先度などを考慮しつつ大規模改修を実施し、長寿命化を推進することにより更新コストの縮減を図ります。
今後、本計画に基づき、必要に応じて個別施設計画や長寿命化計画を改訂（「公営住宅長寿命化計画」、「橋りょう長寿命化計画」等、一部策定済み。）し、各計画の内容を踏まえ、長寿命化を推進します。</t>
  </si>
  <si>
    <t>老若男女や障がいの有無に関わらず、誰もが地域の中で安全かつ円滑に活動できるようユニバーサルデザインに配慮した公共施設や道路等の整備が求められています。
「奈良県住みよい福祉のまちづくり条例」や「第３期王寺町障害者計画・第５期王寺町障害福祉計画」等に基づき、公共施設等の改修・更新等を行う際には、施設の利用状況及び耐用年数等を踏まえ、誰もが安全に安心して利用できるようユニバーサルデザインの視点を取り入れた整備を推進していきます。</t>
  </si>
  <si>
    <t>施設総量（総延床面積）を増やさない。</t>
  </si>
  <si>
    <t>中央公民館や第１浄水場の跡地に加えて、幼稚園、小学校及び中学校の再編により、令和４（2022）年３月31日で閉園及び閉校となる王寺幼稚園、王寺小学校及び王寺北小学校について、これら王寺町の貴重な財産をいかに今後、活用できるか、それぞれの可能性や方向性を実施方針に盛り込みます。
中央公民館は、令和元（2019）年７月で閉館し、跡地利用については、防災機能　　　の強化及び魅力向上の実現を図るため、令和４（2022）年度に策定する「王寺駅周辺地区（駅北エリア）まちづくり基本計画」において位置付けていきます。
第１浄水場は、令和３（2021）年３月に解体整備を終え、水道事業については、令和７（2025）年度から県内上水道事業の統合による県域水道一体化が予定されており、町水道事業が保有する資産等は、原則として県域水道一体化（企業団）に引き継ぐことになります。ただし、水道事業の用に供さない固定資産のうち、既に公用、公共用の使用の予定が決まっている固定資産については、企業団に引き継がず、市町村で活用できる方向が示されており、令和４（2022）年度末に予定されている基本協定締結までに企業団と個別に協議し決定されますが、この跡地利用の方針としては、公園整備を位置付けます。
王寺幼稚園の跡地利用については、公共的な活用を念頭に地域のニーズを勘案しながら、民間活力の導入も含め、幅広く検討を進めていきます。
王寺小学校、王寺北小学校跡地は、土地の立地条件や規模により市場性は様々で、利活用の方法や事業手法等の調査・検討を行う必要があることから、令和４（2022）年度に民間事業者に委託し、様々な可能性を調査・検討することで活用の方向性を定めていきます。なお、２校は王寺北義務教育学校整備にあたり、集約化事業を対象とした「公共施設等適正管理推進事業債」（充当率90％、交付税算入50％）を活用したことから、王寺北義務教育学校開校後５年以内の令和９（2027）年３月末までに旧施設の除却、転用や売却が必要となります。また、王寺小学校は、飛鳥時代の片岡王寺跡として、埋蔵文化財の包蔵地に指定されており、四天王寺式伽藍が配置されていたと推定される校舎及び体育館を解体した後、発掘調査が必要となります。これらのタイムスケジュールを十分に意識して、跡地の有効活用に向け、住民の理解を得ながら、着実に準備を進めていきます。
このほか、未利用資産（土地）については、本町４丁目の中池の西側の町有地があります。平成10（1998）年度に中池を埋め立てて造成したもので、民間への貸付あるいは売却による歳入確保の検討を行います。</t>
  </si>
  <si>
    <t>令和２（2020）年３月に王寺町をはじめ、大和高田市、香芝市、葛城市、上牧町、広陵町、河合町の３市４町で構成する「公共施設に関する中和・西和広域連携検討会」が設置され、各自治体の文化施設・運動施設における相互利用等の可能性について検討を
行っています。
検討会では、各町の文化施設の大ホールや体育館を対象に施設の選定や課題整理を行い、令４（2022）年度中には相互利用の実証実験を開始し、その効果検証や、施設予約においてもキャッシュレスの支払い機能を持つシステムなどデジタル化の研究も進め、実施につなげていきます。</t>
  </si>
  <si>
    <t>点検・診断の実施結果・記録はデータベース化し、情報として蓄積・活用することで、適切なマネージメントとPDCAサイクルの実現を図る。</t>
  </si>
  <si>
    <t>「第２次広陵町人口ビジョン」では、令和42（2060）年のめざすべき将来人口展望を30,594人（本計画の目標年である令和37（2055）年は31,401人）と設定しています。
一方、人口移動率を考慮した「国立社会保障・人口問題研究所｣（以下｢社人研｣という。）」の推計に準拠した推計（パターン1）では、令和37（2055）年の総人口は27,970人と推計されています。（※本町の推計では、移動率をゼロ、合計特殊出生率の上昇を前提としています。）
よって、本計画では町の推計よりやや早く人口減少が進むものと想定して、計画目標年（令和37（2055）年）の将来人口を30,000人と設定します。</t>
  </si>
  <si>
    <t xml:space="preserve">【施設用途】
行政系施設　　（15棟）
スポーツ・レクリエーション施設　　（10棟）
社会教育系施設　　（2棟）
町民文化系施設　　（38棟）
保健・福祉施設　　（7棟）
学校教育系施設　　（81棟）
子育て支援施設　　（33棟）
町営住宅　　　　　　　（6棟）
公園（管理棟等）　　　（11）
供給処理施設　　　　（3棟）
上下水道施設　　　　（3棟）
その他施設　　　　　（3棟）
合計212棟
</t>
  </si>
  <si>
    <t>今後の人口減少、特に生産年齢人口の減少に伴い町税収入の減少が想定されることや少子・高齢化に伴い扶助費等の義務的経費が増加することから、公共施設等にかかる建設的経費等の財源確保が困難になることが想定されます。
本町における投資的経費の実績7.5億円に対し、シミュレーション結果によって今後40年間では年平均10.6億円が見込まれる結果となっており、厳しい財政状況の中でこれまでの住民サービスを確保しつつ、公共施設等の維持・管理にかかる費用の縮減を進めていく必要があります。
※試算結果については、本計画策定時（平成28（2016）年３月）のものとなります。</t>
  </si>
  <si>
    <t>【公共施設】
今後40年間で約426億円
【インフラ施設】
今後40年間で約637.4億円</t>
    <rPh sb="18" eb="20">
      <t>オクエン</t>
    </rPh>
    <phoneticPr fontId="1"/>
  </si>
  <si>
    <t>公共施設及びインフラ施設にかかる更新コストの試算総額は、1,063.4億円（年平均26.6億円）となり、本町における過去11年間の投資的経費の年間平均額10.5億円の約2.5倍に当たります。また、仮に今後も同じ費用を更新に充当できるとしても、単純に毎年16.1億円が不足することとなります。
更新コスト見通しの推移をみると、平成28（2016）年から令和７（2025）年にかけて減少傾向にあるものの、その後増加し、令和19（2039）年に更新コスト38.7億円でピークを迎えます。
その後は、多少の増減がみられますが、総体的に30億円を超えるコストで推移し令和34（2052）年には約18億円に減少する試算結果となっています。</t>
  </si>
  <si>
    <t>【公共施設】
315..1億円
【インフラ資産】
記載なし</t>
    <rPh sb="1" eb="3">
      <t>コウキョウ</t>
    </rPh>
    <rPh sb="3" eb="5">
      <t>シセツ</t>
    </rPh>
    <rPh sb="13" eb="15">
      <t>オクエン</t>
    </rPh>
    <rPh sb="25" eb="27">
      <t>キサイ</t>
    </rPh>
    <phoneticPr fontId="1"/>
  </si>
  <si>
    <t>【公共施設】
40年間で年間平均7.9億円</t>
  </si>
  <si>
    <t>公共施設マネジメントを推進するためには、町職員一人ひとりがその意義や必要性を十分理解して取り組んでいくことが必要です。
そのためには、本計画に関して職員向けの研修会を実施するなどして計画の趣旨・内容の理解を得るとともに、民間のノウハウを活用した公共施設の運営に関する事例研究など、新たな公共施設管理のあり方について職員内で意識の共有化を図ります。</t>
  </si>
  <si>
    <t>民間活力の積極的な活用に向け、令和２（2020）年度に近隣自治体と広域によるサウンディング型市場調査を実施しました。また、令和４（2022）年８月には、大和高田市、葛城市、上牧町、王寺町及び広陵町で構成する公共施設包括管理委託に関する検討会と特定非営利活動法人日本PFI･PPP協会が、公共施設包括管理委託の検討に関する協定を締結し、広域での公共施設の包括管理委託の導入検討を行っており、現在は、河合町も参画して検討をしています。併せて、令和４（2022）年11月に本町単独での実施に向けたサウンディング型市場調査を実施しました。
図書館では、施設管理業務を包括的に行う総合管理業務委託を令和４（2022）年度から実施しています。</t>
  </si>
  <si>
    <t>公共施設等を町民が安全に、かつ安心して利用することができるように公共施設の性能、劣化状況を把握するための日常的・定期的な点検・診断等を実施します。
建築物の点検には、法律によって一定期間ごとに実施することを義務付けられている「法定点検」と施設管理者が建築物の異常・劣化具合を目視等により調査する「日常点検」があります。
今後、建築物の維持・管理、更新を計画する際には、ライフサイクル全体を通したコストの縮減につながるよう計画する必要があり、そのためには、これまでのような損傷が発生した後に修繕等を行う「事後保全型」から、計画的に保全や改修などを行う「予防保全（状態監視保全）型」へと転換することにより、施設の長寿命化を推進します。</t>
  </si>
  <si>
    <t>公共施設については、日常的・定期的な点検・保守等の維持管理活動を実施し、早急な修繕が必要と判断された場合には速やかに対応するとともに、更新等については長期的な視点をもって計画的に実施します。
今後の維持管理等においては、PPP/PFI事業の導入等による民間ノウハウの活用を積極的に進め、コスト縮減と質の高い施設管理をめざします。
インフラ施設は、都市の基盤となるものであり、利用者の安全性の確保、安定した供給・処理が必要になることから適切な点検・診断を行い、その結果に応じた適切な処置を行うこととします。
また、建築物に比べ維持管理に大きなコストが必要になることから、日常的・定期的な点検・診断に基づいた効率的・効果的な手法を検討するとともに、長期的な視点で維持管理コストを平準化・適正化等、費用の縮減方策についても検討します。</t>
  </si>
  <si>
    <t>点検等により危険であると判定された公共施設等については、一時的な利用制限や応急措置等により施設利用者の安全確保に努めます。
安全の確保に当たっては、災害時の指定避難所に指定されているか、多くの町民が利用しているかどうかなどの視点から対応の優先度を検討します。
また、老朽化により危険性が高く、また、施設利用率が極めて低い施設については速やかに解体、除去するなどの対策を検討・実施します。</t>
  </si>
  <si>
    <t>公共施設の耐震化については、これまで小・中学校をはじめとして利用者の安全確保を目的として実施してきており、役場庁舎においても平成27（2015）年９月から２か年計画（平成28（2016）年11月30日まで）で、耐震補強工事を実施しました。</t>
  </si>
  <si>
    <t>町民が利用する公共施設やインフラ施設については、定期的な点検や修繕による予防保全に努めるとともに、機能的な改善を図ることにより施設の長寿命化を推進していきます。
また、大規模改修が行われておらず、今後も保持する公共施設については、利用状況やコスト面を考慮しつつ、適切な改修を実施することにより施設の長寿命化を推進し、長期的な視点で更新コストの縮減を図る必要があります。
既に策定されている「広陵町営住宅長寿命化計画」や「広陵町公園施設長寿命化計画」については、本計画における方向性や方針との整合を図りつつ、それぞれの計画内容を踏まえて長寿命化を推進します。
令和３（2021）年３月には、本町において全庁的に公共施設マネジメントを具体的に進める指針とプランニングの方向を明確にする目的で、「広陵町公共施設長寿命化（保全）計画」を策定しています。</t>
  </si>
  <si>
    <t>公共施設等の改修や更新の際には、障がいの有無、年齢、性別、人種等にかかわらず誰もが安全・安心に施設を利用できるように、利用者ニーズや施設の状況を踏まえ、ユニバーサルデザイン化に向けた改修等を検討し、利用者の快適性や利便性の向上をめざします。</t>
  </si>
  <si>
    <t>広陵町脱炭素ビジョン（再生可能エネルギー導入計画）に基づき、脱炭素社会実現のため、太陽光発電設備の設置などによる再生可能エネルギーの導入や、LED照明灯等の省エネ性能に優れた機器等の導入による消費エネルギーの省力化など、公共建築物における脱炭素化に向けた取り組みの推進に向けて、ESCO事業等の手法を用いて推進します。</t>
  </si>
  <si>
    <t>用途を廃止する施設や余剰となる施設については必要性や有効活用の有無等を検討し、必要に応じて除却します。
施設の統廃合については、施設の利用状況や運営状況、コスト状況等を踏まえ、必要に応じて公共施設の統合・廃止や施設規模の縮小等を検討します。
検討に当たっては、施設を利用面から見た「サービス指標」と物理面から見た「施設性能指標」という２つの視点からクロス評価（ポートフォリオ分析）を行い、カテゴリーに分類して、「維持」「改善」「転用」「建替」「廃止」など、今後の施設の方向性付けを行います。
評価の結果、「維持」と判断された施設は、集約化や複合化を視野に入れた改修・修繕を行い、また、「廃止」と判断された施設は、廃止や別施設との統合を視野に入れた検討を行います。</t>
  </si>
  <si>
    <t>本計画期間内における公共施設（建物）の縮減目標を延床面積ベースで、現保有量の20%とする。</t>
    <rPh sb="0" eb="1">
      <t>ホン</t>
    </rPh>
    <rPh sb="1" eb="3">
      <t>ケイカク</t>
    </rPh>
    <rPh sb="3" eb="5">
      <t>キカン</t>
    </rPh>
    <rPh sb="5" eb="6">
      <t>ナイ</t>
    </rPh>
    <rPh sb="10" eb="12">
      <t>コウキョウ</t>
    </rPh>
    <rPh sb="12" eb="14">
      <t>シセツ</t>
    </rPh>
    <rPh sb="15" eb="17">
      <t>タテモノ</t>
    </rPh>
    <rPh sb="19" eb="21">
      <t>シュクゲン</t>
    </rPh>
    <rPh sb="21" eb="23">
      <t>モクヒョウ</t>
    </rPh>
    <rPh sb="24" eb="28">
      <t>ノベユカメンセキ</t>
    </rPh>
    <rPh sb="33" eb="34">
      <t>ゲン</t>
    </rPh>
    <rPh sb="34" eb="36">
      <t>ホユウ</t>
    </rPh>
    <rPh sb="36" eb="37">
      <t>リョウ</t>
    </rPh>
    <phoneticPr fontId="1"/>
  </si>
  <si>
    <t>管理計画の取り組み状況を検証し、施設所管課に対し必要な時期に必要な行動の具体化を促す仕組みを構築し、PDCAのマネジメントサイクルに沿った進捗管理を行うこととします。
なお、計画のローリングについては、10年ごとの計画の見直しを基本としますが、歳入歳出状況や制度などに変更が生じた場合には適宜見直しを行うこととします。</t>
  </si>
  <si>
    <t>【公共施設】
（１）行政系施設	
（２）スポーツ・レクリエーション施設	
（３）社会教育系施設	
（４）町民文化系施設	
（５）保健・福祉施設	
（６）学校教育系施設	
（７）子育て支援施設	
（８）町営住宅
（９）公園（管理棟等）	
（10）供給処理施設	
（11）上下水道施設	
（12）その他施設	
【インフラ施設】
（１）道路	60
（２）橋りょう	60
（３）上水道	60
（４）下水道	61</t>
    <rPh sb="1" eb="3">
      <t>コウキョウ</t>
    </rPh>
    <rPh sb="3" eb="5">
      <t>シセツ</t>
    </rPh>
    <rPh sb="158" eb="160">
      <t>シセツ</t>
    </rPh>
    <phoneticPr fontId="1"/>
  </si>
  <si>
    <t>・指定管理者制度の活用
・近隣自治体との連携による施設の共同利用・共同設置の実施に向けた検討
・公民連携（PPP）に基づく新たな事業手法の検討
・ESCO事業の導入による省エネルギー化
・公共施設の包括管理委託業務</t>
    <rPh sb="1" eb="3">
      <t>シテイ</t>
    </rPh>
    <rPh sb="3" eb="6">
      <t>カンリシャ</t>
    </rPh>
    <rPh sb="6" eb="8">
      <t>セイド</t>
    </rPh>
    <rPh sb="9" eb="11">
      <t>カツヨウ</t>
    </rPh>
    <rPh sb="13" eb="15">
      <t>キンリン</t>
    </rPh>
    <rPh sb="15" eb="18">
      <t>ジチタイ</t>
    </rPh>
    <rPh sb="20" eb="22">
      <t>レンケイ</t>
    </rPh>
    <rPh sb="25" eb="27">
      <t>シセツ</t>
    </rPh>
    <rPh sb="28" eb="30">
      <t>キョウドウ</t>
    </rPh>
    <rPh sb="30" eb="32">
      <t>リヨウ</t>
    </rPh>
    <rPh sb="33" eb="35">
      <t>キョウドウ</t>
    </rPh>
    <rPh sb="35" eb="37">
      <t>セッチ</t>
    </rPh>
    <rPh sb="38" eb="40">
      <t>ジッシ</t>
    </rPh>
    <rPh sb="41" eb="42">
      <t>ム</t>
    </rPh>
    <rPh sb="44" eb="46">
      <t>ケントウ</t>
    </rPh>
    <rPh sb="48" eb="50">
      <t>コウミン</t>
    </rPh>
    <rPh sb="50" eb="52">
      <t>レンケイ</t>
    </rPh>
    <rPh sb="58" eb="59">
      <t>モト</t>
    </rPh>
    <rPh sb="61" eb="62">
      <t>アラ</t>
    </rPh>
    <rPh sb="64" eb="66">
      <t>ジギョウ</t>
    </rPh>
    <rPh sb="66" eb="68">
      <t>シュホウ</t>
    </rPh>
    <rPh sb="69" eb="71">
      <t>ケントウ</t>
    </rPh>
    <rPh sb="77" eb="79">
      <t>ジギョウ</t>
    </rPh>
    <rPh sb="80" eb="82">
      <t>ドウニュウ</t>
    </rPh>
    <rPh sb="85" eb="86">
      <t>ショウ</t>
    </rPh>
    <rPh sb="91" eb="92">
      <t>カ</t>
    </rPh>
    <rPh sb="94" eb="96">
      <t>コウキョウ</t>
    </rPh>
    <rPh sb="96" eb="98">
      <t>シセツ</t>
    </rPh>
    <rPh sb="99" eb="101">
      <t>ホウカツ</t>
    </rPh>
    <rPh sb="101" eb="103">
      <t>カンリ</t>
    </rPh>
    <rPh sb="103" eb="105">
      <t>イタク</t>
    </rPh>
    <rPh sb="105" eb="107">
      <t>ギョウム</t>
    </rPh>
    <phoneticPr fontId="1"/>
  </si>
  <si>
    <t>今後２０年間で約７％の減少
高齢化率は、約８％の上昇</t>
  </si>
  <si>
    <t>〔建築系公共施設〕　８．５万㎡
〔土木系公共施設〕道路・橋梁　66.3万㎡
上下水道　22.4万ｍ</t>
  </si>
  <si>
    <t>公共施設等を今後も更新を続けていくには、莫大な費用が発生し、現状の町の財政規模では困難な状況になることが予測された。将来においても人口減少、高齢化による税収減少、社会保障費の増加を考慮すると町の財政に重大な影響を及ぼすと予測される。</t>
  </si>
  <si>
    <t>保有する公共施設を現状のまま維持・更新した場合の経費は、建築系公共施設で年平均8.8億円、土木系公共施設で年平均7.8億円。総額年平均16.6億円と見込まれます。</t>
  </si>
  <si>
    <t>施設機能に関する収集した情報を活用し、事後保全から予防保全の維持管理及び大規模改修について計画を立案し、長寿命化を図ります。また、実施については、優先度を設定し、予算規模および時期を勘案し、調整を図ります。これにより、施設の長期使用、将来負担費用の削減及び平準化を図ります。</t>
  </si>
  <si>
    <t>長寿命化対策に加え、将来人口を勘案して、H26時点の公共施設総延べ床面積を10％削減する。</t>
  </si>
  <si>
    <t>公共施設マネジメントの取組みに当たり、担当課が主体となり全庁的な取組み体制を構築し、公共施設等のあり方について庁内の意見調整及び公共施設等に関する町民意向調査を実施する。</t>
  </si>
  <si>
    <t>将来、公共施設等を全て町のみで、建替え、維持管理を続けるのは、困難になる見通
しです。そのため、公民協働を推進し、コスト削減を図ります。方針としては、従来の
指定管理者制度に加え、維持管理に民間の資本やノウハウ等の活用手法であるPPP/PFI
の導入を検討します。また、地域コミュニティーにて維持管理が可能な施設については、
地域住民及び利用者等の関係者との協議の上で施設の移譲を検討していきます。</t>
  </si>
  <si>
    <t>法令・省令等による義務的な点検・診断、もしくは施設管理者による日常的な点検を
実施します。点検・診断の結果については、施設ごとに収集・整理し、データベース等
ICT 技術を活用し、情報の蓄積を図ります。また、この蓄積した情報から、予防保全を
実施するために施設の老朽化状況を評価します。</t>
  </si>
  <si>
    <t>点検・診断結果及び施設の重要度等の情報を基に、維持管理・修繕・更新等を計画し、
予防保全を実施することで、施設の長寿命化に努め、ライフサイクルコストの縮減、平
準化を図ります。また、施設の清掃等軽微な作業については、利用者、ボランティア等
町民の参加を検討し、協働意識の醸成を図ります。</t>
  </si>
  <si>
    <t>施設の点検・診断において、施設の安全性を確認し、それを著しく損なう箇所が発見
された場合は、速やかに修繕・改修を実施していきます。また、劣化状況等の情報を元
にリスクマネジメントの観点で危険性が認められると判断した結果、施設の使用停止を
判断する場合もあります。</t>
  </si>
  <si>
    <t>法令等による耐震基準を満たさない施設については、今後耐震改修の優先性を検討し、
計画的に実施していきます。ただし、重要度、老朽化等の状況を勘案し、使用の停止、
除却する場合もあります。また、避難所として指定されている施設及びライフラインと
なる施設については、必要に応じて災害対策機能の強化を検討し推進していきます。</t>
  </si>
  <si>
    <t>施設機能に関する収集した情報を活用し、事後保全から予防保全の維持管理及び大規
模改修について計画を立案し、長寿命化を図ります。また、実施については、優先度を
設定し、予算規模および時期を勘案し、調整を図ります。これにより、施設の長期使用、
将来負担費用の削減及び平準化を図ります。</t>
  </si>
  <si>
    <t>今後施設を新設・改修する際には、障がいの有無や年齢、国籍、性別などの違いにとらわれることなく、すべての人々がより豊かで快適な生活を送ることができるよう整備を図ります。</t>
  </si>
  <si>
    <t>今後、維持していく公共施設等の修繕・更新・改修時には、省エネルギー設備や再生可能エネルギーの導入を検討し、脱炭素化へ向けた取り組みを進めます。</t>
  </si>
  <si>
    <t>各施設の今後について計画するにあたり、施設評価を実施します。施設評価は、利用
状況、コスト状況、防災機能、バリアフリー、老朽化等の項目を数値化し、継続維持、
民間譲渡、他施設との統合または複合化、廃止の４つの方針への分類を検討します。し
かしながら、維持継続以外の選択肢については、地域コミュニティー及び関係者へ影響
が大きいことから、十分な検討期間を設け、意見収集に努めます。</t>
  </si>
  <si>
    <t>①施設の長寿命化による寿命の延長　　　　　　・建築系公共施設　　施設寿命８０年まで延長　　　　　　　　　　　　　　　　　　　　　　　　　　
②施設の総延べ床面積の１０％削減</t>
  </si>
  <si>
    <t>情報共有については、町の公会計制度と連携し、関連する固定資産台帳と合わせて効果的な情報集約を図る。</t>
  </si>
  <si>
    <t>本計画を基に、施設ごとのマネジメント計画を立案し、その実施及び点検、診断、修繕等の施設に関わる情報を蓄積するとともに、計画目標の達成状況を確認し、状況の変化、改善案を適宜計画へ反映する。</t>
  </si>
  <si>
    <t>全体方針を補完するため、○建築系公共施設として、学校、文化系施設、スポーツ・レクリエーション系施設、子育て支援施設、保健・福祉施設、行政系施設、公営住宅、公園施設、供給処理施設○土木系公共施設それぞれについて施設類型毎に基本方針を定めている。また、橋梁については「橋梁長寿命化修繕計画」に基づき管理する。</t>
  </si>
  <si>
    <t>１．R元年度 西穴闇共同浴場の廃止
２．R２年度 幼稚園、保育所の廃止とこども園開設　
３．R２年度 小学校統廃合
４．R３年度 児童館と心の交流セン　ターの統廃合</t>
  </si>
  <si>
    <t>総人口は今後２０年で５４％減少する見込み。老年人口割合が６６％となる見込み</t>
  </si>
  <si>
    <r>
      <t>【公共施設】
町民文化系　</t>
    </r>
    <r>
      <rPr>
        <sz val="11"/>
        <color rgb="FFFF0000"/>
        <rFont val="ＭＳ Ｐゴシック"/>
        <family val="3"/>
        <charset val="128"/>
        <scheme val="minor"/>
      </rPr>
      <t>1.4万</t>
    </r>
    <r>
      <rPr>
        <sz val="11"/>
        <rFont val="ＭＳ Ｐゴシック"/>
        <family val="3"/>
        <charset val="128"/>
        <scheme val="minor"/>
      </rPr>
      <t>㎡
社会教育系　</t>
    </r>
    <r>
      <rPr>
        <sz val="11"/>
        <color rgb="FFFF0000"/>
        <rFont val="ＭＳ Ｐゴシック"/>
        <family val="3"/>
        <charset val="128"/>
        <scheme val="minor"/>
      </rPr>
      <t>0.1万</t>
    </r>
    <r>
      <rPr>
        <sz val="11"/>
        <rFont val="ＭＳ Ｐゴシック"/>
        <family val="3"/>
        <charset val="128"/>
        <scheme val="minor"/>
      </rPr>
      <t xml:space="preserve">㎡
ｽﾎﾟｰﾂ・ﾚｸﾘｴｰｼｮﾝ施設 </t>
    </r>
    <r>
      <rPr>
        <sz val="11"/>
        <color rgb="FFFF0000"/>
        <rFont val="ＭＳ Ｐゴシック"/>
        <family val="3"/>
        <charset val="128"/>
        <scheme val="minor"/>
      </rPr>
      <t>1.0万</t>
    </r>
    <r>
      <rPr>
        <sz val="11"/>
        <rFont val="ＭＳ Ｐゴシック"/>
        <family val="3"/>
        <charset val="128"/>
        <scheme val="minor"/>
      </rPr>
      <t>㎡
産業系　</t>
    </r>
    <r>
      <rPr>
        <sz val="11"/>
        <color rgb="FFFF0000"/>
        <rFont val="ＭＳ Ｐゴシック"/>
        <family val="3"/>
        <charset val="128"/>
        <scheme val="minor"/>
      </rPr>
      <t>0.1万</t>
    </r>
    <r>
      <rPr>
        <sz val="11"/>
        <rFont val="ＭＳ Ｐゴシック"/>
        <family val="3"/>
        <charset val="128"/>
        <scheme val="minor"/>
      </rPr>
      <t>㎡
学校教育系</t>
    </r>
    <r>
      <rPr>
        <sz val="11"/>
        <color rgb="FFFF0000"/>
        <rFont val="ＭＳ Ｐゴシック"/>
        <family val="3"/>
        <charset val="128"/>
        <scheme val="minor"/>
      </rPr>
      <t xml:space="preserve"> 0.8万</t>
    </r>
    <r>
      <rPr>
        <sz val="11"/>
        <rFont val="ＭＳ Ｐゴシック"/>
        <family val="3"/>
        <charset val="128"/>
        <scheme val="minor"/>
      </rPr>
      <t>㎡
子育て支援</t>
    </r>
    <r>
      <rPr>
        <sz val="11"/>
        <color rgb="FFFF0000"/>
        <rFont val="ＭＳ Ｐゴシック"/>
        <family val="3"/>
        <charset val="128"/>
        <scheme val="minor"/>
      </rPr>
      <t>　0.1万</t>
    </r>
    <r>
      <rPr>
        <sz val="11"/>
        <rFont val="ＭＳ Ｐゴシック"/>
        <family val="3"/>
        <charset val="128"/>
        <scheme val="minor"/>
      </rPr>
      <t>㎡
保健・福祉　</t>
    </r>
    <r>
      <rPr>
        <sz val="11"/>
        <color rgb="FFFF0000"/>
        <rFont val="ＭＳ Ｐゴシック"/>
        <family val="3"/>
        <charset val="128"/>
        <scheme val="minor"/>
      </rPr>
      <t>0.3万</t>
    </r>
    <r>
      <rPr>
        <sz val="11"/>
        <rFont val="ＭＳ Ｐゴシック"/>
        <family val="3"/>
        <charset val="128"/>
        <scheme val="minor"/>
      </rPr>
      <t xml:space="preserve">㎡
行政系 </t>
    </r>
    <r>
      <rPr>
        <sz val="11"/>
        <color rgb="FFFF0000"/>
        <rFont val="ＭＳ Ｐゴシック"/>
        <family val="3"/>
        <charset val="128"/>
        <scheme val="minor"/>
      </rPr>
      <t>0.3万</t>
    </r>
    <r>
      <rPr>
        <sz val="11"/>
        <rFont val="ＭＳ Ｐゴシック"/>
        <family val="3"/>
        <charset val="128"/>
        <scheme val="minor"/>
      </rPr>
      <t>㎡
公営住宅　</t>
    </r>
    <r>
      <rPr>
        <sz val="11"/>
        <color rgb="FFFF0000"/>
        <rFont val="ＭＳ Ｐゴシック"/>
        <family val="3"/>
        <charset val="128"/>
        <scheme val="minor"/>
      </rPr>
      <t>1.4万</t>
    </r>
    <r>
      <rPr>
        <sz val="11"/>
        <rFont val="ＭＳ Ｐゴシック"/>
        <family val="3"/>
        <charset val="128"/>
        <scheme val="minor"/>
      </rPr>
      <t>㎡
その他　</t>
    </r>
    <r>
      <rPr>
        <sz val="11"/>
        <color rgb="FFFF0000"/>
        <rFont val="ＭＳ Ｐゴシック"/>
        <family val="3"/>
        <charset val="128"/>
        <scheme val="minor"/>
      </rPr>
      <t>1.3万</t>
    </r>
    <r>
      <rPr>
        <sz val="11"/>
        <rFont val="ＭＳ Ｐゴシック"/>
        <family val="3"/>
        <charset val="128"/>
        <scheme val="minor"/>
      </rPr>
      <t>㎡
合計　</t>
    </r>
    <r>
      <rPr>
        <sz val="11"/>
        <color rgb="FFFF0000"/>
        <rFont val="ＭＳ Ｐゴシック"/>
        <family val="3"/>
        <charset val="128"/>
        <scheme val="minor"/>
      </rPr>
      <t>6.9万</t>
    </r>
    <r>
      <rPr>
        <sz val="11"/>
        <rFont val="ＭＳ Ｐゴシック"/>
        <family val="3"/>
        <charset val="128"/>
        <scheme val="minor"/>
      </rPr>
      <t>㎡
【インフラ施設】
道路　一般道延長 168,374.9ｍ　面積</t>
    </r>
    <r>
      <rPr>
        <sz val="11"/>
        <color rgb="FFFF0000"/>
        <rFont val="ＭＳ Ｐゴシック"/>
        <family val="3"/>
        <charset val="128"/>
        <scheme val="minor"/>
      </rPr>
      <t xml:space="preserve"> 77.7万</t>
    </r>
    <r>
      <rPr>
        <sz val="11"/>
        <rFont val="ＭＳ Ｐゴシック"/>
        <family val="3"/>
        <charset val="128"/>
        <scheme val="minor"/>
      </rPr>
      <t>㎡
　　　　林道延長 22,797m　面積　</t>
    </r>
    <r>
      <rPr>
        <sz val="11"/>
        <color rgb="FFFF0000"/>
        <rFont val="ＭＳ Ｐゴシック"/>
        <family val="3"/>
        <charset val="128"/>
        <scheme val="minor"/>
      </rPr>
      <t>9.1万</t>
    </r>
    <r>
      <rPr>
        <sz val="11"/>
        <rFont val="ＭＳ Ｐゴシック"/>
        <family val="3"/>
        <charset val="128"/>
        <scheme val="minor"/>
      </rPr>
      <t>㎡
橋梁　延長2,750.4m　面積</t>
    </r>
    <r>
      <rPr>
        <sz val="11"/>
        <color rgb="FFFF0000"/>
        <rFont val="ＭＳ Ｐゴシック"/>
        <family val="3"/>
        <charset val="128"/>
        <scheme val="minor"/>
      </rPr>
      <t>1.3万</t>
    </r>
    <r>
      <rPr>
        <sz val="11"/>
        <rFont val="ＭＳ Ｐゴシック"/>
        <family val="3"/>
        <charset val="128"/>
        <scheme val="minor"/>
      </rPr>
      <t>㎡
下水道　延長　37,436m</t>
    </r>
    <rPh sb="16" eb="17">
      <t>マン</t>
    </rPh>
    <rPh sb="28" eb="29">
      <t>マン</t>
    </rPh>
    <rPh sb="51" eb="52">
      <t>マン</t>
    </rPh>
    <rPh sb="61" eb="62">
      <t>マン</t>
    </rPh>
    <rPh sb="73" eb="74">
      <t>マン</t>
    </rPh>
    <rPh sb="85" eb="86">
      <t>マン</t>
    </rPh>
    <rPh sb="97" eb="98">
      <t>マン</t>
    </rPh>
    <rPh sb="107" eb="108">
      <t>マン</t>
    </rPh>
    <rPh sb="118" eb="119">
      <t>マン</t>
    </rPh>
    <rPh sb="128" eb="129">
      <t>マン</t>
    </rPh>
    <rPh sb="137" eb="138">
      <t>マン</t>
    </rPh>
    <rPh sb="176" eb="177">
      <t>マン</t>
    </rPh>
    <rPh sb="202" eb="203">
      <t>マン</t>
    </rPh>
    <rPh sb="224" eb="225">
      <t>マン</t>
    </rPh>
    <phoneticPr fontId="5"/>
  </si>
  <si>
    <t>本町の公共建築物については、昭和 40 年代後半から集中的に整備されており、建築後 40 年をこえる建築物は、全体の 5 割を超えています。これらの建築物は、大規模改修や改築が必要となり、順次適切に施設整備を行う必要があります。また、老朽化した施設は、改修費用や維持管理に係る経費の増大が懸念されます。
本町の国勢調査人口の推移をみると、昭和 30 年代の後半から減少を続けています。1965（昭和 40）年には 17,625 人だったものが、2005（平成 17）年には 9,984 人と 1 万人を割り込み、 2020（令和 2）年には、 6,868 人まで減少しています。 
「吉野町人口ビジョン（令和 3 年 6 月）」では、目標人口を 2030（令和 12）年に 5,000 人を維持し、その後は、 2040（令和 22）年に 3,800 人程度を目指す政策誘導を行うことが示されています。 
今後も、深刻な人口減少が続く中、町民が安全・安心に暮らし続けることができるまちづくりを進めるため、真に求められる公共サービスを提供し、最適な施設配置や効率的な施設の管理・運営の方法を検討していく必要があります。
本町の財政状況を見ると、人口減少等により自主財源である町税による収入は近年、緩やかな減少傾向にあります。今後も、人口減少が続くことが想定され、町税や地方交付税は減少するものと考えられます。一方で歳出については、全体として、増加傾向を示しており、経常収支比率は、過去 10 年間の平均は 95％を上回っており、依然として極めて硬直的な財政構造となっています。 
このような財政状況にあるため、公共施設等の更新等にかける投資的経費を確保することは極めて厳しいものになると考えられます。</t>
  </si>
  <si>
    <t>【公共施設】
今後40年間で約414.8億円
【インフラ施設】
今後40年間で約205.5億円</t>
  </si>
  <si>
    <t>【公共施設】
今後40年間で約180.1億円
【インフラ施設】
今後40年間で約166.4億円</t>
  </si>
  <si>
    <t>【公共施設】
今後40年間で約234.7億円
【インフラ施設】
今後40年間で約39.1億円</t>
  </si>
  <si>
    <t>現状では、公共施設等の管理は各施設所管部署において行っていますが、公共施設等の総合的かつ計画的な管理にあたっては、公共施設等全体の最適化を目指す戦略的な取り組みが必要となります。このため、p.24 の「⑦総合的かつ計画的な管理を実現するための体制の構築方針」で示した通り、所管部署が連携した全庁的な推進体制づくりに努めます。</t>
  </si>
  <si>
    <t>指定管理者制度の活用やＰＰＰ※ /ＰＦＩ※等の事
業手法を用いた民間活力の導入に向けた検討も行っていきます。さらには、広域連携や集会所等の小規模な施設の地域移管、あるいは必要に応じて利用・使用料の見直しを行うなど、総合的な施策を実施していくこととします。</t>
  </si>
  <si>
    <t>公共施設等は、利用状況、自然環境等に応じ、劣化や損傷の進行は施設毎に異なります。各施設の特性を考慮したうえで、定期的な点検・診断により施設の状態を正確に把握し、その結果に基づき、必要な対策を適切な時期に、着実かつ効率的・効果的に実施します。</t>
  </si>
  <si>
    <t>従来は、劣化等による故障の度に必要な修繕を行ってきましたが、大規模な修繕や更新をできるだけ回避するため、施設特性を考慮のうえ、安全性や経済性を踏まえつつ、損傷が軽微である早期段階に予防的な修繕等を実施することで、機能の保持・回復を図る予防保全型維持管理の導入を推進し、ライフサイクルコストの平準化に努めます。</t>
  </si>
  <si>
    <t>点検・診断等により高度の危険性が認められた施設については、立入禁止措置等により安全確保に努めます。 また、老朽化等により供用廃止が決定した施設について、今後も利用見込みのない施設については、解体の検討を行います。</t>
  </si>
  <si>
    <t>公共建築物の多くは、災害時には避難場所等として活用され、応急活動の拠点となるほか、庁舎等では災害対策指示の拠点となることから、耐震化の促進に取り組む必要があります。 
『吉野町耐震改修促進計画』に基づき、平常時の利用者の安全確保だけでなく、災害時の拠点施設としての機能確保の観点からも、利用状況や危険度等を踏まえ、計画的に耐震化を促進していきます。</t>
  </si>
  <si>
    <t xml:space="preserve">「点検・診断等の実施方針」及び「維持管理・修繕・更新等の実施方針」に示した通り、早期に健全度を把握し、予防的な修繕等の実施を徹底することにより事業費の大規模化及び高コスト化を回避し、機能面から長寿命化を図り、ライフサイクルコストの縮減を進め、財政負担の抑制と平準化に努めます。 </t>
  </si>
  <si>
    <t>施設の更新にあたっては、多様な人々が安全で快適に利用しやすいようユニバーサルデザイン化への対応に努め、部分的な改修にも計画的に取り組みます。 国が示す「ユニバーサルデザイン２０２０行動計画」（平成２９年２月２０日ユニバーサルデザイン２０２０閣僚会議決定）の考え方を踏まえ、公共施設等の大規模改修や建替えの際は、バリアフリー化・ユニバーサルデザイン化を推進します。</t>
  </si>
  <si>
    <t>施設の新築、改築をする時は、環境に配慮した工事を実施するとともに、環境負荷の低減に配慮した施設等を整備し、適正な管理に努めます。
高効率照明への買い替えや断熱性能に優れた窓ガラス等を導入し、温室効果ガスの排出量を定量的に削減することを目的とした整備を行います。また、公共施設の緑化を推進し、カーボンニュートラルな社会の実現を目指します。</t>
  </si>
  <si>
    <t>人口減少や利用状況等に照らして、必要性が低くなっている公共施設等については、議会や住民との調整を十分図った上で、用途廃止・撤去の検討を進めます。また、類似・重複した機能を有する施設は、改築に際して、周辺類似施設の集約化による機能統合を検討します。 
用途廃止や統廃合、集約化による空き施設については、可能な限り用途転用することにより、既存施設の改築費の抑制を図ります。廃止する施設については、安全面に配慮して、速やかに取り壊しを行います。また、解体後は、土地の売却を進めます。</t>
  </si>
  <si>
    <t>当町では、 40 年後には、維持管理する施設の延床面積を 30,919.75 ㎡の施設を減少させることを想定し本計画を策定しました。 
そのことから、 20 年後の 2040（令和 22）年に 30,919.75 ㎡の半分である15,460 ㎡を減少させることを目標とします。</t>
  </si>
  <si>
    <t>固定資産台帳より情報を収集</t>
  </si>
  <si>
    <t>本計画については、ＰＤＣＡサイクルを導入し、所管部署と連携して定期的に進捗確認を行うとともに、必要に応じ方針や目標の見直しを行います。これらの検討結果は、議会へ報告するとともに、町民への積極的な情報開示を進めます。</t>
  </si>
  <si>
    <t>定期的な見直し</t>
  </si>
  <si>
    <t>１１類型ごとの現状と課題、今後の方針を記載</t>
  </si>
  <si>
    <t>・台帳再整備（R４年度事業）
・学校個別施設計画の策定
・小中一貫校への施設統合</t>
  </si>
  <si>
    <t>総人口は平成12年をピークとして減少に転じ、今後も人口減少が続くことが予測され、令和27年には1万人程度となる見通し。
少子高齢化の進展も今後継続するものと見込まれ、令和2年以降、65歳以上人口の割合は30％以上の水準で推移することが予測されている。</t>
    <rPh sb="0" eb="3">
      <t>ソウジンコウ</t>
    </rPh>
    <phoneticPr fontId="1"/>
  </si>
  <si>
    <t>公共建築物　115,125.8㎡
インフラ
一般道路　183,307ｍ、林道　9,720ｍ、トンネル　1箇所、歩道橋　1箇所、照明灯　321箇所、ボックスカルパート　1箇所、橋りょう　77本、上水道　194,360ｍ、下水道　77,262ｍ、公園　623,129.46㎡</t>
    <rPh sb="0" eb="2">
      <t>コウキョウ</t>
    </rPh>
    <rPh sb="2" eb="4">
      <t>ケンチク</t>
    </rPh>
    <rPh sb="4" eb="5">
      <t>ブツ</t>
    </rPh>
    <rPh sb="22" eb="24">
      <t>イッパン</t>
    </rPh>
    <rPh sb="24" eb="26">
      <t>ドウロ</t>
    </rPh>
    <rPh sb="36" eb="38">
      <t>リンドウ</t>
    </rPh>
    <rPh sb="52" eb="54">
      <t>カショ</t>
    </rPh>
    <rPh sb="55" eb="58">
      <t>ホドウキョウ</t>
    </rPh>
    <rPh sb="60" eb="62">
      <t>カショ</t>
    </rPh>
    <rPh sb="63" eb="66">
      <t>ショウメイトウ</t>
    </rPh>
    <rPh sb="70" eb="72">
      <t>カショ</t>
    </rPh>
    <rPh sb="84" eb="86">
      <t>カショ</t>
    </rPh>
    <rPh sb="87" eb="88">
      <t>キョウ</t>
    </rPh>
    <rPh sb="94" eb="95">
      <t>ホン</t>
    </rPh>
    <rPh sb="96" eb="98">
      <t>ジョウスイ</t>
    </rPh>
    <rPh sb="98" eb="99">
      <t>ドウ</t>
    </rPh>
    <rPh sb="109" eb="111">
      <t>ゲスイ</t>
    </rPh>
    <rPh sb="111" eb="112">
      <t>ドウ</t>
    </rPh>
    <rPh sb="121" eb="122">
      <t>コウ</t>
    </rPh>
    <rPh sb="122" eb="123">
      <t>エン</t>
    </rPh>
    <phoneticPr fontId="1"/>
  </si>
  <si>
    <t>　町有の公共建築物は昭和56年以降から平成11年頃までに整備されたものが多く、築30年以上を経過しているものが半数近くを占めている。
　更新時期を迎える公共建築物は令和10年代以降に急増し、インフラ資産と合わせて公共施設等にかかる更新費用等は増大していくものと見込まれる。
　一方で、人口減少等に伴い財政的な制約を強まっていく見込み（地方税の減収、義務的経費（人件費・扶助費・公債費）の占める割合が高い）。</t>
    <rPh sb="1" eb="3">
      <t>チョウユウ</t>
    </rPh>
    <rPh sb="4" eb="6">
      <t>コウキョウ</t>
    </rPh>
    <rPh sb="6" eb="8">
      <t>ケンチク</t>
    </rPh>
    <rPh sb="8" eb="9">
      <t>ブツ</t>
    </rPh>
    <rPh sb="39" eb="40">
      <t>チク</t>
    </rPh>
    <rPh sb="42" eb="45">
      <t>ネンイジョウ</t>
    </rPh>
    <rPh sb="46" eb="48">
      <t>ケイカ</t>
    </rPh>
    <rPh sb="55" eb="57">
      <t>ハンスウ</t>
    </rPh>
    <rPh sb="57" eb="58">
      <t>チカ</t>
    </rPh>
    <rPh sb="60" eb="61">
      <t>シ</t>
    </rPh>
    <rPh sb="138" eb="140">
      <t>イッポウ</t>
    </rPh>
    <rPh sb="142" eb="144">
      <t>ジンコウ</t>
    </rPh>
    <rPh sb="144" eb="146">
      <t>ゲンショウ</t>
    </rPh>
    <rPh sb="146" eb="147">
      <t>トウ</t>
    </rPh>
    <rPh sb="148" eb="149">
      <t>トモナ</t>
    </rPh>
    <rPh sb="150" eb="153">
      <t>ザイセイテキ</t>
    </rPh>
    <rPh sb="154" eb="156">
      <t>セイヤク</t>
    </rPh>
    <rPh sb="157" eb="158">
      <t>ツヨ</t>
    </rPh>
    <rPh sb="163" eb="165">
      <t>ミコ</t>
    </rPh>
    <rPh sb="167" eb="170">
      <t>チホウゼイ</t>
    </rPh>
    <rPh sb="171" eb="173">
      <t>ゲンシュウ</t>
    </rPh>
    <rPh sb="174" eb="177">
      <t>ギムテキ</t>
    </rPh>
    <rPh sb="177" eb="179">
      <t>ケイヒ</t>
    </rPh>
    <rPh sb="180" eb="183">
      <t>ジンケンヒ</t>
    </rPh>
    <rPh sb="184" eb="187">
      <t>フジョヒ</t>
    </rPh>
    <rPh sb="188" eb="191">
      <t>コウサイヒ</t>
    </rPh>
    <rPh sb="193" eb="194">
      <t>シ</t>
    </rPh>
    <rPh sb="196" eb="198">
      <t>ワリアイ</t>
    </rPh>
    <rPh sb="199" eb="200">
      <t>タカ</t>
    </rPh>
    <phoneticPr fontId="1"/>
  </si>
  <si>
    <t>40年間で総額887.5億円</t>
    <rPh sb="2" eb="4">
      <t>ネンカン</t>
    </rPh>
    <rPh sb="5" eb="7">
      <t>ソウガク</t>
    </rPh>
    <rPh sb="12" eb="13">
      <t>オク</t>
    </rPh>
    <rPh sb="13" eb="14">
      <t>エン</t>
    </rPh>
    <phoneticPr fontId="1"/>
  </si>
  <si>
    <t>40年間で総額804.2億円</t>
    <rPh sb="2" eb="4">
      <t>ネンカン</t>
    </rPh>
    <rPh sb="5" eb="7">
      <t>ソウガク</t>
    </rPh>
    <rPh sb="12" eb="13">
      <t>オク</t>
    </rPh>
    <rPh sb="13" eb="14">
      <t>エン</t>
    </rPh>
    <phoneticPr fontId="1"/>
  </si>
  <si>
    <t>40年間で総額83.3億円</t>
    <rPh sb="2" eb="4">
      <t>ネンカン</t>
    </rPh>
    <rPh sb="5" eb="7">
      <t>ソウガク</t>
    </rPh>
    <rPh sb="11" eb="12">
      <t>オク</t>
    </rPh>
    <rPh sb="12" eb="13">
      <t>エン</t>
    </rPh>
    <phoneticPr fontId="1"/>
  </si>
  <si>
    <t>施設の点検・修繕・建替等が行われた場合は、随時情報を更新できるよう、集約した公共施設等に関するデータを日常業務の中で管理・確認できる状態とし、本計画の目標を達成するための施設の評価や計画の見直しに活用していく。</t>
  </si>
  <si>
    <t>各施設の特性を考慮したうえで、定期的な点検・診断を行う。その際、各施設の管理状況や設備の経過年数を踏まえ、劣化状況の把握に努める。併せて、点検・診断結果を老朽化対策に活用していく。</t>
    <rPh sb="0" eb="3">
      <t>カクシセツ</t>
    </rPh>
    <rPh sb="4" eb="6">
      <t>トクセイ</t>
    </rPh>
    <rPh sb="7" eb="9">
      <t>コウリョ</t>
    </rPh>
    <rPh sb="15" eb="18">
      <t>テイキテキ</t>
    </rPh>
    <rPh sb="19" eb="21">
      <t>テンケン</t>
    </rPh>
    <rPh sb="22" eb="24">
      <t>シンダン</t>
    </rPh>
    <rPh sb="25" eb="26">
      <t>オコナ</t>
    </rPh>
    <rPh sb="30" eb="31">
      <t>サイ</t>
    </rPh>
    <rPh sb="32" eb="35">
      <t>カクシセツ</t>
    </rPh>
    <rPh sb="36" eb="38">
      <t>カンリ</t>
    </rPh>
    <rPh sb="38" eb="40">
      <t>ジョウキョウ</t>
    </rPh>
    <rPh sb="41" eb="43">
      <t>セツビ</t>
    </rPh>
    <rPh sb="44" eb="46">
      <t>ケイカ</t>
    </rPh>
    <rPh sb="46" eb="48">
      <t>ネンスウ</t>
    </rPh>
    <rPh sb="49" eb="50">
      <t>フ</t>
    </rPh>
    <rPh sb="53" eb="55">
      <t>レッカ</t>
    </rPh>
    <rPh sb="55" eb="57">
      <t>ジョウキョウ</t>
    </rPh>
    <rPh sb="58" eb="60">
      <t>ハアク</t>
    </rPh>
    <rPh sb="61" eb="62">
      <t>ツト</t>
    </rPh>
    <rPh sb="65" eb="66">
      <t>アワ</t>
    </rPh>
    <rPh sb="69" eb="71">
      <t>テンケン</t>
    </rPh>
    <rPh sb="72" eb="74">
      <t>シンダン</t>
    </rPh>
    <rPh sb="74" eb="76">
      <t>ケッカ</t>
    </rPh>
    <rPh sb="77" eb="80">
      <t>ロウキュウカ</t>
    </rPh>
    <rPh sb="80" eb="82">
      <t>タイサク</t>
    </rPh>
    <rPh sb="83" eb="85">
      <t>カツヨウ</t>
    </rPh>
    <phoneticPr fontId="1"/>
  </si>
  <si>
    <t>コストの縮減や平準化の観点から、大規模な修繕や更新をできるだけ回避するために、安全性や経済性を踏まえつつ、早い段階に予防的な修繕などを実施することで、機能の保持・回復を図る予防保全型の維持管理の導入を推進する。</t>
  </si>
  <si>
    <t>点検・診断等で危険性が認められた施設については、利用状況・費用面・優先度などを踏まえて、修繕や更新を行い安全性の確保を行う。加えて、日常的な日常的な利用以外にも災害時における利用が想定される施設については、他施設とは異なる観点から点検・診断を行い、災害時の安全確保を実施する。
　また、今後維持することが難しい施設や必要性が低い施設については、町民の安全確保の観点から廃止等の検討を行い、措置を図る。</t>
    <rPh sb="0" eb="2">
      <t>テンケン</t>
    </rPh>
    <rPh sb="3" eb="5">
      <t>シンダン</t>
    </rPh>
    <rPh sb="5" eb="6">
      <t>トウ</t>
    </rPh>
    <rPh sb="7" eb="10">
      <t>キケンセイ</t>
    </rPh>
    <rPh sb="11" eb="12">
      <t>ミト</t>
    </rPh>
    <rPh sb="16" eb="18">
      <t>シセツ</t>
    </rPh>
    <rPh sb="24" eb="26">
      <t>リヨウ</t>
    </rPh>
    <rPh sb="26" eb="28">
      <t>ジョウキョウ</t>
    </rPh>
    <rPh sb="29" eb="32">
      <t>ヒヨウメン</t>
    </rPh>
    <rPh sb="33" eb="36">
      <t>ユウセンド</t>
    </rPh>
    <rPh sb="39" eb="40">
      <t>フ</t>
    </rPh>
    <rPh sb="44" eb="46">
      <t>シュウゼン</t>
    </rPh>
    <rPh sb="47" eb="49">
      <t>コウシン</t>
    </rPh>
    <rPh sb="50" eb="51">
      <t>オコナ</t>
    </rPh>
    <rPh sb="52" eb="55">
      <t>アンゼンセイ</t>
    </rPh>
    <rPh sb="56" eb="58">
      <t>カクホ</t>
    </rPh>
    <rPh sb="59" eb="60">
      <t>オコナ</t>
    </rPh>
    <rPh sb="62" eb="63">
      <t>クワ</t>
    </rPh>
    <rPh sb="66" eb="69">
      <t>ニチジョウテキ</t>
    </rPh>
    <phoneticPr fontId="1"/>
  </si>
  <si>
    <t>昭和56年度以前の旧耐震基準で設計・施工された公共施設等で耐震化が行われていない施設については、重要度や統廃合の検討も踏まえつつ耐震化を図ることを目指す。また、今後 、耐震化が必要となる公共建築物や道路、橋梁、上下水などのインフラ資産については引き続き検討を進め、耐震性確保に向けた必要な整備を行う。</t>
  </si>
  <si>
    <t>予防保全型の維持管理による長寿命化の推進によって、大規模改修や更新の高コスト化を回避し、施設のライフサイクルコストの縮減や平準化に努める。また、これまで既に策定した各公共施設等に関する長寿命化計画については、本計画における方針と整合性を図りつつ、各計画の内容を踏まえて長寿命化を推進していく。</t>
  </si>
  <si>
    <t>「ユニバーサルデザイン2020行動計画」（ユニバーサルデザイン2020関係閣僚会議決定）における、ユニバーサルデザインの街づくりについての考え方を参考に、ユニバーサルデザインの対応が必要な施設について、優先度や対応スケジュールについて検討する。</t>
  </si>
  <si>
    <t>維持管理の負担軽減を図るために、施設の利用状況やニーズを十分に勘案し、施設の複合化や統廃合について検討を進める。検討にあたっては、施設とサービスのあり方についても十分に配慮し、少子高齢化や人口減少などの人口動態の変更にも対応した配置や量の最適化を図る。</t>
  </si>
  <si>
    <t>【公共施設】
①全体面積で約25％縮減し、維持管理コストの低減を徹底する。
②既存施設・新規施設の複合化・集約化
③維持管理について、積極的な民間活用
【インフラ】
ライフサイクルコスト縮減</t>
  </si>
  <si>
    <t>利用実績に応じて施設の縮小・統廃合を検討
除却した施設の土地については、売却や長期安定的な有償貸付を検討</t>
  </si>
  <si>
    <t>本計画を効果的かつ着実に実施するため、PDCAサイクルを通した計画的な施設維持管理を庁内の日常的な取り組みとして定着させる。</t>
  </si>
  <si>
    <t>今後の財政状況や社会情勢の変化に応じて適宜見直しを行う。</t>
    <rPh sb="0" eb="2">
      <t>コンゴ</t>
    </rPh>
    <rPh sb="3" eb="5">
      <t>ザイセイ</t>
    </rPh>
    <rPh sb="5" eb="7">
      <t>ジョウキョウ</t>
    </rPh>
    <rPh sb="8" eb="10">
      <t>シャカイ</t>
    </rPh>
    <rPh sb="10" eb="12">
      <t>ジョウセイ</t>
    </rPh>
    <rPh sb="13" eb="15">
      <t>ヘンカ</t>
    </rPh>
    <rPh sb="16" eb="17">
      <t>オウ</t>
    </rPh>
    <rPh sb="19" eb="21">
      <t>テキギ</t>
    </rPh>
    <rPh sb="21" eb="23">
      <t>ミナオ</t>
    </rPh>
    <rPh sb="25" eb="26">
      <t>オコナ</t>
    </rPh>
    <phoneticPr fontId="1"/>
  </si>
  <si>
    <t>人口動態や周辺の他施設の配置、耐用年数経過度合いに応じ、統廃合を検討</t>
    <rPh sb="0" eb="2">
      <t>ジンコウ</t>
    </rPh>
    <rPh sb="2" eb="4">
      <t>ドウタイ</t>
    </rPh>
    <rPh sb="5" eb="7">
      <t>シュウヘン</t>
    </rPh>
    <rPh sb="8" eb="9">
      <t>ホカ</t>
    </rPh>
    <rPh sb="9" eb="11">
      <t>シセツ</t>
    </rPh>
    <rPh sb="12" eb="14">
      <t>ハイチ</t>
    </rPh>
    <rPh sb="15" eb="17">
      <t>タイヨウ</t>
    </rPh>
    <rPh sb="17" eb="19">
      <t>ネンスウ</t>
    </rPh>
    <rPh sb="19" eb="21">
      <t>ケイカ</t>
    </rPh>
    <rPh sb="21" eb="23">
      <t>ドア</t>
    </rPh>
    <rPh sb="25" eb="26">
      <t>オウ</t>
    </rPh>
    <rPh sb="28" eb="31">
      <t>トウハイゴウ</t>
    </rPh>
    <rPh sb="32" eb="34">
      <t>ケントウ</t>
    </rPh>
    <phoneticPr fontId="1"/>
  </si>
  <si>
    <t>・旧大淀病院跡地にて、町立保育所・幼稚園の再編に伴う認定こども園の建設（R3～R6・公共施設等適正管理推進事業債（集約化・複合化）の活用）</t>
    <rPh sb="1" eb="2">
      <t>キュウ</t>
    </rPh>
    <rPh sb="2" eb="4">
      <t>オオヨド</t>
    </rPh>
    <rPh sb="4" eb="6">
      <t>ビョウイン</t>
    </rPh>
    <rPh sb="6" eb="8">
      <t>アトチ</t>
    </rPh>
    <rPh sb="11" eb="13">
      <t>チョウリツ</t>
    </rPh>
    <rPh sb="13" eb="15">
      <t>ホイク</t>
    </rPh>
    <rPh sb="15" eb="16">
      <t>ショ</t>
    </rPh>
    <rPh sb="17" eb="20">
      <t>ヨウチエン</t>
    </rPh>
    <rPh sb="21" eb="23">
      <t>サイヘン</t>
    </rPh>
    <rPh sb="24" eb="25">
      <t>トモナ</t>
    </rPh>
    <rPh sb="26" eb="28">
      <t>ニンテイ</t>
    </rPh>
    <rPh sb="31" eb="32">
      <t>エン</t>
    </rPh>
    <rPh sb="33" eb="35">
      <t>ケンセツ</t>
    </rPh>
    <rPh sb="42" eb="44">
      <t>コウキョウ</t>
    </rPh>
    <rPh sb="44" eb="46">
      <t>シセツ</t>
    </rPh>
    <rPh sb="46" eb="47">
      <t>トウ</t>
    </rPh>
    <rPh sb="47" eb="49">
      <t>テキセイ</t>
    </rPh>
    <rPh sb="49" eb="51">
      <t>カンリ</t>
    </rPh>
    <rPh sb="51" eb="53">
      <t>スイシン</t>
    </rPh>
    <rPh sb="53" eb="55">
      <t>ジギョウ</t>
    </rPh>
    <rPh sb="55" eb="56">
      <t>サイ</t>
    </rPh>
    <rPh sb="57" eb="60">
      <t>シュウヤクカ</t>
    </rPh>
    <rPh sb="61" eb="64">
      <t>フクゴウカ</t>
    </rPh>
    <rPh sb="66" eb="68">
      <t>カツヨウ</t>
    </rPh>
    <phoneticPr fontId="1"/>
  </si>
  <si>
    <t>６５歳以上の老年人口が増加し、１５歳未満の年少人口の減少となり、少子高齢化が進行している</t>
    <rPh sb="8" eb="10">
      <t>ジンコウ</t>
    </rPh>
    <phoneticPr fontId="1"/>
  </si>
  <si>
    <t>【公共施設】
94施設
【道路】
785,890㎡</t>
  </si>
  <si>
    <t>過疎高齢化により生産人口が減少することから、税収等の増加は期待できない。
今後多くの公共施設が更新時期を向かえ、厳しい財政状況の中、老朽化した施設の改修・更新・更新・撤去等を計画的かつ効率的に推進する</t>
  </si>
  <si>
    <t>公共施設
22,118,651千円
道路
9,848,000千円
橋りょう
2,400,000千円
上水道
6,992,700千円
下水道
2,048,800千円
合計
43,408,151千円</t>
  </si>
  <si>
    <t>公共施設
17,689,705千円
道路
9,848,000千円
橋りょう
2,400,000千円
上水道
6,992,700千円
下水道
2,048,800千円
合計
38,979,205千円</t>
  </si>
  <si>
    <t>40年間で44.3億円（434.1億円－389.8億円）</t>
    <rPh sb="2" eb="4">
      <t>ネンカン</t>
    </rPh>
    <rPh sb="9" eb="11">
      <t>オクエン</t>
    </rPh>
    <rPh sb="17" eb="19">
      <t>オクエン</t>
    </rPh>
    <rPh sb="25" eb="27">
      <t>オクエン</t>
    </rPh>
    <phoneticPr fontId="1"/>
  </si>
  <si>
    <t>各施設の所管部署を横断的に管理し、効率的に維持管理する目的で、全庁的な取組体制を構築する。また、施設に関する様々な情報の一元化を図る。</t>
    <rPh sb="0" eb="3">
      <t>カクシセツ</t>
    </rPh>
    <rPh sb="4" eb="6">
      <t>ショカン</t>
    </rPh>
    <rPh sb="6" eb="8">
      <t>ブショ</t>
    </rPh>
    <rPh sb="9" eb="12">
      <t>オウダンテキ</t>
    </rPh>
    <rPh sb="13" eb="15">
      <t>カンリ</t>
    </rPh>
    <rPh sb="17" eb="20">
      <t>コウリツテキ</t>
    </rPh>
    <rPh sb="21" eb="23">
      <t>イジ</t>
    </rPh>
    <rPh sb="23" eb="25">
      <t>カンリ</t>
    </rPh>
    <rPh sb="27" eb="29">
      <t>モクテキ</t>
    </rPh>
    <rPh sb="31" eb="34">
      <t>ゼンチョウテキ</t>
    </rPh>
    <rPh sb="35" eb="37">
      <t>トリクミ</t>
    </rPh>
    <rPh sb="37" eb="39">
      <t>タイセイ</t>
    </rPh>
    <rPh sb="40" eb="42">
      <t>コウチク</t>
    </rPh>
    <rPh sb="48" eb="50">
      <t>シセツ</t>
    </rPh>
    <rPh sb="51" eb="52">
      <t>カン</t>
    </rPh>
    <rPh sb="54" eb="56">
      <t>サマザマ</t>
    </rPh>
    <rPh sb="57" eb="59">
      <t>ジョウホウ</t>
    </rPh>
    <rPh sb="60" eb="63">
      <t>イチゲンカ</t>
    </rPh>
    <rPh sb="64" eb="65">
      <t>ハカ</t>
    </rPh>
    <phoneticPr fontId="1"/>
  </si>
  <si>
    <t>定期的な点検・診断によって、施設の状態を正確に把握し、劣化および機能低下を防ぎ、施設をいつまでも美しく使っていくための総合的な管理運営や点検・保守・整備などの業務を行う。経年的な施設の状況を把握するため、診断の記録を集積・蓄積して計画的な保全に活用する。また、耐震診断、劣化診断、衛生・空気質診断など既往の診断があるものは、そのデータを利用する。</t>
    <rPh sb="0" eb="3">
      <t>テイキテキ</t>
    </rPh>
    <rPh sb="4" eb="6">
      <t>テンケン</t>
    </rPh>
    <rPh sb="7" eb="9">
      <t>シンダン</t>
    </rPh>
    <rPh sb="14" eb="16">
      <t>シセツ</t>
    </rPh>
    <rPh sb="17" eb="19">
      <t>ジョウタイ</t>
    </rPh>
    <rPh sb="20" eb="22">
      <t>セイカク</t>
    </rPh>
    <rPh sb="23" eb="25">
      <t>ハアク</t>
    </rPh>
    <rPh sb="27" eb="29">
      <t>レッカ</t>
    </rPh>
    <rPh sb="32" eb="34">
      <t>キノウ</t>
    </rPh>
    <rPh sb="34" eb="36">
      <t>テイカ</t>
    </rPh>
    <rPh sb="37" eb="38">
      <t>フセ</t>
    </rPh>
    <rPh sb="40" eb="42">
      <t>シセツ</t>
    </rPh>
    <rPh sb="48" eb="49">
      <t>ウツク</t>
    </rPh>
    <rPh sb="51" eb="52">
      <t>ツカ</t>
    </rPh>
    <rPh sb="59" eb="62">
      <t>ソウゴウテキ</t>
    </rPh>
    <rPh sb="63" eb="65">
      <t>カンリ</t>
    </rPh>
    <rPh sb="65" eb="67">
      <t>ウンエイ</t>
    </rPh>
    <rPh sb="68" eb="70">
      <t>テンケン</t>
    </rPh>
    <rPh sb="71" eb="73">
      <t>ホシュ</t>
    </rPh>
    <rPh sb="74" eb="76">
      <t>セイビ</t>
    </rPh>
    <rPh sb="79" eb="81">
      <t>ギョウム</t>
    </rPh>
    <rPh sb="82" eb="83">
      <t>オコナ</t>
    </rPh>
    <rPh sb="85" eb="88">
      <t>ケイネンテキ</t>
    </rPh>
    <rPh sb="89" eb="91">
      <t>シセツ</t>
    </rPh>
    <rPh sb="92" eb="94">
      <t>ジョウキョウ</t>
    </rPh>
    <rPh sb="95" eb="97">
      <t>ハアク</t>
    </rPh>
    <rPh sb="102" eb="104">
      <t>シンダン</t>
    </rPh>
    <rPh sb="105" eb="107">
      <t>キロク</t>
    </rPh>
    <rPh sb="108" eb="110">
      <t>シュウセキ</t>
    </rPh>
    <rPh sb="111" eb="113">
      <t>チクセキ</t>
    </rPh>
    <rPh sb="115" eb="118">
      <t>ケイカクテキ</t>
    </rPh>
    <rPh sb="119" eb="121">
      <t>ホゼン</t>
    </rPh>
    <rPh sb="122" eb="124">
      <t>カツヨウ</t>
    </rPh>
    <rPh sb="130" eb="132">
      <t>タイシン</t>
    </rPh>
    <rPh sb="132" eb="134">
      <t>シンダン</t>
    </rPh>
    <rPh sb="135" eb="137">
      <t>レッカ</t>
    </rPh>
    <rPh sb="137" eb="139">
      <t>シンダン</t>
    </rPh>
    <rPh sb="140" eb="142">
      <t>エイセイ</t>
    </rPh>
    <rPh sb="143" eb="145">
      <t>クウキ</t>
    </rPh>
    <rPh sb="145" eb="146">
      <t>シツ</t>
    </rPh>
    <rPh sb="146" eb="148">
      <t>シンダン</t>
    </rPh>
    <rPh sb="150" eb="152">
      <t>キオウ</t>
    </rPh>
    <rPh sb="153" eb="155">
      <t>シンダン</t>
    </rPh>
    <rPh sb="168" eb="170">
      <t>リヨウ</t>
    </rPh>
    <phoneticPr fontId="1"/>
  </si>
  <si>
    <t>予防保全型維持管理の導入を推進し、計画的に行うことにより費用の平準化・、トータルコストの縮減を目指す。
更新等にあたっては、まちづくりとの整合性を保ちつつ、施設の重要度や劣化状況に応じて優先度をつけて計画的に実施すると共に、バリアフリー・ユニバーサルデザインの推進も図る。
インフラ施設については、種別ごと、整備状況や老朽化の度合等から方向性を検討し、施設の重要度に応じた個別の維持管理方針を策定する。</t>
    <rPh sb="196" eb="198">
      <t>サクテイ</t>
    </rPh>
    <phoneticPr fontId="1"/>
  </si>
  <si>
    <t>点検・診断等により高度の危険性が認められた施設は、適切な措置等により安全確保に努める。また、老朽化等により共用廃止され民間活用を含め今後も利用見込みのない施設は、原則として解体する方向で検討する。</t>
    <rPh sb="0" eb="2">
      <t>テンケン</t>
    </rPh>
    <rPh sb="3" eb="5">
      <t>シンダン</t>
    </rPh>
    <rPh sb="5" eb="6">
      <t>トウ</t>
    </rPh>
    <rPh sb="9" eb="11">
      <t>コウド</t>
    </rPh>
    <rPh sb="12" eb="15">
      <t>キケンセイ</t>
    </rPh>
    <rPh sb="16" eb="17">
      <t>ミト</t>
    </rPh>
    <rPh sb="21" eb="23">
      <t>シセツ</t>
    </rPh>
    <rPh sb="25" eb="27">
      <t>テキセツ</t>
    </rPh>
    <rPh sb="28" eb="30">
      <t>ソチ</t>
    </rPh>
    <rPh sb="30" eb="31">
      <t>トウ</t>
    </rPh>
    <rPh sb="34" eb="36">
      <t>アンゼン</t>
    </rPh>
    <rPh sb="36" eb="38">
      <t>カクホ</t>
    </rPh>
    <rPh sb="39" eb="40">
      <t>ツト</t>
    </rPh>
    <rPh sb="46" eb="49">
      <t>ロウキュウカ</t>
    </rPh>
    <rPh sb="49" eb="50">
      <t>トウ</t>
    </rPh>
    <rPh sb="53" eb="55">
      <t>キョウヨウ</t>
    </rPh>
    <rPh sb="55" eb="57">
      <t>ハイシ</t>
    </rPh>
    <rPh sb="59" eb="61">
      <t>ミンカン</t>
    </rPh>
    <rPh sb="61" eb="63">
      <t>カツヨウ</t>
    </rPh>
    <rPh sb="64" eb="65">
      <t>フク</t>
    </rPh>
    <rPh sb="66" eb="68">
      <t>コンゴ</t>
    </rPh>
    <rPh sb="69" eb="71">
      <t>リヨウ</t>
    </rPh>
    <rPh sb="71" eb="73">
      <t>ミコ</t>
    </rPh>
    <rPh sb="77" eb="79">
      <t>シセツ</t>
    </rPh>
    <rPh sb="81" eb="83">
      <t>ゲンソク</t>
    </rPh>
    <rPh sb="86" eb="88">
      <t>カイタイ</t>
    </rPh>
    <rPh sb="90" eb="92">
      <t>ホウコウ</t>
    </rPh>
    <rPh sb="93" eb="95">
      <t>ケントウ</t>
    </rPh>
    <phoneticPr fontId="1"/>
  </si>
  <si>
    <t>公共施設の多くは、災害時には避難場所等として活用され、応急活動の拠点となる。このため、平常時の利用者の安全確保だけでなく、災害時の拠点施設としての機能確保の観点からも、強力に耐震化の促進に取り組む必要がある。
本町では、「下市町耐震改修促進計画」に基づき、耐震診断の結果、耐震性が不十分とされた建築物については、倒壊危険度および重要度を考慮して優先順位を設定し、耐震化を進めていく。特に、庁舎等の防災上重要な建築物、集会所等の不特定多数が利用する建築物等の緊急度が高い施設から、財政事情等を十分考慮しつつ計画的な耐震化を進め、2025（平成37）年度までに耐震化率を95％以上とすることを目標とする。また、施設を利用する町民に対して耐震性の周知を行う必要があるため、耐震診断結果の公表に取り組んでいく。</t>
    <rPh sb="0" eb="2">
      <t>コウキョウ</t>
    </rPh>
    <rPh sb="2" eb="4">
      <t>シセツ</t>
    </rPh>
    <rPh sb="5" eb="6">
      <t>オオ</t>
    </rPh>
    <rPh sb="9" eb="11">
      <t>サイガイ</t>
    </rPh>
    <rPh sb="11" eb="12">
      <t>ジ</t>
    </rPh>
    <rPh sb="14" eb="16">
      <t>ヒナン</t>
    </rPh>
    <rPh sb="16" eb="18">
      <t>バショ</t>
    </rPh>
    <rPh sb="18" eb="19">
      <t>トウ</t>
    </rPh>
    <rPh sb="22" eb="24">
      <t>カツヨウ</t>
    </rPh>
    <rPh sb="27" eb="29">
      <t>オウキュウ</t>
    </rPh>
    <rPh sb="29" eb="31">
      <t>カツドウ</t>
    </rPh>
    <rPh sb="32" eb="34">
      <t>キョテン</t>
    </rPh>
    <rPh sb="43" eb="45">
      <t>ヘイジョウ</t>
    </rPh>
    <rPh sb="45" eb="46">
      <t>ジ</t>
    </rPh>
    <rPh sb="47" eb="50">
      <t>リヨウシャ</t>
    </rPh>
    <rPh sb="51" eb="53">
      <t>アンゼン</t>
    </rPh>
    <rPh sb="53" eb="55">
      <t>カクホ</t>
    </rPh>
    <rPh sb="61" eb="63">
      <t>サイガイ</t>
    </rPh>
    <rPh sb="63" eb="64">
      <t>ジ</t>
    </rPh>
    <rPh sb="65" eb="67">
      <t>キョテン</t>
    </rPh>
    <rPh sb="67" eb="69">
      <t>シセツ</t>
    </rPh>
    <rPh sb="73" eb="75">
      <t>キノウ</t>
    </rPh>
    <rPh sb="75" eb="77">
      <t>カクホ</t>
    </rPh>
    <rPh sb="78" eb="80">
      <t>カンテン</t>
    </rPh>
    <rPh sb="84" eb="86">
      <t>キョウリョク</t>
    </rPh>
    <rPh sb="87" eb="90">
      <t>タイシンカ</t>
    </rPh>
    <rPh sb="91" eb="93">
      <t>ソクシン</t>
    </rPh>
    <rPh sb="94" eb="95">
      <t>ト</t>
    </rPh>
    <rPh sb="96" eb="97">
      <t>ク</t>
    </rPh>
    <rPh sb="98" eb="100">
      <t>ヒツヨウ</t>
    </rPh>
    <rPh sb="105" eb="107">
      <t>ホンチョウ</t>
    </rPh>
    <rPh sb="111" eb="114">
      <t>ｓ</t>
    </rPh>
    <rPh sb="114" eb="116">
      <t>タイシン</t>
    </rPh>
    <rPh sb="116" eb="118">
      <t>カイシュウ</t>
    </rPh>
    <rPh sb="118" eb="120">
      <t>ソクシン</t>
    </rPh>
    <rPh sb="120" eb="122">
      <t>ケイカク</t>
    </rPh>
    <rPh sb="124" eb="125">
      <t>モト</t>
    </rPh>
    <rPh sb="128" eb="130">
      <t>タイシン</t>
    </rPh>
    <rPh sb="130" eb="132">
      <t>シンダン</t>
    </rPh>
    <rPh sb="133" eb="135">
      <t>ケッカ</t>
    </rPh>
    <rPh sb="136" eb="139">
      <t>タイシンセイ</t>
    </rPh>
    <rPh sb="140" eb="143">
      <t>フジュウブン</t>
    </rPh>
    <rPh sb="147" eb="150">
      <t>ケンチクブツ</t>
    </rPh>
    <rPh sb="156" eb="158">
      <t>トウカイ</t>
    </rPh>
    <rPh sb="158" eb="161">
      <t>キケンド</t>
    </rPh>
    <rPh sb="164" eb="167">
      <t>ジュウヨウド</t>
    </rPh>
    <rPh sb="168" eb="170">
      <t>コウリョ</t>
    </rPh>
    <rPh sb="172" eb="174">
      <t>ユウセン</t>
    </rPh>
    <rPh sb="174" eb="176">
      <t>ジュンイ</t>
    </rPh>
    <rPh sb="177" eb="179">
      <t>セッテイ</t>
    </rPh>
    <rPh sb="181" eb="184">
      <t>タイシンカ</t>
    </rPh>
    <rPh sb="185" eb="186">
      <t>スス</t>
    </rPh>
    <rPh sb="191" eb="192">
      <t>トク</t>
    </rPh>
    <rPh sb="194" eb="196">
      <t>チョウシャ</t>
    </rPh>
    <rPh sb="196" eb="197">
      <t>トウ</t>
    </rPh>
    <rPh sb="198" eb="200">
      <t>ボウサイ</t>
    </rPh>
    <rPh sb="200" eb="201">
      <t>ジョウ</t>
    </rPh>
    <rPh sb="201" eb="203">
      <t>ジュウヨウ</t>
    </rPh>
    <rPh sb="204" eb="207">
      <t>ケンチクブツ</t>
    </rPh>
    <rPh sb="208" eb="211">
      <t>シュウカイショ</t>
    </rPh>
    <rPh sb="211" eb="212">
      <t>トウ</t>
    </rPh>
    <rPh sb="213" eb="216">
      <t>フトクテイ</t>
    </rPh>
    <rPh sb="216" eb="218">
      <t>タスウ</t>
    </rPh>
    <rPh sb="219" eb="221">
      <t>リヨウ</t>
    </rPh>
    <rPh sb="223" eb="226">
      <t>ケンチクブツ</t>
    </rPh>
    <rPh sb="226" eb="227">
      <t>トウ</t>
    </rPh>
    <rPh sb="228" eb="231">
      <t>キンキュウド</t>
    </rPh>
    <rPh sb="232" eb="233">
      <t>タカ</t>
    </rPh>
    <rPh sb="234" eb="236">
      <t>シセツ</t>
    </rPh>
    <rPh sb="239" eb="241">
      <t>ザイセイ</t>
    </rPh>
    <rPh sb="241" eb="243">
      <t>ジジョウ</t>
    </rPh>
    <rPh sb="243" eb="244">
      <t>トウ</t>
    </rPh>
    <rPh sb="245" eb="247">
      <t>ジュウブン</t>
    </rPh>
    <rPh sb="247" eb="249">
      <t>コウリョ</t>
    </rPh>
    <rPh sb="252" eb="255">
      <t>ケイカクテキ</t>
    </rPh>
    <rPh sb="256" eb="259">
      <t>タイシンカ</t>
    </rPh>
    <rPh sb="260" eb="261">
      <t>スス</t>
    </rPh>
    <rPh sb="268" eb="270">
      <t>ヘイセイ</t>
    </rPh>
    <rPh sb="273" eb="275">
      <t>ネンド</t>
    </rPh>
    <rPh sb="278" eb="281">
      <t>タイシンカ</t>
    </rPh>
    <rPh sb="281" eb="282">
      <t>リツ</t>
    </rPh>
    <rPh sb="286" eb="288">
      <t>イジョウ</t>
    </rPh>
    <rPh sb="294" eb="296">
      <t>モクヒョウ</t>
    </rPh>
    <rPh sb="303" eb="305">
      <t>シセツ</t>
    </rPh>
    <rPh sb="306" eb="308">
      <t>リヨウ</t>
    </rPh>
    <rPh sb="310" eb="312">
      <t>チョウミン</t>
    </rPh>
    <rPh sb="313" eb="314">
      <t>タイ</t>
    </rPh>
    <rPh sb="316" eb="319">
      <t>タイシンセイ</t>
    </rPh>
    <rPh sb="320" eb="322">
      <t>シュウチ</t>
    </rPh>
    <rPh sb="323" eb="324">
      <t>オコナ</t>
    </rPh>
    <rPh sb="325" eb="327">
      <t>ヒツヨウ</t>
    </rPh>
    <rPh sb="333" eb="335">
      <t>タイシン</t>
    </rPh>
    <rPh sb="335" eb="337">
      <t>シンダン</t>
    </rPh>
    <rPh sb="337" eb="339">
      <t>ケッカ</t>
    </rPh>
    <rPh sb="340" eb="342">
      <t>コウヒョウ</t>
    </rPh>
    <rPh sb="343" eb="344">
      <t>ト</t>
    </rPh>
    <rPh sb="345" eb="346">
      <t>ク</t>
    </rPh>
    <phoneticPr fontId="1"/>
  </si>
  <si>
    <t>早期に健全度を把握し、予防保全型維持管理の実施を徹底することにより、公共施設等の長寿命化を図り、財政負担の抑制と平準化を目指す。</t>
    <rPh sb="0" eb="2">
      <t>ソウキ</t>
    </rPh>
    <rPh sb="3" eb="5">
      <t>ケンゼン</t>
    </rPh>
    <rPh sb="5" eb="6">
      <t>ド</t>
    </rPh>
    <rPh sb="7" eb="9">
      <t>ハアク</t>
    </rPh>
    <phoneticPr fontId="1"/>
  </si>
  <si>
    <t>まちづくりとの整合性を保ちつつ、公共施設の適正配置や運営の効率化の観点から検討し、施設の重要度や劣化状況に応じて優先度をつけ計画的に実施するとともに、すべての利用者が安全で快適に利用できるよう、計画的にバリアフリー・ユニバーサルデザイン化を推進します。</t>
    <rPh sb="7" eb="10">
      <t>セイゴウセイ</t>
    </rPh>
    <rPh sb="11" eb="12">
      <t>タモ</t>
    </rPh>
    <rPh sb="16" eb="18">
      <t>コウキョウ</t>
    </rPh>
    <rPh sb="18" eb="20">
      <t>シセツ</t>
    </rPh>
    <rPh sb="21" eb="23">
      <t>テキセイ</t>
    </rPh>
    <rPh sb="23" eb="25">
      <t>ハイチ</t>
    </rPh>
    <rPh sb="26" eb="28">
      <t>ウンエイ</t>
    </rPh>
    <rPh sb="29" eb="32">
      <t>コウリツカ</t>
    </rPh>
    <rPh sb="33" eb="35">
      <t>カンテン</t>
    </rPh>
    <rPh sb="37" eb="39">
      <t>ケントウ</t>
    </rPh>
    <rPh sb="41" eb="43">
      <t>シセツ</t>
    </rPh>
    <rPh sb="44" eb="47">
      <t>ジュウヨウド</t>
    </rPh>
    <rPh sb="48" eb="50">
      <t>レッカ</t>
    </rPh>
    <rPh sb="50" eb="52">
      <t>ジョウキョウ</t>
    </rPh>
    <rPh sb="53" eb="54">
      <t>オウ</t>
    </rPh>
    <rPh sb="56" eb="59">
      <t>ユウセンド</t>
    </rPh>
    <rPh sb="62" eb="65">
      <t>ケイカクテキ</t>
    </rPh>
    <rPh sb="66" eb="68">
      <t>ジッシ</t>
    </rPh>
    <rPh sb="79" eb="82">
      <t>リヨウシャ</t>
    </rPh>
    <rPh sb="83" eb="85">
      <t>アンゼン</t>
    </rPh>
    <rPh sb="86" eb="88">
      <t>カイテキ</t>
    </rPh>
    <rPh sb="89" eb="91">
      <t>リヨウ</t>
    </rPh>
    <rPh sb="97" eb="99">
      <t>ケイカク</t>
    </rPh>
    <rPh sb="99" eb="100">
      <t>テキ</t>
    </rPh>
    <rPh sb="118" eb="119">
      <t>カ</t>
    </rPh>
    <rPh sb="120" eb="122">
      <t>スイシン</t>
    </rPh>
    <phoneticPr fontId="1"/>
  </si>
  <si>
    <t>町民ニーズや社会情勢の変化、今までの利用状況に鑑みて、今後利用度が低い施設については、議会や地元との調整を十分整えた上で、用途廃止・撤去の検討を行う。その際には、類似、重複した機能を有する施設を総合的にとらえ、改築等に際しては、周辺類似施設の集約化による機能統合も視野に入れる。
用途廃止や統廃合、集約化による空き施設については、民間活用を含め可能な限り用途転用することにより、既存施設の改築費の抑制や地域活性化の推進を図ります。廃止する施設については、速やかに取り壊しを行い、安全面の確保や景観の確保及び事業費等の削減、平準化を図るようにします。また、民間等での利用があるもの等は有償などでの売り払いや貸し付けを行うなど、財源確保や地域活性化の手段として有効に活用する。</t>
  </si>
  <si>
    <t>全般的に数津目標はないが、既存施設の利活用の推進や適正管理を推進</t>
    <rPh sb="0" eb="3">
      <t>ゼンパンテキ</t>
    </rPh>
    <rPh sb="4" eb="5">
      <t>スウ</t>
    </rPh>
    <rPh sb="5" eb="6">
      <t>ツ</t>
    </rPh>
    <rPh sb="6" eb="8">
      <t>モクヒョウ</t>
    </rPh>
    <rPh sb="13" eb="15">
      <t>キソン</t>
    </rPh>
    <rPh sb="15" eb="17">
      <t>シセツ</t>
    </rPh>
    <rPh sb="18" eb="21">
      <t>リカツヨウ</t>
    </rPh>
    <rPh sb="22" eb="24">
      <t>スイシン</t>
    </rPh>
    <rPh sb="25" eb="27">
      <t>テキセイ</t>
    </rPh>
    <rPh sb="27" eb="29">
      <t>カンリ</t>
    </rPh>
    <rPh sb="30" eb="32">
      <t>スイシン</t>
    </rPh>
    <phoneticPr fontId="1"/>
  </si>
  <si>
    <t>所属部署と連携して定期的に進捗確認を行うと共に、必要に応じ方針や目標の見直しを行う。</t>
  </si>
  <si>
    <t>計画期間中</t>
    <rPh sb="0" eb="2">
      <t>ケイカク</t>
    </rPh>
    <rPh sb="2" eb="5">
      <t>キカンチュウ</t>
    </rPh>
    <phoneticPr fontId="1"/>
  </si>
  <si>
    <t>1.学校教育施設
子どもたちが安心で安全に過ごせる環境整備を第一に、優先度を考慮した計画的な維持補修を行うとともに、地域のニーズも考慮した空き施設の有効活用や機能充実に努める。
2.文化施設、レクリエーション施設
公民館や地区集会施設等は、コミュニティ活動のみならず、避難施設として利用する点を考慮し、安全性の確保や施設の効率的な維持・更新の観点から、優先順位をつけ、規模や更新の方向性を検討し、対応する。
スポーツ・レクリエーション施設は、今後もスポーツを通じた町民交流の住民生活の質の向上と地域経済、社会の活性化を図るため、中央公園をはじめとするスポーツ公園の改修・整備を推進する。
3.保険・福祉施設、公営住宅
多様なニーズや少子高齢化による需要の動向を踏まえた機能確保に努めます。
公営住宅については、長寿命化計画に基づき適正な維持補修を行いつつ、需要の動向を踏まえた統廃合や改修等を検討・推進する。
4.上水道施設
老朽化の度合いや給水拠点の重要性を踏まえ、計画的な整備を行い、長寿命化を推進します。また、安全・安心な水道水を将来に渡って持続的に供給するためにも、県域水道一体化の推進に向け取り組んでいきます。
5.行政系施設、その他
施設の重要度や健全度等から優先順位を決め、計画的に修繕・更新を行います。また、各施設の改修や更新に合わせ、機能の集約化、既存施設の利活用や複合施設化を検討します。
その他の施設等については、ファシリティマネジメントに係る庁内横断的な組織等により、民間活用を含め可能な限り用途転用等を推進し、地域活性化や財源確保を図ります。
利用見込みのない施設等については、原則として解体する方向で検討します。</t>
  </si>
  <si>
    <t>・老朽化した公営住宅の解体。
・空き校舎等の利活用。
　サウンディング調査を実施し、活用事業者公募、選定等</t>
  </si>
  <si>
    <t>年齢別人口の構成比を見ると、少子高齢化の影響が見られ、65歳以上の高齢者の占める割合は52.7％へ増加し、14歳以下の年少者の占める割合は5.9％に減少。2016年に4.2％で底を打ち、その後年少者の数も増加傾向にあります。本村独自の地方創生に向けた施策を推進し、転入の増加と転出の抑制・出生率の向上に努め、2040年に400人程度の人口を確保することを目指しています。
本村では、2016年３月に「黒滝村人口ビジョン」を策定し、人口の将来展望を示しています。今後の見通しについては、本村独自の地方創生に向けた施策を推進し、転入の増加と転出の抑制・出生率の向上に努め、2040年に400人程度の人口を確保することを目指しています。</t>
  </si>
  <si>
    <t>【公共施設】（2020年3月末現在）
〈施設類型・施設数・延床面積・取得価額〉
・行政系施設　　10施設　　2,389.31㎡　 434百万円
・村民文化系施設　16施設  5,095.26㎡  897百万円
・スポーツ・レクリエーション系施設 8施設 5,142.26㎡ 1,230百万円　
・産業系施設　  4施設　　  609.01㎡　　 166百万円
・保健・福祉施設　　1施設　　435.82㎡　　94百万円
・子育て支援施設　　1施設　　452.00㎡　78百万円
・病院施設　　 　2施設　　 385.22㎡　　 180百万円
・学校教育系施設　4施設　 2,468.99㎡　418百万円
・公営住宅　　10施設　　2,316.16㎡　　442百万円
・その他　　　　6施設　　 712.83㎡　　 51百万円
【インフラ資産】（2020年3月末現在）
・道路　 139路線　　358,383.91㎡ 　2,212百万円
・橋梁、トンネル　　2,706.65ｍ　　4,029百万円
（橋梁 168橋 1,780.05ｍ/トンネル 3本 3926.6ｍ）
・上水道　　導水管：5,580ｍ　　配水管：39,136ｍ
・合併処理浄化槽　　378基</t>
  </si>
  <si>
    <t>公共施設すべて保有し続けるためには、村民一人当たりが約28.9万円を毎年負担しているものが、今後は約37.6万円に増えるということとなります。
　また、今後の公共施設を整備できる経費がこれまでと同様の約2億円であっても、保有施設の延床約2.0万平方メートルの約23％にあたる約4,600㎡を削減しないと維持できないこととなり、どちらも現状の財政状況や行政サービスの維持・向上の視点から不可能です。
　財政状況の厳しさを理由として、資金を借入、すべての公共施設の長寿命化改修や更新を行うことは、将来にわたって負担を残すことになり、更新を先送りにすれば、安全面で支障をきたし、公共施設の利用ができなくなることも十分に考えられます。
　そのため、今後は人口減少、人口構成の変化に応じた適切かつ良質な公共施設サービスを維持し、財政面においても将来にわたり維持できるよう、公共施設を総合的に管理していくマネジメントを実行する必要があります。</t>
  </si>
  <si>
    <t>本村が保有する公共施設 、及びインフラ資産のすべてを現状のまま維持し続けた場合</t>
  </si>
  <si>
    <t>各長寿命化計画の方針に基づき、廃止を含め、維持修繕、大規模改修、建替えの対策を 進める。インフラ資産については、橋梁に対する「橋梁長寿命化修繕計画」を進める。</t>
  </si>
  <si>
    <t>公共施設については、各長寿命化計画の方針に基づき、廃止を含め、維持修繕、大規模改修、建替えの対策を進めますが、2050年度までの30年間の「長寿命化費用」「改築費用」の合計は約67.4億円であり、「当初更新予想額」とほぼ同額と試算されます。
又、インフラ資産については、橋梁に対する「橋梁長寿命化修繕計画」を進めることにより、「当初更新予想額」約53.6億円よりも、30年間で約37.7億円削減の対策効果が見込まれます。</t>
  </si>
  <si>
    <t>施設を中長期な視点で整備、運営していくためには、予算措置は不可欠であり、財政部局及び各関係部署と連携し、また総合計画、財政計画と整合性を持たせ、経済的・効率的に運営するよう取り組み体制を構築します。</t>
  </si>
  <si>
    <t>日常の点検・保守により、建物の劣化や機能低下を防ぎ、建物をいつまでも美しく使っていくための総合的な管理運営や、点検・保守・整備等の業務を行います。また、経年による劣化状況、外的負荷（気候天候、使用特性等）による機能低下、施設の安全性、耐久性、不具合性等について診断、評価し、各施設の課題・問題点等について把握します。</t>
  </si>
  <si>
    <t>大規模な改修や更新をできるだけ回避するため、施設特性を考慮のうえ、安全性や経済性を踏まえつつ、早期段階において予防的な修繕を実施することで機能の保持、回復を図る予防保全型維持管理の導入を図り、施設を継続的に運営、利用できるよう推進します。</t>
  </si>
  <si>
    <t>危険性が認められた施設については、診断、評価し、その内容に沿って安全確保のため改修を実施します（ただし、利用率、効用等を勘案し、総合的な判断により改修せず、供用廃止を検討する場合もあります）。また、点検、診断等により高度な危険性が認められた施設、老 朽化等により供用廃止され今後も利用見込みのない施設については、統廃合及び取り壊しを検討します。</t>
  </si>
  <si>
    <t>みんなが安心して暮らすことができるよう、総合的な防災対策を推進し、災害に強いまちづくりを推進します。公共施設等の多くは、災害時には避難場所として活用され、庁舎では被害情報の発信や災害対策指示が行われる等災害活動の拠点として重要となってきます。平常時の利用者の安全確保だけでなく、災害時の拠点施設としての機能確保の観点からも耐震化について推進し、計画的に取り組みます。</t>
  </si>
  <si>
    <t>点検・診断等の実施により、早期段階において予防的な修繕を実施し、大規模な改修等が必要とならないよう機能の保持、回復を図ります。また、ライフサイクルコストを縮減し財政負担の抑制と平準化を図ります。</t>
  </si>
  <si>
    <t>国が示す「ユニバーサルデザイン２０２０行動計画」（平成２９年２月２０日ユニバーサルデザイン２０２０閣僚会議決定）の考え方を踏まえ、公共施設等の大規模改修や建替えの際は、バリアフリー化・ユニバーサルデザイン化を推進します。</t>
  </si>
  <si>
    <t>施設については、人口の減少に伴い利用頻度が少なくなっていくものもあり、統合・複合化等も視野に入れ、機能を維持しつつ施設の整理・最適化を図ります。</t>
  </si>
  <si>
    <t>公共施設等のマネジメントを実施するため、情報の一元管理（固定資産台帳等の活用）を行う。</t>
  </si>
  <si>
    <t>順次進捗状況を把握するとともに、本計画に合わせ実行できているか等、課題の整理や解決方策の検討を行うために、必要に応じて取組状況等の評価を行います。また、公共施設等のマネジメントを実施するため、情報の一元管理（固定資産台帳等の活用）を行い、計画（Plan）、実行（Do）、評価（Check）により、本計画に反映（Action）させ、随時、計画の見直しを実施します。
公共施設等のあり方の検討にあたっては、議会や村民に対し情報提供を行い、村全体で認識の共有化を図ります。</t>
  </si>
  <si>
    <t>各施設における状況及び今後の維持管理等その他の施設についての対応等について、取り纏めを行う。また、各施設を第3章の建物系公共施設・土木系公共施設・企業会計施設の3区分にて明記する。</t>
  </si>
  <si>
    <t>・黒滝村公営住宅等長寿命化　計画（2021年9月改定）
・黒滝村トンネル長寿命化修繕計画（2020年10月改定）
・黒滝村橋梁長寿命化修繕計画（2020年8月改定）
・黒滝村簡易水道施設更新基本計画策定業務（2020年3月策定）
小中一貫教育に伴い閉校した旧中学校に、平成29年度に公民館機能を移転し利活用。旧中央公民館は老朽化のため同年度に施設利用を廃止。</t>
  </si>
  <si>
    <t>・総人口はR2からR42まで68％減
・生産年齢人口はR2から40年間で9.7％増</t>
  </si>
  <si>
    <t xml:space="preserve">公共施設　　　　 31,143.16㎡
村道　　　　　　　 135,500.2m、295,994.5㎡
林道　　　　　　　 61,666m、210,320.0㎡
橋梁（村道）　　 2,933.9m、7,771.2㎡
橋梁（林道）　　 642m、2,087.4㎡
簡易水道施設　703㎡
簡易水道　　　　28,280m
下水道施設　　 717㎡
下水道　　　　　 9,182.49m
浄化槽　　　　　 324基
</t>
  </si>
  <si>
    <t>延床面積ベースで建物系公共施設の約6割以上が築30年以上を経過しており施設の老朽化が課題となっている。またそれに伴う改修費等による財政負担や住民のニーズの変化に応じた公共施設の在り方を検討していく必要がなるなどの課題がある。</t>
    <rPh sb="0" eb="2">
      <t>ノベユカ</t>
    </rPh>
    <rPh sb="2" eb="4">
      <t>メンセキ</t>
    </rPh>
    <phoneticPr fontId="1"/>
  </si>
  <si>
    <t>【公共施設】今後40年間で152.2億円、年平均3.8億円
【インフラ】今後40年間で121.9億円、年平均3.0億円</t>
  </si>
  <si>
    <t>【公共施設】
今後40年間で約140億円</t>
    <rPh sb="1" eb="5">
      <t>コウキョウシセツ</t>
    </rPh>
    <rPh sb="7" eb="9">
      <t>コンゴ</t>
    </rPh>
    <rPh sb="11" eb="13">
      <t>ネンカン</t>
    </rPh>
    <rPh sb="14" eb="15">
      <t>ヤク</t>
    </rPh>
    <rPh sb="18" eb="20">
      <t>オクエン</t>
    </rPh>
    <phoneticPr fontId="1"/>
  </si>
  <si>
    <t>【公共施設】
40年間で年平均0.3億円</t>
    <rPh sb="1" eb="5">
      <t>コウキョウシセツ</t>
    </rPh>
    <rPh sb="9" eb="11">
      <t>ネンカン</t>
    </rPh>
    <rPh sb="12" eb="15">
      <t>ネンヘイキン</t>
    </rPh>
    <rPh sb="18" eb="20">
      <t>オクエン</t>
    </rPh>
    <phoneticPr fontId="1"/>
  </si>
  <si>
    <t>統合的かつ計画的な管理を実現するための体制構築
・公共施設等マネジメント組織体制の構築
・住民等の利用者の理解と協働の推進体制構築
・担い手確保に向けたアウトソーシング体制構築
・指定管理者制度、ＰＰＰ、ＰＦＩの活用体制構築
・財政との連携体制構築
・職員研修の実施
・近隣市町村との連携</t>
    <rPh sb="0" eb="2">
      <t>トウゴウ</t>
    </rPh>
    <rPh sb="2" eb="3">
      <t>テキ</t>
    </rPh>
    <rPh sb="5" eb="8">
      <t>ケイカクテキ</t>
    </rPh>
    <rPh sb="9" eb="11">
      <t>カンリ</t>
    </rPh>
    <rPh sb="12" eb="14">
      <t>ジツゲン</t>
    </rPh>
    <rPh sb="19" eb="21">
      <t>タイセイ</t>
    </rPh>
    <rPh sb="21" eb="23">
      <t>コウチク</t>
    </rPh>
    <rPh sb="25" eb="27">
      <t>コウキョウ</t>
    </rPh>
    <rPh sb="27" eb="29">
      <t>シセツ</t>
    </rPh>
    <rPh sb="29" eb="30">
      <t>トウ</t>
    </rPh>
    <rPh sb="36" eb="38">
      <t>ソシキ</t>
    </rPh>
    <rPh sb="38" eb="40">
      <t>タイセイ</t>
    </rPh>
    <rPh sb="41" eb="43">
      <t>コウチク</t>
    </rPh>
    <rPh sb="45" eb="47">
      <t>ジュウミン</t>
    </rPh>
    <rPh sb="47" eb="48">
      <t>トウ</t>
    </rPh>
    <rPh sb="49" eb="52">
      <t>リヨウシャ</t>
    </rPh>
    <rPh sb="53" eb="55">
      <t>リカイ</t>
    </rPh>
    <rPh sb="56" eb="58">
      <t>キョウドウ</t>
    </rPh>
    <rPh sb="59" eb="61">
      <t>スイシン</t>
    </rPh>
    <rPh sb="61" eb="63">
      <t>タイセイ</t>
    </rPh>
    <rPh sb="63" eb="65">
      <t>コウチク</t>
    </rPh>
    <rPh sb="67" eb="68">
      <t>ニナ</t>
    </rPh>
    <rPh sb="69" eb="70">
      <t>テ</t>
    </rPh>
    <rPh sb="70" eb="72">
      <t>カクホ</t>
    </rPh>
    <rPh sb="73" eb="74">
      <t>ム</t>
    </rPh>
    <rPh sb="84" eb="86">
      <t>タイセイ</t>
    </rPh>
    <rPh sb="86" eb="88">
      <t>コウチク</t>
    </rPh>
    <rPh sb="90" eb="95">
      <t>シテイカンリシャ</t>
    </rPh>
    <rPh sb="95" eb="97">
      <t>セイド</t>
    </rPh>
    <rPh sb="106" eb="108">
      <t>カツヨウ</t>
    </rPh>
    <rPh sb="108" eb="112">
      <t>タイセイコウチク</t>
    </rPh>
    <rPh sb="114" eb="116">
      <t>ザイセイ</t>
    </rPh>
    <rPh sb="118" eb="120">
      <t>レンケイ</t>
    </rPh>
    <rPh sb="120" eb="122">
      <t>タイセイ</t>
    </rPh>
    <rPh sb="122" eb="124">
      <t>コウチク</t>
    </rPh>
    <rPh sb="126" eb="128">
      <t>ショクイン</t>
    </rPh>
    <rPh sb="128" eb="130">
      <t>ケンシュウ</t>
    </rPh>
    <rPh sb="131" eb="133">
      <t>ジッシ</t>
    </rPh>
    <rPh sb="135" eb="137">
      <t>キンリン</t>
    </rPh>
    <rPh sb="137" eb="140">
      <t>シチョウソン</t>
    </rPh>
    <rPh sb="142" eb="144">
      <t>レンケイ</t>
    </rPh>
    <phoneticPr fontId="1"/>
  </si>
  <si>
    <t>村と民間とでパートナーシップを組んで効率的で質の高い公共サービスを提供したり、民間資金やノウハウを活用してサービスの質を充実させることが可能となる。新たな公共施設等の建設だけでなく、縮減対象の公共施設等の用途変更に採用することも可能で、指定管理者制度、ＰＰＰ及びＰＦＩの活用でサービス向上に繋がることが期待される。</t>
    <rPh sb="0" eb="1">
      <t>ムラ</t>
    </rPh>
    <rPh sb="2" eb="4">
      <t>ミンカン</t>
    </rPh>
    <rPh sb="15" eb="16">
      <t>ク</t>
    </rPh>
    <rPh sb="18" eb="21">
      <t>コウリツテキ</t>
    </rPh>
    <rPh sb="22" eb="23">
      <t>シツ</t>
    </rPh>
    <rPh sb="24" eb="25">
      <t>タカ</t>
    </rPh>
    <rPh sb="26" eb="28">
      <t>コウキョウ</t>
    </rPh>
    <rPh sb="33" eb="35">
      <t>テイキョウ</t>
    </rPh>
    <rPh sb="39" eb="41">
      <t>ミンカン</t>
    </rPh>
    <rPh sb="41" eb="43">
      <t>シキン</t>
    </rPh>
    <rPh sb="49" eb="51">
      <t>カツヨウ</t>
    </rPh>
    <rPh sb="58" eb="59">
      <t>シツ</t>
    </rPh>
    <rPh sb="60" eb="62">
      <t>ジュウジツ</t>
    </rPh>
    <rPh sb="68" eb="70">
      <t>カノウ</t>
    </rPh>
    <rPh sb="74" eb="75">
      <t>アラ</t>
    </rPh>
    <rPh sb="77" eb="81">
      <t>コウキョウシセツ</t>
    </rPh>
    <rPh sb="81" eb="82">
      <t>トウ</t>
    </rPh>
    <rPh sb="83" eb="85">
      <t>ケンセツ</t>
    </rPh>
    <rPh sb="91" eb="93">
      <t>シュクゲン</t>
    </rPh>
    <rPh sb="93" eb="95">
      <t>タイショウ</t>
    </rPh>
    <rPh sb="96" eb="98">
      <t>コウキョウ</t>
    </rPh>
    <rPh sb="98" eb="100">
      <t>シセツ</t>
    </rPh>
    <rPh sb="100" eb="101">
      <t>トウ</t>
    </rPh>
    <rPh sb="102" eb="104">
      <t>ヨウト</t>
    </rPh>
    <rPh sb="104" eb="106">
      <t>ヘンコウ</t>
    </rPh>
    <rPh sb="107" eb="109">
      <t>サイヨウ</t>
    </rPh>
    <rPh sb="114" eb="116">
      <t>カノウ</t>
    </rPh>
    <rPh sb="118" eb="123">
      <t>シテイカンリシャ</t>
    </rPh>
    <rPh sb="123" eb="125">
      <t>セイド</t>
    </rPh>
    <rPh sb="129" eb="130">
      <t>オヨ</t>
    </rPh>
    <rPh sb="135" eb="137">
      <t>カツヨウ</t>
    </rPh>
    <rPh sb="142" eb="144">
      <t>コウジョウ</t>
    </rPh>
    <rPh sb="145" eb="146">
      <t>ツナ</t>
    </rPh>
    <rPh sb="151" eb="153">
      <t>キタイ</t>
    </rPh>
    <phoneticPr fontId="1"/>
  </si>
  <si>
    <t>①　点検・保守
公共施設は、建物を維持管理するため、日常点検・定期点検・臨時点検を行います。
日常点検では、下表「建築・設備の日常点検項目」等を参考に実施します。日常点検の他に、定期点検や臨時点検などがあり、自ら実施する場合と専門家に依頼する場合があり、委託契約により実施している保守・点検・整備が委託契約通りに実施されているかどうか、委託先から確実に報告を受け、実態を把握します。
また、保守・点検・整備の履歴を記録し、集積・蓄積して老朽化対策等に活かします。
②　施設の診断
現状把握のための施設診断では、施設の安全性、耐久性、不具合性、及び適法性が最低限必要な診断項目となります。さらに、施設の長寿命化を図るには、快適性、環境負荷性、社会性など種々の性能が要求されます。本村で必要とする品質・性能が把握できる評価項目について、下表「公共施設診断の対象となる評価項目」を参考にして、本村に必要な項目を選択して診断を実施し、評価方式を構築します。
耐震診断、劣化診断、衛生・空気質診断など、既往の診断があるものについては、そのデータを利用します。診断は、経年的な施設の状況を把握するため、定期的に行うことが望ましく、その記録を集積・蓄積して計画的な保全に活用します。
公共施設の主要な全施設について、施設毎に評価を行い施設の課題と優先度を判断する材料とします。</t>
  </si>
  <si>
    <t>①　維持管理・修繕
建物を使用するには、設備機器の日常点検・消耗品の交換・調整や清掃などの維持管理が欠かせません。また修繕は、所管課や施設管理者などが役割を決めて速やかな対応ができる体制を構築する必要があります。維持管理・修繕は、自主的に管理し、計画的・効率的に行うことによって、維持管理費・修繕費を平準化し、建物にかかるトータルコストを縮減することを目指します。
②　更新・改修の実施方針
建物を更新しないで長期にわたって有効に活用するためには、建築の基本性能を利用目的に合致した最適な状態に維持あるいは向上することが必要となります。そのため、建物のインフィル（内装・設備等）を適切なタイミングで簡易に診断し、不具合が発生してから対応する事後保全ではなく、実行計画を策定して計画的に保全していくことが不可欠となります。
更新の選択の前に長期使用の可能性を検討し、更新する場合には、更新の理由を明確にするとともに統合や複合化について検討を行います。
維持管理・修繕・更新等の履歴は集積・蓄積し、総合管理計画の見直しに反映して、より的確な公共施設等の管理に活かしていきます。
また、建設当時適法に建設されていても、法改正により既存不適格建築物となる施設が発生するおそれもあるため、適法性の管理が必要となります。</t>
  </si>
  <si>
    <t>公共施設における安全確保は、利用者の安全を確保するとともに、資産や情報の保全を行うために必要となります。また、万が一の事故・事件・災害に遭遇したときに、損害を最小限にとどめ、俊敏に復旧する体制を平時から整えるための備えは、施設管理者にとって最も重要なことです。
下表は、施設の安全性及び耐用性の観点から、それに係る安全対策の項目を抽出したものです。高い危険性が認められる項目としては、敷地安全性・建物安全性・火災安全性・生活環境安全性が挙げられますが、本村では、この中から高度な危険性が認められる項目を選択して施設の安全確保に取り組みます。
点検・診断等により危険性が認められた施設については、安全確保のための改修等を実施します。また高度な危険性が認められた公共施設等や老朽化等により供用廃止され、今後も利用する見込みのない公共施設等については、取り壊しを行います。</t>
  </si>
  <si>
    <t>村有建築物は、災害時の拠点施設として使用されることが多いため、個別の耐震改修計画に基づき、耐震診断、耐震改修が進められています。</t>
  </si>
  <si>
    <t>診断と改善に重点を置いた総合的かつ計画的な管理に基づいた予防保全によって、公共施設等の長期使用を図ります。施設は建設から４０年くらいまでは、小規模な改修工事や点検・保守・修繕を定期的に行うことによって、性能・機能を初期性能あるいは許容できるレベル以上に保つことができます。しかし、建設後４０年程度経過すると点検・保守による修繕・小規模改修工事では、性能・機能が許容レベルを維持できなくなり、大規模改修工事が必要となります。要求レベルは通常時間が経つにつれて上昇するため、要求性能レベルの変化を視野に入れた改修工事が望まれます。
また、施設の寿命を延ばすには、長寿命化改修工事が必要となります。本村の公共施設では、建替え周期は大規模改修工事を経て６０年とし、その時点で診断を行い、さらに使用可能であれば長寿命化改修工事を行って８０年まで長期使用し、コストを削減することも検討します。
橋りょうの長寿命化は、「天川村橋梁長寿命化修繕計画（平成24年3月策定）」に基づき実施しています。</t>
  </si>
  <si>
    <t>施設の利用ニーズの多様化に柔軟に対応するため、公共施設の改修・更新を行う際には、誰もが安全に、安心して、円滑かつ快適に利用できるようにユニバーサルデザイン化の推進に努めます。</t>
  </si>
  <si>
    <t>①　公共施設等コンパクト化に向けた基礎資料の構築
危険性の高い施設や老朽化等により供用廃止（用途廃止、施設廃止）を必要とする施設について、安全性・機能性・耐久性・効率性・充足率・利用率・費用対効果の７つの評価項目をもとに診断し、継続使用、改善使用、用途廃止、施設廃止の４つの段階に評価することを検討します。</t>
  </si>
  <si>
    <t>【公共施設】
①新規施設の整備は原則行わない、②施設の複合化・集約化による施設総量の縮減、③民間活力の活用によるコスト縮減の検討、④予防的修繕による長寿命化を図る
【インフラ】
①現状の投資額の範囲内での新設及び改修・更新、②予防的修繕によるライフサイクルコストの縮減</t>
  </si>
  <si>
    <t>今後の財政状況や環境の変化に応じて適宜見直し。</t>
  </si>
  <si>
    <t>建物系公共施設とインフラ系公共施設に分けて記載</t>
  </si>
  <si>
    <t>野迫川村の総人口は、年々減少しており、令和2[2020]年には357人となっています。
「野迫川村人口ビジョン」（令和元年10月改訂）においては、村独自の人口推計シミュレーションより、令和42[2060]年には約355人になると推計されています。
また、65歳以上の高齢者数（老年人口割合）は、昭和55[1980]年では総人口の2割程度でしたが、令和[2020]年には総人口の約半数が65歳以上の高齢者となっています。</t>
  </si>
  <si>
    <t>市民文化系施設：15施設・15棟・3,598.6㎡
社会教育系施設：１施設・7頭・502㎡
ｽﾎﾟｰﾂ･ﾚｸﾘｴｰｼｮﾝ施設：6施設・16棟・5,367㎡
産業系施設：1施設・1棟・518㎡
学校教育系施設：4施設・9棟・7,056㎡
子育て支援施設：1施設・1棟・190㎡
保健・福祉施設：1施設・1棟・829㎡
医療施設：1施設・3棟・344㎡
行政系施設：1施設・3棟・1,144㎡
公営住宅：6施設・41棟・2,400㎡
公園：2施設・7棟・861㎡
その他：5施設・9棟・933㎡
道路：52.9km、橋りょう：1,330.0m、
上水道管路：23.6km</t>
  </si>
  <si>
    <t>築30年以上経過している公共建築物が、村の公共建築物の半数以上を占めていること等、野迫川村では公共施設等の老朽化が進んでおり、早急な対応が必要になっています。
今後、これらの公共施設等の修繕・更新等の費用が増大することが見込まれ、従来と同様の水準での修繕・更新等への投資を継続していくとすると、村の財政を圧迫し、他の行政サービスにも重大な影響を及ぼす可能性があることが予想されます。
また、修繕・更新等の費用は、突出して多くなる年があるため、年度毎の支出に極端な増減が生じるものと推測されます。
このような状況を回避するには、修繕・更新等にかかる費用を全体的に抑えるとともに、平準化させることが必要となるため、個別施設計画を作成し、長寿命化を行った結果、公共建築物は108.8億円から64.9億円と43.9億円の削減、インフラ施設は75.3億円から74.9億円と0.4億円の削減ができる計画としました。
今後は、中長期的な視点による計画的・戦略的な公共施設等の管理・運営に取り組む必要があります。特に、公共建築物のうち、村全体の延床面積のうち、約3割を占める学校教育系施設や、スポーツ・レクリエーション系施設、村民文化系施設は重点的な検討・対応が求められます。</t>
  </si>
  <si>
    <t>【公共施設】
年平均で２．６億円
【インフラ】
年平均１．９億円</t>
  </si>
  <si>
    <t>【公共施設】
年平均1.6億円
【インフラ施設】
年平均1.9億円</t>
    <rPh sb="1" eb="5">
      <t>コウキョウシセツ</t>
    </rPh>
    <rPh sb="7" eb="10">
      <t>ネンヘイキン</t>
    </rPh>
    <rPh sb="13" eb="15">
      <t>オクエン</t>
    </rPh>
    <rPh sb="22" eb="24">
      <t>シセツ</t>
    </rPh>
    <rPh sb="26" eb="29">
      <t>ネンヘイキン</t>
    </rPh>
    <rPh sb="32" eb="34">
      <t>オクエン</t>
    </rPh>
    <phoneticPr fontId="1"/>
  </si>
  <si>
    <t>【公共施設】
43.9億円
【インフラ施設】
0.4億円</t>
    <rPh sb="1" eb="5">
      <t>コウキョウシセツ</t>
    </rPh>
    <rPh sb="11" eb="13">
      <t>オクエン</t>
    </rPh>
    <rPh sb="20" eb="22">
      <t>シセツ</t>
    </rPh>
    <rPh sb="27" eb="29">
      <t>オクエン</t>
    </rPh>
    <phoneticPr fontId="1"/>
  </si>
  <si>
    <t>本計画の立案、並びに本計画に基づく取組みを展開するにあたり、部署間にまたがる案件や予算等の財政的な連動等、役割分担や連携・調整が不可欠となります。
そのため、全庁的な組織（横断組織）を立ち上げ、その組織が中心となって計画を推進します。</t>
  </si>
  <si>
    <t>これまで、点検・診断等においては、施設の建築年数や構造形式、劣化状況等を踏まえて個別に実施してきましたが、今後は、庁内で情報共有しつつ、計画的に施設の点検を実施し、施設の劣化による事故等を未然に防ぐとともに、随時点検の履歴等を確認できる仕組みを整備します。</t>
  </si>
  <si>
    <t>築30年以上経過する建築物が多いことから、今後10年間に、施設の大規模改修のピークが来ることが想定されます。
以上から、今後は、施設の劣化状況等に応じて、計画的に維持管理・修繕・更新等を行っていきます。</t>
  </si>
  <si>
    <t>近年、人口減少及び施設の老朽化が進んでいることから、使用されていない公共建築物も少なからずある。
このような状況の中、点検・診断等により高度の危険が認められる施設については、安心・安全に利用できるよう維持・修繕に早急に取り組むこととし、老朽化等により危険性が高い施設については、廃止・撤去も含めて検討します。
なお、撤去等に時間を要する場合は、防護柵の設置等、立入禁止の措置を講じ、安全確保に十分な配慮を行います。</t>
  </si>
  <si>
    <t>村が所有している公共建築物の約3割程度が未だに耐震化が不十分なままの状態となっています。財政状況を踏まえて計画的に耐震診断・耐震改修を実施し、安全の確保を図る。</t>
  </si>
  <si>
    <t>致命的な損傷となる前に、予防的な修繕を計画的に実施することにより、健全な状態を維持しながら、ライフサイクルコストの削減を目指します。</t>
  </si>
  <si>
    <t>国の「ユニバーサルデザイン2020行動計画」の考え方を参考に、公共施設の改修・更新等を行う際には、施設の利用状況及び耐用年数等を踏まえ、誰もが安全に安心して利用できるようなユニバーサルデザインの視点を取り入れた整備を推進していきます。</t>
  </si>
  <si>
    <t>本計画の直接の担当者がおらず、検討が進んでいないため記載がない。</t>
  </si>
  <si>
    <t>施設の利用を図ることを十分検討し、特に、地域住民のボランティア活動や子育て支援等での利用が活発になることを目指しますが、利用者数の減少や費用縮減の観点等から、必要に応じて、施設の複合化や集約化を図ります。
また、用途が重複する施設は、機能集約のため、建替えの時期に合わせて、統廃合等も含めて検討を行います。
なお、廃止した公共施設については、他用途への転用や民間への売却等、有効活用を図っていきます。また、老朽化等によって転用・売却等が見込めない施設は、劣化による倒壊等、周辺環境に影響を与えないように速やかに解体・撤去を行います。</t>
  </si>
  <si>
    <t>延床面積等に関する目標
総延床面積を40 年間で約20％縮減（今後、約40 年間の人口減少とあわせた削減量）
【公共施設】
保有施設の集約化、用途変更等、施設の保有総量の維持、縮減に取組みます
また、施設の新設の場合は、中長期的な総量規制の範囲内で、費用対効果を考慮して行います。
【インフラ施設】
現状を把握し、点検等により対処方法を分析することで、保全需要の見通しを明らかにした上で、持続可能な施設保有を目指します。</t>
  </si>
  <si>
    <t>ＰＤＣＡサイクルを活用し、進捗管理や計画の見直し等を行う。</t>
  </si>
  <si>
    <t>概ね１０年ごとに見直し予定</t>
  </si>
  <si>
    <t>施設類型ごとに、施設の状況、維持管理、コスト削減、利用度向上、今後の施設のあり方検討等について、記載している。</t>
  </si>
  <si>
    <t>本村の人口は、1960（昭和 35）年の 15,588 人をピークに減少を始め、２０２２（令和４）年には２,９９３人になり、ピーク時の約 19%となっています。
また、世帯数を見ると、2022（令和４）年は１,６６４世帯で、１世帯あたり 1.96 人と核家族化が進行していることが見て取れます。
一方、児童生徒数に目を転じて見ると、1995 年（平成 7）年の 475 人から急激に減少し、、2022（令和４）年では 146 人と短期間に約 30%まで減少しています。
本村の人口ビション（十津川村こころ豊かなむら・ひと・しごと創生総合総合戦略）によると、今後、引き続き少子化、高齢化及び人口減少が予想されますが、本村独自の地方創生に向けた施策を推進することにより、2060（令和 42）年に3,400 人程度の人口を確保することを目指しています。</t>
  </si>
  <si>
    <t>施設類型 施設数 棟数 延床面積（㎡） 構成比（％）
村民文化系 8 8 1327.99 1.7%
社会教育 4 4 2935.2 3.8%
スポーツ・レクリエーション 10 26 9833.41 12.8%
産業系 4 6 3004.36 3.9%
学校教育 14 62 30307.3 39.5%
子育て支援 3 4 1618.74 2.1%
保健・福祉 3 7 4503 5.9%
医療 3 3 1809 2.4%
行政 1 4 5937.36 7.7%
住宅 82 92 7929.08 10.3%
供給処理（水道含） 24 29 3594.43 4.7%
その他 30 35 3868.02 5.0%
計 186 280 76667.89 100.0%
インフラ種類 量
道路 2,619,434.2㎡
　うち１級村道 294,679㎡
　うち２級村道 203,739.2㎡
　うち３級村道 1,494,951㎡
　うちその他村道 626,065㎡
橋梁 19,079㎡
トンネル 2,649㎡
水道（管渠） 105,694ｍ</t>
  </si>
  <si>
    <t>本村の重要課題である人口減少の克服に向けて、実効性のある地方創生の取組を進めていくとともに、一方で、人口動向を勘案しつつ長期的な視点を持って、公共施設等の長寿命化や施設の統廃合、機能転換等も含め、公共施設等の適正配置と有効活用及び財政負担の軽減・平準化に努め、安心・安全で利便性の高いサービスを両立させ、持続可能な地域を住民とともに創っていくことが必要不可欠です。</t>
  </si>
  <si>
    <t>今後 40 年間（更新費用試算ソフトの算定期間）の更新費用の総額は約 196.1 億円で、年平均約 4.9 億円となります。一方、直近 5 年間2018（平成 30）年～2022（令和 4）年の公共建築物に関わる投資的経費（既存更新分及び新規整備分）は、年平均で約 4.9 億円となっており、一見、将来費用が賄えるようにも見て取れます。
しかし、この期間には十津川中学校の建設や豪雨被害の復興住宅新築工事などの投資があるため、この値だけで将来を判断することはできません。</t>
  </si>
  <si>
    <t>次の１０年間でかかる費用は約５３．３億円から約４３．７億円になり、９．６億円縮減することが見込まれております。</t>
  </si>
  <si>
    <t>本計画の推進にあたっては、財政状況と人口見通しを勘案し、公共施設等を一元的に管理しながら、目標達成に向けて組織横断的なマネジメントを展開します。
また、公共施設等のマネジメントを効果的に実施していくために、関係各部署が管理するデータをそれぞれの部門から収集するとともに、施設カルテとして一元管理し、財政データとも連携して全庁的な意思決定を促す仕組みを創出します。</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</si>
  <si>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います。
法定点検については、一級建築士やその他の専門知識を持つ有資格者が実施することが義務付けられていますが、専門的な知識を必要としない点検などは、各建物の管理者が自主的に行えるようマニュアル整備を行い実施することも検討します。</t>
  </si>
  <si>
    <t>施設の重要度や劣化状況に応じて優先度をつけ、計画的な維持管理・修繕・更新等を行う予防保全を導入することにより、施設の性能維持、安全性を確保するとともに、維持管理コストの縮減や平準化を図ります。
ここで、対症療法的に劣化箇所を補修するのが事後保全にあたり、施設の劣化が進む前に対策を施すことで健全な状態を維持するが予防保全にあたります。
予防保全は定期的な対策により大掛かりな補修を抑えることでコスト縮減を目的としています。とりわけ、建物外壁の劣化（特に割れ・爆裂、塗装の剥がれ・膨れ・磨耗）などは、雨水の侵入など建物に大きなダメージを及ぼすことも多いため、施設管理者による日常的な点検と進行速度の監視を行い、早期に対策を講じることが大切です。また、機械・電気設備やエレベーター、火災報知器や煙感知器などの防災設備は、対処療法的な事後保全ではなく予防保全が必要です。
一方で、放置していても支障のないものについては、事後保全として施設への投資費用を抑制することも必要です。
以上を踏まえ、予防保全を基本としながら各施設の状況と専門家の意見等も反映して費用対効果の高い維持管理・修繕を行います。</t>
  </si>
  <si>
    <t>施設の安全確保に関わる評価を実施し、危険性が認められた施設については、評価の内容に沿って安全確保の改修を実施します。
既に役割を終え、今後、利活用することのない公共施設等については、周辺施設や住環境に及ぼす影響や住民の安全・安心を考慮し、早期に解体、除却します。</t>
  </si>
  <si>
    <t>1981（昭和 56）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います。</t>
  </si>
  <si>
    <t>公共施設の劣化に対して、更新・大規模改修など、村財政の中では厳しく困難な状況にありますが、予防保全型の修繕を行うことにより、安全性及び機能性の向上を図るとともに財政負担の抑制を図ります。</t>
  </si>
  <si>
    <t>障がい者団体やボランティアグループ、地域組織、教育機関、サービス提供事業者、保健・医療機関、NPO 等様々な団体との協働体制の強化に取り組み、障がい者にとって暮らしやすいむらづくりの一層の推進を図ります。また、障がい者への理解の推進に努め、地域で支えていく基盤づくりや社会参加の促進、安心・安全の支援体制等の充実を図っていきます。</t>
  </si>
  <si>
    <t>地球温暖化対策計画（令和３年 10 月 22 日閣議決定）では、地方公共団体の基本的役割として「地域の自然的社会的条件に応じた施策の推進」が掲げられており、その地域の自然的社会的条件に応じた温室効果ガス排出量の削減等のための総合的・計画的な施策を推進することとしています。
そのため、当村でも高効率照明への買い替えや断熱性能に優れた窓ガラス等を導入し、温室効果ガスの排出量を定量的に削減することを目的とした整備を行います。また、公共施設の緑化を推進し、カーボンニュートラルな社会の実現を目指します。</t>
  </si>
  <si>
    <t>公共施設の立地検討の際は、公共建築物を一定のエリアにコンパクトに集積させることが有効です。すなわち、公共施設の更新・大規模改修等や統廃合の検討に当たっては、村の中心部（中心拠点）や集落の集積している地域（生活拠点）の設置された施設（または機能）を優先することとし、拠点外の施設は、可能な限り拠点内の施設との複合化や集約化を検討します。</t>
  </si>
  <si>
    <t>本計画において公共施設等の総量縮減を含む再配置等を進めていくためには、村が保有する資産規模、資産の老朽化度合い、調達財源を示す負債規模といった現況を理解し、将来世代における課題も勘案したうえで、住民とともに実践していきます。</t>
  </si>
  <si>
    <t>・総人口はR2からR47までの45年間で56％減。
・高齢化率はR2が48.6％で、R47では30.9％となる見込み。</t>
  </si>
  <si>
    <t>公共施設】（R4.3.31現在）
173施設31,389㎡
村民一人当たり41.7㎡（R2国調人口基準）
【インフラ】
村道：65,444ｍ、　257,695㎡
橋梁：60橋
簡易水道：管路延長43,826ｍ</t>
  </si>
  <si>
    <t>今後更なる総人口の減少、少子高齢化の進行が想定される。地方創生に向けた種々の取り組みにより令和47年度には約333人の人口を確保する事を目指すが、地方税をはじめとする自主財源の大幅な伸びは期待できない状況であり、また、65歳以上の老年の増加に伴い、扶助費等の増加も考えられる。
一方、今後、多くの公共施設が更新時期を迎え、大規模改修や建替え等に係る費用の大幅な増額が見込まれる。今後このまま全ての公共施設を保有し続けた状態で、従前の管理手法のまま維持補修や建替えを行うことは極めて厳しい状況であると言える。
従って、公共施設等の保有規模及び従前の管理手法による維持補修や建替えの見直しや、更新時期の分散化を図る必要がある
厳しい財政状況の中で総人口や人口構成の動向、地域住民のニーズに対応したむらづくりを目指し、総合管理計画との整合性を確保しながら老朽化した施設の改修・更新を計画的かつ効率的に推進し、本村公共施設等の現状と課題を踏まえ、長期的な視点で目指すべき基本的な管理方針定めて全庁的な体制で取り組む。</t>
  </si>
  <si>
    <t>【公共建築物+インフラ資産】
40年間で約198.9億円、年平均約5.0億円</t>
  </si>
  <si>
    <t>【公共建築物+インフラ資産】
40年間で約117.4億円、年平均約2.9億円</t>
  </si>
  <si>
    <t>【公共建築物+インフラ資産】
40年間で約81.5億円、年平均約2億円の縮減が可能</t>
  </si>
  <si>
    <t>職員一人一人の意識改革が必要であり、公共施設等に関する現状を全職員が把握することはもちろん、研修等をとおしてコストや経済的かつ効率的運営への意識改革を図る等、情報共有に努める。また、「第三次下北山村総合計画」を前提とし、公共施設等の現状や課題を統一的に把握し、本計画の基本方針を全庁的な取り組みとした上で、維持、保全等の管理を実施する。具体的には、各所管課による縦割りを越えて、総合的な視点で計画を推進するため、プロジェクトチームを立ち上げ、施設管理に関する検討を進める。総務課を計画管理部門とし、総合計画や中長期財政計画との整合を図り、予算編成段階から関係部署で連携を取る。</t>
  </si>
  <si>
    <t>日常の点検・保守により、建物の劣化や機能低下を防ぎ、建物をいつまでも美しく使っていくための総合的な管理運営や、点検・保守・整備等の業務を行う。また、経年による劣化状況、気候や使用特性等の外的負荷による機能低下、施設の安全性、耐久性、不具合等について診断、評価し、各施設の課題・問題点等について把握する。</t>
  </si>
  <si>
    <t>大規模な改修や更新をできるだけ回避するため、施設特性を考慮の上、安全性や経済性を踏まつつ、早期段階において予防的な修繕を実施することで機能の保持、回復を図る予防保全型維持管理の導入を図り、施設を継続的に運営、利用できるよう推進する。</t>
  </si>
  <si>
    <t>危険性が認められた施設については、診断、評価し、その内容に沿って安全確保のため改修を実施する。（ただし、利用率、効用等を勘案し、総合的な判断により改修せず、供給廃止を検討する場合もある。）また、点検、診断等により高度な危険性が認められた施設、老朽化等により供用廃止され今後も利用見込みのない施設においては、統廃合又は取り壊しについて検討する。</t>
  </si>
  <si>
    <t>村民が安心して暮らすことができるよう、総合的な防災対策を推進し、災害に強い村づくりを推進する。公共施設等の多くは、災害時に避難場所として活用され、庁舎等では被害情報の発信や災害対策指示が行われる等災害活動の拠点として重要とされている。平常時の利用者の安全確保だけではなく、災害時の拠点施設としての機能確保の観点からも耐震化について推進し、計画的に取り組む。</t>
  </si>
  <si>
    <t>今後の厳しい財政状況のもとでは、公共施設等の全ての不具合や劣化等に、従来のように改築し対応することは極めて困難な状況にある。そのため、定期的な点検・診断等による早期段階において予防的な維持管理の実施を徹底することで、大規模な改修等が必要とならないよう機能の保持、回復を図る。また、ライフサイクルコストを縮減し財政負担の抑制と平準化を図る。</t>
  </si>
  <si>
    <t>高齢者や障害のある方が様々な制限にとらわれることなく、自由に外に出て、それぞれの能力を生かしながら就労や就労や趣味、」地域活動に参加できる環境づくりを進めていくため、不特定多数が使用する施設のユニバーサルデザイン化を推進する。
道路や公共建築物等を新設・改修する際には、「どこでも、だれでも、自由に、使いやすく」というユニバーサルデザインの考えに基づいた整備を図る。</t>
  </si>
  <si>
    <t>施設については、人口の減少に伴い利用頻度が少なくなっていくものもあり、統合・複合化等も視野に入れ、機能を維持しつつ施設の整理・最適化を図る。利用状況等を踏まえて必要性が認められない施設については、廃止・撤去を検討、。空き施設及び空いた土地については、有効に活用・処分する。</t>
  </si>
  <si>
    <t>本村では、統一的な基準に沿った地方公会計の財務書類を毎年度継続して作成しています。このため、固定資産台帳の更新、精緻化に努めている。本計画においても、有形固定資産減価償却率の算出等に活用した。</t>
  </si>
  <si>
    <t>公共建築物とインフラ施設の全庁的な情報の管理と共有については、プロジェクト会議において実施する。
加えて、ＰＤＣＡサイクルの推進にあたっては、計画管理部門である総務課が中心となり、委員会（プロジェクトチーム）での進捗状況の共有や検証を行う。
また、インフラ施設の整備計画は、計画ごとに改訂時期が異なる。加えて、社会情勢の変化等に応じて、改訂時期を前倒しして見直すことも考えられる。そのため、不断の見直しにより、本計画の充実に努る。</t>
  </si>
  <si>
    <t>施設類型ごとの管理については施設の必要性等を考慮した上で、優先順位を定め、計画的な改修・補修を進めていく。
併せて将来的な財源負担の軽減と平準化に努める。</t>
  </si>
  <si>
    <t>村内に点在していた保育所・小学校・中学校を集約化・複合化し、合同校舎として整備。財源として過疎対策事業債等を活用して建設。</t>
  </si>
  <si>
    <t>総人口は令和2年から令和42年までの40年間で71％減</t>
    <rPh sb="4" eb="6">
      <t>レイワ</t>
    </rPh>
    <rPh sb="7" eb="8">
      <t>ネン</t>
    </rPh>
    <rPh sb="10" eb="12">
      <t>レイワ</t>
    </rPh>
    <rPh sb="14" eb="15">
      <t>ネン</t>
    </rPh>
    <phoneticPr fontId="5"/>
  </si>
  <si>
    <t>【公共建築物】50施設、25,679.9㎡
スポーツ・レクリエーション施設：8施設、5,619.6㎡
公営住宅：5施設、3,567.6㎡
学校教育系施設：5施設、3,578㎡
行政系施設：9施設、2,670㎡
医療施設：1施設、2,447㎡
村民文化系施設：5施設、1,644.8㎡
産業系施設：4施設、1,356.3㎡
社会教育系施設：5施設、3,333.7㎡
その他：8施設、1,463.1㎡
【インフラ施設】
道路：63,833ｍ、245,378㎡
橋りょう：40橋、4,180.8㎡
簡易水道施設：6施設、44㎡　
導水管：2,126m
配水管：17,542m</t>
  </si>
  <si>
    <t>人口構造の変化等による村民ニーズの変化や、地域事情の変化に伴う村全体としての公共施設等の需給バランスや配置などについても課題となっており、今後も安全で持続的な村民サービスを確保・提供していくためには、公共施設等を取り巻く環境の変化に対応しながら効果的・効率的な公共施設等の整備及び管理運営を実現していくことが必要となっている。</t>
  </si>
  <si>
    <t>今後40年間で総額1,868億円、年平均46億円
【公共建築物】
今後40年間で総額1,177億円、年平均29億円
【インフラ施設】
今後40年間で691億円、年平均17億円）
道路：308億円
橋りょう：185億円
簡易水道：198億円</t>
    <rPh sb="14" eb="15">
      <t>オク</t>
    </rPh>
    <rPh sb="22" eb="23">
      <t>オク</t>
    </rPh>
    <rPh sb="48" eb="49">
      <t>オク</t>
    </rPh>
    <rPh sb="56" eb="57">
      <t>オク</t>
    </rPh>
    <rPh sb="79" eb="80">
      <t>オク</t>
    </rPh>
    <rPh sb="87" eb="88">
      <t>オク</t>
    </rPh>
    <rPh sb="97" eb="98">
      <t>オク</t>
    </rPh>
    <rPh sb="108" eb="109">
      <t>オク</t>
    </rPh>
    <rPh sb="119" eb="120">
      <t>オク</t>
    </rPh>
    <phoneticPr fontId="5"/>
  </si>
  <si>
    <t>今後40年間で総額1,036億円、年平均26億円
【公共建築物】
今後40年間で総額724億円、年平均18億円
【インフラ施設】
今後40年間で312億円、年平均8億円
道路：230億円
橋りょう：47億円
簡易水道：35億円</t>
    <rPh sb="14" eb="15">
      <t>オク</t>
    </rPh>
    <rPh sb="22" eb="23">
      <t>オク</t>
    </rPh>
    <rPh sb="46" eb="47">
      <t>オク</t>
    </rPh>
    <rPh sb="54" eb="55">
      <t>オク</t>
    </rPh>
    <rPh sb="77" eb="78">
      <t>オク</t>
    </rPh>
    <rPh sb="84" eb="85">
      <t>オク</t>
    </rPh>
    <rPh sb="93" eb="94">
      <t>オク</t>
    </rPh>
    <rPh sb="103" eb="104">
      <t>オク</t>
    </rPh>
    <rPh sb="113" eb="114">
      <t>オク</t>
    </rPh>
    <phoneticPr fontId="5"/>
  </si>
  <si>
    <t>今後40年間で832億円、年平均20億円の削減
【公共建築物】
今後40年間で453億円、年平均11億円の削減
【インフラ施設】
今後40年間で379億円、年平均9億円の削減
道路：77億円の削減
橋りょう：138億円の削減
簡易水道：164億円の削減</t>
    <rPh sb="10" eb="11">
      <t>オク</t>
    </rPh>
    <rPh sb="18" eb="19">
      <t>オク</t>
    </rPh>
    <rPh sb="43" eb="44">
      <t>オク</t>
    </rPh>
    <rPh sb="51" eb="52">
      <t>オク</t>
    </rPh>
    <rPh sb="77" eb="78">
      <t>オク</t>
    </rPh>
    <rPh sb="84" eb="85">
      <t>オク</t>
    </rPh>
    <rPh sb="95" eb="96">
      <t>オク</t>
    </rPh>
    <rPh sb="109" eb="110">
      <t>オク</t>
    </rPh>
    <rPh sb="123" eb="124">
      <t>オク</t>
    </rPh>
    <phoneticPr fontId="5"/>
  </si>
  <si>
    <t>職員一人一人の意識改革が必要であり、公共施設等に関する現状を全職員が把握することはもちろん、研修等をとおしてコストや経済的かつ効率的運営への意識改革を図る等、情報共有に努める。また、「第四次上北山村総合計画」を前提とし、公共施設等の現状や課題を統一的に把握し、本計画の基本方針を全庁的な取り組みとしたうえで、維持、保全等の管理を実施する。具体的には、各所管課による縦割りを越えて、総合的な視点で計画を推進するため、毎月行われる管理職会議において施設管理に関する検討を適宜行っていき、総務課を計画管理部門とし、総合計画や中長期財政計画との整合を図り、予算編成段階から関係部署と連携を取る。</t>
  </si>
  <si>
    <t>日常の点検・保守により、建物の劣化や機能低下を防ぎ、建物をいつまでも美しく使っていくための総合的な管理運営や、点検・保守・整備等の業務を行う。また、経年による劣化状況、外的負荷（気候天候、使用特性等）による機能低下、施設の安全性、耐久性、不具合性等について診断、評価し、各施設の課題・問題点等について把握する。</t>
    <rPh sb="0" eb="2">
      <t>ニチジョウ</t>
    </rPh>
    <rPh sb="3" eb="5">
      <t>テンケン</t>
    </rPh>
    <rPh sb="6" eb="8">
      <t>ホシュ</t>
    </rPh>
    <rPh sb="12" eb="14">
      <t>タテモノ</t>
    </rPh>
    <rPh sb="15" eb="17">
      <t>レッカ</t>
    </rPh>
    <rPh sb="18" eb="20">
      <t>キノウ</t>
    </rPh>
    <rPh sb="20" eb="22">
      <t>テイカ</t>
    </rPh>
    <rPh sb="23" eb="24">
      <t>フセ</t>
    </rPh>
    <rPh sb="26" eb="28">
      <t>タテモノ</t>
    </rPh>
    <rPh sb="34" eb="35">
      <t>ウツク</t>
    </rPh>
    <rPh sb="37" eb="38">
      <t>ツカ</t>
    </rPh>
    <rPh sb="45" eb="48">
      <t>ソウゴウテキ</t>
    </rPh>
    <rPh sb="49" eb="51">
      <t>カンリ</t>
    </rPh>
    <rPh sb="51" eb="53">
      <t>ウンエイ</t>
    </rPh>
    <rPh sb="55" eb="57">
      <t>テンケン</t>
    </rPh>
    <rPh sb="58" eb="60">
      <t>ホシュ</t>
    </rPh>
    <rPh sb="61" eb="63">
      <t>セイビ</t>
    </rPh>
    <rPh sb="63" eb="64">
      <t>トウ</t>
    </rPh>
    <rPh sb="65" eb="67">
      <t>ギョウム</t>
    </rPh>
    <rPh sb="68" eb="69">
      <t>オコナ</t>
    </rPh>
    <rPh sb="74" eb="76">
      <t>ケイネン</t>
    </rPh>
    <rPh sb="79" eb="81">
      <t>レッカ</t>
    </rPh>
    <rPh sb="81" eb="83">
      <t>ジョウキョウ</t>
    </rPh>
    <rPh sb="84" eb="86">
      <t>ガイテキ</t>
    </rPh>
    <rPh sb="86" eb="88">
      <t>フカ</t>
    </rPh>
    <rPh sb="89" eb="91">
      <t>キコウ</t>
    </rPh>
    <rPh sb="91" eb="93">
      <t>テンコウ</t>
    </rPh>
    <rPh sb="94" eb="96">
      <t>シヨウ</t>
    </rPh>
    <rPh sb="96" eb="98">
      <t>トクセイ</t>
    </rPh>
    <rPh sb="98" eb="99">
      <t>トウ</t>
    </rPh>
    <rPh sb="103" eb="105">
      <t>キノウ</t>
    </rPh>
    <rPh sb="105" eb="107">
      <t>テイカ</t>
    </rPh>
    <rPh sb="108" eb="110">
      <t>シセツ</t>
    </rPh>
    <rPh sb="111" eb="114">
      <t>アンゼンセイ</t>
    </rPh>
    <rPh sb="115" eb="118">
      <t>タイキュウセイ</t>
    </rPh>
    <rPh sb="119" eb="122">
      <t>フグアイ</t>
    </rPh>
    <rPh sb="122" eb="123">
      <t>セイ</t>
    </rPh>
    <rPh sb="123" eb="124">
      <t>トウ</t>
    </rPh>
    <rPh sb="128" eb="130">
      <t>シンダン</t>
    </rPh>
    <rPh sb="131" eb="133">
      <t>ヒョウカ</t>
    </rPh>
    <rPh sb="135" eb="138">
      <t>カクシセツ</t>
    </rPh>
    <rPh sb="139" eb="141">
      <t>カダイ</t>
    </rPh>
    <rPh sb="142" eb="145">
      <t>モンダイテン</t>
    </rPh>
    <rPh sb="145" eb="146">
      <t>トウ</t>
    </rPh>
    <rPh sb="150" eb="152">
      <t>ハアク</t>
    </rPh>
    <phoneticPr fontId="5"/>
  </si>
  <si>
    <t>大規模な改修や更新をできるだけ回避するため、施設特性を考慮のうえ、安全性や経済性を踏まえつつ、早期段階において予防的な修繕を実施することで機能の保持、回復を図る予防保全型維持管理の導入を図り、施設を継続的に運営、利用できるよう推進する。</t>
  </si>
  <si>
    <t>危険性が認められた施設については、診断、評価し、その内容に沿って安全確保のため改修を実施する（ただし、利用率、効用等を勘案し、総合的な判断により改修せず、供用廃止を検討する場合もある）。また、点検、診断等により高度な危険性が認められた施設、老朽化等により供用廃止され今後も利用見込みのない施設においては、統廃合及び取り壊しについて検討する。</t>
    <rPh sb="0" eb="3">
      <t>キケンセイ</t>
    </rPh>
    <rPh sb="4" eb="5">
      <t>ミト</t>
    </rPh>
    <rPh sb="9" eb="11">
      <t>シセツ</t>
    </rPh>
    <rPh sb="17" eb="19">
      <t>シンダン</t>
    </rPh>
    <rPh sb="20" eb="22">
      <t>ヒョウカ</t>
    </rPh>
    <rPh sb="26" eb="28">
      <t>ナイヨウ</t>
    </rPh>
    <rPh sb="29" eb="30">
      <t>ソ</t>
    </rPh>
    <rPh sb="32" eb="34">
      <t>アンゼン</t>
    </rPh>
    <rPh sb="34" eb="36">
      <t>カクホ</t>
    </rPh>
    <rPh sb="39" eb="41">
      <t>カイシュウ</t>
    </rPh>
    <rPh sb="42" eb="44">
      <t>ジッシ</t>
    </rPh>
    <rPh sb="51" eb="54">
      <t>リヨウリツ</t>
    </rPh>
    <rPh sb="55" eb="57">
      <t>コウヨウ</t>
    </rPh>
    <rPh sb="57" eb="58">
      <t>トウ</t>
    </rPh>
    <rPh sb="59" eb="61">
      <t>カンアン</t>
    </rPh>
    <rPh sb="63" eb="66">
      <t>ソウゴウテキ</t>
    </rPh>
    <rPh sb="67" eb="69">
      <t>ハンダン</t>
    </rPh>
    <rPh sb="72" eb="74">
      <t>カイシュウ</t>
    </rPh>
    <rPh sb="77" eb="79">
      <t>キョウヨウ</t>
    </rPh>
    <rPh sb="79" eb="81">
      <t>ハイシ</t>
    </rPh>
    <rPh sb="82" eb="84">
      <t>ケントウ</t>
    </rPh>
    <rPh sb="86" eb="88">
      <t>バアイ</t>
    </rPh>
    <rPh sb="96" eb="98">
      <t>テンケン</t>
    </rPh>
    <rPh sb="99" eb="101">
      <t>シンダン</t>
    </rPh>
    <rPh sb="101" eb="102">
      <t>トウ</t>
    </rPh>
    <rPh sb="105" eb="107">
      <t>コウド</t>
    </rPh>
    <rPh sb="108" eb="111">
      <t>キケンセイ</t>
    </rPh>
    <rPh sb="112" eb="113">
      <t>ミト</t>
    </rPh>
    <rPh sb="117" eb="119">
      <t>シセツ</t>
    </rPh>
    <rPh sb="120" eb="123">
      <t>ロウキュウカ</t>
    </rPh>
    <rPh sb="123" eb="124">
      <t>トウ</t>
    </rPh>
    <rPh sb="127" eb="129">
      <t>キョウヨウ</t>
    </rPh>
    <rPh sb="129" eb="131">
      <t>ハイシ</t>
    </rPh>
    <rPh sb="133" eb="135">
      <t>コンゴ</t>
    </rPh>
    <rPh sb="136" eb="138">
      <t>リヨウ</t>
    </rPh>
    <rPh sb="138" eb="140">
      <t>ミコ</t>
    </rPh>
    <rPh sb="144" eb="146">
      <t>シセツ</t>
    </rPh>
    <rPh sb="152" eb="155">
      <t>トウハイゴウ</t>
    </rPh>
    <rPh sb="155" eb="156">
      <t>オヨ</t>
    </rPh>
    <rPh sb="157" eb="158">
      <t>ト</t>
    </rPh>
    <rPh sb="159" eb="160">
      <t>コワ</t>
    </rPh>
    <rPh sb="165" eb="167">
      <t>ケントウ</t>
    </rPh>
    <phoneticPr fontId="5"/>
  </si>
  <si>
    <t>みんなが安心して暮らすことができるよう、総合的な防災対策を推進し、災害に強いまちづくりを推進する。公共施設等の多くは、災害時には避難場所として活用され、庁舎では被害情報の発信や災害対策指示が行われる等、災害活動の拠点として重要となるので、平常時の利用者の安全確保だけでなく、災害時の拠点施設としての機能確保の観点からも耐震化について推進し、計画的に耐震化に取り組む。</t>
    <rPh sb="4" eb="6">
      <t>アンシン</t>
    </rPh>
    <rPh sb="8" eb="9">
      <t>ク</t>
    </rPh>
    <rPh sb="20" eb="23">
      <t>ソウゴウテキ</t>
    </rPh>
    <rPh sb="24" eb="26">
      <t>ボウサイ</t>
    </rPh>
    <rPh sb="26" eb="28">
      <t>タイサク</t>
    </rPh>
    <rPh sb="29" eb="31">
      <t>スイシン</t>
    </rPh>
    <rPh sb="33" eb="35">
      <t>サイガイ</t>
    </rPh>
    <rPh sb="36" eb="37">
      <t>ツヨ</t>
    </rPh>
    <rPh sb="44" eb="46">
      <t>スイシン</t>
    </rPh>
    <rPh sb="49" eb="51">
      <t>コウキョウ</t>
    </rPh>
    <rPh sb="51" eb="53">
      <t>シセツ</t>
    </rPh>
    <rPh sb="53" eb="54">
      <t>トウ</t>
    </rPh>
    <rPh sb="55" eb="56">
      <t>オオ</t>
    </rPh>
    <rPh sb="59" eb="61">
      <t>サイガイ</t>
    </rPh>
    <rPh sb="61" eb="62">
      <t>ジ</t>
    </rPh>
    <rPh sb="64" eb="66">
      <t>ヒナン</t>
    </rPh>
    <rPh sb="66" eb="68">
      <t>バショ</t>
    </rPh>
    <rPh sb="71" eb="73">
      <t>カツヨウ</t>
    </rPh>
    <rPh sb="76" eb="78">
      <t>チョウシャ</t>
    </rPh>
    <rPh sb="80" eb="82">
      <t>ヒガイ</t>
    </rPh>
    <rPh sb="82" eb="84">
      <t>ジョウホウ</t>
    </rPh>
    <rPh sb="85" eb="87">
      <t>ハッシン</t>
    </rPh>
    <rPh sb="88" eb="90">
      <t>サイガイ</t>
    </rPh>
    <rPh sb="90" eb="92">
      <t>タイサク</t>
    </rPh>
    <rPh sb="92" eb="94">
      <t>シジ</t>
    </rPh>
    <rPh sb="95" eb="96">
      <t>オコナ</t>
    </rPh>
    <rPh sb="99" eb="100">
      <t>トウ</t>
    </rPh>
    <rPh sb="101" eb="103">
      <t>サイガイ</t>
    </rPh>
    <rPh sb="103" eb="105">
      <t>カツドウ</t>
    </rPh>
    <rPh sb="106" eb="108">
      <t>キョテン</t>
    </rPh>
    <rPh sb="111" eb="113">
      <t>ジュウヨウ</t>
    </rPh>
    <rPh sb="119" eb="121">
      <t>ヘイジョウ</t>
    </rPh>
    <rPh sb="121" eb="122">
      <t>ジ</t>
    </rPh>
    <rPh sb="123" eb="125">
      <t>リヨウ</t>
    </rPh>
    <rPh sb="125" eb="126">
      <t>シャ</t>
    </rPh>
    <rPh sb="127" eb="129">
      <t>アンゼン</t>
    </rPh>
    <rPh sb="129" eb="131">
      <t>カクホ</t>
    </rPh>
    <rPh sb="137" eb="139">
      <t>サイガイ</t>
    </rPh>
    <rPh sb="139" eb="140">
      <t>ジ</t>
    </rPh>
    <rPh sb="141" eb="143">
      <t>キョテン</t>
    </rPh>
    <rPh sb="143" eb="145">
      <t>シセツ</t>
    </rPh>
    <rPh sb="149" eb="151">
      <t>キノウ</t>
    </rPh>
    <rPh sb="151" eb="153">
      <t>カクホ</t>
    </rPh>
    <rPh sb="154" eb="156">
      <t>カンテン</t>
    </rPh>
    <rPh sb="159" eb="162">
      <t>タイシンカ</t>
    </rPh>
    <rPh sb="166" eb="168">
      <t>スイシン</t>
    </rPh>
    <rPh sb="170" eb="173">
      <t>ケイカクテキ</t>
    </rPh>
    <rPh sb="174" eb="177">
      <t>タイシンカ</t>
    </rPh>
    <rPh sb="178" eb="179">
      <t>ト</t>
    </rPh>
    <rPh sb="180" eb="181">
      <t>ク</t>
    </rPh>
    <phoneticPr fontId="5"/>
  </si>
  <si>
    <t>点検・診断等の実施により、早期段階において予防的な修繕を実施し、大規模な改修等が必要とならないよう機能の保持、回復を図り、また、ライフサイクルコストを縮減し財政負担への抑制と平準化を図る。</t>
  </si>
  <si>
    <t>高齢者や障がいのある方が様々な制限にとらわれることなく、自由に外に出て、それぞれの能力を生かしながら就労や趣味、地域活動に参加できる環境づくりを進めていくため、不特定多数が使用する施設のバリアフリー化を推進する。新設、改修する際には、「どこでも、だれでも、自由に、使いやすく」というユニバーサルデザインの考え方に基づいた整備を図る。ワースリビングかみきたや小橡青年研修所においては、既に取り組みを進めており、スロープの設置等による段差解消の整備を行っている。</t>
    <rPh sb="0" eb="3">
      <t>コウレイシャ</t>
    </rPh>
    <rPh sb="4" eb="5">
      <t>ショウ</t>
    </rPh>
    <rPh sb="10" eb="11">
      <t>カタ</t>
    </rPh>
    <rPh sb="12" eb="14">
      <t>サマザマ</t>
    </rPh>
    <rPh sb="15" eb="17">
      <t>セイゲン</t>
    </rPh>
    <rPh sb="28" eb="30">
      <t>ジユウ</t>
    </rPh>
    <rPh sb="31" eb="32">
      <t>ソト</t>
    </rPh>
    <rPh sb="33" eb="34">
      <t>デ</t>
    </rPh>
    <rPh sb="41" eb="43">
      <t>ノウリョク</t>
    </rPh>
    <rPh sb="44" eb="45">
      <t>イ</t>
    </rPh>
    <rPh sb="50" eb="52">
      <t>シュウロウ</t>
    </rPh>
    <rPh sb="53" eb="55">
      <t>シュミ</t>
    </rPh>
    <rPh sb="56" eb="58">
      <t>チイキ</t>
    </rPh>
    <rPh sb="58" eb="60">
      <t>カツドウ</t>
    </rPh>
    <rPh sb="61" eb="63">
      <t>サンカ</t>
    </rPh>
    <rPh sb="66" eb="68">
      <t>カンキョウ</t>
    </rPh>
    <rPh sb="72" eb="73">
      <t>スス</t>
    </rPh>
    <rPh sb="80" eb="83">
      <t>フトクテイ</t>
    </rPh>
    <rPh sb="83" eb="85">
      <t>タスウ</t>
    </rPh>
    <rPh sb="86" eb="88">
      <t>シヨウ</t>
    </rPh>
    <rPh sb="90" eb="92">
      <t>シセツ</t>
    </rPh>
    <rPh sb="99" eb="100">
      <t>カ</t>
    </rPh>
    <rPh sb="101" eb="103">
      <t>スイシン</t>
    </rPh>
    <rPh sb="106" eb="108">
      <t>シンセツ</t>
    </rPh>
    <rPh sb="109" eb="111">
      <t>カイシュウ</t>
    </rPh>
    <rPh sb="113" eb="114">
      <t>サイ</t>
    </rPh>
    <rPh sb="128" eb="130">
      <t>ジユウ</t>
    </rPh>
    <rPh sb="132" eb="133">
      <t>ツカ</t>
    </rPh>
    <rPh sb="152" eb="153">
      <t>カンガ</t>
    </rPh>
    <rPh sb="154" eb="155">
      <t>カタ</t>
    </rPh>
    <rPh sb="156" eb="157">
      <t>モト</t>
    </rPh>
    <rPh sb="160" eb="162">
      <t>セイビ</t>
    </rPh>
    <rPh sb="163" eb="164">
      <t>ハカ</t>
    </rPh>
    <rPh sb="178" eb="180">
      <t>コトチ</t>
    </rPh>
    <rPh sb="180" eb="182">
      <t>セイネン</t>
    </rPh>
    <rPh sb="182" eb="184">
      <t>ケンシュウ</t>
    </rPh>
    <rPh sb="184" eb="185">
      <t>ショ</t>
    </rPh>
    <rPh sb="191" eb="192">
      <t>スデ</t>
    </rPh>
    <rPh sb="193" eb="194">
      <t>ト</t>
    </rPh>
    <rPh sb="195" eb="196">
      <t>ク</t>
    </rPh>
    <rPh sb="198" eb="199">
      <t>スス</t>
    </rPh>
    <rPh sb="209" eb="211">
      <t>セッチ</t>
    </rPh>
    <rPh sb="211" eb="212">
      <t>トウ</t>
    </rPh>
    <rPh sb="215" eb="217">
      <t>ダンサ</t>
    </rPh>
    <rPh sb="217" eb="219">
      <t>カイショウ</t>
    </rPh>
    <rPh sb="220" eb="222">
      <t>セイビ</t>
    </rPh>
    <rPh sb="223" eb="224">
      <t>オコナ</t>
    </rPh>
    <phoneticPr fontId="5"/>
  </si>
  <si>
    <t>施設については、人口の減少に伴い利用頻度が少なくなっていくものもあり、統合・複合化等も視野に入れ、機能を維持しつつ施設の整理・最適化を図る。</t>
  </si>
  <si>
    <t>統一的な基準に沿った地方公会計の財務書類を毎年度継続して作成し、固定資産台帳の更新、精緻化に努めており、本計画においても、有形固定資産減価償却率の算出等に活用した。</t>
  </si>
  <si>
    <t>計画管理部門である総務課が中心となり、管理職会（プロジェクトチーム）での進捗状況の共有や検証を行う。</t>
  </si>
  <si>
    <t>【公共施設等全般】
重要度を勘案し、修繕や改修を優先して計画的に行っていくとともに、必要に応じて調整会議等を開催し、個別に方針等を検討する。
【公営住宅、道路・橋りょう】
整備状況や老朽化の度合い等を踏まえ、今後個別に定める管理計画に従い、維持管理、修繕、更新、取り壊し等を進める。
【学校教育施設等】
ほとんどの施設が避難所等に指定されているため、耐震化等の改修を優先して計画的に行い、必要に応じて少子化等の社会的情勢を勘案し、施設全体のあり方を含め効率的・効果的に運営できるよう継続的に見直しを行い、維持管理に努める。</t>
  </si>
  <si>
    <t>児童・生徒数の減少に伴い、小学校と中学校を統合するため中学校の校舎及び敷地を改修し、平成26年度から施設一体型の小中一貫教育を開始し、さらに平成29年度には校舎内に保育園も併設し、令和2年度から義務教育学校「上北山やまゆり学園」として開校した。
旧小学校の校舎は改修を行い、平成30年度から社会教育施設上北山村生涯学習センターとして、地域外住民との交流や地域の多世代交流の拠点としてリニューアルした。
令和元年度に使用していない公衆トイレの除却を行った。
宿泊施設のリニューアルオープンに伴い、機能が重複する上北山温泉は閉鎖し、令和3年度に解体し、令和4年度に駐車場として整備した。</t>
  </si>
  <si>
    <t>本計画の目標年となる2060年（令和42年）の総人口は1,052年と推計されており、2020年（令和2年）の人口と比較すると、104人減少（減少率9.0％）となっています。</t>
  </si>
  <si>
    <t>施設数62　公共施設延べ床面積　約38,699㎡
【インフラ】
道路　実延長194,854m、面積712,276㎡
トンネル　実延長530m
上水道　総延長79,980m
橋梁　実延長3,441m、面積14,570㎡</t>
  </si>
  <si>
    <t>本村の公共施設（建物）は、築後30年以上を占める割合が非常に多くなってきており、長寿命化等の施設の費用対策を講じなければ大量の施設が更新時期を迎えることとなります。従来型の公共施設（建物）の更新シミュレーション結果では、2023（令和6）年度から 2032（令和15）年度にかけての費用が一番多い結果となっていることからも、今後10年間での更新負担が大きいことがわかります。
また、公共施設（建物）の長寿命化を図り、計画的かつ適正な維持管理や保全対策等を講じた計画であったとしても、多くの施設は更新時期を迎えていることから 2023（令和6）年度から2032（令和15）年度にかけての費用が一番多い結果となっています。
以上のことを踏まえると、将来的には、公共施設（建物）の利活用を中心とした地域活力の向上や村民サービスの維持を図りつつも、身の丈に合った施設総量の見直しを行うことが、公共施設（建物）の総合的かつ計画的な維持・管理が今後の重要な課題となります。</t>
  </si>
  <si>
    <t>今後40年間で年平均9億円</t>
  </si>
  <si>
    <t>今後40年で年平均7.3億円</t>
  </si>
  <si>
    <t>長寿命化型の維持・更新コスト試算</t>
  </si>
  <si>
    <t>公共施設等の施設総量の適正化
予防保全型の維持管理と負担コストの縮減
効率的・効果的な施設運営方法の検討</t>
  </si>
  <si>
    <t xml:space="preserve"> 村民が公共施設等を安全かつ安心して利用することができるように、日常的かつ定期的な点検や診断等を実施します。
 点検や診断等で得られたデータは履歴としてデータベース化し、個別施設情報として庁内での共有化を図るとともに、今後の公共施設等の維持管理や修繕、更新等の対策に活用します。
 インフラ施設（橋りょうを除く）については、インフラ長寿命化計画を策定し計画的な維持管理を進めていきます。
 インフラ施設の点検については、国から示される技術基準やマニュアル等に準拠した点検や診断等を実施します。
</t>
  </si>
  <si>
    <t>多くの住民が利用する公共施設については、日常かつ定期的な維持管理活動に基づき、適切な維持・管理・修繕・更新を実施する。</t>
  </si>
  <si>
    <t xml:space="preserve"> 日常的かつ定期的な点検・診断等により危険性が認められた公共施設（建物）については、施設の利用状況、対応の優先度等を踏まえ、村民が安心かつ安全に利用できるよう施設の維持や修繕に取り組みます。
 老朽化による危険性が高く、かつ、村民の利用が少ない公共施設（建物）については、用途廃止や他施設への移転等を検討します。
 施設利用者が安心かつ安全に公共施設（建物）を利用できるよう、点検や診断時に併せて施設のバリアフリー状況を確認し、施設利用者の安全確保に向けた対応策を検討します。
 通勤、通学等に多数の通行者を有する歩行者道や地震等の災害時に避難路等の重要な役割を果たす道路については、安全対策等を優先的に進めていきます。
</t>
  </si>
  <si>
    <t xml:space="preserve"> 村内にある公共施設（建物）の多くが新耐震基準施行後に建築された施設であるため、耐震性は確保されていますが、一般的に、建物は完成した時点から時間の経過により劣化が進行し、その劣化の進行は建物の部位により差があり、構造に重大な影響を与える場合もあることから、日常的な点検や定期的な診断を実施することにより、経年劣化による公共施設等の耐震性能の低下を予防します。
 地震による被災直後の避難場所として利用が見込まれる施設については、必要に応じて耐震補強による耐震性能の向上を図ります。
 インフラ施設については、ライフラインとして村民の生活に直結する重要な施設であるため、自然災害等による被害を最小限に抑えることができるよう積極的に耐震化対策を進めていきます。
</t>
  </si>
  <si>
    <t>計画的に保全や改修を行う「予防保全型」へ転換し長寿命化を目指す</t>
  </si>
  <si>
    <t xml:space="preserve"> 施設の更新にあたっては、多様な人々が安全で快適に利用しやすいようユニバーサルデザイン化への対応に努め、部分的な改修にも計画的に取り組みます。
 国が示す「ユニバーサルデザイン２０２０行動計画」（平成２９年２月２０日ユニバーサルデザイン２０２０閣僚会議決定）の考え方を踏まえ、公共施設等の大規模改修や建替えの際は、バリアフリー化・ユニバーサルデザイン化を推進します。
</t>
  </si>
  <si>
    <t> 「川上村総合計画」記載のとおり、２０５０年カーボンニュートラルの達成に向け、暮らしや産業活動における脱炭素化の実現を行います。
 施設の新築、改築をする時は、環境に配慮した工事を実施するとともに、環境負荷の低減に配慮した施設等を整備し、適正な管理に努めます。
 高効率照明への買い替えや断熱性能に優れた窓ガラス等を導入し、温室効果ガスの排出量を定量的に削減することを目的とした整備を行います。また、公共施設の緑化を推進し、カーボンニュートラルな社会の実現を目指します。</t>
  </si>
  <si>
    <t>施設の劣化状況、利用状況、運営状況、維持管理費用の状況を踏まえ、必要に応じて公共施設の統合、複合化や施設規模の縮小を検討</t>
  </si>
  <si>
    <t>施設管理者に対し必要な時期に必要な行動を促す仕組みを構築</t>
  </si>
  <si>
    <t>適宜</t>
    <rPh sb="0" eb="2">
      <t>テキギ</t>
    </rPh>
    <phoneticPr fontId="1"/>
  </si>
  <si>
    <t>文化系・社会教育系・レクリエーション施設・産業系・学校教育系・子育て施設系・行政施設系に分類</t>
  </si>
  <si>
    <t>H29年度に使われなくなった観光施設の除却(入之波温泉五色湯解体)</t>
  </si>
  <si>
    <t>本村の人口は、平成２７年の国勢調査では、１，７４５人、令和２年の国勢調査では１，５０２人でしたが、東吉野村人口ビジョンでは、令和４２年（２０６０年）の総人口が８００人まで減少することが見込まれています。</t>
  </si>
  <si>
    <t>公共施設】令和３年度末３６，０００㎡
【インフラ】令和３年度末
道路：１３７㎞
トンネル：１本
橋梁：１５６橋</t>
  </si>
  <si>
    <t>施設が老朽化しているため、耐震化等の処置を行い長寿命化をはかることできる限りコスト削減に努める。インフラについても長寿命化計画にのっとり、適切に維持・保全につとめる。</t>
  </si>
  <si>
    <t>公共建築物及びインフラ資産を全て保有し続けた場合の必要コストを試算したところ、40 年間で約325.5 億円、年平均約 8.1 億円となります。</t>
  </si>
  <si>
    <t>公共建築物及びインフラ資産を長寿命化した場合の必要コストを試算したところ、40 年間で約310.6 億円、年平均約7.8 億円となります</t>
  </si>
  <si>
    <t>40年間で14.9億円</t>
  </si>
  <si>
    <t>予算編成段階から関係事業部署間で連携をとり公共施設等を経済的かつ効率的に運営していくというコスト意識を全ての職員が共有し、総合的かつ計画的な管理を実施するため、公共施設等に関するデータベースの一元化を進め、利用・運営・コスト状況、現状や点検・修繕などの情報共有を図ることで、効率的な維持管理ができるように取り組んでいきます。</t>
  </si>
  <si>
    <t>官民連携により、効率的な公共施設等の管理を行うため、包括的民間委託や指定管理者制度、ＰＰＰ／ＰＦＩの積極的な活用を図ります。
村民や地域団体等が施設の維持管理、運営に参加する手法・制度を検討し、村民及び地元住民等との協働・連携を強化します。また、住民の皆様への積極的な情報開示により、公共施設等の現状や課題を共有し、将来のあり方について意見交換を行いながら、計画を推進していきます。</t>
  </si>
  <si>
    <t>今後も安全・安心な公共サービスを維持できるよう、主要な公共施設等について、法定点検
に加え、村職員等の目視や巡回による日常の自主的な点検・診断を必要に応じて行い、施設設備
の劣化状況、安全性等を把握します。
その点検・診断結果は、劣化状況等を情報として集積・蓄積（データベース化）させて一元
管理を行うとともに、これらの情報をもとに、施設の利用率、効用等を考慮した上で、各施設
の保全対策の優先度の決定やメンテナンスサイクルを構築します。</t>
  </si>
  <si>
    <t>公共施設等をできる限り長く使用することを基本認識として、利用率、効用、老朽度合等を
総合的に勘案し、維持管理、修繕、更新等を実施します。
公共建築物の保全については、損傷や故障の発生に伴い改修等を行う対症療法的な「事後保
全」から機能低下の予兆を事前に把握し、未然に使用不可能な状態を避ける「予防保全」に転
換し、適切な維持管理に努めます。これにより、大規模な修繕や更新をできるだけ回避するた
め、施設特性を考慮の上、安全性や経済性を踏まえつつ、損傷等が軽微である早期段階に予防的
な修繕等を実施することで、機能の保持・回復を図ります。
また、公共施設等の維持管理に関しては、管理運営の民間委託や新技術の導入を推進する等
も含め、維持費などの縮減の方法や長期利用が可能な材質・設備の利用等について検討します</t>
  </si>
  <si>
    <t>今後も維持すべき施設については、日常はもとより災害時における十分な安全性の確保に努
めます。危険性が認められた施設については、速やかに安全確保の改修及び長寿命化対策を実
施します。
ただし、大規模な改修が必要でありながら、利用率、効用等の低い施設について、今後もそ
の利用及び効用が向上する見込みがない施設については、総合的な判断により施設の供用を廃
止し、機能を安全性の確保された既存の施設に移転させることを検討します。
また、既に役割を終え、老朽化等により今後、利活用することのない公共施設等については、
周辺施設や住環境に及ぼす影響、住民の安全・安心を考慮し、早期に解体、除却します。
インフラ資産については、施設の特性、緊急性、重要性等を考慮の上、避難路などの優先的
に対策を進めるべき施設から、補修工事の実施等の対策について検討します。</t>
  </si>
  <si>
    <t>公共建築物の多くは、災害時には避難場所等として活用され、庁舎では被害情報や災害対策
指示が行われるなど応急活動の拠点となります。このため、平常時の利用者の安全確保だけで
なく、災害時の拠点施設としての機能を確保するため、現時点で耐震面に懸念のある建物があ
る場合、緊急度を判断し、計画に基づき、耐震性を備えた既存の建物に機能を移転させる方法
を基本方針として災害に備えます。
インフラ資産については、日常時はもちろん、大規模災害時等において重要な基盤施設とな
ることから、施設ごとに耐震化対策を実施することとします。特に、災害時の輸送等に対応す
る緊急輸送道路について、健全度診断の結果から優先順位をつけ、順次補強工事を実施してい
きます</t>
  </si>
  <si>
    <t>全ての施設の機能の不具合や設備の劣化などに対して、従来のように修繕改修していくこ とは、大きな財政負担を強いることになります。そのため、点検・診断等の実施により早期に 各施設の状態を把握し、予防的な修繕等の実施を徹底することにより、事業費の大規模化及び 高コスト化を回避し、ライフサイクルコストの縮減を図ります。 今後は、原則として各施設等を耐用年数まで使用することとし、財政負担の抑制と平準化を 図ります。そのため、長寿命化計画等の個別施設計画を策定し、今後も維持していく施設につ いては長寿命化（公共施設等の長期使用）を計画的に進めます。 また、今後、施設の更新や新築・新設をする際には、計画段階からあらかじめ長寿命化に必 要な機能を備えた耐久性の高い資材の利用や維持管理しやすい構造とするなど、長寿命化への 対応を図ります</t>
  </si>
  <si>
    <t>少子高齢化や国際化の進行による利用者の変化等を考慮し、公共施設の改修及び更新・新設
の際には、ユニバーサルデザイン化を図り、施設の機能・性能の向上に努めます。
既存施設においては、敷地内通路の段差の解消や点字ブロックの設置、建物内の床面段差の
解消や手すり、スロープの設置、だれでもトイレ等の整備・改修などのバリアフリー化の普及
に努め、誰もが利用しやすい施設の機能・性能の向上を目指します。
道路及び公園等のインフラ資産の改修に際しては、歩行空間の確保、段差の解消、歩道や園
路等への点字ブロックの設置等に努めます。</t>
  </si>
  <si>
    <t>地球温暖化対策計画（令和 3 年 10 月 22 日閣議決定）などを踏まえ、今後も維持すべき施
設の修繕・更新時には、地球環境にも配慮するため、省エネルギー対策の一環として再生可能
エネルギーを活用した設備の導入等を検討し、公共施設の脱炭素化に向けた取組みを推進しま
す。また、これにより長期的な視点で維持管理費用の削減に取り組みます。</t>
  </si>
  <si>
    <t>公共施設等の維持費用を縮減するためには、余剰施設の統合や廃止による施設数縮減の推
進が有効ですが、当村においては保有施設が限られており、重複した施設の統廃合の実施が可
能であるケースはかなり限定されます。そのため、統合することが可能であり将来的に有益と
判断される施設については統合を推進することとし、公共施設等の最適化の方策については、
あらゆる用途の施設を全て自前で整備することを前提とするのではなく、可能であれば近隣の
自治体と公有財産（施設等）を相互利用するなど、自治体間での連携を図り、広域的な視点から
も必要な公共サービスの提供を幅広く検討していきます。
また、民間と競合するものや民間サービスで代替可能なものについては、民間譲渡等の民間
活力の有効活用も検討します。</t>
  </si>
  <si>
    <t>２０年間で３０％削減</t>
  </si>
  <si>
    <t>公共施設等の相互利用や共同運営等により、維持管理費用や更新費用の分担等の効率化を図
るよう、県や近隣市町村との広域的な連携を強化します。
施設の統廃合や除却などに係る国・県の補助制度等を有効に活用し、施設の維持管理に要す
る財源の確保と財政負担の軽減を図ります。</t>
  </si>
  <si>
    <t>本計画の実施にあたっては、ＰＤＣＡ（計画・実施・評価・改善）サイクルにより取組みの
進捗管理を行います。施設の状態や人口動向等の社会情勢、財政状況等の経済情勢等を総合的
に判断し、所管部署と連携して定期的に進捗確認を行うとともに、必要に応じ方針や目標の見
直しを行います。</t>
  </si>
  <si>
    <t>施設類型ごとに施設の状況、施設の概要、管理方針を記載している。</t>
  </si>
  <si>
    <t>過去に行った①点検診断②大規模改修・修繕③長寿命化計画の策定
について記載。</t>
  </si>
  <si>
    <t>・総人口は年々減少が進んでいる。
・社人研推計によれば、令和32年の人口は28.0万人(21.4％減)。</t>
  </si>
  <si>
    <t>R4年度末現在
【市民文科系施設】
　46施設　延床面積66,602㎡
【社会教育系施設】
　9施設　延床面積24,367㎡
【スポーツ・レクリエーション系施設】
　14施設　延床面積28,283㎡
【産業系施設】
　8施設　延床面積19,523㎡
【学校教育系施設】
　77施設　延床面積438,195㎡
【子育て支援施設】
　61施設　延床面積38,112㎡
【保健・福祉施設】
　9施設　延床面積19,858㎡
【医療施設】
　0施設　延床面積0㎡
【行政系施設】
　86施設　延床面積80,962㎡
【公営住宅】
　138施設　延床面積390,075㎡
【公園】
　77施設　延床面積11,030㎡
【供給処理施設】
　21施設　延床面積38,005㎡
【その他】
　100施設　延床面積70,286㎡</t>
  </si>
  <si>
    <t>・公共施設マネジメントに関して全庁的な組織体制を構築し、各担当課間の協力体制を整え、部門を超えた意思決定を行うなど、全庁、全職員の取組により課題を解決していく必要がある。
・維持管理経費については、光熱水費の年度間比較や指定管理者制度の導入などにより、節減に努めてきたが、今後、財政状況がさらに厳しくなっていくと予測される中、新たな課題を見つけ、さらなる節減に努める必要がある。
・インフラ資産については、維持管理を効率化し、長寿命化を図ることで更新費用を抑制するとともに、新規整備にあたっては、当面の人口減少に配慮しながら無駄のない整備を進める必要がある。
・今後30年間で公共建築物の保有面積を17.0％縮減すれば、財政的に持続可能であると推計される。</t>
  </si>
  <si>
    <t>築40年で単純更新した場合、約9632億円（公共建築物：約3747億円、インフラ資産：約5885億円）。
年平均で約32１億円（公共建築物：約125億円、インフラ資産：約196億円）。</t>
  </si>
  <si>
    <t>築30年で建替えの約60％の費用により全ての施設に対して大規模改修を行い、築65年まで長寿命化する対策等を実施した場合、約6312億円（公共建築物：約3452億円、インフラ資産：約2860億円）。
年平均で約210億円（公共建築物：約115億円、インフラ資産：約95億円）。</t>
  </si>
  <si>
    <t>30年間で約3320億円（公共建築物：約295億円、インフラ資産：約3025億円）。</t>
  </si>
  <si>
    <t>公共施設マネジメントに関して全庁的な組織体制を構築し、各担当課間の協力体制を整え、部門を超えた意思決定を行うなど、全庁、全職員の取組により課題を解決していく必要がある。</t>
  </si>
  <si>
    <t>施設跡地の売却、民間事業者の持つ経営資源やノウハウ・アイデアを活かしたＰＰＰ、施設使用料の適正化、余剰スペースの貸付、広告利用などにより、新たな更新財源の確保にも努めていく必要がある。</t>
  </si>
  <si>
    <t>個別施設毎の点検・診断等は、経年による劣化状況、性能低下状況、管理状況、利用状況等を把握し、評価を行う。</t>
  </si>
  <si>
    <t>点検･診断等の結果を踏まえて、必要な施設のみを計画的に更新するとともに、当面維持することとした施設については、個別施設毎に保全方針を定めた上で、適切に維持管理・更新等を実施していく。</t>
  </si>
  <si>
    <t>点検･診断等により危険性が高いと認められた施設や統廃合･老朽化等により使用廃止されかつ今後も利活用見込みがないと判断した施設等については、解体撤去するなど、住民の安全の確保を図る。</t>
  </si>
  <si>
    <t>防災対策上重要性の高い施設で耐震性が低い施設については、コンクリートの中性化等躯体自体の劣化状況を勘案した上で、優先して耐震改修を実施していく。また、今後の施設のあり方を検討しているものについては、その結論を待ってから実施していく。</t>
  </si>
  <si>
    <t>長寿命化は、機能復旧に加え、社会的ニーズにあった機能向上を図ることで、施設利用者の満足度の長期安定的な維持・向上を図るもので、その検討にあたっては、個別施設毎の構造、規模、経過年数等とともに、建替えを行った場合のＬＣＣ(ライフサイクルコスト)との比較を行うなど、長期的な視点をもって判断していくこととする。</t>
  </si>
  <si>
    <t>脱炭素社会実現のため，太陽光発電設備の設置などによる再生可能エネルギーの導入や，LED照明灯等の省エネ性能に優れた機器等の導入による消費エネルギーの省力化など，公共建築物における脱炭素化に向けた取り組みを推進する。</t>
  </si>
  <si>
    <t>施設の利用状況等を評価し、統合･整理や複合化、遊休施設の活用等によって、必要な行政サービス機能を維持しつつ、施設総量を削減する。また、複合施設においては、管理･運営についても一元化･効率化を図るとともに、施設の複合化により空いた土地は、活用･処分を検討していくこととする。</t>
  </si>
  <si>
    <t>今後30年間で保有面積を17.0％縮減すれば、財政的に持続可能であると推計される。</t>
  </si>
  <si>
    <t>公有財産利活用等検討委員会にて他の利活用を検討の上、売却等により施設更新の財源とする。</t>
  </si>
  <si>
    <t>公共サービス提供に必要な公共施設を、市自らが全てを整備し保有するという考えから脱却し、国・県が保有する公共施設と連携し、市民に対するサービスを補完することにより、施設保有量の最適化を図る。</t>
  </si>
  <si>
    <t>PDCA(計画･実行･評価･改善)サイクルを活用し、進捗管理や見直しを行い、継続的な取組を行うとともに、PDCA サイクルによる評価を踏まえ、必要に応じて適宜本計画の見直しを行う。</t>
  </si>
  <si>
    <t>個別施設計画、その他施設分類において別に定める長寿命化計画に基づき、地域や関係者としっかりと対話しながら、実施す
ることとする。</t>
  </si>
  <si>
    <t>・杭の瀬児童･地区福祉センター建設
・平井複合施設建設
・芦原認定こども園建設
・公営住宅解体</t>
  </si>
  <si>
    <t>・総人口が2015年から2045年までで約29％減少。高齢化率は約4％増加。</t>
  </si>
  <si>
    <t>【公共建築物】
　 約22.7万㎡
【インフラ】
　道路：約431Kｍ
　橋梁：約1.7万㎡
　公園：15.6万㎡
　上水道：約432Ｋｍ
　下水道：約13.2Ｋｍ
　</t>
  </si>
  <si>
    <t>　将来の世代に負担を残さない健全な都市経営を行うため、将来人口や財政状況を見据え、真に必要とされる公共施設等を、適正な状態で計画的に維持管理・大規模改修・更新等を行う必要がある。</t>
  </si>
  <si>
    <t>　「海南市公共施設個別施設計画」等及び統一的な基準に基づき毎年整備・更新している固定資産台帳（令和2年度時点）を踏まえ、2020年度から2039年度までの20年間における維持管理・更新等に係る経費の見込みを試算。</t>
  </si>
  <si>
    <t>　【公共建築物】
　　長寿命化費用：約203.2億円
　　改築費用：5.6億円
　【インフラ資産】
　　長寿命化費用：約278.8億円
　　合計：約487.6億円</t>
  </si>
  <si>
    <t>　【公共建築物】
　　効果額（削減額）約193億円
　【インフラ資産】
　　効果額（削減額）約11.2億円
　　　　合計：約204.2億円</t>
  </si>
  <si>
    <t>　全庁的な調整・合意を行う場として政策調整会議や公共施設等マネジメント委員会を活用し、検討を進める。</t>
  </si>
  <si>
    <t>　施設の機能や安全性を確保するため、施設ごとに適切な管理方法を見定め、PPPの導入等により、民間ノウハウを積極的に活用することで、コストの縮減と点検・保守等の日常の維持管理活動を確実に行う。</t>
  </si>
  <si>
    <t>　事故等の重大な問題発生の回避や修繕・更新等の必要判断のため、劣化・損傷の程度や原因等を把握する点検・診断を適切に実施する。</t>
  </si>
  <si>
    <t>　PPPなど民間ノウハウを活かし、維持管理費を抑制する。</t>
  </si>
  <si>
    <t xml:space="preserve"> 点検･診断等により危険性が高いと認められた公共施設等については、一時的な供用停止や応急措置等により、利用者の安全確保を最優先する。
　また、危険性が高いと認められた公共施設等について、今後、利用見込みのないものについては、速やかな除去に努める。</t>
  </si>
  <si>
    <t>　災害時の避難、救援、復旧活動拠点として位置付けられている施設やライフラインなど市民生活への深刻な影響を及ぼすおそれのある施設から、優先して耐震化や更新を行う。</t>
  </si>
  <si>
    <t>　原則、公共施設等については、可能な限り長期に使用することを念頭に、予防保全型の維持管理を行い長寿命化を図る。</t>
  </si>
  <si>
    <t>　車いす対応エレベーターや多目的トイレ等のユニバーサルデザインに配慮した施設整備を行う。</t>
  </si>
  <si>
    <t>　公共施設の改修・更新等を行う際には、省エネルギー設備や再生可能エネルギーの導入など、脱炭素化の視点を取り入れた整備を推進する。</t>
  </si>
  <si>
    <t>　建替時には将来的な用途変更等に対応しやすい構造の採用を検討する。</t>
  </si>
  <si>
    <t>②延床面積等に関する目標
　30年間で20％程度の縮減に取り組む。</t>
  </si>
  <si>
    <t>　固定資産台帳のデータベースを活用し、情報の効率的な蓄積を図る。</t>
  </si>
  <si>
    <t>　施設の利用者が限定的になっている建物については、売却等を検討する。</t>
  </si>
  <si>
    <t>　近隣自治体等の公共施設などを利用することにより、必要な公共サービスの充実が図れる場合は、施設の広域化を検討する。</t>
  </si>
  <si>
    <t>　PDCA（計画・実行・評価・改善）サイクルを活用し、進捗管理や見直しを行い、継続的な取り組みを行う。</t>
  </si>
  <si>
    <t>　必要に応じて適宜本計画を見直す。</t>
  </si>
  <si>
    <t>　原則として、予防保全型の維持管理を行い、長寿命化を図る。
【市民文化系施設、社会教育系施設、スポーツ・レクレーション施設、産業系施設、子育て支援施設、保健・福祉施設、上水道施設（建築物）】
　施設の更新時や大規模改修時には、利用状況等を勘案する中で、施設総量の縮減を図る。
【学校教育系施設】
　施設の更新時や大規模改修時には、学校の適正規模や設備等の適切な機能を検討し、教育環境の向上を図る。
【行政系施設】
　最適な配置を検討する。
【公営住宅】
計画的に維持管理を行い、長寿命化を図るとともに、廃止や集約化を検討する。
【公園施設（建築物）】
　利用状況を勘案する中で廃止も検討する。
【供給処理施設（建築物、病院施設】
　予防保全型の維持管理を行い、長寿命化を図る。
【その他】
　利用者が限定的な建物は売却等を検討する。また、施設の更新時や大規模改修時には、利用状況等を勘案する中で、広域施設への統合を検討する。
【道路、橋りょう、上下水道施設（上下水道管】
　新規整備や施設の更新については、ライフサイクルコストの縮減を考慮した使用を検討する。</t>
  </si>
  <si>
    <t>「橋本市人口ビジョン」では、2045 年に44,347 人、2060 年33,998
人まで減少すると予測。
各種施策等により2060年46,608人を目指す。</t>
    <rPh sb="67" eb="68">
      <t>ネン</t>
    </rPh>
    <phoneticPr fontId="15"/>
  </si>
  <si>
    <t>令和６年</t>
    <rPh sb="0" eb="2">
      <t>レイワ</t>
    </rPh>
    <rPh sb="3" eb="4">
      <t>ネン</t>
    </rPh>
    <phoneticPr fontId="15"/>
  </si>
  <si>
    <t>【公共建築物】
289施設、総延床面積約27.6 万㎡
【インフラ資産】
道 路：市道約713km、自転車歩行者道約102km
橋 梁：448 橋、総面積約6.6 万㎡
上水道：導水管約2km、送水管約66km、配水管約599km
下水道：布設延長は約253km
公 園：都市公園57 箇所</t>
    <rPh sb="11" eb="13">
      <t>シセツ</t>
    </rPh>
    <rPh sb="34" eb="36">
      <t>シサン</t>
    </rPh>
    <phoneticPr fontId="15"/>
  </si>
  <si>
    <t>昭和50 年代に建てられた施設が多く、築30 年以上の施設が築年別延床面積で約70％を占める。
旧耐震基準の施設が築年別延床面積で約42％を占め、うち約５％が耐震化未実施である。
築60年を経過する公共建築物も出現するなど老朽化が進行しており、今後一斉に改修・更新時期が到来する。良好な状態でこれらの公共建築物を使用していくためには適切な維持管理が必要となる。また、耐震化やバリアフリー化、低炭素化への対応など時代の要求に対する対応も必要となる。
一方、財政面では、長期的な人口減少等による市税収の減少、少子高齢化社会の進展に伴う扶助費等経費の増大などによる財政状態の悪化が想定される。このため、固定費ともいえる公共施設等の維持更新費をいかにして適正な水準に抑えていくかが課題となる。</t>
  </si>
  <si>
    <t>【公共建築物(普通会計施設）】
今後40年間の年平均で28.1億円、総額で1125.4億円
&lt;参考&gt;
【公共建築物(全施設）】
今後40年間の年平均で30.2億円、総額で1206.8億円
【インフラ（道路）】
今後40年間の年平均で約8.8億円、総額で350.4億円
【インフラ（橋梁）】
今後40年間の年平均で約3.5億円、総額で140.5億円
【インフラ（上水道）】
今後40年間の年平均で約16.3億円、総額で653.5億円
【インフラ（下水道）】
今後40年間の年平均で約6.3億円、総額で251.9億円</t>
    <rPh sb="48" eb="50">
      <t>サンコウ</t>
    </rPh>
    <rPh sb="101" eb="103">
      <t>ドウロ</t>
    </rPh>
    <rPh sb="181" eb="184">
      <t>ジョウスイドウ</t>
    </rPh>
    <rPh sb="223" eb="224">
      <t>シタ</t>
    </rPh>
    <phoneticPr fontId="15"/>
  </si>
  <si>
    <t>【公共建築物（普通会計施設）】
今後40年間の年平均で15.7億円、総額で627.3億円</t>
    <rPh sb="7" eb="9">
      <t>フツウ</t>
    </rPh>
    <rPh sb="9" eb="11">
      <t>カイケイ</t>
    </rPh>
    <rPh sb="11" eb="13">
      <t>シセツ</t>
    </rPh>
    <phoneticPr fontId="15"/>
  </si>
  <si>
    <t>・耐用年数経過時に単純更新した場合の（自然体の）見込み
【公共建築物(普通会計施設）】
今後40年間の年平均で28.1億円、総額で1125.4億円
・長寿命化対策を反映した場合の見込み
【公共建築物（普通会計施設）】
今後40年間の年平均で15.7億円、総額で627.3億円</t>
  </si>
  <si>
    <t xml:space="preserve">【公共建築物】
市の施設の情報を管理・集約し、一括管理するセクションの検討を行うとともに、部局横断的に施設の適正管理の取組みを進める体制づくりの検討を行う。
【インフラ資産】
「地域インフラ群再生戦略マネジメント(群マネ)」など、県や周辺市町村との連携した維持管理の取組み等について検討を行う。
</t>
    <rPh sb="84" eb="86">
      <t>シサン</t>
    </rPh>
    <phoneticPr fontId="15"/>
  </si>
  <si>
    <t>【公共建築物・インフラ資産】
PPP・PFI等により、民間活力を施設の整備や管理に積極的に導入する。</t>
  </si>
  <si>
    <t>【公共建築物】
劣化状況を把握し、点検・診断結果を施設情報として整理し共有するため、定期的な点検・診断を行う。
【インフラ】
定期的な点検・診断により、劣化進行等の状態を把握し評価するとともに、データの蓄積を行い予防保全に役立てる。</t>
  </si>
  <si>
    <t>損傷等が生じたときに修繕を行う“事後保全型”から、計画的に保全・改築等を行う“予防保全型”への転換を図る。更新時には、今後長期にわたり維持管理しやすい施設への改善を図る。</t>
  </si>
  <si>
    <t>施設の安全性確保のため、危険性の高い施設や廃止となった施設については、除却又は売却を原則とする。</t>
  </si>
  <si>
    <t>耐震化に向けて、「橋本市耐震改修促進計画」に基づく取組みを進める。</t>
  </si>
  <si>
    <t>長寿命化に向けて、今後も継続して保有する施設については、計画的に保全策を実施し、施設を安全に長持ちさせ、ライフサイクルコストを削減させる。</t>
  </si>
  <si>
    <t>年齢や性別、障がいの有無等にかかわらず、誰もが安全・安心に利用できるようユニバーサルデザインの視点を取り入れた整備を推進する。</t>
  </si>
  <si>
    <t>脱炭素化に向け、太陽光発電の導入や省エネルギー改修の実施、LED照明の導入等の取組を推進する。</t>
  </si>
  <si>
    <t>人口の推移や財政状況などを考慮し施設の継続、改善、見直し（複合化、集約化、転用、減築）、廃止などの取組みを進め、保有総量の縮減を図る。
施設の集約や再配置については、施設を建物と機能に分離して考えることとする。</t>
  </si>
  <si>
    <t>【延床面積等に関する目標】
今後30年間で現在の公共建築物の延床面積ベースで30％減少する</t>
  </si>
  <si>
    <t>・計画的で的確な維持管理を図るため、地方公会計の情報、特に固定資産台帳における施設の物理的状況や価値に関する項目の有効な活用を進める。</t>
  </si>
  <si>
    <t>国、県の施設の相互利用や広域連携として隣接自治体施設の利活用、共同設置の考え方を整理し、質の高い公共施設へとつなげていく。</t>
  </si>
  <si>
    <t>10年ごとに見直しを行うことを基本とする。ただし、社会情勢や市民ニーズが大きく変化する場合には、柔軟に計画の見直しを行う。</t>
  </si>
  <si>
    <t>13施設類型に分類し、各施設類型ごとに質・数量・コストに関して基本的な考え方を記載している。</t>
  </si>
  <si>
    <t>・総人口はH27からR22まで31%減
・生産年齢人口はH27からR22まで38%減</t>
  </si>
  <si>
    <t>・建築物系公共施設
施設数：104　延床面積：13.2万㎡
・市道：204.4km、92.7万㎡
・橋梁：250箇所、15.4千㎡
・トンネル：613m
・公園：18箇所、28.9万㎡
・上水道管：約230km</t>
  </si>
  <si>
    <t>・人口当たり公共施設保有量（4,965㎡/千人）は県内他市と比べて大きく、過去に整備した公共施設が今後も必要か、本市の規模やニーズ等を踏まえた上での見直しが必要。
・新耐震基準が施行前に整備された施設が多く、耐震性能が課題となる要検討施設は全施設の37.5％（面積比9.0％）、将来の施設更新に加え耐震性能の確保をどのように図るか課題がある。
・今後のさらなる人口減少を踏まえて、公共施設の総量が過大でないか、また将来的に過大となると見込まれないか、といった視点から公共施設のあり方を検討することが必要。
・現状の公共施設をすべて維持更新することは財政上非常に困難であるとの認識を持ち公共施設のあり方そのものの検討が必要。</t>
  </si>
  <si>
    <t>統一的な基準に基づき整備・更新している固定資産台帳（令和４年度時点）を踏まえ、2024年度から2043年度までの20年間における建て替えるために必要な経費の見込額（当初更新予想額）を算定。</t>
    <rPh sb="0" eb="3">
      <t>トウイツテキ</t>
    </rPh>
    <rPh sb="4" eb="6">
      <t>キジュン</t>
    </rPh>
    <rPh sb="7" eb="8">
      <t>モト</t>
    </rPh>
    <rPh sb="10" eb="12">
      <t>セイビ</t>
    </rPh>
    <rPh sb="13" eb="15">
      <t>コウシン</t>
    </rPh>
    <rPh sb="19" eb="21">
      <t>コテイ</t>
    </rPh>
    <rPh sb="21" eb="23">
      <t>シサン</t>
    </rPh>
    <rPh sb="23" eb="25">
      <t>ダイチョウ</t>
    </rPh>
    <rPh sb="26" eb="28">
      <t>レイワ</t>
    </rPh>
    <rPh sb="29" eb="31">
      <t>ネンド</t>
    </rPh>
    <rPh sb="31" eb="33">
      <t>ジテン</t>
    </rPh>
    <rPh sb="35" eb="36">
      <t>フ</t>
    </rPh>
    <rPh sb="43" eb="45">
      <t>ネンド</t>
    </rPh>
    <rPh sb="51" eb="53">
      <t>ネンド</t>
    </rPh>
    <rPh sb="58" eb="60">
      <t>ネンカン</t>
    </rPh>
    <rPh sb="64" eb="65">
      <t>タ</t>
    </rPh>
    <rPh sb="66" eb="67">
      <t>カ</t>
    </rPh>
    <rPh sb="72" eb="74">
      <t>ヒツヨウ</t>
    </rPh>
    <rPh sb="75" eb="77">
      <t>ケイヒ</t>
    </rPh>
    <rPh sb="78" eb="80">
      <t>ミコ</t>
    </rPh>
    <rPh sb="80" eb="81">
      <t>ガク</t>
    </rPh>
    <rPh sb="82" eb="84">
      <t>トウショ</t>
    </rPh>
    <rPh sb="84" eb="86">
      <t>コウシン</t>
    </rPh>
    <rPh sb="86" eb="89">
      <t>ヨソウガク</t>
    </rPh>
    <rPh sb="91" eb="93">
      <t>サンテイ</t>
    </rPh>
    <phoneticPr fontId="1"/>
  </si>
  <si>
    <t>2024年度から2043年度の20年間において、長寿命化が可能と想定されるものについては長寿命化を行い、そうでないものは改築（建て替え）を行う想定で経費を算定。</t>
    <rPh sb="24" eb="28">
      <t>チョウジュミョウカ</t>
    </rPh>
    <rPh sb="29" eb="31">
      <t>カノウ</t>
    </rPh>
    <rPh sb="32" eb="34">
      <t>ソウテイ</t>
    </rPh>
    <rPh sb="44" eb="45">
      <t>チョウ</t>
    </rPh>
    <rPh sb="45" eb="47">
      <t>ジュミョウ</t>
    </rPh>
    <rPh sb="47" eb="48">
      <t>カ</t>
    </rPh>
    <rPh sb="49" eb="50">
      <t>オコナ</t>
    </rPh>
    <rPh sb="60" eb="62">
      <t>カイチク</t>
    </rPh>
    <rPh sb="63" eb="64">
      <t>タ</t>
    </rPh>
    <rPh sb="65" eb="66">
      <t>カ</t>
    </rPh>
    <rPh sb="69" eb="70">
      <t>オコナ</t>
    </rPh>
    <rPh sb="71" eb="73">
      <t>ソウテイ</t>
    </rPh>
    <rPh sb="74" eb="76">
      <t>ケイヒ</t>
    </rPh>
    <rPh sb="77" eb="79">
      <t>サンテイ</t>
    </rPh>
    <phoneticPr fontId="1"/>
  </si>
  <si>
    <t>2024年度から2043年度の20年間において、長寿命化が可能と想定されるものについては長寿命化を行い、そうでないものは改築（建て替え）を行う想定で算定した経費とすべての施設を建て替えるのに必要な予想経費（当初更新予想額）を比較。</t>
    <rPh sb="4" eb="6">
      <t>ネンド</t>
    </rPh>
    <rPh sb="12" eb="14">
      <t>ネンド</t>
    </rPh>
    <rPh sb="17" eb="19">
      <t>ネンカン</t>
    </rPh>
    <rPh sb="24" eb="28">
      <t>チョウジュミョウカ</t>
    </rPh>
    <rPh sb="29" eb="31">
      <t>カノウ</t>
    </rPh>
    <rPh sb="32" eb="34">
      <t>ソウテイ</t>
    </rPh>
    <rPh sb="44" eb="45">
      <t>チョウ</t>
    </rPh>
    <rPh sb="45" eb="47">
      <t>ジュミョウ</t>
    </rPh>
    <rPh sb="47" eb="48">
      <t>カ</t>
    </rPh>
    <rPh sb="49" eb="50">
      <t>オコナ</t>
    </rPh>
    <rPh sb="60" eb="62">
      <t>カイチク</t>
    </rPh>
    <rPh sb="63" eb="64">
      <t>タ</t>
    </rPh>
    <rPh sb="65" eb="66">
      <t>カ</t>
    </rPh>
    <rPh sb="69" eb="70">
      <t>オコナ</t>
    </rPh>
    <rPh sb="71" eb="73">
      <t>ソウテイ</t>
    </rPh>
    <rPh sb="74" eb="76">
      <t>サンテイ</t>
    </rPh>
    <rPh sb="78" eb="80">
      <t>ケイヒ</t>
    </rPh>
    <rPh sb="85" eb="87">
      <t>シセツ</t>
    </rPh>
    <rPh sb="88" eb="89">
      <t>タ</t>
    </rPh>
    <rPh sb="90" eb="91">
      <t>カ</t>
    </rPh>
    <rPh sb="95" eb="97">
      <t>ヒツヨウ</t>
    </rPh>
    <rPh sb="98" eb="100">
      <t>ヨソウ</t>
    </rPh>
    <rPh sb="100" eb="102">
      <t>ケイヒ</t>
    </rPh>
    <rPh sb="103" eb="105">
      <t>トウショ</t>
    </rPh>
    <rPh sb="105" eb="107">
      <t>コウシン</t>
    </rPh>
    <rPh sb="107" eb="109">
      <t>ヨソウ</t>
    </rPh>
    <rPh sb="109" eb="110">
      <t>ガク</t>
    </rPh>
    <rPh sb="112" eb="114">
      <t>ヒカク</t>
    </rPh>
    <phoneticPr fontId="1"/>
  </si>
  <si>
    <t>総合管理計画策定会議の下、経営企画課が各所管課との調整を行い、各戸別施設計画の策定を推進している。今後の望ましい方向性としては、公共施設等の情報を一元的に管理・集約する部署を新設する必要があると考えているが、現状では組織体制・人材面などの課題があることから将来の検討課題としている。</t>
  </si>
  <si>
    <t>PPP/PFIの導入など民間活力の導入推進を含めた効果的・効率的な管理運営整備手法を検討。</t>
  </si>
  <si>
    <t>・公共施設
公共施設の適時・適切な保全等のためには、日常的・定期的な点検・診断を行い、施設の状況を適時・適切に把握することに努めます。
・インフラ
道路・橋りょう・トンネル・公園・漁港・上水道・下水道のそれぞれの分野において必要なインフラの規模等を検討した上で、個別の長寿命化改修計画又は投資計画、経営戦略等を策定し、策定した計画に基づいた効果的・効率的な点検・診断を行います。</t>
  </si>
  <si>
    <t>（１）公共施設
公共施設の維持コストは「当初建築費用及び大規模改修等からなる資産の減価償却費＋施設整備財源としての市債に係る利息＋維持管理費」からなります。したがって、公共施設の維持コストを低減させるためには、当初建築費とともに維持管理費等を最適化することが必要になります。そこで、効果的・効率的な維持管理・修繕・更新等については次の取組みを行います。 
■施設の更新の際には、施設類型をまたがった施設の複合化などによる効果的・効率的な整備を検討します。 
■施設の優先度を設定した上で今後も積極的に維持していく施設については、事後保全ではなく、予防保全の考え方を取り入れ、保全計
画に基づいた保全を行います。 
■光熱水費や清掃費、修繕費、備品・消耗品などの縮減を図るために部局をまたがって、複数年契約や包括契約、同種の施設ごとの一括契約を進めます。
（２）インフラ
道路・橋りょう・トンネル・公園・漁港・上水道・下水道のそれぞれの分野において必要なインフラの規模等を検討した上で個別の長寿命化改修計画又は投資計画等を策定し、策定した計画に基づいた効果的・効率的な維持管理・修繕・更新等を行います。</t>
  </si>
  <si>
    <t>（１）公共施設 
継続して保有する公共施設は、市民の皆様が安全に利用できるように配慮する必要があります。そこで、次の取組みを行います。 
■劣化・損傷などにより安全面での危険性が認められた箇所は、施設の必要性などを踏まえた上で、適時に修繕等の対応を行います。 
■本市は後述の地震への備えのほか、特に梅雨前線の停滞や台風に伴う集中豪雨型の水害への配慮が必要になり、水害への備えに配慮した地域への立地を検討します。 
■不要となった施設等については、資源の再利用等を十分に検討した上で周囲の住民の皆様への安全性などを考慮して、適時・適切に除
却します。
（２）インフラ
市民の皆様が日常的に使うインフラは、損傷等安全に利用できるように配慮する必要があります。そこで、劣化・損傷などにより安全面での
危険性が認められた箇所については、優先度を踏まえた上で、適時に修繕等の対応を行います。</t>
  </si>
  <si>
    <t>（１）公共施設 
安全確保の実施において特に重要となるのが耐震化です。地震などの災害時に備えて十分な耐震性能が確保される必要があります。そのため、耐震診断の結果等を踏まえて、十分な耐震性能の確保を図ります。 耐震性能確保の方策検討の際には、施設自体の必要性等を見直した上で、他の施設との集約を含めた建替えや耐震補強など複数の選択肢から効果的・効率的な整備手法を検討します。 
（２）インフラ 
インフラについても耐震化は重要であり、大規模地震発生時においてもライフラインを市民の皆様に提供できるように、橋りょう・漁港・上水道のそれぞれの分野において必要なインフラの規模等を検討した上で個別の長寿命化改修計画又は投資計画、経営戦略等を策定し、策定した
計画に基づいた耐震化等の対応を行います。</t>
  </si>
  <si>
    <t>（１）公共施設
公共施設の維持コストは「当初建築費用及び大規模改修等からなる資産の減価償却費＋施設整備財源としての市債に係る利息＋維持管理費」からなりますが、年度当たりのコストは公共施設の使用年数を長くすることによって低減されます。
そのため、年度当たりの公共施設の維持コストを低減させるために、長寿命化対策を行い、使用年数の延長を図ることを検討します。
この点、社団法人日本建築学会編「建築物の耐久計画に関する考え方」によると公共施設の躯体の使用年数について、高品質の鉄筋コンクリート造の場合は 100 年以上、普通品質の場合は 60 年以上が望ましいとされています。これを参考として、施設評価を踏まえた優先度を設定した上で、一定の施設については積極的に長寿命化を図り、60 年以上の使用年数の確保に努めることとします。
また、施設の長寿命化のためには、施設のハード面の長期化だけでなく、施設の類型といったソフト面の対応力を高めるべく、将来の施設へのニーズの変化に柔軟に対応する必要があります。そこで、施設を整備する際には、維持管理の容易な設計を検討するとともに、類型変更や区画変更が容易な設計を検討することによって、将来の社会環境や市民ニーズの変化への対応力を高めます。
（２）インフラ
道路・橋りょう・トンネル・公園・漁港・上水道・下水道のそれぞれの分野において必要なインフラの規模等を検討した上で個別の長寿命化改修計画又は投資計画、経営戦略等を策定し、策定した計画に基づいた長寿命化を行います。</t>
  </si>
  <si>
    <t>施設の更新、修繕等において、国の「ユニバーサルデザイン2020行動計画」における考え方を踏まえ、子供から高齢者まで、誰もが快適な生活を営むことができる公共施設等のユニバーサルデザイン化を進めていく必要があります。
また、本市が定めた「第２次有田市都市計画マスタープラン（令和５年１２月）」を踏まえ、都市基盤や施設の整備などにおいて総合的・一体的にバリアフリーを推進していく必要があります。</t>
    <rPh sb="0" eb="2">
      <t>シセツ</t>
    </rPh>
    <rPh sb="3" eb="5">
      <t>コウシン</t>
    </rPh>
    <rPh sb="6" eb="9">
      <t>シュウゼントウ</t>
    </rPh>
    <rPh sb="14" eb="15">
      <t>クニ</t>
    </rPh>
    <rPh sb="31" eb="33">
      <t>コウドウ</t>
    </rPh>
    <rPh sb="33" eb="35">
      <t>ケイカク</t>
    </rPh>
    <rPh sb="40" eb="41">
      <t>カンガ</t>
    </rPh>
    <rPh sb="42" eb="43">
      <t>カタ</t>
    </rPh>
    <rPh sb="44" eb="45">
      <t>フ</t>
    </rPh>
    <rPh sb="48" eb="50">
      <t>コドモ</t>
    </rPh>
    <rPh sb="52" eb="55">
      <t>コウレイシャ</t>
    </rPh>
    <rPh sb="58" eb="59">
      <t>ダレ</t>
    </rPh>
    <rPh sb="61" eb="63">
      <t>カイテキ</t>
    </rPh>
    <rPh sb="64" eb="66">
      <t>セイカツ</t>
    </rPh>
    <rPh sb="67" eb="68">
      <t>イトナ</t>
    </rPh>
    <rPh sb="75" eb="77">
      <t>コウキョウ</t>
    </rPh>
    <rPh sb="77" eb="79">
      <t>シセツ</t>
    </rPh>
    <rPh sb="79" eb="80">
      <t>トウ</t>
    </rPh>
    <rPh sb="91" eb="92">
      <t>カ</t>
    </rPh>
    <rPh sb="93" eb="94">
      <t>スス</t>
    </rPh>
    <rPh sb="98" eb="100">
      <t>ヒツヨウ</t>
    </rPh>
    <rPh sb="110" eb="112">
      <t>ホンシ</t>
    </rPh>
    <rPh sb="113" eb="114">
      <t>サダ</t>
    </rPh>
    <rPh sb="117" eb="118">
      <t>ダイ</t>
    </rPh>
    <rPh sb="119" eb="120">
      <t>ツギ</t>
    </rPh>
    <rPh sb="120" eb="123">
      <t>アリダシ</t>
    </rPh>
    <rPh sb="123" eb="125">
      <t>トシ</t>
    </rPh>
    <rPh sb="125" eb="127">
      <t>ケイカク</t>
    </rPh>
    <rPh sb="135" eb="137">
      <t>レイワ</t>
    </rPh>
    <rPh sb="138" eb="139">
      <t>ネン</t>
    </rPh>
    <rPh sb="141" eb="142">
      <t>ガツ</t>
    </rPh>
    <rPh sb="145" eb="146">
      <t>フ</t>
    </rPh>
    <rPh sb="149" eb="151">
      <t>トシ</t>
    </rPh>
    <rPh sb="151" eb="153">
      <t>キバン</t>
    </rPh>
    <rPh sb="154" eb="156">
      <t>シセツ</t>
    </rPh>
    <rPh sb="157" eb="159">
      <t>セイビ</t>
    </rPh>
    <rPh sb="165" eb="168">
      <t>ソウゴウテキ</t>
    </rPh>
    <rPh sb="169" eb="172">
      <t>イッタイテキ</t>
    </rPh>
    <rPh sb="180" eb="182">
      <t>スイシン</t>
    </rPh>
    <rPh sb="186" eb="188">
      <t>ヒツヨウ</t>
    </rPh>
    <phoneticPr fontId="1"/>
  </si>
  <si>
    <t>脱炭素化社会の形成に向けて、公共施設の大規模改修や更新時には省エネ設備の導入の検討、省エネにつながる遮熱製品・断熱材の利用検討、LED照明の導入などの省エネルギー改修を実施し、温室効果ガスのの排出削減をは図り、脱炭素化を推進します。</t>
    <rPh sb="0" eb="1">
      <t>ダツ</t>
    </rPh>
    <rPh sb="1" eb="3">
      <t>タンソ</t>
    </rPh>
    <rPh sb="3" eb="4">
      <t>カ</t>
    </rPh>
    <rPh sb="4" eb="6">
      <t>シャカイ</t>
    </rPh>
    <rPh sb="7" eb="9">
      <t>ケイセイ</t>
    </rPh>
    <rPh sb="10" eb="11">
      <t>ム</t>
    </rPh>
    <rPh sb="14" eb="16">
      <t>コウキョウ</t>
    </rPh>
    <rPh sb="16" eb="18">
      <t>シセツ</t>
    </rPh>
    <rPh sb="19" eb="22">
      <t>ダイキボ</t>
    </rPh>
    <rPh sb="22" eb="24">
      <t>カイシュウ</t>
    </rPh>
    <rPh sb="25" eb="27">
      <t>コウシン</t>
    </rPh>
    <rPh sb="27" eb="28">
      <t>トキ</t>
    </rPh>
    <rPh sb="30" eb="31">
      <t>ショウ</t>
    </rPh>
    <rPh sb="33" eb="35">
      <t>セツビ</t>
    </rPh>
    <rPh sb="36" eb="38">
      <t>ドウニュウ</t>
    </rPh>
    <rPh sb="39" eb="41">
      <t>ケントウ</t>
    </rPh>
    <rPh sb="42" eb="43">
      <t>ショウ</t>
    </rPh>
    <rPh sb="50" eb="52">
      <t>シャネツ</t>
    </rPh>
    <rPh sb="52" eb="54">
      <t>セイヒン</t>
    </rPh>
    <rPh sb="55" eb="58">
      <t>ダンネツザイ</t>
    </rPh>
    <rPh sb="59" eb="61">
      <t>リヨウ</t>
    </rPh>
    <rPh sb="61" eb="63">
      <t>ケントウ</t>
    </rPh>
    <rPh sb="67" eb="69">
      <t>ショウメイ</t>
    </rPh>
    <rPh sb="70" eb="72">
      <t>ドウニュウ</t>
    </rPh>
    <rPh sb="75" eb="76">
      <t>ショウ</t>
    </rPh>
    <rPh sb="81" eb="83">
      <t>カイシュウ</t>
    </rPh>
    <rPh sb="84" eb="86">
      <t>ジッシ</t>
    </rPh>
    <rPh sb="88" eb="90">
      <t>オンシツ</t>
    </rPh>
    <rPh sb="90" eb="92">
      <t>コウカ</t>
    </rPh>
    <rPh sb="96" eb="98">
      <t>ハイシュツ</t>
    </rPh>
    <rPh sb="98" eb="100">
      <t>サクゲン</t>
    </rPh>
    <rPh sb="102" eb="103">
      <t>ハカ</t>
    </rPh>
    <rPh sb="105" eb="109">
      <t>ダツタンソカ</t>
    </rPh>
    <rPh sb="110" eb="112">
      <t>スイシン</t>
    </rPh>
    <phoneticPr fontId="1"/>
  </si>
  <si>
    <t>（１）公共施設 
人口減少及び現状の施設の利用状況等を勘案すると、現状の公共施設の全てが必要とは言い切れない状況です。また、将来の財政負担からも全ての公共施設を維持更新することは困難です。そのため、安心安全な市民サービスを将来にわたって提供するためには、公共施設総量の縮減が必要です。そこで、地域活性化の観点は意識しつつも、公共施設（機能）の集約、廃止等を検討する公共施設の適正化を進めるため、次の取組みを行います。 
■当初の設置目的にとらわれず、現在及び将来の市民のニーズを踏まえた公共施設の再編を行います。 
■地元が主体として利用している公共施設は地元への譲渡を進め、地域主体の地域運営を推進します。 
■民間事業者で代替可能な事業は、「公共施設」というハコモノにとらわれず、事業の外部委託や地元を含む民間への委譲などを検討しま
す。 
■市の敷地や空きスペースを含めた公共施設の有効活用について民間事業者から広くアイデアを募るほか、民間施設への入居（図書室、証明書発行事務スペースなどを民間施設へ設置するなど）、民間施設との合築を検討します（公共施設の整備時を含む）。 
■全ての類型の公共施設を本市で整備するというフルセット主義から脱却し、国・県・周辺市町との連携の可能性を検討します。 なお、既存の公共施設についても今後のあり方を踏まえた上で、指定管理者制度の推進を検討します。 
（２）インフラ 
インフラにおいても人口減少、財政状況などを踏まえ、次の取組みを行います。 
■必要性を精査した上で、新規投資の事業効果・効率を十分に検討した上で整備を行います。 
■民間活力の導入推進を含めた効果的・効率的な管理運営・整備手法を検討します。具体的には、従来の個別の業務委託に加え、長期的・
総括的な管理等業務委託、PPP/PFI の導入などを検討します。 
■広域化など周辺市等との官官連携の推進を検討します。 
■将来的に人口減少などにより著しい過疎化や無居住地区の発生の懸念がある場合には、市民の皆様のライフラインを考慮した上でイン
フラの縮小についても検討を行います。</t>
  </si>
  <si>
    <t>②今後30年間で延床面積を50％縮減する。</t>
  </si>
  <si>
    <t>公会計との連携を図ることによって管理運営費等のコスト情報の適切な把握に努める。</t>
  </si>
  <si>
    <t>不用となった施設等については、資源の再利用等を十分に検討した上で周囲の住民の皆様への安全性などを考慮して、適時・適切に除却する。</t>
  </si>
  <si>
    <t>全ての類型の公共施設を本市で整備するというフルセット主義から脱却し、国・県・周辺市町との連携の可能性を検討する。</t>
  </si>
  <si>
    <t>施設類型ごとに配置状況、ハード面、ソフト面の観点から施設評価を検討し、PDCAサイクルに基づき、必要に応じて改善していく。</t>
  </si>
  <si>
    <t>施設類型ごとに配置状況、ハード面、ソフト面の観点からの施設評価に基づいて、施設類型ごとの公共施設のあり方を検討する。</t>
  </si>
  <si>
    <r>
      <t>平成29年度に図書館と文化ホールを複合化した市民会館の新設に伴い、旧図書館跡を子育て世代活動支援センターに転用。
令和2年度に3水泳場を集約化した新水泳場を新設。令和3年度までに3水泳場を除却。
令和5年度に4中学校を統合した新中学校校舎を建設。令和6年度から有和中学校として開校。令和10年度までに4中学校の除却や転用を行う。</t>
    </r>
    <r>
      <rPr>
        <sz val="11"/>
        <color rgb="FFFF0000"/>
        <rFont val="ＭＳ Ｐゴシック"/>
        <family val="3"/>
        <charset val="128"/>
        <scheme val="minor"/>
      </rPr>
      <t>（初島中学校校舎を民間学校法人に貸付し、令和5年4月専門学校開校済み。旧文成中学校を宮原宮原小学校校舎として令和6年8月から転用開始済み</t>
    </r>
    <r>
      <rPr>
        <sz val="11"/>
        <rFont val="ＭＳ Ｐゴシック"/>
        <family val="3"/>
        <charset val="128"/>
        <scheme val="minor"/>
      </rPr>
      <t>）</t>
    </r>
    <rPh sb="130" eb="132">
      <t>ユウワ</t>
    </rPh>
    <rPh sb="132" eb="135">
      <t>チュウガッコウ</t>
    </rPh>
    <rPh sb="138" eb="140">
      <t>カイコウ</t>
    </rPh>
    <rPh sb="165" eb="167">
      <t>ハツシマ</t>
    </rPh>
    <rPh sb="167" eb="170">
      <t>チュウガッコウ</t>
    </rPh>
    <rPh sb="170" eb="172">
      <t>コウシャ</t>
    </rPh>
    <rPh sb="173" eb="175">
      <t>ミンカン</t>
    </rPh>
    <rPh sb="175" eb="177">
      <t>ガッコウ</t>
    </rPh>
    <rPh sb="177" eb="179">
      <t>ホウジン</t>
    </rPh>
    <rPh sb="180" eb="182">
      <t>カシツケ</t>
    </rPh>
    <rPh sb="184" eb="186">
      <t>レイワ</t>
    </rPh>
    <rPh sb="187" eb="188">
      <t>ネン</t>
    </rPh>
    <rPh sb="189" eb="190">
      <t>ガツ</t>
    </rPh>
    <rPh sb="190" eb="194">
      <t>センモンガッコウ</t>
    </rPh>
    <rPh sb="194" eb="196">
      <t>カイコウ</t>
    </rPh>
    <rPh sb="196" eb="197">
      <t>ズ</t>
    </rPh>
    <rPh sb="199" eb="200">
      <t>キュウ</t>
    </rPh>
    <rPh sb="200" eb="202">
      <t>ブンセイ</t>
    </rPh>
    <rPh sb="202" eb="205">
      <t>チュウガッコウ</t>
    </rPh>
    <rPh sb="206" eb="208">
      <t>ミヤハラ</t>
    </rPh>
    <rPh sb="208" eb="210">
      <t>ミヤハラ</t>
    </rPh>
    <rPh sb="210" eb="213">
      <t>ショウガッコウ</t>
    </rPh>
    <rPh sb="213" eb="215">
      <t>コウシャ</t>
    </rPh>
    <rPh sb="226" eb="228">
      <t>テンヨウ</t>
    </rPh>
    <rPh sb="228" eb="230">
      <t>カイシ</t>
    </rPh>
    <rPh sb="230" eb="231">
      <t>ズ</t>
    </rPh>
    <phoneticPr fontId="1"/>
  </si>
  <si>
    <t>総人口は令和１２年度には20,500人を下回る見通し。</t>
  </si>
  <si>
    <t>【公共施設】
144,302.51㎡
【インフラ】
市道：1,212,423.33㎡
農道：15,379.40㎡
橋梁：16,971.55㎡
上水道（導水管・送水管・排水管）：230,399.00m
上水道施設：9,612.83㎡
下水道（汚水管）：18,679.90m
下水道施設：824.00㎡
農業集落排水（汚水管）：24,777.38m
農業集落排水（施設）：711.00㎡</t>
  </si>
  <si>
    <t>本市の人口は、1985年には30,300人を超えていたが、以降減少を続けており、2020年までの35年間でおよそ24%の減少となっている。今後も人口減少及び少子高齢化が進む推計であり、また地域経済の縮小に伴う税収の減少が懸念されていることから、本市においてはより厳しい財政運営が続くことが予想される。このような状況において、2021年度から2060年度までの40年間での公共施設及びインフラの更新費用推計は、対策を反映した見込み額で856.8億円となっているが、推計通りの更新は大変困難な状況であるため、施設やインフラは適宜適切に維持管理を行うとともに、施設については利用実態やニーズの把握を進め、さらなる複合化・集約化・除却に向けた検討を行う必要がある。</t>
  </si>
  <si>
    <t>耐用年数を迎えた際に現状規模のまま建て替えを行った場合の費用。</t>
    <rPh sb="0" eb="4">
      <t>タイヨウネンスウ</t>
    </rPh>
    <rPh sb="5" eb="6">
      <t>ムカ</t>
    </rPh>
    <rPh sb="8" eb="9">
      <t>サイ</t>
    </rPh>
    <rPh sb="10" eb="14">
      <t>ゲンジョウキボ</t>
    </rPh>
    <rPh sb="17" eb="18">
      <t>タ</t>
    </rPh>
    <rPh sb="19" eb="20">
      <t>カ</t>
    </rPh>
    <rPh sb="22" eb="23">
      <t>オコナ</t>
    </rPh>
    <rPh sb="25" eb="27">
      <t>バアイ</t>
    </rPh>
    <rPh sb="28" eb="30">
      <t>ヒヨウ</t>
    </rPh>
    <phoneticPr fontId="1"/>
  </si>
  <si>
    <t>現在ある全ての建物系公共施設に対して長寿命化更新工事を実施した場合の費用</t>
    <rPh sb="0" eb="2">
      <t>ゲンザイ</t>
    </rPh>
    <rPh sb="4" eb="5">
      <t>スベ</t>
    </rPh>
    <rPh sb="7" eb="10">
      <t>タテモノケイ</t>
    </rPh>
    <rPh sb="10" eb="14">
      <t>コウキョウシセツ</t>
    </rPh>
    <rPh sb="15" eb="16">
      <t>タイ</t>
    </rPh>
    <rPh sb="18" eb="19">
      <t>チョウ</t>
    </rPh>
    <rPh sb="19" eb="21">
      <t>ジュミョウ</t>
    </rPh>
    <rPh sb="21" eb="22">
      <t>カ</t>
    </rPh>
    <rPh sb="22" eb="24">
      <t>コウシン</t>
    </rPh>
    <rPh sb="24" eb="26">
      <t>コウジ</t>
    </rPh>
    <rPh sb="27" eb="29">
      <t>ジッシ</t>
    </rPh>
    <rPh sb="31" eb="33">
      <t>バアイ</t>
    </rPh>
    <rPh sb="34" eb="36">
      <t>ヒヨウ</t>
    </rPh>
    <phoneticPr fontId="1"/>
  </si>
  <si>
    <t>建設後20年で大規模工事、40年で長寿命化改修、60年で大規模改修を実施する場合を想定。</t>
    <rPh sb="0" eb="3">
      <t>ケンセツゴ</t>
    </rPh>
    <rPh sb="5" eb="6">
      <t>ネン</t>
    </rPh>
    <rPh sb="7" eb="10">
      <t>ダイキボ</t>
    </rPh>
    <rPh sb="10" eb="12">
      <t>コウジ</t>
    </rPh>
    <rPh sb="15" eb="16">
      <t>ネン</t>
    </rPh>
    <rPh sb="17" eb="18">
      <t>チョウ</t>
    </rPh>
    <rPh sb="18" eb="20">
      <t>ジュミョウ</t>
    </rPh>
    <rPh sb="20" eb="21">
      <t>カ</t>
    </rPh>
    <rPh sb="21" eb="23">
      <t>カイシュウ</t>
    </rPh>
    <rPh sb="26" eb="27">
      <t>ネン</t>
    </rPh>
    <rPh sb="28" eb="31">
      <t>ダイキボ</t>
    </rPh>
    <rPh sb="31" eb="33">
      <t>カイシュウ</t>
    </rPh>
    <rPh sb="34" eb="36">
      <t>ジッシ</t>
    </rPh>
    <rPh sb="38" eb="40">
      <t>バアイ</t>
    </rPh>
    <rPh sb="41" eb="43">
      <t>ソウテイ</t>
    </rPh>
    <phoneticPr fontId="1"/>
  </si>
  <si>
    <t>固定資産台帳により、公共施設等にかかる情報を、部署を横断して一元管理し、財政課管財係が計画の進捗管理を担当する。</t>
  </si>
  <si>
    <t>公共施設等の維持管理や運営にかかる費用の削減と、公共施設等を通じたより質の高い行政サービスの提供を実現するため、PPP/PFI方式の活用を検討する。</t>
  </si>
  <si>
    <t>令和３年度には施設マネジメントシステムを活用した点検を試験的に実施しました。今後は、実施結果の検証を行い、最適な点検の実施方針を構築する。</t>
  </si>
  <si>
    <t>点検や診断結果から、修繕等の対策が必要であると判断される場合には、適切な時期に実施する。併せて、対策の実施内容に関する情報を蓄積し、将来の維持管理や修繕、更新などに活用する。</t>
  </si>
  <si>
    <t>法定点検等の結果、危険性が認められた公共施設等については、早急に修繕等の安全対策</t>
  </si>
  <si>
    <t>「御坊市地域防災計画」及び周辺自治体の関係する計画を参酌した上で公共施設等のあり方を検討し、防災拠点としての機能強化を図る。</t>
    <rPh sb="4" eb="6">
      <t>チイキ</t>
    </rPh>
    <phoneticPr fontId="1"/>
  </si>
  <si>
    <t>定期的な点検や清掃に加え、不具合が生じる前に予防的な修繕を実施する。構造毎に目標耐用年数を設定し、ライフサイクルに合わせて予防保全的な長寿命化対策を行う。</t>
  </si>
  <si>
    <t>どのような人にとっても利用しやすい場であるために、公共施設等の整備や改修にあたってはユニバーサルデザイン化を推進します。</t>
  </si>
  <si>
    <t>統合や廃止については、行政サービスの水準が低下する恐れがあるため、公共施設等を取り巻く地域の実情を慎重に調査した上で、地域住民とも十分に協議し、合意形成を経て実施する。</t>
  </si>
  <si>
    <t>個別施設計画に沿って公共施設等の譲渡及び除却を実施し、令和16年度（2034年度）までに4,000㎡を削減する。</t>
  </si>
  <si>
    <t>固定資産台帳には、施設や建物ごとの建築年月日や延床面積、構造、減価償却率等が掲載されており、また、台帳の情報は毎年度更新するものであることから、施設マネジメントを有効に推進するため、固定資産台帳を活用する。</t>
  </si>
  <si>
    <t>公共施設等の利用状況や老朽化状況等の情報を収集して一元管理し、本計画の進捗を確認する。また、それら情報を社会情勢や住民ニーズに照らし合わせて、適宜本計画の見直しを実施する。</t>
  </si>
  <si>
    <t>10年間</t>
  </si>
  <si>
    <t>施設類型ごとに現状と今後の管理方針を整理している。施設の特性や設置目的に鑑みつつ、重要度と緊急度を考慮し、更新や修繕を実施する。人口や施設の利用者数の推移等から、施設の総量は縮減する方針とし、複合化・集約化・統廃合等の検討を行う。</t>
  </si>
  <si>
    <t xml:space="preserve">【平成28年度】
ひまわり団地：福祉対応改修
【平成29年度】
市役所：庁舎地下トイレバリアフリー化改修
グリーンハイツ：外壁改修
製氷施設：除却解体
【平成30年度】
湯川文化会館：屋上防水等改修
【平成31年度】
上川ポンプ場：屋上防水改修
藤田子どもクラブ：施設改修
【令和2年度】
個別施設計画策定
名戸田団地（No.828）：除却解体
【令和3年度】
市役所：簡易事務所除却解体
</t>
  </si>
  <si>
    <t>平成27年国勢調査に基づく将来人口の見通しについては、2030年の段階で約６万６千人程度、2045年の段階で約５万３千人程度、2060年の段階で約４万人程度にまで減少することも予想されます。また、平成27年時点の人口と比べると、2045年の段階で、田辺地域では約７割程度、龍神、中辺路、大塔、本宮の各地域では約４割から６割程度の人口にまで減少することも予想されます。</t>
  </si>
  <si>
    <t>【公共施設】
（令和４年３月改訂時現在）
　学校教育系施設　148,475.1㎡
　市営住宅　90,121.4㎡
　スポーツ・レクリエーション系施設　58,381.8㎡
　社会教育系・市民文化系施設　48,953.0㎡
　その他　29,152.8㎡
　産業系施設　29,093.4㎡
　行政系施設　24,206.6㎡
　保健・福祉施設　22,765.8㎡
　子育て支援施設　15,336.7㎡
　消防・防災系施設　10,800.4㎡
　廃棄物処理施設等　8,744.2㎡
　医療施設　4,108.5㎡
　公園　1,801.2㎡
【インフラ施設】
（平成28年３月末現在）
　市道　約1,372.9km
　農道　約320.6km
　林道　約480.4km
　橋梁　1,219橋（農道橋、林道橋を含む。）
　集落排水管　約128㎞
（令和２年３月末現在）
　上水道管　約848.8㎞（導水管、送水管、配水管の合計）
（令和４年３月改訂時現在）
　トンネル　22か所（市道、林道の合計）
　</t>
  </si>
  <si>
    <t>本市では人口減少や高齢化の進行が続いており、特に、龍神、中辺路、大塔、本宮などの地域ではその傾向が顕著となっています。これからは定住促進のための環境整備や、観光や産業の振興等により、定住人口や交流人口を増やし、地域の活力を維持していくことが求められています。
こうした中、本市が保有・管理する公共施設等は、それぞれの地域での生活や産業等を支える重要な役割を担っており、今後も適正に管理していく必要があります。
しかし一方で、人口減少が続く中では、これらの公共施設等を現状のまま、全て維持していくことは非効率な状況となりつつあります。
市民意識調査においては、公共施設等を適切に管理運営していくための方策として、サービスや機能が似通った施設の集約・統合や、利用需要に応じた施設数や面積の縮減などについて、その必要性は認識されていることから、今後は地域の個別事情も考慮しながら、施設の統廃合も含めた公共施設等の最適化を進めていく必要があります。</t>
  </si>
  <si>
    <t>策定済みの長寿命化対策を実施することとした場合の公共施設等の維持及び更新等に係る費用及び長寿命化対策による効果額については、それぞれ次のように見込まれています。</t>
  </si>
  <si>
    <t>本計画に基づく取組の推進体制として、行政改革推進本部会議において情報共有等を行うとともに、必要に応じて、関係課室による検討部会等において連携や調整を図りながら進めるものとします。</t>
  </si>
  <si>
    <t>これまでのように、行政だけが施設の管理運営を担うのではなく、市民、ＮＰＯ、事業者など、地域に関わる様々な主体が担い手として参画することを想定します。
また、公共施設に類似する機能を持つ民間施設が有効活用でき、効果的・効率的なサービスの提供が期待される場合には、当該民間施設を通じたサービス提供の導入を検討するなど、行政が公共施設を所有・管理することに捉われないサービスの提供に努めます。
更に、今後公共施設の建替え等を行うに当たっては、PPP/PFI手法の活用など、施設整備や運営、維持管理に民間資金・民間ノウハウを取り入れることを検討し、効果的・効率的なサービスの提供とライフサイクルコストの縮減を図ります。</t>
  </si>
  <si>
    <t>施設や設備の劣化や機能低下を未然に防ぎ、施設等が安全・快適に利用できるよう、定期的な点検・診断等を実施します。
点検・診断等は、定められた点検周期や点検項目に基づいて確実に実施するとともに、日常の維持管理業務の中での点検活動を推進し、施設の状態把握に努めます。また、点検活動に基づく情報を蓄積し、効果的な維持管理を行います。
法定点検や日常的な点検により、安全面での支障が確認された場合には、速やかに改善を図るなど、利用者が常に安全・安心に継続的に利用できる環境を維持します。
また、維持管理業務全般について行政内部での効率化に努めるとともに、民間のノウハウや技術なども活用しながら、維持管理コストの縮減を図ります。</t>
  </si>
  <si>
    <t>これまで整備を進めてきた公共施設等は、建設から数十年が経過し、施設の老朽化が進行しつ
つあります。こうした中、日常の保守点検や劣化・破損箇所への対応が適切に行われないと、施
設の機能停止や事故につながるおそれがあるほか、劣化の進行により建物や構造物の使用寿命が
縮まるなど、非効率な維持管理となってしまう可能性があります。
また、南海トラフにおける巨大地震の発生が想定される中、防災上重要な役割を担う公共施設
やインフラ施設については、被害軽減などの対策が求められており、施設の耐震化や津波浸水対
策など、市民の生命や財産を守るための取組も早急に進めていくことが求められています。
こうした中、これまで学校施設をはじめとして耐震診断・改修等に取り組んできているととも
に、市営住宅については長寿命化計画を策定するなど、計画的な維持管理に向けた取組を進めて
います。
今後は、全庁的に課題認識を共有し、効率的・効果的な維持管理や必要な対策等を行っていく
必要があります。</t>
  </si>
  <si>
    <t>本市ではこれまでに学校施設などをはじめとして耐震化を進めていますが、引き続き、耐震化
が必要な建物等については着実に対応を行うとともに、非構造部材の耐震化なども含めて安全・
安心な利用環境を確保していきます。
インフラ施設についても、市民の生活や産業を支える基盤施設であることから、必要に応じて
耐震化等の対策を計画的に進めていきます。
また、南海トラフの巨大地震を想定した津波浸水への対応や、被災時の機能維持についても、
状況に応じて必要な対策に取り組みます。</t>
  </si>
  <si>
    <t>これまでの公共施設等の保全手法としては、劣化や破損等の状況に応じて対応する事後保全型の方法が多く見られましたが、近年は、修繕等の目安周期を予め計画し、その周期に沿って補修等の工事を行う予防保全型の管理手法が多くなりつつあります。予防保全型の管理を行うことにより、施設等の長寿命化が図られ、維持管理にかかる総コストの面では有利になります。特に、供用期間が長期に渡るインフラ施設や、利用形態に大きな変化のない学校施設や市営住宅などは、予防保全型での保全手法が適しています。
今後は、公共施設等の種類や用途、部材等の特性に応じて、予防保全・事後保全等を適正に組み合わせた維持管理を行い、施設の長寿命化とライフサイクルコストの縮減を図ります。</t>
  </si>
  <si>
    <t>国の「官庁施設のユニバーサルデザインに関する基準」（平成18 年３月31 日国営整第157 号・
国営設第163 号）において、ユニバーサルデザインに関する基本方針について、次のように規定
されています。
2.1　基本方針
（１）官庁施設は、高齢者、障害者等を含むすべての施設利用者がサービス等を等しく享受できるよう、安全に、安心して、円滑かつ快適に利用できるものとする。
（２）官庁施設は、施設固有の条件および特性に応じて柔軟に対応し、施設利用者のニーズをきめ細やかに考慮したものとする。
（３）地域との連携を図った施設の整備により、連続的な環境の整備及びコミュニティの形成に貢献する。
本市においても、こうした観点を踏まえながら、施設の更新や修繕の検討を行うこととします。</t>
    <rPh sb="108" eb="110">
      <t>キホン</t>
    </rPh>
    <rPh sb="110" eb="112">
      <t>ホウシン</t>
    </rPh>
    <rPh sb="117" eb="119">
      <t>カンチョウ</t>
    </rPh>
    <rPh sb="119" eb="121">
      <t>シセツ</t>
    </rPh>
    <rPh sb="123" eb="126">
      <t>コウレイシャ</t>
    </rPh>
    <rPh sb="127" eb="130">
      <t>ショウガイシャ</t>
    </rPh>
    <rPh sb="130" eb="131">
      <t>トウ</t>
    </rPh>
    <rPh sb="132" eb="133">
      <t>フク</t>
    </rPh>
    <rPh sb="138" eb="140">
      <t>シセツ</t>
    </rPh>
    <rPh sb="140" eb="143">
      <t>リヨウシャ</t>
    </rPh>
    <rPh sb="148" eb="149">
      <t>トウ</t>
    </rPh>
    <rPh sb="150" eb="151">
      <t>ヒト</t>
    </rPh>
    <rPh sb="153" eb="155">
      <t>キョウジュ</t>
    </rPh>
    <rPh sb="161" eb="163">
      <t>アンゼン</t>
    </rPh>
    <rPh sb="165" eb="167">
      <t>アンシン</t>
    </rPh>
    <rPh sb="170" eb="172">
      <t>エンカツ</t>
    </rPh>
    <rPh sb="174" eb="176">
      <t>カイテキ</t>
    </rPh>
    <rPh sb="177" eb="179">
      <t>リヨウ</t>
    </rPh>
    <rPh sb="192" eb="194">
      <t>カンチョウ</t>
    </rPh>
    <rPh sb="194" eb="196">
      <t>シセツ</t>
    </rPh>
    <rPh sb="198" eb="200">
      <t>シセツ</t>
    </rPh>
    <rPh sb="200" eb="202">
      <t>コユウ</t>
    </rPh>
    <rPh sb="203" eb="205">
      <t>ジョウケン</t>
    </rPh>
    <rPh sb="208" eb="210">
      <t>トクセイ</t>
    </rPh>
    <rPh sb="211" eb="212">
      <t>オウ</t>
    </rPh>
    <rPh sb="214" eb="216">
      <t>ジュウナン</t>
    </rPh>
    <phoneticPr fontId="1"/>
  </si>
  <si>
    <t>　「地域脱炭素ロードマップ」（令和３年６月９日国・地方脱炭素実現会議）において、地域と暮らしの脱炭素にかかわる個別分野別の対策・促進施策の中で、「庁舎や学校等の公共施設の新築・回収時の省エネ性能向上の推進」に関する取組項目として、「政府の保有する既存建築物について、積極的に、断熱性能の高い複層ガラスや樹脂サッシ等の導入など、建築物の断熱性の向上に取り組むとともに、増改築等を行う場合、省エネ性能向上のための措置を講ずることとし、政府実行計画に位置付けて実行する。自治体等も、それに準じて、公共建築物の省エネ性能の向上に取り組む。」と記載されています。
　本市においても、施設の更新や修繕の検討を場合においては、こうした観点を踏まえて行うこととします。</t>
  </si>
  <si>
    <t>今後の社会状況においては、固定的な場として公共施設を設けることよりも、様々な機能・使われ方に対応できる柔軟性を持った場を設ける方が、維持管理の面からも、良好なサービス提供の面からも有効であると考えられます。
これまでの施設整備は、主に、一つの施設に一つの機能を対応させて行ってきましたが、同種の機能を集約することや、異なる機能を複合化することで相乗効果が見込める施設については、公共施設全体の効率化の観点から、施設の更新等の機会を捉えて、機能の複合化や多機能化を図ります。</t>
  </si>
  <si>
    <t>地方公会計について、本市において「総務省方式改訂モデル」に基づき、財務書類の作成、公表に取り組んでおり、本計画については、固定資産台帳のデータとの整合を図ることとしています</t>
  </si>
  <si>
    <t>用途廃止等により遊休化した建物・土地については、貸付による利活用、売却処分、譲渡などを視野に、今後のあり方についての検討を行います。
また、廃止施設に残る建物のうち、耐震性能が十分でないものについては、可能な限り早期に撤去するものとします。ただし、防災面等での位置付けや、地域に対する影響などを考慮の上で判断を行うものとします。</t>
  </si>
  <si>
    <t>本計画の実効性を確保するため、財政フレーム等との整合を図りつつ、全体的な調整を講じた上で、本市の最上位計画である総合計画を推進するために毎年度行う実施計画の策定過程の中で、その対象となる具体的な事業、取組に関し、一定の評価を行い、PDCAサイクルにより適切な計画の進行を図るものとします。
また、今後、公共施設等を取り巻く社会情勢の変化等も予想されることから、本計画については、本市の実情を踏まえ必要に応じて見直しを行うものとします。</t>
  </si>
  <si>
    <t>施設類型ごとの管理に関する基本的な方針を、施設一覧及びその概要とともに37ページにわたり示しています。</t>
  </si>
  <si>
    <t>主な取組
（長寿命化）
H29　近野中学校
Ｈ30　浜ちどり団地
R1　大坊小学校
R1　三里小学校
（複合化）
R3　上芳養診療所の上芳養公民館内への移転</t>
  </si>
  <si>
    <t>・総人口は、H27（29,331人）からH58（20,821人）まで29.0％減少。
・生産年齢人口は、H27（15,401人）からH57（10,097人）まで34.4％減少。</t>
  </si>
  <si>
    <t>【建物床面積】190万㎡
【道路】343ｋｍ【橋りょう】264橋【トンネル】5カ所
【林道】41ｋｍ　【農道】24ｋｍ
上水道【管路】135ｋｍ【浄水場】1カ所【配水池】9カ所
簡易水道【管路】55ｋｍ【浄水場】5カ所【配水池】5カ所
【都市下水路】27ｋｍ
【公園】9カ所</t>
  </si>
  <si>
    <t>〇本市の人口一人あたりの延床面積については、市町村合併の経緯もあり、県下の平均値より高くなっている。
〇昭和50年代前後に建築された施設が多くあり、大規模修繕が必要な時期にさしかかっている。今後30年の間に更新が必要な施設が集中する。
〇市内の公共施設のなかには利用率の低いものがある。
〇防災関連施設のなかには、老朽化の進行とともに浸水や土砂災害リスクのある施設もあり、防災機能の低下が危惧される。
〇財政面でみても、人口減少などのなか、施設の更新費用の確保が困難となる。</t>
  </si>
  <si>
    <t>公共施設とインフラ施設の将来更新費用推計合計は、今後の40年間で約1,253億円、年平均約31.3億円</t>
  </si>
  <si>
    <t>将来の更新費用の算定に予防保全型の施設管理によって「使用見込み期間」※の延長（長寿命化）を加味すると、更新費用は、年平均 27.7億円。</t>
  </si>
  <si>
    <t>公共施設の建替え更新及び耐用年数のケース設定による公共施設及びインフラ資産の更新費用
○公共施設の長寿命化なしの場合
　公共施設の建替えあり：31.3億円/年
　公共施設の建替えなし：20.5億円/年
○公共施設の長寿命化ありの場合
　公共施設の建替えあり：27.7億円/年
　公共施設の建替えなし：20.3億円/年</t>
  </si>
  <si>
    <t>公共施設等マネジメント推進委員会（仮称）を設置。施設全体の最適化を目指すため、財政の制約条件を踏まえつつ、効率的、計画的な管理運営を行う。</t>
  </si>
  <si>
    <t>５）施設管理の広域化、民間活力の導入
施設管理を本市単独で行うだけでなく、施設管理の広域化を検討します。
また、既に導入している指定管理者制度の拡充をはじめ、PFI の導入検討等、建
設・更新・維持・管理・運営に対する効率的・効果的な民間活用手法（PPP）の導入
の可能性を検討し、維持管理費等の財政負担の軽減とサービス向上等による利用の
活性化等を図ります。</t>
  </si>
  <si>
    <t xml:space="preserve">公共施設等の現状及び利用状況を把握するため、公共施設等の点検・診断を定期的に実施し、情報を集積・蓄積します。また、蓄積した診断結果は、総合管理計画の見直しに反映し内容の充実を図るとともに、維持管理・修繕・更新を含む公共施設等の老朽化対策等に活用します。 </t>
  </si>
  <si>
    <t>公共施設等の重要度や劣化状況により優先度をつけて、計画的に改修・修繕・更新等を行います。点検・診断結果などのデータに基づき計画的な補修を行う「予防保全型」の考え方を重視し、施設の長寿命化を図り将来コストの低減と財政負担の平準化を目指します。</t>
  </si>
  <si>
    <t xml:space="preserve">点検等により高度の危険が認められる公共施設等と、耐震性のない公共施設については、原則的に早期に建物の廃止を行います。ただし、必要施設で耐用年数が相当期間残存する場合は、残存期間を勘案して改修等を実施します。 </t>
  </si>
  <si>
    <t>点検等により高度の危険が認められる公共施設等と、耐震性のない公共施設については、原則的に早期に建物の廃止を行います。ただし、必要施設で耐用年数が相当期間残存する場合は、残存期間を勘案して改修等を実施します。</t>
  </si>
  <si>
    <t>公共施設等は点検・診断等の結果を活用して予防的修繕等を実施する長寿命化に向けた方針を策定し、当該方針に沿った施設の維持管理を行うことで、施設の長寿命化を図ります。</t>
  </si>
  <si>
    <t xml:space="preserve">「ユニバーサルデザイン 2020 行動計画」におけるユニバーサルデザインのまちづくりの考え方を踏まえ、公共施設等の整備に当たっては、バリアフリーを意識し、施設利用者が安心・安全に利用可能な施設となるようデザインや機能を検討する。 </t>
  </si>
  <si>
    <t xml:space="preserve">地球温暖化対策計画（令和 3 年 10 月 22 日閣議決定）では、地方公共団体の基本的な役割として「地域の自然的社会的条件に応じた施策の推進」が掲げられており、その地域の自然的社会的条件に応じた温室効果ガス排出量の削減等のための総合的かつ計画的な施策を推進することとしている。 
 よって、本市の公共施設においても、LED 照明の導入等省エネルギー改修の実施等の取り組みを推進していく。 </t>
  </si>
  <si>
    <t>原則として公共施設の新設・更新をせず、現状施設について廃止（即時廃止、建物耐用年数到達時廃止、建物耐用年数延長後廃止）を基本とし、存続対象施設のみ財政制約条件内において、新設・更新を計画的に検討。</t>
  </si>
  <si>
    <t>【公共施設】
目標　建物床面積　18万９千㎡を40％削減する。
【インフラ資産】
（道路）
舗装の補修期間の延長、人口減少地域における舗装レベルの簡素化等。
（橋りょう）
長寿命化計画（個別施設計画）を踏まえた年度間費用の平準化。</t>
  </si>
  <si>
    <t>固定資産台帳及び財務書類から得られる情報（有形固定資産償却比率等）を
公共施設等の適正管理・最適配置に積極的に活用し、効率的・効果的な対策を検討する</t>
  </si>
  <si>
    <t>機能を終えた施設について、人口定住、地域活性化のための市資源として有効活用するほか、処分、貸付についても検討を行う。</t>
  </si>
  <si>
    <t>施設管理を本市単独で行うだけでなく、施設管理の広域化を検討します。</t>
  </si>
  <si>
    <t>ＰＤＣＡサイクルを活用した計画の目標達成管理を行い、全体的な達成状況を「公共施設等マネジメント推進委員会」(仮称）で評価することにより、着実な目標達成と継続的な改善を図ります。</t>
  </si>
  <si>
    <t>一定期間の業務結果と計画との乖離の有無を検証し、着実な目標達成と継続的な改善を図る。</t>
  </si>
  <si>
    <t>3つの基本方針、公共施設の維持・管理に関する具体的な方針を踏まえ、施設類型別の方針を示す。
公共構築物13分類、インフラ資産5分類</t>
  </si>
  <si>
    <t>〇小学校及び幼稚園の統廃合に伴い、２つの小学校校舎と２つの幼稚園園舎を除却。
〇老朽化した市民会館と図書館の複合化に伴い、市民会館を除却。
〇へき地保育所（高田保育所）として活用している高田会館の老朽化が著しいため、高田交流センター内に移転。
〇児童減少等に対応し、給食調理場を神倉小学校給食調理室に統合。</t>
  </si>
  <si>
    <t>本市の人口は、今後も減少傾向にあると推測され、特に生産年齢人口の減少が見込まれている。</t>
    <rPh sb="0" eb="2">
      <t>ホンシ</t>
    </rPh>
    <rPh sb="3" eb="5">
      <t>ジンコウ</t>
    </rPh>
    <rPh sb="7" eb="9">
      <t>コンゴ</t>
    </rPh>
    <rPh sb="10" eb="12">
      <t>ゲンショウ</t>
    </rPh>
    <rPh sb="12" eb="14">
      <t>ケイコウ</t>
    </rPh>
    <rPh sb="18" eb="20">
      <t>スイソク</t>
    </rPh>
    <rPh sb="23" eb="24">
      <t>トク</t>
    </rPh>
    <rPh sb="25" eb="27">
      <t>セイサン</t>
    </rPh>
    <rPh sb="27" eb="29">
      <t>ネンレイ</t>
    </rPh>
    <rPh sb="29" eb="31">
      <t>ジンコウ</t>
    </rPh>
    <rPh sb="32" eb="34">
      <t>ゲンショウ</t>
    </rPh>
    <rPh sb="35" eb="37">
      <t>ミコ</t>
    </rPh>
    <phoneticPr fontId="1"/>
  </si>
  <si>
    <t xml:space="preserve">【公共施設等】（R3.3現在）
（延床面積）
一般建築物　25.1万㎡
その他施設　0.83万㎡
【インフラ】
（道路　R3.3.31現在）　1,033,524m
（橋りょう　R2.3現在）　815橋　延長9,613m
（上水道　R3.3.31現在）　管路737,198m
（下水道　R3.3.31現在）　管渠88,379m
（農業集落排水施設　H30.3現在）　2施設　管路8.8㎞
（都市公園　R3.3.31現在）　13都市公園（供用面積539,093㎡）
（その他）　排水機場7基
</t>
    <rPh sb="1" eb="5">
      <t>コウキョウシセツ</t>
    </rPh>
    <rPh sb="5" eb="6">
      <t>トウ</t>
    </rPh>
    <rPh sb="12" eb="14">
      <t>ゲンザイ</t>
    </rPh>
    <rPh sb="17" eb="19">
      <t>ノベユカ</t>
    </rPh>
    <rPh sb="19" eb="21">
      <t>メンセキ</t>
    </rPh>
    <rPh sb="23" eb="25">
      <t>イッパン</t>
    </rPh>
    <rPh sb="25" eb="28">
      <t>ケンチクブツ</t>
    </rPh>
    <rPh sb="33" eb="34">
      <t>マン</t>
    </rPh>
    <rPh sb="38" eb="39">
      <t>タ</t>
    </rPh>
    <rPh sb="39" eb="41">
      <t>シセツ</t>
    </rPh>
    <rPh sb="46" eb="47">
      <t>マン</t>
    </rPh>
    <rPh sb="57" eb="59">
      <t>ドウロ</t>
    </rPh>
    <rPh sb="67" eb="69">
      <t>ゲンザイ</t>
    </rPh>
    <rPh sb="83" eb="84">
      <t>ハシ</t>
    </rPh>
    <rPh sb="92" eb="94">
      <t>ゲンザイ</t>
    </rPh>
    <rPh sb="99" eb="100">
      <t>ハシ</t>
    </rPh>
    <rPh sb="101" eb="103">
      <t>エンチョウ</t>
    </rPh>
    <rPh sb="111" eb="114">
      <t>ジョウスイドウ</t>
    </rPh>
    <rPh sb="122" eb="124">
      <t>ゲンザイ</t>
    </rPh>
    <rPh sb="126" eb="128">
      <t>カンロ</t>
    </rPh>
    <rPh sb="138" eb="141">
      <t>ゲスイドウ</t>
    </rPh>
    <rPh sb="149" eb="151">
      <t>ゲンザイ</t>
    </rPh>
    <rPh sb="153" eb="155">
      <t>カンキョ</t>
    </rPh>
    <rPh sb="164" eb="166">
      <t>ノウギョウ</t>
    </rPh>
    <rPh sb="166" eb="168">
      <t>シュウラク</t>
    </rPh>
    <rPh sb="168" eb="170">
      <t>ハイスイ</t>
    </rPh>
    <rPh sb="170" eb="172">
      <t>シセツ</t>
    </rPh>
    <rPh sb="178" eb="180">
      <t>ゲンザイ</t>
    </rPh>
    <rPh sb="183" eb="185">
      <t>シセツ</t>
    </rPh>
    <rPh sb="186" eb="188">
      <t>カンロ</t>
    </rPh>
    <rPh sb="194" eb="198">
      <t>トシコウエン</t>
    </rPh>
    <rPh sb="206" eb="208">
      <t>ゲンザイ</t>
    </rPh>
    <rPh sb="212" eb="216">
      <t>トシコウエン</t>
    </rPh>
    <rPh sb="217" eb="219">
      <t>キョウヨウ</t>
    </rPh>
    <rPh sb="219" eb="221">
      <t>メンセキ</t>
    </rPh>
    <rPh sb="234" eb="235">
      <t>タ</t>
    </rPh>
    <rPh sb="237" eb="239">
      <t>ハイスイ</t>
    </rPh>
    <rPh sb="239" eb="241">
      <t>キジョウ</t>
    </rPh>
    <rPh sb="242" eb="243">
      <t>キ</t>
    </rPh>
    <phoneticPr fontId="1"/>
  </si>
  <si>
    <t>５町合併により、各地域に同様の機能を有する施設が設置されている。学校教育施設や子育て支援施設、公共住宅などは地域ごとに設置施設数に差が見られる他、1人あたりの施設延床面積も地域により差が生じている。</t>
    <rPh sb="1" eb="2">
      <t>チョウ</t>
    </rPh>
    <rPh sb="2" eb="4">
      <t>ガッペイ</t>
    </rPh>
    <rPh sb="8" eb="11">
      <t>カクチイキ</t>
    </rPh>
    <rPh sb="12" eb="14">
      <t>ドウヨウ</t>
    </rPh>
    <rPh sb="15" eb="17">
      <t>キノウ</t>
    </rPh>
    <rPh sb="18" eb="19">
      <t>ユウ</t>
    </rPh>
    <rPh sb="21" eb="23">
      <t>シセツ</t>
    </rPh>
    <rPh sb="24" eb="26">
      <t>セッチ</t>
    </rPh>
    <rPh sb="32" eb="34">
      <t>ガッコウ</t>
    </rPh>
    <rPh sb="34" eb="36">
      <t>キョウイク</t>
    </rPh>
    <rPh sb="36" eb="38">
      <t>シセツ</t>
    </rPh>
    <rPh sb="39" eb="41">
      <t>コソダ</t>
    </rPh>
    <rPh sb="42" eb="44">
      <t>シエン</t>
    </rPh>
    <rPh sb="44" eb="46">
      <t>シセツ</t>
    </rPh>
    <rPh sb="47" eb="49">
      <t>コウキョウ</t>
    </rPh>
    <rPh sb="49" eb="51">
      <t>ジュウタク</t>
    </rPh>
    <rPh sb="54" eb="56">
      <t>チイキ</t>
    </rPh>
    <rPh sb="59" eb="61">
      <t>セッチ</t>
    </rPh>
    <rPh sb="61" eb="64">
      <t>シセツスウ</t>
    </rPh>
    <rPh sb="65" eb="66">
      <t>サ</t>
    </rPh>
    <rPh sb="67" eb="68">
      <t>ミ</t>
    </rPh>
    <rPh sb="71" eb="72">
      <t>ホカ</t>
    </rPh>
    <rPh sb="73" eb="75">
      <t>ヒトリ</t>
    </rPh>
    <rPh sb="79" eb="81">
      <t>シセツ</t>
    </rPh>
    <rPh sb="81" eb="83">
      <t>ノベユカ</t>
    </rPh>
    <rPh sb="83" eb="85">
      <t>メンセキ</t>
    </rPh>
    <rPh sb="86" eb="88">
      <t>チイキ</t>
    </rPh>
    <rPh sb="91" eb="92">
      <t>サ</t>
    </rPh>
    <rPh sb="93" eb="94">
      <t>ショウ</t>
    </rPh>
    <phoneticPr fontId="1"/>
  </si>
  <si>
    <t>公共建築物
25.3億円/年　⇒　今後40年間で総額約1,013.8億円
インフラ
52.8億円/年　⇒　今後40年間で総額約2,112億円
経費×計画年数</t>
    <rPh sb="0" eb="2">
      <t>コウキョウ</t>
    </rPh>
    <rPh sb="2" eb="5">
      <t>ケンチクブツ</t>
    </rPh>
    <rPh sb="10" eb="12">
      <t>オクエン</t>
    </rPh>
    <rPh sb="13" eb="14">
      <t>ネン</t>
    </rPh>
    <rPh sb="17" eb="19">
      <t>コンゴ</t>
    </rPh>
    <rPh sb="21" eb="23">
      <t>ネンカン</t>
    </rPh>
    <rPh sb="24" eb="26">
      <t>ソウガク</t>
    </rPh>
    <rPh sb="26" eb="27">
      <t>ヤク</t>
    </rPh>
    <rPh sb="34" eb="36">
      <t>オクエン</t>
    </rPh>
    <rPh sb="47" eb="49">
      <t>オクエン</t>
    </rPh>
    <rPh sb="50" eb="51">
      <t>ネン</t>
    </rPh>
    <rPh sb="54" eb="56">
      <t>コンゴ</t>
    </rPh>
    <rPh sb="58" eb="60">
      <t>ネンカン</t>
    </rPh>
    <rPh sb="61" eb="63">
      <t>ソウガク</t>
    </rPh>
    <rPh sb="63" eb="64">
      <t>ヤク</t>
    </rPh>
    <rPh sb="69" eb="71">
      <t>オクエン</t>
    </rPh>
    <rPh sb="72" eb="74">
      <t>ケイヒ</t>
    </rPh>
    <rPh sb="75" eb="77">
      <t>ケイカク</t>
    </rPh>
    <rPh sb="77" eb="79">
      <t>ネンスウ</t>
    </rPh>
    <phoneticPr fontId="1"/>
  </si>
  <si>
    <t>公共建築物
14.8億円/年　⇒　今後40年間で総額約590.3億円
インフラ
31.9億円/年　⇒　今後40年間で総額1,276億円
経費×計画年数</t>
    <rPh sb="0" eb="5">
      <t>コウキョウケンチクブツ</t>
    </rPh>
    <rPh sb="10" eb="12">
      <t>オクエン</t>
    </rPh>
    <rPh sb="13" eb="14">
      <t>ネン</t>
    </rPh>
    <rPh sb="17" eb="19">
      <t>コンゴ</t>
    </rPh>
    <rPh sb="21" eb="23">
      <t>ネンカン</t>
    </rPh>
    <rPh sb="24" eb="26">
      <t>ソウガク</t>
    </rPh>
    <rPh sb="26" eb="27">
      <t>ヤク</t>
    </rPh>
    <rPh sb="32" eb="34">
      <t>オクエン</t>
    </rPh>
    <rPh sb="45" eb="47">
      <t>オクエン</t>
    </rPh>
    <rPh sb="48" eb="49">
      <t>ネン</t>
    </rPh>
    <rPh sb="52" eb="54">
      <t>コンゴ</t>
    </rPh>
    <rPh sb="56" eb="58">
      <t>ネンカン</t>
    </rPh>
    <rPh sb="59" eb="61">
      <t>ソウガク</t>
    </rPh>
    <rPh sb="66" eb="68">
      <t>オクエン</t>
    </rPh>
    <rPh sb="69" eb="71">
      <t>ケイヒ</t>
    </rPh>
    <rPh sb="72" eb="74">
      <t>ケイカク</t>
    </rPh>
    <rPh sb="74" eb="76">
      <t>ネンスウ</t>
    </rPh>
    <phoneticPr fontId="1"/>
  </si>
  <si>
    <t>公共建築物
10.5億円/年　⇒　今後40年間で総額約420億円
効果額×計画年数
インフラ
21億円/年　⇒　今後40年間で総額約840億円
効果額×計画年数</t>
    <rPh sb="0" eb="5">
      <t>コウキョウケンチクブツ</t>
    </rPh>
    <rPh sb="10" eb="12">
      <t>オクエン</t>
    </rPh>
    <rPh sb="13" eb="14">
      <t>ネン</t>
    </rPh>
    <rPh sb="17" eb="19">
      <t>コンゴ</t>
    </rPh>
    <rPh sb="21" eb="23">
      <t>ネンカン</t>
    </rPh>
    <rPh sb="24" eb="26">
      <t>ソウガク</t>
    </rPh>
    <rPh sb="26" eb="27">
      <t>ヤク</t>
    </rPh>
    <rPh sb="30" eb="32">
      <t>オクエン</t>
    </rPh>
    <rPh sb="33" eb="36">
      <t>コウカガク</t>
    </rPh>
    <rPh sb="37" eb="39">
      <t>ケイカク</t>
    </rPh>
    <rPh sb="39" eb="41">
      <t>ネンスウ</t>
    </rPh>
    <rPh sb="50" eb="52">
      <t>オクエン</t>
    </rPh>
    <rPh sb="53" eb="54">
      <t>ネン</t>
    </rPh>
    <rPh sb="57" eb="59">
      <t>コンゴ</t>
    </rPh>
    <rPh sb="61" eb="63">
      <t>ネンカン</t>
    </rPh>
    <rPh sb="64" eb="66">
      <t>ソウガク</t>
    </rPh>
    <rPh sb="66" eb="67">
      <t>ヤク</t>
    </rPh>
    <rPh sb="70" eb="72">
      <t>オクエン</t>
    </rPh>
    <rPh sb="73" eb="76">
      <t>コウカガク</t>
    </rPh>
    <rPh sb="77" eb="79">
      <t>ケイカク</t>
    </rPh>
    <rPh sb="79" eb="81">
      <t>ネンスウ</t>
    </rPh>
    <phoneticPr fontId="1"/>
  </si>
  <si>
    <t>・施設の再編並びに計画的な予防保全や更新等の最適化を実現するため、問題意識の共有、担当所管を超えた調整や連携を効果的に進めるための全庁横断的な組織体制を構築する。
・公共施設マネジメント課を中心として、各所管の公共施設の管理及び更新等にかかる予算対応、新規施設整備にかかる事前評価等対応、各種計画進行管理等の支援を行う。</t>
    <rPh sb="1" eb="3">
      <t>シセツ</t>
    </rPh>
    <rPh sb="4" eb="6">
      <t>サイヘン</t>
    </rPh>
    <rPh sb="6" eb="7">
      <t>ナラ</t>
    </rPh>
    <rPh sb="9" eb="12">
      <t>ケイカクテキ</t>
    </rPh>
    <rPh sb="13" eb="15">
      <t>ヨボウ</t>
    </rPh>
    <rPh sb="15" eb="17">
      <t>ホゼン</t>
    </rPh>
    <rPh sb="18" eb="20">
      <t>コウシン</t>
    </rPh>
    <rPh sb="20" eb="21">
      <t>トウ</t>
    </rPh>
    <rPh sb="22" eb="25">
      <t>サイテキカ</t>
    </rPh>
    <rPh sb="26" eb="28">
      <t>ジツゲン</t>
    </rPh>
    <rPh sb="33" eb="35">
      <t>モンダイ</t>
    </rPh>
    <rPh sb="35" eb="37">
      <t>イシキ</t>
    </rPh>
    <rPh sb="38" eb="40">
      <t>キョウユウ</t>
    </rPh>
    <rPh sb="41" eb="43">
      <t>タントウ</t>
    </rPh>
    <rPh sb="43" eb="45">
      <t>ショカン</t>
    </rPh>
    <rPh sb="46" eb="47">
      <t>コ</t>
    </rPh>
    <rPh sb="49" eb="51">
      <t>チョウセイ</t>
    </rPh>
    <rPh sb="52" eb="54">
      <t>レンケイ</t>
    </rPh>
    <rPh sb="55" eb="58">
      <t>コウカテキ</t>
    </rPh>
    <rPh sb="59" eb="60">
      <t>スス</t>
    </rPh>
    <rPh sb="65" eb="67">
      <t>ゼンチョウ</t>
    </rPh>
    <rPh sb="67" eb="70">
      <t>オウダンテキ</t>
    </rPh>
    <rPh sb="71" eb="73">
      <t>ソシキ</t>
    </rPh>
    <rPh sb="73" eb="75">
      <t>タイセイ</t>
    </rPh>
    <rPh sb="76" eb="78">
      <t>コウチク</t>
    </rPh>
    <rPh sb="83" eb="87">
      <t>コウキョウシセツ</t>
    </rPh>
    <rPh sb="93" eb="94">
      <t>カ</t>
    </rPh>
    <rPh sb="95" eb="97">
      <t>チュウシン</t>
    </rPh>
    <rPh sb="101" eb="102">
      <t>カク</t>
    </rPh>
    <rPh sb="102" eb="104">
      <t>ショカン</t>
    </rPh>
    <rPh sb="105" eb="107">
      <t>コウキョウ</t>
    </rPh>
    <rPh sb="107" eb="109">
      <t>シセツ</t>
    </rPh>
    <rPh sb="110" eb="112">
      <t>カンリ</t>
    </rPh>
    <rPh sb="112" eb="113">
      <t>オヨ</t>
    </rPh>
    <rPh sb="114" eb="116">
      <t>コウシン</t>
    </rPh>
    <rPh sb="116" eb="117">
      <t>トウ</t>
    </rPh>
    <rPh sb="121" eb="125">
      <t>ヨサンタイオウ</t>
    </rPh>
    <rPh sb="126" eb="128">
      <t>シンキ</t>
    </rPh>
    <rPh sb="128" eb="132">
      <t>シセツセイビ</t>
    </rPh>
    <rPh sb="136" eb="138">
      <t>ジゼン</t>
    </rPh>
    <rPh sb="138" eb="140">
      <t>ヒョウカ</t>
    </rPh>
    <rPh sb="140" eb="141">
      <t>トウ</t>
    </rPh>
    <rPh sb="141" eb="143">
      <t>タイオウ</t>
    </rPh>
    <rPh sb="144" eb="146">
      <t>カクシュ</t>
    </rPh>
    <rPh sb="146" eb="148">
      <t>ケイカク</t>
    </rPh>
    <rPh sb="148" eb="152">
      <t>シンコウカンリ</t>
    </rPh>
    <rPh sb="152" eb="153">
      <t>トウ</t>
    </rPh>
    <rPh sb="154" eb="156">
      <t>シエン</t>
    </rPh>
    <rPh sb="157" eb="158">
      <t>オコナ</t>
    </rPh>
    <phoneticPr fontId="1"/>
  </si>
  <si>
    <t>・民間の効率性や専門的な技術力を活用することによって、市民ニーズに柔軟に対応した公共サービスの効率化、効果的な提供が期待できる施設や機能については、包括管理委託の導入やPPP／ＰＦＩ手法の適切な活用を十分検証しつつ、市民、民間企業、ＮＰＯ法人等の多様な主体との協働による維持管理、運用を推進する。</t>
    <rPh sb="1" eb="3">
      <t>ミンカン</t>
    </rPh>
    <rPh sb="4" eb="7">
      <t>コウリツセイ</t>
    </rPh>
    <rPh sb="8" eb="10">
      <t>センモン</t>
    </rPh>
    <rPh sb="10" eb="11">
      <t>テキ</t>
    </rPh>
    <rPh sb="12" eb="15">
      <t>ギジュツリョク</t>
    </rPh>
    <rPh sb="16" eb="18">
      <t>カツヨウ</t>
    </rPh>
    <rPh sb="27" eb="29">
      <t>シミン</t>
    </rPh>
    <rPh sb="33" eb="35">
      <t>ジュウナン</t>
    </rPh>
    <rPh sb="36" eb="38">
      <t>タイオウ</t>
    </rPh>
    <rPh sb="40" eb="42">
      <t>コウキョウ</t>
    </rPh>
    <rPh sb="47" eb="50">
      <t>コウリツカ</t>
    </rPh>
    <rPh sb="51" eb="54">
      <t>コウカテキ</t>
    </rPh>
    <rPh sb="55" eb="57">
      <t>テイキョウ</t>
    </rPh>
    <rPh sb="58" eb="60">
      <t>キタイ</t>
    </rPh>
    <rPh sb="63" eb="65">
      <t>シセツ</t>
    </rPh>
    <rPh sb="66" eb="68">
      <t>キノウ</t>
    </rPh>
    <rPh sb="74" eb="80">
      <t>ホウカツカンリイタク</t>
    </rPh>
    <rPh sb="81" eb="83">
      <t>ドウニュウ</t>
    </rPh>
    <rPh sb="91" eb="93">
      <t>シュホウ</t>
    </rPh>
    <rPh sb="94" eb="96">
      <t>テキセツ</t>
    </rPh>
    <rPh sb="97" eb="99">
      <t>カツヨウ</t>
    </rPh>
    <rPh sb="100" eb="102">
      <t>ジュウブン</t>
    </rPh>
    <rPh sb="102" eb="104">
      <t>ケンショウ</t>
    </rPh>
    <rPh sb="108" eb="110">
      <t>シミン</t>
    </rPh>
    <rPh sb="111" eb="115">
      <t>ミンカンキギョウ</t>
    </rPh>
    <rPh sb="119" eb="121">
      <t>ホウジン</t>
    </rPh>
    <rPh sb="121" eb="122">
      <t>トウ</t>
    </rPh>
    <rPh sb="123" eb="125">
      <t>タヨウ</t>
    </rPh>
    <rPh sb="126" eb="128">
      <t>シュタイ</t>
    </rPh>
    <rPh sb="130" eb="132">
      <t>キョウドウ</t>
    </rPh>
    <rPh sb="135" eb="139">
      <t>イジカンリ</t>
    </rPh>
    <rPh sb="140" eb="142">
      <t>ウンヨウ</t>
    </rPh>
    <rPh sb="143" eb="145">
      <t>スイシン</t>
    </rPh>
    <phoneticPr fontId="1"/>
  </si>
  <si>
    <t>・施設を安全に使い続けるため、建築基準法第12条第1項及び第3項に基づく定期点検の徹底を図ります。また、各部位、部材の不具合箇所を早期に発見する観点から、施設管理者が自ら点検を実施するために作成した「自主点検マニュアル」を活用し、日常点検の充実、効率化を図ります。
・既に老朽化が進んでいる施設は、経年劣化や機能低下の程度を把握し、それを考慮した計画的な保全を図るため、劣化診断を実施します。
・点検、診断結果や修繕履歴等については、「公共施設マネジメント支援システム」を活用して情報の蓄積、分析を進め、計画的な保全に取り組むための基礎資料として活用を図ります。その場合、点検、診断等に関する体制整備についても検討します。</t>
  </si>
  <si>
    <t>・今後も保有していく施設について、施設の規模や用途に応じ、保守点検や維持管理業務委託の業務内容や実施回数等の水準を設定するとともに、契約使用仕様、積算基準の標準化等を検討し、現在は各施設により異なる維持管理、運営費の平準化及び縮減を図ります。
・施設の業務内容の見直し等により施設サービスの質を維持・向上させていくとともに、再生可能エネルギーの導入や省エネルギーの推進等とあわせて、光熱水費を含めた日常的な維持管理、運営費の縮減を図ります。</t>
  </si>
  <si>
    <t>・施設利用者の安全及び防災機能を確保する観点から、点検、診断結果等において危険性が認められた施設については、安全確保の対策を早急に実施します。また、高い危険性が認められる施設については、供用廃止や除却を検討します。
・将来予想される南海トラフなど巨大地震への対応や環境への配慮、省エネルギー化、バリアフリー化など時代の要請に対応した公共施設として、計画的な保全と併せた、施設機能の維持、向上を図ります。</t>
  </si>
  <si>
    <t>・施設の耐震化について、地域防災の観点から、災害時における避難施設、避難場所、活動拠点等となる施設等について、耐震診断及び耐震改修を優先的に実施します。</t>
  </si>
  <si>
    <t>・今後も保有していく施設については、劣化が進行する前の損傷が軽微な段階から適切な修繕等を行う「予防保全」を計画的に実施することで施設の長寿命化を推進し、更新費用の平準化や一定期間内における更新費用総額の縮減を図ります。
・計画的な保全を推進するため、個別施設計画を策定します。
・個別施設計画は、長期的な視点を持ちつつ、実際の施設の維持保全にあたっては短期での取組を整理して進捗管理をしていくことが重要であるため、計画期間を10年として、点検、診断結果や利用実態等を踏まえ、分野横断的な観点から早期修繕を図る施設や長期使用を図る施設等の優先順位の設定のもと、効率的、効果的な保全を図ります。</t>
  </si>
  <si>
    <t>・老若男女や障がいの有無にかかわらず、誰もが地域の中で安全かつ円滑に活動できるようユニバーサルデザインに配慮した道路や公共施設の整備が求められていることから、国の「ユニバーサルデザイン2020行動計画」や「第2次紀の川市地域福祉計画」等に基づき、公共施設等の改修、更新等を行う際には、施設の利用状況及び耐用年数等を踏まえ、誰もが安全に安心して利用できるようユニバーサルデザインの視点を取り入れた整備を推進します。</t>
  </si>
  <si>
    <t>・2021年10月に閣議決定された「地球温暖化対策計画」における「2050年カーボンニュートラル」の実現に向け、公共施設等の改修、更新等を行う際には、省エネルギー設備や再生可能エネルギーの導入など、脱炭素化の視点を取り入れた整備を推進します。</t>
  </si>
  <si>
    <t>・人口減少、少子高齢社会を踏まえ、変化する市民ニーズや地域ニーズに対し、将来に必要となる機能をできる限り維持しながら施設保有量を減らすことを前提に、役割等を終えた公共施設の速やかな廃止、除却棟を実施するとともに、施設規模の最適化や機能の複合化、用途の転換など、公共施設の再編による保有量の最適化を図ります。再編の検討にあたっては、様々な役割、機能を有する施設を総合的に把握し、市全域の施設保有総量の適正化の観点から検討を進めます。特に、機能の複合化にあたっては、それぞれの施設の所管課単独では進みにくい状況であるため、分野横断的な連携の取組を強化します。</t>
  </si>
  <si>
    <t>公共施設今後40年間で
　保有量35%縮減
　総延床面積96,500㎡削減</t>
  </si>
  <si>
    <t>・全庁的な施設の維持管理や修繕履歴、劣化状況等の施設の情報を一元的に集約、管理するとともに、固定資産台帳等と連携しながら多角的に分析する取組を推進します。</t>
  </si>
  <si>
    <t>・施設の圧縮や再編に伴う施設数及び床面積の削減において不要となった土地や建物、低・未利用地等については、その売却や貸付等により新たな財源を生み出すための方策を検討します。
・未利用または低利用の既存施設については、その設置目的にとらわれず、分野横断的な観点から用途の転用や多目的利用化を含めた施設の再生を検討し、低・未利用施設の有効活用を推進します。</t>
  </si>
  <si>
    <t>・効率的かつ効果的な公共サービスを提供していくため、市外の住民も利用可能な施設については、本市のみならず近隣市町、県及び国との相互利用や共同保有を図るなど、広域的な連携を推進していく場の設置を検討します。</t>
  </si>
  <si>
    <t>・公共施設マネジメントの推進については、PDCA（計画、実行、評価、改善）サイクルを活用し、概ね5年ごとに取組の進捗管理や見直しを行い、継続的な取組を行います。
・社会情勢の変化や、関連する計画の策定、変更などが行われた場合には、本計画の進捗状況を検証した上で、情勢の変化に応じた必要な見直しを行います。</t>
  </si>
  <si>
    <t>・マネジメント基本方針に基づき、財政規模及び将来の人口動態等に見合った適切な施設保有及び計画的な保全の考え方を具体化していくため、施設用途の類型ごとの取組の方向性を示し、個別施設計画の策定のもと、保有総量の縮減目標の達成に取り組みます。</t>
  </si>
  <si>
    <t>・旧分庁舎の解体
・保育所の統廃合
・校舎の解体</t>
  </si>
  <si>
    <t>・15～64 歳の生産年齢人口の高齢化により、 65 歳以上の高齢化率は上昇し、 2010 年（平成 22 年）の 17.0 ％から、 2040 年（ 令和 2 2 年）は 34.5と倍増し、 2060 年（ 令和 4 2 年）には 36.1 ％となる見込</t>
  </si>
  <si>
    <t>令和元年３月時点
【公共施設】　　１１．６万㎡
【インフラ】
道路：延長　２４２ｋｍ／面積　１３５万㎡
橋梁：延長　１．５ｋｍ／面積　０．９万㎡
上水道：延長　３７５ｋｍ　　　　公園：４８．４ｈａ
下水道：延長　５７ｋｍ</t>
  </si>
  <si>
    <t>過去に建設された公共施設等がこれから大量に更新時期を迎え、人口減少等により今後の公共施設等の利用需要が変化していく中、各対策計画により維持管理・更新等に係る経費の見込みを把握していくことにより、総合的かつ計画的な管理を推進していきます。</t>
  </si>
  <si>
    <t>平成２１年度から平成２５年度の投資的経費の５ヶ年平均</t>
  </si>
  <si>
    <t>３０年間で６０５．３億円（公共建築物：５４４．８億円、インフラ資産：６０．５億円）</t>
  </si>
  <si>
    <t>公共建築物については、 「市役所庁舎長寿命化計画」「総合保健福祉センター修繕計画」「岩出市営住宅長寿命化計画」「岩出市立学校施設等長寿命化計画」「岩出市社会教育施設長寿命化計画」等により長寿命化対策を進める。</t>
  </si>
  <si>
    <t>３０年間で２８５．４億円、年平均９．５億円</t>
  </si>
  <si>
    <t>庁内にて専任部門を位置付け、分野横断的に公共施設等に関する最適化を検討する体制をとっている。</t>
  </si>
  <si>
    <t>定期的な点検・診断により施設の状態を正確に把握し、必要な対策を適切な時期に、着実かつ効率的・効果的に実施するとともに、施設の状態や対策履歴等の情報を記録し、次期点検・診断等に活用するという「メンテナンスサイクル」の構築に努める。</t>
  </si>
  <si>
    <t>定期的な点検・診断により損傷が軽微である早期段階に予防的な修繕等を実施することで、インフラの長寿命化を図り、費用負担が大きい大規模な修繕や更新をできるだけ回避する「予防保全型の維持管理」の導入を推進する。</t>
  </si>
  <si>
    <t>安全の確保にあたっては、災害拠点かどうか、多数の住民の利用がある施設であるかの視点から対応の優先度を検討する。
今後維持していくことが難しい施設については、住民の安全確保の観点から、早期での共用廃止といった措置を適切に取り組む。</t>
  </si>
  <si>
    <t>大規模改修や建替えの際には、地域防災計画を踏まえ、耐震化はもちろん、発電設備や給水設備などの災害対策機能の強化を考慮する。</t>
  </si>
  <si>
    <t>総合的かつ計画的な管理に基づいた予防保全によって、公共施設等の長寿命化を図る。</t>
  </si>
  <si>
    <t>多機能化及び複合化の 視点、さらにスケルトン・インフィル方式、ユニバーサルデザイン及び防災機能に留意するとともに、環境負荷低減の取
組として再生可能エネルギーの導入を検討する。</t>
  </si>
  <si>
    <t>本市の公共施設においても太陽光発電の導入、建築物におけるＺＥＢの実現、省エネルギー改修の実施、ＬＥＤ照明の導入等の取組みを推進していく。</t>
  </si>
  <si>
    <t>公共施設等の見直しにあたって、総量縮減は財源確保の一つの手段であると捉え、単純な面積縮減を行うことなく、既存の公共施設の状態に囚われない、行政サービスとして必要な水準や機能などを意識して検討を行う。
当該サービスが公共施設等を維持しなければ提供不可能なものであるか、民間への代替が可能か等、公共施設等とサービスの関係について十分に留意していく。
少子高齢化や人口減少などの人口動態の変化に応じた公共施設等の再編を進める。
地区ごとの人口動態や住民ニーズを踏まえた再編を進める。</t>
  </si>
  <si>
    <t>公共施設の維持管理を、固定資産台帳や会計情報をもとに分析することにより、効果的・効率的に検討することができる。</t>
  </si>
  <si>
    <t>施設の類型毎に維持管理や長寿命化、予防保全等の方向性を定め、それに基づき個別計画を策定している。</t>
  </si>
  <si>
    <t>まず本計画に基づき、次のステップとして具体的な公共施設等再編成の行動計画となる個別施設計画を策定する。次にこれらの行動計画等を再編成プランとして実行し、その状況を評価し、次の展開へ向けて的確な見直しを行う。</t>
  </si>
  <si>
    <t>目標人口を令和22年（2040年）6,000人</t>
  </si>
  <si>
    <t>令和２年【建築系公共施設】約9.7万㎡、【道路】：約419㎞、154万㎡、【橋梁】約1.9万㎡</t>
  </si>
  <si>
    <t>更新費用の増大一人当たり公共施設床面積が周辺市町村より多いため、公共施設の適正化を図る</t>
  </si>
  <si>
    <t>今後40年間の年間更新費用11.7億円（総額467.7億円）</t>
  </si>
  <si>
    <t>長寿命化により、今後40年間で総額314.7億円、長寿命化と併せて施設譲渡や除却等により、今後40年間で総額290.2億円</t>
  </si>
  <si>
    <t>長寿命化により今後40年間で総額153.0億円の削減、長寿命化と併せて施設譲渡や除却等により今後40年間で総額177.5億円</t>
  </si>
  <si>
    <t>公共施設等の管理を担当する部署又は担当者を中心として、庁内の各部署間の連携を強化し、公共施設等管理計画策定後の実施状況、進歩状況を管理し、計画の改善やフォローアップについて実施していく。</t>
  </si>
  <si>
    <t>町と民間とでパートナーシップを組んで効率的で質の高い公共サービスの提供や民間資金・ノウハウを活用してサービスの質を充実させる。</t>
  </si>
  <si>
    <t>事故等の重大な問題発生の回避や修繕・更新等の必要性の判断のため劣化・損傷の程度や原因等を把握する点検・診断基準や方法、体制等を早期に整備し、点検・診断を実施します。修繕・更新等の必要性を的確に判断するため、施設ごとの点検・診断等の実施履歴・結果を集積・蓄積し、一元的に管理します。</t>
  </si>
  <si>
    <t>施設等の機能や安全性を確保するため、施設ごとに適切な管理方法を見定め、日常の清掃・点検・保守等の維持管理活動を確実に行います。公共施設等の安全管理やコスト管理等に有効活用するため、修繕・更新等の実施履歴を集積・蓄積し、一元的に管理する。</t>
  </si>
  <si>
    <t>①緊急措置：一時的な供用停止や応急措置等により、利用者の安全の確保
②供用停止の検討・代替機能の確保：復旧のための予算確保が難しい場合は、他施設やソフト施策による機能の代替、又は中長期的な供用停止により対応
③施設除去：供用を廃止し、今後とも見込みのないものについては、撤去又は売却により速やかに除去に努める。</t>
  </si>
  <si>
    <t>「紀美野町地域防災計画」において、災害時の避難、救援、復旧活動拠点として位置づけられている施設から、優先する。避難幹線道路など地震発生による人命への重大な被害やライフラインなど町民生活への深刻な影響を及ぼす恐れのある施設を優先し更新する。</t>
  </si>
  <si>
    <t>修繕時は機能的・構造的に更新が困難な施設や長寿命化を図ることで長期的に見た維持管理・修繕・更新等に係るコスト縮減が可能な施設など、長寿命化を行うことが適当な公共施設においては、予防保全型管理の導入や耐震性能・耐久性の向上を目的とした修繕等を実施する。更新時の長寿命化は公共施設等の更新時には、工事の施工管理を徹底するとともに。高耐久性部材の使用や新技術の採用など、施設の長寿命化を図る。</t>
  </si>
  <si>
    <t>公共施設等の修繕・更新時にはユニバーサルデザインに配慮し、すべての住民が利用しやすい施設整備に努める。町全体の長期的なまちづくりに関する各種計画との整合を図ったうえで、立地の適正化についても検討する。</t>
  </si>
  <si>
    <t>公共施設の統廃合では、行政サービスの水準低下が伴う恐れがあるため、水準低下を最小限にするために、公共施設等のスケールダウン（規模縮小）機能集約化等の施策について、住民合意を形成する必要があり、本町の施設の統廃合や遊休施設の活用は、住民、議会等と協議しながら検討する。</t>
  </si>
  <si>
    <t>2040年までに総床面積で35％の削減</t>
  </si>
  <si>
    <t>公共施設等の一体的な維持管理を推進していくうえで、公共施設等の整備（修繕・更新・新規整備等）状況、点検・診断を含む維持管理状況、コスト状況などの情報を一元化することは非常に重要になります。そのため、固定資産台帳のデータベースを活用・連動させ、情報の効率的な蓄積と効果的な活用を図る。</t>
  </si>
  <si>
    <t>公共施設等のスケールダウン（規模縮小）機能集約化等の施策について、住民合意を形成する必要がり、本町の施設の統廃合や遊休施設の活用は、住民、議会等と協議しながら検討します。</t>
  </si>
  <si>
    <t>近隣自治体で重複する公共施設についても、広域化により維持管理・整備・運営等の効率化が図られる場合は、町民ニーズも踏まえたうえで、近隣自治体等と連携して対応を検討します。</t>
  </si>
  <si>
    <t>PDCA （計画・実行・評価・改善） サイクルを活用し、進捗管理や見直しを行い、継続的な取り組みを行う方針とします。また、PDCA サイクルによる評価を踏まえ、必要に応じて適宜本計画の見直しを行う方針とします。</t>
    <rPh sb="96" eb="97">
      <t>オコナ</t>
    </rPh>
    <rPh sb="98" eb="100">
      <t>ホウシン</t>
    </rPh>
    <phoneticPr fontId="1"/>
  </si>
  <si>
    <t>個別施設計画 では、個別施設ごとに管理上の課題の整理や今後のあり方を取り決め、 継続して 適切に維持管理 を行う 施設や利活用する施設、譲渡や除却を行う施設等に分類 し、事業の集中期間として、2021年度から 2024年度まで の 1 期 4 年間 を第 1 期マネジメント計画期間として設定し、20 40 年度までの 合計 5 期20 年間の マネジメント計画期間を設け、 公共施設マネジメント事業に取り組んでいます。</t>
  </si>
  <si>
    <t>無し</t>
    <rPh sb="0" eb="1">
      <t>ナ</t>
    </rPh>
    <phoneticPr fontId="1"/>
  </si>
  <si>
    <t>総人口は減少を続け、高齢者人口は微増から微減となる一方で、総人口の減少により、高齢化率は将来的に4割を超えると予想される。</t>
  </si>
  <si>
    <t xml:space="preserve">【公共施設】（R4.3.31現在）
行政系施設：28施設、9729.63㎡
学校教育系施設：7施設、28520.12㎡
公営住宅：23施設、26475.12㎡
供給処理施設：3施設、503.06㎡
子育て支援施設：14施設、8594.73㎡
保健・福祉施設：8施設、5239.67㎡
医療施設：1施設、80.99㎡
市民文化系施設：26施設、13745.51㎡
社会教育系施設：8施設、6427.63㎡
スポーツ・レクリエーション系施設：15施設、9725.16㎡
産業系施設：47施設、18432.58㎡
その他施設：50施設、13892.27㎡
【インフラ施設】（R3.3.31現在）
町道：861路線、実延長457,062ｍ
橋梁：369橋、総延長6593.7ｍ
上水道：総延長225,691ｍ
下水道：総延長65,112ｍ
</t>
    <rPh sb="1" eb="3">
      <t>コウキョウ</t>
    </rPh>
    <rPh sb="3" eb="5">
      <t>シセツ</t>
    </rPh>
    <rPh sb="14" eb="16">
      <t>ゲンザイ</t>
    </rPh>
    <rPh sb="18" eb="20">
      <t>ギョウセイ</t>
    </rPh>
    <rPh sb="20" eb="21">
      <t>ケイ</t>
    </rPh>
    <rPh sb="21" eb="23">
      <t>シセツ</t>
    </rPh>
    <rPh sb="26" eb="28">
      <t>シセツ</t>
    </rPh>
    <rPh sb="38" eb="40">
      <t>ガッコウ</t>
    </rPh>
    <rPh sb="40" eb="42">
      <t>キョウイク</t>
    </rPh>
    <rPh sb="42" eb="43">
      <t>ケイ</t>
    </rPh>
    <rPh sb="43" eb="45">
      <t>シセツ</t>
    </rPh>
    <rPh sb="47" eb="49">
      <t>シセツ</t>
    </rPh>
    <rPh sb="60" eb="62">
      <t>コウエイ</t>
    </rPh>
    <rPh sb="62" eb="64">
      <t>ジュウタク</t>
    </rPh>
    <rPh sb="67" eb="69">
      <t>シセツ</t>
    </rPh>
    <rPh sb="80" eb="82">
      <t>キョウキュウ</t>
    </rPh>
    <rPh sb="82" eb="84">
      <t>ショリ</t>
    </rPh>
    <rPh sb="84" eb="86">
      <t>シセツ</t>
    </rPh>
    <rPh sb="88" eb="90">
      <t>シセツ</t>
    </rPh>
    <rPh sb="99" eb="101">
      <t>コソダ</t>
    </rPh>
    <rPh sb="102" eb="104">
      <t>シエン</t>
    </rPh>
    <rPh sb="104" eb="106">
      <t>シセツ</t>
    </rPh>
    <rPh sb="109" eb="111">
      <t>シセツ</t>
    </rPh>
    <rPh sb="121" eb="123">
      <t>ホケン</t>
    </rPh>
    <rPh sb="124" eb="126">
      <t>フクシ</t>
    </rPh>
    <rPh sb="126" eb="128">
      <t>シセツ</t>
    </rPh>
    <rPh sb="130" eb="132">
      <t>シセツ</t>
    </rPh>
    <rPh sb="142" eb="144">
      <t>イリョウ</t>
    </rPh>
    <rPh sb="144" eb="146">
      <t>シセツ</t>
    </rPh>
    <rPh sb="148" eb="150">
      <t>シセツ</t>
    </rPh>
    <rPh sb="158" eb="160">
      <t>シミン</t>
    </rPh>
    <rPh sb="160" eb="162">
      <t>ブンカ</t>
    </rPh>
    <rPh sb="162" eb="163">
      <t>ケイ</t>
    </rPh>
    <rPh sb="163" eb="165">
      <t>シセツ</t>
    </rPh>
    <rPh sb="168" eb="170">
      <t>シセツ</t>
    </rPh>
    <rPh sb="181" eb="183">
      <t>シャカイ</t>
    </rPh>
    <rPh sb="183" eb="185">
      <t>キョウイク</t>
    </rPh>
    <rPh sb="185" eb="186">
      <t>ケイ</t>
    </rPh>
    <rPh sb="186" eb="188">
      <t>シセツ</t>
    </rPh>
    <rPh sb="190" eb="192">
      <t>シセツ</t>
    </rPh>
    <rPh sb="215" eb="216">
      <t>ケイ</t>
    </rPh>
    <rPh sb="216" eb="218">
      <t>シセツ</t>
    </rPh>
    <rPh sb="221" eb="223">
      <t>シセツ</t>
    </rPh>
    <rPh sb="233" eb="235">
      <t>サンギョウ</t>
    </rPh>
    <rPh sb="235" eb="236">
      <t>ケイ</t>
    </rPh>
    <rPh sb="236" eb="238">
      <t>シセツ</t>
    </rPh>
    <rPh sb="241" eb="243">
      <t>シセツ</t>
    </rPh>
    <rPh sb="256" eb="257">
      <t>タ</t>
    </rPh>
    <rPh sb="257" eb="259">
      <t>シセツ</t>
    </rPh>
    <rPh sb="262" eb="264">
      <t>シセツ</t>
    </rPh>
    <rPh sb="281" eb="283">
      <t>シセツ</t>
    </rPh>
    <rPh sb="292" eb="294">
      <t>ゲンザイ</t>
    </rPh>
    <rPh sb="296" eb="298">
      <t>チョウドウ</t>
    </rPh>
    <rPh sb="302" eb="304">
      <t>ロセン</t>
    </rPh>
    <rPh sb="305" eb="306">
      <t>ジツ</t>
    </rPh>
    <rPh sb="306" eb="308">
      <t>エンチョウ</t>
    </rPh>
    <rPh sb="317" eb="319">
      <t>キョウリョウ</t>
    </rPh>
    <rPh sb="323" eb="324">
      <t>ハシ</t>
    </rPh>
    <rPh sb="325" eb="328">
      <t>ソウエンチョウ</t>
    </rPh>
    <rPh sb="336" eb="339">
      <t>ジョウスイドウ</t>
    </rPh>
    <rPh sb="340" eb="343">
      <t>ソウエンチョウ</t>
    </rPh>
    <rPh sb="352" eb="355">
      <t>ゲスイドウ</t>
    </rPh>
    <rPh sb="356" eb="359">
      <t>ソウエンチョウ</t>
    </rPh>
    <phoneticPr fontId="1"/>
  </si>
  <si>
    <t>半数の施設が建築後30年を経過し、既に大規模改修が必要な時期を迎えているのに加え、5年後には建替えが必要な施設が増加してくることから、この5年間は将来の更新時期に備えて継続・重点化する施設を選別する期間と捉え、施設の長寿命化を図るとともに、安定した財政運営と次代のまちづくりに向けて、遊休施設の処分や施設の複合化等について検討する必要がある。</t>
  </si>
  <si>
    <t>【公共施設】
令和4年度から34年間の改修・更新費用は総額約527億6千万円（年平均で約15億5千万円）
【インフラ】
令和4年度から34年間の改修・更新費用は総額約572億3千万円（年平均で約16億8千万円）</t>
  </si>
  <si>
    <t>今後令和37年（34年間）までの公共施設等を維持していくにあたって、耐用年数経過時に単純更新した場合を想定すると約1,100億円の費用が見込まれ、長寿命化対策等を実施した場合を想定すると1,036.2億円の費用が試算される。対策の効果額としては約63.8億円が見込まれる。</t>
  </si>
  <si>
    <t>今後令和37年（34年間）までの公共施設等を維持していくにあたって、耐用年数経過時に単純更新した場合を想定すると約1,100億円の費用が見込まれ、長寿命化対策等を実施した場合を想定すると1,036.2億円の費用が試算されます。対策の効果額としては約63.8億円が見込まれる。</t>
  </si>
  <si>
    <t>公共施設の更新問題は全庁的に取り組むべき課題であるため、本計画の推進にあたっては組織横断的な取組を進めながら進行管理を行う。
基本方針の取組の中には、財政運営に関わる事項もあることから、中長期的な財政収支の状況に注視しながら、公共施設等の維持管理を推進する。</t>
  </si>
  <si>
    <t>公共施設の維持管理・運営においては、行政責任や住民サービスの維持向上に留意しつつ、効果やコスト等の分析をした上で、外部委託をはじめとした様々な手法による民間の持つノウハウや施設の活用を含め、最も効果的な手法
を検討する。</t>
  </si>
  <si>
    <t xml:space="preserve">一定の用途・規模を満たす公共建築物については法定点検が義務付けられているが、法定点検を義務付けられていない建築物等についても定期的に施設調査により劣化の状況や利用状況等を点検し、不具合箇所の早期発見による機能・性能の維持に努める。また、必要に応じて専門技術者による診断を実施する。
　インフラは、インフラ長寿命化計画（個別施設計画）など国から示される技術基準等に準拠しつつ、適正に点検・診断等を実施する。
</t>
  </si>
  <si>
    <t>公共施設等の機能を維持するうえで必要となるメンテナンスは、施設の規模、設置環境、利用状況等によって大きく異なるが、予防保全型維持管理を取り入れ、健全な状態を維持しながら長寿命化を図ることで、トータルコストの縮減・平準化を目指す。また、更新に際しては施設の必要性を精査し、更新することとする。
公共施設の維持管理・運営においては、行政責任や住民サービスの維持向上に留意しつつ、効果やコスト等の分析をした上で、外部委託をはじめとした様々な手法による民間の持つノウハウや施設の活用を含め、最も効果的な手法を検討する。
インフラは、随時劣化状況等を把握しながら効率的な維持管理・修繕・更新等に努める。また、各種法令に基づく点検結果による是正事項については、適切な対応を行う。</t>
  </si>
  <si>
    <t>点検・診断の結果による施設の基本性能に関わる不具合箇所は、応急処置を行い、早期に対応を図る。各種点検結果等は、一元管理・情報共有するため、固定資産台帳とあわせてデータベースとして適正に管理し、活用する。</t>
  </si>
  <si>
    <t xml:space="preserve">「建築物の耐震改修の促進に関する法律」に基づき公共施設の耐震化を実施し、平常時の安全だけでなく、災害時の拠点としての機能確保を図る。
また、災害時の救援・支援活動や物資輸送活動を支える道路の機能強化を図るため、定期点検等の結果に基づき、橋りょう、道路付属施設等の補修・補強を進める。
ため池等の農業施設や、上下水道施設等についても、それぞれ必要な耐震対策を進める。
</t>
  </si>
  <si>
    <t>将来の人口推移や財政状況を踏まえながら、既存施設の積極的な有効活用を進めるとともに、予防保全型の計画的な維持管理により、長寿命化を図る｡
インフラについては、点検・診断結果に基づき、適切な修繕・更新等を行うことで長寿命化を図る。</t>
  </si>
  <si>
    <t>公共施設の改修や更新を行う際には、町民ニーズや関係法令等におけるユニバーサルデザインのまちづくりの考え方を踏まえ、障がいの有無、年齢、性別等にかかわらず、誰もが安全・安心で快適に利用できるようユニバーサルデザインへの対応に努める。</t>
  </si>
  <si>
    <t xml:space="preserve">脱炭素化社会の形成に向けて、バイオマス資源循環による地域環境再生モデルの構築や、公共施設における太陽光発電などの再生可能エネルギーの利用を促進するとともに、ＬＥＤ照明の導入などの省エネルギー改修を実施し、温室効果ガスの排出削減を図る。 </t>
  </si>
  <si>
    <t>公共施設等の利用状況や耐用年数等を踏まえ、維持管理経費などを精査した上で、必要なサービス水準を確保しつつ総量の縮減を図る。
更新にあたっては統廃合、施設の複合化、類似機能の共有化及び国や県、近隣市町村との広域連携を検討する。
また、老朽化等により用途が廃止され、今後とも利用見込のない施設等については、原則として、売却を進める。</t>
  </si>
  <si>
    <t>既に用途を廃止している旧施設については、売却や貸付による税外収入の確保など、活用方法を検討する。</t>
  </si>
  <si>
    <t>施設更新にあたっては統廃合、施設の複合化、類似機能の共有化及び国や県、近隣市町村との広域連携を検討する。</t>
  </si>
  <si>
    <t>計画期間中は、本計画で定めた方針に則り公共施設等の管理を実施するが、公共施設等の保有及び管理状況の推移と社会情勢の変化に対応するため、計画、実行、検証及び改善をPDCAサイクルに沿って繰り返し行う。</t>
  </si>
  <si>
    <t>公共施設等の保有及び管理状況の推移と社会情勢の変化に対応するため、期間設定を検討中。</t>
  </si>
  <si>
    <t>・予防保全型維持により長寿命化を図りる。
・より効果的な管理運営方法、省エネルギー方策などを検討し、維持管理費の削減に努める。
・利用状況やニーズ等を踏まえ、他の公共施設との複合化・多機能化を検討する。
・新耐震基準を満たしていない建物については建替えの検討を進める。</t>
  </si>
  <si>
    <t>平成12年度：保健福祉センター耐震改修
平成28年度：地域福祉センター大規模改修
令和3年9月：かつらぎ町公民館施設整備計画策定
令和4年8月：防災センター個別施設計画策定
学校規模の適正化による小中学校の統廃合（現在小学校5校、中学校2校となっている。）</t>
    <rPh sb="0" eb="2">
      <t>ヘイセイ</t>
    </rPh>
    <rPh sb="4" eb="6">
      <t>ネンド</t>
    </rPh>
    <rPh sb="7" eb="9">
      <t>ホケン</t>
    </rPh>
    <rPh sb="9" eb="11">
      <t>フクシ</t>
    </rPh>
    <rPh sb="15" eb="17">
      <t>タイシン</t>
    </rPh>
    <rPh sb="17" eb="19">
      <t>カイシュウ</t>
    </rPh>
    <rPh sb="20" eb="22">
      <t>ヘイセイ</t>
    </rPh>
    <rPh sb="24" eb="26">
      <t>ネンド</t>
    </rPh>
    <rPh sb="27" eb="29">
      <t>チイキ</t>
    </rPh>
    <rPh sb="29" eb="31">
      <t>フクシ</t>
    </rPh>
    <rPh sb="35" eb="38">
      <t>ダイキボ</t>
    </rPh>
    <rPh sb="38" eb="40">
      <t>カイシュウ</t>
    </rPh>
    <rPh sb="41" eb="43">
      <t>レイワ</t>
    </rPh>
    <rPh sb="44" eb="45">
      <t>ネン</t>
    </rPh>
    <rPh sb="46" eb="47">
      <t>ツキ</t>
    </rPh>
    <rPh sb="52" eb="53">
      <t>チョウ</t>
    </rPh>
    <rPh sb="53" eb="56">
      <t>コウミンカン</t>
    </rPh>
    <rPh sb="56" eb="58">
      <t>シセツ</t>
    </rPh>
    <rPh sb="58" eb="60">
      <t>セイビ</t>
    </rPh>
    <rPh sb="60" eb="62">
      <t>ケイカク</t>
    </rPh>
    <rPh sb="62" eb="64">
      <t>サクテイ</t>
    </rPh>
    <rPh sb="65" eb="67">
      <t>レイワ</t>
    </rPh>
    <rPh sb="68" eb="69">
      <t>ネン</t>
    </rPh>
    <rPh sb="70" eb="71">
      <t>ツキ</t>
    </rPh>
    <rPh sb="72" eb="74">
      <t>ボウサイ</t>
    </rPh>
    <rPh sb="78" eb="80">
      <t>コベツ</t>
    </rPh>
    <rPh sb="80" eb="82">
      <t>シセツ</t>
    </rPh>
    <rPh sb="82" eb="84">
      <t>ケイカク</t>
    </rPh>
    <rPh sb="84" eb="86">
      <t>サクテイ</t>
    </rPh>
    <rPh sb="107" eb="109">
      <t>ゲンザイ</t>
    </rPh>
    <phoneticPr fontId="1"/>
  </si>
  <si>
    <t>令和３年</t>
    <rPh sb="0" eb="2">
      <t>レイワ</t>
    </rPh>
    <rPh sb="3" eb="4">
      <t>ネン</t>
    </rPh>
    <phoneticPr fontId="17"/>
  </si>
  <si>
    <t>有</t>
    <rPh sb="0" eb="1">
      <t>ア</t>
    </rPh>
    <phoneticPr fontId="17"/>
  </si>
  <si>
    <t>九度山町人口ビジョンでは、人口の将来展望として、令和27年（2045年）2,744人、令和42年（2060年）2,325人と推計。 
 特殊合計出生率を現在の1.31から1.8に上昇させ、「15歳未満」及び「15歳以上65歳未満」の人口減少をできるだけ抑え、人口減少に歯止めをかけるよう計画した。</t>
  </si>
  <si>
    <t>①公共建築物の総数 
　・町保有の公共建築物：93施設
　　総延床面積約48,178㎡
②インフラ資産の状況 
　・本町管理道路　総面積約652千㎡ 
　・本町管理橋梁　総面積約8..7㎡
　・本町管理林道　総延長約6km
　・本町管理農道　総延長約32km
　・本町管理簡易水道　配水管延長約50km 
　・本庁管理下水道　管路延長約25.5km</t>
  </si>
  <si>
    <t>（１）公共施設の老朽化及び未耐震化
昭和40～50年代に建設された公共建設物は、今後数年で建設後50年以上を経過することから、修繕・更新等に係る費用がさらに増大することが見込まれる。
（２）人口減少・少子高齢化
昭和45年以降人口減少傾向が続き、今後さらなる総人口の減少及び15～65歳の生産年齢人口が急激に減少する見込み。
（３）危機的な財政状況
当面続く本町の極めて厳しい財政状況から、公共施設等の施設総量の削減や管理・運営の効率化など、コスト縮減に向けた取組が急務。</t>
  </si>
  <si>
    <t>複数年度平均</t>
    <rPh sb="0" eb="2">
      <t>フクスウ</t>
    </rPh>
    <rPh sb="2" eb="4">
      <t>ネンド</t>
    </rPh>
    <rPh sb="4" eb="6">
      <t>ヘイキン</t>
    </rPh>
    <phoneticPr fontId="17"/>
  </si>
  <si>
    <t>公共施設等（全施設）
今後40年間の年間更新費用は、約11.6億円（総額：約462.3億円）と見込まれます。
（特別会計分を除くと約9.6億円）</t>
  </si>
  <si>
    <t>将来の更新費用の算定に「長寿命化の視点」を加味すると、更新費は、年間約10.0億円。</t>
  </si>
  <si>
    <t>「公共施設等（全施設）」の年間更新費用と比較し、年間約1.6億円の削減。</t>
  </si>
  <si>
    <t>公共施設等は、従来より、担当する各所管課において維持管理を実施していますが、町全体としての課題の抽出や維持管理方針の策定を行い、総体的な管理を行っていくためには、各部門間を横断的に連絡調整し、一元的な管理を行う必要があることから、総合的な公共施設等の管理を行える部署の新設又は総務課内に専門の担当者を配置する等の方向で検討。
この部署又は担当を中心として、庁内の各部署間の連携を強化し、町全体として本計画策定後の実施状況、進捗状況を管理し、計画の改善やフォローアップを実施していく方針。</t>
  </si>
  <si>
    <t>効率的で質の高い公共サービスの提供を図る手法のひとつとして、町と民間がパートナーシップを組み、民間の資金・ノウハウを活用することが有効。そのため、アウトソーシング体制の一環ともいえる指定管理者制度、PPP/PFIについては、新たな公共施設等の建設だけでなく、縮減対象の公共施設等の用途変更を採用することも可能であることから、それらの活用を検討。</t>
  </si>
  <si>
    <t xml:space="preserve">(1) 問題発生の回避や修繕・更新等の必要性判断
①早期把握
事故等の重大な問題発生の回避や修繕・更新等の必要性の判断のため、劣化・損傷の程度や原因等を把握する点検・診断基準や方法、体制等を早期に整備し、点検・診断を実施。
②情報管理
修繕・更新等の必要性を的確に判断するため、施設ごとの点検・診断等の実施履歴・結果を集積・蓄積し、一元的に管理。
(2) 点検・診断に係るコスト縮減
公共施設等の点検・診断に係る人件費等の費用負担を軽減するため、基本的な事項については、統一的な基準を設けるとともに、合理的な点検・診断方法（民間技術の活用等も含む。）を追求し、効率的に点検・診断を実施。
</t>
  </si>
  <si>
    <t xml:space="preserve">(1) 公共施設等の機能や安全性の確保
①計画的な施設管理
施設等の機能や安全性を確保するため、施設ごとに適切な管理方法を見定め、日常の清掃・点検・保守等の維持管理活動を確実に行う。また、予防保全型管理の観点から、修繕・更新等については、長期的な視点で計画的に実施。
②情報管理
公共施設等の安全管理やコスト管理等に有効活用するため、修繕・更新等の実施履歴を集積・蓄積し、一元的に管理。
(2) 維持管理・修繕・更新等に係るコスト縮減
①効率化
公共施設等の維持管理・修繕等に係るコストを縮減するため、施設の特性に応じた合理的な維持管理方法及び省エネルギー化等合理的なエネルギーの利用方法を追求するとともに、施設の機能確保を前提としつつも許容可能な管理水準の引き下げ等を検討し、効率的な維持管理・修繕等を実施。
②民間ノウハウの活用
維持管理・修繕・更新等の実施にあたっては、業務委託、指定管理者制度、ＰＦＩ事業の導入等により、民間ノウハウの活用を積極的に進めることで、コストの縮減と質の高い施設管理を目指す。また、公共施設等の維持管理の担い手としての町民等との協働を推進。
③修繕・更新の容易さの確保
社会潮流の変化や多様化する町民ニーズに対応した公共施設等の修繕・更新時のコストを縮減するため、スケルトンインフィルなど、内装変更や設備更新の容易な構造の採用を検討。
</t>
  </si>
  <si>
    <t>①緊急措置
点検・診断等により高度の危険が認められた公共施設等については、一時的な供用停止や応急措置等により、利用者の安全確保を最優先。
②供用停止の検討・代替機能の確保
高度の危険が認められた公共施設等について、復旧のための予算確保が難しい場合は、他施設やソフト施策による機能の代替、又は中長期的な供用停止により対応。
③施設除去
高度の危険が認められた公共施設等で、供用を廃止し、今後とも利用見込みのないものについては、撤去又は売却により、速やかな除去に努めます。</t>
  </si>
  <si>
    <t>①公共建築物の更新等の方針
「九度山町地域防災計画」において、災害時の避難、救援、復旧活動拠点として位置づけられている施設から、優先して更新等を行います。
また、緊急対策等により有利な補助金・交付金事業が生じた場合は、必要に応じ建替えなどの検討。
②インフラ資産の更新・耐震化の方針
避難幹線道路など地震発生による人命への重大な被害やライフラインなど町民生活への深刻な影響を及ぼすおそれのある施設から優先して耐震化や更新等を行う。</t>
  </si>
  <si>
    <t>①修繕時の長寿命化
機能的・構造的に更新が困難な施設や長寿命化を図ることで長期的に見た維持管理・修繕・更新等に係るコスト縮減が可能な施設など、長寿命化を行うことが適当な公共施設等においては、予防保全型管理の導入や、耐震性能・耐久性の向上を目的とした修繕等を実施することで施設の長寿命化を図る。
②更新時の長寿命化
公共施設等の更新時には、工事の施工管理を徹底するとともに、高耐久性部材の使用や新技術の採用など、施設の長寿命化を図る。</t>
  </si>
  <si>
    <t>子供から高齢者まで一人一人が輝ける町を実現できるよう、公共施設等の改修、更新等を行う際には、高齢者、障がい者、子育て家庭をはじめとした誰もが安全に、安心して外出・移動ができるようユニバーサルデザイン化を図ることで機能の向上に努めます。</t>
  </si>
  <si>
    <t>地球温暖化対策計画（令和３年10月22日閣議決定）では、地方公共団体の基本的役割として「地域の自然的社会的条件に応じた施策の推進」が掲げられており、その地域の自然的社会的条件に応じた温室効果ガス排出量の削減等のための総合的・計画的な施策を推進。 よって、高効率照明への買い替えや断熱性能に優れた窓ガラス等の導入をはじめとした温室効果ガスの排出量を定量的に削減することを目的とした整備に努めます。また、公共施設の緑化を推進し、カーボンニュートラルな社会の実現を目指す。</t>
  </si>
  <si>
    <t>①統廃合・仕様や規格の変更
少子高齢化の進行等による利用量やニーズの変化を予測しつつ、公共施設等において提供すべき公共サービスの量・質を踏まえ、公共施設等の適正な規模への見直しや統廃合などの集約化、仕様や規格の変更等を進めます。
②複合化
サービスの複合化により、サービス提供の質の向上と効率化が図られる場合は、公共施設等の状況やサービスの提供方法等を検討したうえで、異分野施設や機能の複合化を推進。</t>
  </si>
  <si>
    <t>無</t>
    <rPh sb="0" eb="1">
      <t>ナ</t>
    </rPh>
    <phoneticPr fontId="17"/>
  </si>
  <si>
    <t>本町では平成29年度に固定資産台帳（本町が有する資産ひとつひとつに価値をつけたもの）を整備し、統一的な基準による財務書類を作成し、更新している。統一的な基準による地方公会計ではこれまでに整備した社会資本（資産）の状況や今後返済すべき地方債等（負債）の残高などが一目でわかり、また減価償却費という施設に関する現金の支出が伴わないコストの把握ができる。
※H29～R3で分析を行い、「資産残高」「負債残高」「有形固定資産減価償却率」等の推移を記載しています。</t>
  </si>
  <si>
    <t>①土地（ＰＲＥ）の有効活用
遊休地や低未利用地を有効に活用するため、代替地や移転地としての可能性を検討。将来的に活用する可能性のある土地については、一時的な民間への貸付等の運用を図ることで、財源確保に活用。また、土地を活用するための公共施設等の除去については、「公共施設等の除却に地方債の充当を認める特例措置」の活用等を検討。
②土地の売却
活用方法を検討した結果、余剰と判断された土地は売却を検討し、公共施設等の整備等のための財源確保を図る。
③公共施設等の貸付・売却
既存の公共施設等や統廃合等により生じる未利用施設を経営資源と捉え、貸付・売却等の運用を図ることで、歳入を確保するとともに、維持し続けるために発生する費用の抑制を図る。</t>
  </si>
  <si>
    <t>①国・県との連携
地域全体における公共施設等の最適化を図るため、国・県との連携のもとに円滑な協議を行い、国、県、町が保有又は管理する公共施設等の活用を図る。
②隣接市町との連携
地域の自治体連携のもとに、各自治体が保有又は管理する公共施設等の相互活用を図る。</t>
  </si>
  <si>
    <t>(1) 業務サイクルによるフォローアップ
今後、新設される公共施設等の管理を行う部署又は担当が中心となって本計画を推進していくにあたって、これを着実に実践するために、PDCA（計画・実行・評価・改善）サイクルを活用し、進捗管理や見直しを行い、継続的な取組を行う方針。また、PDCAサイクルによる評価を踏まえ、必要に応じて適宜本計画の見直しを行う方針。
(2) 議会や住民との情報共有と意見交換
持続可能で健全な公共施設等のあり方の検討を行うにあたっては、利用者である町民そして議会と行政とが、公共施設等に関する情報と課題を共有することが重要。そのため、将来のあるべき姿について幅広い議論を進める前提として、公共施設等に関する情報や本計画の評価結果を積極的に開示。
具体的には、本計画に基づく取組内容の継続的な周知を図り、取組の段階で本計画の内容を変更する必要が生じた場合には、議会に報告するとともにホームページや広報誌などにより町民に広く周知。また、重要な問題については、意見交換会の開催等、町民や議会の声を直接聴取する場を設けるなどの取組を推進。
公共施設等のあり方に関し様々な形で収集した町民と議会の多様な意見については、これを整理し検討を加えたうえで、公共施設等のマネジメントに活用。</t>
  </si>
  <si>
    <t>適宜</t>
    <rPh sb="0" eb="2">
      <t>テキギ</t>
    </rPh>
    <phoneticPr fontId="17"/>
  </si>
  <si>
    <t>町保有の公共建築物を施設類型に分類し、それぞれの施設の特性を踏まえた施設管理に関する基本的な考え方を定める。
なお、公共建築物における施設類型は、総務省より提示されている分類（下表）を参考に、本町の公共施設を分類する。
「市民文化系施設」「社会教育系施設」「スポレク系施設」「産業系施設」「学校教育系施設」「子育て支援系施設」「保健・福祉系施設」「行政系施設」「公営住宅」「公園施設」「簡易水道施設」「下水道施設」「その他」</t>
  </si>
  <si>
    <r>
      <t>H24　下古沢児童館と下古沢消防器</t>
    </r>
    <r>
      <rPr>
        <sz val="11"/>
        <rFont val="ＭＳ Ｐゴシック"/>
        <family val="3"/>
        <charset val="128"/>
      </rPr>
      <t>具庫を除却し、下古沢コミュニティ消防センターを建設。
H26　西島児童館と西島消防納庫を除却し、西島コミュニティ防災センターを建設。
R3・R4　上古沢児童館と上古沢消防器具庫を除却し、上古沢コミュニティ防災センターを建設。
R5・R6　中古沢集会所と中古沢消防器具庫を除却し、中古沢コミュニティ防災センターを建設。</t>
    </r>
    <rPh sb="17" eb="18">
      <t>グ</t>
    </rPh>
    <rPh sb="152" eb="154">
      <t>ジョキャク</t>
    </rPh>
    <phoneticPr fontId="17"/>
  </si>
  <si>
    <t>本町の人口構成は、今後、大きく変化し、少子高齢化が進んでいくことが考えられる。
そのため、人口の減少や人口構成の変化に応じた住民ニーズを把握し、公共サービスのあり方を検討する必要がある。</t>
  </si>
  <si>
    <t>学校教育系施設
　学校 13,686.60㎡
　その他教育施設 366.00㎡
市民文化系施設 集会施設 7,647.97㎡
社会教育系施設 博物館等 266.00㎡
ｽﾎﾟｰﾂ・ﾚｸﾘｴｰｼｮﾝ系施設
　ｽﾎﾟｰﾂ施設 2,877.94㎡
　レクリエーション施設・観光施設　3,095.76㎡
子育て支援施設 こども園・保育所 932.65㎡
保健・福祉施設
　高齢福祉施設 1,872.74㎡
　その他社会福祉施設 855.19㎡
医療施設 医療施設 3,183.71㎡
行政系施設　庁舎等 2,370.88㎡
　　　消防施設 1,212.84㎡
その他行政系施設 346.88㎡
公営住宅 公営住宅 15,065.95㎡
公園 公園 2,104.67㎡
供給処理施設 供給処理施設 989.34㎡
その他 その他 5,320.90㎡
上下水道施設 上下水道施設 6,092.54㎡
道路関係　道路町道（㎡） 900,704.20
　　　　　　　　農道（㎡） 0
　　　　　　　　林道（㎡） 153,508.40
上水道施設　導水管（ｍ） 5,566
　　　　　　　　　送水管（ｍ） 3,306
　　　　　　　　　配水管（ｍ） 25,923
　　　　　　　　　合計（ｍ） 34,795
下水道施設　コンクリート管（ｍ） 880
　　　　　　　　　陶管（ｍ） 1,803
　　　　　　　　　塩ビ管（ｍ） 8,425
　　　　　　　　　更生管（ｍ） 7,442
　　　　　　　　　その他（ｍ） 4,435
　　　　　　　　　合計（ｍ） 22,995</t>
  </si>
  <si>
    <t>建物系公共施設（図表3-3、企業会計施設の上水道施設及び下水道施設を除く施設）の建築年別の面積を示しており、本町においては、昭和52 年から昭和59 年にかけて、公共施設を特に整備してきた。特に昭和54 年度には「凌雲団地」や「細川団地」等の公営住宅の整備や、「高野山小学校」、「富貴中学校」等の整備を行っている。その後、平成10 年度以後は、建設投資を抑制してきたことがわかる。昭和57 年の新耐震化基準以前に建築された施設は、全体の52.5％を占めており、建築後30 年を超える施設は、一般的に大規模改修が必要といわれており、施設の老朽化が懸念される。</t>
  </si>
  <si>
    <t>本町が所有する公共施設について、現状規模のまま建て替えを行った場合、今後 40 年間で 292.2 億の投資的
経費を要し、年平均を計算すると、毎年 7.3 億円かかる試算であった。</t>
  </si>
  <si>
    <t>公共施設等の長寿命化対策では、修繕や改修等によって機能維持を図るだけではなく、住民のニーズに応える付加価値を高めることができるか、誰もが利用しやすい公共施設のユニバーサルデザイン化の促進が重要となってくる。そのためには、既存施設のあり方の抜本的見直しに継続的に取り組み、長寿命化対象施設の厳選を図る。その上で、将来の人口推移や財政状況をしっかりと踏まえながら、公共施設の管理にあたっては、既存ストックの積極的な有効活用を通じて、予防保全型の継ぎ目のないメンテナンスサイクルを実施することとする。</t>
  </si>
  <si>
    <t>統合や廃止の検討にあたっては、将来の人口見通しや行政コスト縮減を勘案し、施設の総量や配置の最適化を図る。しかし、公共施設等統合や廃止では、住民サービスの水準低下が伴う可能性がある。それを最小限にするために、種々の公共施設コンパクト化の施策について、住民合意の可能性を検討する必要があり、本町の施設の統廃合や遊休施設の活用は、住民、議会等と協議しながら検討していくこととする。</t>
  </si>
  <si>
    <t>今後、ＰＰＰ（パブリック・プライベート・パートナーシップ：公民連携）／ＰＦＩ（プライベイト・ファイナンス・イニシアティブ：公共サービスの提供を民間主導で実施）方式、コンセッション方式、指定管理制度等、民間の資金や活力、外郭団体の機能等を積極的に活用し、新たな住民のニーズに応えるとともに、公共施設の機能を向上させながら、維持管理コスト等の縮減を図る。</t>
  </si>
  <si>
    <t>施設の点検・診断にあたっては、定期的に劣化診断を実施し、施設等の利用状況、経年による劣化状況、外的負荷（気候天候、使用特性等）による性能低下状況及び管理状況を把握するとともに、評価を行い、施設間における保全の優先度を判断する。</t>
  </si>
  <si>
    <t xml:space="preserve">全対象施設において点検・診断を実施することによって、修繕等の必要な対策を適切な時期に着実かつ効率的・効果的に実行する。また、施設の状態や対策履歴等の情報を記録し、今後の点検・診断・予防保全等に活用するという、メンテナンスサイクルを施設類型ごとに構築する。 </t>
  </si>
  <si>
    <t>公共施設等における安全確保は、利用者の安全を確保し、資産や情報の保全を目的とした要件である。点検・診断等により、高度の危険性が認められた公共施設等または老朽化等により供用廃止され、今後とも利用見込みのない公共施設等に対しては、本計画や個別施設計画に基づき、速やかに修繕等の安全対策や除却等を推進する。また、除却等に際しては、地方債の特例措置をはじめとする国の地方財政措置を有効的に活用する。</t>
  </si>
  <si>
    <t xml:space="preserve">災害時において防災拠点等となる公共施設等は、現状を把握し、必要に応じて、耐震化を進める。また、南海トラフ巨大地震・大規模水害・土砂災害・豪雪災害及び、同時的かつ連続的に発生する複合災害への的確な対応を図る。 </t>
  </si>
  <si>
    <t>長寿命化が必要と判断された施設については、その延長期間を一世代相当分延長することを目標とする。目標を達成するため、経済的かつ効果的で、 環境負荷低減や災害対応にも配慮した予防保全措置を適切に講じていくこととする。また、長寿命化工事（大規模修繕工事等）の実施にあたっては、従来の平均的な更新時期に建て替える場合と比べて、ライフサイクルコストの削減を図る。なお、各施設の長寿命化の具体的な方針については、各個別施
設計画において定める。</t>
  </si>
  <si>
    <t>全ての人にやさしいユニバーサル社会を構築するため、公共施設の整備、改修等における地方債の活用等により、障害者、高齢者にとどまらず、誰もが利用しやすい公共施設のユニバーサルデザイン化を促進する。</t>
  </si>
  <si>
    <t>新公会計制度導入により、庁舎や学校等の建物だけでなく、従来は個別の台帳で管理されていた道路や河川等も含め、資産価値を一元的に把握できるようになり、固定資産台帳の整備によって把握できた再調達価額を基礎データとして今後の更新費用の概ねの規模を把握するとともに、老朽化対策に活用している。</t>
  </si>
  <si>
    <t xml:space="preserve">建物系公共施設については、老朽化が進んでいる施設が多く、また、未使用施設も多くある。そのため、将来の利用者予測や周辺地域に類似施設の有無の確認等を行い、取壊し・解体、統廃合等を実施し、コストの削減を図る。 </t>
  </si>
  <si>
    <t xml:space="preserve">行動計画は、各施設における個別計画の中で具体的な実施を行うものとし、本計画においては、全体の概要が分かる行動計画とする。また、本計画は、長期的な計画になるため適宜見直しを行う。 </t>
  </si>
  <si>
    <t>今回の計画において、公共施設等を総合的に考えることはできたが、個別の施設において住民等の利用者の意見が反映されていない。このことより、公共施設マネジメントを実現するためには、住民等の利用者の意識が反映されるべき点であることが反省材料である。具体的には、利用者アンケート等を実施し、利用者の意見を反映した、個別施設計画を策定する必要がある。
　このような反省点をふまえ、個別施設計画では、住民等利用者の意識を加味した計画策定を進めることとする。</t>
  </si>
  <si>
    <t>高野町学びの交流拠点にて、こども園・小学校・中学校・公民館の集約</t>
  </si>
  <si>
    <t>2060年には5,000人を下回り、その後も人口減少は止まらず、町そのものが消滅の危機に陥ると予測。
将来に渡って8,000人程度を維持する人口ビジョンを目標とする。</t>
  </si>
  <si>
    <t>【建物系公共施設】
228棟　90,203.01㎡
【道路】
581,741㎡
【橋梁】
11,079.1㎡
【企業会計施設】
23棟　2,145.4㎡
【上水・下水管延長】
158,993.65ｍ</t>
  </si>
  <si>
    <t xml:space="preserve">（１）施設の老朽化
公共施設等については、全体的に老朽化が進んでいます。今後、公共施設等の安全性を保つための維持管理・大規模改修・建て替え等にかかる経費の増加が見込まれます。
さらに公共施設等については、本町が保有する必要性及び今後維持する場合のコストの検証が課題であり、必要であると判断された施設については、適切で計画的な維持管理や長寿命化等に努めることで、財政負担の軽減・平準化を図る必要があります。
（２）ニーズの変化
人口の減少とともに、少子高齢化が急速に進んでいることから、施設に対するニーズの変化が予想されます。
社会状況の変化やニーズの変化を見極めながら、施設の複合化、現在利用されていない施設の処分等、保有総量の適正化を図りながらも、ニーズに対応できる施設運営が必要になります。
（３）財源の不足
生産年齢人口の減少に伴う税収の減少、高齢者の増加による扶助費の増加等、ますます厳しくなる財政状況の中、公共施設等の維持管理・大規模改修・建て替え等に支出するための財源確保は、さらに難しくなることが予測されます。
計画的な維持管理、長寿命化等に努め、財政負担の軽減・平準化を図る必要があります。また、今後とも厳しい財政状況が続くことが見込まれることから、公共施設等に関する内容以外にも、歳入・歳出両面にわたる行財政改革に取り組む必要があります。
</t>
  </si>
  <si>
    <t>本町が所有する建物系公共施設について、現状規模のまま建て替えを行った場合、令和3（2021）年度から令和42（2060）年度までの40年間の更新費用総額は、353.5億円を要する推計となり、年平均を計算すると、毎年8.8億円かかる試算となります。</t>
  </si>
  <si>
    <t>本町が所有する建物系公共施設について、仮に全ての施設に対して長寿命化工事を実施した場合、今後40年間で290.0億円の費用を要し、40年間で平均すると、毎年7.3億円かかる試算となりました。</t>
  </si>
  <si>
    <t>本町が所有する建物系公共施設について、仮に全ての施設に対して長寿命化工事を実施した場合、今後40年間で290.0億円の費用を要し、40年間で平均すると、毎年7.3億円かかる試算となりました。これは、現状のまま更新を行った場合の更新推計費の353.5億円から63.5億円縮減できる試算となります。</t>
  </si>
  <si>
    <t>本町が所有する公共施設等を分野横断的に集約化・一元化を行い、計画的かつ効率的に維持管理等を実施するために、公共施設等マネジメントの推進体制を構築します。全庁的な推進体制を構築するとともに、各課が所有する施設情報について一元管理を行うため、固定資産台帳システムや施設マネジメントシステムを活用し、関係課等と連携をとりながら公共施設等のマネジメントの推進を図ります。</t>
  </si>
  <si>
    <t>今後、公共施設等の維持管理、更新等については、本町による対応だけではなく、公共施設等の一部またはすべての管理運営を民間に委託し、より効果的・効率的な維持管理等を検討します。その手法として、ＰＰＰ（パブリック・プライベート・パートナーシップ：公民連携）／ＰＦＩ（プライベート・ファイナンス・イニシアティブ：公共サービスの提供を民間主導で実施）方式、コンセッション（利用料金の徴収を行う公共施設について、施設の所有権を公共主体が有したまま、施設の運営権を民間事業者に設定する）方式、指定管理制度等の民間事業者のノウハウや資金等があり、本町でも活用を視野に入れながら、公共施設等の運営を検討します。</t>
  </si>
  <si>
    <t>公共施設等の点検・診断については、老朽化及び設備等の機能低下を防ぐため、定期的に実施し、経年による劣化、気象や使用による外的負荷による性能の低下及び施設の利用状況を把握し、コスト等を含め適切な維持管理を行います。</t>
  </si>
  <si>
    <t>すべての公共施設等において、点検・診断を実施することにより、修繕等の必要な対策を、適切な時期に着実かつ効率的・効果的に実施します。その際、公共施設等の状態や過去の対策履歴等の情報を把握し、維持管理・修繕・更新等に活用します。なお、情報の蓄積手段として、固定資産台帳を有効活用します。</t>
  </si>
  <si>
    <t>公共施設等における安全確保は、周辺住民や利用者の安全を確保し、安心・安全に施設を利用することができることを目的とします。なお、点検・診断等により、危険性が認められた公共施設等については、本計画や個別施設計画等に基づき、早急に修繕等の安全対策や修繕・除却等を推進します。ただし、極めて危険性が高いと思われる公共施設等については、早急に協議・検討を実施し、解体・除却を行います。
各施設の安全確保及び安定的・継続的な施設利用のため、日常点検シートによる点検・診断を行います。これら点検・診断等により、危険性が認められた、または利用者及び周辺環境に危険性を及ぼす可能性があると認められた公共施設等や老朽化等により供用を廃止され、かつ今後も利用見込みのない公共施設等については、関係各位と協議・調整の上、早急に除却・解体を行います。</t>
  </si>
  <si>
    <t>災害時において、防災拠点等となる公共施設等は、必要な調査等に基づき、耐震化を進めます。また、南海トラフ巨大地震・大規模水害・土砂災害及び同時かつ連続的に発生する複合災害に対して適切に対応するため、『湯浅町地域防災計画』や周辺自治体の関係する計画とも密接に連携し、防災面からの公共施設等のあり方を検討し、避難施設となる公共施設の機能強化を実施します。</t>
  </si>
  <si>
    <t>公共施設を常に健全な状態に保ち、安全で快適な環境を維持するためには、施設の日常的・定期的な点検・清掃の実施及び施設や設備の老朽化や機能の低下等による不具合が生じる前に予防的な修繕を行うことにより、従来の事後保全による整備と比較して施設を長く使用することができるため、公共施設の長寿命化を図る上で予防保全の考え方を基本方針とします。
下図のように、鉄筋コンクリート造等の大規模な施設整備について、改築中心もしくは事後保全の維持管理（建て替え年数40年）の方式から、築20年程度が経過した後に、機能回復のための予防保全的な改造等、中間期（築40年程度）に長寿命化改修、その後も建物の部位ごとの更新周期を勘案し、約20年周期で予防保全的な改造を行うなど、予防保全による施設の長寿命化（建て替え年数80年程度）の方式に切り替え、計画的な整備を行います。</t>
  </si>
  <si>
    <t>「ユニバーサルデザイン２０２０行動計画」（平成29（2017）年２月20日決定・令和２（2020）年12月20日一部改正、ユニバーサルデザイン２０２０関係閣僚会議決定）における考え方等を踏まえ、公共施設等の計画的な改修等によるユニバーサルデザイン化の推進を図ります。</t>
  </si>
  <si>
    <t>統合や廃止の検討については、将来の人口見通しや利用需要を勘案し、公共施設等の総量及び配置の最適化を図ります。しかし、公共施設等の統合や廃止については、行政サービスの水準低下が伴う可能性があります。水準の低下を最小限にするためには、公共施設等に関連する施策だけでなく、地域の実情も含めた総合的な施策・協議が必要です。そのため、本町の公共施設の統廃合や遊休施設の利活用については、住民、議会等と十分に協議し、合意形成を経て実施します。</t>
  </si>
  <si>
    <t>令和4年度から令和8年度の5年間で、5,000㎡の削減。</t>
  </si>
  <si>
    <t>各課が所有する施設情報について一元管理を行うため、固定資産台帳システムや施設マネジメントシステムを活用し、関係課等と連携をとりながら公共施設等のマネジメントの推進を図ります。</t>
  </si>
  <si>
    <t>1.総量削減を基本とし、老朽化又は類似施設の複合化・集約化及び廃止・解体を検討する。
2.施設の現状を把握し、老朽化、使用頻度の低い施設及び近傍に類似施設がある場合は、複合化・集約化等を検討する。
3.現状を的確に把握し、今後も安全に利用できるよう施設の長寿命化及び適切な維持管理を行う。
4.既存の計画を基に、施設等の維持管理や再編を行う。
5.施設ごとの対応方針や回収・建て替え等の優先順位、対策内容、実施時期を定める。</t>
  </si>
  <si>
    <t>今後、さらなる少子高齢化・人口減少時代が到来することが予測されているため、公共施設等のあり方については、本町の町域だけで考えるのではなく、本町に隣接する自治体間の情報共有を積極的に行い、公共施設等の建設や相互利用、災害時の避難対応等について、広域的な連携を検討します。</t>
  </si>
  <si>
    <t>今後の社会情勢や経済情勢、また、利用需要、人口動態等の変化により、適宜見直しを実施します。</t>
  </si>
  <si>
    <t>①【行政系施設】
日常点検を行い、不具合箇所等の早期発見、早期対策に努める。また、長期間安心安全に使用できるよう、計画的に改修等を行っていく。
②【町民文科系施設】
③【社会教育系施設】
⑥【保険・福祉施設】
原則、適切な維持管理による更新を基本方針とする一方、今後の人口の変動等により、利用者数の減少等、施設の現状を把握し、老朽化、利用頻度の低い施設及び近傍に類似施設がある場合は、複合化・集約化を検討する。
④【スポーツレクリエーション観光系施設】
原則すべての施設において、適切に維持管理による更新を基本方針とする。
⑤【産業系施設】
個別施設計画等に基づき、関係機関等との調整を図りながら、公共施設マネジメントを実施する
⑦【学校教育系施設】
建物の定期点検を適切に実施し、劣化状況を把握するとともに、計画的な修繕・更新により建物の長寿命化を図る。
⑧【子育て支援施設】
日常点検を行い不具合箇所等の早期発見、早期対策に努める。また、長期間安心安全に使用できるよう、計画的に改修等を行っていく。
⑨【公営住宅】
長寿命化計画に基づき、予防保全的な観点から、定期点検や修繕等の維持管理を推進する。
⑩【供給処理施設】
計画に基づき栖原ポンプ場改築及び栖原雨水幹線の改修を行い、浸水被害の解消に努める。
⑪【その他】
計画的に点検や維持補修を行い、予防保全型維持管理を実施することで、長期にわたって安全に利用できるよう心がけるとともに、ライフサイクルコストの削減と費用負担の平準化に努める。
⑫【企業会計施設】
計画的に点検や維持補修を行い、予防保全型維持管理を実施することで、長期にわたって安全に利用できるよう心がけるとともに、ライフサイクルコストの削減と費用負担の平準化に努める。</t>
  </si>
  <si>
    <t>【除却】5施設
【譲渡】5施設
【利活用】2施設
【集約化】1施設（4施設の集約化）</t>
  </si>
  <si>
    <t>1980（昭和55）年度には9,178人でしたが、2020（令和2）年度には6,871人となり減少傾向にある。年齢層の構成では、生産年齢人口・年少人口は低下した一方で、高齢者人口は上昇した。このように、少子高齢化は今後も進行していくことが予想される。</t>
  </si>
  <si>
    <t>【公共施設】
R4：60,431.8㎡
【道路】
R3：644,685.0㎡
【橋梁】
R3：8,906.3㎡
【上水道施設】
H28：導水管：800.0m、送水管：2,957.0m、配水管：60,457.0m
【下水道施設】
H28：1,539.0m</t>
  </si>
  <si>
    <t>公共施設等の修繕・更新等に係る費用が増大することが見込まれ、従来と同様の水準で投資を継続すると、町の財政を圧迫し他の行政サービスにも重大な影響を及ぼす可能性が予想される。また、学校教育系施設や公営住宅は一定の期間に集中して整備を行っているため、今後は年度ごとの支出に極端な増減が生じると予想される。このような状況を回避するためには、費用を全体的に抑えるとともに、平準化させる必要があり、今後は中長期的な視点による計画的・戦略的な公共施設等の管理・運営に取り組む必要がある。</t>
    <rPh sb="0" eb="5">
      <t>コウキョウシセツトウ</t>
    </rPh>
    <rPh sb="6" eb="8">
      <t>シュウゼン</t>
    </rPh>
    <rPh sb="9" eb="11">
      <t>コウシン</t>
    </rPh>
    <rPh sb="11" eb="12">
      <t>トウ</t>
    </rPh>
    <rPh sb="13" eb="14">
      <t>カカ</t>
    </rPh>
    <rPh sb="15" eb="17">
      <t>ヒヨウ</t>
    </rPh>
    <rPh sb="18" eb="20">
      <t>ゾウダイ</t>
    </rPh>
    <rPh sb="25" eb="27">
      <t>ミコ</t>
    </rPh>
    <rPh sb="30" eb="32">
      <t>ジュウライ</t>
    </rPh>
    <rPh sb="33" eb="35">
      <t>ドウヨウ</t>
    </rPh>
    <rPh sb="36" eb="38">
      <t>スイジュン</t>
    </rPh>
    <rPh sb="39" eb="41">
      <t>トウシ</t>
    </rPh>
    <rPh sb="42" eb="44">
      <t>ケイゾク</t>
    </rPh>
    <rPh sb="48" eb="49">
      <t>マチ</t>
    </rPh>
    <rPh sb="50" eb="52">
      <t>ザイセイ</t>
    </rPh>
    <rPh sb="53" eb="55">
      <t>アッパク</t>
    </rPh>
    <rPh sb="56" eb="57">
      <t>タ</t>
    </rPh>
    <rPh sb="58" eb="60">
      <t>ギョウセイ</t>
    </rPh>
    <rPh sb="66" eb="68">
      <t>ジュウダイ</t>
    </rPh>
    <rPh sb="69" eb="71">
      <t>エイキョウ</t>
    </rPh>
    <rPh sb="72" eb="73">
      <t>オヨ</t>
    </rPh>
    <rPh sb="75" eb="78">
      <t>カノウセイ</t>
    </rPh>
    <rPh sb="79" eb="81">
      <t>ヨソウ</t>
    </rPh>
    <rPh sb="88" eb="95">
      <t>ガッコウキョウイクケイシセツ</t>
    </rPh>
    <rPh sb="96" eb="100">
      <t>コウエイジュウタク</t>
    </rPh>
    <rPh sb="101" eb="103">
      <t>イッテイ</t>
    </rPh>
    <rPh sb="104" eb="106">
      <t>キカン</t>
    </rPh>
    <rPh sb="107" eb="109">
      <t>シュウチュウ</t>
    </rPh>
    <rPh sb="111" eb="113">
      <t>セイビ</t>
    </rPh>
    <rPh sb="114" eb="115">
      <t>オコナ</t>
    </rPh>
    <rPh sb="122" eb="124">
      <t>コンゴ</t>
    </rPh>
    <rPh sb="125" eb="127">
      <t>ネンド</t>
    </rPh>
    <rPh sb="130" eb="132">
      <t>シシュツ</t>
    </rPh>
    <rPh sb="133" eb="135">
      <t>キョクタン</t>
    </rPh>
    <rPh sb="136" eb="138">
      <t>ゾウゲン</t>
    </rPh>
    <rPh sb="139" eb="140">
      <t>ショウ</t>
    </rPh>
    <rPh sb="143" eb="145">
      <t>ヨソウ</t>
    </rPh>
    <rPh sb="154" eb="156">
      <t>ジョウキョウ</t>
    </rPh>
    <rPh sb="157" eb="159">
      <t>カイヒ</t>
    </rPh>
    <rPh sb="166" eb="168">
      <t>ヒヨウ</t>
    </rPh>
    <rPh sb="169" eb="172">
      <t>ゼンタイテキ</t>
    </rPh>
    <rPh sb="173" eb="174">
      <t>オサ</t>
    </rPh>
    <rPh sb="181" eb="184">
      <t>ヘイジュンカ</t>
    </rPh>
    <rPh sb="187" eb="189">
      <t>ヒツヨウ</t>
    </rPh>
    <rPh sb="193" eb="195">
      <t>コンゴ</t>
    </rPh>
    <rPh sb="196" eb="200">
      <t>チュウチョウキテキ</t>
    </rPh>
    <rPh sb="201" eb="203">
      <t>シテン</t>
    </rPh>
    <rPh sb="206" eb="209">
      <t>ケイカクテキ</t>
    </rPh>
    <rPh sb="210" eb="213">
      <t>センリャクテキ</t>
    </rPh>
    <rPh sb="214" eb="219">
      <t>コウキョウシセツトウ</t>
    </rPh>
    <rPh sb="220" eb="222">
      <t>カンリ</t>
    </rPh>
    <rPh sb="223" eb="225">
      <t>ウンエイ</t>
    </rPh>
    <rPh sb="226" eb="227">
      <t>ト</t>
    </rPh>
    <rPh sb="228" eb="229">
      <t>ク</t>
    </rPh>
    <rPh sb="230" eb="232">
      <t>ヒツヨウ</t>
    </rPh>
    <phoneticPr fontId="1"/>
  </si>
  <si>
    <t>【公共施設】
今後40年間で約222.7億円
【インフラ施設】
今後40年間で約178.4億円</t>
    <rPh sb="1" eb="5">
      <t>コウキョウシセツ</t>
    </rPh>
    <rPh sb="7" eb="9">
      <t>コンゴ</t>
    </rPh>
    <rPh sb="11" eb="13">
      <t>ネンカン</t>
    </rPh>
    <rPh sb="14" eb="15">
      <t>ヤク</t>
    </rPh>
    <rPh sb="20" eb="22">
      <t>オクエン</t>
    </rPh>
    <rPh sb="28" eb="30">
      <t>シセツ</t>
    </rPh>
    <rPh sb="32" eb="34">
      <t>コンゴ</t>
    </rPh>
    <rPh sb="36" eb="38">
      <t>ネンカン</t>
    </rPh>
    <rPh sb="39" eb="40">
      <t>ヤク</t>
    </rPh>
    <rPh sb="46" eb="47">
      <t>エン</t>
    </rPh>
    <phoneticPr fontId="1"/>
  </si>
  <si>
    <t>【公共施設】
今後40年間で約176.9億円
【インフラ施設】
今後40年間で約104.1億円</t>
    <rPh sb="1" eb="5">
      <t>コウキョウシセツ</t>
    </rPh>
    <rPh sb="7" eb="9">
      <t>コンゴ</t>
    </rPh>
    <rPh sb="11" eb="13">
      <t>ネンカン</t>
    </rPh>
    <rPh sb="14" eb="15">
      <t>ヤク</t>
    </rPh>
    <rPh sb="20" eb="22">
      <t>オクエン</t>
    </rPh>
    <rPh sb="28" eb="30">
      <t>シセツ</t>
    </rPh>
    <rPh sb="32" eb="34">
      <t>コンゴ</t>
    </rPh>
    <rPh sb="36" eb="38">
      <t>ネンカン</t>
    </rPh>
    <rPh sb="39" eb="40">
      <t>ヤク</t>
    </rPh>
    <rPh sb="46" eb="47">
      <t>エン</t>
    </rPh>
    <phoneticPr fontId="1"/>
  </si>
  <si>
    <t>【公共施設】
今後40年間で約45.8億円
【インフラ施設】
今後40年間で約74.3億円</t>
    <rPh sb="1" eb="5">
      <t>コウキョウシセツ</t>
    </rPh>
    <rPh sb="7" eb="9">
      <t>コンゴ</t>
    </rPh>
    <rPh sb="11" eb="13">
      <t>ネンカン</t>
    </rPh>
    <rPh sb="14" eb="15">
      <t>ヤク</t>
    </rPh>
    <rPh sb="19" eb="21">
      <t>オクエン</t>
    </rPh>
    <rPh sb="27" eb="29">
      <t>シセツ</t>
    </rPh>
    <rPh sb="31" eb="33">
      <t>コンゴ</t>
    </rPh>
    <rPh sb="35" eb="37">
      <t>ネンカン</t>
    </rPh>
    <rPh sb="38" eb="39">
      <t>ヤク</t>
    </rPh>
    <rPh sb="44" eb="45">
      <t>エン</t>
    </rPh>
    <phoneticPr fontId="1"/>
  </si>
  <si>
    <t>財政部局及び各関係部署と連携し、他計画との整合性を持たせ、経済的・効率的に運営するよう取組体制を構築する。</t>
  </si>
  <si>
    <t>日常の点検・保守により劣化箇所を把握することで、効果的な整備を行い、建物の劣化や機能低下を防ぐ。また、経年的な劣化状況等について診断、評価し、各施設の課題・問題点等の現況について適時に把握する。</t>
  </si>
  <si>
    <t>長寿命化対策・中長期的修繕計画の策定を検討し、損傷や劣化が進行する前に適切な対策を行う予防保全型維持管理の導入を図り、早期段階において予防的な修繕を実施し、機能の保持、回復に努める。</t>
  </si>
  <si>
    <t>点検・診断等により危険性が認められた施設については、評価を行い優先度に沿って安全確保のため改修を実施する。ただし、老朽化等により供用廃止され今後も利用見込みのない施設においては、統廃合及び取り壊し等の措置について適切に検討する。</t>
  </si>
  <si>
    <t>「稲むらの火」で有名な本町にとって、耐震性の確保は管理方針の中でも最重視している。庁舎・学校・公民館等の多くの施設は、災害時に避難場所として活用され、災害時の拠点として重要となるため。災害時の利用者の安全確保だけでなく、災害時の拠点としての機能確保の観点からも耐震化について検討する。</t>
  </si>
  <si>
    <t>予防保全型維持管理の実施を徹底することにより、施設等の長寿命化を推進し、大規模な改修等が必要とならないよう機能の保持時・回復を図る。</t>
  </si>
  <si>
    <t>高齢者や障害者はもちろんのこと、子どもや子ども連れの家族、ベビーカーの使用等にも配慮した生活環境の整備を図り、歩道の段差解消や公共施設等のユニバーサルデザインによるまちづくりなど、人にやさしいまちづくりを推進する。</t>
  </si>
  <si>
    <t>公共建築物における省エネ設備の導入の検討、省エネにつながる遮熱製品・断熱材の利用検討、太陽光等の再生可能エネルギー設備の導入等を検討する。</t>
  </si>
  <si>
    <t>利用頻度が少なく必要性が認められない施設については、統合・複合化・廃止等も視野に入れ、機能を維持しつつ施設の整理・最適化を図る。</t>
  </si>
  <si>
    <t>有形固定資産減価償却率の算出等に活用。</t>
  </si>
  <si>
    <t>未利用施設は福祉団体に貸与し有効活用している。また、売却によって未利用の土地を処分。</t>
  </si>
  <si>
    <t>町内の簡易水道（２事業）の統合による施設利用の効率化を検討する。</t>
  </si>
  <si>
    <t>計画管理部門である総務課が中心となり、進捗状況の共有や検証を行う。</t>
  </si>
  <si>
    <t>計画ごとに定められた改訂時期や社会情勢の変化等に応じて適宜見直しに務める。</t>
  </si>
  <si>
    <t>（1）学校教育系施設、子育て支援施設（2）公営住宅（3）スポーツ・レクリエーション系施設、町民文化系施設（4）行政系施設（5）社会教育系施設（6）保健・福祉施設（7）その他</t>
  </si>
  <si>
    <t>いなむらの杜への機能集約、道あかりへの観光案内所の機能移管。</t>
  </si>
  <si>
    <t>・総人口は2060年まで26%減
・高齢化率は上昇（2060年で36％）</t>
  </si>
  <si>
    <t>【公共施設】
R4：17.6万㎡
【インフラ】
R4
　　道路：923,321ｍ
　　橋梁：713橋
　　上水道（簡水含む）：506,248ｍ
　　下水道：173,232ｍ</t>
  </si>
  <si>
    <t>○人口減少・少子高齢化・公共施設の老朽化
　生産年齢人口の減少（自主財源の減少）
　高齢者人口の増加（扶助費の増加）
　施設の改修・修繕が必要（多額の費用）
公共施設等の全てを維持したまま、今までどおりの管理手法での維持補修や建替えを行うことは困難であるため、統合・廃止等も検討しながら、効率的な施設の改修・更新の計画が必要である。</t>
  </si>
  <si>
    <t>【公共施設】
今後40年間で約785.2億円
【インフラ施設】
今後40年間で約843.4億円</t>
  </si>
  <si>
    <t>【一般財産】
今後40年間で340.1億円
【インフラ資産】
今後40年間で529.4億円</t>
  </si>
  <si>
    <t>【公共施設】
40年間で約445.1億円
【インフラ】
40年間で約314.0億円</t>
  </si>
  <si>
    <t>総務政策部を計画管理部門とし、総合計画や中長期財政政策との整合を図り、予算編成段階から関係部署で連携を取る。</t>
    <rPh sb="0" eb="5">
      <t>ソウムセイサクブ</t>
    </rPh>
    <rPh sb="6" eb="8">
      <t>ケイカク</t>
    </rPh>
    <rPh sb="8" eb="10">
      <t>カンリ</t>
    </rPh>
    <rPh sb="10" eb="12">
      <t>ブモン</t>
    </rPh>
    <rPh sb="15" eb="17">
      <t>ソウゴウ</t>
    </rPh>
    <rPh sb="17" eb="19">
      <t>ケイカク</t>
    </rPh>
    <rPh sb="20" eb="23">
      <t>チュウチョウキ</t>
    </rPh>
    <rPh sb="23" eb="25">
      <t>ザイセイ</t>
    </rPh>
    <rPh sb="25" eb="27">
      <t>セイサク</t>
    </rPh>
    <rPh sb="29" eb="31">
      <t>セイゴウ</t>
    </rPh>
    <rPh sb="32" eb="33">
      <t>ハカ</t>
    </rPh>
    <rPh sb="35" eb="37">
      <t>ヨサン</t>
    </rPh>
    <rPh sb="37" eb="39">
      <t>ヘンセイ</t>
    </rPh>
    <rPh sb="39" eb="41">
      <t>ダンカイ</t>
    </rPh>
    <rPh sb="43" eb="45">
      <t>カンケイ</t>
    </rPh>
    <rPh sb="45" eb="47">
      <t>ブショ</t>
    </rPh>
    <rPh sb="48" eb="50">
      <t>レンケイ</t>
    </rPh>
    <rPh sb="51" eb="52">
      <t>ト</t>
    </rPh>
    <phoneticPr fontId="1"/>
  </si>
  <si>
    <t>日常の点検・保守により、建物の劣化や機能低下を防ぎ、いつまでも美しく使用するための総合的な管理運営や点検・保守・整備等の業務を行う。
また、経年による劣化度合、外的負荷による機能低下、施設の安全性・耐久性・不具合性等について診断や評価を行い、各施設の課題・問題点について把握する。</t>
    <rPh sb="0" eb="2">
      <t>ニチジョウ</t>
    </rPh>
    <rPh sb="3" eb="5">
      <t>テンケン</t>
    </rPh>
    <rPh sb="6" eb="8">
      <t>ホシュ</t>
    </rPh>
    <rPh sb="12" eb="14">
      <t>タテモノ</t>
    </rPh>
    <rPh sb="15" eb="17">
      <t>レッカ</t>
    </rPh>
    <rPh sb="18" eb="22">
      <t>キノウテイカ</t>
    </rPh>
    <rPh sb="23" eb="24">
      <t>フセ</t>
    </rPh>
    <rPh sb="31" eb="32">
      <t>ウツク</t>
    </rPh>
    <rPh sb="34" eb="36">
      <t>シヨウ</t>
    </rPh>
    <rPh sb="41" eb="44">
      <t>ソウゴウテキ</t>
    </rPh>
    <rPh sb="45" eb="49">
      <t>カンリウンエイ</t>
    </rPh>
    <rPh sb="50" eb="52">
      <t>テンケン</t>
    </rPh>
    <rPh sb="53" eb="55">
      <t>ホシュ</t>
    </rPh>
    <rPh sb="56" eb="58">
      <t>セイビ</t>
    </rPh>
    <rPh sb="58" eb="59">
      <t>トウ</t>
    </rPh>
    <rPh sb="60" eb="62">
      <t>ギョウム</t>
    </rPh>
    <rPh sb="63" eb="64">
      <t>オコナ</t>
    </rPh>
    <rPh sb="70" eb="72">
      <t>ケイネン</t>
    </rPh>
    <rPh sb="75" eb="79">
      <t>レッカドア</t>
    </rPh>
    <rPh sb="80" eb="82">
      <t>ガイテキ</t>
    </rPh>
    <rPh sb="82" eb="84">
      <t>フカ</t>
    </rPh>
    <rPh sb="87" eb="91">
      <t>キノウテイカ</t>
    </rPh>
    <rPh sb="92" eb="94">
      <t>シセツ</t>
    </rPh>
    <rPh sb="95" eb="98">
      <t>アンゼンセイ</t>
    </rPh>
    <rPh sb="99" eb="102">
      <t>タイキュウセイ</t>
    </rPh>
    <rPh sb="103" eb="107">
      <t>フグアイセイ</t>
    </rPh>
    <rPh sb="107" eb="108">
      <t>トウ</t>
    </rPh>
    <rPh sb="112" eb="114">
      <t>シンダン</t>
    </rPh>
    <rPh sb="115" eb="117">
      <t>ヒョウカ</t>
    </rPh>
    <rPh sb="118" eb="119">
      <t>オコナ</t>
    </rPh>
    <phoneticPr fontId="1"/>
  </si>
  <si>
    <t>大規模な改修や更新をできるだけ回避するため、施設特性を考慮したうえで、安全性や経済性を踏まえつつ、早期段階において予防的な修繕を実施することで、機能の保持・回復を図る予防保全型維持管理の導入を図り、施設を継続的に利用できるよう推進する。</t>
    <rPh sb="0" eb="3">
      <t>ダイキボ</t>
    </rPh>
    <rPh sb="4" eb="6">
      <t>カイシュウ</t>
    </rPh>
    <rPh sb="7" eb="9">
      <t>コウシン</t>
    </rPh>
    <rPh sb="15" eb="17">
      <t>カイヒ</t>
    </rPh>
    <rPh sb="22" eb="26">
      <t>シセツトクセイ</t>
    </rPh>
    <rPh sb="27" eb="29">
      <t>コウリョ</t>
    </rPh>
    <rPh sb="35" eb="38">
      <t>アンゼンセイ</t>
    </rPh>
    <rPh sb="39" eb="42">
      <t>ケイザイセイ</t>
    </rPh>
    <rPh sb="43" eb="44">
      <t>フ</t>
    </rPh>
    <rPh sb="49" eb="51">
      <t>ソウキ</t>
    </rPh>
    <rPh sb="51" eb="53">
      <t>ダンカイ</t>
    </rPh>
    <rPh sb="57" eb="60">
      <t>ヨボウテキ</t>
    </rPh>
    <rPh sb="61" eb="63">
      <t>シュウゼン</t>
    </rPh>
    <rPh sb="64" eb="66">
      <t>ジッシ</t>
    </rPh>
    <rPh sb="72" eb="74">
      <t>キノウ</t>
    </rPh>
    <rPh sb="75" eb="77">
      <t>ホジ</t>
    </rPh>
    <rPh sb="78" eb="80">
      <t>カイフク</t>
    </rPh>
    <rPh sb="81" eb="82">
      <t>ハカ</t>
    </rPh>
    <rPh sb="83" eb="88">
      <t>ヨボウホゼンガタ</t>
    </rPh>
    <rPh sb="88" eb="92">
      <t>イジカンリ</t>
    </rPh>
    <rPh sb="93" eb="95">
      <t>ドウニュウ</t>
    </rPh>
    <rPh sb="96" eb="97">
      <t>ハカ</t>
    </rPh>
    <rPh sb="99" eb="101">
      <t>シセツ</t>
    </rPh>
    <rPh sb="102" eb="105">
      <t>ケイゾクテキ</t>
    </rPh>
    <rPh sb="106" eb="108">
      <t>リヨウ</t>
    </rPh>
    <rPh sb="113" eb="115">
      <t>スイシン</t>
    </rPh>
    <phoneticPr fontId="1"/>
  </si>
  <si>
    <t>危険性が認められた施設については、診断や評価を行い、その内容に沿って安全を確保するための改修を実施します。また、高度な危険性が認められた施設や、老朽化等により共用廃止され、今後も利用見込みのない施設においては、統合・廃止及び取り壊しについて検討する。</t>
    <rPh sb="0" eb="2">
      <t>キケン</t>
    </rPh>
    <rPh sb="2" eb="3">
      <t>セイ</t>
    </rPh>
    <rPh sb="4" eb="5">
      <t>ミト</t>
    </rPh>
    <rPh sb="9" eb="11">
      <t>シセツ</t>
    </rPh>
    <rPh sb="17" eb="19">
      <t>シンダン</t>
    </rPh>
    <rPh sb="20" eb="22">
      <t>ヒョウカ</t>
    </rPh>
    <rPh sb="23" eb="24">
      <t>オコナ</t>
    </rPh>
    <rPh sb="28" eb="30">
      <t>ナイヨウ</t>
    </rPh>
    <rPh sb="31" eb="32">
      <t>ソ</t>
    </rPh>
    <rPh sb="34" eb="36">
      <t>アンゼン</t>
    </rPh>
    <rPh sb="37" eb="39">
      <t>カクホ</t>
    </rPh>
    <rPh sb="44" eb="46">
      <t>カイシュウ</t>
    </rPh>
    <rPh sb="47" eb="49">
      <t>ジッシ</t>
    </rPh>
    <rPh sb="56" eb="58">
      <t>コウド</t>
    </rPh>
    <rPh sb="59" eb="62">
      <t>キケンセイ</t>
    </rPh>
    <rPh sb="63" eb="64">
      <t>ミト</t>
    </rPh>
    <rPh sb="68" eb="70">
      <t>シセツ</t>
    </rPh>
    <rPh sb="72" eb="75">
      <t>ロウキュウカ</t>
    </rPh>
    <rPh sb="75" eb="76">
      <t>トウ</t>
    </rPh>
    <rPh sb="79" eb="83">
      <t>キョウヨウハイシ</t>
    </rPh>
    <rPh sb="86" eb="88">
      <t>コンゴ</t>
    </rPh>
    <rPh sb="89" eb="93">
      <t>リヨウミコ</t>
    </rPh>
    <rPh sb="97" eb="99">
      <t>シセツ</t>
    </rPh>
    <rPh sb="105" eb="107">
      <t>トウゴウ</t>
    </rPh>
    <rPh sb="108" eb="110">
      <t>ハイシ</t>
    </rPh>
    <rPh sb="110" eb="111">
      <t>オヨ</t>
    </rPh>
    <rPh sb="112" eb="113">
      <t>ト</t>
    </rPh>
    <rPh sb="114" eb="115">
      <t>コワ</t>
    </rPh>
    <rPh sb="120" eb="122">
      <t>ケントウ</t>
    </rPh>
    <phoneticPr fontId="1"/>
  </si>
  <si>
    <t>町民が安心して暮らせるよう、総合的な防災対策を行い、災害に強いまちづくりを推進する。また、庁舎は災害対策の指示や被害情報の発信を行うなど、災害時の活動拠点としても重要なため、平常時の利用者の安全確保だけでなく、災害時の拠点としての機能確保のためにも、計画的な耐震化に取り組む。</t>
    <rPh sb="0" eb="2">
      <t>チョウミン</t>
    </rPh>
    <rPh sb="3" eb="5">
      <t>アンシン</t>
    </rPh>
    <rPh sb="7" eb="8">
      <t>ク</t>
    </rPh>
    <rPh sb="14" eb="17">
      <t>ソウゴウテキ</t>
    </rPh>
    <rPh sb="18" eb="22">
      <t>ボウサイタイサク</t>
    </rPh>
    <rPh sb="23" eb="24">
      <t>オコナ</t>
    </rPh>
    <rPh sb="26" eb="28">
      <t>サイガイ</t>
    </rPh>
    <rPh sb="29" eb="30">
      <t>ツヨ</t>
    </rPh>
    <rPh sb="37" eb="39">
      <t>スイシン</t>
    </rPh>
    <rPh sb="45" eb="47">
      <t>チョウシャ</t>
    </rPh>
    <rPh sb="48" eb="52">
      <t>サイガイタイサク</t>
    </rPh>
    <rPh sb="53" eb="55">
      <t>シジ</t>
    </rPh>
    <rPh sb="56" eb="60">
      <t>ヒガイジョウホウ</t>
    </rPh>
    <rPh sb="61" eb="63">
      <t>ハッシン</t>
    </rPh>
    <rPh sb="64" eb="65">
      <t>オコナ</t>
    </rPh>
    <rPh sb="69" eb="72">
      <t>サイガイジ</t>
    </rPh>
    <rPh sb="73" eb="77">
      <t>カツドウキョテン</t>
    </rPh>
    <rPh sb="81" eb="83">
      <t>ジュウヨウ</t>
    </rPh>
    <rPh sb="87" eb="90">
      <t>ヘイジョウジ</t>
    </rPh>
    <rPh sb="91" eb="94">
      <t>リヨウシャ</t>
    </rPh>
    <rPh sb="95" eb="99">
      <t>アンゼンカクホ</t>
    </rPh>
    <rPh sb="105" eb="108">
      <t>サイガイジ</t>
    </rPh>
    <rPh sb="109" eb="111">
      <t>キョテン</t>
    </rPh>
    <rPh sb="115" eb="117">
      <t>キノウ</t>
    </rPh>
    <rPh sb="117" eb="119">
      <t>カクホ</t>
    </rPh>
    <rPh sb="125" eb="128">
      <t>ケイカクテキ</t>
    </rPh>
    <rPh sb="129" eb="132">
      <t>タイシンカ</t>
    </rPh>
    <rPh sb="133" eb="134">
      <t>ト</t>
    </rPh>
    <rPh sb="135" eb="136">
      <t>ク</t>
    </rPh>
    <phoneticPr fontId="1"/>
  </si>
  <si>
    <t>点検・診断等の実施により、早期段階において予防的な修繕を実施し、大規模な改修等が必要とならないよう機能の保持・回復を図る。また、ライフサイクルコストを削減し、財政負担への抑制と平準化を図る。</t>
    <rPh sb="0" eb="2">
      <t>テンケン</t>
    </rPh>
    <rPh sb="3" eb="6">
      <t>シンダントウ</t>
    </rPh>
    <rPh sb="7" eb="9">
      <t>ジッシ</t>
    </rPh>
    <rPh sb="13" eb="17">
      <t>ソウキダンカイ</t>
    </rPh>
    <rPh sb="21" eb="24">
      <t>ヨボウテキ</t>
    </rPh>
    <rPh sb="25" eb="27">
      <t>シュウゼン</t>
    </rPh>
    <rPh sb="28" eb="30">
      <t>ジッシ</t>
    </rPh>
    <rPh sb="32" eb="35">
      <t>ダイキボ</t>
    </rPh>
    <rPh sb="36" eb="38">
      <t>カイシュウ</t>
    </rPh>
    <rPh sb="38" eb="39">
      <t>ナド</t>
    </rPh>
    <rPh sb="40" eb="42">
      <t>ヒツヨウ</t>
    </rPh>
    <rPh sb="49" eb="51">
      <t>キノウ</t>
    </rPh>
    <rPh sb="52" eb="54">
      <t>ホジ</t>
    </rPh>
    <rPh sb="55" eb="57">
      <t>カイフク</t>
    </rPh>
    <rPh sb="58" eb="59">
      <t>ハカ</t>
    </rPh>
    <rPh sb="75" eb="77">
      <t>サクゲン</t>
    </rPh>
    <rPh sb="79" eb="81">
      <t>ザイセイ</t>
    </rPh>
    <rPh sb="81" eb="83">
      <t>フタン</t>
    </rPh>
    <rPh sb="85" eb="87">
      <t>ヨクセイ</t>
    </rPh>
    <rPh sb="88" eb="90">
      <t>ヘイジュン</t>
    </rPh>
    <rPh sb="90" eb="91">
      <t>カ</t>
    </rPh>
    <rPh sb="92" eb="93">
      <t>ハカ</t>
    </rPh>
    <phoneticPr fontId="1"/>
  </si>
  <si>
    <t>「和歌山県福祉のまちづくり条例」に基づき、公共施設等の整備とユニバーサルデザインの配慮を行う。また、町民に対し、ユニバーサルデザインの考え方について、普及・啓発を図る。</t>
    <rPh sb="1" eb="5">
      <t>ワカヤマケン</t>
    </rPh>
    <rPh sb="5" eb="7">
      <t>フクシ</t>
    </rPh>
    <rPh sb="13" eb="15">
      <t>ジョウレイ</t>
    </rPh>
    <rPh sb="17" eb="18">
      <t>モト</t>
    </rPh>
    <rPh sb="21" eb="26">
      <t>コウキョウシセツトウ</t>
    </rPh>
    <rPh sb="27" eb="29">
      <t>セイビ</t>
    </rPh>
    <rPh sb="41" eb="43">
      <t>ハイリョ</t>
    </rPh>
    <rPh sb="44" eb="45">
      <t>オコナ</t>
    </rPh>
    <rPh sb="50" eb="52">
      <t>チョウミン</t>
    </rPh>
    <rPh sb="53" eb="54">
      <t>タイ</t>
    </rPh>
    <rPh sb="67" eb="68">
      <t>カンガ</t>
    </rPh>
    <rPh sb="69" eb="70">
      <t>カタ</t>
    </rPh>
    <rPh sb="75" eb="77">
      <t>フキュウ</t>
    </rPh>
    <rPh sb="78" eb="80">
      <t>ケイハツ</t>
    </rPh>
    <rPh sb="81" eb="82">
      <t>ハカ</t>
    </rPh>
    <phoneticPr fontId="1"/>
  </si>
  <si>
    <t>施設については、人口の減少に伴い利用頻度の少ないものや、今後の利用を見込めないものもあり、統合・複合化・廃止等も視野に入れ、機能を維持しつつ施設の管理・最適化を図る。既存の施設を有効活用や売却等をすることで、新規の施設を整備することを抑制する。</t>
    <rPh sb="0" eb="2">
      <t>シセツ</t>
    </rPh>
    <rPh sb="8" eb="10">
      <t>ジンコウ</t>
    </rPh>
    <rPh sb="11" eb="13">
      <t>ゲンショウ</t>
    </rPh>
    <rPh sb="14" eb="15">
      <t>トモナ</t>
    </rPh>
    <rPh sb="16" eb="20">
      <t>リヨウヒンド</t>
    </rPh>
    <rPh sb="21" eb="22">
      <t>スク</t>
    </rPh>
    <rPh sb="28" eb="30">
      <t>コンゴ</t>
    </rPh>
    <rPh sb="31" eb="33">
      <t>リヨウ</t>
    </rPh>
    <rPh sb="34" eb="36">
      <t>ミコ</t>
    </rPh>
    <rPh sb="45" eb="47">
      <t>トウゴウ</t>
    </rPh>
    <rPh sb="48" eb="51">
      <t>フクゴウカ</t>
    </rPh>
    <rPh sb="52" eb="55">
      <t>ハイシトウ</t>
    </rPh>
    <rPh sb="56" eb="58">
      <t>シヤ</t>
    </rPh>
    <rPh sb="59" eb="60">
      <t>イ</t>
    </rPh>
    <rPh sb="62" eb="64">
      <t>キノウ</t>
    </rPh>
    <rPh sb="65" eb="67">
      <t>イジ</t>
    </rPh>
    <rPh sb="70" eb="72">
      <t>シセツ</t>
    </rPh>
    <rPh sb="73" eb="75">
      <t>カンリ</t>
    </rPh>
    <rPh sb="76" eb="79">
      <t>サイテキカ</t>
    </rPh>
    <rPh sb="80" eb="81">
      <t>ハカ</t>
    </rPh>
    <rPh sb="83" eb="85">
      <t>キゾン</t>
    </rPh>
    <rPh sb="86" eb="88">
      <t>シセツ</t>
    </rPh>
    <rPh sb="89" eb="93">
      <t>ユウコウカツヨウ</t>
    </rPh>
    <rPh sb="94" eb="97">
      <t>バイキャクトウ</t>
    </rPh>
    <rPh sb="104" eb="106">
      <t>シンキ</t>
    </rPh>
    <rPh sb="107" eb="109">
      <t>シセツ</t>
    </rPh>
    <rPh sb="110" eb="112">
      <t>セイビ</t>
    </rPh>
    <rPh sb="117" eb="119">
      <t>ヨクセイ</t>
    </rPh>
    <phoneticPr fontId="1"/>
  </si>
  <si>
    <t>未利用施設は福祉団体等に貸与し、有効活用している。また、売却によって未利用の土地を処分。</t>
    <rPh sb="0" eb="5">
      <t>ミリヨウシセツ</t>
    </rPh>
    <rPh sb="6" eb="10">
      <t>フクシダンタイ</t>
    </rPh>
    <rPh sb="10" eb="11">
      <t>トウ</t>
    </rPh>
    <rPh sb="12" eb="14">
      <t>タイヨ</t>
    </rPh>
    <rPh sb="16" eb="20">
      <t>ユウコウカツヨウ</t>
    </rPh>
    <rPh sb="28" eb="30">
      <t>バイキャク</t>
    </rPh>
    <rPh sb="34" eb="37">
      <t>ミリヨウ</t>
    </rPh>
    <rPh sb="38" eb="40">
      <t>トチ</t>
    </rPh>
    <rPh sb="41" eb="43">
      <t>ショブン</t>
    </rPh>
    <phoneticPr fontId="1"/>
  </si>
  <si>
    <t>本計画の内容については、順次進捗状況を把握するとともに、本計画に合わせ実行できているか等、課題の整理、解決方法等の検討を行うため、必要に応じて調整会議等においてフォローアップを行う。また、今後の財政状況や環境の変化に応じて、適宜見直し、改訂を行う。</t>
    <rPh sb="0" eb="3">
      <t>ホンケイカク</t>
    </rPh>
    <rPh sb="4" eb="6">
      <t>ナイヨウ</t>
    </rPh>
    <rPh sb="12" eb="18">
      <t>ジュンジシンチョクジョウキョウ</t>
    </rPh>
    <rPh sb="19" eb="21">
      <t>ハアク</t>
    </rPh>
    <rPh sb="28" eb="31">
      <t>ホンケイカク</t>
    </rPh>
    <rPh sb="32" eb="33">
      <t>ア</t>
    </rPh>
    <rPh sb="35" eb="37">
      <t>ジッコウ</t>
    </rPh>
    <rPh sb="43" eb="44">
      <t>トウ</t>
    </rPh>
    <rPh sb="45" eb="47">
      <t>カダイ</t>
    </rPh>
    <rPh sb="48" eb="50">
      <t>セイリ</t>
    </rPh>
    <rPh sb="51" eb="55">
      <t>カイケツホウホウ</t>
    </rPh>
    <rPh sb="55" eb="56">
      <t>トウ</t>
    </rPh>
    <rPh sb="57" eb="59">
      <t>ケントウ</t>
    </rPh>
    <rPh sb="60" eb="61">
      <t>オコナ</t>
    </rPh>
    <rPh sb="65" eb="67">
      <t>ヒツヨウ</t>
    </rPh>
    <rPh sb="68" eb="69">
      <t>オウ</t>
    </rPh>
    <rPh sb="71" eb="75">
      <t>チョウセイカイギ</t>
    </rPh>
    <rPh sb="75" eb="76">
      <t>トウ</t>
    </rPh>
    <rPh sb="88" eb="89">
      <t>オコナ</t>
    </rPh>
    <rPh sb="94" eb="96">
      <t>コンゴ</t>
    </rPh>
    <rPh sb="97" eb="101">
      <t>ザイセイジョウキョウ</t>
    </rPh>
    <rPh sb="102" eb="104">
      <t>カンキョウ</t>
    </rPh>
    <rPh sb="105" eb="107">
      <t>ヘンカ</t>
    </rPh>
    <rPh sb="108" eb="109">
      <t>オウ</t>
    </rPh>
    <rPh sb="112" eb="114">
      <t>テキギ</t>
    </rPh>
    <rPh sb="114" eb="116">
      <t>ミナオ</t>
    </rPh>
    <rPh sb="118" eb="120">
      <t>カイテイ</t>
    </rPh>
    <rPh sb="121" eb="122">
      <t>オコナ</t>
    </rPh>
    <phoneticPr fontId="1"/>
  </si>
  <si>
    <t>下記の項目について、掲載。
１．公共施設
（１）学校教育系施設、子育て支援施設
（２）町民文化系施設
（３）スポーツ・レクリエーション系施設、社会教育系施設、産業系施設
（４）行政系施設
（５）公営住宅
（６）保健・福祉施設、医療施設
（７）供給処理施設、公園、その他
２．インフラ施設
（１）道路
（２）橋りょう
（３）上水道（簡易水道含む）
（４）下水道</t>
  </si>
  <si>
    <t>総人口はH22からR42まで38％減</t>
    <rPh sb="0" eb="3">
      <t>ソウジンコウ</t>
    </rPh>
    <rPh sb="17" eb="18">
      <t>ゲン</t>
    </rPh>
    <phoneticPr fontId="1"/>
  </si>
  <si>
    <t>【公共施設】
38856.95㎡
【道路】
354167.1㎡
【橋梁】
3388.39㎡
【上水道施設】
導水管：3,806m、送水管：2,165m、配水管：57644.1m、施設：619㎡
【下水道施設】
汚水管：27,815.01m、雨水管：11,499.74m、下水道施設：895.68㎡、農業集落排水管渠：24,262.73m、農業集落排水施設：373.88㎡</t>
  </si>
  <si>
    <t>（１）施設の老朽化
●公共施設等については、全体的に老朽化が進んでいます。今後、公共施設等の安全性を保つための修繕・建替え・大規模改修等にかかる経費の増加が見込まれます。
●公共施設等保有の必要性と、今後維持する場合のコストの検証が課題であり、必要であると判断された施設については、適切で計画的な維持管理や長寿命化等に努めることで、財政負担の軽減・平準化を図る必要があります。
（２）ニーズの変化
●人口の減少とともに、少子高齢化が急速に進んでいることから、施設に対するニーズの変化が予想されます。
●社会状況の変化やニーズの変化を見極めながら、施設の複合化、現在利用されていない施設の処分等、保有総量の適正化を図りながらも、ニーズに対応できる施設運営が必要になります。
（３）財源の不足
●生産年齢人口の減少に伴う税収の減少、高齢者の増加による扶助費の増加等、ますます厳しくなる財政状況の中、公共施設等の維持・建替え・大規模改修に支出するための財源確保はさらに難しくなることが予測されます。
●計画的な維持管理、長寿命化等に努め、財政負担の軽減・平準化を図る必要があります。また、今後とも厳しい財政状況が続くことが見込まれることから、公共施設等以外にも歳入・歳出両面にわたる行財政改革に取り組む必要があります。</t>
  </si>
  <si>
    <t>40年間の平均で8.5億円（建物系：4.6億円、土木系：1.2億円、企業会計：2.7億円）</t>
  </si>
  <si>
    <t>40年間の更新費用総額は296.8億円を要する推計。年平均　7.4億円。</t>
  </si>
  <si>
    <t>今後４０年間の更新費用推計総額１年あたりの更新費用推計
平成２８年度初版　３５２.４億円、8.8億円
令和６年度改訂　　２９６．８億円、7.4億円
対策効果額　５５．６億円、1.4億円</t>
  </si>
  <si>
    <t>職員及び部局間の連携強化、公共施設等の情報共有、有効活用や長寿命化に向けての取り組みの推進、固定資産台帳の更新、公共施設等マネジメントの実施、建物等の維持管理等に関する必要な研修等を行う。</t>
  </si>
  <si>
    <t>公共施設等の維持管理、更新等については、本町による対応だけではなく、公共施設等の一部又は、全ての管理運営を民間に委託し、より効果的・効率的な維持管理等を検討する。</t>
  </si>
  <si>
    <t>老朽化及び設備等の機能低下を防ぐため、定期的に実施し、経年による劣化、気象や使用による外的負荷による性能の低下及び施設の利用状況を把握し、コスト等を含め適切な維持管理を行う。</t>
  </si>
  <si>
    <t>全ての公共施設等において、点検・診断を実施することにより、修繕等の必要な対策を、適切な時期に着実かつ効率的・効果的に実施しする。その際、公共施設等の状態や過去の対策履歴等の情報を把握し、維持管理・修繕・更新等に活用する。なお、情報の蓄積手段として、固定資産台帳を有効活用する。</t>
  </si>
  <si>
    <t>周辺住民や利用者の安全を確保し、安心・安全に施設を利用することができることを目的とする。なお、点検・診断等により、危険性が認められた公共施設等については、本計画や個別施設計画に基づき、早急に修繕等の安全対策や修繕・除却等を推進する。ただし、極めて危険性が高いと思われる公共施設等については、早急に協議・検討を実施し、解体・撤去を行う。</t>
  </si>
  <si>
    <t>防災拠点等となる公共施設等は、必要な調査等に基づき、耐震化を進める。また、南海トラフ巨大地震・大規模水害・土砂災害及び同時かつ連続的に発生する複合災害に対して適切に対応するため、「美浜町地域防災計画」や周辺自治体の関係する計画とも密接に連携し、防災面からの公共施設等のあり方を検討し、避難施設となる公共施設の機能強化を実施する。</t>
  </si>
  <si>
    <t>公共施設を常に健全な状態に保ち、安全で快適な環境をより長く維持するため、施設の日常的・定期的な点検や清掃に加え、不具合が生じる前に予防的な修繕を行うことを、本町の公共施設の長寿命化に係る基本的な方針とする。</t>
  </si>
  <si>
    <t>「ユニバーサルデザイン２０２０行動計画」（平成29年（2017年）２月20日決定・令和２年（2020年）12月20日一部改正、ユニバーサルデザイン２０２０関係閣僚会議決定）における考え方等を踏まえ、公共施設等の計画的な改修等によるユニバーサルデザイン化の推進を図る。</t>
  </si>
  <si>
    <t>「地球温暖化対策計画」（令和3年（2021年）10月22日閣議決定）や「美浜町温暖化防止アクションプランⅤ」（令和７年（2025年）３月策定）における取り組み等を踏まえ、計画的に改修等を実施し、公共施設の脱炭素化を推進する。</t>
  </si>
  <si>
    <t>本町の公共施設の統廃合や遊休施設の利活用については、住民、議会等と十分に協議し、合意形成を経て実施する。</t>
  </si>
  <si>
    <t>②延床面積等に関する目標
令和3年度～令和17年度の15年間で、削減目標を1,500㎡と設定。</t>
  </si>
  <si>
    <t>地方公会計の固定資産台帳をはじめとする公共施設等に関する情報について、本町ＨＰ等を通じ公表する。</t>
  </si>
  <si>
    <t>本来の利用用途や役割を終えた施設等については、他用途への利活用や貸付、譲渡、売却等の検討を行う。ただし、他用途への利活用等が見込めない施設については、関係各位と協議・調整の上、早急に除却・解体を行う。</t>
  </si>
  <si>
    <t>本町に隣接する自治体間の情報共有を行い、計画推進に関する相互支援や公共施設等の相互利用、災害時の避難対応等について、広域的な連携を行う。</t>
  </si>
  <si>
    <t>情報の一元管理を行い、計画（Plan）、実行（Do）、評価（Check）により、本計画に反映（Action）させ、随時、計画の見直しを実施。</t>
  </si>
  <si>
    <t>今後の社会情勢や経済情勢、また、利用需要、人口動態等の変化により、適宜見直しを実施</t>
  </si>
  <si>
    <t>【基本方針1】
供用停止、老朽化による危険性の高い施設については、複合化・集約化及び廃止・解体を検討する。
【基本方針2】
施設の現状を把握し、老朽化が著しい、利用頻度の低い施設及び近傍に類似施設がある場合は、複合化・集約化等を検討する。
【基本方針3】
日常点検等を行い、施設の最適な維持管理を行う。
【基本方針4】
個別施設計画を策定し、施設の総量、維持管理、更新等を実施する。</t>
  </si>
  <si>
    <t>学童保育友遊クラブを除却。
旧三尾小学校講堂を除却。
老人憩いの家（光荘）を除却。
柔剣道場を除却。
旧田井畑集会場を除却。
屋根外壁改修（和田東集会場、和田東中集会場）。
旧三尾小学校のプール専用付属室、倉庫、便所除却。
住宅団地和田共同炊事場除却。</t>
    <rPh sb="112" eb="116">
      <t>ジュウタクダンチ</t>
    </rPh>
    <rPh sb="116" eb="118">
      <t>ワダ</t>
    </rPh>
    <rPh sb="118" eb="120">
      <t>キョウドウ</t>
    </rPh>
    <rPh sb="120" eb="123">
      <t>スイジバ</t>
    </rPh>
    <rPh sb="123" eb="125">
      <t>ジョキャク</t>
    </rPh>
    <phoneticPr fontId="1"/>
  </si>
  <si>
    <t>53.3.%</t>
  </si>
  <si>
    <t>・2040年では8,007人、2060年では7,954人と8,000人前後を推移。
・65歳以上人口は31％程度</t>
  </si>
  <si>
    <t>公共施設　3.4万㎡
道路　157,705ｍ
上水道　導水管565ｍ　送水管8,536ｍ　配水管80,668ｍ
下水道　56,168ｍ</t>
  </si>
  <si>
    <t>町が保有する建築物（公共施設）については，その延べ床面積総計が3万4,132㎡であり，その内訳は，学校教育施設が最も多く全体の約4割を占め，次に行政系施設，子育て支援施設，保健・福祉施設や町民文化系施設などが続いている。
建築物の整備時期をみると，昭和40 年代後半から50 年代前半及び平成元年前後に多くの公共施設が整備されており，今後，大量に整備されたこれらの施設が更新時期を迎えることとなる</t>
  </si>
  <si>
    <t>40年間で401.3億円（公共施設163.8億円、インフラ237.5億円）</t>
  </si>
  <si>
    <t>40年間で357億円（公共施設119.6億円、インフラ237.4億円）</t>
  </si>
  <si>
    <t>今後40年間の更新費用を比較すると50.1億円縮減することができる。</t>
  </si>
  <si>
    <t>所管部署と連携して定期的に進捗確認を行うとともに、必要に応じて方針や目標の見直しを行う。また住民への積極的な情報開示により公共施設等の現状や課題を共有し、意見交換を行いながら計画を推進していく。</t>
  </si>
  <si>
    <t>PPP/PFI、指定管理制度、民間の資金や活力、外郭団体の機能等を積極的に活用し、新たな住民のニーズに応えるとともに、公共施設の機能を向上させながら、維持管理コスト等の縮減を図る。</t>
  </si>
  <si>
    <t>日常点検を適切に実施し、建物の劣化及び機能低下を事前に把握し、適切な修繕を行うことで施設等をいつまでも美しく使っていくための総合的な管理運営や点検・保守・整備等の業務を行う。</t>
    <rPh sb="0" eb="4">
      <t>ニチジョウテンケン</t>
    </rPh>
    <rPh sb="5" eb="7">
      <t>テキセツ</t>
    </rPh>
    <rPh sb="8" eb="10">
      <t>ジッシ</t>
    </rPh>
    <rPh sb="12" eb="14">
      <t>タテモノ</t>
    </rPh>
    <rPh sb="15" eb="17">
      <t>レッカ</t>
    </rPh>
    <rPh sb="17" eb="18">
      <t>オヨ</t>
    </rPh>
    <rPh sb="19" eb="23">
      <t>キノウテイカ</t>
    </rPh>
    <rPh sb="24" eb="26">
      <t>ジゼン</t>
    </rPh>
    <rPh sb="27" eb="29">
      <t>ハアク</t>
    </rPh>
    <rPh sb="31" eb="33">
      <t>テキセツ</t>
    </rPh>
    <rPh sb="34" eb="36">
      <t>シュウゼン</t>
    </rPh>
    <rPh sb="37" eb="38">
      <t>オコナ</t>
    </rPh>
    <rPh sb="42" eb="45">
      <t>シセツトウ</t>
    </rPh>
    <rPh sb="51" eb="52">
      <t>ウツク</t>
    </rPh>
    <rPh sb="54" eb="55">
      <t>ツカ</t>
    </rPh>
    <rPh sb="62" eb="65">
      <t>ソウゴウテキ</t>
    </rPh>
    <rPh sb="66" eb="70">
      <t>カンリウンエイ</t>
    </rPh>
    <rPh sb="71" eb="73">
      <t>テンケン</t>
    </rPh>
    <rPh sb="74" eb="76">
      <t>ホシュ</t>
    </rPh>
    <rPh sb="77" eb="80">
      <t>セイビトウ</t>
    </rPh>
    <rPh sb="81" eb="83">
      <t>ギョウム</t>
    </rPh>
    <rPh sb="84" eb="85">
      <t>オコナ</t>
    </rPh>
    <phoneticPr fontId="1"/>
  </si>
  <si>
    <t>維持管理及び修繕については、予防保全型維持管理の導入、公共施設マネジメントシステムの導入によって維持管理上の課題を適時に把握し、今後の修繕に関する計画策定に役立てる。</t>
  </si>
  <si>
    <t>点検・診断等により危険度が高いと判断された施設または老朽化等により共用廃止された施設で、今後も利用見込みのない施設については原則統廃合及び取り壊しの対象とする。</t>
    <rPh sb="0" eb="2">
      <t>テンケン</t>
    </rPh>
    <rPh sb="3" eb="6">
      <t>シンダントウ</t>
    </rPh>
    <rPh sb="9" eb="12">
      <t>キケンド</t>
    </rPh>
    <rPh sb="13" eb="14">
      <t>タカ</t>
    </rPh>
    <rPh sb="16" eb="18">
      <t>ハンダン</t>
    </rPh>
    <rPh sb="21" eb="23">
      <t>シセツ</t>
    </rPh>
    <rPh sb="26" eb="29">
      <t>ロウキュウカ</t>
    </rPh>
    <rPh sb="29" eb="30">
      <t>トウ</t>
    </rPh>
    <rPh sb="33" eb="37">
      <t>キョウヨウハイシ</t>
    </rPh>
    <rPh sb="40" eb="42">
      <t>シセツ</t>
    </rPh>
    <rPh sb="44" eb="46">
      <t>コンゴ</t>
    </rPh>
    <rPh sb="47" eb="51">
      <t>リヨウミコ</t>
    </rPh>
    <rPh sb="55" eb="57">
      <t>シセツ</t>
    </rPh>
    <rPh sb="62" eb="64">
      <t>ゲンソク</t>
    </rPh>
    <rPh sb="64" eb="67">
      <t>トウハイゴウ</t>
    </rPh>
    <rPh sb="67" eb="68">
      <t>オヨ</t>
    </rPh>
    <rPh sb="69" eb="70">
      <t>ト</t>
    </rPh>
    <rPh sb="71" eb="72">
      <t>コワ</t>
    </rPh>
    <rPh sb="74" eb="76">
      <t>タイショウ</t>
    </rPh>
    <phoneticPr fontId="1"/>
  </si>
  <si>
    <t>平常時の利用者の安全確保だけでなく、災害時の拠点施設としての機能確保の観点からも、強力に耐震化の促進に取り組む。</t>
    <rPh sb="0" eb="3">
      <t>ヘイジョウジ</t>
    </rPh>
    <rPh sb="4" eb="7">
      <t>リヨウシャ</t>
    </rPh>
    <rPh sb="8" eb="12">
      <t>アンゼンカクホ</t>
    </rPh>
    <rPh sb="18" eb="21">
      <t>サイガイジ</t>
    </rPh>
    <rPh sb="22" eb="26">
      <t>キョテンシセツ</t>
    </rPh>
    <rPh sb="30" eb="34">
      <t>キノウカクホ</t>
    </rPh>
    <rPh sb="35" eb="37">
      <t>カンテン</t>
    </rPh>
    <rPh sb="41" eb="43">
      <t>キョウリョク</t>
    </rPh>
    <rPh sb="44" eb="47">
      <t>タイシンカ</t>
    </rPh>
    <rPh sb="48" eb="50">
      <t>ソクシン</t>
    </rPh>
    <rPh sb="51" eb="52">
      <t>ト</t>
    </rPh>
    <rPh sb="53" eb="54">
      <t>ク</t>
    </rPh>
    <phoneticPr fontId="1"/>
  </si>
  <si>
    <t>予防保全型維持管理の実施を徹底することにより、公共施設等の長寿命化を図り、財政負担の抑制と平準化を目指す。</t>
  </si>
  <si>
    <t>誰もが安心・安全に利用しやすい施設となるように、公共施設等の改修、更新等を行う際には、住民ニーズや施設の利用状況を踏まえ、ユニバーサルデザイン化に努める。</t>
    <rPh sb="0" eb="1">
      <t>ダレ</t>
    </rPh>
    <rPh sb="3" eb="5">
      <t>アンシン</t>
    </rPh>
    <rPh sb="6" eb="8">
      <t>アンゼン</t>
    </rPh>
    <rPh sb="9" eb="11">
      <t>リヨウ</t>
    </rPh>
    <rPh sb="15" eb="17">
      <t>シセツ</t>
    </rPh>
    <rPh sb="24" eb="26">
      <t>コウキョウ</t>
    </rPh>
    <rPh sb="26" eb="28">
      <t>シセツ</t>
    </rPh>
    <rPh sb="28" eb="29">
      <t>トウ</t>
    </rPh>
    <rPh sb="30" eb="32">
      <t>カイシュウ</t>
    </rPh>
    <rPh sb="33" eb="35">
      <t>コウシン</t>
    </rPh>
    <rPh sb="35" eb="36">
      <t>トウ</t>
    </rPh>
    <rPh sb="37" eb="38">
      <t>オコナ</t>
    </rPh>
    <rPh sb="39" eb="40">
      <t>サイ</t>
    </rPh>
    <rPh sb="43" eb="45">
      <t>ジュウミン</t>
    </rPh>
    <rPh sb="49" eb="51">
      <t>シセツ</t>
    </rPh>
    <rPh sb="52" eb="54">
      <t>リヨウ</t>
    </rPh>
    <rPh sb="54" eb="56">
      <t>ジョウキョウ</t>
    </rPh>
    <rPh sb="57" eb="58">
      <t>フ</t>
    </rPh>
    <rPh sb="71" eb="72">
      <t>カ</t>
    </rPh>
    <rPh sb="73" eb="74">
      <t>ツト</t>
    </rPh>
    <phoneticPr fontId="1"/>
  </si>
  <si>
    <t>住民のニーズや社会情勢の変化、今までの利用状況に鑑みて、必要性が認められない施設については、用途廃止・撤去の検討を行う。その際、周辺類似施設の集約化による機能統合も視野に入れる。また用途廃止や統廃合、集約化による空き施設については、用途転用、有償貸与等、財源確保の手段として活用することも検討する。</t>
  </si>
  <si>
    <t>庁内の関係部署が連携した推進体制づくりを行う。また、全職員が本計画の内容を理解し、意識をもって取り組むため、研修等を通じて啓発に努める。</t>
  </si>
  <si>
    <t>まちづくりの動向や社会経済情勢等に大きな変化が生じた場合等</t>
  </si>
  <si>
    <t>建物系公共施設、土木系公共施設、企業会計施設に分類し、基本認識、現状と課題、今後のあり方を定める。</t>
  </si>
  <si>
    <t>【2021年度】
保健福祉総合センター電気設備改修事業、保育所トイレ改修事業、文化会館外壁改修事業、斎場空調・火葬炉改修事業
【2022年度】
保健福祉総合センター防水改修事業、斎場庇改修事業、斎場火葬炉・屋根改修事業、温泉館空調・熱交換器改修事業
【2023】
保健福祉総合センター防水改修事業、斎場庇改修事業、斎場火葬炉・屋上改修事業、文化会館防水改修事業、内原小学校屋内運動場改修事業
【2024】
保健福祉総合センター防水改修事業、斎場火葬炉改修事業、文化会館防水改修事業、温泉館ポンプ設備改修事業</t>
    <rPh sb="163" eb="165">
      <t>オクジョウ</t>
    </rPh>
    <rPh sb="170" eb="174">
      <t>ブンカカイカン</t>
    </rPh>
    <rPh sb="174" eb="180">
      <t>ボウスイカイシュウジギョウ</t>
    </rPh>
    <rPh sb="181" eb="186">
      <t>ウチハラショウガッコウ</t>
    </rPh>
    <rPh sb="186" eb="195">
      <t>オクナイウンドウジョウカイシュウジギョウ</t>
    </rPh>
    <rPh sb="241" eb="244">
      <t>オンセンカン</t>
    </rPh>
    <rPh sb="247" eb="253">
      <t>セツビカイシュウジギョウ</t>
    </rPh>
    <phoneticPr fontId="1"/>
  </si>
  <si>
    <t>平成22年度から令和42年度までの50年間で約3割の人口減の4,700人規模を達成目標人口としている。</t>
  </si>
  <si>
    <t>　令和2年度末【建物系公共施設】　54,810.95㎡　　　令和2年度末【土木系公共施設】　総面積484,104.70㎡令和2年度末【企業会計施設】　上水道施設452.45㎡　下水道施設3,194.70㎡</t>
  </si>
  <si>
    <t>公共施設の老朽化が進んでおり、将来、更新費用が増加することが予想されが、今後、少子高齢化・人口減少等により施設の利用状況やニーズが変化していくことが予想される。そのため、実情を踏まえた中長期的な視点をもち、財政負担の軽減や更新費用の平準化を行うとともに、公共施設等の最適な配置や保有規模を実現することが必要となる。</t>
  </si>
  <si>
    <t>平成28年度から令和2年度までの5年間の投資的経費の平均が9.0億円</t>
  </si>
  <si>
    <t>【建物系公共施設】40年間で276.8億円
【土木系公共施設】40年間で68.8億円
【企業会計施設】40年間で101.6億円</t>
  </si>
  <si>
    <t>【建物系公共施設】40年間187.8億円
【土木系公共施設】40年間で68.8億円
【企業会計施設】40年間で101.6億円</t>
  </si>
  <si>
    <t>【建物系公共施設】40年間で89.0億円</t>
  </si>
  <si>
    <t>総務政策課が中心となり、庁内の固定資産台帳管理システムを活用し、関係部局と連携をとり、推進を図る。</t>
  </si>
  <si>
    <t>PPP/PFI等、民間活力を活用し、機能を維持・向上させつつ、改修・更新コスト及び管理運営コストを縮減する。</t>
  </si>
  <si>
    <t>日常管理では、建物を維持管理するための日常の点検・保守によって、建物の劣化及び機能低下を防ぎ、建物をいつまでも美しく使っていくための総合的な管理運営や実際の点検・保守・整備等の全ての業務を行う。
点検には、日常点検の他に、定期点検や臨時点検等があり、自ら実施する場合と、専門家に依頼する場合がある。委託契約により実施している保守・点検・整備が、委託契約どおりに実施されているかどうか、委託先から確実に報告を受け、実態を把握する。
保守・点検・整備については、その履歴を記録し、集積・蓄積して老朽化対策等に活かす。</t>
  </si>
  <si>
    <t>維持管理及び修繕については、計画的・効率的に行うことによって、維持管理費・修繕費を平準化し、建物に掛かるトータルコストを縮減することを目指す。
修繕・小規模改修については、日常管理、定期管理において発生する不具合に対する対応であるため、対処する体制の構築が重要である。
改修及び更新についても、不具合が発生したそのつど対応する事後保全ではなく、実施計画を策定のうえ、不具合が発生する前から保全に取り組む予防保全の考え方を導入し、計画的な改修及び更新を実施していくことが重要である。</t>
  </si>
  <si>
    <t>公共施設等における安全確保は、利用者や周辺住民の安全を確保し、安心・安全に施設を利用することができることを目的とする。なお、点検・診断等により、危険性が認められた公共施設等については、本計画や各種個別施設計画等に基づき、早急に修繕等の安全対策を推進する。ただし、極めて危険性が高いと思われる公共施設等については、早急に協議・検討を実施し、解体・除却を行う。</t>
  </si>
  <si>
    <t>公共施設の一部については、未耐震化の施設がある。今後、検討の上、耐震化を進めていく。また、その他の公共施設等については、順次計画的に耐震化を行う。その際、構造部分（柱、梁等）の耐震性のほか、非構造部分（天井材、窓ガラス等）の安全性(耐震性)についても、施設利用者の安全性の確保及び災害時の利用を想定した検討を行う。</t>
  </si>
  <si>
    <t>①総合的かつ計画的な管理を行う。
②計画的な保全を行う。
③長寿命化計画、個別施設計画等の策定の必要性を検討し、必要に応じて策定する。</t>
  </si>
  <si>
    <t>住民ニーズ等を把握しながら、公共施設等のユニバーサルデザイン化を検討する。
「ユニバーサルデザイン2020行動計画」における考え方等を踏まえ、公共施設等の計画的な改修等によるユニバーサルデザイン化の推進を図る。</t>
  </si>
  <si>
    <t>①危険性の高い施設や老朽化等により供用廃止（用途廃止、施設廃止）を必要とする施設を見出す。
②町民サービスの水準を確保しつつ、公共施設等統合や廃止の推進に向けた施策を検討する。</t>
  </si>
  <si>
    <t>①施設総量の適正化
②予防保全の推進
③施設の有効活用</t>
  </si>
  <si>
    <t>本計画は、長期的な計画になるため、社会情勢や住民ニーズ等を把握しながら、適宜見直しを行う。また、引き続き、施設類型を単位とした個別の施設計画について必要性を検討し、必要に応じて策定を進める。その際、本計画との整合性を鑑みながら、見直し等のフォローを図る。
①耐用年数を経過した公共施設等
②今後の公共施設等のあり方
③公共施設等の情報管理</t>
  </si>
  <si>
    <t>【建物系公共施設】
老朽化が進んでいる施設が多く、将来の利用者与作や人口動向の分析等を取り入れ、適正な配置を行い、コスト削減を図る。
【土木系公共施設】
計画的かつ予防的な修繕対策の実施へと転換を図り、コスト削減を図る。
【企業会計施設】
将来の利用者を予測し、計画的な整備事業を効率的に行い、諸経費の削減に努める。</t>
  </si>
  <si>
    <t>旧白崎中学校は、空き教室の一部を本町の文化・生活に関わる伝統文化資料のの保管場所として活用している。</t>
  </si>
  <si>
    <t>S35からH27までの55年間で△64％。
H27からR42までの45年間で約44％まで減少すると予測される。</t>
    <rPh sb="13" eb="15">
      <t>ネンカン</t>
    </rPh>
    <rPh sb="35" eb="37">
      <t>ネンカン</t>
    </rPh>
    <rPh sb="38" eb="39">
      <t>ヤク</t>
    </rPh>
    <rPh sb="44" eb="46">
      <t>ゲンショウ</t>
    </rPh>
    <rPh sb="49" eb="51">
      <t>ヨソク</t>
    </rPh>
    <phoneticPr fontId="1"/>
  </si>
  <si>
    <t>公共施設　61,634.57㎡
道路　　1,263,337.90㎡
林道　　　  30,063.00㎡
橋梁　　　  20,291.60㎡
水道施設
　導水管　  8,289.00㎡
　送水管　 21,782.00㎡
　排水管　142,623.00㎡
　施設　　　　  355.45㎡
下水道施設
　汚水管　  20,046.73㎡
　施設　　　　　470.53㎡</t>
    <rPh sb="0" eb="2">
      <t>コウキョウ</t>
    </rPh>
    <rPh sb="2" eb="4">
      <t>シセツ</t>
    </rPh>
    <rPh sb="16" eb="18">
      <t>ドウロ</t>
    </rPh>
    <rPh sb="34" eb="36">
      <t>リンドウ</t>
    </rPh>
    <rPh sb="52" eb="53">
      <t>ハシ</t>
    </rPh>
    <rPh sb="53" eb="54">
      <t>ハリ</t>
    </rPh>
    <rPh sb="70" eb="72">
      <t>スイドウ</t>
    </rPh>
    <rPh sb="72" eb="74">
      <t>シセツ</t>
    </rPh>
    <rPh sb="76" eb="79">
      <t>ドウスイカン</t>
    </rPh>
    <rPh sb="93" eb="96">
      <t>ソウスイカン</t>
    </rPh>
    <rPh sb="110" eb="113">
      <t>ハイスイカン</t>
    </rPh>
    <rPh sb="127" eb="129">
      <t>シセツ</t>
    </rPh>
    <rPh sb="143" eb="146">
      <t>ゲスイドウ</t>
    </rPh>
    <rPh sb="146" eb="148">
      <t>シセツ</t>
    </rPh>
    <rPh sb="150" eb="152">
      <t>オスイ</t>
    </rPh>
    <rPh sb="152" eb="153">
      <t>カン</t>
    </rPh>
    <rPh sb="168" eb="170">
      <t>シセツ</t>
    </rPh>
    <phoneticPr fontId="1"/>
  </si>
  <si>
    <t>老朽化の進む公共施設の適切な維持管理やインフラ施設の安全な供用が求められるが、厳しい財政状況等から、すべての施設を将来に渡って維持管理することは困難である。
そのため著しく老朽化が進み、使用上、危険が及ぶ可能性のあるもの、または既に供用を廃止しているものは早急に取り壊し等の検討を行うこと。また、その他公共施設等については、適切な維持管理を行うとともに必要に応じて、複合化・集約化の検討を行う必要がある。</t>
    <rPh sb="0" eb="3">
      <t>ロウキュウカ</t>
    </rPh>
    <rPh sb="4" eb="5">
      <t>スス</t>
    </rPh>
    <rPh sb="6" eb="8">
      <t>コウキョウ</t>
    </rPh>
    <rPh sb="8" eb="10">
      <t>シセツ</t>
    </rPh>
    <rPh sb="11" eb="13">
      <t>テキセツ</t>
    </rPh>
    <rPh sb="14" eb="16">
      <t>イジ</t>
    </rPh>
    <rPh sb="16" eb="18">
      <t>カンリ</t>
    </rPh>
    <rPh sb="23" eb="25">
      <t>シセツ</t>
    </rPh>
    <rPh sb="26" eb="28">
      <t>アンゼン</t>
    </rPh>
    <rPh sb="29" eb="31">
      <t>キョウヨウ</t>
    </rPh>
    <rPh sb="32" eb="33">
      <t>モト</t>
    </rPh>
    <rPh sb="39" eb="40">
      <t>キビ</t>
    </rPh>
    <rPh sb="42" eb="44">
      <t>ザイセイ</t>
    </rPh>
    <rPh sb="44" eb="46">
      <t>ジョウキョウ</t>
    </rPh>
    <rPh sb="46" eb="47">
      <t>トウ</t>
    </rPh>
    <rPh sb="54" eb="56">
      <t>シセツ</t>
    </rPh>
    <rPh sb="57" eb="59">
      <t>ショウライ</t>
    </rPh>
    <rPh sb="60" eb="61">
      <t>ワタ</t>
    </rPh>
    <rPh sb="63" eb="65">
      <t>イジ</t>
    </rPh>
    <rPh sb="65" eb="67">
      <t>カンリ</t>
    </rPh>
    <rPh sb="72" eb="74">
      <t>コンナン</t>
    </rPh>
    <rPh sb="83" eb="84">
      <t>イチジル</t>
    </rPh>
    <rPh sb="86" eb="89">
      <t>ロウキュウカ</t>
    </rPh>
    <rPh sb="90" eb="91">
      <t>スス</t>
    </rPh>
    <rPh sb="93" eb="96">
      <t>シヨウジョウ</t>
    </rPh>
    <rPh sb="97" eb="99">
      <t>キケン</t>
    </rPh>
    <rPh sb="100" eb="101">
      <t>オヨ</t>
    </rPh>
    <rPh sb="102" eb="105">
      <t>カノウセイ</t>
    </rPh>
    <rPh sb="114" eb="115">
      <t>スデ</t>
    </rPh>
    <rPh sb="116" eb="118">
      <t>キョウヨウ</t>
    </rPh>
    <rPh sb="119" eb="121">
      <t>ハイシ</t>
    </rPh>
    <rPh sb="128" eb="130">
      <t>ソウキュウ</t>
    </rPh>
    <rPh sb="131" eb="132">
      <t>ト</t>
    </rPh>
    <rPh sb="133" eb="134">
      <t>コワ</t>
    </rPh>
    <rPh sb="135" eb="136">
      <t>トウ</t>
    </rPh>
    <rPh sb="137" eb="139">
      <t>ケントウ</t>
    </rPh>
    <rPh sb="140" eb="141">
      <t>オコナ</t>
    </rPh>
    <rPh sb="150" eb="151">
      <t>タ</t>
    </rPh>
    <rPh sb="151" eb="153">
      <t>コウキョウ</t>
    </rPh>
    <rPh sb="153" eb="155">
      <t>シセツ</t>
    </rPh>
    <rPh sb="155" eb="156">
      <t>トウ</t>
    </rPh>
    <rPh sb="162" eb="164">
      <t>テキセツ</t>
    </rPh>
    <rPh sb="165" eb="167">
      <t>イジ</t>
    </rPh>
    <rPh sb="167" eb="169">
      <t>カンリ</t>
    </rPh>
    <rPh sb="170" eb="171">
      <t>オコナ</t>
    </rPh>
    <rPh sb="176" eb="178">
      <t>ヒツヨウ</t>
    </rPh>
    <rPh sb="179" eb="180">
      <t>オウ</t>
    </rPh>
    <rPh sb="183" eb="186">
      <t>フクゴウカ</t>
    </rPh>
    <rPh sb="187" eb="190">
      <t>シュウヤクカ</t>
    </rPh>
    <rPh sb="191" eb="193">
      <t>ケントウ</t>
    </rPh>
    <rPh sb="194" eb="195">
      <t>オコナ</t>
    </rPh>
    <rPh sb="196" eb="198">
      <t>ヒツヨウ</t>
    </rPh>
    <phoneticPr fontId="1"/>
  </si>
  <si>
    <t>【公共施設】
今後40年間で総額約283.5億円、年平均約7.1億円
【インフラ】
今後40年間で総額約358.9億円、年平均約9億円</t>
    <rPh sb="1" eb="3">
      <t>コウキョウ</t>
    </rPh>
    <rPh sb="3" eb="5">
      <t>シセツ</t>
    </rPh>
    <rPh sb="7" eb="9">
      <t>コンゴ</t>
    </rPh>
    <rPh sb="11" eb="13">
      <t>ネンカン</t>
    </rPh>
    <rPh sb="14" eb="16">
      <t>ソウガク</t>
    </rPh>
    <rPh sb="16" eb="17">
      <t>ヤク</t>
    </rPh>
    <rPh sb="22" eb="24">
      <t>オクエン</t>
    </rPh>
    <rPh sb="25" eb="28">
      <t>ネンヘイキン</t>
    </rPh>
    <rPh sb="28" eb="29">
      <t>ヤク</t>
    </rPh>
    <rPh sb="32" eb="34">
      <t>オクエン</t>
    </rPh>
    <rPh sb="42" eb="44">
      <t>コンゴ</t>
    </rPh>
    <rPh sb="46" eb="48">
      <t>ネンカン</t>
    </rPh>
    <rPh sb="49" eb="51">
      <t>ソウガク</t>
    </rPh>
    <rPh sb="51" eb="52">
      <t>ヤク</t>
    </rPh>
    <rPh sb="57" eb="59">
      <t>オクエン</t>
    </rPh>
    <rPh sb="60" eb="63">
      <t>ネンヘイキン</t>
    </rPh>
    <rPh sb="63" eb="64">
      <t>ヤク</t>
    </rPh>
    <rPh sb="65" eb="67">
      <t>オクエン</t>
    </rPh>
    <phoneticPr fontId="1"/>
  </si>
  <si>
    <t>今後40年間で総額約543.6億円、平均約13.6億円</t>
    <rPh sb="0" eb="2">
      <t>コンゴ</t>
    </rPh>
    <rPh sb="4" eb="6">
      <t>ネンカン</t>
    </rPh>
    <rPh sb="7" eb="9">
      <t>ソウガク</t>
    </rPh>
    <rPh sb="9" eb="10">
      <t>ヤク</t>
    </rPh>
    <rPh sb="15" eb="17">
      <t>オクエン</t>
    </rPh>
    <rPh sb="18" eb="20">
      <t>ネンヘイキン</t>
    </rPh>
    <rPh sb="20" eb="21">
      <t>ヤク</t>
    </rPh>
    <rPh sb="25" eb="27">
      <t>オクエン</t>
    </rPh>
    <phoneticPr fontId="1"/>
  </si>
  <si>
    <t>今後40年間で157.1億円</t>
    <rPh sb="0" eb="2">
      <t>コンゴ</t>
    </rPh>
    <rPh sb="4" eb="6">
      <t>ネンカン</t>
    </rPh>
    <rPh sb="12" eb="14">
      <t>オクエン</t>
    </rPh>
    <phoneticPr fontId="1"/>
  </si>
  <si>
    <t>職員一人ひとりが公共施設等マネジメントの意義を理解し、意義を持って取り組むことができるよう研修会等を開催し、職員及び部局間の連携強化や意識の向上、公共施設等の情報共有、有効活用や長寿命化に向けての取組の推進、固定資産台帳の更新を実施する。
また、隣接する自治体間の情報共有を積極的に行い、計画推進に関する相互支援や公共施設の相互利用、災害時の避難対応等について広域的連携を行う。</t>
    <rPh sb="0" eb="2">
      <t>ショクイン</t>
    </rPh>
    <rPh sb="2" eb="4">
      <t>ヒトリ</t>
    </rPh>
    <rPh sb="8" eb="10">
      <t>コウキョウ</t>
    </rPh>
    <rPh sb="10" eb="12">
      <t>シセツ</t>
    </rPh>
    <rPh sb="12" eb="13">
      <t>トウ</t>
    </rPh>
    <rPh sb="20" eb="22">
      <t>イギ</t>
    </rPh>
    <rPh sb="23" eb="25">
      <t>リカイ</t>
    </rPh>
    <rPh sb="27" eb="29">
      <t>イギ</t>
    </rPh>
    <rPh sb="30" eb="31">
      <t>モ</t>
    </rPh>
    <rPh sb="33" eb="34">
      <t>ト</t>
    </rPh>
    <rPh sb="35" eb="36">
      <t>ク</t>
    </rPh>
    <rPh sb="45" eb="48">
      <t>ケンシュウカイ</t>
    </rPh>
    <rPh sb="48" eb="49">
      <t>トウ</t>
    </rPh>
    <rPh sb="50" eb="52">
      <t>カイサイ</t>
    </rPh>
    <rPh sb="54" eb="56">
      <t>ショクイン</t>
    </rPh>
    <rPh sb="56" eb="57">
      <t>オヨ</t>
    </rPh>
    <rPh sb="58" eb="60">
      <t>ブキョク</t>
    </rPh>
    <rPh sb="60" eb="61">
      <t>カン</t>
    </rPh>
    <rPh sb="62" eb="64">
      <t>レンケイ</t>
    </rPh>
    <rPh sb="64" eb="66">
      <t>キョウカ</t>
    </rPh>
    <rPh sb="67" eb="69">
      <t>イシキ</t>
    </rPh>
    <rPh sb="70" eb="72">
      <t>コウジョウ</t>
    </rPh>
    <rPh sb="73" eb="75">
      <t>コウキョウ</t>
    </rPh>
    <rPh sb="75" eb="77">
      <t>シセツ</t>
    </rPh>
    <rPh sb="77" eb="78">
      <t>トウ</t>
    </rPh>
    <rPh sb="79" eb="81">
      <t>ジョウホウ</t>
    </rPh>
    <rPh sb="81" eb="83">
      <t>キョウユウ</t>
    </rPh>
    <rPh sb="84" eb="86">
      <t>ユウコウ</t>
    </rPh>
    <rPh sb="86" eb="88">
      <t>カツヨウ</t>
    </rPh>
    <rPh sb="89" eb="93">
      <t>チョウジュミョウカ</t>
    </rPh>
    <rPh sb="94" eb="95">
      <t>ム</t>
    </rPh>
    <rPh sb="98" eb="100">
      <t>トリクミ</t>
    </rPh>
    <rPh sb="101" eb="103">
      <t>スイシン</t>
    </rPh>
    <rPh sb="104" eb="106">
      <t>コテイ</t>
    </rPh>
    <rPh sb="106" eb="108">
      <t>シサン</t>
    </rPh>
    <rPh sb="108" eb="110">
      <t>ダイチョウ</t>
    </rPh>
    <rPh sb="111" eb="113">
      <t>コウシン</t>
    </rPh>
    <rPh sb="114" eb="116">
      <t>ジッシ</t>
    </rPh>
    <rPh sb="123" eb="125">
      <t>リンセツ</t>
    </rPh>
    <rPh sb="127" eb="130">
      <t>ジチタイ</t>
    </rPh>
    <rPh sb="130" eb="131">
      <t>カン</t>
    </rPh>
    <rPh sb="132" eb="134">
      <t>ジョウホウ</t>
    </rPh>
    <rPh sb="134" eb="136">
      <t>キョウユウ</t>
    </rPh>
    <rPh sb="137" eb="140">
      <t>セッキョクテキ</t>
    </rPh>
    <rPh sb="141" eb="142">
      <t>オコナ</t>
    </rPh>
    <rPh sb="144" eb="146">
      <t>ケイカク</t>
    </rPh>
    <rPh sb="146" eb="148">
      <t>スイシン</t>
    </rPh>
    <rPh sb="149" eb="150">
      <t>カン</t>
    </rPh>
    <rPh sb="152" eb="154">
      <t>ソウゴ</t>
    </rPh>
    <rPh sb="154" eb="156">
      <t>シエン</t>
    </rPh>
    <rPh sb="157" eb="159">
      <t>コウキョウ</t>
    </rPh>
    <rPh sb="159" eb="161">
      <t>シセツ</t>
    </rPh>
    <rPh sb="162" eb="164">
      <t>ソウゴ</t>
    </rPh>
    <rPh sb="164" eb="166">
      <t>リヨウ</t>
    </rPh>
    <rPh sb="167" eb="169">
      <t>サイガイ</t>
    </rPh>
    <rPh sb="169" eb="170">
      <t>ジ</t>
    </rPh>
    <rPh sb="171" eb="173">
      <t>ヒナン</t>
    </rPh>
    <rPh sb="173" eb="175">
      <t>タイオウ</t>
    </rPh>
    <rPh sb="175" eb="176">
      <t>トウ</t>
    </rPh>
    <rPh sb="180" eb="183">
      <t>コウイキテキ</t>
    </rPh>
    <rPh sb="183" eb="185">
      <t>レンケイ</t>
    </rPh>
    <rPh sb="186" eb="187">
      <t>オコナ</t>
    </rPh>
    <phoneticPr fontId="1"/>
  </si>
  <si>
    <t>PPP/PFI方式やコンセッション方式、指定管理制度等を導入可能か検討を行う。</t>
    <rPh sb="7" eb="9">
      <t>ホウシキ</t>
    </rPh>
    <rPh sb="17" eb="19">
      <t>ホウシキ</t>
    </rPh>
    <rPh sb="20" eb="22">
      <t>シテイ</t>
    </rPh>
    <rPh sb="22" eb="24">
      <t>カンリ</t>
    </rPh>
    <rPh sb="24" eb="26">
      <t>セイド</t>
    </rPh>
    <rPh sb="26" eb="27">
      <t>トウ</t>
    </rPh>
    <rPh sb="28" eb="30">
      <t>ドウニュウ</t>
    </rPh>
    <rPh sb="30" eb="32">
      <t>カノウ</t>
    </rPh>
    <rPh sb="33" eb="35">
      <t>ケントウ</t>
    </rPh>
    <rPh sb="36" eb="37">
      <t>オコナ</t>
    </rPh>
    <phoneticPr fontId="1"/>
  </si>
  <si>
    <t xml:space="preserve">点検・診断を定期的に行い、老朽化及び設備等の機能低下、経年劣化、気象や使用による外的負荷による性能の低下を防ぎ、施設の利用状況を把握し、コスト等を含め適切な維持管理を行う。
</t>
    <rPh sb="0" eb="2">
      <t>テンケン</t>
    </rPh>
    <rPh sb="3" eb="5">
      <t>シンダン</t>
    </rPh>
    <rPh sb="6" eb="9">
      <t>テイキテキ</t>
    </rPh>
    <rPh sb="10" eb="11">
      <t>オコナ</t>
    </rPh>
    <rPh sb="13" eb="16">
      <t>ロウキュウカ</t>
    </rPh>
    <rPh sb="16" eb="17">
      <t>オヨ</t>
    </rPh>
    <rPh sb="18" eb="20">
      <t>セツビ</t>
    </rPh>
    <rPh sb="20" eb="21">
      <t>トウ</t>
    </rPh>
    <rPh sb="22" eb="24">
      <t>キノウ</t>
    </rPh>
    <rPh sb="24" eb="26">
      <t>テイカ</t>
    </rPh>
    <rPh sb="27" eb="29">
      <t>ケイネン</t>
    </rPh>
    <rPh sb="29" eb="31">
      <t>レッカ</t>
    </rPh>
    <rPh sb="32" eb="34">
      <t>キショウ</t>
    </rPh>
    <rPh sb="35" eb="37">
      <t>シヨウ</t>
    </rPh>
    <rPh sb="40" eb="42">
      <t>ガイテキ</t>
    </rPh>
    <rPh sb="42" eb="44">
      <t>フカ</t>
    </rPh>
    <rPh sb="47" eb="49">
      <t>セイノウ</t>
    </rPh>
    <rPh sb="50" eb="52">
      <t>テイカ</t>
    </rPh>
    <rPh sb="53" eb="54">
      <t>フセ</t>
    </rPh>
    <rPh sb="56" eb="58">
      <t>シセツ</t>
    </rPh>
    <rPh sb="59" eb="61">
      <t>リヨウ</t>
    </rPh>
    <rPh sb="61" eb="63">
      <t>ジョウキョウ</t>
    </rPh>
    <rPh sb="64" eb="66">
      <t>ハアク</t>
    </rPh>
    <rPh sb="71" eb="72">
      <t>トウ</t>
    </rPh>
    <rPh sb="73" eb="74">
      <t>フク</t>
    </rPh>
    <rPh sb="75" eb="77">
      <t>テキセツ</t>
    </rPh>
    <rPh sb="78" eb="80">
      <t>イジ</t>
    </rPh>
    <rPh sb="80" eb="82">
      <t>カンリ</t>
    </rPh>
    <rPh sb="83" eb="84">
      <t>オコナ</t>
    </rPh>
    <phoneticPr fontId="1"/>
  </si>
  <si>
    <t>点検・診断を実施することにより、修繕等の必要な対策を適切な時期に着実かつ効率的・効果的に実施する。</t>
  </si>
  <si>
    <t>点検・診断等により、危険性が認められた公共施設等については、早急に修繕等の安全対策や修繕・除却等を推進する。
極めて危険性が高いと思われる公共施設等については、早急に協議・検討を実施し、解体・除却を行う。
また点検・診断等により、高度な危険性が認められる、利用者及び周辺環境に危険性を及ぼす可能性があると認められた公共施設等や老朽化等により供用を廃止され、かつ今後も利用見込みのない施設等については協議・調整の上、早急に除却・解体を行う。</t>
    <rPh sb="0" eb="2">
      <t>テンケン</t>
    </rPh>
    <rPh sb="3" eb="5">
      <t>シンダン</t>
    </rPh>
    <rPh sb="5" eb="6">
      <t>トウ</t>
    </rPh>
    <rPh sb="11" eb="14">
      <t>キケンセイ</t>
    </rPh>
    <rPh sb="15" eb="16">
      <t>ミト</t>
    </rPh>
    <rPh sb="20" eb="22">
      <t>コウキョウ</t>
    </rPh>
    <rPh sb="22" eb="24">
      <t>シセツ</t>
    </rPh>
    <rPh sb="24" eb="25">
      <t>トウ</t>
    </rPh>
    <rPh sb="31" eb="33">
      <t>ソウキュウ</t>
    </rPh>
    <rPh sb="34" eb="36">
      <t>シュウゼン</t>
    </rPh>
    <rPh sb="36" eb="37">
      <t>トウ</t>
    </rPh>
    <rPh sb="38" eb="40">
      <t>アンゼン</t>
    </rPh>
    <rPh sb="40" eb="42">
      <t>タイサク</t>
    </rPh>
    <rPh sb="43" eb="45">
      <t>シュウゼン</t>
    </rPh>
    <rPh sb="46" eb="48">
      <t>ジョキャク</t>
    </rPh>
    <rPh sb="48" eb="49">
      <t>トウ</t>
    </rPh>
    <rPh sb="50" eb="52">
      <t>スイシン</t>
    </rPh>
    <rPh sb="56" eb="57">
      <t>キワ</t>
    </rPh>
    <rPh sb="59" eb="62">
      <t>キケンセイ</t>
    </rPh>
    <rPh sb="63" eb="64">
      <t>タカ</t>
    </rPh>
    <rPh sb="66" eb="67">
      <t>オモ</t>
    </rPh>
    <rPh sb="70" eb="75">
      <t>コウキョウシセツトウ</t>
    </rPh>
    <rPh sb="81" eb="83">
      <t>ソウキュウ</t>
    </rPh>
    <rPh sb="84" eb="86">
      <t>キョウギ</t>
    </rPh>
    <rPh sb="87" eb="89">
      <t>ケントウ</t>
    </rPh>
    <rPh sb="90" eb="92">
      <t>ジッシ</t>
    </rPh>
    <rPh sb="94" eb="96">
      <t>カイタイ</t>
    </rPh>
    <rPh sb="97" eb="99">
      <t>ジョキャク</t>
    </rPh>
    <rPh sb="100" eb="101">
      <t>オコナ</t>
    </rPh>
    <rPh sb="105" eb="107">
      <t>テンケン</t>
    </rPh>
    <rPh sb="108" eb="110">
      <t>シンダン</t>
    </rPh>
    <rPh sb="110" eb="111">
      <t>トウ</t>
    </rPh>
    <rPh sb="115" eb="117">
      <t>コウド</t>
    </rPh>
    <rPh sb="118" eb="121">
      <t>キケンセイ</t>
    </rPh>
    <rPh sb="122" eb="123">
      <t>ミト</t>
    </rPh>
    <rPh sb="128" eb="131">
      <t>リヨウシャ</t>
    </rPh>
    <rPh sb="131" eb="132">
      <t>オヨ</t>
    </rPh>
    <rPh sb="133" eb="135">
      <t>シュウヘン</t>
    </rPh>
    <rPh sb="135" eb="137">
      <t>カンキョウ</t>
    </rPh>
    <rPh sb="138" eb="141">
      <t>キケンセイ</t>
    </rPh>
    <rPh sb="142" eb="143">
      <t>オヨ</t>
    </rPh>
    <rPh sb="145" eb="148">
      <t>カノウセイ</t>
    </rPh>
    <rPh sb="152" eb="153">
      <t>ミト</t>
    </rPh>
    <rPh sb="157" eb="159">
      <t>コウキョウ</t>
    </rPh>
    <rPh sb="159" eb="161">
      <t>シセツ</t>
    </rPh>
    <rPh sb="161" eb="162">
      <t>トウ</t>
    </rPh>
    <rPh sb="163" eb="166">
      <t>ロウキュウカ</t>
    </rPh>
    <rPh sb="166" eb="167">
      <t>トウ</t>
    </rPh>
    <rPh sb="170" eb="172">
      <t>キョウヨウ</t>
    </rPh>
    <rPh sb="173" eb="175">
      <t>ハイシ</t>
    </rPh>
    <rPh sb="180" eb="182">
      <t>コンゴ</t>
    </rPh>
    <rPh sb="183" eb="185">
      <t>リヨウ</t>
    </rPh>
    <rPh sb="185" eb="187">
      <t>ミコ</t>
    </rPh>
    <rPh sb="191" eb="193">
      <t>シセツ</t>
    </rPh>
    <rPh sb="193" eb="194">
      <t>トウ</t>
    </rPh>
    <rPh sb="199" eb="201">
      <t>キョウギ</t>
    </rPh>
    <rPh sb="202" eb="204">
      <t>チョウセイ</t>
    </rPh>
    <rPh sb="205" eb="206">
      <t>ウエ</t>
    </rPh>
    <rPh sb="207" eb="209">
      <t>ソウキュウ</t>
    </rPh>
    <rPh sb="210" eb="212">
      <t>ジョキャク</t>
    </rPh>
    <rPh sb="213" eb="215">
      <t>カイタイ</t>
    </rPh>
    <rPh sb="216" eb="217">
      <t>オコナ</t>
    </rPh>
    <phoneticPr fontId="1"/>
  </si>
  <si>
    <t>災害時において、防災拠点等となる公共施設等は、必要な調査等に基づき、耐震化を進める。
また、複合災害に対して適切に対応するため、「印南町地域防災計画」に基づいて、「和歌山県地域防災計画」や周辺自治体の関係する計画とも密接に連携し、防災面からの公共施設等のあり方を検討し、避難施設となる公共施設の機能強化を実施する。</t>
    <rPh sb="0" eb="2">
      <t>サイガイ</t>
    </rPh>
    <rPh sb="2" eb="3">
      <t>ジ</t>
    </rPh>
    <rPh sb="8" eb="10">
      <t>ボウサイ</t>
    </rPh>
    <rPh sb="10" eb="12">
      <t>キョテン</t>
    </rPh>
    <rPh sb="12" eb="13">
      <t>トウ</t>
    </rPh>
    <rPh sb="16" eb="18">
      <t>コウキョウ</t>
    </rPh>
    <rPh sb="18" eb="20">
      <t>シセツ</t>
    </rPh>
    <rPh sb="20" eb="21">
      <t>トウ</t>
    </rPh>
    <rPh sb="23" eb="25">
      <t>ヒツヨウ</t>
    </rPh>
    <rPh sb="26" eb="28">
      <t>チョウサ</t>
    </rPh>
    <rPh sb="28" eb="29">
      <t>トウ</t>
    </rPh>
    <rPh sb="30" eb="31">
      <t>モト</t>
    </rPh>
    <rPh sb="34" eb="37">
      <t>タイシンカ</t>
    </rPh>
    <rPh sb="38" eb="39">
      <t>スス</t>
    </rPh>
    <rPh sb="46" eb="48">
      <t>フクゴウ</t>
    </rPh>
    <rPh sb="48" eb="50">
      <t>サイガイ</t>
    </rPh>
    <rPh sb="51" eb="52">
      <t>タイ</t>
    </rPh>
    <rPh sb="54" eb="56">
      <t>テキセツ</t>
    </rPh>
    <rPh sb="57" eb="59">
      <t>タイオウ</t>
    </rPh>
    <rPh sb="65" eb="68">
      <t>イナミチョウ</t>
    </rPh>
    <rPh sb="68" eb="70">
      <t>チイキ</t>
    </rPh>
    <rPh sb="70" eb="72">
      <t>ボウサイ</t>
    </rPh>
    <rPh sb="72" eb="74">
      <t>ケイカク</t>
    </rPh>
    <rPh sb="76" eb="77">
      <t>モト</t>
    </rPh>
    <rPh sb="82" eb="86">
      <t>ワカヤマケン</t>
    </rPh>
    <rPh sb="86" eb="88">
      <t>チイキ</t>
    </rPh>
    <rPh sb="88" eb="90">
      <t>ボウサイ</t>
    </rPh>
    <rPh sb="90" eb="92">
      <t>ケイカク</t>
    </rPh>
    <rPh sb="94" eb="96">
      <t>シュウヘン</t>
    </rPh>
    <rPh sb="96" eb="99">
      <t>ジチタイ</t>
    </rPh>
    <rPh sb="100" eb="102">
      <t>カンケイ</t>
    </rPh>
    <rPh sb="104" eb="106">
      <t>ケイカク</t>
    </rPh>
    <rPh sb="108" eb="110">
      <t>ミッセツ</t>
    </rPh>
    <rPh sb="111" eb="113">
      <t>レンケイ</t>
    </rPh>
    <rPh sb="115" eb="117">
      <t>ボウサイ</t>
    </rPh>
    <rPh sb="117" eb="118">
      <t>メン</t>
    </rPh>
    <rPh sb="121" eb="123">
      <t>コウキョウ</t>
    </rPh>
    <rPh sb="123" eb="125">
      <t>シセツ</t>
    </rPh>
    <rPh sb="125" eb="126">
      <t>トウ</t>
    </rPh>
    <rPh sb="129" eb="130">
      <t>カタ</t>
    </rPh>
    <rPh sb="131" eb="133">
      <t>ケントウ</t>
    </rPh>
    <rPh sb="135" eb="137">
      <t>ヒナン</t>
    </rPh>
    <rPh sb="137" eb="139">
      <t>シセツ</t>
    </rPh>
    <rPh sb="142" eb="144">
      <t>コウキョウ</t>
    </rPh>
    <rPh sb="144" eb="146">
      <t>シセツ</t>
    </rPh>
    <rPh sb="147" eb="149">
      <t>キノウ</t>
    </rPh>
    <rPh sb="149" eb="151">
      <t>キョウカ</t>
    </rPh>
    <rPh sb="152" eb="154">
      <t>ジッシ</t>
    </rPh>
    <phoneticPr fontId="1"/>
  </si>
  <si>
    <t>長寿命化工事の実施について、従来の耐用年数切れ等による建て替えの場合と比較して、ＬＣＣの削減を図る。
各公共施設等は、耐用年数まで安全に使用できるよう予防保全の考え方を導入し、財政負担の軽減及び平準化を図る。</t>
    <rPh sb="51" eb="52">
      <t>カク</t>
    </rPh>
    <rPh sb="52" eb="54">
      <t>コウキョウ</t>
    </rPh>
    <rPh sb="54" eb="56">
      <t>シセツ</t>
    </rPh>
    <rPh sb="56" eb="57">
      <t>トウ</t>
    </rPh>
    <rPh sb="59" eb="61">
      <t>タイヨウ</t>
    </rPh>
    <rPh sb="61" eb="63">
      <t>ネンスウ</t>
    </rPh>
    <rPh sb="65" eb="67">
      <t>アンゼン</t>
    </rPh>
    <rPh sb="68" eb="70">
      <t>シヨウ</t>
    </rPh>
    <rPh sb="75" eb="77">
      <t>ヨボウ</t>
    </rPh>
    <rPh sb="77" eb="79">
      <t>ホゼン</t>
    </rPh>
    <rPh sb="80" eb="81">
      <t>カンガ</t>
    </rPh>
    <rPh sb="82" eb="83">
      <t>カタ</t>
    </rPh>
    <rPh sb="84" eb="86">
      <t>ドウニュウ</t>
    </rPh>
    <rPh sb="88" eb="90">
      <t>ザイセイ</t>
    </rPh>
    <rPh sb="90" eb="92">
      <t>フタン</t>
    </rPh>
    <rPh sb="93" eb="95">
      <t>ケイゲン</t>
    </rPh>
    <rPh sb="95" eb="96">
      <t>オヨ</t>
    </rPh>
    <rPh sb="97" eb="100">
      <t>ヘイジュンカ</t>
    </rPh>
    <rPh sb="101" eb="102">
      <t>ハカ</t>
    </rPh>
    <phoneticPr fontId="1"/>
  </si>
  <si>
    <t>「ユニバーサルデザイン2020行動計画」における考え方等を踏まえ、公共施設等の計画的な改修等によるユニバーサルデザイン化の推進を図る。</t>
    <rPh sb="15" eb="17">
      <t>コウドウ</t>
    </rPh>
    <rPh sb="17" eb="19">
      <t>ケイカク</t>
    </rPh>
    <rPh sb="24" eb="25">
      <t>カンガ</t>
    </rPh>
    <rPh sb="26" eb="27">
      <t>カタ</t>
    </rPh>
    <rPh sb="27" eb="28">
      <t>トウ</t>
    </rPh>
    <rPh sb="29" eb="30">
      <t>フ</t>
    </rPh>
    <rPh sb="33" eb="35">
      <t>コウキョウ</t>
    </rPh>
    <rPh sb="35" eb="37">
      <t>シセツ</t>
    </rPh>
    <rPh sb="37" eb="38">
      <t>トウ</t>
    </rPh>
    <rPh sb="39" eb="42">
      <t>ケイカクテキ</t>
    </rPh>
    <rPh sb="43" eb="45">
      <t>カイシュウ</t>
    </rPh>
    <rPh sb="45" eb="46">
      <t>トウ</t>
    </rPh>
    <rPh sb="59" eb="60">
      <t>カ</t>
    </rPh>
    <rPh sb="61" eb="63">
      <t>スイシン</t>
    </rPh>
    <rPh sb="64" eb="65">
      <t>ハカ</t>
    </rPh>
    <phoneticPr fontId="1"/>
  </si>
  <si>
    <t>印南町地球温暖化対策実行計画における考え方等を踏まえ、公共施設等の計画的な改修による脱炭素化の推進を図る。</t>
    <rPh sb="0" eb="3">
      <t>イナミチョウ</t>
    </rPh>
    <rPh sb="3" eb="5">
      <t>チキュウ</t>
    </rPh>
    <rPh sb="5" eb="8">
      <t>オンダンカ</t>
    </rPh>
    <rPh sb="8" eb="10">
      <t>タイサク</t>
    </rPh>
    <rPh sb="10" eb="12">
      <t>ジッコウ</t>
    </rPh>
    <rPh sb="12" eb="14">
      <t>ケイカク</t>
    </rPh>
    <rPh sb="18" eb="19">
      <t>カンガ</t>
    </rPh>
    <rPh sb="20" eb="21">
      <t>カタ</t>
    </rPh>
    <rPh sb="21" eb="22">
      <t>トウ</t>
    </rPh>
    <rPh sb="23" eb="24">
      <t>フ</t>
    </rPh>
    <rPh sb="27" eb="29">
      <t>コウキョウ</t>
    </rPh>
    <rPh sb="29" eb="31">
      <t>シセツ</t>
    </rPh>
    <rPh sb="31" eb="32">
      <t>トウ</t>
    </rPh>
    <rPh sb="33" eb="35">
      <t>ケイカク</t>
    </rPh>
    <rPh sb="35" eb="36">
      <t>テキ</t>
    </rPh>
    <rPh sb="37" eb="39">
      <t>カイシュウ</t>
    </rPh>
    <rPh sb="42" eb="43">
      <t>ダツ</t>
    </rPh>
    <rPh sb="43" eb="45">
      <t>タンソ</t>
    </rPh>
    <rPh sb="45" eb="46">
      <t>カ</t>
    </rPh>
    <rPh sb="47" eb="49">
      <t>スイシン</t>
    </rPh>
    <rPh sb="50" eb="51">
      <t>ハカ</t>
    </rPh>
    <phoneticPr fontId="1"/>
  </si>
  <si>
    <t>将来の人口見通しや利用需要を勘案し、公共施設等の総量及び配置の最適化を図る。</t>
  </si>
  <si>
    <t>地方公会計制度の財務書類のうち、賃借対照表の資産・負債の状況を調査・分析しながら、公共施設等の整備のあり方や規模の適正化等を検討するなどし、連携、活用を図る。</t>
    <rPh sb="0" eb="2">
      <t>チホウ</t>
    </rPh>
    <rPh sb="2" eb="5">
      <t>コウカイケイ</t>
    </rPh>
    <rPh sb="5" eb="7">
      <t>セイド</t>
    </rPh>
    <rPh sb="8" eb="10">
      <t>ザイム</t>
    </rPh>
    <rPh sb="10" eb="12">
      <t>ショルイ</t>
    </rPh>
    <rPh sb="16" eb="18">
      <t>チンシャク</t>
    </rPh>
    <rPh sb="18" eb="21">
      <t>タイショウヒョウ</t>
    </rPh>
    <rPh sb="22" eb="24">
      <t>シサン</t>
    </rPh>
    <rPh sb="25" eb="27">
      <t>フサイ</t>
    </rPh>
    <rPh sb="28" eb="30">
      <t>ジョウキョウ</t>
    </rPh>
    <rPh sb="31" eb="33">
      <t>チョウサ</t>
    </rPh>
    <rPh sb="34" eb="36">
      <t>ブンセキ</t>
    </rPh>
    <rPh sb="41" eb="43">
      <t>コウキョウ</t>
    </rPh>
    <rPh sb="43" eb="45">
      <t>シセツ</t>
    </rPh>
    <rPh sb="45" eb="46">
      <t>トウ</t>
    </rPh>
    <rPh sb="47" eb="49">
      <t>セイビ</t>
    </rPh>
    <rPh sb="52" eb="53">
      <t>カタ</t>
    </rPh>
    <rPh sb="54" eb="56">
      <t>キボ</t>
    </rPh>
    <rPh sb="57" eb="60">
      <t>テキセイカ</t>
    </rPh>
    <rPh sb="60" eb="61">
      <t>トウ</t>
    </rPh>
    <rPh sb="62" eb="64">
      <t>ケントウ</t>
    </rPh>
    <rPh sb="70" eb="72">
      <t>レンケイ</t>
    </rPh>
    <rPh sb="73" eb="75">
      <t>カツヨウ</t>
    </rPh>
    <rPh sb="76" eb="77">
      <t>ハカ</t>
    </rPh>
    <phoneticPr fontId="1"/>
  </si>
  <si>
    <t>公共施設の用途廃止後に新たな活用が見込めない土地や施設については、関係者と協議のうえ、民間譲渡や売却、除却を進める。</t>
    <rPh sb="0" eb="2">
      <t>コウキョウ</t>
    </rPh>
    <rPh sb="2" eb="4">
      <t>シセツ</t>
    </rPh>
    <rPh sb="5" eb="7">
      <t>ヨウト</t>
    </rPh>
    <rPh sb="7" eb="9">
      <t>ハイシ</t>
    </rPh>
    <rPh sb="9" eb="10">
      <t>ゴ</t>
    </rPh>
    <rPh sb="11" eb="12">
      <t>アラ</t>
    </rPh>
    <rPh sb="14" eb="16">
      <t>カツヨウ</t>
    </rPh>
    <rPh sb="17" eb="19">
      <t>ミコ</t>
    </rPh>
    <rPh sb="22" eb="24">
      <t>トチ</t>
    </rPh>
    <rPh sb="25" eb="27">
      <t>シセツ</t>
    </rPh>
    <rPh sb="33" eb="36">
      <t>カンケイシャ</t>
    </rPh>
    <rPh sb="37" eb="39">
      <t>キョウギ</t>
    </rPh>
    <rPh sb="43" eb="45">
      <t>ミンカン</t>
    </rPh>
    <rPh sb="45" eb="47">
      <t>ジョウト</t>
    </rPh>
    <rPh sb="48" eb="50">
      <t>バイキャク</t>
    </rPh>
    <rPh sb="51" eb="53">
      <t>ジョキャク</t>
    </rPh>
    <rPh sb="54" eb="55">
      <t>スス</t>
    </rPh>
    <phoneticPr fontId="1"/>
  </si>
  <si>
    <t>公共施設等の利用状況及び老朽化状況の随時把握を行い、今後の社会情勢や経済情勢、人口動態及び財政状況を鑑みながら、PDCAサイクルに基づき、必要に応じて見直しを検討していく。</t>
  </si>
  <si>
    <t>各施設類型ごと（建物系・土木系・企業会計）の方針に基づき施設のライフサイクルコストが最小となるよう様々な材料・工法等により最適な方法を選択した上で、適切に維持管理等を検討していく。</t>
  </si>
  <si>
    <r>
      <t>R1：法経堂団地解体工事
R2:旧いずみ保育園解体工事
R3:古井第</t>
    </r>
    <r>
      <rPr>
        <sz val="11"/>
        <rFont val="ＭＳ Ｐゴシック"/>
        <family val="3"/>
        <charset val="128"/>
      </rPr>
      <t xml:space="preserve">二団地解体工事
R3:室川団地解体工事
R4：印南浜西公衆トイレ解体工事
</t>
    </r>
    <rPh sb="3" eb="4">
      <t>ホウ</t>
    </rPh>
    <rPh sb="4" eb="5">
      <t>キョウ</t>
    </rPh>
    <rPh sb="5" eb="6">
      <t>ドウ</t>
    </rPh>
    <rPh sb="6" eb="8">
      <t>ダンチ</t>
    </rPh>
    <rPh sb="8" eb="10">
      <t>カイタイ</t>
    </rPh>
    <rPh sb="10" eb="12">
      <t>コウジ</t>
    </rPh>
    <rPh sb="16" eb="17">
      <t>キュウ</t>
    </rPh>
    <rPh sb="20" eb="23">
      <t>ホイクエン</t>
    </rPh>
    <rPh sb="23" eb="25">
      <t>カイタイ</t>
    </rPh>
    <rPh sb="25" eb="27">
      <t>コウジ</t>
    </rPh>
    <rPh sb="31" eb="33">
      <t>フルイ</t>
    </rPh>
    <rPh sb="33" eb="34">
      <t>ダイ</t>
    </rPh>
    <rPh sb="34" eb="35">
      <t>２</t>
    </rPh>
    <rPh sb="35" eb="37">
      <t>ダンチ</t>
    </rPh>
    <rPh sb="37" eb="39">
      <t>カイタイ</t>
    </rPh>
    <rPh sb="39" eb="41">
      <t>コウジ</t>
    </rPh>
    <rPh sb="45" eb="46">
      <t>シツ</t>
    </rPh>
    <rPh sb="46" eb="47">
      <t>カワ</t>
    </rPh>
    <rPh sb="47" eb="49">
      <t>ダンチ</t>
    </rPh>
    <rPh sb="49" eb="51">
      <t>カイタイ</t>
    </rPh>
    <rPh sb="51" eb="53">
      <t>コウジ</t>
    </rPh>
    <rPh sb="57" eb="59">
      <t>イナミ</t>
    </rPh>
    <rPh sb="59" eb="60">
      <t>ハマ</t>
    </rPh>
    <rPh sb="60" eb="61">
      <t>ニシ</t>
    </rPh>
    <rPh sb="61" eb="63">
      <t>コウシュウ</t>
    </rPh>
    <rPh sb="66" eb="68">
      <t>カイタイ</t>
    </rPh>
    <rPh sb="68" eb="70">
      <t>コウジ</t>
    </rPh>
    <phoneticPr fontId="1"/>
  </si>
  <si>
    <t>全体的な人口減少傾向および少子高齢化は今後も進行していくことが予想されている。</t>
  </si>
  <si>
    <t>行政系施設6施設5,334.2㎡、子育て施設9施設4,049.4㎡、保健・福祉施設8施設5,883.0㎡、医療施設2施設415.0㎡、産業系施設8施設4,141.7㎡、ｽﾎﾟｰﾂ・ﾚｸﾘｴｰｼｮﾝ系施設10施設9,721.6㎡、公園2施設81.4㎡、公営住宅93施設12,930.4㎡、学校教育系施設64施設35,663.0㎡、町民文化系施設5施設4,395.8㎡、社会教育系施設2施設1,386.8㎡、消防倉庫21施設780.0㎡、その他10施設2,672.6㎡</t>
  </si>
  <si>
    <t>今後、大規模改修・建替えに係る費用の増加が見込まれており、特に、多くの公共施設が1970年代から1990年代に建設されていることから、2030（平成42）年頃から建替えによる費用の増加が見込まれています。また、今後、人口減少・少子高齢化が継続すると予想されており、町税収入をはじめとする本町の歳入の大幅な伸びは期待できない一方で、扶助費等の社会保障費は増加する傾向にあり、財政状況が厳しさを増す中、総合計画との整合性を確保しながら、老朽化した施設の改修・更新を計画的かつ効率的に推進しながら公共施設等の長寿命化を図る。</t>
  </si>
  <si>
    <t>【公共施設】40年で40,619百万円
【インフラ】40年で78,353百万円</t>
  </si>
  <si>
    <t>公共建築物については、個別施設計画等の試算条件をもとに作成
インフラ施設については、個別施設計画や経営戦略等の試算を基に作成</t>
    <rPh sb="0" eb="5">
      <t>コウキョウケンチクブツ</t>
    </rPh>
    <rPh sb="11" eb="13">
      <t>コベツ</t>
    </rPh>
    <rPh sb="13" eb="15">
      <t>シセツ</t>
    </rPh>
    <rPh sb="15" eb="17">
      <t>ケイカク</t>
    </rPh>
    <rPh sb="17" eb="18">
      <t>トウ</t>
    </rPh>
    <rPh sb="19" eb="21">
      <t>シサン</t>
    </rPh>
    <rPh sb="21" eb="23">
      <t>ジョウケン</t>
    </rPh>
    <rPh sb="27" eb="29">
      <t>サクセイ</t>
    </rPh>
    <rPh sb="34" eb="36">
      <t>シセツ</t>
    </rPh>
    <rPh sb="42" eb="48">
      <t>コベツシセツケイカク</t>
    </rPh>
    <rPh sb="49" eb="53">
      <t>ケイエイセンリャク</t>
    </rPh>
    <rPh sb="53" eb="54">
      <t>トウ</t>
    </rPh>
    <rPh sb="55" eb="57">
      <t>シサン</t>
    </rPh>
    <rPh sb="58" eb="59">
      <t>モト</t>
    </rPh>
    <rPh sb="60" eb="62">
      <t>サクセイ</t>
    </rPh>
    <phoneticPr fontId="1"/>
  </si>
  <si>
    <t>【公共施設】
40年間で約141.9億円
【インフラ】
30年間で約408.9億円</t>
  </si>
  <si>
    <t>各所管課による縦割りを乗り越えて、総合的な視点で計画を推進する体制として全庁横断的に情報共有を可能とする委員会（プロジェクトチーム）を設置し、総務課を計画管理部門とします。委員会（プロジェクトチーム）を活用し、さらに長期総合計画や財政計画、総合戦略との整合を図り、予算編成段階から関係部署で連携を図ります。</t>
  </si>
  <si>
    <t>各施設の利用状況や自然環境等に応じ、劣化や損傷の進行は施設毎に異なるため、日常の適切な維持管理により、施設の劣化及び機能低下を防ぐとともに、各施設の特性を考慮したうえで、定期的な点検・診断を行います。</t>
  </si>
  <si>
    <t>財政運営に支障が生じることから、大規模な改修や更新を回避するため、施設の特性を考慮し、安全性や経済性を踏まえつつ、損傷が軽微である早期段階に維持管理を行うことで、施設の機能の維持・回復を図る予防型維持管理の導入を推進します。降雨、地震等の災害や人的な事故等突発的に発生する事案においては、巡視や被災後の点検等により、状態を把握し、適切に機能回復を行うこととします。
施設を更新する際には、既存の周辺の施設との複合化や小規模化（減床）、及び設備等の省エネ等を十分に検討し、イニシャルコスト、ライフサイクルコスト及びランニングコストを総合的に検証したうえでトータルコストに配慮することとします。</t>
  </si>
  <si>
    <t>危険性が認められた施設については、評価内容に沿って安全確保の改修を実施します。ただし、総合的な判断により改修をせず、供用廃止を検討する場合もあります。高度な危険性が認められた施設については、立入禁止等により、安全確保に努めます。</t>
  </si>
  <si>
    <t>施設の多くは、災害時の避難場所にしており、また庁舎（一部施設）では被害情報や災害対策の指示を行う等、重要な拠点としています。このため、平常時の利用者の安全確保だけでなく、災害時の拠点施設としての機能確保の観点から、今後も優先順位を設定し、計画的に耐震化を進めます。</t>
  </si>
  <si>
    <t>施設の劣化等に対して、従来のように改築していくことは、大きな財政負担が一時に集中することとなり、将来の少子高齢化や人口減少予測、今後の厳しい財政状況のもとでは、非常に困難な状況にあります。
「点検・診断等の実施方針」のとおり、早期に状態を把握し、予防保全型維持管理の実施を徹底することにより、事業費の大規模化及び高コスト化を回避し、トータルコストの縮減を図ります。
今後、長寿命化の実施が適当と判断される施設については、予防的な工事を行いながら耐用年数の引き延ばしの実現を目指すこととし、財政負担の抑制と平準化を図ります。</t>
  </si>
  <si>
    <t>高齢者や障がいのある人が様々な制限にとらわれることなく、自由に外に出て、それぞれの能力を生かしながら就労や趣味、地域活動に参加できる環境づくりを進めていくため、本町は、道路・公園・建築物をはじめ、トイレや駐輪場などの施設のバリアフリー化を推進するとともに、新設、改修する際には、移動しやすく、利用しやすいユニバーサルデザインの視点に立った整備を図ります。</t>
  </si>
  <si>
    <t>利用状況等に照らして必要性が認められない施設については、議会や地元との調整を十分整えたうえで、廃止・撤去を進めます。会議室・集会室等重複した機能を有する施設を総合的にとらえ、改築に際しては、施設の集約化による機能を検討します。
住民ニーズ・社会情勢の変化による用途廃止や統廃合、集約化による移転後の空き施設は、可能な限り用途変更をすることにより、既存施設の改築・更新費用の抑制を図ります。また、有償での売り払いや貸し付けを行う等、財源確保の手段として有効に活用していきます。
上記の点を踏まえ、可能な限り、施設の新規整備は抑制します。</t>
  </si>
  <si>
    <t>具体的な数値目標は検討中であり、早急に決定することが出来るように努めます。
人口の減少に応じた施設の延床面積の縮小やトータルコストの削減を行うために、施設の老朽化度合や利用度合を継続的に調査し、統合・廃止等の手法及び対象施設の洗い出しを行う等の現状把握を行います。</t>
  </si>
  <si>
    <t>本町では、2015（平成27）年当初より、統一的な基準に沿った地方公会計の財務諸類を、毎年度継続して作成しています。このため、所管部門を横断的に公有財産を管理する固定資産台帳の更新、精緻化に努めています。
本計画においても、保有・所有施設の把握や施設老朽化度合の認識にあたっては、固定資産台帳を活用しました。</t>
  </si>
  <si>
    <t>本町では未利用資産の活用、売却に取組んでいます。
町営住宅の跡地の条件付き販売についても検討しており、引き続き町の資産の有効活用を進めます。</t>
  </si>
  <si>
    <t>ごみ焼却施設が老朽化していたため、2014（平成26）年から一部のごみ焼却をすさみ町に委託し、その後2018（平成30）年度からは田辺市に委託しています。委託後は、資源ごみの選別作業場として利用しています。</t>
  </si>
  <si>
    <t>公共建築物とインフラ施設の全庁的な情報の管理と共有については、前述の委員会において実施します。
加えて、ＰＤＣＡサイクルの推進にあたっては、計画管理部門である総務課が中心となり、委員会での進捗状況の共有や検証を行います。</t>
  </si>
  <si>
    <t>期間無</t>
    <rPh sb="0" eb="2">
      <t>キカン</t>
    </rPh>
    <rPh sb="2" eb="3">
      <t>ム</t>
    </rPh>
    <phoneticPr fontId="1"/>
  </si>
  <si>
    <t>施設全般について、災害時の避難所等に指定しているものや、復旧・復興において重要な拠点となるようなインフラ施設については、重要度を勘案し耐震化等の改修を優先して計画的に行っていくとともに、必要に応じて、個別施設計画等を策定します。
町営住宅や道路、橋梁等については、個別施設計画等に従い維持管理、修繕、更新、取り壊しを行います。</t>
  </si>
  <si>
    <t>既存の施設の有効活用を行うために、2015（平成27）年に休館としていたうめ21研究センターの研究施設の貸し出しや梅畑の売却を行いました。（R2）
また、2019（令和元）年には旧清川中学校体育館の一部を改修（器具庫を会議室に改装するなど）し、梅の里ボルダリング施設として利用価値を高めました。（H28）</t>
  </si>
  <si>
    <t>平成22年</t>
    <rPh sb="0" eb="2">
      <t>ヘイセイ</t>
    </rPh>
    <rPh sb="4" eb="5">
      <t>ネン</t>
    </rPh>
    <phoneticPr fontId="15"/>
  </si>
  <si>
    <t>今後、少子高齢化が進み、人口構成が大きく変化することが予想される。令和42（2060)年における人口は4,839人になることが予想されている。</t>
  </si>
  <si>
    <t>【建物系公共施設】
学校教育系施設30,506.15㎡町民文化系施設9,585.61㎡社会教育系施設638㎡スポーツレクリエーション系施設7,918.5㎡産業系施設4,695.67㎡子育て支援施設4,779.42㎡保健・福祉施設3,639.82㎡医療施設744.18㎡行政系施設4,935.51㎡公営住宅12,891.80㎡公園4,326.47㎡その他13,080.34㎡
【土木系公共施設】
道路1,935,935㎡橋りょう44,401㎡.47その他508,189㎡
【企業会計施設】上水道施設1,999㎡下水道施設1,432㎡</t>
  </si>
  <si>
    <t>少子高齢化の進展により人口が減少し続けている。一方、町民のニーズに対応して公共施設の数量は増加しており、人口に比較して過多な状況となっている。
また、公共施設の多くは、老朽化が進行しており今後、大規模改修や建替え等の更新が必要な施設に対して、計画的な投資を行い、公共施設の総量の適性維持に努めていく必要がある。</t>
  </si>
  <si>
    <t xml:space="preserve">【建物系公共施設】今後40年で463.3億円
【土木系公共施設】
・道路　今後40年間で239.4億円
・橋りょう　今後40年で186億円
【企業会計施設】
・水道施設　今後40年間で222.7億円
・下水道施設　今後40年間で27.3億円
</t>
  </si>
  <si>
    <t>【公共施設とインフラ全体】
今後40年間で1036.3億円、年平均25.9億円</t>
    <rPh sb="1" eb="3">
      <t>コウキョウ</t>
    </rPh>
    <rPh sb="3" eb="5">
      <t>シセツ</t>
    </rPh>
    <rPh sb="10" eb="12">
      <t>ゼンタイ</t>
    </rPh>
    <rPh sb="14" eb="16">
      <t>コンゴ</t>
    </rPh>
    <rPh sb="18" eb="20">
      <t>ネンカン</t>
    </rPh>
    <rPh sb="27" eb="29">
      <t>オクエン</t>
    </rPh>
    <rPh sb="30" eb="33">
      <t>ネンヘイキン</t>
    </rPh>
    <rPh sb="37" eb="39">
      <t>オクエン</t>
    </rPh>
    <phoneticPr fontId="15"/>
  </si>
  <si>
    <t xml:space="preserve">【建物系公共施設】
単純更新型・長寿命化型・長寿命化及び事業完遂の場合
40年間で
単純更新型　　97741.47㎡　463.3億円
長寿命化型　　97741.47㎡　387.5億円
寿命化及び事業完遂　91640.47㎡　360.9億円
</t>
    <rPh sb="1" eb="3">
      <t>タテモノ</t>
    </rPh>
    <rPh sb="3" eb="4">
      <t>ケイ</t>
    </rPh>
    <rPh sb="4" eb="6">
      <t>コウキョウ</t>
    </rPh>
    <rPh sb="6" eb="8">
      <t>シセツ</t>
    </rPh>
    <rPh sb="10" eb="12">
      <t>タンジュン</t>
    </rPh>
    <rPh sb="12" eb="14">
      <t>コウシン</t>
    </rPh>
    <rPh sb="14" eb="15">
      <t>ガタ</t>
    </rPh>
    <rPh sb="16" eb="19">
      <t>チョウジュミョウ</t>
    </rPh>
    <rPh sb="19" eb="20">
      <t>カ</t>
    </rPh>
    <rPh sb="20" eb="21">
      <t>ガタ</t>
    </rPh>
    <rPh sb="22" eb="26">
      <t>チョウジュミョウカ</t>
    </rPh>
    <rPh sb="26" eb="27">
      <t>オヨ</t>
    </rPh>
    <rPh sb="28" eb="30">
      <t>ジギョウ</t>
    </rPh>
    <rPh sb="30" eb="32">
      <t>カンスイ</t>
    </rPh>
    <rPh sb="33" eb="35">
      <t>バアイ</t>
    </rPh>
    <rPh sb="42" eb="44">
      <t>タンジュン</t>
    </rPh>
    <rPh sb="44" eb="46">
      <t>コウシン</t>
    </rPh>
    <rPh sb="46" eb="47">
      <t>ガタ</t>
    </rPh>
    <rPh sb="64" eb="66">
      <t>オクエン</t>
    </rPh>
    <rPh sb="89" eb="91">
      <t>オクエン</t>
    </rPh>
    <rPh sb="117" eb="119">
      <t>オクエン</t>
    </rPh>
    <phoneticPr fontId="15"/>
  </si>
  <si>
    <t>全庁的な取組体制の構築
総務課が中心となり、庁内の固定資産台帳管理システムを活用し、関係部局と連携をとり、推進を図ります。以下の内容を共有するものとします。
（１）財政と連携
（２）町民と協働
（３）職員の意識改革</t>
  </si>
  <si>
    <t>民間活力を活用し、機能を維持・向上させつつ、改修・更新コスト及び管理運営コストを縮減します。</t>
  </si>
  <si>
    <t>日常管理では、建物を維持管理するため日常の点検・保守によって、建物の劣化及び機能低下を防ぎ、建物をいつまでも美しく使っていくための総合的な管理運営や実際の点検・保守・整備等を行う。点検では、、定期点検や臨時点検等があり、自ら実施する場合と、専門家に依頼する場合があり、委託契約により実施している保守・点検・整備が、委託契約どおりに実施されているかどうか、委託先から確実に報告を受け、実態を把握する。</t>
    <rPh sb="0" eb="2">
      <t>ニチジョウ</t>
    </rPh>
    <rPh sb="2" eb="4">
      <t>カンリ</t>
    </rPh>
    <rPh sb="7" eb="9">
      <t>タテモノ</t>
    </rPh>
    <rPh sb="10" eb="12">
      <t>イジ</t>
    </rPh>
    <rPh sb="12" eb="14">
      <t>カンリ</t>
    </rPh>
    <rPh sb="18" eb="20">
      <t>ニチジョウ</t>
    </rPh>
    <rPh sb="21" eb="23">
      <t>テンケン</t>
    </rPh>
    <rPh sb="24" eb="26">
      <t>ホシュ</t>
    </rPh>
    <rPh sb="31" eb="33">
      <t>タテモノ</t>
    </rPh>
    <rPh sb="34" eb="36">
      <t>レッカ</t>
    </rPh>
    <rPh sb="36" eb="37">
      <t>オヨ</t>
    </rPh>
    <rPh sb="38" eb="40">
      <t>キノウ</t>
    </rPh>
    <rPh sb="40" eb="42">
      <t>テイカ</t>
    </rPh>
    <rPh sb="43" eb="44">
      <t>フセ</t>
    </rPh>
    <rPh sb="46" eb="48">
      <t>タテモノ</t>
    </rPh>
    <rPh sb="54" eb="55">
      <t>ウツク</t>
    </rPh>
    <rPh sb="57" eb="58">
      <t>ツカ</t>
    </rPh>
    <rPh sb="65" eb="68">
      <t>ソウゴウテキ</t>
    </rPh>
    <rPh sb="69" eb="71">
      <t>カンリ</t>
    </rPh>
    <rPh sb="71" eb="73">
      <t>ウンエイ</t>
    </rPh>
    <rPh sb="74" eb="76">
      <t>ジッサイ</t>
    </rPh>
    <rPh sb="77" eb="79">
      <t>テンケン</t>
    </rPh>
    <rPh sb="80" eb="82">
      <t>ホシュ</t>
    </rPh>
    <rPh sb="83" eb="85">
      <t>セイビ</t>
    </rPh>
    <rPh sb="85" eb="86">
      <t>トウ</t>
    </rPh>
    <rPh sb="87" eb="88">
      <t>オコナ</t>
    </rPh>
    <rPh sb="90" eb="92">
      <t>テンケン</t>
    </rPh>
    <rPh sb="96" eb="98">
      <t>テイキ</t>
    </rPh>
    <rPh sb="98" eb="100">
      <t>テンケン</t>
    </rPh>
    <rPh sb="101" eb="103">
      <t>リンジ</t>
    </rPh>
    <rPh sb="103" eb="105">
      <t>テンケン</t>
    </rPh>
    <rPh sb="105" eb="106">
      <t>トウ</t>
    </rPh>
    <rPh sb="110" eb="111">
      <t>ミズカ</t>
    </rPh>
    <rPh sb="112" eb="114">
      <t>ジッシ</t>
    </rPh>
    <rPh sb="116" eb="118">
      <t>バアイ</t>
    </rPh>
    <rPh sb="120" eb="123">
      <t>センモンカ</t>
    </rPh>
    <rPh sb="124" eb="126">
      <t>イライ</t>
    </rPh>
    <rPh sb="128" eb="130">
      <t>バアイ</t>
    </rPh>
    <rPh sb="134" eb="136">
      <t>イタク</t>
    </rPh>
    <rPh sb="136" eb="138">
      <t>ケイヤク</t>
    </rPh>
    <rPh sb="141" eb="143">
      <t>ジッシ</t>
    </rPh>
    <rPh sb="147" eb="149">
      <t>ホシュ</t>
    </rPh>
    <rPh sb="150" eb="152">
      <t>テンケン</t>
    </rPh>
    <rPh sb="153" eb="155">
      <t>セイビ</t>
    </rPh>
    <rPh sb="157" eb="159">
      <t>イタク</t>
    </rPh>
    <rPh sb="159" eb="161">
      <t>ケイヤク</t>
    </rPh>
    <rPh sb="165" eb="167">
      <t>ジッシ</t>
    </rPh>
    <rPh sb="177" eb="180">
      <t>イタクサキ</t>
    </rPh>
    <rPh sb="182" eb="184">
      <t>カクジツ</t>
    </rPh>
    <rPh sb="185" eb="187">
      <t>ホウコク</t>
    </rPh>
    <rPh sb="188" eb="189">
      <t>ウ</t>
    </rPh>
    <rPh sb="191" eb="193">
      <t>ジッタイ</t>
    </rPh>
    <rPh sb="194" eb="196">
      <t>ハアク</t>
    </rPh>
    <phoneticPr fontId="15"/>
  </si>
  <si>
    <t>修繕や小規模改修に対しては、本町または施設管理者と管理会社が、それぞれの役割を決めて速やかな対応ができる体制を構築します。
計画的・効率的に維持管理・修繕を行うことによって、維持管理修繕費を平準化し、建物にかかるトータルコストを縮減することを目指します。</t>
    <rPh sb="0" eb="2">
      <t>シュウゼン</t>
    </rPh>
    <rPh sb="3" eb="6">
      <t>ショウキボ</t>
    </rPh>
    <rPh sb="6" eb="8">
      <t>カイシュウ</t>
    </rPh>
    <rPh sb="9" eb="10">
      <t>タイ</t>
    </rPh>
    <rPh sb="14" eb="15">
      <t>ホン</t>
    </rPh>
    <rPh sb="15" eb="16">
      <t>マチ</t>
    </rPh>
    <rPh sb="19" eb="21">
      <t>シセツ</t>
    </rPh>
    <rPh sb="21" eb="24">
      <t>カンリシャ</t>
    </rPh>
    <rPh sb="25" eb="27">
      <t>カンリ</t>
    </rPh>
    <rPh sb="27" eb="29">
      <t>ガイシャ</t>
    </rPh>
    <rPh sb="36" eb="38">
      <t>ヤクワリ</t>
    </rPh>
    <rPh sb="39" eb="40">
      <t>キ</t>
    </rPh>
    <rPh sb="42" eb="43">
      <t>スミ</t>
    </rPh>
    <rPh sb="46" eb="48">
      <t>タイオウ</t>
    </rPh>
    <rPh sb="52" eb="54">
      <t>タイセイ</t>
    </rPh>
    <rPh sb="55" eb="57">
      <t>コウチク</t>
    </rPh>
    <phoneticPr fontId="15"/>
  </si>
  <si>
    <t>万一の事故・事件・災害に遭遇したときに損害を最小限にとどめ、俊敏に復旧する体制を、平時から整えるための備えは、施設管理者にとって最も重要です。
定期的な点検を実施し、施設情報を蓄積及び共有していくことで、適切かつ計画的な公共施設の維持管理に努めることとする。</t>
    <rPh sb="0" eb="2">
      <t>マンイチ</t>
    </rPh>
    <rPh sb="3" eb="5">
      <t>ジコ</t>
    </rPh>
    <rPh sb="6" eb="8">
      <t>ジケン</t>
    </rPh>
    <rPh sb="9" eb="11">
      <t>サイガイ</t>
    </rPh>
    <rPh sb="12" eb="14">
      <t>ソウグウ</t>
    </rPh>
    <rPh sb="19" eb="21">
      <t>ソンガイ</t>
    </rPh>
    <rPh sb="22" eb="25">
      <t>サイショウゲン</t>
    </rPh>
    <rPh sb="30" eb="32">
      <t>シュンビン</t>
    </rPh>
    <rPh sb="33" eb="35">
      <t>フッキュウ</t>
    </rPh>
    <rPh sb="37" eb="39">
      <t>タイセイ</t>
    </rPh>
    <rPh sb="41" eb="43">
      <t>ヘイジ</t>
    </rPh>
    <rPh sb="45" eb="46">
      <t>トトノ</t>
    </rPh>
    <rPh sb="51" eb="52">
      <t>ソナ</t>
    </rPh>
    <rPh sb="55" eb="57">
      <t>シセツ</t>
    </rPh>
    <rPh sb="57" eb="60">
      <t>カンリシャ</t>
    </rPh>
    <rPh sb="64" eb="65">
      <t>モット</t>
    </rPh>
    <rPh sb="66" eb="68">
      <t>ジュウヨウ</t>
    </rPh>
    <rPh sb="72" eb="75">
      <t>テイキテキ</t>
    </rPh>
    <rPh sb="76" eb="78">
      <t>テンケン</t>
    </rPh>
    <rPh sb="79" eb="81">
      <t>ジッシ</t>
    </rPh>
    <rPh sb="83" eb="85">
      <t>シセツ</t>
    </rPh>
    <rPh sb="85" eb="87">
      <t>ジョウホウ</t>
    </rPh>
    <rPh sb="88" eb="90">
      <t>チクセキ</t>
    </rPh>
    <rPh sb="90" eb="91">
      <t>オヨ</t>
    </rPh>
    <rPh sb="92" eb="94">
      <t>キョウユウ</t>
    </rPh>
    <rPh sb="102" eb="104">
      <t>テキセツ</t>
    </rPh>
    <rPh sb="106" eb="109">
      <t>ケイカクテキ</t>
    </rPh>
    <rPh sb="110" eb="112">
      <t>コウキョウ</t>
    </rPh>
    <rPh sb="112" eb="114">
      <t>シセツ</t>
    </rPh>
    <rPh sb="115" eb="117">
      <t>イジ</t>
    </rPh>
    <rPh sb="117" eb="119">
      <t>カンリ</t>
    </rPh>
    <rPh sb="120" eb="121">
      <t>ツト</t>
    </rPh>
    <phoneticPr fontId="15"/>
  </si>
  <si>
    <t>耐震化が行われていない公共施設については、順次計画的に耐震化を行います。その際、構造部分（柱、梁等）の耐震性のほか、非構造部分（天井材、窓ガラス等）の安全性（耐震性）についても、施設利用者の安全性の確保及び災害時の利用を想定した検討を行います。</t>
    <rPh sb="0" eb="3">
      <t>タイシンカ</t>
    </rPh>
    <rPh sb="4" eb="5">
      <t>オコナ</t>
    </rPh>
    <rPh sb="11" eb="13">
      <t>コウキョウ</t>
    </rPh>
    <rPh sb="13" eb="15">
      <t>シセツ</t>
    </rPh>
    <rPh sb="21" eb="23">
      <t>ジュンジ</t>
    </rPh>
    <rPh sb="23" eb="26">
      <t>ケイカクテキ</t>
    </rPh>
    <rPh sb="27" eb="30">
      <t>タイシンカ</t>
    </rPh>
    <rPh sb="31" eb="32">
      <t>オコナ</t>
    </rPh>
    <rPh sb="38" eb="39">
      <t>サイ</t>
    </rPh>
    <rPh sb="40" eb="42">
      <t>コウゾウ</t>
    </rPh>
    <rPh sb="42" eb="44">
      <t>ブブン</t>
    </rPh>
    <rPh sb="45" eb="46">
      <t>ハシラ</t>
    </rPh>
    <rPh sb="47" eb="48">
      <t>ハリ</t>
    </rPh>
    <rPh sb="48" eb="49">
      <t>トウ</t>
    </rPh>
    <rPh sb="51" eb="54">
      <t>タイシンセイ</t>
    </rPh>
    <rPh sb="58" eb="59">
      <t>ヒ</t>
    </rPh>
    <rPh sb="59" eb="61">
      <t>コウゾウ</t>
    </rPh>
    <rPh sb="61" eb="63">
      <t>ブブン</t>
    </rPh>
    <rPh sb="64" eb="67">
      <t>テンジョウザイ</t>
    </rPh>
    <rPh sb="68" eb="69">
      <t>マド</t>
    </rPh>
    <rPh sb="72" eb="73">
      <t>トウ</t>
    </rPh>
    <rPh sb="75" eb="78">
      <t>アンゼンセイ</t>
    </rPh>
    <rPh sb="79" eb="82">
      <t>タイシンセイ</t>
    </rPh>
    <rPh sb="89" eb="91">
      <t>シセツ</t>
    </rPh>
    <rPh sb="91" eb="94">
      <t>リヨウシャ</t>
    </rPh>
    <rPh sb="95" eb="98">
      <t>アンゼンセイ</t>
    </rPh>
    <rPh sb="99" eb="101">
      <t>カクホ</t>
    </rPh>
    <rPh sb="101" eb="102">
      <t>オヨ</t>
    </rPh>
    <rPh sb="103" eb="106">
      <t>サイガイジ</t>
    </rPh>
    <rPh sb="107" eb="109">
      <t>リヨウ</t>
    </rPh>
    <rPh sb="110" eb="112">
      <t>ソウテイ</t>
    </rPh>
    <rPh sb="114" eb="116">
      <t>ケントウ</t>
    </rPh>
    <rPh sb="117" eb="118">
      <t>オコナ</t>
    </rPh>
    <phoneticPr fontId="15"/>
  </si>
  <si>
    <t>①総合的かつ計画的な管理
診断と改善に重点を置いた総合的かつ計画的な管理に基づいた予防保全によって長期使用を図ります。
②計画的な保全
公共施設の建替周期は、大規模改修工事を経て60年とし、その時点で診断を行い、更に使用可能であれば長寿命化工事を行い、建築後80年まで長期使用することを目標とします。
③長寿命化計画
個別の長寿命化計画を策定し推進するものとします。</t>
    <rPh sb="1" eb="4">
      <t>ソウゴウテキ</t>
    </rPh>
    <rPh sb="6" eb="9">
      <t>ケイカクテキ</t>
    </rPh>
    <rPh sb="10" eb="12">
      <t>カンリ</t>
    </rPh>
    <rPh sb="13" eb="15">
      <t>シンダン</t>
    </rPh>
    <rPh sb="16" eb="18">
      <t>カイゼン</t>
    </rPh>
    <rPh sb="19" eb="21">
      <t>ジュウテン</t>
    </rPh>
    <rPh sb="22" eb="23">
      <t>オ</t>
    </rPh>
    <rPh sb="25" eb="28">
      <t>ソウゴウテキ</t>
    </rPh>
    <rPh sb="30" eb="33">
      <t>ケイカクテキ</t>
    </rPh>
    <rPh sb="34" eb="36">
      <t>カンリ</t>
    </rPh>
    <rPh sb="37" eb="39">
      <t>モトズ</t>
    </rPh>
    <rPh sb="41" eb="43">
      <t>ヨボウ</t>
    </rPh>
    <rPh sb="43" eb="45">
      <t>ホゼン</t>
    </rPh>
    <rPh sb="49" eb="51">
      <t>チョウキ</t>
    </rPh>
    <rPh sb="51" eb="53">
      <t>シヨウ</t>
    </rPh>
    <rPh sb="54" eb="55">
      <t>ハカ</t>
    </rPh>
    <rPh sb="61" eb="64">
      <t>ケイカクテキ</t>
    </rPh>
    <rPh sb="65" eb="67">
      <t>ホゼン</t>
    </rPh>
    <rPh sb="68" eb="70">
      <t>コウキョウ</t>
    </rPh>
    <rPh sb="70" eb="72">
      <t>シセツ</t>
    </rPh>
    <rPh sb="73" eb="74">
      <t>タ</t>
    </rPh>
    <rPh sb="74" eb="75">
      <t>カ</t>
    </rPh>
    <rPh sb="75" eb="77">
      <t>シュウキ</t>
    </rPh>
    <rPh sb="79" eb="82">
      <t>ダイキボ</t>
    </rPh>
    <rPh sb="82" eb="84">
      <t>カイシュウ</t>
    </rPh>
    <rPh sb="84" eb="86">
      <t>コウジ</t>
    </rPh>
    <rPh sb="87" eb="88">
      <t>ヘ</t>
    </rPh>
    <rPh sb="91" eb="92">
      <t>ネン</t>
    </rPh>
    <rPh sb="97" eb="99">
      <t>ジテン</t>
    </rPh>
    <rPh sb="100" eb="102">
      <t>シンダン</t>
    </rPh>
    <rPh sb="103" eb="104">
      <t>オコナ</t>
    </rPh>
    <rPh sb="106" eb="107">
      <t>サラ</t>
    </rPh>
    <rPh sb="108" eb="110">
      <t>シヨウ</t>
    </rPh>
    <rPh sb="110" eb="112">
      <t>カノウ</t>
    </rPh>
    <rPh sb="116" eb="119">
      <t>チョウジュミョウ</t>
    </rPh>
    <rPh sb="119" eb="120">
      <t>カ</t>
    </rPh>
    <rPh sb="120" eb="122">
      <t>コウジ</t>
    </rPh>
    <rPh sb="123" eb="124">
      <t>オコナ</t>
    </rPh>
    <rPh sb="126" eb="129">
      <t>ケンチクゴ</t>
    </rPh>
    <rPh sb="131" eb="132">
      <t>ネン</t>
    </rPh>
    <rPh sb="134" eb="136">
      <t>チョウキ</t>
    </rPh>
    <rPh sb="136" eb="138">
      <t>シヨウ</t>
    </rPh>
    <rPh sb="143" eb="145">
      <t>モクヒョウ</t>
    </rPh>
    <rPh sb="152" eb="155">
      <t>チョウジュミョウ</t>
    </rPh>
    <rPh sb="155" eb="156">
      <t>カ</t>
    </rPh>
    <rPh sb="156" eb="158">
      <t>ケイカク</t>
    </rPh>
    <rPh sb="159" eb="161">
      <t>コベツ</t>
    </rPh>
    <rPh sb="162" eb="165">
      <t>チョウジュミョウ</t>
    </rPh>
    <rPh sb="165" eb="166">
      <t>カ</t>
    </rPh>
    <rPh sb="166" eb="168">
      <t>ケイカク</t>
    </rPh>
    <rPh sb="169" eb="171">
      <t>サクテイ</t>
    </rPh>
    <rPh sb="172" eb="174">
      <t>スイシン</t>
    </rPh>
    <phoneticPr fontId="15"/>
  </si>
  <si>
    <t>公共施設等の修繕や改修等を実施する際は、高齢者や障害者をはじめ誰もが利用しやすい施設となるよう、必要に応じて、バリアフリー化やユニバーサルデザイン化を実施することで、公共施設の性能の確保に努めます。</t>
    <rPh sb="0" eb="2">
      <t>コウキョウ</t>
    </rPh>
    <rPh sb="2" eb="4">
      <t>シセツ</t>
    </rPh>
    <rPh sb="4" eb="5">
      <t>トウ</t>
    </rPh>
    <rPh sb="6" eb="8">
      <t>シュウゼン</t>
    </rPh>
    <rPh sb="9" eb="11">
      <t>カイシュウ</t>
    </rPh>
    <rPh sb="11" eb="12">
      <t>トウ</t>
    </rPh>
    <rPh sb="13" eb="15">
      <t>ジッシ</t>
    </rPh>
    <rPh sb="17" eb="18">
      <t>サイ</t>
    </rPh>
    <rPh sb="20" eb="23">
      <t>コウレイシャ</t>
    </rPh>
    <rPh sb="24" eb="27">
      <t>ショウガイシャ</t>
    </rPh>
    <rPh sb="31" eb="32">
      <t>ダレ</t>
    </rPh>
    <rPh sb="34" eb="36">
      <t>リヨウ</t>
    </rPh>
    <rPh sb="40" eb="42">
      <t>シセツ</t>
    </rPh>
    <rPh sb="48" eb="50">
      <t>ヒツヨウ</t>
    </rPh>
    <rPh sb="51" eb="52">
      <t>オウ</t>
    </rPh>
    <rPh sb="61" eb="62">
      <t>カ</t>
    </rPh>
    <rPh sb="73" eb="74">
      <t>カ</t>
    </rPh>
    <rPh sb="75" eb="77">
      <t>ジッシ</t>
    </rPh>
    <rPh sb="83" eb="85">
      <t>コウキョウ</t>
    </rPh>
    <rPh sb="85" eb="87">
      <t>シセツ</t>
    </rPh>
    <rPh sb="88" eb="90">
      <t>セイノウ</t>
    </rPh>
    <rPh sb="91" eb="93">
      <t>カクホ</t>
    </rPh>
    <rPh sb="94" eb="95">
      <t>ツト</t>
    </rPh>
    <phoneticPr fontId="15"/>
  </si>
  <si>
    <t>①公共施設のコンパクト化（最適化）に向けた基礎資料の構築
評価項目によって施設を診断し、継続使用、改善使用、用途廃止、施設廃止の段階に評価し、統合や廃止の判断材料とします。
②町民サービスの水準を確保しつつ、公共施設等の統合や廃止に向けた施策
町民サービスの水準低下を最小限にするため、施設の統廃合や遊休施設の活用については、町民、議会等と協議しながら検討していきます。</t>
    <rPh sb="1" eb="3">
      <t>コウキョウ</t>
    </rPh>
    <rPh sb="3" eb="5">
      <t>シセツ</t>
    </rPh>
    <rPh sb="11" eb="12">
      <t>カ</t>
    </rPh>
    <rPh sb="13" eb="16">
      <t>サイテキカ</t>
    </rPh>
    <rPh sb="18" eb="19">
      <t>ム</t>
    </rPh>
    <rPh sb="21" eb="23">
      <t>キソ</t>
    </rPh>
    <rPh sb="23" eb="25">
      <t>シリョウ</t>
    </rPh>
    <rPh sb="26" eb="28">
      <t>コウチク</t>
    </rPh>
    <rPh sb="29" eb="31">
      <t>ヒョウカ</t>
    </rPh>
    <rPh sb="31" eb="33">
      <t>コウモク</t>
    </rPh>
    <rPh sb="37" eb="39">
      <t>シセツ</t>
    </rPh>
    <rPh sb="40" eb="42">
      <t>シンダン</t>
    </rPh>
    <rPh sb="44" eb="46">
      <t>ケイゾク</t>
    </rPh>
    <rPh sb="46" eb="48">
      <t>シヨウ</t>
    </rPh>
    <rPh sb="49" eb="51">
      <t>カイゼン</t>
    </rPh>
    <rPh sb="51" eb="53">
      <t>シヨウ</t>
    </rPh>
    <rPh sb="54" eb="56">
      <t>ヨウト</t>
    </rPh>
    <rPh sb="56" eb="58">
      <t>ハイシ</t>
    </rPh>
    <rPh sb="59" eb="61">
      <t>シセツ</t>
    </rPh>
    <rPh sb="61" eb="63">
      <t>ハイシ</t>
    </rPh>
    <rPh sb="64" eb="66">
      <t>ダンカイ</t>
    </rPh>
    <rPh sb="67" eb="69">
      <t>ヒョウカ</t>
    </rPh>
    <rPh sb="71" eb="73">
      <t>トウゴウ</t>
    </rPh>
    <rPh sb="74" eb="76">
      <t>ハイシ</t>
    </rPh>
    <rPh sb="77" eb="79">
      <t>ハンダン</t>
    </rPh>
    <rPh sb="79" eb="81">
      <t>ザイリョウ</t>
    </rPh>
    <rPh sb="88" eb="90">
      <t>チョウミン</t>
    </rPh>
    <rPh sb="95" eb="97">
      <t>スイジュン</t>
    </rPh>
    <rPh sb="98" eb="100">
      <t>カクホ</t>
    </rPh>
    <rPh sb="104" eb="106">
      <t>コウキョウ</t>
    </rPh>
    <rPh sb="106" eb="108">
      <t>シセツ</t>
    </rPh>
    <rPh sb="108" eb="109">
      <t>トウ</t>
    </rPh>
    <rPh sb="110" eb="112">
      <t>トウゴウ</t>
    </rPh>
    <rPh sb="113" eb="115">
      <t>ハイシ</t>
    </rPh>
    <rPh sb="116" eb="117">
      <t>ム</t>
    </rPh>
    <rPh sb="119" eb="121">
      <t>セサク</t>
    </rPh>
    <rPh sb="122" eb="124">
      <t>チョウミン</t>
    </rPh>
    <rPh sb="129" eb="131">
      <t>スイジュン</t>
    </rPh>
    <rPh sb="131" eb="133">
      <t>テイカ</t>
    </rPh>
    <rPh sb="134" eb="137">
      <t>サイショウゲン</t>
    </rPh>
    <rPh sb="143" eb="145">
      <t>シセツ</t>
    </rPh>
    <rPh sb="146" eb="149">
      <t>トウハイゴウ</t>
    </rPh>
    <rPh sb="150" eb="152">
      <t>ユウキュウ</t>
    </rPh>
    <rPh sb="152" eb="154">
      <t>シセツ</t>
    </rPh>
    <rPh sb="155" eb="157">
      <t>カツヨウ</t>
    </rPh>
    <rPh sb="163" eb="165">
      <t>チョウミン</t>
    </rPh>
    <rPh sb="166" eb="168">
      <t>ギカイ</t>
    </rPh>
    <rPh sb="168" eb="169">
      <t>トウ</t>
    </rPh>
    <rPh sb="170" eb="172">
      <t>キョウギ</t>
    </rPh>
    <rPh sb="176" eb="178">
      <t>ケントウ</t>
    </rPh>
    <phoneticPr fontId="15"/>
  </si>
  <si>
    <t>空いた施設の利活用（多用途変更、民間への貸与等）の検討
施設廃止に伴う跡地は原則売却</t>
    <rPh sb="0" eb="1">
      <t>ア</t>
    </rPh>
    <rPh sb="3" eb="5">
      <t>シセツ</t>
    </rPh>
    <rPh sb="6" eb="9">
      <t>リカツヨウ</t>
    </rPh>
    <rPh sb="10" eb="13">
      <t>タヨウト</t>
    </rPh>
    <rPh sb="13" eb="15">
      <t>ヘンコウ</t>
    </rPh>
    <rPh sb="16" eb="18">
      <t>ミンカン</t>
    </rPh>
    <rPh sb="20" eb="22">
      <t>タイヨ</t>
    </rPh>
    <rPh sb="22" eb="23">
      <t>トウ</t>
    </rPh>
    <rPh sb="25" eb="27">
      <t>ケントウ</t>
    </rPh>
    <rPh sb="28" eb="30">
      <t>シセツ</t>
    </rPh>
    <rPh sb="30" eb="32">
      <t>ハイシ</t>
    </rPh>
    <rPh sb="33" eb="34">
      <t>トモナ</t>
    </rPh>
    <rPh sb="35" eb="37">
      <t>アトチ</t>
    </rPh>
    <rPh sb="38" eb="40">
      <t>ゲンソク</t>
    </rPh>
    <rPh sb="40" eb="42">
      <t>バイキャク</t>
    </rPh>
    <phoneticPr fontId="15"/>
  </si>
  <si>
    <t>紀伊半島大水害の際は、公共施設は避難施設として大いに活用されました。そのため、本計画においては、公共施設イコール避難施設としても考慮しながら、本計画を策定します。
避難民に関しては本庁の住民のみならず隣接する自治体の住民の避難施設としても活用されることを検討していきます。</t>
    <rPh sb="0" eb="2">
      <t>キイ</t>
    </rPh>
    <rPh sb="2" eb="4">
      <t>ハントウ</t>
    </rPh>
    <rPh sb="4" eb="7">
      <t>ダイスイガイ</t>
    </rPh>
    <rPh sb="8" eb="9">
      <t>サイ</t>
    </rPh>
    <rPh sb="11" eb="13">
      <t>コウキョウ</t>
    </rPh>
    <rPh sb="13" eb="15">
      <t>シセツ</t>
    </rPh>
    <rPh sb="16" eb="18">
      <t>ヒナン</t>
    </rPh>
    <rPh sb="18" eb="20">
      <t>シセツ</t>
    </rPh>
    <rPh sb="23" eb="24">
      <t>オオ</t>
    </rPh>
    <rPh sb="26" eb="28">
      <t>カツヨウ</t>
    </rPh>
    <rPh sb="39" eb="42">
      <t>ホンケイカク</t>
    </rPh>
    <rPh sb="48" eb="50">
      <t>コウキョウ</t>
    </rPh>
    <rPh sb="50" eb="52">
      <t>シセツ</t>
    </rPh>
    <rPh sb="56" eb="58">
      <t>ヒナン</t>
    </rPh>
    <rPh sb="58" eb="60">
      <t>シセツ</t>
    </rPh>
    <rPh sb="64" eb="66">
      <t>コウリョ</t>
    </rPh>
    <rPh sb="71" eb="74">
      <t>ホンケイカク</t>
    </rPh>
    <rPh sb="75" eb="77">
      <t>サクテイ</t>
    </rPh>
    <rPh sb="82" eb="85">
      <t>ヒナンミン</t>
    </rPh>
    <rPh sb="86" eb="87">
      <t>カン</t>
    </rPh>
    <rPh sb="90" eb="92">
      <t>ホンチョウ</t>
    </rPh>
    <rPh sb="93" eb="95">
      <t>ジュウミン</t>
    </rPh>
    <rPh sb="100" eb="102">
      <t>リンセツ</t>
    </rPh>
    <rPh sb="104" eb="107">
      <t>ジチタイ</t>
    </rPh>
    <rPh sb="108" eb="110">
      <t>ジュウミン</t>
    </rPh>
    <rPh sb="111" eb="113">
      <t>ヒナン</t>
    </rPh>
    <rPh sb="113" eb="115">
      <t>シセツ</t>
    </rPh>
    <rPh sb="119" eb="121">
      <t>カツヨウ</t>
    </rPh>
    <rPh sb="127" eb="129">
      <t>ケントウ</t>
    </rPh>
    <phoneticPr fontId="15"/>
  </si>
  <si>
    <t>長期的な計画となるため適宜見直しを行い、また、施設類型を単位とした個別施設計画との連携を行います。</t>
    <rPh sb="0" eb="3">
      <t>チョウキテキ</t>
    </rPh>
    <rPh sb="4" eb="6">
      <t>ケイカク</t>
    </rPh>
    <rPh sb="11" eb="13">
      <t>テキギ</t>
    </rPh>
    <rPh sb="13" eb="15">
      <t>ミナオ</t>
    </rPh>
    <rPh sb="17" eb="18">
      <t>オコナ</t>
    </rPh>
    <rPh sb="23" eb="25">
      <t>シセツ</t>
    </rPh>
    <rPh sb="25" eb="27">
      <t>ルイケイ</t>
    </rPh>
    <rPh sb="28" eb="30">
      <t>タンイ</t>
    </rPh>
    <rPh sb="33" eb="35">
      <t>コベツ</t>
    </rPh>
    <rPh sb="35" eb="37">
      <t>シセツ</t>
    </rPh>
    <rPh sb="37" eb="39">
      <t>ケイカク</t>
    </rPh>
    <rPh sb="41" eb="43">
      <t>レンケイ</t>
    </rPh>
    <rPh sb="44" eb="45">
      <t>オコナ</t>
    </rPh>
    <phoneticPr fontId="15"/>
  </si>
  <si>
    <t>建物系公共施設については、老朽化が進んでいる施設が多く、将来の利用者予測や地区ごとの人口動向の分析を行い、公共施設の適正な量や配置を実現し、コスト削減を図る必要があります。
土木系公共施設及び企業会計施設については、住民等が安心して使用できるよう、計画的かつ予防保全の考え方を取り入れ、安全を確保するとともに、コスト削減を図る必要があります。</t>
    <rPh sb="0" eb="2">
      <t>タテモノ</t>
    </rPh>
    <rPh sb="2" eb="3">
      <t>ケイ</t>
    </rPh>
    <rPh sb="3" eb="5">
      <t>コウキョウ</t>
    </rPh>
    <rPh sb="5" eb="7">
      <t>シセツ</t>
    </rPh>
    <rPh sb="13" eb="16">
      <t>ロウキュウカ</t>
    </rPh>
    <rPh sb="17" eb="18">
      <t>スス</t>
    </rPh>
    <rPh sb="22" eb="24">
      <t>シセツ</t>
    </rPh>
    <rPh sb="25" eb="26">
      <t>オオ</t>
    </rPh>
    <rPh sb="28" eb="30">
      <t>ショウライ</t>
    </rPh>
    <rPh sb="31" eb="34">
      <t>リヨウシャ</t>
    </rPh>
    <rPh sb="34" eb="36">
      <t>ヨソク</t>
    </rPh>
    <rPh sb="37" eb="39">
      <t>チク</t>
    </rPh>
    <rPh sb="42" eb="44">
      <t>ジンコウ</t>
    </rPh>
    <rPh sb="44" eb="46">
      <t>ドウコウ</t>
    </rPh>
    <rPh sb="47" eb="49">
      <t>ブンセキ</t>
    </rPh>
    <rPh sb="50" eb="51">
      <t>オコナ</t>
    </rPh>
    <rPh sb="53" eb="55">
      <t>コウキョウ</t>
    </rPh>
    <rPh sb="55" eb="57">
      <t>シセツ</t>
    </rPh>
    <rPh sb="58" eb="60">
      <t>テキセイ</t>
    </rPh>
    <rPh sb="61" eb="62">
      <t>リョウ</t>
    </rPh>
    <rPh sb="63" eb="65">
      <t>ハイチ</t>
    </rPh>
    <rPh sb="66" eb="68">
      <t>ジツゲン</t>
    </rPh>
    <rPh sb="73" eb="75">
      <t>サクゲン</t>
    </rPh>
    <rPh sb="76" eb="77">
      <t>ハカ</t>
    </rPh>
    <rPh sb="78" eb="80">
      <t>ヒツヨウ</t>
    </rPh>
    <rPh sb="87" eb="90">
      <t>ドボクケイ</t>
    </rPh>
    <rPh sb="90" eb="92">
      <t>コウキョウ</t>
    </rPh>
    <rPh sb="92" eb="94">
      <t>シセツ</t>
    </rPh>
    <rPh sb="94" eb="95">
      <t>オヨ</t>
    </rPh>
    <rPh sb="96" eb="98">
      <t>キギョウ</t>
    </rPh>
    <rPh sb="98" eb="100">
      <t>カイケイ</t>
    </rPh>
    <rPh sb="100" eb="102">
      <t>シセツ</t>
    </rPh>
    <rPh sb="108" eb="110">
      <t>ジュウミン</t>
    </rPh>
    <rPh sb="110" eb="111">
      <t>トウ</t>
    </rPh>
    <rPh sb="112" eb="114">
      <t>アンシン</t>
    </rPh>
    <rPh sb="116" eb="118">
      <t>シヨウ</t>
    </rPh>
    <rPh sb="124" eb="127">
      <t>ケイカクテキ</t>
    </rPh>
    <rPh sb="129" eb="131">
      <t>ヨボウ</t>
    </rPh>
    <rPh sb="131" eb="133">
      <t>ホゼン</t>
    </rPh>
    <rPh sb="134" eb="135">
      <t>カンガ</t>
    </rPh>
    <rPh sb="136" eb="137">
      <t>カタ</t>
    </rPh>
    <rPh sb="138" eb="139">
      <t>ト</t>
    </rPh>
    <rPh sb="140" eb="141">
      <t>イ</t>
    </rPh>
    <rPh sb="143" eb="145">
      <t>アンゼン</t>
    </rPh>
    <rPh sb="146" eb="148">
      <t>カクホ</t>
    </rPh>
    <rPh sb="158" eb="160">
      <t>サクゲン</t>
    </rPh>
    <rPh sb="161" eb="162">
      <t>ハカ</t>
    </rPh>
    <rPh sb="163" eb="165">
      <t>ヒツヨウ</t>
    </rPh>
    <phoneticPr fontId="15"/>
  </si>
  <si>
    <t xml:space="preserve">(令和2年度）閉園した保育所の園舎を解体（旧あやめ保育所）
（令和3年度）廃校の中学校の体育館の解体（旧愛德中学校体育館）、使用していない施設の撤去（かわべテニス公園クラブハウス）
（令和4年度）廃校の中学校の校舎の解体（旧船着中学校）
（令和5年度）廃校の中学校の校舎の解体（旧寒川中学校）
（令和6年度）廃校の小学校の校舎･体育館の解体（旧高津尾小学校）
</t>
    <rPh sb="51" eb="52">
      <t>キュウ</t>
    </rPh>
    <rPh sb="140" eb="142">
      <t>ソウガワ</t>
    </rPh>
    <rPh sb="157" eb="158">
      <t>ショウ</t>
    </rPh>
    <rPh sb="164" eb="167">
      <t>タイイクカン</t>
    </rPh>
    <rPh sb="172" eb="175">
      <t>タカツオ</t>
    </rPh>
    <rPh sb="175" eb="178">
      <t>ショウガッコウ</t>
    </rPh>
    <phoneticPr fontId="15"/>
  </si>
  <si>
    <t>・総人口は1990年から2045年まで42.7％減。
・生産年齢人口が61.1％減。
・老年人口が50.7％増。
・年少人口が72.0％減。</t>
  </si>
  <si>
    <t>公共施設等
【建築物を有するもの】
R3：162,144㎡
【建築物を有しないもの】
R3：52,580㎡
【インフラ】
R3：橋梁229橋
R3：上水道264,691ｍ
R2：林道（56橋、トンネル2本）
R3：下水道38㎞</t>
  </si>
  <si>
    <t>⼈⼝減少や⼈⼝構成の変化による地方税の減少等により、本町の歳入規模の縮小が見込まれている。その一方で多くの公共施設等が老朽化により改修または建替え時期を迎えることから、膨⼤な費⽤の発生が見込まれており、⻑寿命化対策や維持管理の効率化によるコスト縮減等の施策が喫緊の課題</t>
  </si>
  <si>
    <t>施設の更新等などに要する費⽤として、40 年間で約653.5 億円が必要となる⾒込みで、年間約16.3 億円</t>
  </si>
  <si>
    <t>653..5</t>
  </si>
  <si>
    <t>各施設に対して⻑寿命化対策等を講じた場合、40 年間で462.5 億円になる⾒込みで、年平均で約11.6 億円となる</t>
  </si>
  <si>
    <t>対策前と⽐べて年間約4.7 億円の縮減効果が期待できる</t>
  </si>
  <si>
    <t>「行政改革推進本部会議」で公共施設等の継続的なマネジメントを行う</t>
  </si>
  <si>
    <t>官民連携事業（PPP/PFI事業等）の活用を検討するなど、新たな住⺠のニーズに応えるとともに、公共施設等の機能を向上させながら、維持管理コスト等の縮減に努める</t>
  </si>
  <si>
    <t>建物の⽼朽化により修繕コストが上昇傾向にある施設は、点検・診断等を⾏い、今後の修繕や更新に活⽤する。点検・診断等情報の共有化を図り、効果的・効率的な施設管理に努める。</t>
  </si>
  <si>
    <t>点検・診断等情報を活用し、予防保全を基本とした維持管理に努め、ライフサイクルコストの軽減・平準化を図り、更新に当たっては、適宜民間への払い下げ、複合化、官民連携事業（PPP/PFI事業等）なども選択肢に含め検討する</t>
  </si>
  <si>
    <t>点検・診断等結果において、危険性が認められた場合は、使⽤の⼀時中⽌や緊急修繕など、速やかに必要な対策を講じる。既に役割を終え、今後、利活⽤することのない公共施設等で危険度が⾼いと判断した場合は、除却等により安全確保に努める</t>
  </si>
  <si>
    <t>旧耐震基準の建物（1981 年（昭和56 年）以前に建築された建物）については、耐震診断の実施や耐震補強等を検討し、インフラ資産については、それぞれの⻑寿命化計画等に基づき、耐震化等を図る。</t>
  </si>
  <si>
    <t>点検・診断等情報を活用し、予防保全を基本とした維持管理を推進し、改修の必要性や優先度を判断するなど、計画的かつ効率的な施設の長寿命化に取り組む</t>
    <rPh sb="28" eb="30">
      <t>スイシン</t>
    </rPh>
    <phoneticPr fontId="1"/>
  </si>
  <si>
    <t>ユニバーサルデザイン2020⾏動計画（2017 年（平成29 年）２⽉20⽇ユニバーサルデザイン2020 関係閣僚会議決定）におけるユニバーサルデザインのまちづくりについての考え⽅を参考に、⾼齢者、障がい者、⼦育て世代や観光客等多様な利⽤が想定される公共施設等について、誰もが利⽤しやすい施設となることを⽬標としてユニバーサルデザイン化の推進に取り組む</t>
  </si>
  <si>
    <t>地球温暖化対策の推進に関する法律第21条第１項に規定する地方公共団体実行計画の内容を踏まえ、公共施設等への再生可能エネルギー設備等の導入など計画的な改修等による脱炭素化に取り組む</t>
  </si>
  <si>
    <t>当初の設置目的と現状が整合していない施設については、更新に加え、適宜統合や複合化等を検討。利用頻度の低い施設、社会情勢や行政サービス需要の変化による用途廃止や統廃合、集約化による移転等で発生した空き施設は、適宜他用途への転用や地域、民間事業者等への払い下げや譲渡等について検討する</t>
    <rPh sb="42" eb="44">
      <t>ケントウ</t>
    </rPh>
    <rPh sb="124" eb="125">
      <t>ハラ</t>
    </rPh>
    <rPh sb="126" eb="127">
      <t>サ</t>
    </rPh>
    <phoneticPr fontId="1"/>
  </si>
  <si>
    <t>施設所管課が管理する施設情報に固定資産データ・財政データを連携させることにより、効果的な公共施設等マネジメントに取り組む</t>
  </si>
  <si>
    <t>既に利用されなくなった遊休資産や統廃合等によって機能を失った施設や跡地についても、民間事業者側では利用価値がある場合も少なくないことから、売却や貸付を行うなど、その有効活用を図る</t>
  </si>
  <si>
    <t>複数の⾃治体で相互利活⽤する広域化、⺠間の保有する技術や資⾦、ノウハウを活⽤する官⺠連携など、状況に応じた検討を進める</t>
  </si>
  <si>
    <t>総合管理計画マネジメントサイクルを形成し、町が保有する資産規模、資産の老朽化度、調達財源を示す負債規模といった現況を理解し、公共施設等の総量縮減を含む再配置等を検討する</t>
    <rPh sb="0" eb="2">
      <t>ソウゴウ</t>
    </rPh>
    <rPh sb="2" eb="4">
      <t>カンリ</t>
    </rPh>
    <rPh sb="4" eb="6">
      <t>ケイカク</t>
    </rPh>
    <rPh sb="80" eb="82">
      <t>ケントウ</t>
    </rPh>
    <phoneticPr fontId="1"/>
  </si>
  <si>
    <t>既存の施設は、適切な点検・診断等及び耐震化を含む維持管理・修繕を実施し、施設の長寿命化に努める。
また、更新等の時期が到来した段階においては、その施設の評価（建物、コスト、公共サービス）に基づき、機能・サービスの優先度や提供範囲を再確認し、施設の除却（廃止・解体等を含む）も含めた再編の検討に取り組む</t>
  </si>
  <si>
    <t>公共施設等適正管理推進事業債を活用した未利用施設の除却
H30：1件
R01：4件
R03：3件
R04：1件
R05：2件</t>
    <rPh sb="54" eb="55">
      <t>ケン</t>
    </rPh>
    <rPh sb="61" eb="62">
      <t>ケン</t>
    </rPh>
    <phoneticPr fontId="1"/>
  </si>
  <si>
    <t>・総人口はR17まで5.0％減
・生産年齢人口はR17まで14.8％減、年少人口は2.6％減、老年人口は19.7％増</t>
    <rPh sb="45" eb="46">
      <t>ゲン</t>
    </rPh>
    <phoneticPr fontId="1"/>
  </si>
  <si>
    <t>【公共施設】　
R3：157,895.6㎡
【インフラ】
R3：道路221,168m（実延長）、939,265㎡（道路部面積）
R3：橋りょう2,370m（橋長）
R3：上水道82,135m（管延長）
R3：下水道90,350m（管延長）</t>
    <rPh sb="43" eb="44">
      <t>ジツ</t>
    </rPh>
    <rPh sb="44" eb="46">
      <t>エンチョウ</t>
    </rPh>
    <rPh sb="57" eb="59">
      <t>ドウロ</t>
    </rPh>
    <rPh sb="59" eb="60">
      <t>ブ</t>
    </rPh>
    <rPh sb="60" eb="62">
      <t>メンセキ</t>
    </rPh>
    <rPh sb="96" eb="97">
      <t>カン</t>
    </rPh>
    <rPh sb="97" eb="99">
      <t>エンチョウ</t>
    </rPh>
    <rPh sb="115" eb="116">
      <t>カン</t>
    </rPh>
    <rPh sb="116" eb="118">
      <t>エンチョウ</t>
    </rPh>
    <phoneticPr fontId="1"/>
  </si>
  <si>
    <t>本町では従来から施設の統廃合を進めてきた経緯があり、個別の施設については、行財政改革の一環として庁内で組織されている「上富田町行政改革推
進本部」において、施設のあり方や方向性、公正・公平性と透明性を確保しながら議論を進めている。今後は維持補修に多額の経費が予想されることから、更なる抜本的な見直しが必要となる。
今後は、町が直面している公共施設等の問題について町議会とも協議しながら見直しを進め、そのような中においても具体的な議論が進むと「総論賛成、各論反対」という状況が想定されることから、住民との合意形成をどのように図っていくのかという課題がある。公共施設等の全般の現状や課題を情報発信し、住民との協議や調整又は周知の取り組みを強化する必要がある。</t>
  </si>
  <si>
    <t>更新費用年24.8億円
（公共施設12.3億、インフラ12.5億）</t>
    <rPh sb="0" eb="4">
      <t>コウシンヒヨウ</t>
    </rPh>
    <phoneticPr fontId="1"/>
  </si>
  <si>
    <t>既に策定済みの橋梁や町営住宅をはじめとした個別の長寿命化計画については、本計画に準じて継続的に維持管理や修繕・更新等を実施し、その他の施設については、今後も維持管理する必要性が認められた範囲で、更新（建替え）等の代替手段よりも費用合計が低く抑えられる場合に、施設の安全性を確保しつつ、実施するものとする。</t>
  </si>
  <si>
    <t>長寿命化等各計画に基づいての試算では、40年で51,431百万円の縮減、年間1,286 百万円の縮減が可能。</t>
    <rPh sb="0" eb="4">
      <t>チョウジュミョウカ</t>
    </rPh>
    <rPh sb="4" eb="5">
      <t>トウ</t>
    </rPh>
    <rPh sb="5" eb="8">
      <t>カクケイカク</t>
    </rPh>
    <rPh sb="9" eb="10">
      <t>モト</t>
    </rPh>
    <rPh sb="14" eb="16">
      <t>シサン</t>
    </rPh>
    <rPh sb="51" eb="53">
      <t>カノウ</t>
    </rPh>
    <phoneticPr fontId="1"/>
  </si>
  <si>
    <t>「国土強靱化地域計画」「上富田町総合計画」を前提とすることにより、基本方針を全庁的な取り組みとした上で、所管部署をはじめとして各課において情報を共有し、総合的に実施するための体制を構築し、推進する。</t>
  </si>
  <si>
    <t>継続的な運営（利用）が確実に見込まれている施設については、法定点検の他、予防保全型維持管 理の視点に立って必要に応じて任意の調査・点検を効果的に実施する。</t>
  </si>
  <si>
    <t>国や県の補助制度を活用し、利用率・効用・意義・老朽度合等を総合的に勘案する。</t>
    <rPh sb="0" eb="1">
      <t>クニ</t>
    </rPh>
    <rPh sb="2" eb="3">
      <t>ケン</t>
    </rPh>
    <rPh sb="4" eb="6">
      <t>ホジョ</t>
    </rPh>
    <rPh sb="6" eb="8">
      <t>セイド</t>
    </rPh>
    <rPh sb="9" eb="11">
      <t>カツヨウ</t>
    </rPh>
    <rPh sb="13" eb="16">
      <t>リヨウリツ</t>
    </rPh>
    <rPh sb="17" eb="19">
      <t>コウヨウ</t>
    </rPh>
    <rPh sb="20" eb="22">
      <t>イギ</t>
    </rPh>
    <rPh sb="23" eb="25">
      <t>ロウキュウ</t>
    </rPh>
    <rPh sb="25" eb="27">
      <t>ドア</t>
    </rPh>
    <rPh sb="27" eb="28">
      <t>トウ</t>
    </rPh>
    <rPh sb="29" eb="32">
      <t>ソウゴウテキ</t>
    </rPh>
    <rPh sb="33" eb="35">
      <t>カンアン</t>
    </rPh>
    <phoneticPr fontId="1"/>
  </si>
  <si>
    <t>利用者の安全確保を第一に考え、点検・診断を定期的に実施するとともに、危険度の高い施設で利用率・効用等の低い施設については、原則として統廃合及び取り壊しの対象とする。予算や何らかの事情により、除却等に時間を要する場合にあっては、防護柵の設置等の立入禁止措置を講じ、第三者の安全の確保に十分な配慮を行う。</t>
  </si>
  <si>
    <t>利用率・効用等の高い施設については、「安全確保の実施方針」の方針に基づいて重点的に対応することとし、構造部分の耐震性の他、非構造部分の安全性（耐震性）についても、施設利用者の 安全性の確保及び災害時の利用を想定した十分な検討を行う。 公共建築物の多くは、災害時には避難所として活用されるため、平常時の利用者の安全確保だけで なく、災害時の活動拠点としての機能確保の観点からも、計画的に耐震化を進める。</t>
  </si>
  <si>
    <t>策定済の個別の長寿命化計画については、本計画に準じて継続的に維持管理や修繕・更新等を実施する。
その他については、今後も必要性が認められた範囲において更新等の代替手段よりも費用合計が低く抑えられる場合に、施設の安全性を確保しつつ実施する。</t>
    <rPh sb="0" eb="2">
      <t>サクテイ</t>
    </rPh>
    <rPh sb="2" eb="3">
      <t>スミ</t>
    </rPh>
    <rPh sb="4" eb="6">
      <t>コベツ</t>
    </rPh>
    <rPh sb="7" eb="11">
      <t>チョウジュミョウカ</t>
    </rPh>
    <rPh sb="11" eb="13">
      <t>ケイカク</t>
    </rPh>
    <rPh sb="19" eb="20">
      <t>ホン</t>
    </rPh>
    <rPh sb="20" eb="22">
      <t>ケイカク</t>
    </rPh>
    <rPh sb="23" eb="24">
      <t>ジュン</t>
    </rPh>
    <rPh sb="26" eb="29">
      <t>ケイゾクテキ</t>
    </rPh>
    <rPh sb="30" eb="32">
      <t>イジ</t>
    </rPh>
    <rPh sb="32" eb="34">
      <t>カンリ</t>
    </rPh>
    <rPh sb="35" eb="37">
      <t>シュウゼン</t>
    </rPh>
    <rPh sb="38" eb="40">
      <t>コウシン</t>
    </rPh>
    <rPh sb="40" eb="41">
      <t>トウ</t>
    </rPh>
    <rPh sb="42" eb="44">
      <t>ジッシ</t>
    </rPh>
    <rPh sb="50" eb="51">
      <t>タ</t>
    </rPh>
    <rPh sb="57" eb="59">
      <t>コンゴ</t>
    </rPh>
    <rPh sb="60" eb="63">
      <t>ヒツヨウセイ</t>
    </rPh>
    <rPh sb="64" eb="65">
      <t>ミト</t>
    </rPh>
    <rPh sb="69" eb="71">
      <t>ハンイ</t>
    </rPh>
    <rPh sb="75" eb="77">
      <t>コウシン</t>
    </rPh>
    <rPh sb="77" eb="78">
      <t>トウ</t>
    </rPh>
    <rPh sb="79" eb="81">
      <t>ダイタイ</t>
    </rPh>
    <rPh sb="81" eb="83">
      <t>シュダン</t>
    </rPh>
    <rPh sb="86" eb="88">
      <t>ヒヨウ</t>
    </rPh>
    <rPh sb="88" eb="90">
      <t>ゴウケイ</t>
    </rPh>
    <rPh sb="91" eb="92">
      <t>ヒク</t>
    </rPh>
    <rPh sb="93" eb="94">
      <t>オサ</t>
    </rPh>
    <rPh sb="98" eb="100">
      <t>バアイ</t>
    </rPh>
    <rPh sb="102" eb="104">
      <t>シセツ</t>
    </rPh>
    <rPh sb="105" eb="107">
      <t>アンゼン</t>
    </rPh>
    <rPh sb="107" eb="108">
      <t>セイ</t>
    </rPh>
    <rPh sb="109" eb="111">
      <t>カクホ</t>
    </rPh>
    <rPh sb="114" eb="116">
      <t>ジッシ</t>
    </rPh>
    <phoneticPr fontId="1"/>
  </si>
  <si>
    <t>福祉施設等の各公共建築物のバリアフリー化を進める。また、高齢者や障がい者(児)だけのためではなく、多くの人が、共通に安全で快適に利用できるユニバーサルデザインのまちづくりを継続的に検討する組織の確立に努める。</t>
  </si>
  <si>
    <t>児童館や高齢者憩の家等の統廃合を検討する。</t>
    <rPh sb="0" eb="3">
      <t>ジドウカン</t>
    </rPh>
    <rPh sb="4" eb="7">
      <t>コウレイシャ</t>
    </rPh>
    <rPh sb="7" eb="8">
      <t>イコイ</t>
    </rPh>
    <rPh sb="9" eb="10">
      <t>イエ</t>
    </rPh>
    <rPh sb="10" eb="11">
      <t>トウ</t>
    </rPh>
    <rPh sb="12" eb="15">
      <t>トウハイゴウ</t>
    </rPh>
    <rPh sb="16" eb="18">
      <t>ケントウ</t>
    </rPh>
    <phoneticPr fontId="1"/>
  </si>
  <si>
    <t>固定資産台帳を活用し、保有・所有施設の把握や施設老朽化度合の認識にあたった。</t>
    <rPh sb="0" eb="2">
      <t>コテイ</t>
    </rPh>
    <rPh sb="2" eb="4">
      <t>シサン</t>
    </rPh>
    <rPh sb="4" eb="6">
      <t>ダイチョウ</t>
    </rPh>
    <rPh sb="7" eb="9">
      <t>カツヨウ</t>
    </rPh>
    <rPh sb="11" eb="13">
      <t>ホユウ</t>
    </rPh>
    <rPh sb="14" eb="16">
      <t>ショユウ</t>
    </rPh>
    <rPh sb="16" eb="18">
      <t>シセツ</t>
    </rPh>
    <rPh sb="19" eb="21">
      <t>ハアク</t>
    </rPh>
    <rPh sb="22" eb="24">
      <t>シセツ</t>
    </rPh>
    <rPh sb="24" eb="27">
      <t>ロウキュウカ</t>
    </rPh>
    <rPh sb="27" eb="29">
      <t>ドア</t>
    </rPh>
    <rPh sb="30" eb="32">
      <t>ニンシキ</t>
    </rPh>
    <phoneticPr fontId="1"/>
  </si>
  <si>
    <t>遊休地や未利用財産の処分や貸付に努める</t>
    <rPh sb="0" eb="3">
      <t>ユウキュウチ</t>
    </rPh>
    <rPh sb="4" eb="7">
      <t>ミリヨウ</t>
    </rPh>
    <rPh sb="7" eb="9">
      <t>ザイサン</t>
    </rPh>
    <rPh sb="10" eb="12">
      <t>ショブン</t>
    </rPh>
    <rPh sb="13" eb="15">
      <t>カシツケ</t>
    </rPh>
    <rPh sb="16" eb="17">
      <t>ツト</t>
    </rPh>
    <phoneticPr fontId="1"/>
  </si>
  <si>
    <t>ごみやし尿処理など一部事務組合によって処理している事務について、再編や新たな共同処理の可能性の検討と、広域行政として進める。</t>
    <rPh sb="4" eb="5">
      <t>ニョウ</t>
    </rPh>
    <rPh sb="5" eb="7">
      <t>ショリ</t>
    </rPh>
    <rPh sb="9" eb="11">
      <t>イチブ</t>
    </rPh>
    <rPh sb="11" eb="15">
      <t>ジムクミアイ</t>
    </rPh>
    <rPh sb="19" eb="21">
      <t>ショリ</t>
    </rPh>
    <rPh sb="25" eb="27">
      <t>ジム</t>
    </rPh>
    <rPh sb="32" eb="34">
      <t>サイヘン</t>
    </rPh>
    <rPh sb="35" eb="36">
      <t>アラ</t>
    </rPh>
    <rPh sb="38" eb="42">
      <t>キョウドウショリ</t>
    </rPh>
    <rPh sb="43" eb="46">
      <t>カノウセイ</t>
    </rPh>
    <rPh sb="47" eb="49">
      <t>ケントウ</t>
    </rPh>
    <rPh sb="51" eb="55">
      <t>コウイキギョウセイ</t>
    </rPh>
    <rPh sb="58" eb="59">
      <t>スス</t>
    </rPh>
    <phoneticPr fontId="1"/>
  </si>
  <si>
    <t>「上富田町行政改革推進本部」において、公共建築物とインフラ施設の全庁的な情報管理と共有を行い、PDCAの推進にあたっては、計画管理部門の総務課が中心となって委員会等での進捗状況の共有や検証を行う。</t>
    <rPh sb="1" eb="5">
      <t>カミトンダチョウ</t>
    </rPh>
    <rPh sb="5" eb="7">
      <t>ギョウセイ</t>
    </rPh>
    <rPh sb="7" eb="9">
      <t>カイカク</t>
    </rPh>
    <rPh sb="9" eb="11">
      <t>スイシン</t>
    </rPh>
    <rPh sb="11" eb="13">
      <t>ホンブ</t>
    </rPh>
    <rPh sb="19" eb="21">
      <t>コウキョウ</t>
    </rPh>
    <rPh sb="21" eb="23">
      <t>ケンチク</t>
    </rPh>
    <rPh sb="23" eb="24">
      <t>ブツ</t>
    </rPh>
    <rPh sb="29" eb="31">
      <t>シセツ</t>
    </rPh>
    <rPh sb="32" eb="34">
      <t>ゼンチョウ</t>
    </rPh>
    <rPh sb="34" eb="35">
      <t>テキ</t>
    </rPh>
    <rPh sb="36" eb="38">
      <t>ジョウホウ</t>
    </rPh>
    <rPh sb="38" eb="40">
      <t>カンリ</t>
    </rPh>
    <rPh sb="41" eb="43">
      <t>キョウユウ</t>
    </rPh>
    <rPh sb="44" eb="45">
      <t>オコナ</t>
    </rPh>
    <rPh sb="52" eb="54">
      <t>スイシン</t>
    </rPh>
    <rPh sb="61" eb="63">
      <t>ケイカク</t>
    </rPh>
    <rPh sb="63" eb="65">
      <t>カンリ</t>
    </rPh>
    <rPh sb="65" eb="67">
      <t>ブモン</t>
    </rPh>
    <rPh sb="68" eb="71">
      <t>ソウムカ</t>
    </rPh>
    <rPh sb="72" eb="74">
      <t>チュウシン</t>
    </rPh>
    <rPh sb="78" eb="80">
      <t>イイン</t>
    </rPh>
    <rPh sb="80" eb="81">
      <t>カイ</t>
    </rPh>
    <rPh sb="81" eb="82">
      <t>トウ</t>
    </rPh>
    <rPh sb="84" eb="86">
      <t>シンチョク</t>
    </rPh>
    <rPh sb="86" eb="88">
      <t>ジョウキョウ</t>
    </rPh>
    <rPh sb="89" eb="91">
      <t>キョウユウ</t>
    </rPh>
    <rPh sb="92" eb="94">
      <t>ケンショウ</t>
    </rPh>
    <rPh sb="95" eb="96">
      <t>オコナ</t>
    </rPh>
    <phoneticPr fontId="1"/>
  </si>
  <si>
    <t>〇公共施設
「学校教育系施設、子育て支援施設」子どもたちが安心で安全に過ごせる環境整備を第一に、計画的な整備・補修を推進する。
「文化系施設、社会教育系施設、ｽﾎﾟｰﾂ･ﾚｸﾘｴｰｼｮﾝ系施設」住民のニーズや安全性の確保、施設の効率的な維持・更新の観点から、規模や機能を検討する。
「保健・福祉施設、公営住宅」多様なニーズや少子高齢化による需要の動向を踏まえて規模や機能を検討し、適正量の確保に努める。
「産業系施設、供給処理施設」まちの活性化において重要な施設であり、老朽化施設の改修、新規施設の整備にあたって
は、管理コスト縮減・長寿命化を考慮する。
（５）行政系施設
役場本庁舎をはじめ、各施設の優先度に応じて、耐震化や必要な改修・更新を行うとともに、機能の集約化、複合施設化を検討する。
〇インフラ施設
道路は、町道網の拡幅等整備と補修保全を計画的・効率的に実施する。農道、林道についても、老朽化の度合い等を踏まえた補修保全を計画的に実施する。橋りょうは、橋長100m以上のものについては改修を終えており、予防保全型の維持管理を実施する。上水道は、事業開始から40年以上が経過し、老朽化の進行が課題となっていることから、予防保全を前提とした修繕・更新等を順次行い、長寿命化を図る。農業集落排水・公共下水道についても長寿命化を図っていく。引き続き、財政運営の安定化に努めながら、整備・更新等を計画的に実施する。</t>
    <rPh sb="1" eb="3">
      <t>コウキョウ</t>
    </rPh>
    <rPh sb="3" eb="5">
      <t>シセツ</t>
    </rPh>
    <rPh sb="353" eb="355">
      <t>シセツ</t>
    </rPh>
    <phoneticPr fontId="1"/>
  </si>
  <si>
    <t>町内の４中学校を１校に統合、５箇所の保育所を２所に統合、小中学校を順番に建替・耐震化。</t>
  </si>
  <si>
    <t>人口を支えている戦前生まれの世代や団塊の世代が減少するとともに、全国的な傾向と同様に少子化が一層進むと見込まれています。
本町の人口は、平成22年の国勢調査では4,729人、平成27年の国勢調査では4,127人でしたが、2060年（平成72年）の総人口は1,713人（すさみ町人口ビジョン、和歌山県の推計水準に準拠）まで減少する試算となっています。</t>
    <rPh sb="164" eb="166">
      <t>シサン</t>
    </rPh>
    <phoneticPr fontId="1"/>
  </si>
  <si>
    <t>市民文化施設：5,633.36㎡　32施設
社会教育系施設：2400.13㎡　5施設
スポーツ・レクリエーション系施設：2,969.88㎡　3施設
産業系施設：12,719.05㎡　8施設
学校教育系施設：11,644.57㎡　5施設
子育て支援施設：1,344㎡　3施設
保健・福祉施設：3,838.37㎡　7施設
医療施設：2,432.33㎡　4施設
行政系施設：6958..41㎡　19施設
公営住宅：16,011.66㎡　24施設
公園：115,59㎡　2施設
供給処理施設：2,365.39㎡　11施設
その他公共建築物：5,035.91㎡　23施設</t>
    <rPh sb="0" eb="2">
      <t>シミン</t>
    </rPh>
    <rPh sb="2" eb="4">
      <t>ブンカ</t>
    </rPh>
    <rPh sb="4" eb="6">
      <t>シセツ</t>
    </rPh>
    <rPh sb="19" eb="20">
      <t>トウ</t>
    </rPh>
    <rPh sb="21" eb="23">
      <t>シャカイ</t>
    </rPh>
    <rPh sb="23" eb="25">
      <t>キョウイク</t>
    </rPh>
    <rPh sb="25" eb="26">
      <t>ケイ</t>
    </rPh>
    <rPh sb="26" eb="28">
      <t>シセツ</t>
    </rPh>
    <rPh sb="55" eb="56">
      <t>ケイ</t>
    </rPh>
    <rPh sb="56" eb="58">
      <t>シセツ</t>
    </rPh>
    <rPh sb="70" eb="72">
      <t>シセツ</t>
    </rPh>
    <rPh sb="73" eb="75">
      <t>サンギョウ</t>
    </rPh>
    <rPh sb="75" eb="76">
      <t>ケイ</t>
    </rPh>
    <rPh sb="76" eb="78">
      <t>シセツ</t>
    </rPh>
    <rPh sb="94" eb="96">
      <t>ガッコウ</t>
    </rPh>
    <rPh sb="96" eb="98">
      <t>キョウイク</t>
    </rPh>
    <rPh sb="98" eb="99">
      <t>ケイ</t>
    </rPh>
    <rPh sb="99" eb="101">
      <t>シセツ</t>
    </rPh>
    <rPh sb="114" eb="116">
      <t>シセツ</t>
    </rPh>
    <rPh sb="117" eb="119">
      <t>コソダ</t>
    </rPh>
    <rPh sb="120" eb="122">
      <t>シエン</t>
    </rPh>
    <rPh sb="122" eb="124">
      <t>シセツ</t>
    </rPh>
    <rPh sb="136" eb="138">
      <t>ホケン</t>
    </rPh>
    <rPh sb="139" eb="141">
      <t>フクシ</t>
    </rPh>
    <rPh sb="141" eb="143">
      <t>シセツ</t>
    </rPh>
    <rPh sb="155" eb="157">
      <t>シセツ</t>
    </rPh>
    <rPh sb="158" eb="160">
      <t>イリョウ</t>
    </rPh>
    <rPh sb="160" eb="162">
      <t>シセツ</t>
    </rPh>
    <rPh sb="179" eb="181">
      <t>ギョウセイ</t>
    </rPh>
    <rPh sb="181" eb="182">
      <t>ケイ</t>
    </rPh>
    <rPh sb="182" eb="184">
      <t>シセツ</t>
    </rPh>
    <rPh sb="197" eb="199">
      <t>シセツ</t>
    </rPh>
    <rPh sb="200" eb="202">
      <t>コウエイ</t>
    </rPh>
    <rPh sb="202" eb="204">
      <t>ジュウタク</t>
    </rPh>
    <rPh sb="218" eb="220">
      <t>シセツ</t>
    </rPh>
    <rPh sb="221" eb="223">
      <t>コウエン</t>
    </rPh>
    <rPh sb="233" eb="235">
      <t>シセツ</t>
    </rPh>
    <rPh sb="236" eb="238">
      <t>キョウキュウ</t>
    </rPh>
    <rPh sb="238" eb="240">
      <t>ショリ</t>
    </rPh>
    <rPh sb="240" eb="242">
      <t>シセツ</t>
    </rPh>
    <rPh sb="255" eb="257">
      <t>シセツ</t>
    </rPh>
    <rPh sb="260" eb="261">
      <t>タ</t>
    </rPh>
    <rPh sb="261" eb="263">
      <t>コウキョウ</t>
    </rPh>
    <rPh sb="263" eb="265">
      <t>ケンチク</t>
    </rPh>
    <rPh sb="265" eb="266">
      <t>ブツシセツ</t>
    </rPh>
    <phoneticPr fontId="1"/>
  </si>
  <si>
    <t>今後40年間で要する大規模改修や建替えを含む維持更新費用を試算すると、総額512.2億円であり、人口減少による税収の減少が進むことが考えられるため、公共施設の統合・廃止等を含む総量の調整、また計画的に施設の改修・更新を行うことにより財政負担の平準化を図ると共に、公共施設の長寿命化や日常的な点検・補修などの実施による維持管理コストを抑制して行くことが求められます。</t>
    <rPh sb="0" eb="2">
      <t>コンゴ</t>
    </rPh>
    <rPh sb="4" eb="5">
      <t>ネン</t>
    </rPh>
    <rPh sb="5" eb="6">
      <t>カン</t>
    </rPh>
    <rPh sb="7" eb="8">
      <t>ヨウ</t>
    </rPh>
    <rPh sb="10" eb="15">
      <t>ダイキボカイシュウ</t>
    </rPh>
    <rPh sb="16" eb="18">
      <t>タテカ</t>
    </rPh>
    <rPh sb="20" eb="21">
      <t>フク</t>
    </rPh>
    <rPh sb="22" eb="26">
      <t>イジコウシン</t>
    </rPh>
    <rPh sb="26" eb="28">
      <t>ヒヨウ</t>
    </rPh>
    <rPh sb="29" eb="31">
      <t>シサン</t>
    </rPh>
    <rPh sb="35" eb="37">
      <t>ソウガク</t>
    </rPh>
    <rPh sb="42" eb="43">
      <t>オク</t>
    </rPh>
    <rPh sb="43" eb="44">
      <t>エン</t>
    </rPh>
    <rPh sb="48" eb="52">
      <t>ジンコウゲンショウ</t>
    </rPh>
    <rPh sb="55" eb="57">
      <t>ゼイシュウ</t>
    </rPh>
    <rPh sb="58" eb="60">
      <t>ゲンショウ</t>
    </rPh>
    <rPh sb="61" eb="62">
      <t>ススム</t>
    </rPh>
    <rPh sb="66" eb="67">
      <t>カンガ</t>
    </rPh>
    <rPh sb="74" eb="78">
      <t>コウキョウシセツ</t>
    </rPh>
    <rPh sb="79" eb="81">
      <t>トウゴウ</t>
    </rPh>
    <rPh sb="82" eb="85">
      <t>ハイシトウ</t>
    </rPh>
    <rPh sb="86" eb="87">
      <t>フク</t>
    </rPh>
    <rPh sb="88" eb="90">
      <t>ソウリョウ</t>
    </rPh>
    <rPh sb="91" eb="93">
      <t>チョウセイ</t>
    </rPh>
    <rPh sb="96" eb="99">
      <t>ケイカクテキ</t>
    </rPh>
    <rPh sb="100" eb="102">
      <t>シセツ</t>
    </rPh>
    <rPh sb="103" eb="105">
      <t>カイシュウ</t>
    </rPh>
    <rPh sb="106" eb="108">
      <t>コウシン</t>
    </rPh>
    <rPh sb="109" eb="110">
      <t>オコナ</t>
    </rPh>
    <rPh sb="116" eb="118">
      <t>ザイセイ</t>
    </rPh>
    <rPh sb="118" eb="120">
      <t>フタン</t>
    </rPh>
    <rPh sb="121" eb="124">
      <t>ヘイジュンカ</t>
    </rPh>
    <rPh sb="125" eb="126">
      <t>ハカ</t>
    </rPh>
    <rPh sb="128" eb="129">
      <t>トモ</t>
    </rPh>
    <rPh sb="131" eb="135">
      <t>コウキョウシセツ</t>
    </rPh>
    <rPh sb="136" eb="140">
      <t>チョウジュミョウカ</t>
    </rPh>
    <phoneticPr fontId="1"/>
  </si>
  <si>
    <t>令和32年度（2050年度）までの30年間に必要と見込まれる「当初更新予想額」は、合計約273.1億円　年平均約9.1億円
公共建築物：約172.8億円　、年平均約5.7億円
インフラ資産：100.3億円、年平均約3.3億円</t>
    <rPh sb="0" eb="2">
      <t>レイワ</t>
    </rPh>
    <rPh sb="4" eb="6">
      <t>ネンド</t>
    </rPh>
    <rPh sb="11" eb="13">
      <t>ネンド</t>
    </rPh>
    <rPh sb="19" eb="21">
      <t>ネンカン</t>
    </rPh>
    <rPh sb="22" eb="24">
      <t>ヒツヨウ</t>
    </rPh>
    <rPh sb="25" eb="27">
      <t>ミコ</t>
    </rPh>
    <rPh sb="31" eb="33">
      <t>トウショ</t>
    </rPh>
    <rPh sb="33" eb="35">
      <t>コウシン</t>
    </rPh>
    <rPh sb="35" eb="37">
      <t>ヨソウ</t>
    </rPh>
    <rPh sb="37" eb="38">
      <t>ガク</t>
    </rPh>
    <rPh sb="41" eb="43">
      <t>ゴウケイ</t>
    </rPh>
    <rPh sb="43" eb="44">
      <t>ヤク</t>
    </rPh>
    <rPh sb="49" eb="51">
      <t>オクエン</t>
    </rPh>
    <rPh sb="52" eb="55">
      <t>ネンヘイキン</t>
    </rPh>
    <rPh sb="55" eb="56">
      <t>ヤク</t>
    </rPh>
    <rPh sb="59" eb="61">
      <t>オクエン</t>
    </rPh>
    <rPh sb="62" eb="64">
      <t>コウキョウ</t>
    </rPh>
    <rPh sb="64" eb="66">
      <t>ケンチク</t>
    </rPh>
    <rPh sb="66" eb="67">
      <t>ブツ</t>
    </rPh>
    <rPh sb="68" eb="69">
      <t>ヤク</t>
    </rPh>
    <rPh sb="74" eb="76">
      <t>オクエン</t>
    </rPh>
    <rPh sb="78" eb="81">
      <t>ネンヘイキン</t>
    </rPh>
    <rPh sb="81" eb="82">
      <t>ヤク</t>
    </rPh>
    <rPh sb="85" eb="87">
      <t>オクエン</t>
    </rPh>
    <rPh sb="92" eb="94">
      <t>シサン</t>
    </rPh>
    <rPh sb="100" eb="102">
      <t>オクエン</t>
    </rPh>
    <rPh sb="103" eb="107">
      <t>ネンヘイキンヤク</t>
    </rPh>
    <rPh sb="110" eb="112">
      <t>オクエン</t>
    </rPh>
    <phoneticPr fontId="1"/>
  </si>
  <si>
    <t>令和32年度（2050年度）までの30年間の「長寿命化費用」「改築費用」の合計は、「当初更新予想額」172.8億円よりも、30年間で91.7億円の対策効果が見込まれる。</t>
    <rPh sb="0" eb="2">
      <t>レイワ</t>
    </rPh>
    <phoneticPr fontId="1"/>
  </si>
  <si>
    <t>基本方針に基づく取組みを全庁的な合意の下に推進するため、総務課管財係を中心として取り組みを行う。</t>
    <rPh sb="28" eb="31">
      <t>ソウムカ</t>
    </rPh>
    <rPh sb="31" eb="33">
      <t>カンザイ</t>
    </rPh>
    <rPh sb="33" eb="34">
      <t>カカリ</t>
    </rPh>
    <rPh sb="40" eb="41">
      <t>ト</t>
    </rPh>
    <rPh sb="42" eb="43">
      <t>ク</t>
    </rPh>
    <rPh sb="45" eb="46">
      <t>オコナ</t>
    </rPh>
    <phoneticPr fontId="1"/>
  </si>
  <si>
    <t>公共施設は時間経過による劣化に加え、利用頻度や利用方法などによっても劣化が進行します。このため公共施設について法定点検等の定期的な点検・診断に加え、日常的に点検を実施することで施設の劣化の進行を抑えます。また、診断結果や瀨節の利用状況等を考慮したうえで、瀨節の安全対策の実施について決定します。</t>
    <rPh sb="0" eb="4">
      <t>コウキョウシセツ</t>
    </rPh>
    <rPh sb="5" eb="9">
      <t>ジカンケイカ</t>
    </rPh>
    <rPh sb="12" eb="14">
      <t>レッカ</t>
    </rPh>
    <rPh sb="15" eb="16">
      <t>クワ</t>
    </rPh>
    <rPh sb="18" eb="22">
      <t>リヨウヒンド</t>
    </rPh>
    <rPh sb="23" eb="27">
      <t>リヨウホウホウ</t>
    </rPh>
    <rPh sb="34" eb="36">
      <t>レッカ</t>
    </rPh>
    <rPh sb="37" eb="39">
      <t>シンコウ</t>
    </rPh>
    <rPh sb="47" eb="51">
      <t>コウキョウシセツ</t>
    </rPh>
    <rPh sb="55" eb="59">
      <t>ホウテイテンケン</t>
    </rPh>
    <rPh sb="59" eb="60">
      <t>トウ</t>
    </rPh>
    <rPh sb="61" eb="64">
      <t>テイキテキ</t>
    </rPh>
    <rPh sb="65" eb="67">
      <t>テンケン</t>
    </rPh>
    <rPh sb="68" eb="70">
      <t>シンダン</t>
    </rPh>
    <rPh sb="71" eb="72">
      <t>クワ</t>
    </rPh>
    <rPh sb="74" eb="76">
      <t>ニチジョウ</t>
    </rPh>
    <rPh sb="76" eb="77">
      <t>テキ</t>
    </rPh>
    <rPh sb="78" eb="80">
      <t>テンケン</t>
    </rPh>
    <rPh sb="81" eb="83">
      <t>ジッシ</t>
    </rPh>
    <rPh sb="88" eb="90">
      <t>シセツ</t>
    </rPh>
    <rPh sb="91" eb="93">
      <t>レッカ</t>
    </rPh>
    <rPh sb="94" eb="96">
      <t>シンコウ</t>
    </rPh>
    <rPh sb="97" eb="98">
      <t>オサ</t>
    </rPh>
    <rPh sb="105" eb="109">
      <t>シンダンケッカ</t>
    </rPh>
    <rPh sb="110" eb="112">
      <t>セセツ</t>
    </rPh>
    <rPh sb="113" eb="115">
      <t>リヨウ</t>
    </rPh>
    <rPh sb="115" eb="118">
      <t>ジョウキョウトウ</t>
    </rPh>
    <rPh sb="119" eb="121">
      <t>コウリョ</t>
    </rPh>
    <rPh sb="127" eb="129">
      <t>セセツ</t>
    </rPh>
    <rPh sb="130" eb="134">
      <t>アンゼンタイサク</t>
    </rPh>
    <rPh sb="135" eb="137">
      <t>ジッシ</t>
    </rPh>
    <rPh sb="141" eb="143">
      <t>ケッテイ</t>
    </rPh>
    <phoneticPr fontId="1"/>
  </si>
  <si>
    <t>公共施設を使用する際に、定期的な点検・修繕等に加え、大規模改修や建替え等が必要となり財政的に大きな負担となります。このため、大規模な改修や建替えを出来る限り回避するために、施設特性や利用状況を勘案したうえで、早期段階の予防的な修繕等の実施や機能の保持・回復を図ることで、公共施設をできる限り長く使用することに努めます。
また、公共施設の維持管理に関しては、維持管理や運営の民間委託等も含め維持費などの抑制方法について検討します。</t>
  </si>
  <si>
    <t>時間経過による劣化や損傷による危険性が認められた施設については、速やかに点検・診断による上表把握を行い、必要な処置を取るとともに、安全確保のための改修を実施します。また、施設の老朽化が著しく、今後維持していくことが困難な施設や、大規模改修や立替が必要であるものの、需要が少ない公共施設等については、周辺の住環境に及ぼす影響や町民の安全・安心を考慮し、今後も需要が見込めない場合は、総合的な判断により施設の供用を廃止するとともに、安全な既存の施設への機能の移転を検討します。加えて、南海トラフ巨大地震の際に想定される津波浸水区域内に立地している公共施設については、「公共施設高台移転検討会」において高台移転を検討します。
　また、すでに役割を終え今後利活用することのない老朽化した施設は、安全を確保するために解体、除却いたします。</t>
    <rPh sb="0" eb="4">
      <t>ジカンケイカ</t>
    </rPh>
    <rPh sb="7" eb="9">
      <t>レッカ</t>
    </rPh>
    <rPh sb="10" eb="12">
      <t>ソンショウ</t>
    </rPh>
    <rPh sb="15" eb="18">
      <t>キケンセイ</t>
    </rPh>
    <rPh sb="19" eb="20">
      <t>ミト</t>
    </rPh>
    <rPh sb="24" eb="26">
      <t>シセツ</t>
    </rPh>
    <rPh sb="32" eb="33">
      <t>スミ</t>
    </rPh>
    <rPh sb="36" eb="38">
      <t>テンケン</t>
    </rPh>
    <rPh sb="39" eb="41">
      <t>シンダン</t>
    </rPh>
    <rPh sb="44" eb="45">
      <t>ウエ</t>
    </rPh>
    <rPh sb="45" eb="46">
      <t>オモテ</t>
    </rPh>
    <rPh sb="46" eb="48">
      <t>ハアク</t>
    </rPh>
    <rPh sb="49" eb="50">
      <t>オコナ</t>
    </rPh>
    <rPh sb="52" eb="54">
      <t>ヒツヨウ</t>
    </rPh>
    <rPh sb="55" eb="57">
      <t>ショチ</t>
    </rPh>
    <rPh sb="58" eb="59">
      <t>ト</t>
    </rPh>
    <rPh sb="65" eb="69">
      <t>アンゼンカクホ</t>
    </rPh>
    <rPh sb="73" eb="75">
      <t>カイシュウ</t>
    </rPh>
    <rPh sb="76" eb="78">
      <t>ジッシ</t>
    </rPh>
    <rPh sb="85" eb="87">
      <t>シセツ</t>
    </rPh>
    <rPh sb="88" eb="91">
      <t>ロウキュウカ</t>
    </rPh>
    <rPh sb="92" eb="93">
      <t>イチジル</t>
    </rPh>
    <rPh sb="96" eb="98">
      <t>コンゴ</t>
    </rPh>
    <rPh sb="98" eb="100">
      <t>イジ</t>
    </rPh>
    <rPh sb="107" eb="109">
      <t>コンナン</t>
    </rPh>
    <rPh sb="110" eb="112">
      <t>シセツ</t>
    </rPh>
    <rPh sb="114" eb="119">
      <t>ダイキボカイシュウ</t>
    </rPh>
    <rPh sb="120" eb="122">
      <t>タテカエ</t>
    </rPh>
    <rPh sb="123" eb="125">
      <t>ヒツヨウ</t>
    </rPh>
    <rPh sb="132" eb="134">
      <t>ジュヨウ</t>
    </rPh>
    <rPh sb="135" eb="136">
      <t>スク</t>
    </rPh>
    <rPh sb="138" eb="143">
      <t>コウキョウシセツトウ</t>
    </rPh>
    <rPh sb="149" eb="151">
      <t>シュウヘン</t>
    </rPh>
    <rPh sb="152" eb="155">
      <t>ジュウカンキョウ</t>
    </rPh>
    <rPh sb="156" eb="157">
      <t>オヨ</t>
    </rPh>
    <rPh sb="159" eb="161">
      <t>エイキョウ</t>
    </rPh>
    <rPh sb="162" eb="164">
      <t>チョウミン</t>
    </rPh>
    <rPh sb="165" eb="167">
      <t>アンゼン</t>
    </rPh>
    <rPh sb="168" eb="170">
      <t>アンシン</t>
    </rPh>
    <rPh sb="171" eb="173">
      <t>コウリョ</t>
    </rPh>
    <rPh sb="175" eb="177">
      <t>コンゴ</t>
    </rPh>
    <rPh sb="178" eb="180">
      <t>ジュヨウ</t>
    </rPh>
    <rPh sb="181" eb="183">
      <t>ミコ</t>
    </rPh>
    <rPh sb="186" eb="188">
      <t>バアイ</t>
    </rPh>
    <rPh sb="190" eb="193">
      <t>ソウゴウテキ</t>
    </rPh>
    <rPh sb="194" eb="196">
      <t>ハンダン</t>
    </rPh>
    <rPh sb="199" eb="201">
      <t>シセツ</t>
    </rPh>
    <rPh sb="202" eb="204">
      <t>キョウヨウ</t>
    </rPh>
    <rPh sb="205" eb="207">
      <t>ハイシ</t>
    </rPh>
    <rPh sb="214" eb="216">
      <t>アンゼン</t>
    </rPh>
    <rPh sb="217" eb="219">
      <t>キゾン</t>
    </rPh>
    <rPh sb="220" eb="222">
      <t>シセツ</t>
    </rPh>
    <rPh sb="224" eb="226">
      <t>キノウ</t>
    </rPh>
    <rPh sb="227" eb="229">
      <t>イテン</t>
    </rPh>
    <rPh sb="230" eb="232">
      <t>ケントウ</t>
    </rPh>
    <rPh sb="236" eb="237">
      <t>クワ</t>
    </rPh>
    <rPh sb="240" eb="242">
      <t>ナンカイ</t>
    </rPh>
    <rPh sb="245" eb="249">
      <t>キョダイジシン</t>
    </rPh>
    <rPh sb="250" eb="251">
      <t>サイ</t>
    </rPh>
    <rPh sb="252" eb="254">
      <t>ソウテイ</t>
    </rPh>
    <rPh sb="257" eb="259">
      <t>ツナミ</t>
    </rPh>
    <rPh sb="259" eb="264">
      <t>シンスイクイキナイ</t>
    </rPh>
    <rPh sb="265" eb="267">
      <t>リッチ</t>
    </rPh>
    <rPh sb="271" eb="275">
      <t>コウキョウシセツ</t>
    </rPh>
    <rPh sb="282" eb="286">
      <t>コウキョウシセツ</t>
    </rPh>
    <rPh sb="286" eb="293">
      <t>タカダイイテンケントウカイ</t>
    </rPh>
    <rPh sb="298" eb="302">
      <t>タカダイイテン</t>
    </rPh>
    <rPh sb="303" eb="305">
      <t>ケントウ</t>
    </rPh>
    <rPh sb="317" eb="319">
      <t>ヤクワリ</t>
    </rPh>
    <rPh sb="320" eb="321">
      <t>オ</t>
    </rPh>
    <rPh sb="322" eb="327">
      <t>コンゴリカツヨウ</t>
    </rPh>
    <rPh sb="334" eb="337">
      <t>ロウキュウカ</t>
    </rPh>
    <rPh sb="339" eb="341">
      <t>シセツ</t>
    </rPh>
    <rPh sb="343" eb="345">
      <t>アンゼン</t>
    </rPh>
    <rPh sb="346" eb="348">
      <t>カクホ</t>
    </rPh>
    <rPh sb="353" eb="355">
      <t>カイタイ</t>
    </rPh>
    <rPh sb="356" eb="358">
      <t>ジョキャク</t>
    </rPh>
    <phoneticPr fontId="1"/>
  </si>
  <si>
    <t>耐震化の実施方針公共施設には、災害発生時には避難場所等として活用される施設もあります。また、庁舎は、被害情報の収集・発信や災害対策指示が行われる災害対策本部として、消防署などは災害時応急活動の拠点となります。特に本町では南海トラフ巨大地震への備えが重要となります。こうした中、施設の安全確保においては、平常時の利用者に対してだけではなく、災害時の拠点施設としての機能を確保することが求められます。このため、旧耐震基準で建設された施設や、耐震面に懸念のある施設については、耐震診断及び耐震補強を実施します。また施設の老朽化が進行し、耐震補強が困難な場合等は、安全な施設への統廃合や機能の移転も検討します。</t>
  </si>
  <si>
    <t xml:space="preserve">長寿命化の実施方針必要に応じて公共建築物やインフラ施設の個別施設毎の長寿命化の策定を推進するとともに、計画的な修繕・更新を行います。本町が所有する公共施設等について、これまでと同様に修繕・更新を行うとともに、施設の更新時期に従って大規模改修、建替え等を実施した場合、将来的に大きな財政負担を強いることとなります。このため、日常的に公共施設等の点検・診断を行うことで各施設の状態を把握します。また、予防的な修繕等を実施することにより、事業費の抑制、ライフサイクルコストの縮減を図ります。また、現在使用中の施設については、予防保全の実施により、財政負担の抑制と平準化を図ります。
</t>
  </si>
  <si>
    <t>ユニバーサルデザイン化の推進方針公共施設の新設は、極力抑制することを基本とします。ただし、政策的に新設が必要な場合は、長期的な総量規制を踏まえて、費用対効果を検証して行うこととします。また、その際は、多機能化及び複合化の視点、さらにスケルトン・インフィル方式、ユニバーサルデザイン及び防災機能に留意するとともに、環境負荷低減の取組として再生可能エネルギーの導入を検討します。</t>
  </si>
  <si>
    <t>公共施設の脱炭素化の推進方針地球温暖化対策計画（令和3年10月22日閣議決定）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しています。このため、本町の公共施設においても太陽光発電の導入、建築物におけるＺＥＢの実現、省エネルギー改修の実施、ＬＥＤ照明の導入等の取組みを推進していきます。</t>
  </si>
  <si>
    <t>統合や廃止の推進方針本町では、今後50年間で人口が現在の約4,700人から約1,700人程度まで減少するとともに、少子高齢化が進行することが予測されています。この様な人口構造の変化を受けて、公共施設の利用形態や利用頻度が変化していくことが想定されます。現在ある施設全てを維持していくことは財政的な負担が大きいため、町民のニーズや利用状況、施設の配置等をもとに近接する類似施設の集約化や用途の異なる施設同士の複合化により、公共施設の量とサービスの最適化を図ります。また、可能であれば近隣の自治体と公共施設の相互利用を図る等、自治体間での連携を図り、広域的な視点からも必要な公共サービスの提供を幅広く検討していきます。</t>
  </si>
  <si>
    <t>全庁的な取組体制の構築やPDCAサイクルの推進等に係る方針公共施設等マネジメントを着実に進めていくためには、ＰＤＣＡサイクル（計画→実行→点検→改善のサイクル）を活用した業務サイクルを定着させることが重要となります。まず本計画に基づき、次のステップとして具体的な公共施設等再編成の行動計画となる個別施設計画を策定します。次にこれらの行動計画等を再編成プランとして実行し、その状況を評価し、次の展開へ向けて的確な見直しを行います。このような流れで公共施設等マネジメントの確実な推進を図ります。</t>
  </si>
  <si>
    <t>施設の概要及び管理方針</t>
    <rPh sb="0" eb="2">
      <t>シセツ</t>
    </rPh>
    <rPh sb="3" eb="5">
      <t>ガイヨウ</t>
    </rPh>
    <rPh sb="5" eb="6">
      <t>オヨ</t>
    </rPh>
    <rPh sb="7" eb="11">
      <t>カンリホウシン</t>
    </rPh>
    <phoneticPr fontId="1"/>
  </si>
  <si>
    <t>・平成３０年度にすさみ町防災センター・見老津避難所・消防団屯所・津波避難タワーを建築し、防災強化を行った。又、住民の移住を考慮し子育て世帯向け賃貸住宅を建築し、人口減少の対策を行った。
・令和2年度より老朽化した廃校舎の取り壊しを計画している。
・令和3年度に個別施設計画の策定を行った。</t>
    <rPh sb="1" eb="3">
      <t>ヘイセイ</t>
    </rPh>
    <rPh sb="5" eb="7">
      <t>ネンド</t>
    </rPh>
    <rPh sb="11" eb="12">
      <t>チョウ</t>
    </rPh>
    <rPh sb="12" eb="14">
      <t>ボウサイ</t>
    </rPh>
    <rPh sb="19" eb="22">
      <t>ミロヅ</t>
    </rPh>
    <rPh sb="22" eb="25">
      <t>ヒナンジョ</t>
    </rPh>
    <rPh sb="26" eb="29">
      <t>ショウボウダン</t>
    </rPh>
    <rPh sb="29" eb="31">
      <t>トンショ</t>
    </rPh>
    <rPh sb="32" eb="34">
      <t>ツナミ</t>
    </rPh>
    <rPh sb="34" eb="36">
      <t>ヒナン</t>
    </rPh>
    <rPh sb="40" eb="42">
      <t>ケンチク</t>
    </rPh>
    <rPh sb="44" eb="46">
      <t>ボウサイ</t>
    </rPh>
    <rPh sb="46" eb="48">
      <t>キョウカ</t>
    </rPh>
    <rPh sb="49" eb="50">
      <t>オコナ</t>
    </rPh>
    <rPh sb="53" eb="54">
      <t>マタ</t>
    </rPh>
    <rPh sb="55" eb="57">
      <t>ジュウミン</t>
    </rPh>
    <rPh sb="58" eb="60">
      <t>イジュウ</t>
    </rPh>
    <rPh sb="61" eb="63">
      <t>コウリョ</t>
    </rPh>
    <rPh sb="64" eb="66">
      <t>コソダ</t>
    </rPh>
    <rPh sb="67" eb="69">
      <t>セタイ</t>
    </rPh>
    <rPh sb="69" eb="70">
      <t>ム</t>
    </rPh>
    <rPh sb="71" eb="73">
      <t>チンタイ</t>
    </rPh>
    <rPh sb="73" eb="75">
      <t>ジュウタク</t>
    </rPh>
    <rPh sb="76" eb="78">
      <t>ケンチク</t>
    </rPh>
    <rPh sb="80" eb="82">
      <t>ジンコウ</t>
    </rPh>
    <rPh sb="82" eb="84">
      <t>ゲンショウ</t>
    </rPh>
    <rPh sb="85" eb="87">
      <t>タイサク</t>
    </rPh>
    <rPh sb="88" eb="89">
      <t>オコナ</t>
    </rPh>
    <rPh sb="140" eb="141">
      <t>オコナ</t>
    </rPh>
    <phoneticPr fontId="1"/>
  </si>
  <si>
    <t>令和12年には人口11,487人となり、令和２年の人口から約２割減少し、令和27年には更に減少し、7,839人と8,000人を下回る。</t>
    <rPh sb="0" eb="2">
      <t>レイワ</t>
    </rPh>
    <rPh sb="4" eb="5">
      <t>ネン</t>
    </rPh>
    <rPh sb="7" eb="9">
      <t>ジンコウ</t>
    </rPh>
    <rPh sb="15" eb="16">
      <t>ニン</t>
    </rPh>
    <rPh sb="20" eb="22">
      <t>レイワ</t>
    </rPh>
    <rPh sb="23" eb="24">
      <t>ネン</t>
    </rPh>
    <rPh sb="25" eb="27">
      <t>ジンコウ</t>
    </rPh>
    <rPh sb="29" eb="30">
      <t>ヤク</t>
    </rPh>
    <rPh sb="31" eb="32">
      <t>ワリ</t>
    </rPh>
    <rPh sb="32" eb="34">
      <t>ゲンショウ</t>
    </rPh>
    <rPh sb="36" eb="38">
      <t>レイワ</t>
    </rPh>
    <rPh sb="40" eb="41">
      <t>ネン</t>
    </rPh>
    <rPh sb="43" eb="44">
      <t>サラ</t>
    </rPh>
    <rPh sb="45" eb="47">
      <t>ゲンショウ</t>
    </rPh>
    <rPh sb="54" eb="55">
      <t>ニン</t>
    </rPh>
    <rPh sb="61" eb="62">
      <t>ニン</t>
    </rPh>
    <rPh sb="63" eb="65">
      <t>シタマワ</t>
    </rPh>
    <phoneticPr fontId="1"/>
  </si>
  <si>
    <t>公共施設：12.1万㎡
道路：117万㎡
橋りょう：0.8万㎡
上水道施設：0.2万㎡
下水度施設：0.05万㎡</t>
    <rPh sb="0" eb="2">
      <t>コウキョウ</t>
    </rPh>
    <rPh sb="2" eb="4">
      <t>シセツ</t>
    </rPh>
    <rPh sb="9" eb="10">
      <t>マン</t>
    </rPh>
    <rPh sb="12" eb="14">
      <t>ドウロ</t>
    </rPh>
    <rPh sb="18" eb="19">
      <t>マン</t>
    </rPh>
    <rPh sb="21" eb="22">
      <t>ハシ</t>
    </rPh>
    <rPh sb="29" eb="30">
      <t>マン</t>
    </rPh>
    <rPh sb="32" eb="35">
      <t>ジョウスイドウ</t>
    </rPh>
    <rPh sb="35" eb="37">
      <t>シセツ</t>
    </rPh>
    <rPh sb="41" eb="42">
      <t>マン</t>
    </rPh>
    <rPh sb="44" eb="46">
      <t>ゲスイ</t>
    </rPh>
    <rPh sb="46" eb="47">
      <t>ド</t>
    </rPh>
    <rPh sb="47" eb="49">
      <t>シセツ</t>
    </rPh>
    <rPh sb="54" eb="55">
      <t>マン</t>
    </rPh>
    <phoneticPr fontId="1"/>
  </si>
  <si>
    <t>社会情勢への適合、安心・安全・快適の確保、従来型の公共サービスからの脱却</t>
    <rPh sb="0" eb="2">
      <t>シャカイ</t>
    </rPh>
    <rPh sb="2" eb="4">
      <t>ジョウセイ</t>
    </rPh>
    <rPh sb="6" eb="8">
      <t>テキゴウ</t>
    </rPh>
    <rPh sb="9" eb="11">
      <t>アンシン</t>
    </rPh>
    <rPh sb="12" eb="14">
      <t>アンゼン</t>
    </rPh>
    <rPh sb="15" eb="17">
      <t>カイテキ</t>
    </rPh>
    <rPh sb="18" eb="20">
      <t>カクホ</t>
    </rPh>
    <rPh sb="21" eb="24">
      <t>ジュウライガタ</t>
    </rPh>
    <rPh sb="25" eb="27">
      <t>コウキョウ</t>
    </rPh>
    <rPh sb="34" eb="36">
      <t>ダッキャク</t>
    </rPh>
    <phoneticPr fontId="1"/>
  </si>
  <si>
    <t>今後40年間で約1,125億円が必要となり、１年間あたりの平均額は約28.1億円となる。</t>
    <rPh sb="0" eb="2">
      <t>コンゴ</t>
    </rPh>
    <rPh sb="4" eb="6">
      <t>ネンカン</t>
    </rPh>
    <rPh sb="7" eb="8">
      <t>ヤク</t>
    </rPh>
    <rPh sb="13" eb="15">
      <t>オクエン</t>
    </rPh>
    <rPh sb="16" eb="18">
      <t>ヒツヨウ</t>
    </rPh>
    <rPh sb="23" eb="25">
      <t>ネンカン</t>
    </rPh>
    <rPh sb="29" eb="31">
      <t>ヘイキン</t>
    </rPh>
    <rPh sb="31" eb="32">
      <t>ガク</t>
    </rPh>
    <rPh sb="33" eb="34">
      <t>ヤク</t>
    </rPh>
    <rPh sb="38" eb="40">
      <t>オクエン</t>
    </rPh>
    <phoneticPr fontId="1"/>
  </si>
  <si>
    <t>今後40年間で約883.1億円が必要となり、１年間あたりの平均額は約22.1億円となる。</t>
  </si>
  <si>
    <t>公共施設全体の更新費用見通しの表にて
縮減効果：241.9億円、年平均：6.05億円</t>
    <rPh sb="0" eb="2">
      <t>コウキョウ</t>
    </rPh>
    <rPh sb="2" eb="4">
      <t>シセツ</t>
    </rPh>
    <rPh sb="4" eb="6">
      <t>ゼンタイ</t>
    </rPh>
    <rPh sb="7" eb="9">
      <t>コウシン</t>
    </rPh>
    <rPh sb="9" eb="11">
      <t>ヒヨウ</t>
    </rPh>
    <rPh sb="11" eb="13">
      <t>ミトオ</t>
    </rPh>
    <rPh sb="15" eb="16">
      <t>ヒョウ</t>
    </rPh>
    <rPh sb="19" eb="21">
      <t>シュクゲン</t>
    </rPh>
    <rPh sb="21" eb="23">
      <t>コウカ</t>
    </rPh>
    <rPh sb="29" eb="31">
      <t>オクエン</t>
    </rPh>
    <rPh sb="32" eb="35">
      <t>ネンヘイキン</t>
    </rPh>
    <rPh sb="40" eb="42">
      <t>オクエン</t>
    </rPh>
    <phoneticPr fontId="1"/>
  </si>
  <si>
    <t>公共施設等の総合的かつ計画的な管理にあたっては、公共施設等全体の最適化を目指す戦略的な取り組みが必要となるため、総務課が総合調整を行い、各施設所管部署が連携して推進体制づくりに努める。</t>
    <rPh sb="0" eb="2">
      <t>コウキョウ</t>
    </rPh>
    <rPh sb="2" eb="5">
      <t>シセツナド</t>
    </rPh>
    <rPh sb="6" eb="9">
      <t>ソウゴウテキ</t>
    </rPh>
    <rPh sb="11" eb="14">
      <t>ケイカクテキ</t>
    </rPh>
    <rPh sb="15" eb="17">
      <t>カンリ</t>
    </rPh>
    <rPh sb="24" eb="26">
      <t>コウキョウ</t>
    </rPh>
    <rPh sb="26" eb="28">
      <t>シセツ</t>
    </rPh>
    <rPh sb="28" eb="29">
      <t>ナド</t>
    </rPh>
    <rPh sb="29" eb="31">
      <t>ゼンタイ</t>
    </rPh>
    <rPh sb="32" eb="35">
      <t>サイテキカ</t>
    </rPh>
    <rPh sb="36" eb="38">
      <t>メザ</t>
    </rPh>
    <rPh sb="39" eb="42">
      <t>センリャクテキ</t>
    </rPh>
    <rPh sb="43" eb="44">
      <t>ト</t>
    </rPh>
    <rPh sb="45" eb="46">
      <t>ク</t>
    </rPh>
    <rPh sb="48" eb="50">
      <t>ヒツヨウ</t>
    </rPh>
    <rPh sb="56" eb="59">
      <t>ソウムカ</t>
    </rPh>
    <rPh sb="60" eb="62">
      <t>ソウゴウ</t>
    </rPh>
    <rPh sb="62" eb="64">
      <t>チョウセイ</t>
    </rPh>
    <rPh sb="65" eb="66">
      <t>オコナ</t>
    </rPh>
    <rPh sb="68" eb="71">
      <t>カクシセツ</t>
    </rPh>
    <rPh sb="71" eb="73">
      <t>ショカン</t>
    </rPh>
    <rPh sb="73" eb="75">
      <t>ブショ</t>
    </rPh>
    <rPh sb="76" eb="78">
      <t>レンケイ</t>
    </rPh>
    <rPh sb="80" eb="82">
      <t>スイシン</t>
    </rPh>
    <rPh sb="82" eb="84">
      <t>タイセイ</t>
    </rPh>
    <rPh sb="88" eb="89">
      <t>ツト</t>
    </rPh>
    <phoneticPr fontId="1"/>
  </si>
  <si>
    <t>遊休施設は積極的にPFIやPPPを活用し、有効利用できるよう検討する。</t>
    <rPh sb="0" eb="2">
      <t>ユウキュウ</t>
    </rPh>
    <rPh sb="2" eb="4">
      <t>シセツ</t>
    </rPh>
    <rPh sb="5" eb="8">
      <t>セッキョクテキ</t>
    </rPh>
    <rPh sb="17" eb="19">
      <t>カツヨウ</t>
    </rPh>
    <rPh sb="21" eb="23">
      <t>ユウコウ</t>
    </rPh>
    <rPh sb="23" eb="25">
      <t>リヨウ</t>
    </rPh>
    <rPh sb="30" eb="32">
      <t>ケントウ</t>
    </rPh>
    <phoneticPr fontId="1"/>
  </si>
  <si>
    <t>点検未実施のものを含めた全対象施設において点検・診断を実施し、その結果に基づき必要な対策を適切な時期に着実かつ効率的・効果的に実施するとともに、これらの取組を通じて得られた施設の状態や対策履歴等の情報を記録し、次の点検・診断等に活用するという「メンテナンスサイクル」を構築する。</t>
    <rPh sb="0" eb="2">
      <t>テンケン</t>
    </rPh>
    <rPh sb="2" eb="5">
      <t>ミジッシ</t>
    </rPh>
    <rPh sb="9" eb="10">
      <t>フク</t>
    </rPh>
    <rPh sb="12" eb="13">
      <t>ゼン</t>
    </rPh>
    <rPh sb="13" eb="15">
      <t>タイショウ</t>
    </rPh>
    <rPh sb="15" eb="17">
      <t>シセツ</t>
    </rPh>
    <rPh sb="21" eb="23">
      <t>テンケン</t>
    </rPh>
    <rPh sb="24" eb="26">
      <t>シンダン</t>
    </rPh>
    <rPh sb="27" eb="29">
      <t>ジッシ</t>
    </rPh>
    <rPh sb="33" eb="35">
      <t>ケッカ</t>
    </rPh>
    <rPh sb="36" eb="37">
      <t>モト</t>
    </rPh>
    <rPh sb="39" eb="41">
      <t>ヒツヨウ</t>
    </rPh>
    <rPh sb="42" eb="44">
      <t>タイサク</t>
    </rPh>
    <rPh sb="45" eb="47">
      <t>テキセツ</t>
    </rPh>
    <rPh sb="48" eb="50">
      <t>ジキ</t>
    </rPh>
    <rPh sb="51" eb="53">
      <t>チャクジツ</t>
    </rPh>
    <rPh sb="55" eb="58">
      <t>コウリツテキ</t>
    </rPh>
    <rPh sb="59" eb="62">
      <t>コウカテキ</t>
    </rPh>
    <rPh sb="63" eb="65">
      <t>ジッシ</t>
    </rPh>
    <rPh sb="76" eb="78">
      <t>トリクミ</t>
    </rPh>
    <rPh sb="79" eb="80">
      <t>ツウ</t>
    </rPh>
    <rPh sb="82" eb="83">
      <t>エ</t>
    </rPh>
    <rPh sb="86" eb="88">
      <t>シセツ</t>
    </rPh>
    <rPh sb="89" eb="91">
      <t>ジョウタイ</t>
    </rPh>
    <rPh sb="92" eb="94">
      <t>タイサク</t>
    </rPh>
    <rPh sb="94" eb="96">
      <t>リレキ</t>
    </rPh>
    <rPh sb="96" eb="97">
      <t>ナド</t>
    </rPh>
    <rPh sb="98" eb="100">
      <t>ジョウホウ</t>
    </rPh>
    <rPh sb="101" eb="103">
      <t>キロク</t>
    </rPh>
    <rPh sb="105" eb="106">
      <t>ツギ</t>
    </rPh>
    <rPh sb="107" eb="109">
      <t>テンケン</t>
    </rPh>
    <rPh sb="110" eb="112">
      <t>シンダン</t>
    </rPh>
    <rPh sb="112" eb="113">
      <t>ナド</t>
    </rPh>
    <rPh sb="114" eb="116">
      <t>カツヨウ</t>
    </rPh>
    <rPh sb="134" eb="136">
      <t>コウチク</t>
    </rPh>
    <phoneticPr fontId="1"/>
  </si>
  <si>
    <t>　大規模な修繕や更新をできるだけ回避するため、施設特性を考慮の上、安全性や経済性を踏まえつつ損傷が軽微である早期段階に予防的な修繕を実施することで機能の保持・回復を図る予防保全型維持管理の導入を推進する。
　また、降雨や地震等の災害や人的な事故等の短期間で発生する事象に起因する損傷によってその健全性が左右される施設については、巡視や被災後の点検等により状態を把握し、適切に機能回復を図ることとする。</t>
    <rPh sb="1" eb="4">
      <t>ダイキボ</t>
    </rPh>
    <rPh sb="5" eb="7">
      <t>シュウゼン</t>
    </rPh>
    <rPh sb="8" eb="10">
      <t>コウシン</t>
    </rPh>
    <rPh sb="16" eb="18">
      <t>カイヒ</t>
    </rPh>
    <rPh sb="23" eb="25">
      <t>シセツ</t>
    </rPh>
    <rPh sb="25" eb="27">
      <t>トクセイ</t>
    </rPh>
    <rPh sb="28" eb="30">
      <t>コウリョ</t>
    </rPh>
    <rPh sb="31" eb="32">
      <t>ウエ</t>
    </rPh>
    <rPh sb="33" eb="36">
      <t>アンゼンセイ</t>
    </rPh>
    <rPh sb="37" eb="40">
      <t>ケイザイセイ</t>
    </rPh>
    <rPh sb="41" eb="42">
      <t>フ</t>
    </rPh>
    <rPh sb="46" eb="48">
      <t>ソンショウ</t>
    </rPh>
    <rPh sb="49" eb="51">
      <t>ケイビ</t>
    </rPh>
    <rPh sb="54" eb="56">
      <t>ソウキ</t>
    </rPh>
    <rPh sb="56" eb="58">
      <t>ダンカイ</t>
    </rPh>
    <rPh sb="59" eb="62">
      <t>ヨボウテキ</t>
    </rPh>
    <rPh sb="63" eb="65">
      <t>シュウゼン</t>
    </rPh>
    <rPh sb="66" eb="68">
      <t>ジッシ</t>
    </rPh>
    <rPh sb="73" eb="75">
      <t>キノウ</t>
    </rPh>
    <rPh sb="76" eb="78">
      <t>ホジ</t>
    </rPh>
    <rPh sb="79" eb="81">
      <t>カイフク</t>
    </rPh>
    <rPh sb="82" eb="83">
      <t>ハカ</t>
    </rPh>
    <rPh sb="84" eb="86">
      <t>ヨボウ</t>
    </rPh>
    <rPh sb="86" eb="88">
      <t>ホゼン</t>
    </rPh>
    <rPh sb="88" eb="89">
      <t>カタ</t>
    </rPh>
    <rPh sb="89" eb="91">
      <t>イジ</t>
    </rPh>
    <rPh sb="91" eb="93">
      <t>カンリ</t>
    </rPh>
    <rPh sb="94" eb="96">
      <t>ドウニュウ</t>
    </rPh>
    <rPh sb="97" eb="99">
      <t>スイシン</t>
    </rPh>
    <rPh sb="107" eb="109">
      <t>コウウ</t>
    </rPh>
    <rPh sb="110" eb="112">
      <t>ジシン</t>
    </rPh>
    <rPh sb="112" eb="113">
      <t>ナド</t>
    </rPh>
    <rPh sb="114" eb="116">
      <t>サイガイ</t>
    </rPh>
    <rPh sb="117" eb="119">
      <t>ジンテキ</t>
    </rPh>
    <rPh sb="120" eb="123">
      <t>ジコナド</t>
    </rPh>
    <rPh sb="124" eb="127">
      <t>タンキカン</t>
    </rPh>
    <rPh sb="128" eb="130">
      <t>ハッセイ</t>
    </rPh>
    <rPh sb="132" eb="134">
      <t>ジショウ</t>
    </rPh>
    <rPh sb="135" eb="137">
      <t>キイン</t>
    </rPh>
    <rPh sb="139" eb="141">
      <t>ソンショウ</t>
    </rPh>
    <rPh sb="147" eb="150">
      <t>ケンゼンセイ</t>
    </rPh>
    <rPh sb="151" eb="153">
      <t>サユウ</t>
    </rPh>
    <rPh sb="156" eb="158">
      <t>シセツ</t>
    </rPh>
    <rPh sb="164" eb="166">
      <t>ジュンシ</t>
    </rPh>
    <rPh sb="167" eb="169">
      <t>ヒサイ</t>
    </rPh>
    <rPh sb="169" eb="170">
      <t>ゴ</t>
    </rPh>
    <rPh sb="171" eb="174">
      <t>テンケンナド</t>
    </rPh>
    <rPh sb="177" eb="179">
      <t>ジョウタイ</t>
    </rPh>
    <rPh sb="180" eb="182">
      <t>ハアク</t>
    </rPh>
    <rPh sb="184" eb="186">
      <t>テキセツ</t>
    </rPh>
    <rPh sb="187" eb="189">
      <t>キノウ</t>
    </rPh>
    <rPh sb="189" eb="191">
      <t>カイフク</t>
    </rPh>
    <rPh sb="192" eb="193">
      <t>ハカ</t>
    </rPh>
    <phoneticPr fontId="1"/>
  </si>
  <si>
    <t>本町には標準的な更新年数をかなり超過した築年数の古い施設が多くあり、外壁の落下、防災設備の故障など利用者の安全の確保に直結する場合は早急に対策を行い、施設を安全な状態で維持し、サービスを継続的に提供する。
　点検・診断等により高度の危険性が認められた施設については、立入禁止措置等により安全確保に努める。
　また、他の用途での活用を十分に検討した上で供用廃止が決定した施設について、跡地利用の検討を行い、跡地利用の見込みがない施設については安全性等を踏まえながら解体の検討を行う。</t>
    <rPh sb="0" eb="2">
      <t>ホンチョウ</t>
    </rPh>
    <rPh sb="4" eb="7">
      <t>ヒョウジュンテキ</t>
    </rPh>
    <rPh sb="8" eb="10">
      <t>コウシン</t>
    </rPh>
    <rPh sb="10" eb="12">
      <t>ネンスウ</t>
    </rPh>
    <rPh sb="16" eb="18">
      <t>チョウカ</t>
    </rPh>
    <rPh sb="20" eb="21">
      <t>チク</t>
    </rPh>
    <rPh sb="21" eb="23">
      <t>ネンスウ</t>
    </rPh>
    <rPh sb="24" eb="25">
      <t>フル</t>
    </rPh>
    <rPh sb="26" eb="28">
      <t>シセツ</t>
    </rPh>
    <rPh sb="29" eb="30">
      <t>オオ</t>
    </rPh>
    <rPh sb="34" eb="36">
      <t>ガイヘキ</t>
    </rPh>
    <rPh sb="37" eb="39">
      <t>ラッカ</t>
    </rPh>
    <rPh sb="40" eb="42">
      <t>ボウサイ</t>
    </rPh>
    <rPh sb="42" eb="44">
      <t>セツビ</t>
    </rPh>
    <rPh sb="45" eb="47">
      <t>コショウ</t>
    </rPh>
    <rPh sb="49" eb="52">
      <t>リヨウシャ</t>
    </rPh>
    <rPh sb="53" eb="55">
      <t>アンゼン</t>
    </rPh>
    <rPh sb="56" eb="58">
      <t>カクホ</t>
    </rPh>
    <rPh sb="59" eb="61">
      <t>チョッケツ</t>
    </rPh>
    <rPh sb="63" eb="65">
      <t>バアイ</t>
    </rPh>
    <rPh sb="66" eb="68">
      <t>ソウキュウ</t>
    </rPh>
    <rPh sb="69" eb="71">
      <t>タイサク</t>
    </rPh>
    <rPh sb="72" eb="73">
      <t>オコナ</t>
    </rPh>
    <rPh sb="75" eb="77">
      <t>シセツ</t>
    </rPh>
    <rPh sb="78" eb="80">
      <t>アンゼン</t>
    </rPh>
    <rPh sb="81" eb="83">
      <t>ジョウタイ</t>
    </rPh>
    <rPh sb="84" eb="86">
      <t>イジ</t>
    </rPh>
    <rPh sb="93" eb="96">
      <t>ケイゾクテキ</t>
    </rPh>
    <rPh sb="97" eb="99">
      <t>テイキョウ</t>
    </rPh>
    <rPh sb="104" eb="106">
      <t>テンケン</t>
    </rPh>
    <rPh sb="107" eb="109">
      <t>シンダン</t>
    </rPh>
    <rPh sb="109" eb="110">
      <t>ナド</t>
    </rPh>
    <rPh sb="113" eb="115">
      <t>コウド</t>
    </rPh>
    <rPh sb="116" eb="119">
      <t>キケンセイ</t>
    </rPh>
    <rPh sb="120" eb="121">
      <t>ミト</t>
    </rPh>
    <rPh sb="125" eb="127">
      <t>シセツ</t>
    </rPh>
    <rPh sb="133" eb="134">
      <t>タ</t>
    </rPh>
    <rPh sb="134" eb="135">
      <t>イ</t>
    </rPh>
    <rPh sb="135" eb="137">
      <t>キンシ</t>
    </rPh>
    <rPh sb="137" eb="139">
      <t>ソチ</t>
    </rPh>
    <rPh sb="139" eb="140">
      <t>ナド</t>
    </rPh>
    <rPh sb="143" eb="145">
      <t>アンゼン</t>
    </rPh>
    <rPh sb="145" eb="147">
      <t>カクホ</t>
    </rPh>
    <rPh sb="148" eb="149">
      <t>ツト</t>
    </rPh>
    <rPh sb="157" eb="158">
      <t>タ</t>
    </rPh>
    <rPh sb="159" eb="161">
      <t>ヨウト</t>
    </rPh>
    <rPh sb="163" eb="165">
      <t>カツヨウ</t>
    </rPh>
    <rPh sb="166" eb="168">
      <t>ジュウブン</t>
    </rPh>
    <rPh sb="169" eb="171">
      <t>ケントウ</t>
    </rPh>
    <rPh sb="173" eb="174">
      <t>ウエ</t>
    </rPh>
    <rPh sb="175" eb="177">
      <t>キョウヨウ</t>
    </rPh>
    <rPh sb="177" eb="179">
      <t>ハイシ</t>
    </rPh>
    <rPh sb="180" eb="182">
      <t>ケッテイ</t>
    </rPh>
    <rPh sb="184" eb="186">
      <t>シセツ</t>
    </rPh>
    <rPh sb="191" eb="193">
      <t>アトチ</t>
    </rPh>
    <rPh sb="193" eb="195">
      <t>リヨウ</t>
    </rPh>
    <rPh sb="196" eb="198">
      <t>ケントウ</t>
    </rPh>
    <rPh sb="199" eb="200">
      <t>オコナ</t>
    </rPh>
    <rPh sb="202" eb="204">
      <t>アトチ</t>
    </rPh>
    <rPh sb="204" eb="206">
      <t>リヨウ</t>
    </rPh>
    <rPh sb="207" eb="209">
      <t>ミコ</t>
    </rPh>
    <rPh sb="213" eb="215">
      <t>シセツ</t>
    </rPh>
    <rPh sb="220" eb="223">
      <t>アンゼンセイ</t>
    </rPh>
    <rPh sb="223" eb="224">
      <t>ナド</t>
    </rPh>
    <rPh sb="225" eb="226">
      <t>フ</t>
    </rPh>
    <rPh sb="231" eb="233">
      <t>カイタイ</t>
    </rPh>
    <rPh sb="234" eb="236">
      <t>ケントウ</t>
    </rPh>
    <rPh sb="237" eb="238">
      <t>オコナ</t>
    </rPh>
    <phoneticPr fontId="1"/>
  </si>
  <si>
    <t>　「南海トラフの巨大地震」・「東海・東南海・南海３連動地震」における津波浸水想定では、津波浸水想定区域に位置する地区が多数あることから、最大クラスの津波にも対応できる避難場所となる津波避難ビル等を適切に指定するほか、耐震診断等を行い、那智勝浦町地域防災計画に即した公共施設の耐震化を進める。</t>
    <rPh sb="2" eb="4">
      <t>ナンカイ</t>
    </rPh>
    <rPh sb="8" eb="10">
      <t>キョダイ</t>
    </rPh>
    <rPh sb="10" eb="12">
      <t>ジシン</t>
    </rPh>
    <rPh sb="15" eb="17">
      <t>トウカイ</t>
    </rPh>
    <rPh sb="18" eb="20">
      <t>トウナン</t>
    </rPh>
    <rPh sb="20" eb="21">
      <t>カイ</t>
    </rPh>
    <rPh sb="22" eb="24">
      <t>ナンカイ</t>
    </rPh>
    <rPh sb="25" eb="27">
      <t>レンドウ</t>
    </rPh>
    <rPh sb="27" eb="29">
      <t>ジシン</t>
    </rPh>
    <rPh sb="34" eb="36">
      <t>ツナミ</t>
    </rPh>
    <rPh sb="36" eb="38">
      <t>シンスイ</t>
    </rPh>
    <rPh sb="38" eb="40">
      <t>ソウテイ</t>
    </rPh>
    <rPh sb="43" eb="45">
      <t>ツナミ</t>
    </rPh>
    <rPh sb="45" eb="47">
      <t>シンスイ</t>
    </rPh>
    <rPh sb="47" eb="49">
      <t>ソウテイ</t>
    </rPh>
    <rPh sb="49" eb="51">
      <t>クイキ</t>
    </rPh>
    <rPh sb="52" eb="54">
      <t>イチ</t>
    </rPh>
    <rPh sb="56" eb="58">
      <t>チク</t>
    </rPh>
    <rPh sb="59" eb="61">
      <t>タスウ</t>
    </rPh>
    <rPh sb="68" eb="70">
      <t>サイダイ</t>
    </rPh>
    <rPh sb="74" eb="76">
      <t>ツナミ</t>
    </rPh>
    <rPh sb="78" eb="80">
      <t>タイオウ</t>
    </rPh>
    <rPh sb="83" eb="85">
      <t>ヒナン</t>
    </rPh>
    <rPh sb="85" eb="87">
      <t>バショ</t>
    </rPh>
    <rPh sb="90" eb="92">
      <t>ツナミ</t>
    </rPh>
    <rPh sb="92" eb="94">
      <t>ヒナン</t>
    </rPh>
    <rPh sb="96" eb="97">
      <t>ナド</t>
    </rPh>
    <rPh sb="98" eb="100">
      <t>テキセツ</t>
    </rPh>
    <rPh sb="101" eb="103">
      <t>シテイ</t>
    </rPh>
    <rPh sb="108" eb="110">
      <t>タイシン</t>
    </rPh>
    <rPh sb="110" eb="112">
      <t>シンダン</t>
    </rPh>
    <rPh sb="112" eb="113">
      <t>ナド</t>
    </rPh>
    <rPh sb="114" eb="115">
      <t>オコナ</t>
    </rPh>
    <rPh sb="117" eb="122">
      <t>ナチカツウラチョウ</t>
    </rPh>
    <rPh sb="122" eb="124">
      <t>チイキ</t>
    </rPh>
    <rPh sb="124" eb="126">
      <t>ボウサイ</t>
    </rPh>
    <rPh sb="126" eb="128">
      <t>ケイカク</t>
    </rPh>
    <rPh sb="129" eb="130">
      <t>ソク</t>
    </rPh>
    <rPh sb="132" eb="134">
      <t>コウキョウ</t>
    </rPh>
    <rPh sb="134" eb="136">
      <t>シセツ</t>
    </rPh>
    <rPh sb="137" eb="140">
      <t>タイシンカ</t>
    </rPh>
    <rPh sb="141" eb="142">
      <t>スス</t>
    </rPh>
    <phoneticPr fontId="1"/>
  </si>
  <si>
    <t>　点検・診断等の実施方針のとおり早期に健全化を把握し、予防的な修繕等の実施を徹底することにより事業費の大規模化及び高コスト化を回避し、また、ユニバーサルデザインなど新たなニーズに対応することにより機能面から長寿命化を図り、ライフサイクルコストの縮減を図る。
　今後は改築に替えて構造体の耐用年数まで使用することとし、財政負担の抑制と平準化を図る。</t>
    <rPh sb="1" eb="3">
      <t>テンケン</t>
    </rPh>
    <rPh sb="4" eb="6">
      <t>シンダン</t>
    </rPh>
    <rPh sb="6" eb="7">
      <t>ナド</t>
    </rPh>
    <rPh sb="8" eb="10">
      <t>ジッシ</t>
    </rPh>
    <rPh sb="10" eb="12">
      <t>ホウシン</t>
    </rPh>
    <rPh sb="16" eb="18">
      <t>ソウキ</t>
    </rPh>
    <rPh sb="19" eb="22">
      <t>ケンゼンカ</t>
    </rPh>
    <rPh sb="23" eb="25">
      <t>ハアク</t>
    </rPh>
    <rPh sb="27" eb="30">
      <t>ヨボウテキ</t>
    </rPh>
    <rPh sb="31" eb="33">
      <t>シュウゼン</t>
    </rPh>
    <rPh sb="33" eb="34">
      <t>ナド</t>
    </rPh>
    <rPh sb="35" eb="37">
      <t>ジッシ</t>
    </rPh>
    <rPh sb="38" eb="40">
      <t>テッテイ</t>
    </rPh>
    <rPh sb="47" eb="49">
      <t>ジギョウ</t>
    </rPh>
    <rPh sb="49" eb="50">
      <t>ヒ</t>
    </rPh>
    <rPh sb="51" eb="55">
      <t>ダイキボカ</t>
    </rPh>
    <rPh sb="55" eb="56">
      <t>オヨ</t>
    </rPh>
    <rPh sb="57" eb="58">
      <t>コウ</t>
    </rPh>
    <rPh sb="61" eb="62">
      <t>カ</t>
    </rPh>
    <rPh sb="63" eb="65">
      <t>カイヒ</t>
    </rPh>
    <rPh sb="82" eb="83">
      <t>アラ</t>
    </rPh>
    <rPh sb="89" eb="91">
      <t>タイオウ</t>
    </rPh>
    <rPh sb="98" eb="100">
      <t>キノウ</t>
    </rPh>
    <rPh sb="100" eb="101">
      <t>メン</t>
    </rPh>
    <rPh sb="103" eb="107">
      <t>チョウジュミョウカ</t>
    </rPh>
    <rPh sb="108" eb="109">
      <t>ハカ</t>
    </rPh>
    <rPh sb="122" eb="124">
      <t>シュクゲン</t>
    </rPh>
    <rPh sb="125" eb="126">
      <t>ハカ</t>
    </rPh>
    <rPh sb="130" eb="132">
      <t>コンゴ</t>
    </rPh>
    <rPh sb="133" eb="135">
      <t>カイチク</t>
    </rPh>
    <rPh sb="136" eb="137">
      <t>カ</t>
    </rPh>
    <rPh sb="139" eb="142">
      <t>コウゾウタイ</t>
    </rPh>
    <rPh sb="143" eb="145">
      <t>タイヨウ</t>
    </rPh>
    <rPh sb="145" eb="147">
      <t>ネンスウ</t>
    </rPh>
    <rPh sb="149" eb="151">
      <t>シヨウ</t>
    </rPh>
    <rPh sb="158" eb="160">
      <t>ザイセイ</t>
    </rPh>
    <rPh sb="160" eb="162">
      <t>フタン</t>
    </rPh>
    <rPh sb="163" eb="165">
      <t>ヨクセイ</t>
    </rPh>
    <rPh sb="166" eb="169">
      <t>ヘイジュンカ</t>
    </rPh>
    <rPh sb="170" eb="171">
      <t>ハカ</t>
    </rPh>
    <phoneticPr fontId="1"/>
  </si>
  <si>
    <t>　施設の更新にあたっては、多様な人々が安全で快適に利用しやすいようなユニバーサルデザイン化への対応に努め、部分的な改修にも計画的に取り組む。
　国が示す「ユニバーサルデザイン2020行動計画」の考え方も踏まえ、公共施設等の大規模改修や建替えの際はバリアフリー化・ユニバーサルデザイン化を推進する。</t>
    <rPh sb="1" eb="3">
      <t>シセツ</t>
    </rPh>
    <rPh sb="4" eb="6">
      <t>コウシン</t>
    </rPh>
    <rPh sb="13" eb="15">
      <t>タヨウ</t>
    </rPh>
    <rPh sb="16" eb="18">
      <t>ヒトビト</t>
    </rPh>
    <rPh sb="19" eb="21">
      <t>アンゼン</t>
    </rPh>
    <rPh sb="22" eb="24">
      <t>カイテキ</t>
    </rPh>
    <rPh sb="25" eb="27">
      <t>リヨウ</t>
    </rPh>
    <rPh sb="44" eb="45">
      <t>カ</t>
    </rPh>
    <rPh sb="47" eb="49">
      <t>タイオウ</t>
    </rPh>
    <rPh sb="50" eb="51">
      <t>ツト</t>
    </rPh>
    <rPh sb="53" eb="56">
      <t>ブブンテキ</t>
    </rPh>
    <rPh sb="57" eb="59">
      <t>カイシュウ</t>
    </rPh>
    <rPh sb="61" eb="64">
      <t>ケイカクテキ</t>
    </rPh>
    <rPh sb="65" eb="66">
      <t>ト</t>
    </rPh>
    <rPh sb="67" eb="68">
      <t>ク</t>
    </rPh>
    <rPh sb="72" eb="73">
      <t>クニ</t>
    </rPh>
    <rPh sb="74" eb="75">
      <t>シメ</t>
    </rPh>
    <rPh sb="91" eb="93">
      <t>コウドウ</t>
    </rPh>
    <rPh sb="93" eb="95">
      <t>ケイカク</t>
    </rPh>
    <rPh sb="97" eb="98">
      <t>カンガ</t>
    </rPh>
    <rPh sb="99" eb="100">
      <t>カタ</t>
    </rPh>
    <rPh sb="101" eb="102">
      <t>フ</t>
    </rPh>
    <rPh sb="105" eb="107">
      <t>コウキョウ</t>
    </rPh>
    <rPh sb="107" eb="109">
      <t>シセツ</t>
    </rPh>
    <rPh sb="109" eb="110">
      <t>ナド</t>
    </rPh>
    <rPh sb="111" eb="114">
      <t>ダイキボ</t>
    </rPh>
    <rPh sb="114" eb="116">
      <t>カイシュウ</t>
    </rPh>
    <rPh sb="117" eb="119">
      <t>タテカ</t>
    </rPh>
    <rPh sb="121" eb="122">
      <t>サイ</t>
    </rPh>
    <rPh sb="129" eb="130">
      <t>カ</t>
    </rPh>
    <rPh sb="141" eb="142">
      <t>カ</t>
    </rPh>
    <rPh sb="143" eb="145">
      <t>スイシン</t>
    </rPh>
    <phoneticPr fontId="1"/>
  </si>
  <si>
    <t>　「那智勝浦町地球温暖化対策実行計画」記載のとおり、2050年カーボンニュートラルの達成に向け、暮らしや産業活動における脱炭素化の実現を行う。
　施設の新築、改築をする時は環境に配慮した工事を実施するとともに、環境負荷の低減に配慮した施設等を整備し、適正な管理を務める。
　高効率照明への買い替えや断熱性能に優れた窓ガラス等を導入し、温室効果ガスの排出量を定量的に削減することを目的とした整備を行う。また、公共施設の緑化を推進し、カーボンニュートラルな社会の実現を目指す。</t>
    <rPh sb="2" eb="7">
      <t>ナチカツウラチョウ</t>
    </rPh>
    <rPh sb="7" eb="9">
      <t>チキュウ</t>
    </rPh>
    <rPh sb="9" eb="12">
      <t>オンダンカ</t>
    </rPh>
    <rPh sb="12" eb="14">
      <t>タイサク</t>
    </rPh>
    <rPh sb="14" eb="16">
      <t>ジッコウ</t>
    </rPh>
    <rPh sb="16" eb="18">
      <t>ケイカク</t>
    </rPh>
    <rPh sb="19" eb="21">
      <t>キサイ</t>
    </rPh>
    <rPh sb="30" eb="31">
      <t>ネン</t>
    </rPh>
    <rPh sb="42" eb="44">
      <t>タッセイ</t>
    </rPh>
    <rPh sb="45" eb="46">
      <t>ム</t>
    </rPh>
    <rPh sb="48" eb="49">
      <t>ク</t>
    </rPh>
    <rPh sb="52" eb="54">
      <t>サンギョウ</t>
    </rPh>
    <rPh sb="54" eb="56">
      <t>カツドウ</t>
    </rPh>
    <rPh sb="60" eb="61">
      <t>ダツ</t>
    </rPh>
    <rPh sb="61" eb="63">
      <t>タンソ</t>
    </rPh>
    <rPh sb="63" eb="64">
      <t>カ</t>
    </rPh>
    <rPh sb="65" eb="67">
      <t>ジツゲン</t>
    </rPh>
    <rPh sb="68" eb="69">
      <t>オコナ</t>
    </rPh>
    <rPh sb="73" eb="75">
      <t>シセツ</t>
    </rPh>
    <rPh sb="76" eb="78">
      <t>シンチク</t>
    </rPh>
    <rPh sb="79" eb="81">
      <t>カイチク</t>
    </rPh>
    <rPh sb="84" eb="85">
      <t>トキ</t>
    </rPh>
    <rPh sb="86" eb="88">
      <t>カンキョウ</t>
    </rPh>
    <rPh sb="89" eb="91">
      <t>ハイリョ</t>
    </rPh>
    <rPh sb="93" eb="95">
      <t>コウジ</t>
    </rPh>
    <rPh sb="96" eb="98">
      <t>ジッシ</t>
    </rPh>
    <rPh sb="105" eb="107">
      <t>カンキョウ</t>
    </rPh>
    <rPh sb="107" eb="109">
      <t>フカ</t>
    </rPh>
    <rPh sb="110" eb="112">
      <t>テイゲン</t>
    </rPh>
    <rPh sb="113" eb="115">
      <t>ハイリョ</t>
    </rPh>
    <rPh sb="117" eb="120">
      <t>シセツナド</t>
    </rPh>
    <rPh sb="121" eb="123">
      <t>セイビ</t>
    </rPh>
    <rPh sb="125" eb="127">
      <t>テキセイ</t>
    </rPh>
    <rPh sb="128" eb="130">
      <t>カンリ</t>
    </rPh>
    <rPh sb="131" eb="132">
      <t>ツト</t>
    </rPh>
    <rPh sb="137" eb="138">
      <t>コウ</t>
    </rPh>
    <phoneticPr fontId="1"/>
  </si>
  <si>
    <t>　利用状況等から必要性が認められない施設や近隣との共同利用の可能な施設については、議会や地元との調整を十分整えたうえで、廃止・撤去・広域化を進める。
　また、児童数等の減少に伴う学校施設の統合や集会室、会議室など類似、重複した機能を有する施設を総合的にとらえ、改築に際しては施設の集約化による機能統合を検討する。
　町民ニーズ、社会情勢の変化による用途廃止や統廃合、集約化による移転後の空き施設は、可能な限り用途転用することにより、既存施設の改築費の抑制を図る。また、有償で売り払いや貸し付けを行うなど、財源確保の手段として有効に活用する。</t>
    <rPh sb="1" eb="3">
      <t>リヨウ</t>
    </rPh>
    <rPh sb="3" eb="5">
      <t>ジョウキョウ</t>
    </rPh>
    <rPh sb="5" eb="6">
      <t>ナド</t>
    </rPh>
    <rPh sb="8" eb="11">
      <t>ヒツヨウセイ</t>
    </rPh>
    <rPh sb="12" eb="13">
      <t>ミト</t>
    </rPh>
    <rPh sb="18" eb="20">
      <t>シセツ</t>
    </rPh>
    <rPh sb="21" eb="23">
      <t>キンリン</t>
    </rPh>
    <rPh sb="25" eb="27">
      <t>キョウドウ</t>
    </rPh>
    <rPh sb="27" eb="29">
      <t>リヨウ</t>
    </rPh>
    <rPh sb="30" eb="32">
      <t>カノウ</t>
    </rPh>
    <rPh sb="33" eb="35">
      <t>シセツ</t>
    </rPh>
    <rPh sb="41" eb="43">
      <t>ギカイ</t>
    </rPh>
    <rPh sb="44" eb="46">
      <t>ジモト</t>
    </rPh>
    <rPh sb="48" eb="50">
      <t>チョウセイ</t>
    </rPh>
    <rPh sb="51" eb="53">
      <t>ジュウブン</t>
    </rPh>
    <rPh sb="53" eb="54">
      <t>トトノ</t>
    </rPh>
    <rPh sb="60" eb="62">
      <t>ハイシ</t>
    </rPh>
    <rPh sb="63" eb="65">
      <t>テッキョ</t>
    </rPh>
    <rPh sb="66" eb="69">
      <t>コウイキカ</t>
    </rPh>
    <rPh sb="70" eb="71">
      <t>スス</t>
    </rPh>
    <rPh sb="79" eb="81">
      <t>ジドウ</t>
    </rPh>
    <rPh sb="81" eb="82">
      <t>スウ</t>
    </rPh>
    <rPh sb="82" eb="83">
      <t>ナド</t>
    </rPh>
    <rPh sb="84" eb="86">
      <t>ゲンショウ</t>
    </rPh>
    <rPh sb="87" eb="88">
      <t>トモナ</t>
    </rPh>
    <rPh sb="89" eb="91">
      <t>ガッコウ</t>
    </rPh>
    <rPh sb="91" eb="93">
      <t>シセツ</t>
    </rPh>
    <rPh sb="94" eb="96">
      <t>トウゴウ</t>
    </rPh>
    <rPh sb="97" eb="100">
      <t>シュウカイシツ</t>
    </rPh>
    <rPh sb="101" eb="104">
      <t>カイギシツ</t>
    </rPh>
    <rPh sb="106" eb="108">
      <t>ルイジ</t>
    </rPh>
    <rPh sb="109" eb="111">
      <t>ジュウフク</t>
    </rPh>
    <rPh sb="113" eb="115">
      <t>キノウ</t>
    </rPh>
    <rPh sb="116" eb="117">
      <t>ユウ</t>
    </rPh>
    <rPh sb="119" eb="121">
      <t>シセツ</t>
    </rPh>
    <rPh sb="122" eb="125">
      <t>ソウゴウテキ</t>
    </rPh>
    <rPh sb="130" eb="132">
      <t>カイチク</t>
    </rPh>
    <rPh sb="133" eb="134">
      <t>サイ</t>
    </rPh>
    <rPh sb="137" eb="139">
      <t>シセツ</t>
    </rPh>
    <rPh sb="140" eb="143">
      <t>シュウヤクカ</t>
    </rPh>
    <rPh sb="146" eb="148">
      <t>キノウ</t>
    </rPh>
    <rPh sb="148" eb="150">
      <t>トウゴウ</t>
    </rPh>
    <rPh sb="151" eb="153">
      <t>ケントウ</t>
    </rPh>
    <rPh sb="158" eb="160">
      <t>チョウミン</t>
    </rPh>
    <rPh sb="164" eb="166">
      <t>シャカイ</t>
    </rPh>
    <rPh sb="166" eb="168">
      <t>ジョウセイ</t>
    </rPh>
    <rPh sb="169" eb="171">
      <t>ヘンカ</t>
    </rPh>
    <rPh sb="174" eb="176">
      <t>ヨウト</t>
    </rPh>
    <rPh sb="176" eb="178">
      <t>ハイシ</t>
    </rPh>
    <rPh sb="179" eb="182">
      <t>トウハイゴウ</t>
    </rPh>
    <rPh sb="183" eb="186">
      <t>シュウヤクカ</t>
    </rPh>
    <rPh sb="189" eb="191">
      <t>イテン</t>
    </rPh>
    <rPh sb="191" eb="192">
      <t>ゴ</t>
    </rPh>
    <rPh sb="193" eb="194">
      <t>ア</t>
    </rPh>
    <rPh sb="195" eb="197">
      <t>シセツ</t>
    </rPh>
    <rPh sb="199" eb="201">
      <t>カノウ</t>
    </rPh>
    <rPh sb="202" eb="203">
      <t>カギ</t>
    </rPh>
    <rPh sb="204" eb="206">
      <t>ヨウト</t>
    </rPh>
    <rPh sb="206" eb="208">
      <t>テンヨウ</t>
    </rPh>
    <rPh sb="216" eb="218">
      <t>キゾン</t>
    </rPh>
    <rPh sb="218" eb="220">
      <t>シセツ</t>
    </rPh>
    <rPh sb="221" eb="223">
      <t>カイチク</t>
    </rPh>
    <rPh sb="223" eb="224">
      <t>ヒ</t>
    </rPh>
    <rPh sb="225" eb="227">
      <t>ヨクセイ</t>
    </rPh>
    <rPh sb="228" eb="229">
      <t>ハカ</t>
    </rPh>
    <rPh sb="234" eb="236">
      <t>ユウショウ</t>
    </rPh>
    <rPh sb="237" eb="238">
      <t>ウ</t>
    </rPh>
    <rPh sb="239" eb="240">
      <t>ハラ</t>
    </rPh>
    <rPh sb="242" eb="243">
      <t>カ</t>
    </rPh>
    <rPh sb="244" eb="245">
      <t>ツ</t>
    </rPh>
    <rPh sb="247" eb="248">
      <t>オコナ</t>
    </rPh>
    <rPh sb="252" eb="254">
      <t>ザイゲン</t>
    </rPh>
    <rPh sb="254" eb="256">
      <t>カクホ</t>
    </rPh>
    <rPh sb="257" eb="259">
      <t>シュダン</t>
    </rPh>
    <rPh sb="262" eb="264">
      <t>ユウコウ</t>
    </rPh>
    <rPh sb="265" eb="267">
      <t>カツヨウ</t>
    </rPh>
    <phoneticPr fontId="1"/>
  </si>
  <si>
    <t>2035年までに、公共建築物の延床面積を3,902.33㎡削減</t>
    <rPh sb="4" eb="5">
      <t>ネン</t>
    </rPh>
    <rPh sb="9" eb="11">
      <t>コウキョウ</t>
    </rPh>
    <rPh sb="11" eb="13">
      <t>ケンチク</t>
    </rPh>
    <rPh sb="13" eb="14">
      <t>ブツ</t>
    </rPh>
    <rPh sb="15" eb="19">
      <t>ノベユカメンセキ</t>
    </rPh>
    <rPh sb="29" eb="31">
      <t>サクゲン</t>
    </rPh>
    <phoneticPr fontId="1"/>
  </si>
  <si>
    <t>　維持管理に関する庁内の推進体制を整備し、情報管理・共有を図りながら、計画の進捗状況について確認を行う。また、施設の点検・診断結果等を踏まえた維持管理・更新等を推進するため、トータル管理コストの低減、年度間の管理費の平準化の視点で、管理方策や更新施設の優先順位等について検討するとともに、必要に応じ計画の見直しを行う。</t>
    <rPh sb="1" eb="3">
      <t>イジ</t>
    </rPh>
    <rPh sb="3" eb="5">
      <t>カンリ</t>
    </rPh>
    <rPh sb="6" eb="7">
      <t>カン</t>
    </rPh>
    <rPh sb="9" eb="10">
      <t>チョウ</t>
    </rPh>
    <rPh sb="10" eb="11">
      <t>ナイ</t>
    </rPh>
    <rPh sb="12" eb="14">
      <t>スイシン</t>
    </rPh>
    <rPh sb="14" eb="16">
      <t>タイセイ</t>
    </rPh>
    <rPh sb="17" eb="19">
      <t>セイビ</t>
    </rPh>
    <rPh sb="21" eb="23">
      <t>ジョウホウ</t>
    </rPh>
    <rPh sb="23" eb="25">
      <t>カンリ</t>
    </rPh>
    <rPh sb="26" eb="28">
      <t>キョウユウ</t>
    </rPh>
    <rPh sb="29" eb="30">
      <t>ハカ</t>
    </rPh>
    <rPh sb="35" eb="37">
      <t>ケイカク</t>
    </rPh>
    <rPh sb="38" eb="40">
      <t>シンチョク</t>
    </rPh>
    <rPh sb="40" eb="42">
      <t>ジョウキョウ</t>
    </rPh>
    <rPh sb="46" eb="48">
      <t>カクニン</t>
    </rPh>
    <rPh sb="49" eb="50">
      <t>オコナ</t>
    </rPh>
    <phoneticPr fontId="1"/>
  </si>
  <si>
    <t>施設の点検・診断結果等を踏まえて判断</t>
    <rPh sb="16" eb="18">
      <t>ハンダン</t>
    </rPh>
    <phoneticPr fontId="1"/>
  </si>
  <si>
    <t>施設累計ごとに数値目標に向けた方針を設定</t>
    <rPh sb="0" eb="2">
      <t>シセツ</t>
    </rPh>
    <rPh sb="2" eb="4">
      <t>ルイケイ</t>
    </rPh>
    <rPh sb="7" eb="9">
      <t>スウチ</t>
    </rPh>
    <rPh sb="9" eb="11">
      <t>モクヒョウ</t>
    </rPh>
    <rPh sb="12" eb="13">
      <t>ム</t>
    </rPh>
    <rPh sb="15" eb="17">
      <t>ホウシン</t>
    </rPh>
    <rPh sb="18" eb="20">
      <t>セッテイ</t>
    </rPh>
    <phoneticPr fontId="1"/>
  </si>
  <si>
    <t>　施設の新設・建て替え、除却・譲渡に取り組み、毎年維持管理する施設の見直しを行っている。
　ただし、新病院関連事業等にため、前回計画策定後より、延床面積で合計 13,236.69㎡増加。</t>
    <rPh sb="1" eb="3">
      <t>シセツ</t>
    </rPh>
    <rPh sb="4" eb="6">
      <t>シンセツ</t>
    </rPh>
    <rPh sb="7" eb="8">
      <t>タ</t>
    </rPh>
    <rPh sb="9" eb="10">
      <t>カ</t>
    </rPh>
    <rPh sb="12" eb="14">
      <t>ジョキャク</t>
    </rPh>
    <rPh sb="15" eb="17">
      <t>ジョウト</t>
    </rPh>
    <rPh sb="18" eb="19">
      <t>ト</t>
    </rPh>
    <rPh sb="20" eb="21">
      <t>ク</t>
    </rPh>
    <rPh sb="23" eb="25">
      <t>マイトシ</t>
    </rPh>
    <rPh sb="25" eb="27">
      <t>イジ</t>
    </rPh>
    <rPh sb="27" eb="29">
      <t>カンリ</t>
    </rPh>
    <rPh sb="31" eb="33">
      <t>シセツ</t>
    </rPh>
    <rPh sb="34" eb="36">
      <t>ミナオ</t>
    </rPh>
    <rPh sb="38" eb="39">
      <t>オコナ</t>
    </rPh>
    <rPh sb="50" eb="53">
      <t>シンビョウイン</t>
    </rPh>
    <rPh sb="53" eb="55">
      <t>カンレン</t>
    </rPh>
    <rPh sb="55" eb="57">
      <t>ジギョウ</t>
    </rPh>
    <rPh sb="57" eb="58">
      <t>ナド</t>
    </rPh>
    <rPh sb="62" eb="64">
      <t>ゼンカイ</t>
    </rPh>
    <rPh sb="64" eb="66">
      <t>ケイカク</t>
    </rPh>
    <rPh sb="66" eb="68">
      <t>サクテイ</t>
    </rPh>
    <rPh sb="68" eb="69">
      <t>ゴ</t>
    </rPh>
    <rPh sb="72" eb="73">
      <t>ノ</t>
    </rPh>
    <rPh sb="73" eb="76">
      <t>ユカメンセキ</t>
    </rPh>
    <rPh sb="77" eb="79">
      <t>ゴウケイ</t>
    </rPh>
    <rPh sb="90" eb="92">
      <t>ゾウカ</t>
    </rPh>
    <phoneticPr fontId="1"/>
  </si>
  <si>
    <t>総人口がH27から20年間で3,087人から1,786人に減少し、高齢化率が40.6%から49.4%へ上昇する見込み。
（国勢調査人口）</t>
  </si>
  <si>
    <t>【公共施設】40,844㎡
【道路】177,632㎡
【橋梁】488.74㎡
【トンネル】784.4m
【上水道管】36,485m
【下水道管】14,567m</t>
  </si>
  <si>
    <t>今後、少子高齢化が進行し人口の大幅な減少が見込まれる。生産年齢人口の減少に伴う税収の減少が予想される。また高齢者人口の増加に伴い、扶助費等のさらなる増加が見込まれる。
一方、今後多くの公共施設等が更新時期を迎え、改修費用の大幅な増加が見込まれる。今後40年間で要する維持更新費用を試算すると、総額185.8億円、年平均4.6億円となり、将来的には多額の維持管理コストが必要になる。よって、計画的かつ効率的な施設の長寿命化、改修・更新が求められる。</t>
    <rPh sb="37" eb="38">
      <t>トモナ</t>
    </rPh>
    <rPh sb="77" eb="79">
      <t>ミコ</t>
    </rPh>
    <rPh sb="194" eb="197">
      <t>ケイカクテキ</t>
    </rPh>
    <rPh sb="199" eb="202">
      <t>コウリツテキ</t>
    </rPh>
    <phoneticPr fontId="1"/>
  </si>
  <si>
    <t>【公共施設】
今後40年間に発生する更新費用等の総額は約106.7億円となる
【インフラ】
今後40年間に発生する更新費用等の総額は約87.0億円となる</t>
  </si>
  <si>
    <t>【公共施設】
今後40年間に発生する更新費用等の総額は約94.5億円となり、その年平均は約2.4億円
【インフラ】
今後40年間に発生する更新費用等の総額は約83.2億円となり、その年平均は約2.2億円</t>
  </si>
  <si>
    <t>【公共施設】
今後40年間に発生する更新費用等の効果額総額は約12.2億円
【インフラ】
今後40年間に発生する更新費用等の効果額総額は約3.8億円となる</t>
    <rPh sb="24" eb="26">
      <t>コウカ</t>
    </rPh>
    <rPh sb="26" eb="27">
      <t>ガク</t>
    </rPh>
    <rPh sb="27" eb="29">
      <t>ソウガク</t>
    </rPh>
    <phoneticPr fontId="1"/>
  </si>
  <si>
    <t>各施設の所管部署を横断的に管理し、効率的に維持管理する目的で、町長を中心とした全庁的な取組体制を構築し、情報共有を図る。</t>
  </si>
  <si>
    <t>公共施設の主要な全施設について、法定点検に加え、必要に応じて任意の点検を行い、施設設備の劣化状況、安全性等を把握する。その診断結果をもとに、施設の利用率、効用等を考慮したうえで、各施設の保全対策の優先度を決定する。</t>
  </si>
  <si>
    <t xml:space="preserve">公共施設をできる限り長く使用することを基本認識として、利用率、効用、老朽度合等を総合的に勘案し、維持管理、修繕、更新等を実施する。大規模な修繕や更新をできるだけ回避するため、施設特性を考慮のうえ、安全性や経済性を踏まえつつ、損傷等が軽微である早期段階に予防的な修繕等を実施することで、機能の保持・回復を図る。
</t>
    <rPh sb="60" eb="62">
      <t>ジッシ</t>
    </rPh>
    <rPh sb="151" eb="152">
      <t>ハカ</t>
    </rPh>
    <phoneticPr fontId="1"/>
  </si>
  <si>
    <t xml:space="preserve">危険性が認められた施設については、原則として評価の内容に従って、速やかに安全確保の改修及び長寿命化対策を実施する。ただし、大規模な改修が必要でありながら、利用率、効用等の低い施設について、今後もその利用及び効用が向上する見込みがなければ、総合的な判断により施設の供用を廃止し、機能を安全性の確保された既存の施設に移転させることを検討する。
</t>
  </si>
  <si>
    <t>ハコモノ施設の多くは、災害時には避難場所等として活用され、庁舎では被害情報や災害対策指示が行われるなど応急活動の拠点となる。このため、平常時の利用者の安全確保だけでなく、災害時の拠点施設としての機能を確保するため、現時点で耐震面に懸念のある建物がある場合、緊急度及び、優先順位を判断し、計画に基づき、耐震性を備えた既存の建物に機能を移転させる方法を基本方針として災害に備える。</t>
  </si>
  <si>
    <t xml:space="preserve">全ての施設の機能の不具合や設備の劣化などに対して、従来のように修繕改修していくことは、大きな財政負担を強いることになり、これは将来の少子高齢化や人口減少予測による、今後の厳しい財政状況のもとでは現実的でない。よって点検・診断等の実施方針により早期に各施設の状態を把握し、予防的な修繕等の実施を徹底することにより、事業費の大規模化及び高コスト化を回避し、ライフサイクルコストの縮減を図る。今後は、原則として施設の耐用年数まで使用し、財政負担の抑制と平準化を図る。
</t>
    <rPh sb="190" eb="191">
      <t>ハカ</t>
    </rPh>
    <rPh sb="227" eb="228">
      <t>ハカ</t>
    </rPh>
    <phoneticPr fontId="1"/>
  </si>
  <si>
    <t xml:space="preserve">今後も維持していく公共施設等の改修・更新時には、年齢や能力等に関わらず、誰もが安心・安全に利用可能な施設となるよう改修・更新を実施します。
ユニバーサルデザインの考え方などを踏まえ、利便性の高いデザインや機能を検討し、より良い施設を目指します。
</t>
  </si>
  <si>
    <t>公共施設の維持費用の縮減のためには余剰施設の統廃合による施設数縮減が有効であるが、当町は用途が重複した施設は少数である。統合が可能である施設は統合を推進しながら、、可能であれば近隣の自治体と公有財産（施設等）を相互利用する等、自治体間での連携を図り、広域的な視点から公共サービスの提供方法を検討する。</t>
    <rPh sb="22" eb="25">
      <t>トウハイゴウ</t>
    </rPh>
    <rPh sb="44" eb="46">
      <t>ヨウト</t>
    </rPh>
    <rPh sb="54" eb="56">
      <t>ショウスウ</t>
    </rPh>
    <rPh sb="111" eb="112">
      <t>トウ</t>
    </rPh>
    <rPh sb="142" eb="144">
      <t>ホウホウ</t>
    </rPh>
    <phoneticPr fontId="1"/>
  </si>
  <si>
    <t>本計画については、所管部署と連携して定期的に進捗確認を行うとともに、必要に応じ方針や目標の見直しを行う。
また、住民の皆様への積極的な情報開示により、公共施設等の現状や課題を共有し、将来のあり方について意見交換を行いながら、計画を推進する。</t>
  </si>
  <si>
    <t>個別施設計画のPDCAサイクルと合わせる。計画の更新サイクルは20年。</t>
    <rPh sb="0" eb="6">
      <t>コベツシセツケイカク</t>
    </rPh>
    <rPh sb="16" eb="17">
      <t>ア</t>
    </rPh>
    <rPh sb="21" eb="23">
      <t>ケイカク</t>
    </rPh>
    <rPh sb="24" eb="26">
      <t>コウシン</t>
    </rPh>
    <rPh sb="33" eb="34">
      <t>ネン</t>
    </rPh>
    <phoneticPr fontId="1"/>
  </si>
  <si>
    <t>本公共施設等総合管理計画は、各種施設からみたまちづくりの計画として各種計画を補完するものとなっており、各施設を類型に区分しそれぞれの方針を定めている。</t>
  </si>
  <si>
    <t>平成29年度に、保育所と幼稚園を集約したこども園を新たに建設し、高台への施設移転を行った。</t>
  </si>
  <si>
    <t>今後の見通しについては、少子高齢化が進行し、2025（令和7）年には人口2,246人のうち65歳以上の高齢者率が57.9％となり、町民の２人に１人が65歳以上の高齢者である典型的な過疎高齢社会になるものと予想されています。総人口は、2040（令和22）年には1,511人になることが見込まれています。</t>
  </si>
  <si>
    <t xml:space="preserve">〇公共施設（R3年度末）
　 公営住宅：29施設　4,776㎡
 　行政系施設：18施設　3,325㎡
　 学校教育系施設：9施設　9,399㎡
　 ｽﾎﾟｰﾂ・ﾚｸﾘｴｰｼｮﾝ系施設：7施設　3,955㎡
　 医療施設：5施設　1,040㎡
　 町民文化系施設：6施設　1,894㎡
　 子育て支援施設：5施設　1,125㎡
　 産業系施設：2施設　548㎡
　 保健・福祉施設：2施設　1,846㎡
　 供給処理施設：1施設　172㎡
　 その他：54施設　7,443㎡
〇インフラ施設（R3年度末）
　 道路：127,609m　577,885㎡
　 橋りょう：3,427m　11,845㎡
　 簡易水道（管路）：導水管1,745m　送水管1,532m　配水管25,029m
　 簡易水道（施設）：9施設　276㎡
</t>
  </si>
  <si>
    <t>今後、多くの公共施設等が更新時期を迎え、改修等に係る費用の大幅な増加が見込まれています。今後40年間で要する維持更新費用を試算すると、総額約293.24億円、年平均約7.33億円となっています。これは、公共施設等を選別し更新を定期に実施すると仮定した試算ソフトによる数値で、現実的にはもう少し抑えられた形になると考えられますが、将来的には多額の維持管理コストが必要であることが想定されます。
厳しい財政状況の中、本町が目指す「未来につなぐまちづくり」に向け、総合計画との整合性を確保しながら、老朽化した施設の改修・更新を計画的かつ効率的に推進することが求められます。</t>
  </si>
  <si>
    <t>今後40年間、このまま公共施設等（公共施設、道路、橋りょう、簡易水道）を全て保有し続けた場合の必要コストを試算したところ、40年間で約293.24億円、年平均約7.33億円となり、これまでにかけた投資的経費の更新費用の年平均と比較して約1.96倍になります。</t>
  </si>
  <si>
    <t>長寿命化対策を実施した場合の必要コストを試算したところ、40年間で約230.62億円、年平均約5.77億円となりました。</t>
  </si>
  <si>
    <t>将来的更新費用は、従来の293.24億円から230.62億円まで減少し、62.62億円の縮減効果が期待されます。</t>
  </si>
  <si>
    <t>各施設の所管部署を横断的に管理し、効率的に維持管理する目的で、町長をトップとした全庁的な取組体制を構築します。また、施設に関する様々な情報の一元化を図ります。</t>
  </si>
  <si>
    <t>今後も利用の見込まれる施設については、法定点検の他、必要に応じた任意の調査を行い維持管理に努めます。
また、現状で耐震化が未実施の施設や、老朽化の著しい施設については利用率等から総合敵に判断して、改修や廃止、転用について検討します。</t>
    <rPh sb="0" eb="2">
      <t>コンゴ</t>
    </rPh>
    <rPh sb="3" eb="5">
      <t>リヨウ</t>
    </rPh>
    <rPh sb="6" eb="8">
      <t>ミコ</t>
    </rPh>
    <rPh sb="11" eb="13">
      <t>シセツ</t>
    </rPh>
    <rPh sb="19" eb="21">
      <t>ホウテイ</t>
    </rPh>
    <rPh sb="21" eb="23">
      <t>テンケン</t>
    </rPh>
    <rPh sb="24" eb="25">
      <t>ホカ</t>
    </rPh>
    <rPh sb="26" eb="28">
      <t>ヒツヨウ</t>
    </rPh>
    <rPh sb="29" eb="30">
      <t>オウ</t>
    </rPh>
    <rPh sb="32" eb="34">
      <t>ニンイ</t>
    </rPh>
    <rPh sb="35" eb="37">
      <t>チョウサ</t>
    </rPh>
    <rPh sb="38" eb="39">
      <t>オコナ</t>
    </rPh>
    <rPh sb="40" eb="44">
      <t>イジカンリ</t>
    </rPh>
    <rPh sb="45" eb="46">
      <t>ツト</t>
    </rPh>
    <rPh sb="54" eb="56">
      <t>ゲンジョウ</t>
    </rPh>
    <rPh sb="57" eb="60">
      <t>タイシンカ</t>
    </rPh>
    <rPh sb="61" eb="64">
      <t>ミジッシ</t>
    </rPh>
    <rPh sb="65" eb="67">
      <t>シセツ</t>
    </rPh>
    <rPh sb="69" eb="72">
      <t>ロウキュウカ</t>
    </rPh>
    <rPh sb="73" eb="74">
      <t>イチジル</t>
    </rPh>
    <rPh sb="76" eb="78">
      <t>シセツ</t>
    </rPh>
    <rPh sb="83" eb="86">
      <t>リヨウリツ</t>
    </rPh>
    <rPh sb="86" eb="87">
      <t>ナド</t>
    </rPh>
    <rPh sb="89" eb="91">
      <t>ソウゴウ</t>
    </rPh>
    <rPh sb="91" eb="92">
      <t>テキ</t>
    </rPh>
    <rPh sb="93" eb="95">
      <t>ハンダン</t>
    </rPh>
    <rPh sb="98" eb="100">
      <t>カイシュウ</t>
    </rPh>
    <rPh sb="101" eb="103">
      <t>ハイシ</t>
    </rPh>
    <rPh sb="104" eb="106">
      <t>テンヨウ</t>
    </rPh>
    <rPh sb="110" eb="112">
      <t>ケントウ</t>
    </rPh>
    <phoneticPr fontId="5"/>
  </si>
  <si>
    <t xml:space="preserve">維持管理については対処療法的な修繕だけでなく、修繕に要する費用や施設の効用・特性等から総合的に判断して予防的な整備を行うよう努めます。
また、災害や事故等の予期せぬ事象により発生した損傷等の修繕については、その必要性や利用率等を確認し、施設の廃止や別の施設の活用等も視野に入れて検討します。
</t>
  </si>
  <si>
    <t>危険性が認められた施設については利用頻度、効用、今後の活用見込等を確認し、改修、長寿命化、統廃合について検討します。</t>
    <rPh sb="0" eb="3">
      <t>キケンセイ</t>
    </rPh>
    <rPh sb="4" eb="5">
      <t>ミト</t>
    </rPh>
    <rPh sb="9" eb="11">
      <t>シセツ</t>
    </rPh>
    <rPh sb="16" eb="20">
      <t>リヨウヒンド</t>
    </rPh>
    <rPh sb="21" eb="23">
      <t>コウヨウ</t>
    </rPh>
    <rPh sb="24" eb="26">
      <t>コンゴ</t>
    </rPh>
    <rPh sb="27" eb="29">
      <t>カツヨウ</t>
    </rPh>
    <rPh sb="29" eb="31">
      <t>ミコミ</t>
    </rPh>
    <rPh sb="31" eb="32">
      <t>ナド</t>
    </rPh>
    <rPh sb="33" eb="35">
      <t>カクニン</t>
    </rPh>
    <rPh sb="37" eb="39">
      <t>カイシュウ</t>
    </rPh>
    <rPh sb="40" eb="44">
      <t>チョウジュミョウカ</t>
    </rPh>
    <rPh sb="45" eb="48">
      <t>トウハイゴウ</t>
    </rPh>
    <rPh sb="52" eb="54">
      <t>ケントウ</t>
    </rPh>
    <phoneticPr fontId="5"/>
  </si>
  <si>
    <t>公共施設のうち、災害時の拠点となる避難所等の重要度の高い施設については、優先席に耐震化を進めるよう努めます。
また、それ以外の施設についても、利用者数、頻度、費用対効果、財政状況等から総合的に判断します。</t>
    <rPh sb="0" eb="2">
      <t>コウキョウ</t>
    </rPh>
    <rPh sb="2" eb="4">
      <t>シセツ</t>
    </rPh>
    <rPh sb="8" eb="11">
      <t>サイガイジ</t>
    </rPh>
    <rPh sb="12" eb="14">
      <t>キョテン</t>
    </rPh>
    <rPh sb="17" eb="20">
      <t>ヒナンジョ</t>
    </rPh>
    <rPh sb="20" eb="21">
      <t>ナド</t>
    </rPh>
    <rPh sb="22" eb="25">
      <t>ジュウヨウド</t>
    </rPh>
    <rPh sb="26" eb="27">
      <t>タカ</t>
    </rPh>
    <rPh sb="28" eb="30">
      <t>シセツ</t>
    </rPh>
    <rPh sb="36" eb="38">
      <t>ユウセン</t>
    </rPh>
    <rPh sb="38" eb="39">
      <t>セキ</t>
    </rPh>
    <rPh sb="40" eb="43">
      <t>タイシンカ</t>
    </rPh>
    <rPh sb="44" eb="45">
      <t>スス</t>
    </rPh>
    <rPh sb="49" eb="50">
      <t>ツト</t>
    </rPh>
    <rPh sb="60" eb="62">
      <t>イガイ</t>
    </rPh>
    <rPh sb="63" eb="65">
      <t>シセツ</t>
    </rPh>
    <rPh sb="71" eb="74">
      <t>リヨウシャ</t>
    </rPh>
    <rPh sb="74" eb="75">
      <t>カズ</t>
    </rPh>
    <rPh sb="76" eb="78">
      <t>ヒンド</t>
    </rPh>
    <rPh sb="79" eb="81">
      <t>ヒヨウ</t>
    </rPh>
    <rPh sb="81" eb="84">
      <t>タイコウカ</t>
    </rPh>
    <rPh sb="85" eb="89">
      <t>ザイセイジョウキョウ</t>
    </rPh>
    <rPh sb="89" eb="90">
      <t>ナド</t>
    </rPh>
    <rPh sb="92" eb="94">
      <t>ソウゴウ</t>
    </rPh>
    <rPh sb="94" eb="95">
      <t>テキ</t>
    </rPh>
    <rPh sb="96" eb="98">
      <t>ハンダン</t>
    </rPh>
    <phoneticPr fontId="5"/>
  </si>
  <si>
    <t xml:space="preserve">施設の維持管理、修繕については、老朽化や不具合が発生してから対応するのではなく、計画的に長寿命化対策等を実施することにより、発生コストの平準化を図り財政の健全化に努めます。
そのため、現在使用している施設のうち、個別に長寿命化計画等を策定している施設については、計画に従い維持管理、修繕等を進めます。個別の基本的計画の策定に至っていない施設については、必要に応じて本計画を基にそれぞれの計画を策定します。
</t>
  </si>
  <si>
    <t xml:space="preserve">「ユニバーサルデザイン2020行動計画」（平成29年2月20日ユニバーサルデザ
　イン2020関係閣僚会議決定）におけるユニバーサルデザインの街づくりの考え方
　を踏まえ、公共施設の整備・改修の際は、障害の有無等に関わらず、誰もが利用しや
　すい施設となるようにユニバーサルデザイン化を推進します。
</t>
  </si>
  <si>
    <t xml:space="preserve">地球温暖化対策計画（令和3年10月22日閣議決定）に即して策定し、又は改訂す
　る地球温暖化対策の推進に関する法律（平成10年法律第117号）に規定する地方公
共団体実行計画等の内容を踏まえ、公共施設へのLED照明の導入など脱炭素化を推進
します。
</t>
  </si>
  <si>
    <t>将来的に、地方交付税の減少等による財政規模の縮小が見込まれ、また、人口の減少により各施設の利用率等が低下することが予想されます。その中で、現状の施設を維持するだけでなく、統合や整理、別の目的への転用、使用を停止している施設の活用を検討し、適切な施設数となるように推進します。</t>
  </si>
  <si>
    <t xml:space="preserve">本計画については、所管部署と連携して定期的に進捗確認を行うとともに、必要に応じ方針や目標の見直しを行います。
また、住民の皆様への積極的な情報開示により、公共施設等の現状や課題を共有し、将来のあり方について意見交換を行いながら、計画を推進していきます。
</t>
  </si>
  <si>
    <t xml:space="preserve">公共施設については、個別に施設のあり方を検討するのではなく、施設全体の更新に関する方針を想定し、施設全体を考慮した上で、個々の施設を更新していくことが必要です。
全体方針としては、従来のような劣化時による都度対応ではなく、早期の段階で予防的な修繕等を実施するといった施設の長寿命化を図ります。施設の長寿命化により、大規模な修繕を回避し、多額の更新費用を抑制します。
各個別の施設については、別途策定されている基本計画に沿った対応を行っていきます。
道路、橋りょう、簡易水道といった施設種別ごとに、各施設の特性に合った管理水準を策定します。管理水準は、財政状況等を総合的に判断した上で、定期的に見直します。
　定期的な点検により劣化状況等の把握を行い評価します。点検及び評価に基づき、施設の重要度に応じた個別の維持管理方針を定め、中長期の更新・修繕計画を策定します。また点検で収集したデータについては蓄積し管理します。
道路は、単なる交通施設としての役割だけではなく、災害発生時の物資輸送及び避難道路としても重要な役割を果たすものであり、町道網を計画的・効率的に整備します。道路整備にあたっては、災害時への対応やバリアフリー化、環境・景観の保全に配慮した環境と人に優しい道づくりを進めます。また、橋りょうは、「橋りょう長寿命化修繕計画」に基づき、長寿命化を計画的に実施していきます。
　簡易水道は、本町は面積が広域で集落が散在することから、給水人口率は60％程度となっています。各地域の特性に応じた整備を計画的に進めるとともに、管路の定期的な点検により適時に状況把握し、優先度を考慮しながら、予防保全を前提とした計画的な修繕・更新等を行い、長寿命化を図ります。
</t>
  </si>
  <si>
    <t xml:space="preserve">〇平成29年度
　 古座川町役場本館　改修工事
　 高齢者生活福祉センター　改修工事
　 中央公民館　改修工事
〇平成30年度
　 旧松の前集会所　廃止
　 氷山団地　改修工事
　 町民体育館　改修
〇令和2年度
　 学童保育所　耐震改修工事
〇令和3年度
　 いろり館（ぼたん荘）改修工事
　 </t>
  </si>
  <si>
    <t>　　　　　　　　　2015　2020
総人口　　　　　446　　404
年少人口　　　　34　　　40
生産年齢人口　198　　182
老齢人口　　　　214　　182</t>
    <rPh sb="19" eb="22">
      <t>ソウジンコウ</t>
    </rPh>
    <rPh sb="68" eb="72">
      <t>ロウレイジンコウ</t>
    </rPh>
    <phoneticPr fontId="1"/>
  </si>
  <si>
    <t xml:space="preserve">産業系施設　      7　　医療施設　　　　　　　　　　　　　　1
学校教育系施設　4　　スポーツ・レクリエーション施設　1
保健・福祉施設　　2　　公営住宅　　　　　　　　　　　　　41
市民文化系施設　6　　その他　　　　　　　　　　　　　　　5
行政系施設　　　　4
</t>
    <rPh sb="0" eb="5">
      <t>サンギョウケイシセツ</t>
    </rPh>
    <rPh sb="35" eb="37">
      <t>ガッコウ</t>
    </rPh>
    <rPh sb="37" eb="39">
      <t>キョウイク</t>
    </rPh>
    <rPh sb="39" eb="40">
      <t>ケイ</t>
    </rPh>
    <rPh sb="40" eb="42">
      <t>シセツ</t>
    </rPh>
    <rPh sb="64" eb="66">
      <t>ホケン</t>
    </rPh>
    <rPh sb="67" eb="69">
      <t>フクシ</t>
    </rPh>
    <rPh sb="69" eb="71">
      <t>シセツ</t>
    </rPh>
    <rPh sb="96" eb="98">
      <t>シミン</t>
    </rPh>
    <rPh sb="98" eb="101">
      <t>ブンカケイ</t>
    </rPh>
    <rPh sb="101" eb="103">
      <t>シセツ</t>
    </rPh>
    <rPh sb="127" eb="129">
      <t>ギョウセイ</t>
    </rPh>
    <rPh sb="129" eb="130">
      <t>ケイ</t>
    </rPh>
    <rPh sb="130" eb="132">
      <t>シセツ</t>
    </rPh>
    <phoneticPr fontId="1"/>
  </si>
  <si>
    <t>低い生産年齢人口比率と高い高齢化率とで人口減少が続くと見込まれるものの、公共施設全体としては規模も小さく、主要な施設は村内に一カ所のみ、災害時の避難所も各地区に一カ所と数も少なく統合で縮減することは難しい状況。現状の財政状況では公共施設に係る更新費用は年間2,000万円ほどが上限と見込まれており、計画的な管理や長寿命化等の対策を行うことにより更新費用の削減に取り組む必要があります。</t>
  </si>
  <si>
    <t>2024年度から2038年度までの15年間に必要と見込まれる「当初更新予想額」は、合計57.4億円（ハコモノ施設：27.7億円、インフラ施設：29.7億円）、年平均3.8億円です。</t>
    <rPh sb="4" eb="6">
      <t>ネンド</t>
    </rPh>
    <rPh sb="12" eb="14">
      <t>ネンド</t>
    </rPh>
    <rPh sb="19" eb="21">
      <t>ネンカン</t>
    </rPh>
    <rPh sb="22" eb="24">
      <t>ヒツヨウ</t>
    </rPh>
    <rPh sb="25" eb="27">
      <t>ミコ</t>
    </rPh>
    <rPh sb="31" eb="33">
      <t>トウショ</t>
    </rPh>
    <rPh sb="33" eb="35">
      <t>コウシン</t>
    </rPh>
    <rPh sb="35" eb="37">
      <t>ヨソウ</t>
    </rPh>
    <rPh sb="37" eb="38">
      <t>ガク</t>
    </rPh>
    <rPh sb="41" eb="43">
      <t>ゴウケイ</t>
    </rPh>
    <rPh sb="47" eb="48">
      <t>オク</t>
    </rPh>
    <rPh sb="48" eb="49">
      <t>エン</t>
    </rPh>
    <rPh sb="54" eb="56">
      <t>シセツ</t>
    </rPh>
    <rPh sb="61" eb="62">
      <t>オク</t>
    </rPh>
    <rPh sb="62" eb="63">
      <t>エン</t>
    </rPh>
    <rPh sb="68" eb="70">
      <t>シセツ</t>
    </rPh>
    <rPh sb="75" eb="76">
      <t>オク</t>
    </rPh>
    <rPh sb="76" eb="77">
      <t>エン</t>
    </rPh>
    <rPh sb="79" eb="82">
      <t>ネンヘイキン</t>
    </rPh>
    <rPh sb="85" eb="86">
      <t>オク</t>
    </rPh>
    <rPh sb="86" eb="87">
      <t>エン</t>
    </rPh>
    <phoneticPr fontId="1"/>
  </si>
  <si>
    <t>長寿命化等の対策を行った場合でハコモノ施設で18.3億円、インフラ施設で20.0億円の更新費用が見込まれる。</t>
    <rPh sb="6" eb="8">
      <t>タイサク</t>
    </rPh>
    <rPh sb="9" eb="10">
      <t>オコナ</t>
    </rPh>
    <rPh sb="12" eb="14">
      <t>バアイ</t>
    </rPh>
    <rPh sb="19" eb="21">
      <t>シセツ</t>
    </rPh>
    <rPh sb="27" eb="28">
      <t>エン</t>
    </rPh>
    <rPh sb="33" eb="35">
      <t>シセツ</t>
    </rPh>
    <rPh sb="41" eb="42">
      <t>エン</t>
    </rPh>
    <rPh sb="43" eb="45">
      <t>コウシン</t>
    </rPh>
    <rPh sb="45" eb="47">
      <t>ヒヨウ</t>
    </rPh>
    <rPh sb="48" eb="50">
      <t>ミコ</t>
    </rPh>
    <phoneticPr fontId="1"/>
  </si>
  <si>
    <t>長寿命化等の対策を進めることでハコモノ施設では15年間で9.4億円の削減効果が見込まれる。またインフラ施設についても各長寿命化対策を実施し、継続的な維持を進める。</t>
    <rPh sb="0" eb="4">
      <t>チョウジュミョウカ</t>
    </rPh>
    <rPh sb="4" eb="5">
      <t>トウ</t>
    </rPh>
    <rPh sb="6" eb="8">
      <t>タイサク</t>
    </rPh>
    <rPh sb="9" eb="10">
      <t>スス</t>
    </rPh>
    <rPh sb="19" eb="21">
      <t>シセツ</t>
    </rPh>
    <rPh sb="25" eb="27">
      <t>ネンカン</t>
    </rPh>
    <rPh sb="31" eb="33">
      <t>オクエン</t>
    </rPh>
    <rPh sb="34" eb="38">
      <t>サクゲンコウカ</t>
    </rPh>
    <rPh sb="39" eb="41">
      <t>ミコ</t>
    </rPh>
    <rPh sb="51" eb="53">
      <t>シセツ</t>
    </rPh>
    <rPh sb="58" eb="59">
      <t>カク</t>
    </rPh>
    <rPh sb="59" eb="63">
      <t>チョウジュミョウカ</t>
    </rPh>
    <rPh sb="63" eb="65">
      <t>タイサク</t>
    </rPh>
    <rPh sb="66" eb="68">
      <t>ジッシ</t>
    </rPh>
    <rPh sb="70" eb="72">
      <t>ケイゾク</t>
    </rPh>
    <rPh sb="72" eb="73">
      <t>テキ</t>
    </rPh>
    <rPh sb="74" eb="76">
      <t>イジ</t>
    </rPh>
    <rPh sb="77" eb="78">
      <t>スス</t>
    </rPh>
    <phoneticPr fontId="1"/>
  </si>
  <si>
    <t>施設を維持管理する部署において、公共施設やインフラ資産について、耐震性、老朽化の状況を調査するとともに、将来的な村民のニーズを調査、政策適合性などを加味し、長期的な施設整備の方向性を検討するとともに、専門的技術力を有する職員を継続的に養成、技術的手法、管理水準の見直しを的確に実施できる体制を整える。</t>
  </si>
  <si>
    <t>施設の継続的な運営(利用)を実施することが確実に見込まれている施設については、法定点検のほか、予防保全型維持管理の視点に立って必要に応じて任意の調査、点検を効果的に実施することとします。また、データを蓄積し、全庁で情報を共有し、利用率の低い施設については、その状態を把握、検討の上、早期に廃止、転用(用途変更)、取り壊し等の合理化が図れるように庁内体制を整備します。</t>
  </si>
  <si>
    <t>使用頻度、ランニングコスト等を総合的に検証したうえでトータルコストに配慮することとします。また、施設の総量の削減、安全・安心の観点等からも廃止や修繕不可能な施設については、積極的に取り壊しを検討します。加えて、施設の撤去に際しては優先順位を付けて順次事業を実施し、経費等の削減、平準化を図るようにします。</t>
  </si>
  <si>
    <t>危険度の高い施設で、利用率、効用等の低い施設について、今後もその利用及び効用が向上する見込みのない場合においては、原則として統廃合及び取り壊しの対象とします。</t>
  </si>
  <si>
    <t>利用率、効用等の高い施設については、「【基本方針 ５】安全確保の実施方針」の方針に基づき重点的に対応することとし、その際において、構造部分の耐震性のほか、非構造部分の安全性(耐震性)についても十分な検討を行い、施設利用者の安全性の確保及び災害時の利用を想定した十分な検討を行います。また、構造部以外の非構造部についても、落下、転倒等による被害を防ぐため、耐震化等の措置を講ずることとします。</t>
  </si>
  <si>
    <t>今後も活用していく公共施設については、定期的な点検・診断を実施し、計画的な維持修繕を徹底し、 公共施設の管理については指定管理制度を活用することで財政負担の軽減を図る。</t>
  </si>
  <si>
    <t>ユニバーサルデザインのまちづくりについての考え⽅を参考に、⾼齢者、障がい者、⼦育て世代や観光客等多様な利⽤が想定される公共施設等について、誰もが利⽤しやすい施設となることを⽬標としてユニバーサルデザイン化の推進に取り組みます。</t>
  </si>
  <si>
    <t>地⽅公共団体実⾏計画の内容を踏まえ、公共施設等への再⽣可能エネルギー設備等の導⼊など計画的な改修等による脱炭素化に取り組みます。</t>
  </si>
  <si>
    <t>今後の少⼦⾼齢化や⼈⼝減少の状況に伴い、利⽤者が減少する施設や当初の設置⽬的と現状が整合していない施設については、更新に加え、適宜統合や複合化等も選択肢に含め検討します。</t>
  </si>
  <si>
    <t>新公会計制度導入により、庁舎や学校等の建物だけでなく、従来は個別の台帳で管理されていた道路や河川等も含め、資産価値を一元的に把握できるようになり、固定資産台帳の整備によって把握できた再調達価額を基礎データとして今後の更新費用の概ねの規模を把握するとともに、老朽化対策に活用する。</t>
  </si>
  <si>
    <t>各施設の担当課において作成する個別の計画の見直し等に合わせて随時フォローアップを行うとともに、必要に応じて住民との情報共有を図り、住民の意見を反映しながら順次本計画の更新を行っていきます。</t>
  </si>
  <si>
    <t>個別の計画の見直し等に合わせて随時行う</t>
    <rPh sb="17" eb="18">
      <t>オコナ</t>
    </rPh>
    <phoneticPr fontId="1"/>
  </si>
  <si>
    <t>安全性の確保や施設の効率的な維持・更新の観点に加え、災害時の避難拠点としての役割も踏まえ、更新の方向性を検討します。</t>
  </si>
  <si>
    <t>地域経済分析システム上での試算では、2040年に1万人を下回る規模になることが予想されます。特に65歳以上の老年人口の割合は年々増加しており、少子高齢化の影響が顕著となっている。</t>
  </si>
  <si>
    <t>【公共施設】公営住宅：43、こども園・保育所・病児保育：16、学校施設：25、児童館：1、図書館：1、体育館・プール：17、福祉施設：11、市民会館：31、一般廃棄物処理施設：3、保健センター・保健所：2、消防施設：41、庁舎：3、　　　　　　　　　　　【インフラ施設】道路（1級町道）：26,510m、（2級町道）：30,036m、その他の町道：167,947m、港湾：15、橋梁：8,110.5㎡　　　　　　　　　　　　　※H31.3.31時点</t>
  </si>
  <si>
    <t>少子高齢化、人口減少が進み、町税をはじめとする自主財源の伸びは期待できない状況の中、今後、多くの施設が更新時期を迎え、大規模改修・建替えに係る費用の増加が見込まれる。
今後40年間の更新費用試算額は813.2億円、年平均20.3億円となり、厳しい財政状況の中、計画的かつ効率的な施設の改修、更新の推進が求められる。</t>
  </si>
  <si>
    <t>今後40年間で813.2億円。年平均20.3億円。【公共施設1】,544.1億円、年平均13.6億円【インフラ】269.1億円、年平均6.7億円</t>
  </si>
  <si>
    <t>施設の機能の不具合や設備機器の劣化などに対して、すべてを従来のように改築していくことは、大きな財政負担が一時に集中することになり、将来の少子高齢化や人口減少予測、今後の厳しい財政状況のもとでは、非常に困難な状況にある。そのため町営住宅の長寿命化や予防的な修繕等を実施することにより、事業費の大規模化及び高コスト化を回避し、財政負担の抑制と平準化を図る。</t>
  </si>
  <si>
    <t>過去に建設された公共施設等がこれから大量に更新時期を迎え、人口減少等により今後の公共施設等の利用需要が変化していく中、本町では、各対策計画を進めつつ、公共施設等の維持管理・更新等に係る経費の見込みを把握していくことにより、本計画の進捗状況及び対策効果等の評価を継続し、公共施設等の総合的かつ計画的な管理を推進して行きます。</t>
  </si>
  <si>
    <t>各施設の所管部署を横断的に管理し、効率的に維持管理する目的で、町長をトップとした全庁的な取組体制を構築するとともに、情報を一元化し共有を図る。</t>
  </si>
  <si>
    <t>日常の点検・保守によって、建物の劣化及び機能低下を防ぎ、建物をいつまでも美しく使っていくための総合的な管理運営や点検・保守・整備などの業務を行う。また、主要な施設については評価を行うことで課題と優先度を判断する。</t>
  </si>
  <si>
    <t>国の示す「新しく造る事」から「賢く使うこと」を基本認識として、利用率、効用、意義、老朽度合塔を総合的に勘案し、維持管理、修繕、更新等を実施します。施設の総量の削減、安全・安心の観点等からも廃止や修繕不可能な施設については、積極的に取壊しを検討します。また、施設の取壊しに際しては、優先順位を付けて順次事業を実施し、事業費等の削減、平準化を図るようにします。</t>
  </si>
  <si>
    <t>危険性の高い施設については、評価の内容に沿って安全確保の改修を実施します。但し、総合的な判断により改修せず供用廃止を検討する場合もあります。</t>
  </si>
  <si>
    <t>いつまでも安心、安全な町づくり基本として、総合的な防災対策を推進し、被害の軽減を図る、災害に強い町づくりを進めています。ハコモノ施設について、公民館は、安指公民館を除き耐震工事済み、開校している学校は耐震工事済みであり、災害時には避難場所等として活用されるため、建替え予定以外は耐震工事を行っており、被害情報や災害対策指示が行われるなど、応急活動の拠点としています。なお、公営住宅の耐震化は、廃止や建替えも含めて計画的に進めます。</t>
  </si>
  <si>
    <t>施設の機能の不具合や設備機器の劣化などに対して、すべてを従来のように改築していくことは、大きな財政負担が一時に集中することになり、将来の少子高齢化や人口減少予測、今後の厳しい財政状況のもとでは、非常に困難な状況にある。そのため町営住宅の長寿命化や予防的な修繕等を実施することにより、事業費の大規模化及び高コスト化を回避し、財政負担の抑制と平準化を図る</t>
  </si>
  <si>
    <t>バリアフリーが、障害によりもたらされるバリア（障壁）に対処するとの考え方であるのに対し、ユニバーサルデザインは、予め障害の有無、年齢、性別、人種等に関わらず多様な人々が利用しやすいよう、都市や生活環境をデザインする考え方です。すべての人に優しいユニバーサル社会を構築するためには、子ども、高齢者や身障者に留まらず、誰もが利用しやすい公共施設のユニバーサルデザイン化が望まれます。耐用年数の期限を超えて更新時期を迎える公共施設や、長寿命化計画に基づき予防保全型改修を予定する公共施設については、段差の解消や多機能トイレの整備、エスカレーターやエレベーター等の設置、見やすいサインの整備など、ユニバーサルデザイン化を検討します。</t>
  </si>
  <si>
    <t>地域の自然的社会的条件に応じた温室効果ガス排出量の削減等のための総合的かつ計画的な施策を推進することとし、串本町の公共施設においても太陽光発電の導入、建築物におけるZEBの実現、省エネルギー改修の実施、LED照明の導入等の取組を推進していく。</t>
  </si>
  <si>
    <t>施設の統合・整理や遊休施設の活用、学校も含めた施設の複合化等によって、機能を維持しつつ、施設総量を縮減していく。施設の管理・運営についても一元化・効率化を図り、空き施設及び空き土地については、活用処分を促進する。</t>
  </si>
  <si>
    <t>平成28年度より会計情報と連動した財産管理の要素を取り入れた固定資産台帳の整備に取り組んでいる。中長期的な経費の見込みの精緻化、有形固定資産減価償却率の算出等、公共施設マネジメントに活用する。</t>
  </si>
  <si>
    <t>本町では、保有する財産のうち、用途廃止された資産や売却可能資産等の未利用資産については、ＰＰＰ（民間との協働による公共サービスの提供手法）や、その代表的手法であるＰＦＩ（民間資金等を活用した社会資本整備）の活用により、効率的な運用や売却等を検討するとともに、資産利用の最適化及び将来の維持管理等に係る負担の軽減を図る。</t>
  </si>
  <si>
    <t>本計画に基づき個別の施設整備を進める際は、公共施設等の現状や財政状況などの情報を住民と共有しながら、施設総量の適正化に努める。また施設の廃止・移転など住民生活に大きな影響を及ぼす事案については、地域住民や関係者と丁寧なコミュニケーションを図ることで事案を進める。</t>
  </si>
  <si>
    <t>未記載</t>
    <rPh sb="0" eb="3">
      <t>ミキサイ</t>
    </rPh>
    <phoneticPr fontId="1"/>
  </si>
  <si>
    <t>施設類型ごとに効率的な維持管理に努め、地域住民のニーズに対応したまちづくりを目指し、老朽化した施設の改修・更新を計画的かつ効率的に推進する。</t>
  </si>
  <si>
    <t>串本町における公共施設等の総合的かつ計画的な管理を推進するため、過去に実施した対策計画は次のとおり。
串本町公共施設等総合管理計画（平成28年）
樫野漁港海岸　長寿命化計画書（平成30年）
津荷漁港海岸　長寿命化計画書（平成30年）
姫漁港海岸　長寿命化計画書（平成30年）
橋梁個別施設計画（平成30年）
学校施設長寿命化計画（令和2年）
公営住宅等長寿命化計画（令和2年）
津荷漁港　個別施設計画（令和2年）
樫野漁港　個別施設計画（令和2年）
田並漁港　個別施設計画（令和2年）
菖蒲谷漁港　個別施設計画（令和2年）
黒島漁港　個別施設計画（令和2年）
舟波漁港　個別施設計画（令和2年）
江田漁港　個別施設計画（令和2年）
田子漁港　個別施設計画（令和2年）
橋杭漁港　個別施設計画（令和2年）
姫漁港　個別施設計画（令和2年）
阿野木漁港　個別施設計画（令和2年）
農林道施設長寿命化計画（令和2年）
串本町公共施設個別施設計画	（令和3年）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</si>
</sst>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3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2"/>
      <color indexed="81"/>
      <name val="ＭＳ Ｐゴシック"/>
      <family val="3"/>
      <charset val="128"/>
    </font>
    <font>
      <sz val="18"/>
      <color theme="3"/>
      <name val="ＭＳ Ｐゴシック"/>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57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F0000"/>
      <name val="ＭＳ Ｐゴシック"/>
      <family val="3"/>
      <charset val="128"/>
      <scheme val="minor"/>
    </font>
    <font>
      <sz val="11"/>
      <color theme="1"/>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37">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51">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8"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10" fillId="0" borderId="0" xfId="0" applyFont="1">
      <alignment vertical="center"/>
    </xf>
    <xf numFmtId="0" fontId="9" fillId="3" borderId="4" xfId="0" applyFont="1" applyFill="1" applyBorder="1" applyAlignment="1">
      <alignment vertical="center" wrapText="1"/>
    </xf>
    <xf numFmtId="0" fontId="9"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9" fillId="2" borderId="22" xfId="0" applyFont="1" applyFill="1" applyBorder="1" applyAlignment="1">
      <alignment horizontal="center" vertical="center" wrapText="1" shrinkToFit="1" readingOrder="1"/>
    </xf>
    <xf numFmtId="0" fontId="9" fillId="2" borderId="19" xfId="0" applyFont="1" applyFill="1" applyBorder="1" applyAlignment="1">
      <alignment horizontal="center" vertical="center" wrapText="1" shrinkToFit="1" readingOrder="1"/>
    </xf>
    <xf numFmtId="0" fontId="9" fillId="2" borderId="24" xfId="0" applyFont="1" applyFill="1" applyBorder="1" applyAlignment="1">
      <alignment horizontal="center" vertical="center" wrapText="1" shrinkToFit="1" readingOrder="1"/>
    </xf>
    <xf numFmtId="0" fontId="9" fillId="2" borderId="21"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2" borderId="20" xfId="0" applyFont="1" applyFill="1" applyBorder="1" applyAlignment="1">
      <alignment horizontal="center" vertical="center" wrapText="1" readingOrder="1"/>
    </xf>
    <xf numFmtId="0" fontId="9" fillId="2" borderId="0" xfId="0" applyFont="1" applyFill="1" applyAlignment="1">
      <alignment horizontal="center" vertical="center" wrapText="1" readingOrder="1"/>
    </xf>
    <xf numFmtId="0" fontId="9" fillId="2" borderId="16" xfId="0" applyFont="1" applyFill="1" applyBorder="1" applyAlignment="1">
      <alignment horizontal="center" vertical="center" wrapText="1" readingOrder="1"/>
    </xf>
    <xf numFmtId="0" fontId="9" fillId="2" borderId="23"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9" fillId="3" borderId="2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0" xfId="0" applyFont="1" applyFill="1" applyBorder="1" applyAlignment="1">
      <alignment horizontal="center" vertical="center" wrapText="1" readingOrder="1"/>
    </xf>
    <xf numFmtId="0" fontId="9" fillId="3" borderId="0" xfId="0" applyFont="1" applyFill="1" applyAlignment="1">
      <alignment horizontal="center" vertical="center" wrapText="1" readingOrder="1"/>
    </xf>
    <xf numFmtId="0" fontId="9" fillId="3" borderId="16" xfId="0" applyFont="1" applyFill="1" applyBorder="1" applyAlignment="1">
      <alignment horizontal="center" vertical="center" wrapText="1" readingOrder="1"/>
    </xf>
    <xf numFmtId="0" fontId="9" fillId="3" borderId="23" xfId="0" applyFont="1" applyFill="1" applyBorder="1" applyAlignment="1">
      <alignment horizontal="center" vertical="center" wrapText="1" readingOrder="1"/>
    </xf>
    <xf numFmtId="0" fontId="9" fillId="3" borderId="5" xfId="0" applyFont="1" applyFill="1" applyBorder="1" applyAlignment="1">
      <alignment horizontal="center" vertical="center" wrapText="1" readingOrder="1"/>
    </xf>
    <xf numFmtId="0" fontId="9" fillId="3" borderId="8" xfId="0" applyFont="1" applyFill="1" applyBorder="1" applyAlignment="1">
      <alignment horizontal="center" vertical="center" wrapText="1" readingOrder="1"/>
    </xf>
    <xf numFmtId="0" fontId="9" fillId="3" borderId="22" xfId="0" applyFont="1" applyFill="1" applyBorder="1" applyAlignment="1">
      <alignment horizontal="center" vertical="center" wrapText="1" shrinkToFit="1" readingOrder="1"/>
    </xf>
    <xf numFmtId="0" fontId="9" fillId="3" borderId="19" xfId="0" applyFont="1" applyFill="1" applyBorder="1" applyAlignment="1">
      <alignment horizontal="center" vertical="center" wrapText="1" shrinkToFit="1" readingOrder="1"/>
    </xf>
    <xf numFmtId="0" fontId="9" fillId="3" borderId="24" xfId="0" applyFont="1" applyFill="1" applyBorder="1" applyAlignment="1">
      <alignment horizontal="center" vertical="center" wrapText="1" shrinkToFit="1" readingOrder="1"/>
    </xf>
    <xf numFmtId="0" fontId="9" fillId="3" borderId="2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3" borderId="21" xfId="0" applyFont="1" applyFill="1" applyBorder="1" applyAlignment="1">
      <alignment horizontal="center" vertical="center" wrapText="1" shrinkToFit="1" readingOrder="1"/>
    </xf>
    <xf numFmtId="0" fontId="9" fillId="3" borderId="20" xfId="0" applyFont="1" applyFill="1" applyBorder="1" applyAlignment="1">
      <alignment horizontal="center" vertical="center" wrapText="1" shrinkToFit="1" readingOrder="1"/>
    </xf>
    <xf numFmtId="0" fontId="9" fillId="3" borderId="23" xfId="0" applyFont="1" applyFill="1" applyBorder="1" applyAlignment="1">
      <alignment horizontal="center" vertical="center" wrapText="1" shrinkToFit="1" readingOrder="1"/>
    </xf>
    <xf numFmtId="0" fontId="9" fillId="4" borderId="25" xfId="0" applyFont="1" applyFill="1" applyBorder="1" applyAlignment="1">
      <alignment horizontal="center" vertical="center" wrapText="1" shrinkToFit="1" readingOrder="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9" fillId="2" borderId="7" xfId="0" applyFont="1" applyFill="1" applyBorder="1" applyAlignment="1">
      <alignment horizontal="center" vertical="center" wrapText="1" shrinkToFit="1" readingOrder="1"/>
    </xf>
    <xf numFmtId="0" fontId="9" fillId="2" borderId="10" xfId="0" applyFont="1" applyFill="1" applyBorder="1" applyAlignment="1">
      <alignment horizontal="center" vertical="center" wrapText="1" shrinkToFit="1" readingOrder="1"/>
    </xf>
    <xf numFmtId="0" fontId="9" fillId="2" borderId="14" xfId="0" applyFont="1" applyFill="1" applyBorder="1" applyAlignment="1">
      <alignment horizontal="center" vertical="center" wrapText="1" shrinkToFit="1" readingOrder="1"/>
    </xf>
    <xf numFmtId="0" fontId="9" fillId="4" borderId="22" xfId="0" applyFont="1" applyFill="1" applyBorder="1" applyAlignment="1">
      <alignment horizontal="center" vertical="center" wrapText="1" shrinkToFit="1" readingOrder="1"/>
    </xf>
    <xf numFmtId="0" fontId="9" fillId="4" borderId="19" xfId="0" applyFont="1" applyFill="1" applyBorder="1" applyAlignment="1">
      <alignment horizontal="center" vertical="center" wrapText="1" shrinkToFit="1" readingOrder="1"/>
    </xf>
    <xf numFmtId="0" fontId="9" fillId="4" borderId="24" xfId="0" applyFont="1" applyFill="1" applyBorder="1" applyAlignment="1">
      <alignment horizontal="center" vertical="center" wrapText="1" shrinkToFit="1" readingOrder="1"/>
    </xf>
    <xf numFmtId="0" fontId="9" fillId="3" borderId="11" xfId="0" applyFont="1" applyFill="1" applyBorder="1" applyAlignment="1">
      <alignment horizontal="center" vertical="center" wrapText="1" readingOrder="1"/>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9" fillId="2" borderId="28" xfId="0" applyFont="1" applyFill="1" applyBorder="1" applyAlignment="1">
      <alignment horizontal="center" vertical="center" wrapText="1" readingOrder="1"/>
    </xf>
    <xf numFmtId="0" fontId="9" fillId="2" borderId="29" xfId="0" applyFont="1" applyFill="1" applyBorder="1" applyAlignment="1">
      <alignment horizontal="center" vertical="center" wrapText="1" readingOrder="1"/>
    </xf>
    <xf numFmtId="0" fontId="9" fillId="2" borderId="30" xfId="0" applyFont="1" applyFill="1" applyBorder="1" applyAlignment="1">
      <alignment horizontal="center" vertical="center" wrapText="1" readingOrder="1"/>
    </xf>
    <xf numFmtId="0" fontId="9" fillId="3" borderId="9" xfId="0" applyFont="1" applyFill="1" applyBorder="1" applyAlignment="1">
      <alignment horizontal="center" vertical="center" wrapText="1" readingOrder="1"/>
    </xf>
    <xf numFmtId="0" fontId="9" fillId="2" borderId="9" xfId="0" applyFont="1" applyFill="1" applyBorder="1" applyAlignment="1">
      <alignment horizontal="center" vertical="center" wrapText="1" readingOrder="1"/>
    </xf>
    <xf numFmtId="0" fontId="9" fillId="2" borderId="25" xfId="0" applyFont="1" applyFill="1" applyBorder="1" applyAlignment="1">
      <alignment horizontal="center" vertical="center" wrapText="1" readingOrder="1"/>
    </xf>
    <xf numFmtId="0" fontId="9" fillId="2" borderId="22" xfId="0" applyFont="1" applyFill="1" applyBorder="1" applyAlignment="1">
      <alignment horizontal="center" vertical="center" wrapText="1" readingOrder="1"/>
    </xf>
    <xf numFmtId="0" fontId="9" fillId="2" borderId="19" xfId="0" applyFont="1" applyFill="1" applyBorder="1" applyAlignment="1">
      <alignment horizontal="center" vertical="center" wrapText="1" readingOrder="1"/>
    </xf>
    <xf numFmtId="0" fontId="9" fillId="2" borderId="24" xfId="0" applyFont="1" applyFill="1" applyBorder="1" applyAlignment="1">
      <alignment horizontal="center" vertical="center" wrapText="1" readingOrder="1"/>
    </xf>
    <xf numFmtId="0" fontId="9" fillId="3" borderId="2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readingOrder="1"/>
    </xf>
    <xf numFmtId="0" fontId="9" fillId="3" borderId="19" xfId="0" applyFont="1" applyFill="1" applyBorder="1" applyAlignment="1">
      <alignment horizontal="center" vertical="center" wrapText="1" readingOrder="1"/>
    </xf>
    <xf numFmtId="0" fontId="9" fillId="3" borderId="24" xfId="0" applyFont="1" applyFill="1" applyBorder="1" applyAlignment="1">
      <alignment horizontal="center" vertical="center" wrapText="1" readingOrder="1"/>
    </xf>
    <xf numFmtId="0" fontId="9" fillId="3" borderId="9" xfId="0" applyFont="1" applyFill="1" applyBorder="1" applyAlignment="1">
      <alignment horizontal="center" vertical="center" wrapText="1" shrinkToFit="1" readingOrder="1"/>
    </xf>
    <xf numFmtId="0" fontId="9" fillId="3" borderId="2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4" borderId="21" xfId="0" applyFont="1" applyFill="1" applyBorder="1" applyAlignment="1">
      <alignment horizontal="center" vertical="center" wrapText="1" shrinkToFit="1" readingOrder="1"/>
    </xf>
    <xf numFmtId="0" fontId="9" fillId="4" borderId="20" xfId="0" applyFont="1" applyFill="1" applyBorder="1" applyAlignment="1">
      <alignment horizontal="center" vertical="center" wrapText="1" shrinkToFit="1" readingOrder="1"/>
    </xf>
    <xf numFmtId="0" fontId="9" fillId="4" borderId="23" xfId="0" applyFont="1" applyFill="1" applyBorder="1" applyAlignment="1">
      <alignment horizontal="center" vertical="center" wrapText="1" shrinkToFit="1" readingOrder="1"/>
    </xf>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9" fillId="2" borderId="17" xfId="0" applyFont="1" applyFill="1" applyBorder="1" applyAlignment="1">
      <alignment horizontal="center" vertical="center" wrapText="1" readingOrder="1"/>
    </xf>
    <xf numFmtId="0" fontId="9" fillId="2" borderId="15" xfId="0" applyFont="1" applyFill="1" applyBorder="1" applyAlignment="1">
      <alignment horizontal="center" vertical="center" wrapText="1" readingOrder="1"/>
    </xf>
    <xf numFmtId="0" fontId="9" fillId="3" borderId="6" xfId="0" applyFont="1" applyFill="1" applyBorder="1" applyAlignment="1">
      <alignment horizontal="center" vertical="center" wrapText="1" readingOrder="1"/>
    </xf>
    <xf numFmtId="0" fontId="9" fillId="3" borderId="13" xfId="0" applyFont="1" applyFill="1" applyBorder="1" applyAlignment="1">
      <alignment horizontal="center" vertical="center" wrapText="1" readingOrder="1"/>
    </xf>
    <xf numFmtId="0" fontId="9" fillId="3" borderId="12" xfId="0" applyFont="1" applyFill="1" applyBorder="1" applyAlignment="1">
      <alignment horizontal="center" vertical="center" wrapText="1" readingOrder="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10" fillId="0" borderId="7" xfId="0" applyFont="1" applyFill="1" applyBorder="1" applyAlignment="1">
      <alignment horizontal="center" vertical="top" wrapText="1" readingOrder="1"/>
    </xf>
    <xf numFmtId="0" fontId="10" fillId="0" borderId="22" xfId="0" applyFont="1" applyFill="1" applyBorder="1" applyAlignment="1">
      <alignment horizontal="center" vertical="top" wrapText="1" readingOrder="1"/>
    </xf>
    <xf numFmtId="0" fontId="10" fillId="0" borderId="6" xfId="0" applyFont="1" applyFill="1" applyBorder="1" applyAlignment="1">
      <alignment horizontal="center" vertical="top" wrapText="1" readingOrder="1"/>
    </xf>
    <xf numFmtId="179" fontId="10" fillId="0" borderId="22" xfId="0" applyNumberFormat="1" applyFont="1" applyFill="1" applyBorder="1" applyAlignment="1">
      <alignment horizontal="center" vertical="top" wrapText="1" readingOrder="1"/>
    </xf>
    <xf numFmtId="178" fontId="10" fillId="0" borderId="22" xfId="0" applyNumberFormat="1" applyFont="1" applyFill="1" applyBorder="1" applyAlignment="1">
      <alignment horizontal="center" vertical="top" wrapText="1" readingOrder="1"/>
    </xf>
    <xf numFmtId="0" fontId="10" fillId="0" borderId="22" xfId="0" applyFont="1" applyFill="1" applyBorder="1" applyAlignment="1">
      <alignment horizontal="left" vertical="top" wrapText="1" readingOrder="1"/>
    </xf>
    <xf numFmtId="182" fontId="10" fillId="0" borderId="22" xfId="0" applyNumberFormat="1" applyFont="1" applyFill="1" applyBorder="1" applyAlignment="1">
      <alignment vertical="top" wrapText="1" readingOrder="1"/>
    </xf>
    <xf numFmtId="183" fontId="10" fillId="0" borderId="22" xfId="0" applyNumberFormat="1" applyFont="1" applyFill="1" applyBorder="1" applyAlignment="1">
      <alignment horizontal="left" vertical="top" wrapText="1" readingOrder="1"/>
    </xf>
    <xf numFmtId="183" fontId="10" fillId="0" borderId="22" xfId="0" applyNumberFormat="1" applyFont="1" applyFill="1" applyBorder="1" applyAlignment="1">
      <alignment vertical="top" wrapText="1" readingOrder="1"/>
    </xf>
    <xf numFmtId="184" fontId="10" fillId="0" borderId="22" xfId="0" applyNumberFormat="1" applyFont="1" applyFill="1" applyBorder="1" applyAlignment="1">
      <alignment horizontal="left" vertical="top" wrapText="1" readingOrder="1"/>
    </xf>
    <xf numFmtId="0" fontId="10" fillId="0" borderId="21" xfId="0" applyFont="1" applyFill="1" applyBorder="1" applyAlignment="1">
      <alignment horizontal="center" vertical="top" wrapText="1" readingOrder="1"/>
    </xf>
    <xf numFmtId="183" fontId="10" fillId="0" borderId="21" xfId="0" applyNumberFormat="1" applyFont="1" applyFill="1" applyBorder="1" applyAlignment="1">
      <alignment vertical="top" wrapText="1" readingOrder="1"/>
    </xf>
    <xf numFmtId="0" fontId="10" fillId="0" borderId="22" xfId="0" applyFont="1" applyFill="1" applyBorder="1" applyAlignment="1">
      <alignment vertical="top" wrapText="1" readingOrder="1"/>
    </xf>
    <xf numFmtId="0" fontId="10" fillId="0" borderId="6" xfId="0" applyFont="1" applyFill="1" applyBorder="1" applyAlignment="1">
      <alignment horizontal="left" vertical="top" wrapText="1" readingOrder="1"/>
    </xf>
    <xf numFmtId="0" fontId="10" fillId="0" borderId="7" xfId="0" applyFont="1" applyFill="1" applyBorder="1" applyAlignment="1">
      <alignment horizontal="left" vertical="top" wrapText="1" readingOrder="1"/>
    </xf>
    <xf numFmtId="180" fontId="10" fillId="0" borderId="9" xfId="0" applyNumberFormat="1" applyFont="1" applyFill="1" applyBorder="1" applyAlignment="1">
      <alignment horizontal="right" vertical="top" wrapText="1" readingOrder="1"/>
    </xf>
    <xf numFmtId="181" fontId="10" fillId="0" borderId="9" xfId="0" applyNumberFormat="1" applyFont="1" applyFill="1" applyBorder="1" applyAlignment="1">
      <alignment horizontal="right" vertical="top" wrapText="1" shrinkToFit="1" readingOrder="1"/>
    </xf>
    <xf numFmtId="176" fontId="10" fillId="0" borderId="9" xfId="0" applyNumberFormat="1" applyFont="1" applyFill="1" applyBorder="1" applyAlignment="1">
      <alignment horizontal="right" vertical="top" wrapText="1" shrinkToFit="1" readingOrder="1"/>
    </xf>
    <xf numFmtId="177" fontId="10" fillId="0" borderId="9" xfId="0" applyNumberFormat="1" applyFont="1" applyFill="1" applyBorder="1" applyAlignment="1">
      <alignment horizontal="right" vertical="top" wrapText="1" shrinkToFit="1" readingOrder="1"/>
    </xf>
    <xf numFmtId="177" fontId="10" fillId="0" borderId="27" xfId="0" applyNumberFormat="1" applyFont="1" applyFill="1" applyBorder="1" applyAlignment="1">
      <alignment horizontal="right" vertical="top" wrapText="1" shrinkToFit="1" readingOrder="1"/>
    </xf>
    <xf numFmtId="0" fontId="7" fillId="0" borderId="0" xfId="0" applyFont="1" applyFill="1" applyAlignment="1">
      <alignment horizontal="left" vertical="top" readingOrder="1"/>
    </xf>
    <xf numFmtId="0" fontId="10" fillId="0" borderId="36" xfId="0" applyFont="1" applyFill="1" applyBorder="1" applyAlignment="1">
      <alignment horizontal="center" vertical="top" wrapText="1" readingOrder="1"/>
    </xf>
    <xf numFmtId="0" fontId="10" fillId="0" borderId="9" xfId="0" applyFont="1" applyFill="1" applyBorder="1" applyAlignment="1">
      <alignment horizontal="center" vertical="top" wrapText="1" readingOrder="1"/>
    </xf>
    <xf numFmtId="0" fontId="10" fillId="0" borderId="27" xfId="0" applyFont="1" applyFill="1" applyBorder="1" applyAlignment="1">
      <alignment horizontal="center" vertical="top" wrapText="1" readingOrder="1"/>
    </xf>
    <xf numFmtId="179" fontId="10" fillId="0" borderId="9" xfId="0" applyNumberFormat="1" applyFont="1" applyFill="1" applyBorder="1" applyAlignment="1">
      <alignment horizontal="center" vertical="top" wrapText="1" readingOrder="1"/>
    </xf>
    <xf numFmtId="178" fontId="10" fillId="0" borderId="9" xfId="0" applyNumberFormat="1" applyFont="1" applyFill="1" applyBorder="1" applyAlignment="1">
      <alignment horizontal="center" vertical="top" wrapText="1" readingOrder="1"/>
    </xf>
    <xf numFmtId="0" fontId="10" fillId="0" borderId="9" xfId="0" applyFont="1" applyFill="1" applyBorder="1" applyAlignment="1">
      <alignment horizontal="left" vertical="top" wrapText="1" readingOrder="1"/>
    </xf>
    <xf numFmtId="182" fontId="10" fillId="0" borderId="9" xfId="0" applyNumberFormat="1" applyFont="1" applyFill="1" applyBorder="1" applyAlignment="1">
      <alignment vertical="top" wrapText="1" readingOrder="1"/>
    </xf>
    <xf numFmtId="183" fontId="10" fillId="0" borderId="9" xfId="0" applyNumberFormat="1" applyFont="1" applyFill="1" applyBorder="1" applyAlignment="1">
      <alignment horizontal="left" vertical="top" wrapText="1" readingOrder="1"/>
    </xf>
    <xf numFmtId="183" fontId="10" fillId="0" borderId="9" xfId="0" applyNumberFormat="1" applyFont="1" applyFill="1" applyBorder="1" applyAlignment="1">
      <alignment vertical="top" wrapText="1" readingOrder="1"/>
    </xf>
    <xf numFmtId="184" fontId="10" fillId="0" borderId="9" xfId="0" applyNumberFormat="1" applyFont="1" applyFill="1" applyBorder="1" applyAlignment="1">
      <alignment horizontal="left" vertical="top" wrapText="1" readingOrder="1"/>
    </xf>
    <xf numFmtId="0" fontId="10" fillId="0" borderId="25" xfId="0" applyFont="1" applyFill="1" applyBorder="1" applyAlignment="1">
      <alignment horizontal="center" vertical="top" wrapText="1" readingOrder="1"/>
    </xf>
    <xf numFmtId="183" fontId="10" fillId="0" borderId="25" xfId="0" applyNumberFormat="1" applyFont="1" applyFill="1" applyBorder="1" applyAlignment="1">
      <alignment vertical="top" wrapText="1" readingOrder="1"/>
    </xf>
    <xf numFmtId="0" fontId="10" fillId="0" borderId="9" xfId="0" applyFont="1" applyFill="1" applyBorder="1" applyAlignment="1">
      <alignment vertical="top" wrapText="1" readingOrder="1"/>
    </xf>
    <xf numFmtId="0" fontId="10" fillId="0" borderId="27" xfId="0" applyFont="1" applyFill="1" applyBorder="1" applyAlignment="1">
      <alignment horizontal="left" vertical="top" wrapText="1" readingOrder="1"/>
    </xf>
    <xf numFmtId="0" fontId="10" fillId="0" borderId="36" xfId="0" applyFont="1" applyFill="1" applyBorder="1" applyAlignment="1">
      <alignment horizontal="left" vertical="top" wrapText="1" readingOrder="1"/>
    </xf>
    <xf numFmtId="0" fontId="2" fillId="0" borderId="0" xfId="0" applyFont="1" applyFill="1">
      <alignment vertical="center"/>
    </xf>
    <xf numFmtId="0" fontId="25" fillId="0" borderId="9" xfId="0" applyFont="1" applyFill="1" applyBorder="1" applyAlignment="1">
      <alignment horizontal="center" vertical="top" wrapText="1" readingOrder="1"/>
    </xf>
    <xf numFmtId="0" fontId="9" fillId="4" borderId="21" xfId="0" applyFont="1" applyFill="1" applyBorder="1" applyAlignment="1">
      <alignment horizontal="center" vertical="center" wrapText="1" shrinkToFit="1"/>
    </xf>
    <xf numFmtId="0" fontId="9"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232"/>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E10" sqref="E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68" t="s">
        <v>3</v>
      </c>
      <c r="B2" s="69"/>
      <c r="C2" s="69"/>
      <c r="D2" s="70"/>
      <c r="E2" s="68" t="s">
        <v>1</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101" t="s">
        <v>2</v>
      </c>
      <c r="CC2" s="102"/>
      <c r="CD2" s="102"/>
      <c r="CE2" s="102"/>
      <c r="CF2" s="102"/>
      <c r="CG2" s="102"/>
      <c r="CH2" s="102"/>
      <c r="CI2" s="102"/>
      <c r="CJ2" s="102"/>
      <c r="CK2" s="102"/>
      <c r="CL2" s="102"/>
      <c r="CM2" s="102"/>
      <c r="CN2" s="102"/>
      <c r="CO2" s="102"/>
      <c r="CP2" s="102"/>
      <c r="CQ2" s="102"/>
      <c r="CR2" s="103"/>
    </row>
    <row r="3" spans="1:96" s="8" customFormat="1" ht="19.25" customHeight="1" x14ac:dyDescent="0.2">
      <c r="A3" s="52" t="s">
        <v>4</v>
      </c>
      <c r="B3" s="55" t="s">
        <v>3570</v>
      </c>
      <c r="C3" s="55" t="s">
        <v>3568</v>
      </c>
      <c r="D3" s="71" t="s">
        <v>3571</v>
      </c>
      <c r="E3" s="73" t="s">
        <v>3603</v>
      </c>
      <c r="F3" s="19" t="s">
        <v>3602</v>
      </c>
      <c r="G3" s="19" t="s">
        <v>3659</v>
      </c>
      <c r="H3" s="21"/>
      <c r="I3" s="19" t="s">
        <v>3661</v>
      </c>
      <c r="J3" s="20"/>
      <c r="K3" s="20"/>
      <c r="L3" s="20"/>
      <c r="M3" s="19" t="s">
        <v>3662</v>
      </c>
      <c r="N3" s="20"/>
      <c r="O3" s="20"/>
      <c r="P3" s="19" t="s">
        <v>3664</v>
      </c>
      <c r="Q3" s="21"/>
      <c r="R3" s="45" t="s">
        <v>3688</v>
      </c>
      <c r="S3" s="46"/>
      <c r="T3" s="46"/>
      <c r="U3" s="46"/>
      <c r="V3" s="46"/>
      <c r="W3" s="46"/>
      <c r="X3" s="46"/>
      <c r="Y3" s="46"/>
      <c r="Z3" s="46"/>
      <c r="AA3" s="46"/>
      <c r="AB3" s="46"/>
      <c r="AC3" s="46"/>
      <c r="AD3" s="46"/>
      <c r="AE3" s="46"/>
      <c r="AF3" s="46"/>
      <c r="AG3" s="46"/>
      <c r="AH3" s="46"/>
      <c r="AI3" s="46"/>
      <c r="AJ3" s="46"/>
      <c r="AK3" s="46"/>
      <c r="AL3" s="46"/>
      <c r="AM3" s="46"/>
      <c r="AN3" s="19" t="s">
        <v>3671</v>
      </c>
      <c r="AO3" s="21"/>
      <c r="AP3" s="77" t="s">
        <v>3698</v>
      </c>
      <c r="AQ3" s="77"/>
      <c r="AR3" s="45" t="s">
        <v>21</v>
      </c>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7"/>
      <c r="BV3" s="19" t="s">
        <v>3677</v>
      </c>
      <c r="BW3" s="20"/>
      <c r="BX3" s="20"/>
      <c r="BY3" s="21"/>
      <c r="BZ3" s="77" t="s">
        <v>3625</v>
      </c>
      <c r="CA3" s="78"/>
      <c r="CB3" s="73" t="s">
        <v>3610</v>
      </c>
      <c r="CC3" s="104"/>
      <c r="CD3" s="104"/>
      <c r="CE3" s="104"/>
      <c r="CF3" s="104"/>
      <c r="CG3" s="104"/>
      <c r="CH3" s="104"/>
      <c r="CI3" s="104"/>
      <c r="CJ3" s="104"/>
      <c r="CK3" s="104"/>
      <c r="CL3" s="104"/>
      <c r="CM3" s="104"/>
      <c r="CN3" s="104"/>
      <c r="CO3" s="104"/>
      <c r="CP3" s="104"/>
      <c r="CQ3" s="104"/>
      <c r="CR3" s="105"/>
    </row>
    <row r="4" spans="1:96" s="8" customFormat="1" ht="19.25" customHeight="1" x14ac:dyDescent="0.2">
      <c r="A4" s="53"/>
      <c r="B4" s="56"/>
      <c r="C4" s="56"/>
      <c r="D4" s="72"/>
      <c r="E4" s="74"/>
      <c r="F4" s="22"/>
      <c r="G4" s="22"/>
      <c r="H4" s="24"/>
      <c r="I4" s="76" t="s">
        <v>0</v>
      </c>
      <c r="J4" s="76"/>
      <c r="K4" s="28" t="s">
        <v>3693</v>
      </c>
      <c r="L4" s="67"/>
      <c r="M4" s="22"/>
      <c r="N4" s="23"/>
      <c r="O4" s="23"/>
      <c r="P4" s="22"/>
      <c r="Q4" s="24"/>
      <c r="R4" s="28" t="s">
        <v>3680</v>
      </c>
      <c r="S4" s="29"/>
      <c r="T4" s="29"/>
      <c r="U4" s="29"/>
      <c r="V4" s="96" t="s">
        <v>3687</v>
      </c>
      <c r="W4" s="97"/>
      <c r="X4" s="97"/>
      <c r="Y4" s="97"/>
      <c r="Z4" s="97"/>
      <c r="AA4" s="97"/>
      <c r="AB4" s="97"/>
      <c r="AC4" s="97"/>
      <c r="AD4" s="97"/>
      <c r="AE4" s="97"/>
      <c r="AF4" s="97"/>
      <c r="AG4" s="97"/>
      <c r="AH4" s="97"/>
      <c r="AI4" s="97"/>
      <c r="AJ4" s="97"/>
      <c r="AK4" s="97"/>
      <c r="AL4" s="97"/>
      <c r="AM4" s="97"/>
      <c r="AN4" s="22"/>
      <c r="AO4" s="24"/>
      <c r="AP4" s="77"/>
      <c r="AQ4" s="77"/>
      <c r="AR4" s="39" t="s">
        <v>3674</v>
      </c>
      <c r="AS4" s="40"/>
      <c r="AT4" s="39" t="s">
        <v>3672</v>
      </c>
      <c r="AU4" s="40"/>
      <c r="AV4" s="39" t="s">
        <v>3613</v>
      </c>
      <c r="AW4" s="40"/>
      <c r="AX4" s="39" t="s">
        <v>3614</v>
      </c>
      <c r="AY4" s="40"/>
      <c r="AZ4" s="39" t="s">
        <v>3673</v>
      </c>
      <c r="BA4" s="40"/>
      <c r="BB4" s="39" t="s">
        <v>3605</v>
      </c>
      <c r="BC4" s="40"/>
      <c r="BD4" s="39" t="s">
        <v>3675</v>
      </c>
      <c r="BE4" s="40"/>
      <c r="BF4" s="39" t="s">
        <v>3676</v>
      </c>
      <c r="BG4" s="40"/>
      <c r="BH4" s="39" t="s">
        <v>3682</v>
      </c>
      <c r="BI4" s="89"/>
      <c r="BJ4" s="12"/>
      <c r="BK4" s="11"/>
      <c r="BL4" s="11"/>
      <c r="BM4" s="11"/>
      <c r="BN4" s="39" t="s">
        <v>3628</v>
      </c>
      <c r="BO4" s="40"/>
      <c r="BP4" s="39" t="s">
        <v>3626</v>
      </c>
      <c r="BQ4" s="40"/>
      <c r="BR4" s="39" t="s">
        <v>3627</v>
      </c>
      <c r="BS4" s="40"/>
      <c r="BT4" s="39" t="s">
        <v>3629</v>
      </c>
      <c r="BU4" s="82" t="s">
        <v>3630</v>
      </c>
      <c r="BV4" s="22"/>
      <c r="BW4" s="23"/>
      <c r="BX4" s="23"/>
      <c r="BY4" s="24"/>
      <c r="BZ4" s="77"/>
      <c r="CA4" s="78"/>
      <c r="CB4" s="74"/>
      <c r="CC4" s="30" t="s">
        <v>3607</v>
      </c>
      <c r="CD4" s="31"/>
      <c r="CE4" s="31"/>
      <c r="CF4" s="32"/>
      <c r="CG4" s="30" t="s">
        <v>3699</v>
      </c>
      <c r="CH4" s="31"/>
      <c r="CI4" s="31"/>
      <c r="CJ4" s="32"/>
      <c r="CK4" s="30" t="s">
        <v>3606</v>
      </c>
      <c r="CL4" s="31"/>
      <c r="CM4" s="31"/>
      <c r="CN4" s="32"/>
      <c r="CO4" s="41" t="s">
        <v>3608</v>
      </c>
      <c r="CP4" s="90"/>
      <c r="CQ4" s="90"/>
      <c r="CR4" s="109"/>
    </row>
    <row r="5" spans="1:96" s="8" customFormat="1" ht="19.25" customHeight="1" x14ac:dyDescent="0.2">
      <c r="A5" s="53"/>
      <c r="B5" s="56"/>
      <c r="C5" s="56"/>
      <c r="D5" s="72"/>
      <c r="E5" s="74"/>
      <c r="F5" s="22"/>
      <c r="G5" s="22"/>
      <c r="H5" s="24"/>
      <c r="I5" s="76"/>
      <c r="J5" s="76"/>
      <c r="K5" s="30"/>
      <c r="L5" s="32"/>
      <c r="M5" s="22"/>
      <c r="N5" s="23"/>
      <c r="O5" s="23"/>
      <c r="P5" s="22"/>
      <c r="Q5" s="24"/>
      <c r="R5" s="30"/>
      <c r="S5" s="31"/>
      <c r="T5" s="31"/>
      <c r="U5" s="32"/>
      <c r="V5" s="85" t="s">
        <v>3689</v>
      </c>
      <c r="W5" s="86"/>
      <c r="X5" s="86"/>
      <c r="Y5" s="86"/>
      <c r="Z5" s="86"/>
      <c r="AA5" s="86"/>
      <c r="AB5" s="85" t="s">
        <v>3690</v>
      </c>
      <c r="AC5" s="86"/>
      <c r="AD5" s="86"/>
      <c r="AE5" s="86"/>
      <c r="AF5" s="86"/>
      <c r="AG5" s="86"/>
      <c r="AH5" s="85" t="s">
        <v>3681</v>
      </c>
      <c r="AI5" s="86"/>
      <c r="AJ5" s="86"/>
      <c r="AK5" s="86"/>
      <c r="AL5" s="86"/>
      <c r="AM5" s="86"/>
      <c r="AN5" s="22"/>
      <c r="AO5" s="24"/>
      <c r="AP5" s="77"/>
      <c r="AQ5" s="77"/>
      <c r="AR5" s="41"/>
      <c r="AS5" s="42"/>
      <c r="AT5" s="41"/>
      <c r="AU5" s="42"/>
      <c r="AV5" s="41"/>
      <c r="AW5" s="42"/>
      <c r="AX5" s="41"/>
      <c r="AY5" s="42"/>
      <c r="AZ5" s="41"/>
      <c r="BA5" s="42"/>
      <c r="BB5" s="41"/>
      <c r="BC5" s="42"/>
      <c r="BD5" s="41"/>
      <c r="BE5" s="42"/>
      <c r="BF5" s="41"/>
      <c r="BG5" s="42"/>
      <c r="BH5" s="41"/>
      <c r="BI5" s="90"/>
      <c r="BJ5" s="85" t="s">
        <v>3683</v>
      </c>
      <c r="BK5" s="85" t="s">
        <v>3684</v>
      </c>
      <c r="BL5" s="85" t="s">
        <v>3685</v>
      </c>
      <c r="BM5" s="149" t="s">
        <v>3686</v>
      </c>
      <c r="BN5" s="41"/>
      <c r="BO5" s="42"/>
      <c r="BP5" s="41"/>
      <c r="BQ5" s="42"/>
      <c r="BR5" s="41"/>
      <c r="BS5" s="42"/>
      <c r="BT5" s="41"/>
      <c r="BU5" s="83"/>
      <c r="BV5" s="22"/>
      <c r="BW5" s="23"/>
      <c r="BX5" s="23"/>
      <c r="BY5" s="24"/>
      <c r="BZ5" s="77"/>
      <c r="CA5" s="78"/>
      <c r="CB5" s="74"/>
      <c r="CC5" s="30"/>
      <c r="CD5" s="31"/>
      <c r="CE5" s="31"/>
      <c r="CF5" s="32"/>
      <c r="CG5" s="30"/>
      <c r="CH5" s="31"/>
      <c r="CI5" s="31"/>
      <c r="CJ5" s="32"/>
      <c r="CK5" s="30"/>
      <c r="CL5" s="31"/>
      <c r="CM5" s="31"/>
      <c r="CN5" s="32"/>
      <c r="CO5" s="41"/>
      <c r="CP5" s="90"/>
      <c r="CQ5" s="90"/>
      <c r="CR5" s="109"/>
    </row>
    <row r="6" spans="1:96" s="8" customFormat="1" ht="37.25" customHeight="1" x14ac:dyDescent="0.2">
      <c r="A6" s="53"/>
      <c r="B6" s="56"/>
      <c r="C6" s="56"/>
      <c r="D6" s="72"/>
      <c r="E6" s="75"/>
      <c r="F6" s="25"/>
      <c r="G6" s="25"/>
      <c r="H6" s="27"/>
      <c r="I6" s="76"/>
      <c r="J6" s="76"/>
      <c r="K6" s="33"/>
      <c r="L6" s="35"/>
      <c r="M6" s="25"/>
      <c r="N6" s="26"/>
      <c r="O6" s="26"/>
      <c r="P6" s="25"/>
      <c r="Q6" s="27"/>
      <c r="R6" s="33"/>
      <c r="S6" s="34"/>
      <c r="T6" s="34"/>
      <c r="U6" s="35"/>
      <c r="V6" s="87"/>
      <c r="W6" s="88"/>
      <c r="X6" s="88"/>
      <c r="Y6" s="88"/>
      <c r="Z6" s="88"/>
      <c r="AA6" s="88"/>
      <c r="AB6" s="87"/>
      <c r="AC6" s="88"/>
      <c r="AD6" s="88"/>
      <c r="AE6" s="88"/>
      <c r="AF6" s="88"/>
      <c r="AG6" s="88"/>
      <c r="AH6" s="87"/>
      <c r="AI6" s="88"/>
      <c r="AJ6" s="88"/>
      <c r="AK6" s="88"/>
      <c r="AL6" s="88"/>
      <c r="AM6" s="88"/>
      <c r="AN6" s="25"/>
      <c r="AO6" s="27"/>
      <c r="AP6" s="77"/>
      <c r="AQ6" s="77"/>
      <c r="AR6" s="43"/>
      <c r="AS6" s="44"/>
      <c r="AT6" s="43"/>
      <c r="AU6" s="44"/>
      <c r="AV6" s="43"/>
      <c r="AW6" s="44"/>
      <c r="AX6" s="43"/>
      <c r="AY6" s="44"/>
      <c r="AZ6" s="43"/>
      <c r="BA6" s="44"/>
      <c r="BB6" s="43"/>
      <c r="BC6" s="44"/>
      <c r="BD6" s="43"/>
      <c r="BE6" s="44"/>
      <c r="BF6" s="43"/>
      <c r="BG6" s="44"/>
      <c r="BH6" s="43"/>
      <c r="BI6" s="91"/>
      <c r="BJ6" s="87"/>
      <c r="BK6" s="87"/>
      <c r="BL6" s="87"/>
      <c r="BM6" s="150"/>
      <c r="BN6" s="43"/>
      <c r="BO6" s="44"/>
      <c r="BP6" s="43"/>
      <c r="BQ6" s="44"/>
      <c r="BR6" s="43"/>
      <c r="BS6" s="44"/>
      <c r="BT6" s="43"/>
      <c r="BU6" s="84"/>
      <c r="BV6" s="25"/>
      <c r="BW6" s="26"/>
      <c r="BX6" s="26"/>
      <c r="BY6" s="27"/>
      <c r="BZ6" s="77"/>
      <c r="CA6" s="78"/>
      <c r="CB6" s="74"/>
      <c r="CC6" s="33"/>
      <c r="CD6" s="34"/>
      <c r="CE6" s="34"/>
      <c r="CF6" s="35"/>
      <c r="CG6" s="33"/>
      <c r="CH6" s="34"/>
      <c r="CI6" s="34"/>
      <c r="CJ6" s="35"/>
      <c r="CK6" s="33"/>
      <c r="CL6" s="34"/>
      <c r="CM6" s="34"/>
      <c r="CN6" s="35"/>
      <c r="CO6" s="43"/>
      <c r="CP6" s="91"/>
      <c r="CQ6" s="91"/>
      <c r="CR6" s="110"/>
    </row>
    <row r="7" spans="1:96" s="15" customFormat="1" ht="11" customHeight="1" x14ac:dyDescent="0.2">
      <c r="A7" s="53"/>
      <c r="B7" s="56"/>
      <c r="C7" s="55" t="s">
        <v>3663</v>
      </c>
      <c r="D7" s="58" t="s">
        <v>7</v>
      </c>
      <c r="E7" s="61" t="s">
        <v>10</v>
      </c>
      <c r="F7" s="16" t="s">
        <v>10</v>
      </c>
      <c r="G7" s="16" t="s">
        <v>12</v>
      </c>
      <c r="H7" s="16" t="s">
        <v>7</v>
      </c>
      <c r="I7" s="36" t="s">
        <v>8</v>
      </c>
      <c r="J7" s="36" t="s">
        <v>3660</v>
      </c>
      <c r="K7" s="36" t="s">
        <v>9</v>
      </c>
      <c r="L7" s="36" t="s">
        <v>11</v>
      </c>
      <c r="M7" s="16" t="s">
        <v>9</v>
      </c>
      <c r="N7" s="16" t="s">
        <v>3696</v>
      </c>
      <c r="O7" s="16" t="s">
        <v>11</v>
      </c>
      <c r="P7" s="16" t="s">
        <v>9</v>
      </c>
      <c r="Q7" s="16" t="s">
        <v>3624</v>
      </c>
      <c r="R7" s="36" t="s">
        <v>9</v>
      </c>
      <c r="S7" s="36" t="s">
        <v>3665</v>
      </c>
      <c r="T7" s="36" t="s">
        <v>3668</v>
      </c>
      <c r="U7" s="36" t="s">
        <v>3697</v>
      </c>
      <c r="V7" s="64" t="s">
        <v>9</v>
      </c>
      <c r="W7" s="64" t="s">
        <v>11</v>
      </c>
      <c r="X7" s="64" t="s">
        <v>3694</v>
      </c>
      <c r="Y7" s="64" t="s">
        <v>3695</v>
      </c>
      <c r="Z7" s="64" t="s">
        <v>3669</v>
      </c>
      <c r="AA7" s="64" t="s">
        <v>3670</v>
      </c>
      <c r="AB7" s="64" t="s">
        <v>9</v>
      </c>
      <c r="AC7" s="64" t="s">
        <v>11</v>
      </c>
      <c r="AD7" s="64" t="s">
        <v>3694</v>
      </c>
      <c r="AE7" s="64" t="s">
        <v>3695</v>
      </c>
      <c r="AF7" s="64" t="s">
        <v>3669</v>
      </c>
      <c r="AG7" s="98" t="s">
        <v>3670</v>
      </c>
      <c r="AH7" s="64" t="s">
        <v>9</v>
      </c>
      <c r="AI7" s="64" t="s">
        <v>11</v>
      </c>
      <c r="AJ7" s="64" t="s">
        <v>3694</v>
      </c>
      <c r="AK7" s="64" t="s">
        <v>3695</v>
      </c>
      <c r="AL7" s="64" t="s">
        <v>3669</v>
      </c>
      <c r="AM7" s="64" t="s">
        <v>3670</v>
      </c>
      <c r="AN7" s="16" t="s">
        <v>9</v>
      </c>
      <c r="AO7" s="79" t="s">
        <v>3638</v>
      </c>
      <c r="AP7" s="77" t="s">
        <v>3637</v>
      </c>
      <c r="AQ7" s="77" t="s">
        <v>3638</v>
      </c>
      <c r="AR7" s="36" t="s">
        <v>9</v>
      </c>
      <c r="AS7" s="92" t="s">
        <v>11</v>
      </c>
      <c r="AT7" s="36" t="s">
        <v>9</v>
      </c>
      <c r="AU7" s="36" t="s">
        <v>11</v>
      </c>
      <c r="AV7" s="36" t="s">
        <v>9</v>
      </c>
      <c r="AW7" s="36" t="s">
        <v>11</v>
      </c>
      <c r="AX7" s="36" t="s">
        <v>9</v>
      </c>
      <c r="AY7" s="36" t="s">
        <v>11</v>
      </c>
      <c r="AZ7" s="36" t="s">
        <v>9</v>
      </c>
      <c r="BA7" s="36" t="s">
        <v>11</v>
      </c>
      <c r="BB7" s="36" t="s">
        <v>9</v>
      </c>
      <c r="BC7" s="36" t="s">
        <v>11</v>
      </c>
      <c r="BD7" s="36" t="s">
        <v>9</v>
      </c>
      <c r="BE7" s="36" t="s">
        <v>3631</v>
      </c>
      <c r="BF7" s="36" t="s">
        <v>9</v>
      </c>
      <c r="BG7" s="36" t="s">
        <v>11</v>
      </c>
      <c r="BH7" s="95" t="s">
        <v>9</v>
      </c>
      <c r="BI7" s="48" t="s">
        <v>11</v>
      </c>
      <c r="BJ7" s="51" t="s">
        <v>9</v>
      </c>
      <c r="BK7" s="51" t="s">
        <v>9</v>
      </c>
      <c r="BL7" s="51" t="s">
        <v>9</v>
      </c>
      <c r="BM7" s="51" t="s">
        <v>9</v>
      </c>
      <c r="BN7" s="36" t="s">
        <v>9</v>
      </c>
      <c r="BO7" s="36" t="s">
        <v>3631</v>
      </c>
      <c r="BP7" s="36" t="s">
        <v>9</v>
      </c>
      <c r="BQ7" s="36" t="s">
        <v>3631</v>
      </c>
      <c r="BR7" s="36" t="s">
        <v>9</v>
      </c>
      <c r="BS7" s="36" t="s">
        <v>11</v>
      </c>
      <c r="BT7" s="36" t="s">
        <v>9</v>
      </c>
      <c r="BU7" s="36" t="s">
        <v>9</v>
      </c>
      <c r="BV7" s="16" t="s">
        <v>9</v>
      </c>
      <c r="BW7" s="79" t="s">
        <v>11</v>
      </c>
      <c r="BX7" s="79" t="s">
        <v>3679</v>
      </c>
      <c r="BY7" s="79" t="s">
        <v>3678</v>
      </c>
      <c r="BZ7" s="79" t="s">
        <v>3637</v>
      </c>
      <c r="CA7" s="19" t="s">
        <v>3638</v>
      </c>
      <c r="CB7" s="74"/>
      <c r="CC7" s="92" t="s">
        <v>3704</v>
      </c>
      <c r="CD7" s="92" t="s">
        <v>3703</v>
      </c>
      <c r="CE7" s="92" t="s">
        <v>3702</v>
      </c>
      <c r="CF7" s="92" t="s">
        <v>3700</v>
      </c>
      <c r="CG7" s="92" t="s">
        <v>3704</v>
      </c>
      <c r="CH7" s="92" t="s">
        <v>3703</v>
      </c>
      <c r="CI7" s="92" t="s">
        <v>3702</v>
      </c>
      <c r="CJ7" s="92" t="s">
        <v>3700</v>
      </c>
      <c r="CK7" s="92" t="s">
        <v>3704</v>
      </c>
      <c r="CL7" s="92" t="s">
        <v>3703</v>
      </c>
      <c r="CM7" s="92" t="s">
        <v>3702</v>
      </c>
      <c r="CN7" s="92" t="s">
        <v>3700</v>
      </c>
      <c r="CO7" s="92" t="s">
        <v>3632</v>
      </c>
      <c r="CP7" s="92" t="s">
        <v>3633</v>
      </c>
      <c r="CQ7" s="92" t="s">
        <v>3651</v>
      </c>
      <c r="CR7" s="106" t="s">
        <v>3701</v>
      </c>
    </row>
    <row r="8" spans="1:96" s="15" customFormat="1" ht="11.4" customHeight="1" x14ac:dyDescent="0.2">
      <c r="A8" s="53"/>
      <c r="B8" s="56"/>
      <c r="C8" s="56"/>
      <c r="D8" s="59"/>
      <c r="E8" s="62"/>
      <c r="F8" s="17"/>
      <c r="G8" s="17"/>
      <c r="H8" s="17"/>
      <c r="I8" s="37"/>
      <c r="J8" s="37"/>
      <c r="K8" s="37"/>
      <c r="L8" s="37"/>
      <c r="M8" s="17"/>
      <c r="N8" s="17"/>
      <c r="O8" s="17"/>
      <c r="P8" s="17"/>
      <c r="Q8" s="17"/>
      <c r="R8" s="37"/>
      <c r="S8" s="37"/>
      <c r="T8" s="37"/>
      <c r="U8" s="37"/>
      <c r="V8" s="65"/>
      <c r="W8" s="65"/>
      <c r="X8" s="65"/>
      <c r="Y8" s="65"/>
      <c r="Z8" s="65"/>
      <c r="AA8" s="65"/>
      <c r="AB8" s="65"/>
      <c r="AC8" s="65"/>
      <c r="AD8" s="65"/>
      <c r="AE8" s="65"/>
      <c r="AF8" s="65"/>
      <c r="AG8" s="99"/>
      <c r="AH8" s="65"/>
      <c r="AI8" s="65"/>
      <c r="AJ8" s="65"/>
      <c r="AK8" s="65"/>
      <c r="AL8" s="65"/>
      <c r="AM8" s="65"/>
      <c r="AN8" s="17"/>
      <c r="AO8" s="80"/>
      <c r="AP8" s="77"/>
      <c r="AQ8" s="77"/>
      <c r="AR8" s="37"/>
      <c r="AS8" s="93"/>
      <c r="AT8" s="37"/>
      <c r="AU8" s="37"/>
      <c r="AV8" s="37"/>
      <c r="AW8" s="37"/>
      <c r="AX8" s="37"/>
      <c r="AY8" s="37"/>
      <c r="AZ8" s="37"/>
      <c r="BA8" s="37"/>
      <c r="BB8" s="37"/>
      <c r="BC8" s="37"/>
      <c r="BD8" s="37"/>
      <c r="BE8" s="37"/>
      <c r="BF8" s="37"/>
      <c r="BG8" s="37"/>
      <c r="BH8" s="95"/>
      <c r="BI8" s="49"/>
      <c r="BJ8" s="51"/>
      <c r="BK8" s="51"/>
      <c r="BL8" s="51"/>
      <c r="BM8" s="51"/>
      <c r="BN8" s="37"/>
      <c r="BO8" s="37"/>
      <c r="BP8" s="37"/>
      <c r="BQ8" s="37"/>
      <c r="BR8" s="37"/>
      <c r="BS8" s="37"/>
      <c r="BT8" s="37"/>
      <c r="BU8" s="37"/>
      <c r="BV8" s="17"/>
      <c r="BW8" s="80"/>
      <c r="BX8" s="80"/>
      <c r="BY8" s="80"/>
      <c r="BZ8" s="80"/>
      <c r="CA8" s="22"/>
      <c r="CB8" s="74"/>
      <c r="CC8" s="93"/>
      <c r="CD8" s="93"/>
      <c r="CE8" s="93"/>
      <c r="CF8" s="93"/>
      <c r="CG8" s="93"/>
      <c r="CH8" s="93"/>
      <c r="CI8" s="93"/>
      <c r="CJ8" s="93"/>
      <c r="CK8" s="93"/>
      <c r="CL8" s="93"/>
      <c r="CM8" s="93"/>
      <c r="CN8" s="93"/>
      <c r="CO8" s="93"/>
      <c r="CP8" s="93"/>
      <c r="CQ8" s="93"/>
      <c r="CR8" s="107"/>
    </row>
    <row r="9" spans="1:96" s="15" customFormat="1" ht="23" customHeight="1" x14ac:dyDescent="0.2">
      <c r="A9" s="54"/>
      <c r="B9" s="57"/>
      <c r="C9" s="57"/>
      <c r="D9" s="60"/>
      <c r="E9" s="63"/>
      <c r="F9" s="18"/>
      <c r="G9" s="18"/>
      <c r="H9" s="18"/>
      <c r="I9" s="38"/>
      <c r="J9" s="38"/>
      <c r="K9" s="38"/>
      <c r="L9" s="38"/>
      <c r="M9" s="18"/>
      <c r="N9" s="18"/>
      <c r="O9" s="18"/>
      <c r="P9" s="18"/>
      <c r="Q9" s="18"/>
      <c r="R9" s="38"/>
      <c r="S9" s="38"/>
      <c r="T9" s="38"/>
      <c r="U9" s="38"/>
      <c r="V9" s="66"/>
      <c r="W9" s="66"/>
      <c r="X9" s="66"/>
      <c r="Y9" s="66"/>
      <c r="Z9" s="66"/>
      <c r="AA9" s="66"/>
      <c r="AB9" s="66"/>
      <c r="AC9" s="66"/>
      <c r="AD9" s="66"/>
      <c r="AE9" s="66"/>
      <c r="AF9" s="66"/>
      <c r="AG9" s="100"/>
      <c r="AH9" s="66"/>
      <c r="AI9" s="66"/>
      <c r="AJ9" s="66"/>
      <c r="AK9" s="66"/>
      <c r="AL9" s="66"/>
      <c r="AM9" s="66"/>
      <c r="AN9" s="18"/>
      <c r="AO9" s="81"/>
      <c r="AP9" s="77"/>
      <c r="AQ9" s="77"/>
      <c r="AR9" s="38"/>
      <c r="AS9" s="94"/>
      <c r="AT9" s="38"/>
      <c r="AU9" s="38"/>
      <c r="AV9" s="38"/>
      <c r="AW9" s="38"/>
      <c r="AX9" s="38"/>
      <c r="AY9" s="38"/>
      <c r="AZ9" s="38"/>
      <c r="BA9" s="38"/>
      <c r="BB9" s="38"/>
      <c r="BC9" s="38"/>
      <c r="BD9" s="38"/>
      <c r="BE9" s="38"/>
      <c r="BF9" s="38"/>
      <c r="BG9" s="38"/>
      <c r="BH9" s="95"/>
      <c r="BI9" s="50"/>
      <c r="BJ9" s="51"/>
      <c r="BK9" s="51"/>
      <c r="BL9" s="51"/>
      <c r="BM9" s="51"/>
      <c r="BN9" s="38"/>
      <c r="BO9" s="38"/>
      <c r="BP9" s="38"/>
      <c r="BQ9" s="38"/>
      <c r="BR9" s="38"/>
      <c r="BS9" s="38"/>
      <c r="BT9" s="38"/>
      <c r="BU9" s="38"/>
      <c r="BV9" s="18"/>
      <c r="BW9" s="81"/>
      <c r="BX9" s="81"/>
      <c r="BY9" s="81"/>
      <c r="BZ9" s="81"/>
      <c r="CA9" s="25"/>
      <c r="CB9" s="75"/>
      <c r="CC9" s="94"/>
      <c r="CD9" s="94"/>
      <c r="CE9" s="94"/>
      <c r="CF9" s="94"/>
      <c r="CG9" s="94"/>
      <c r="CH9" s="94"/>
      <c r="CI9" s="94"/>
      <c r="CJ9" s="94"/>
      <c r="CK9" s="94"/>
      <c r="CL9" s="94"/>
      <c r="CM9" s="94"/>
      <c r="CN9" s="94"/>
      <c r="CO9" s="94"/>
      <c r="CP9" s="94"/>
      <c r="CQ9" s="94"/>
      <c r="CR9" s="108"/>
    </row>
    <row r="10" spans="1:96" s="131" customFormat="1" ht="200" customHeight="1" x14ac:dyDescent="0.2">
      <c r="A10" s="111" t="s">
        <v>68</v>
      </c>
      <c r="B10" s="112" t="s">
        <v>2172</v>
      </c>
      <c r="C10" s="112" t="str">
        <f>IF(A10="","自動表示",IF(B10="",VLOOKUP(A10,リスト!$C$2:$D$48,2,FALSE),VLOOKUP(一覧表!A10&amp;一覧表!B10,リスト!$C$49:$D$1789,2,FALSE)))</f>
        <v>242012</v>
      </c>
      <c r="D10" s="113" t="str">
        <f>IF(C10="自動表示","自動表示",VLOOKUP(C10,リスト!$D$2:$E$1789,2,FALSE))</f>
        <v>都市Ⅳ－３</v>
      </c>
      <c r="E10" s="111" t="s">
        <v>3560</v>
      </c>
      <c r="F10" s="112" t="s">
        <v>3741</v>
      </c>
      <c r="G10" s="114">
        <v>30</v>
      </c>
      <c r="H10" s="112" t="str">
        <f>IF(G10="","自動表示（左隣の「年数」のみ入力）",IF(G10="終期無","終期無",IF(G10=10,"10年",IF(G10&lt;=20,"11年～20年",IF(G10&lt;=80,"20年超","")))))</f>
        <v>20年超</v>
      </c>
      <c r="I10" s="112" t="s">
        <v>13</v>
      </c>
      <c r="J10" s="115">
        <v>27</v>
      </c>
      <c r="K10" s="112" t="s">
        <v>18</v>
      </c>
      <c r="L10" s="116" t="s">
        <v>3849</v>
      </c>
      <c r="M10" s="112" t="s">
        <v>18</v>
      </c>
      <c r="N10" s="112" t="s">
        <v>17</v>
      </c>
      <c r="O10" s="116" t="s">
        <v>3850</v>
      </c>
      <c r="P10" s="112" t="s">
        <v>18</v>
      </c>
      <c r="Q10" s="116" t="s">
        <v>3851</v>
      </c>
      <c r="R10" s="112" t="s">
        <v>18</v>
      </c>
      <c r="S10" s="112" t="s">
        <v>3667</v>
      </c>
      <c r="T10" s="117">
        <v>63.6</v>
      </c>
      <c r="U10" s="117"/>
      <c r="V10" s="112" t="s">
        <v>18</v>
      </c>
      <c r="W10" s="118" t="s">
        <v>3852</v>
      </c>
      <c r="X10" s="119">
        <v>2018</v>
      </c>
      <c r="Y10" s="119">
        <v>2058</v>
      </c>
      <c r="Z10" s="119">
        <v>40</v>
      </c>
      <c r="AA10" s="117">
        <v>165</v>
      </c>
      <c r="AB10" s="112" t="s">
        <v>18</v>
      </c>
      <c r="AC10" s="118" t="s">
        <v>3853</v>
      </c>
      <c r="AD10" s="119">
        <v>2018</v>
      </c>
      <c r="AE10" s="119">
        <v>2058</v>
      </c>
      <c r="AF10" s="119">
        <v>40</v>
      </c>
      <c r="AG10" s="117">
        <v>116</v>
      </c>
      <c r="AH10" s="112" t="s">
        <v>18</v>
      </c>
      <c r="AI10" s="120" t="s">
        <v>3854</v>
      </c>
      <c r="AJ10" s="119">
        <v>2016</v>
      </c>
      <c r="AK10" s="119">
        <v>2055</v>
      </c>
      <c r="AL10" s="119">
        <v>40</v>
      </c>
      <c r="AM10" s="117">
        <v>49</v>
      </c>
      <c r="AN10" s="112" t="s">
        <v>18</v>
      </c>
      <c r="AO10" s="116" t="s">
        <v>3855</v>
      </c>
      <c r="AP10" s="112" t="s">
        <v>18</v>
      </c>
      <c r="AQ10" s="116" t="s">
        <v>3856</v>
      </c>
      <c r="AR10" s="112" t="s">
        <v>18</v>
      </c>
      <c r="AS10" s="116" t="s">
        <v>3857</v>
      </c>
      <c r="AT10" s="112" t="s">
        <v>18</v>
      </c>
      <c r="AU10" s="116" t="s">
        <v>3858</v>
      </c>
      <c r="AV10" s="112" t="s">
        <v>18</v>
      </c>
      <c r="AW10" s="116" t="s">
        <v>3859</v>
      </c>
      <c r="AX10" s="112" t="s">
        <v>18</v>
      </c>
      <c r="AY10" s="116" t="s">
        <v>3859</v>
      </c>
      <c r="AZ10" s="112" t="s">
        <v>18</v>
      </c>
      <c r="BA10" s="116" t="s">
        <v>3860</v>
      </c>
      <c r="BB10" s="112" t="s">
        <v>18</v>
      </c>
      <c r="BC10" s="116" t="s">
        <v>3861</v>
      </c>
      <c r="BD10" s="112" t="s">
        <v>18</v>
      </c>
      <c r="BE10" s="116" t="s">
        <v>3862</v>
      </c>
      <c r="BF10" s="112" t="s">
        <v>18</v>
      </c>
      <c r="BG10" s="116" t="s">
        <v>3863</v>
      </c>
      <c r="BH10" s="112" t="s">
        <v>19</v>
      </c>
      <c r="BI10" s="116"/>
      <c r="BJ10" s="121" t="s">
        <v>19</v>
      </c>
      <c r="BK10" s="121" t="s">
        <v>19</v>
      </c>
      <c r="BL10" s="121" t="s">
        <v>19</v>
      </c>
      <c r="BM10" s="121" t="s">
        <v>19</v>
      </c>
      <c r="BN10" s="112" t="s">
        <v>18</v>
      </c>
      <c r="BO10" s="116" t="s">
        <v>3864</v>
      </c>
      <c r="BP10" s="112" t="s">
        <v>18</v>
      </c>
      <c r="BQ10" s="116" t="s">
        <v>3865</v>
      </c>
      <c r="BR10" s="112" t="s">
        <v>18</v>
      </c>
      <c r="BS10" s="116" t="s">
        <v>3866</v>
      </c>
      <c r="BT10" s="112" t="s">
        <v>18</v>
      </c>
      <c r="BU10" s="112" t="s">
        <v>18</v>
      </c>
      <c r="BV10" s="112" t="s">
        <v>18</v>
      </c>
      <c r="BW10" s="116" t="s">
        <v>3867</v>
      </c>
      <c r="BX10" s="122"/>
      <c r="BY10" s="123" t="s">
        <v>3868</v>
      </c>
      <c r="BZ10" s="112" t="s">
        <v>18</v>
      </c>
      <c r="CA10" s="124" t="s">
        <v>3869</v>
      </c>
      <c r="CB10" s="125" t="s">
        <v>3870</v>
      </c>
      <c r="CC10" s="126">
        <v>278105</v>
      </c>
      <c r="CD10" s="126">
        <v>276072</v>
      </c>
      <c r="CE10" s="126">
        <v>274065</v>
      </c>
      <c r="CF10" s="126">
        <v>272645</v>
      </c>
      <c r="CG10" s="127">
        <v>1140690.2</v>
      </c>
      <c r="CH10" s="127">
        <v>1138539.3</v>
      </c>
      <c r="CI10" s="127">
        <v>1138539.3</v>
      </c>
      <c r="CJ10" s="127">
        <v>1138539.3</v>
      </c>
      <c r="CK10" s="128">
        <v>4.0999999999999996</v>
      </c>
      <c r="CL10" s="128">
        <v>4.12</v>
      </c>
      <c r="CM10" s="128">
        <v>4.1500000000000004</v>
      </c>
      <c r="CN10" s="128">
        <v>4.18</v>
      </c>
      <c r="CO10" s="129">
        <v>0.626</v>
      </c>
      <c r="CP10" s="129">
        <v>0.64900000000000002</v>
      </c>
      <c r="CQ10" s="129" t="s">
        <v>3871</v>
      </c>
      <c r="CR10" s="130" t="s">
        <v>3871</v>
      </c>
    </row>
    <row r="11" spans="1:96" s="131" customFormat="1" ht="200" customHeight="1" x14ac:dyDescent="0.2">
      <c r="A11" s="111" t="s">
        <v>68</v>
      </c>
      <c r="B11" s="112" t="s">
        <v>2174</v>
      </c>
      <c r="C11" s="112" t="str">
        <f>IF(A11="","自動表示",IF(B11="",VLOOKUP(A11,リスト!$C$2:$D$48,2,FALSE),VLOOKUP(一覧表!A11&amp;一覧表!B11,リスト!$C$49:$D$1789,2,FALSE)))</f>
        <v>242021</v>
      </c>
      <c r="D11" s="113" t="str">
        <f>IF(C11="自動表示","自動表示",VLOOKUP(C11,リスト!$D$2:$E$1789,2,FALSE))</f>
        <v>施行時特例市</v>
      </c>
      <c r="E11" s="111" t="s">
        <v>5</v>
      </c>
      <c r="F11" s="112" t="s">
        <v>3742</v>
      </c>
      <c r="G11" s="114">
        <v>15</v>
      </c>
      <c r="H11" s="112" t="str">
        <f t="shared" ref="H11:H28" si="0">IF(G11="","自動表示（左隣の「年数」のみ入力）",IF(G11="終期無","終期無",IF(G11=10,"10年",IF(G11&lt;=20,"11年～20年",IF(G11&lt;=80,"20年超","")))))</f>
        <v>11年～20年</v>
      </c>
      <c r="I11" s="112" t="s">
        <v>3635</v>
      </c>
      <c r="J11" s="115">
        <v>31</v>
      </c>
      <c r="K11" s="112" t="s">
        <v>18</v>
      </c>
      <c r="L11" s="116" t="s">
        <v>3872</v>
      </c>
      <c r="M11" s="112" t="s">
        <v>18</v>
      </c>
      <c r="N11" s="112" t="s">
        <v>3635</v>
      </c>
      <c r="O11" s="116" t="s">
        <v>3873</v>
      </c>
      <c r="P11" s="112" t="s">
        <v>18</v>
      </c>
      <c r="Q11" s="116" t="s">
        <v>3874</v>
      </c>
      <c r="R11" s="112" t="s">
        <v>18</v>
      </c>
      <c r="S11" s="112" t="s">
        <v>3875</v>
      </c>
      <c r="T11" s="117">
        <v>233</v>
      </c>
      <c r="U11" s="117" t="s">
        <v>3876</v>
      </c>
      <c r="V11" s="112" t="s">
        <v>18</v>
      </c>
      <c r="W11" s="118" t="s">
        <v>3877</v>
      </c>
      <c r="X11" s="119">
        <v>2021</v>
      </c>
      <c r="Y11" s="119">
        <v>2061</v>
      </c>
      <c r="Z11" s="119">
        <v>41</v>
      </c>
      <c r="AA11" s="117">
        <v>11381</v>
      </c>
      <c r="AB11" s="112" t="s">
        <v>18</v>
      </c>
      <c r="AC11" s="118" t="s">
        <v>3878</v>
      </c>
      <c r="AD11" s="119">
        <v>2022</v>
      </c>
      <c r="AE11" s="119">
        <v>2061</v>
      </c>
      <c r="AF11" s="119">
        <v>40</v>
      </c>
      <c r="AG11" s="117">
        <v>4321</v>
      </c>
      <c r="AH11" s="112" t="s">
        <v>18</v>
      </c>
      <c r="AI11" s="120" t="s">
        <v>3879</v>
      </c>
      <c r="AJ11" s="119">
        <v>2022</v>
      </c>
      <c r="AK11" s="119">
        <v>2061</v>
      </c>
      <c r="AL11" s="119">
        <v>40</v>
      </c>
      <c r="AM11" s="117">
        <v>1396</v>
      </c>
      <c r="AN11" s="112" t="s">
        <v>18</v>
      </c>
      <c r="AO11" s="116" t="s">
        <v>3880</v>
      </c>
      <c r="AP11" s="112" t="s">
        <v>18</v>
      </c>
      <c r="AQ11" s="116" t="s">
        <v>3881</v>
      </c>
      <c r="AR11" s="112" t="s">
        <v>18</v>
      </c>
      <c r="AS11" s="116" t="s">
        <v>3882</v>
      </c>
      <c r="AT11" s="112" t="s">
        <v>18</v>
      </c>
      <c r="AU11" s="116" t="s">
        <v>3883</v>
      </c>
      <c r="AV11" s="112" t="s">
        <v>18</v>
      </c>
      <c r="AW11" s="116" t="s">
        <v>3884</v>
      </c>
      <c r="AX11" s="112" t="s">
        <v>18</v>
      </c>
      <c r="AY11" s="116" t="s">
        <v>3885</v>
      </c>
      <c r="AZ11" s="112" t="s">
        <v>18</v>
      </c>
      <c r="BA11" s="116" t="s">
        <v>3886</v>
      </c>
      <c r="BB11" s="112" t="s">
        <v>18</v>
      </c>
      <c r="BC11" s="116" t="s">
        <v>3887</v>
      </c>
      <c r="BD11" s="112" t="s">
        <v>18</v>
      </c>
      <c r="BE11" s="116" t="s">
        <v>3888</v>
      </c>
      <c r="BF11" s="112" t="s">
        <v>18</v>
      </c>
      <c r="BG11" s="116" t="s">
        <v>3889</v>
      </c>
      <c r="BH11" s="112" t="s">
        <v>18</v>
      </c>
      <c r="BI11" s="116" t="s">
        <v>3890</v>
      </c>
      <c r="BJ11" s="121" t="s">
        <v>19</v>
      </c>
      <c r="BK11" s="121" t="s">
        <v>18</v>
      </c>
      <c r="BL11" s="121" t="s">
        <v>19</v>
      </c>
      <c r="BM11" s="121" t="s">
        <v>19</v>
      </c>
      <c r="BN11" s="112" t="s">
        <v>18</v>
      </c>
      <c r="BO11" s="116" t="s">
        <v>3891</v>
      </c>
      <c r="BP11" s="112" t="s">
        <v>18</v>
      </c>
      <c r="BQ11" s="116" t="s">
        <v>3892</v>
      </c>
      <c r="BR11" s="112" t="s">
        <v>19</v>
      </c>
      <c r="BS11" s="116"/>
      <c r="BT11" s="112" t="s">
        <v>19</v>
      </c>
      <c r="BU11" s="112" t="s">
        <v>18</v>
      </c>
      <c r="BV11" s="112" t="s">
        <v>18</v>
      </c>
      <c r="BW11" s="116" t="s">
        <v>3893</v>
      </c>
      <c r="BX11" s="122" t="s">
        <v>3871</v>
      </c>
      <c r="BY11" s="123" t="s">
        <v>3894</v>
      </c>
      <c r="BZ11" s="112" t="s">
        <v>18</v>
      </c>
      <c r="CA11" s="124" t="s">
        <v>3895</v>
      </c>
      <c r="CB11" s="125" t="s">
        <v>3896</v>
      </c>
      <c r="CC11" s="126">
        <v>311347</v>
      </c>
      <c r="CD11" s="126">
        <v>309825</v>
      </c>
      <c r="CE11" s="126">
        <v>309719</v>
      </c>
      <c r="CF11" s="126">
        <v>307825</v>
      </c>
      <c r="CG11" s="127">
        <v>1065889</v>
      </c>
      <c r="CH11" s="127">
        <v>1067630</v>
      </c>
      <c r="CI11" s="127">
        <v>1066638</v>
      </c>
      <c r="CJ11" s="127">
        <v>1073330.8300000003</v>
      </c>
      <c r="CK11" s="128">
        <v>3.42</v>
      </c>
      <c r="CL11" s="128">
        <v>3.45</v>
      </c>
      <c r="CM11" s="128">
        <v>3.44</v>
      </c>
      <c r="CN11" s="128">
        <v>3.49</v>
      </c>
      <c r="CO11" s="129">
        <v>0.66400000000000003</v>
      </c>
      <c r="CP11" s="129">
        <v>0.66800000000000004</v>
      </c>
      <c r="CQ11" s="129">
        <v>0.67200000000000004</v>
      </c>
      <c r="CR11" s="130" t="s">
        <v>3871</v>
      </c>
    </row>
    <row r="12" spans="1:96" s="131" customFormat="1" ht="200" customHeight="1" x14ac:dyDescent="0.2">
      <c r="A12" s="111" t="s">
        <v>68</v>
      </c>
      <c r="B12" s="112" t="s">
        <v>3709</v>
      </c>
      <c r="C12" s="112" t="str">
        <f>IF(A12="","自動表示",IF(B12="",VLOOKUP(A12,リスト!$C$2:$D$48,2,FALSE),VLOOKUP(一覧表!A12&amp;一覧表!B12,リスト!$C$49:$D$1789,2,FALSE)))</f>
        <v>242039</v>
      </c>
      <c r="D12" s="113" t="str">
        <f>IF(C12="自動表示","自動表示",VLOOKUP(C12,リスト!$D$2:$E$1789,2,FALSE))</f>
        <v>都市Ⅲ－３</v>
      </c>
      <c r="E12" s="111" t="s">
        <v>5</v>
      </c>
      <c r="F12" s="112" t="s">
        <v>3743</v>
      </c>
      <c r="G12" s="114">
        <v>30</v>
      </c>
      <c r="H12" s="112" t="str">
        <f t="shared" si="0"/>
        <v>20年超</v>
      </c>
      <c r="I12" s="112" t="s">
        <v>3634</v>
      </c>
      <c r="J12" s="115">
        <v>12.3</v>
      </c>
      <c r="K12" s="112" t="s">
        <v>18</v>
      </c>
      <c r="L12" s="116" t="s">
        <v>3897</v>
      </c>
      <c r="M12" s="112" t="s">
        <v>18</v>
      </c>
      <c r="N12" s="112" t="s">
        <v>3652</v>
      </c>
      <c r="O12" s="116" t="s">
        <v>3898</v>
      </c>
      <c r="P12" s="112" t="s">
        <v>18</v>
      </c>
      <c r="Q12" s="116" t="s">
        <v>3899</v>
      </c>
      <c r="R12" s="112" t="s">
        <v>18</v>
      </c>
      <c r="S12" s="112" t="s">
        <v>3667</v>
      </c>
      <c r="T12" s="117">
        <v>14.9</v>
      </c>
      <c r="U12" s="117"/>
      <c r="V12" s="112" t="s">
        <v>18</v>
      </c>
      <c r="W12" s="118" t="s">
        <v>3900</v>
      </c>
      <c r="X12" s="119">
        <v>2015</v>
      </c>
      <c r="Y12" s="119">
        <v>2044</v>
      </c>
      <c r="Z12" s="119">
        <v>30</v>
      </c>
      <c r="AA12" s="117">
        <v>3462</v>
      </c>
      <c r="AB12" s="112" t="s">
        <v>18</v>
      </c>
      <c r="AC12" s="118" t="s">
        <v>3901</v>
      </c>
      <c r="AD12" s="119">
        <v>2015</v>
      </c>
      <c r="AE12" s="119">
        <v>2044</v>
      </c>
      <c r="AF12" s="119">
        <v>30</v>
      </c>
      <c r="AG12" s="117">
        <v>848</v>
      </c>
      <c r="AH12" s="112" t="s">
        <v>18</v>
      </c>
      <c r="AI12" s="120" t="s">
        <v>3902</v>
      </c>
      <c r="AJ12" s="119">
        <v>2015</v>
      </c>
      <c r="AK12" s="119">
        <v>2044</v>
      </c>
      <c r="AL12" s="119">
        <v>30</v>
      </c>
      <c r="AM12" s="117">
        <v>12455</v>
      </c>
      <c r="AN12" s="112" t="s">
        <v>18</v>
      </c>
      <c r="AO12" s="116" t="s">
        <v>3903</v>
      </c>
      <c r="AP12" s="112" t="s">
        <v>18</v>
      </c>
      <c r="AQ12" s="116" t="s">
        <v>3904</v>
      </c>
      <c r="AR12" s="112" t="s">
        <v>18</v>
      </c>
      <c r="AS12" s="116" t="s">
        <v>3905</v>
      </c>
      <c r="AT12" s="112" t="s">
        <v>18</v>
      </c>
      <c r="AU12" s="116" t="s">
        <v>3906</v>
      </c>
      <c r="AV12" s="112" t="s">
        <v>18</v>
      </c>
      <c r="AW12" s="116" t="s">
        <v>3907</v>
      </c>
      <c r="AX12" s="112" t="s">
        <v>18</v>
      </c>
      <c r="AY12" s="116" t="s">
        <v>3908</v>
      </c>
      <c r="AZ12" s="112" t="s">
        <v>18</v>
      </c>
      <c r="BA12" s="116" t="s">
        <v>3909</v>
      </c>
      <c r="BB12" s="112" t="s">
        <v>18</v>
      </c>
      <c r="BC12" s="116" t="s">
        <v>3910</v>
      </c>
      <c r="BD12" s="112" t="s">
        <v>18</v>
      </c>
      <c r="BE12" s="116" t="s">
        <v>3911</v>
      </c>
      <c r="BF12" s="112" t="s">
        <v>18</v>
      </c>
      <c r="BG12" s="116" t="s">
        <v>3912</v>
      </c>
      <c r="BH12" s="112" t="s">
        <v>18</v>
      </c>
      <c r="BI12" s="116" t="s">
        <v>3913</v>
      </c>
      <c r="BJ12" s="121" t="s">
        <v>19</v>
      </c>
      <c r="BK12" s="121" t="s">
        <v>19</v>
      </c>
      <c r="BL12" s="121" t="s">
        <v>18</v>
      </c>
      <c r="BM12" s="121" t="s">
        <v>19</v>
      </c>
      <c r="BN12" s="112" t="s">
        <v>18</v>
      </c>
      <c r="BO12" s="116" t="s">
        <v>3914</v>
      </c>
      <c r="BP12" s="112" t="s">
        <v>18</v>
      </c>
      <c r="BQ12" s="116" t="s">
        <v>3915</v>
      </c>
      <c r="BR12" s="112" t="s">
        <v>18</v>
      </c>
      <c r="BS12" s="116" t="s">
        <v>3916</v>
      </c>
      <c r="BT12" s="112" t="s">
        <v>18</v>
      </c>
      <c r="BU12" s="112" t="s">
        <v>18</v>
      </c>
      <c r="BV12" s="112" t="s">
        <v>18</v>
      </c>
      <c r="BW12" s="116" t="s">
        <v>3917</v>
      </c>
      <c r="BX12" s="122"/>
      <c r="BY12" s="123" t="s">
        <v>3918</v>
      </c>
      <c r="BZ12" s="112" t="s">
        <v>18</v>
      </c>
      <c r="CA12" s="124" t="s">
        <v>3919</v>
      </c>
      <c r="CB12" s="125" t="s">
        <v>3920</v>
      </c>
      <c r="CC12" s="126">
        <v>124426</v>
      </c>
      <c r="CD12" s="126">
        <v>123189</v>
      </c>
      <c r="CE12" s="126">
        <v>121770</v>
      </c>
      <c r="CF12" s="126">
        <v>120306</v>
      </c>
      <c r="CG12" s="127">
        <v>403405.75</v>
      </c>
      <c r="CH12" s="127">
        <v>401628.91</v>
      </c>
      <c r="CI12" s="127">
        <v>402970</v>
      </c>
      <c r="CJ12" s="127">
        <v>396114.54</v>
      </c>
      <c r="CK12" s="128">
        <v>3.24</v>
      </c>
      <c r="CL12" s="128">
        <v>3.26</v>
      </c>
      <c r="CM12" s="128">
        <v>3.31</v>
      </c>
      <c r="CN12" s="128">
        <v>3.29</v>
      </c>
      <c r="CO12" s="129">
        <v>0.5907</v>
      </c>
      <c r="CP12" s="129">
        <v>0.60640000000000005</v>
      </c>
      <c r="CQ12" s="129">
        <v>0.61170000000000002</v>
      </c>
      <c r="CR12" s="130">
        <v>0.63200000000000001</v>
      </c>
    </row>
    <row r="13" spans="1:96" s="131" customFormat="1" ht="200" customHeight="1" x14ac:dyDescent="0.2">
      <c r="A13" s="111" t="s">
        <v>68</v>
      </c>
      <c r="B13" s="112" t="s">
        <v>2178</v>
      </c>
      <c r="C13" s="112" t="str">
        <f>IF(A13="","自動表示",IF(B13="",VLOOKUP(A13,リスト!$C$2:$D$48,2,FALSE),VLOOKUP(一覧表!A13&amp;一覧表!B13,リスト!$C$49:$D$1789,2,FALSE)))</f>
        <v>242047</v>
      </c>
      <c r="D13" s="113" t="str">
        <f>IF(C13="自動表示","自動表示",VLOOKUP(C13,リスト!$D$2:$E$1789,2,FALSE))</f>
        <v>都市Ⅳ－２</v>
      </c>
      <c r="E13" s="111" t="s">
        <v>3560</v>
      </c>
      <c r="F13" s="112" t="s">
        <v>3744</v>
      </c>
      <c r="G13" s="114">
        <v>40</v>
      </c>
      <c r="H13" s="112" t="str">
        <f t="shared" si="0"/>
        <v>20年超</v>
      </c>
      <c r="I13" s="112" t="s">
        <v>17</v>
      </c>
      <c r="J13" s="115">
        <v>16.399999999999999</v>
      </c>
      <c r="K13" s="112" t="s">
        <v>18</v>
      </c>
      <c r="L13" s="116" t="s">
        <v>3921</v>
      </c>
      <c r="M13" s="112" t="s">
        <v>18</v>
      </c>
      <c r="N13" s="112" t="s">
        <v>17</v>
      </c>
      <c r="O13" s="116" t="s">
        <v>3922</v>
      </c>
      <c r="P13" s="112" t="s">
        <v>18</v>
      </c>
      <c r="Q13" s="116" t="s">
        <v>3923</v>
      </c>
      <c r="R13" s="112" t="s">
        <v>18</v>
      </c>
      <c r="S13" s="112" t="s">
        <v>3667</v>
      </c>
      <c r="T13" s="117">
        <v>25.4</v>
      </c>
      <c r="U13" s="117"/>
      <c r="V13" s="112" t="s">
        <v>3924</v>
      </c>
      <c r="W13" s="118" t="s">
        <v>3925</v>
      </c>
      <c r="X13" s="119">
        <v>2016</v>
      </c>
      <c r="Y13" s="119">
        <v>2055</v>
      </c>
      <c r="Z13" s="119">
        <v>40</v>
      </c>
      <c r="AA13" s="117">
        <v>1608</v>
      </c>
      <c r="AB13" s="112" t="s">
        <v>3924</v>
      </c>
      <c r="AC13" s="118" t="s">
        <v>3926</v>
      </c>
      <c r="AD13" s="119">
        <v>2016</v>
      </c>
      <c r="AE13" s="119">
        <v>2055</v>
      </c>
      <c r="AF13" s="119">
        <v>40</v>
      </c>
      <c r="AG13" s="117">
        <v>1556</v>
      </c>
      <c r="AH13" s="112" t="s">
        <v>18</v>
      </c>
      <c r="AI13" s="120" t="s">
        <v>3927</v>
      </c>
      <c r="AJ13" s="119">
        <v>2016</v>
      </c>
      <c r="AK13" s="119">
        <v>2055</v>
      </c>
      <c r="AL13" s="119">
        <v>40</v>
      </c>
      <c r="AM13" s="117">
        <v>540</v>
      </c>
      <c r="AN13" s="112" t="s">
        <v>3924</v>
      </c>
      <c r="AO13" s="116" t="s">
        <v>3928</v>
      </c>
      <c r="AP13" s="112" t="s">
        <v>3924</v>
      </c>
      <c r="AQ13" s="116" t="s">
        <v>3929</v>
      </c>
      <c r="AR13" s="112" t="s">
        <v>18</v>
      </c>
      <c r="AS13" s="116" t="s">
        <v>3930</v>
      </c>
      <c r="AT13" s="112" t="s">
        <v>3924</v>
      </c>
      <c r="AU13" s="116" t="s">
        <v>3931</v>
      </c>
      <c r="AV13" s="112" t="s">
        <v>3924</v>
      </c>
      <c r="AW13" s="116" t="s">
        <v>3932</v>
      </c>
      <c r="AX13" s="112" t="s">
        <v>18</v>
      </c>
      <c r="AY13" s="116" t="s">
        <v>3933</v>
      </c>
      <c r="AZ13" s="112" t="s">
        <v>3924</v>
      </c>
      <c r="BA13" s="116" t="s">
        <v>3934</v>
      </c>
      <c r="BB13" s="112" t="s">
        <v>18</v>
      </c>
      <c r="BC13" s="116" t="s">
        <v>3935</v>
      </c>
      <c r="BD13" s="112" t="s">
        <v>18</v>
      </c>
      <c r="BE13" s="116" t="s">
        <v>3936</v>
      </c>
      <c r="BF13" s="112" t="s">
        <v>3924</v>
      </c>
      <c r="BG13" s="116" t="s">
        <v>3937</v>
      </c>
      <c r="BH13" s="112" t="s">
        <v>3924</v>
      </c>
      <c r="BI13" s="116" t="s">
        <v>3938</v>
      </c>
      <c r="BJ13" s="121" t="s">
        <v>19</v>
      </c>
      <c r="BK13" s="121" t="s">
        <v>19</v>
      </c>
      <c r="BL13" s="121" t="s">
        <v>18</v>
      </c>
      <c r="BM13" s="121" t="s">
        <v>19</v>
      </c>
      <c r="BN13" s="112" t="s">
        <v>18</v>
      </c>
      <c r="BO13" s="116" t="s">
        <v>3939</v>
      </c>
      <c r="BP13" s="112" t="s">
        <v>18</v>
      </c>
      <c r="BQ13" s="116" t="s">
        <v>3940</v>
      </c>
      <c r="BR13" s="112" t="s">
        <v>18</v>
      </c>
      <c r="BS13" s="116" t="s">
        <v>3941</v>
      </c>
      <c r="BT13" s="112" t="s">
        <v>19</v>
      </c>
      <c r="BU13" s="112" t="s">
        <v>19</v>
      </c>
      <c r="BV13" s="112" t="s">
        <v>3924</v>
      </c>
      <c r="BW13" s="116" t="s">
        <v>3942</v>
      </c>
      <c r="BX13" s="122">
        <v>10</v>
      </c>
      <c r="BY13" s="123"/>
      <c r="BZ13" s="112" t="s">
        <v>3924</v>
      </c>
      <c r="CA13" s="124" t="s">
        <v>3943</v>
      </c>
      <c r="CB13" s="125" t="s">
        <v>3944</v>
      </c>
      <c r="CC13" s="126">
        <v>161998</v>
      </c>
      <c r="CD13" s="126">
        <v>160624</v>
      </c>
      <c r="CE13" s="126">
        <v>159000</v>
      </c>
      <c r="CF13" s="126">
        <v>157316</v>
      </c>
      <c r="CG13" s="127">
        <v>456666</v>
      </c>
      <c r="CH13" s="127">
        <v>453825</v>
      </c>
      <c r="CI13" s="127">
        <v>454770</v>
      </c>
      <c r="CJ13" s="127">
        <v>453620</v>
      </c>
      <c r="CK13" s="128">
        <v>2.82</v>
      </c>
      <c r="CL13" s="128">
        <v>2.83</v>
      </c>
      <c r="CM13" s="128">
        <v>2.86</v>
      </c>
      <c r="CN13" s="128">
        <v>2.88</v>
      </c>
      <c r="CO13" s="129">
        <v>0.68430000000000002</v>
      </c>
      <c r="CP13" s="129">
        <v>0.69220000000000004</v>
      </c>
      <c r="CQ13" s="129">
        <v>0.70199999999999996</v>
      </c>
      <c r="CR13" s="130">
        <v>0.71</v>
      </c>
    </row>
    <row r="14" spans="1:96" s="131" customFormat="1" ht="200" customHeight="1" x14ac:dyDescent="0.2">
      <c r="A14" s="111" t="s">
        <v>68</v>
      </c>
      <c r="B14" s="112" t="s">
        <v>2180</v>
      </c>
      <c r="C14" s="112" t="str">
        <f>IF(A14="","自動表示",IF(B14="",VLOOKUP(A14,リスト!$C$2:$D$48,2,FALSE),VLOOKUP(一覧表!A14&amp;一覧表!B14,リスト!$C$49:$D$1789,2,FALSE)))</f>
        <v>242055</v>
      </c>
      <c r="D14" s="113" t="str">
        <f>IF(C14="自動表示","自動表示",VLOOKUP(C14,リスト!$D$2:$E$1789,2,FALSE))</f>
        <v>都市Ⅲ－２</v>
      </c>
      <c r="E14" s="111" t="s">
        <v>5</v>
      </c>
      <c r="F14" s="112" t="s">
        <v>3744</v>
      </c>
      <c r="G14" s="114">
        <v>50</v>
      </c>
      <c r="H14" s="112" t="str">
        <f t="shared" si="0"/>
        <v>20年超</v>
      </c>
      <c r="I14" s="112" t="s">
        <v>17</v>
      </c>
      <c r="J14" s="115">
        <v>14.1</v>
      </c>
      <c r="K14" s="112" t="s">
        <v>18</v>
      </c>
      <c r="L14" s="116" t="s">
        <v>3945</v>
      </c>
      <c r="M14" s="112" t="s">
        <v>18</v>
      </c>
      <c r="N14" s="112" t="s">
        <v>17</v>
      </c>
      <c r="O14" s="116" t="s">
        <v>3946</v>
      </c>
      <c r="P14" s="112" t="s">
        <v>18</v>
      </c>
      <c r="Q14" s="116" t="s">
        <v>3947</v>
      </c>
      <c r="R14" s="112" t="s">
        <v>18</v>
      </c>
      <c r="S14" s="112" t="s">
        <v>3666</v>
      </c>
      <c r="T14" s="117">
        <v>46.9</v>
      </c>
      <c r="U14" s="117"/>
      <c r="V14" s="112" t="s">
        <v>18</v>
      </c>
      <c r="W14" s="118" t="s">
        <v>3948</v>
      </c>
      <c r="X14" s="119">
        <v>2015</v>
      </c>
      <c r="Y14" s="119">
        <v>2064</v>
      </c>
      <c r="Z14" s="119">
        <v>50</v>
      </c>
      <c r="AA14" s="117">
        <v>7572</v>
      </c>
      <c r="AB14" s="112" t="s">
        <v>18</v>
      </c>
      <c r="AC14" s="118" t="s">
        <v>3949</v>
      </c>
      <c r="AD14" s="119">
        <v>2016</v>
      </c>
      <c r="AE14" s="119">
        <v>2025</v>
      </c>
      <c r="AF14" s="119">
        <v>9</v>
      </c>
      <c r="AG14" s="117">
        <v>387.9</v>
      </c>
      <c r="AH14" s="112" t="s">
        <v>18</v>
      </c>
      <c r="AI14" s="120" t="s">
        <v>3950</v>
      </c>
      <c r="AJ14" s="119">
        <v>2015</v>
      </c>
      <c r="AK14" s="119">
        <v>2064</v>
      </c>
      <c r="AL14" s="119">
        <v>50</v>
      </c>
      <c r="AM14" s="117">
        <v>1645</v>
      </c>
      <c r="AN14" s="112" t="s">
        <v>18</v>
      </c>
      <c r="AO14" s="116" t="s">
        <v>3951</v>
      </c>
      <c r="AP14" s="112" t="s">
        <v>18</v>
      </c>
      <c r="AQ14" s="116" t="s">
        <v>3952</v>
      </c>
      <c r="AR14" s="112" t="s">
        <v>18</v>
      </c>
      <c r="AS14" s="116" t="s">
        <v>3953</v>
      </c>
      <c r="AT14" s="112" t="s">
        <v>18</v>
      </c>
      <c r="AU14" s="116" t="s">
        <v>3954</v>
      </c>
      <c r="AV14" s="112" t="s">
        <v>18</v>
      </c>
      <c r="AW14" s="116" t="s">
        <v>3955</v>
      </c>
      <c r="AX14" s="112" t="s">
        <v>18</v>
      </c>
      <c r="AY14" s="116" t="s">
        <v>3956</v>
      </c>
      <c r="AZ14" s="112" t="s">
        <v>18</v>
      </c>
      <c r="BA14" s="116" t="s">
        <v>3957</v>
      </c>
      <c r="BB14" s="112" t="s">
        <v>18</v>
      </c>
      <c r="BC14" s="116" t="s">
        <v>3958</v>
      </c>
      <c r="BD14" s="112" t="s">
        <v>19</v>
      </c>
      <c r="BE14" s="116" t="s">
        <v>3959</v>
      </c>
      <c r="BF14" s="112" t="s">
        <v>18</v>
      </c>
      <c r="BG14" s="116" t="s">
        <v>3960</v>
      </c>
      <c r="BH14" s="112" t="s">
        <v>18</v>
      </c>
      <c r="BI14" s="116" t="s">
        <v>3961</v>
      </c>
      <c r="BJ14" s="121" t="s">
        <v>19</v>
      </c>
      <c r="BK14" s="121" t="s">
        <v>18</v>
      </c>
      <c r="BL14" s="121" t="s">
        <v>18</v>
      </c>
      <c r="BM14" s="121" t="s">
        <v>19</v>
      </c>
      <c r="BN14" s="112" t="s">
        <v>18</v>
      </c>
      <c r="BO14" s="116" t="s">
        <v>3962</v>
      </c>
      <c r="BP14" s="112" t="s">
        <v>18</v>
      </c>
      <c r="BQ14" s="116" t="s">
        <v>3963</v>
      </c>
      <c r="BR14" s="112" t="s">
        <v>19</v>
      </c>
      <c r="BS14" s="116"/>
      <c r="BT14" s="112" t="s">
        <v>19</v>
      </c>
      <c r="BU14" s="112" t="s">
        <v>19</v>
      </c>
      <c r="BV14" s="112" t="s">
        <v>18</v>
      </c>
      <c r="BW14" s="116" t="s">
        <v>3964</v>
      </c>
      <c r="BX14" s="122">
        <v>10</v>
      </c>
      <c r="BY14" s="123"/>
      <c r="BZ14" s="112" t="s">
        <v>19</v>
      </c>
      <c r="CA14" s="124"/>
      <c r="CB14" s="125" t="s">
        <v>3965</v>
      </c>
      <c r="CC14" s="126">
        <v>142019</v>
      </c>
      <c r="CD14" s="126">
        <v>141291</v>
      </c>
      <c r="CE14" s="126">
        <v>140134</v>
      </c>
      <c r="CF14" s="126">
        <v>139563</v>
      </c>
      <c r="CG14" s="127">
        <v>456793.59999999998</v>
      </c>
      <c r="CH14" s="127">
        <v>456448.6</v>
      </c>
      <c r="CI14" s="127">
        <v>456369</v>
      </c>
      <c r="CJ14" s="127">
        <v>454702</v>
      </c>
      <c r="CK14" s="128">
        <v>3.22</v>
      </c>
      <c r="CL14" s="128">
        <v>3.23</v>
      </c>
      <c r="CM14" s="128">
        <v>3.26</v>
      </c>
      <c r="CN14" s="128">
        <v>3.26</v>
      </c>
      <c r="CO14" s="129">
        <v>0.67500000000000004</v>
      </c>
      <c r="CP14" s="129">
        <v>0.68</v>
      </c>
      <c r="CQ14" s="129">
        <v>0.69269999999999998</v>
      </c>
      <c r="CR14" s="130">
        <v>0.70379999999999998</v>
      </c>
    </row>
    <row r="15" spans="1:96" s="131" customFormat="1" ht="200" customHeight="1" x14ac:dyDescent="0.2">
      <c r="A15" s="111" t="s">
        <v>68</v>
      </c>
      <c r="B15" s="112" t="s">
        <v>2182</v>
      </c>
      <c r="C15" s="112" t="str">
        <f>IF(A15="","自動表示",IF(B15="",VLOOKUP(A15,リスト!$C$2:$D$48,2,FALSE),VLOOKUP(一覧表!A15&amp;一覧表!B15,リスト!$C$49:$D$1789,2,FALSE)))</f>
        <v>242071</v>
      </c>
      <c r="D15" s="113" t="str">
        <f>IF(C15="自動表示","自動表示",VLOOKUP(C15,リスト!$D$2:$E$1789,2,FALSE))</f>
        <v>都市Ⅳ－２</v>
      </c>
      <c r="E15" s="111" t="s">
        <v>5</v>
      </c>
      <c r="F15" s="112" t="s">
        <v>3745</v>
      </c>
      <c r="G15" s="114">
        <v>36</v>
      </c>
      <c r="H15" s="112" t="str">
        <f t="shared" si="0"/>
        <v>20年超</v>
      </c>
      <c r="I15" s="112" t="s">
        <v>17</v>
      </c>
      <c r="J15" s="115">
        <v>20</v>
      </c>
      <c r="K15" s="112" t="s">
        <v>18</v>
      </c>
      <c r="L15" s="116" t="s">
        <v>3966</v>
      </c>
      <c r="M15" s="112" t="s">
        <v>18</v>
      </c>
      <c r="N15" s="112" t="s">
        <v>3636</v>
      </c>
      <c r="O15" s="116" t="s">
        <v>3967</v>
      </c>
      <c r="P15" s="112" t="s">
        <v>18</v>
      </c>
      <c r="Q15" s="116" t="s">
        <v>3968</v>
      </c>
      <c r="R15" s="112" t="s">
        <v>18</v>
      </c>
      <c r="S15" s="112" t="s">
        <v>3667</v>
      </c>
      <c r="T15" s="117">
        <v>41</v>
      </c>
      <c r="U15" s="117"/>
      <c r="V15" s="112" t="s">
        <v>18</v>
      </c>
      <c r="W15" s="118" t="s">
        <v>3969</v>
      </c>
      <c r="X15" s="119">
        <v>2024</v>
      </c>
      <c r="Y15" s="119">
        <v>2051</v>
      </c>
      <c r="Z15" s="119">
        <v>28</v>
      </c>
      <c r="AA15" s="117">
        <v>1515.9</v>
      </c>
      <c r="AB15" s="112" t="s">
        <v>18</v>
      </c>
      <c r="AC15" s="118" t="s">
        <v>3970</v>
      </c>
      <c r="AD15" s="119">
        <v>2024</v>
      </c>
      <c r="AE15" s="119">
        <v>2051</v>
      </c>
      <c r="AF15" s="119">
        <v>28</v>
      </c>
      <c r="AG15" s="117">
        <v>2653.6</v>
      </c>
      <c r="AH15" s="112" t="s">
        <v>18</v>
      </c>
      <c r="AI15" s="120" t="s">
        <v>3971</v>
      </c>
      <c r="AJ15" s="119">
        <v>2024</v>
      </c>
      <c r="AK15" s="119">
        <v>2051</v>
      </c>
      <c r="AL15" s="119">
        <v>28</v>
      </c>
      <c r="AM15" s="117">
        <v>274.39999999999998</v>
      </c>
      <c r="AN15" s="112" t="s">
        <v>18</v>
      </c>
      <c r="AO15" s="116" t="s">
        <v>3972</v>
      </c>
      <c r="AP15" s="112" t="s">
        <v>18</v>
      </c>
      <c r="AQ15" s="116" t="s">
        <v>3973</v>
      </c>
      <c r="AR15" s="112" t="s">
        <v>18</v>
      </c>
      <c r="AS15" s="116" t="s">
        <v>3974</v>
      </c>
      <c r="AT15" s="112" t="s">
        <v>18</v>
      </c>
      <c r="AU15" s="116" t="s">
        <v>3975</v>
      </c>
      <c r="AV15" s="112" t="s">
        <v>18</v>
      </c>
      <c r="AW15" s="116" t="s">
        <v>3976</v>
      </c>
      <c r="AX15" s="112" t="s">
        <v>18</v>
      </c>
      <c r="AY15" s="116" t="s">
        <v>3977</v>
      </c>
      <c r="AZ15" s="112" t="s">
        <v>18</v>
      </c>
      <c r="BA15" s="116" t="s">
        <v>3978</v>
      </c>
      <c r="BB15" s="112" t="s">
        <v>18</v>
      </c>
      <c r="BC15" s="116" t="s">
        <v>3979</v>
      </c>
      <c r="BD15" s="112" t="s">
        <v>18</v>
      </c>
      <c r="BE15" s="116" t="s">
        <v>3980</v>
      </c>
      <c r="BF15" s="112" t="s">
        <v>18</v>
      </c>
      <c r="BG15" s="116" t="s">
        <v>3981</v>
      </c>
      <c r="BH15" s="112" t="s">
        <v>18</v>
      </c>
      <c r="BI15" s="116" t="s">
        <v>3982</v>
      </c>
      <c r="BJ15" s="121" t="s">
        <v>19</v>
      </c>
      <c r="BK15" s="121" t="s">
        <v>18</v>
      </c>
      <c r="BL15" s="121" t="s">
        <v>19</v>
      </c>
      <c r="BM15" s="121" t="s">
        <v>18</v>
      </c>
      <c r="BN15" s="112" t="s">
        <v>18</v>
      </c>
      <c r="BO15" s="116" t="s">
        <v>3983</v>
      </c>
      <c r="BP15" s="112" t="s">
        <v>18</v>
      </c>
      <c r="BQ15" s="116" t="s">
        <v>3984</v>
      </c>
      <c r="BR15" s="112" t="s">
        <v>19</v>
      </c>
      <c r="BS15" s="116"/>
      <c r="BT15" s="112" t="s">
        <v>19</v>
      </c>
      <c r="BU15" s="112" t="s">
        <v>18</v>
      </c>
      <c r="BV15" s="112" t="s">
        <v>18</v>
      </c>
      <c r="BW15" s="116" t="s">
        <v>3985</v>
      </c>
      <c r="BX15" s="122"/>
      <c r="BY15" s="123" t="s">
        <v>3986</v>
      </c>
      <c r="BZ15" s="112" t="s">
        <v>18</v>
      </c>
      <c r="CA15" s="124" t="s">
        <v>3987</v>
      </c>
      <c r="CB15" s="125" t="s">
        <v>3988</v>
      </c>
      <c r="CC15" s="126">
        <v>199091</v>
      </c>
      <c r="CD15" s="126">
        <v>197512</v>
      </c>
      <c r="CE15" s="126">
        <v>196461</v>
      </c>
      <c r="CF15" s="126">
        <v>195589</v>
      </c>
      <c r="CG15" s="127">
        <v>563179.5</v>
      </c>
      <c r="CH15" s="127">
        <v>561835.55000000005</v>
      </c>
      <c r="CI15" s="127">
        <v>568967.79</v>
      </c>
      <c r="CJ15" s="127">
        <v>561803.68999999994</v>
      </c>
      <c r="CK15" s="128">
        <v>2.83</v>
      </c>
      <c r="CL15" s="128">
        <v>2.84</v>
      </c>
      <c r="CM15" s="128">
        <v>2.9</v>
      </c>
      <c r="CN15" s="128">
        <v>2.87</v>
      </c>
      <c r="CO15" s="129">
        <v>0.52300000000000002</v>
      </c>
      <c r="CP15" s="129">
        <v>0.53600000000000003</v>
      </c>
      <c r="CQ15" s="129">
        <v>0.54300000000000004</v>
      </c>
      <c r="CR15" s="130">
        <v>0.54400000000000004</v>
      </c>
    </row>
    <row r="16" spans="1:96" s="131" customFormat="1" ht="200" customHeight="1" x14ac:dyDescent="0.2">
      <c r="A16" s="111" t="s">
        <v>68</v>
      </c>
      <c r="B16" s="112" t="s">
        <v>2184</v>
      </c>
      <c r="C16" s="112" t="str">
        <f>IF(A16="","自動表示",IF(B16="",VLOOKUP(A16,リスト!$C$2:$D$48,2,FALSE),VLOOKUP(一覧表!A16&amp;一覧表!B16,リスト!$C$49:$D$1789,2,FALSE)))</f>
        <v>242080</v>
      </c>
      <c r="D16" s="113" t="str">
        <f>IF(C16="自動表示","自動表示",VLOOKUP(C16,リスト!$D$2:$E$1789,2,FALSE))</f>
        <v>都市Ⅱ－２</v>
      </c>
      <c r="E16" s="111" t="s">
        <v>3560</v>
      </c>
      <c r="F16" s="112" t="s">
        <v>3746</v>
      </c>
      <c r="G16" s="114">
        <v>30</v>
      </c>
      <c r="H16" s="112" t="str">
        <f t="shared" si="0"/>
        <v>20年超</v>
      </c>
      <c r="I16" s="112" t="s">
        <v>15</v>
      </c>
      <c r="J16" s="115">
        <v>8</v>
      </c>
      <c r="K16" s="112" t="s">
        <v>18</v>
      </c>
      <c r="L16" s="116" t="s">
        <v>3989</v>
      </c>
      <c r="M16" s="112" t="s">
        <v>18</v>
      </c>
      <c r="N16" s="112" t="s">
        <v>3635</v>
      </c>
      <c r="O16" s="116" t="s">
        <v>3990</v>
      </c>
      <c r="P16" s="112" t="s">
        <v>18</v>
      </c>
      <c r="Q16" s="116" t="s">
        <v>3991</v>
      </c>
      <c r="R16" s="112" t="s">
        <v>18</v>
      </c>
      <c r="S16" s="112" t="s">
        <v>3667</v>
      </c>
      <c r="T16" s="117" t="s">
        <v>3992</v>
      </c>
      <c r="U16" s="117"/>
      <c r="V16" s="112" t="s">
        <v>18</v>
      </c>
      <c r="W16" s="118" t="s">
        <v>3993</v>
      </c>
      <c r="X16" s="119">
        <v>2016</v>
      </c>
      <c r="Y16" s="119">
        <v>2060</v>
      </c>
      <c r="Z16" s="119">
        <v>45</v>
      </c>
      <c r="AA16" s="117">
        <v>2784</v>
      </c>
      <c r="AB16" s="112" t="s">
        <v>18</v>
      </c>
      <c r="AC16" s="118" t="s">
        <v>3994</v>
      </c>
      <c r="AD16" s="119">
        <v>2016</v>
      </c>
      <c r="AE16" s="119">
        <v>2060</v>
      </c>
      <c r="AF16" s="119">
        <v>45</v>
      </c>
      <c r="AG16" s="117">
        <v>2076</v>
      </c>
      <c r="AH16" s="112" t="s">
        <v>18</v>
      </c>
      <c r="AI16" s="120" t="s">
        <v>3995</v>
      </c>
      <c r="AJ16" s="119">
        <v>2021</v>
      </c>
      <c r="AK16" s="119">
        <v>2061</v>
      </c>
      <c r="AL16" s="119">
        <v>41</v>
      </c>
      <c r="AM16" s="117">
        <v>708</v>
      </c>
      <c r="AN16" s="112" t="s">
        <v>18</v>
      </c>
      <c r="AO16" s="116" t="s">
        <v>3996</v>
      </c>
      <c r="AP16" s="112" t="s">
        <v>18</v>
      </c>
      <c r="AQ16" s="116" t="s">
        <v>3997</v>
      </c>
      <c r="AR16" s="112" t="s">
        <v>18</v>
      </c>
      <c r="AS16" s="116" t="s">
        <v>3998</v>
      </c>
      <c r="AT16" s="112" t="s">
        <v>18</v>
      </c>
      <c r="AU16" s="116" t="s">
        <v>3999</v>
      </c>
      <c r="AV16" s="112" t="s">
        <v>18</v>
      </c>
      <c r="AW16" s="116" t="s">
        <v>4000</v>
      </c>
      <c r="AX16" s="112" t="s">
        <v>18</v>
      </c>
      <c r="AY16" s="116" t="s">
        <v>4001</v>
      </c>
      <c r="AZ16" s="112" t="s">
        <v>18</v>
      </c>
      <c r="BA16" s="116" t="s">
        <v>4002</v>
      </c>
      <c r="BB16" s="112" t="s">
        <v>18</v>
      </c>
      <c r="BC16" s="116" t="s">
        <v>4003</v>
      </c>
      <c r="BD16" s="112" t="s">
        <v>19</v>
      </c>
      <c r="BE16" s="116"/>
      <c r="BF16" s="112" t="s">
        <v>18</v>
      </c>
      <c r="BG16" s="116" t="s">
        <v>4004</v>
      </c>
      <c r="BH16" s="112" t="s">
        <v>18</v>
      </c>
      <c r="BI16" s="116" t="s">
        <v>4005</v>
      </c>
      <c r="BJ16" s="121" t="s">
        <v>18</v>
      </c>
      <c r="BK16" s="121" t="s">
        <v>18</v>
      </c>
      <c r="BL16" s="121" t="s">
        <v>19</v>
      </c>
      <c r="BM16" s="121" t="s">
        <v>18</v>
      </c>
      <c r="BN16" s="112" t="s">
        <v>18</v>
      </c>
      <c r="BO16" s="116" t="s">
        <v>4006</v>
      </c>
      <c r="BP16" s="112" t="s">
        <v>18</v>
      </c>
      <c r="BQ16" s="116" t="s">
        <v>4007</v>
      </c>
      <c r="BR16" s="112" t="s">
        <v>19</v>
      </c>
      <c r="BS16" s="116"/>
      <c r="BT16" s="112" t="s">
        <v>18</v>
      </c>
      <c r="BU16" s="112" t="s">
        <v>19</v>
      </c>
      <c r="BV16" s="112" t="s">
        <v>18</v>
      </c>
      <c r="BW16" s="116" t="s">
        <v>4008</v>
      </c>
      <c r="BX16" s="122"/>
      <c r="BY16" s="123" t="s">
        <v>4009</v>
      </c>
      <c r="BZ16" s="112" t="s">
        <v>18</v>
      </c>
      <c r="CA16" s="124" t="s">
        <v>4010</v>
      </c>
      <c r="CB16" s="125" t="s">
        <v>4011</v>
      </c>
      <c r="CC16" s="126">
        <v>77584</v>
      </c>
      <c r="CD16" s="126">
        <v>76609</v>
      </c>
      <c r="CE16" s="126">
        <v>76190</v>
      </c>
      <c r="CF16" s="126">
        <v>75248</v>
      </c>
      <c r="CG16" s="127">
        <v>228059</v>
      </c>
      <c r="CH16" s="127">
        <v>222634</v>
      </c>
      <c r="CI16" s="127">
        <v>224557</v>
      </c>
      <c r="CJ16" s="127" t="s">
        <v>3871</v>
      </c>
      <c r="CK16" s="128">
        <v>2.94</v>
      </c>
      <c r="CL16" s="128">
        <v>2.91</v>
      </c>
      <c r="CM16" s="128">
        <v>2.95</v>
      </c>
      <c r="CN16" s="128" t="s">
        <v>3871</v>
      </c>
      <c r="CO16" s="129">
        <v>0.65100000000000002</v>
      </c>
      <c r="CP16" s="129">
        <v>0.66790000000000005</v>
      </c>
      <c r="CQ16" s="129">
        <v>0.68330000000000002</v>
      </c>
      <c r="CR16" s="130" t="s">
        <v>3871</v>
      </c>
    </row>
    <row r="17" spans="1:96" s="131" customFormat="1" ht="200" customHeight="1" x14ac:dyDescent="0.2">
      <c r="A17" s="111" t="s">
        <v>68</v>
      </c>
      <c r="B17" s="112" t="s">
        <v>3710</v>
      </c>
      <c r="C17" s="112" t="str">
        <f>IF(A17="","自動表示",IF(B17="",VLOOKUP(A17,リスト!$C$2:$D$48,2,FALSE),VLOOKUP(一覧表!A17&amp;一覧表!B17,リスト!$C$49:$D$1789,2,FALSE)))</f>
        <v>242098</v>
      </c>
      <c r="D17" s="113" t="str">
        <f>IF(C17="自動表示","自動表示",VLOOKUP(C17,リスト!$D$2:$E$1789,2,FALSE))</f>
        <v>都市Ⅰ－３</v>
      </c>
      <c r="E17" s="111" t="s">
        <v>3560</v>
      </c>
      <c r="F17" s="112" t="s">
        <v>3747</v>
      </c>
      <c r="G17" s="114">
        <v>30</v>
      </c>
      <c r="H17" s="112" t="str">
        <f t="shared" si="0"/>
        <v>20年超</v>
      </c>
      <c r="I17" s="112" t="s">
        <v>17</v>
      </c>
      <c r="J17" s="115">
        <v>1.8</v>
      </c>
      <c r="K17" s="112" t="s">
        <v>18</v>
      </c>
      <c r="L17" s="116" t="s">
        <v>4012</v>
      </c>
      <c r="M17" s="112" t="s">
        <v>18</v>
      </c>
      <c r="N17" s="112" t="s">
        <v>3634</v>
      </c>
      <c r="O17" s="116" t="s">
        <v>4013</v>
      </c>
      <c r="P17" s="112" t="s">
        <v>18</v>
      </c>
      <c r="Q17" s="116" t="s">
        <v>4014</v>
      </c>
      <c r="R17" s="112" t="s">
        <v>18</v>
      </c>
      <c r="S17" s="112" t="s">
        <v>4015</v>
      </c>
      <c r="T17" s="117">
        <v>7.7</v>
      </c>
      <c r="U17" s="117"/>
      <c r="V17" s="112" t="s">
        <v>18</v>
      </c>
      <c r="W17" s="118" t="s">
        <v>4016</v>
      </c>
      <c r="X17" s="119">
        <v>2019</v>
      </c>
      <c r="Y17" s="119">
        <v>2058</v>
      </c>
      <c r="Z17" s="119">
        <v>40</v>
      </c>
      <c r="AA17" s="117">
        <v>644</v>
      </c>
      <c r="AB17" s="112" t="s">
        <v>18</v>
      </c>
      <c r="AC17" s="118" t="s">
        <v>4017</v>
      </c>
      <c r="AD17" s="119">
        <v>2019</v>
      </c>
      <c r="AE17" s="119">
        <v>2028</v>
      </c>
      <c r="AF17" s="119">
        <v>10</v>
      </c>
      <c r="AG17" s="117">
        <v>5.0999999999999996</v>
      </c>
      <c r="AH17" s="112" t="s">
        <v>18</v>
      </c>
      <c r="AI17" s="120" t="s">
        <v>4018</v>
      </c>
      <c r="AJ17" s="119">
        <v>2019</v>
      </c>
      <c r="AK17" s="119">
        <v>2028</v>
      </c>
      <c r="AL17" s="119">
        <v>10</v>
      </c>
      <c r="AM17" s="117">
        <v>4.7</v>
      </c>
      <c r="AN17" s="112" t="s">
        <v>18</v>
      </c>
      <c r="AO17" s="116" t="s">
        <v>4019</v>
      </c>
      <c r="AP17" s="112" t="s">
        <v>18</v>
      </c>
      <c r="AQ17" s="116" t="s">
        <v>4020</v>
      </c>
      <c r="AR17" s="112" t="s">
        <v>18</v>
      </c>
      <c r="AS17" s="116" t="s">
        <v>4021</v>
      </c>
      <c r="AT17" s="112" t="s">
        <v>18</v>
      </c>
      <c r="AU17" s="116" t="s">
        <v>4022</v>
      </c>
      <c r="AV17" s="112" t="s">
        <v>18</v>
      </c>
      <c r="AW17" s="116" t="s">
        <v>4023</v>
      </c>
      <c r="AX17" s="112" t="s">
        <v>18</v>
      </c>
      <c r="AY17" s="116" t="s">
        <v>4024</v>
      </c>
      <c r="AZ17" s="112" t="s">
        <v>18</v>
      </c>
      <c r="BA17" s="116" t="s">
        <v>4025</v>
      </c>
      <c r="BB17" s="112" t="s">
        <v>18</v>
      </c>
      <c r="BC17" s="116" t="s">
        <v>4026</v>
      </c>
      <c r="BD17" s="112" t="s">
        <v>18</v>
      </c>
      <c r="BE17" s="116" t="s">
        <v>4027</v>
      </c>
      <c r="BF17" s="112" t="s">
        <v>18</v>
      </c>
      <c r="BG17" s="116" t="s">
        <v>4028</v>
      </c>
      <c r="BH17" s="112" t="s">
        <v>19</v>
      </c>
      <c r="BI17" s="116"/>
      <c r="BJ17" s="121" t="s">
        <v>19</v>
      </c>
      <c r="BK17" s="121" t="s">
        <v>19</v>
      </c>
      <c r="BL17" s="121" t="s">
        <v>19</v>
      </c>
      <c r="BM17" s="121" t="s">
        <v>19</v>
      </c>
      <c r="BN17" s="112" t="s">
        <v>18</v>
      </c>
      <c r="BO17" s="116" t="s">
        <v>4029</v>
      </c>
      <c r="BP17" s="112" t="s">
        <v>19</v>
      </c>
      <c r="BQ17" s="116"/>
      <c r="BR17" s="112" t="s">
        <v>18</v>
      </c>
      <c r="BS17" s="116" t="s">
        <v>4030</v>
      </c>
      <c r="BT17" s="112" t="s">
        <v>19</v>
      </c>
      <c r="BU17" s="112" t="s">
        <v>19</v>
      </c>
      <c r="BV17" s="112" t="s">
        <v>18</v>
      </c>
      <c r="BW17" s="116" t="s">
        <v>4031</v>
      </c>
      <c r="BX17" s="122">
        <v>10</v>
      </c>
      <c r="BY17" s="123"/>
      <c r="BZ17" s="112" t="s">
        <v>18</v>
      </c>
      <c r="CA17" s="124" t="s">
        <v>4032</v>
      </c>
      <c r="CB17" s="125" t="s">
        <v>4033</v>
      </c>
      <c r="CC17" s="126">
        <v>17210</v>
      </c>
      <c r="CD17" s="126">
        <v>17053</v>
      </c>
      <c r="CE17" s="126">
        <v>16319</v>
      </c>
      <c r="CF17" s="126">
        <v>15877</v>
      </c>
      <c r="CG17" s="127">
        <v>132454</v>
      </c>
      <c r="CH17" s="127">
        <v>131613</v>
      </c>
      <c r="CI17" s="127">
        <v>130136</v>
      </c>
      <c r="CJ17" s="127">
        <v>128701</v>
      </c>
      <c r="CK17" s="128">
        <v>7.7</v>
      </c>
      <c r="CL17" s="128">
        <v>7.72</v>
      </c>
      <c r="CM17" s="128">
        <v>7.97</v>
      </c>
      <c r="CN17" s="128">
        <v>8.11</v>
      </c>
      <c r="CO17" s="129">
        <v>0.58899999999999997</v>
      </c>
      <c r="CP17" s="129">
        <v>0.60499999999999998</v>
      </c>
      <c r="CQ17" s="129">
        <v>0.61799999999999999</v>
      </c>
      <c r="CR17" s="130">
        <v>0.63200000000000001</v>
      </c>
    </row>
    <row r="18" spans="1:96" s="131" customFormat="1" ht="200" customHeight="1" x14ac:dyDescent="0.2">
      <c r="A18" s="111" t="s">
        <v>68</v>
      </c>
      <c r="B18" s="112" t="s">
        <v>2188</v>
      </c>
      <c r="C18" s="112" t="str">
        <f>IF(A18="","自動表示",IF(B18="",VLOOKUP(A18,リスト!$C$2:$D$48,2,FALSE),VLOOKUP(一覧表!A18&amp;一覧表!B18,リスト!$C$49:$D$1789,2,FALSE)))</f>
        <v>242101</v>
      </c>
      <c r="D18" s="113" t="str">
        <f>IF(C18="自動表示","自動表示",VLOOKUP(C18,リスト!$D$2:$E$1789,2,FALSE))</f>
        <v>都市Ⅰ－２</v>
      </c>
      <c r="E18" s="111" t="s">
        <v>3560</v>
      </c>
      <c r="F18" s="112" t="s">
        <v>3748</v>
      </c>
      <c r="G18" s="114">
        <v>60</v>
      </c>
      <c r="H18" s="112" t="str">
        <f t="shared" si="0"/>
        <v>20年超</v>
      </c>
      <c r="I18" s="112" t="s">
        <v>13</v>
      </c>
      <c r="J18" s="115">
        <v>4.9000000000000004</v>
      </c>
      <c r="K18" s="112" t="s">
        <v>18</v>
      </c>
      <c r="L18" s="116" t="s">
        <v>4034</v>
      </c>
      <c r="M18" s="112" t="s">
        <v>18</v>
      </c>
      <c r="N18" s="112" t="s">
        <v>13</v>
      </c>
      <c r="O18" s="116" t="s">
        <v>4035</v>
      </c>
      <c r="P18" s="112" t="s">
        <v>18</v>
      </c>
      <c r="Q18" s="116" t="s">
        <v>4036</v>
      </c>
      <c r="R18" s="112" t="s">
        <v>18</v>
      </c>
      <c r="S18" s="112" t="s">
        <v>4037</v>
      </c>
      <c r="T18" s="117">
        <v>25.3</v>
      </c>
      <c r="U18" s="117" t="s">
        <v>4038</v>
      </c>
      <c r="V18" s="112" t="s">
        <v>18</v>
      </c>
      <c r="W18" s="118" t="s">
        <v>4039</v>
      </c>
      <c r="X18" s="119">
        <v>2017</v>
      </c>
      <c r="Y18" s="119">
        <v>2076</v>
      </c>
      <c r="Z18" s="119">
        <v>60</v>
      </c>
      <c r="AA18" s="117">
        <v>1823.1</v>
      </c>
      <c r="AB18" s="112" t="s">
        <v>18</v>
      </c>
      <c r="AC18" s="118" t="s">
        <v>4040</v>
      </c>
      <c r="AD18" s="119">
        <v>2017</v>
      </c>
      <c r="AE18" s="119">
        <v>2076</v>
      </c>
      <c r="AF18" s="119">
        <v>60</v>
      </c>
      <c r="AG18" s="117">
        <v>1362</v>
      </c>
      <c r="AH18" s="112" t="s">
        <v>18</v>
      </c>
      <c r="AI18" s="120" t="s">
        <v>4040</v>
      </c>
      <c r="AJ18" s="119">
        <v>2017</v>
      </c>
      <c r="AK18" s="119">
        <v>2076</v>
      </c>
      <c r="AL18" s="119">
        <v>60</v>
      </c>
      <c r="AM18" s="117">
        <v>1362</v>
      </c>
      <c r="AN18" s="112" t="s">
        <v>18</v>
      </c>
      <c r="AO18" s="116" t="s">
        <v>4041</v>
      </c>
      <c r="AP18" s="112" t="s">
        <v>18</v>
      </c>
      <c r="AQ18" s="116" t="s">
        <v>4042</v>
      </c>
      <c r="AR18" s="112" t="s">
        <v>18</v>
      </c>
      <c r="AS18" s="116" t="s">
        <v>4043</v>
      </c>
      <c r="AT18" s="112" t="s">
        <v>18</v>
      </c>
      <c r="AU18" s="116" t="s">
        <v>4044</v>
      </c>
      <c r="AV18" s="112" t="s">
        <v>18</v>
      </c>
      <c r="AW18" s="116" t="s">
        <v>4045</v>
      </c>
      <c r="AX18" s="112" t="s">
        <v>18</v>
      </c>
      <c r="AY18" s="116" t="s">
        <v>4046</v>
      </c>
      <c r="AZ18" s="112" t="s">
        <v>18</v>
      </c>
      <c r="BA18" s="116" t="s">
        <v>4047</v>
      </c>
      <c r="BB18" s="112" t="s">
        <v>18</v>
      </c>
      <c r="BC18" s="116" t="s">
        <v>4048</v>
      </c>
      <c r="BD18" s="112" t="s">
        <v>19</v>
      </c>
      <c r="BE18" s="116"/>
      <c r="BF18" s="112" t="s">
        <v>18</v>
      </c>
      <c r="BG18" s="116" t="s">
        <v>4049</v>
      </c>
      <c r="BH18" s="112" t="s">
        <v>18</v>
      </c>
      <c r="BI18" s="116" t="s">
        <v>4050</v>
      </c>
      <c r="BJ18" s="121" t="s">
        <v>19</v>
      </c>
      <c r="BK18" s="121" t="s">
        <v>19</v>
      </c>
      <c r="BL18" s="121" t="s">
        <v>18</v>
      </c>
      <c r="BM18" s="121" t="s">
        <v>19</v>
      </c>
      <c r="BN18" s="112" t="s">
        <v>18</v>
      </c>
      <c r="BO18" s="116" t="s">
        <v>4051</v>
      </c>
      <c r="BP18" s="112" t="s">
        <v>18</v>
      </c>
      <c r="BQ18" s="116" t="s">
        <v>4052</v>
      </c>
      <c r="BR18" s="112" t="s">
        <v>18</v>
      </c>
      <c r="BS18" s="116" t="s">
        <v>4053</v>
      </c>
      <c r="BT18" s="112" t="s">
        <v>19</v>
      </c>
      <c r="BU18" s="112" t="s">
        <v>18</v>
      </c>
      <c r="BV18" s="112" t="s">
        <v>18</v>
      </c>
      <c r="BW18" s="116" t="s">
        <v>4054</v>
      </c>
      <c r="BX18" s="122"/>
      <c r="BY18" s="123" t="s">
        <v>4055</v>
      </c>
      <c r="BZ18" s="112" t="s">
        <v>18</v>
      </c>
      <c r="CA18" s="124" t="s">
        <v>4056</v>
      </c>
      <c r="CB18" s="125" t="s">
        <v>4057</v>
      </c>
      <c r="CC18" s="126">
        <v>49564</v>
      </c>
      <c r="CD18" s="126">
        <v>49438</v>
      </c>
      <c r="CE18" s="126">
        <v>49503</v>
      </c>
      <c r="CF18" s="126">
        <v>49313</v>
      </c>
      <c r="CG18" s="127">
        <v>141292</v>
      </c>
      <c r="CH18" s="127">
        <v>141693</v>
      </c>
      <c r="CI18" s="127">
        <v>148049</v>
      </c>
      <c r="CJ18" s="127">
        <v>153516</v>
      </c>
      <c r="CK18" s="128">
        <v>2.85</v>
      </c>
      <c r="CL18" s="128">
        <v>2.87</v>
      </c>
      <c r="CM18" s="128">
        <v>2.99</v>
      </c>
      <c r="CN18" s="128">
        <v>3.11</v>
      </c>
      <c r="CO18" s="129">
        <v>0.70099999999999996</v>
      </c>
      <c r="CP18" s="129">
        <v>0.69699999999999995</v>
      </c>
      <c r="CQ18" s="129">
        <v>0.748</v>
      </c>
      <c r="CR18" s="130">
        <v>0.73899999999999999</v>
      </c>
    </row>
    <row r="19" spans="1:96" s="131" customFormat="1" ht="200" customHeight="1" x14ac:dyDescent="0.2">
      <c r="A19" s="111" t="s">
        <v>68</v>
      </c>
      <c r="B19" s="112" t="s">
        <v>2190</v>
      </c>
      <c r="C19" s="112" t="str">
        <f>IF(A19="","自動表示",IF(B19="",VLOOKUP(A19,リスト!$C$2:$D$48,2,FALSE),VLOOKUP(一覧表!A19&amp;一覧表!B19,リスト!$C$49:$D$1789,2,FALSE)))</f>
        <v>242110</v>
      </c>
      <c r="D19" s="113" t="str">
        <f>IF(C19="自動表示","自動表示",VLOOKUP(C19,リスト!$D$2:$E$1789,2,FALSE))</f>
        <v>都市Ⅰ－１</v>
      </c>
      <c r="E19" s="111" t="s">
        <v>3560</v>
      </c>
      <c r="F19" s="112" t="s">
        <v>3741</v>
      </c>
      <c r="G19" s="114">
        <v>10</v>
      </c>
      <c r="H19" s="112" t="str">
        <f t="shared" si="0"/>
        <v>10年</v>
      </c>
      <c r="I19" s="112" t="s">
        <v>13</v>
      </c>
      <c r="J19" s="115">
        <v>1.9</v>
      </c>
      <c r="K19" s="112" t="s">
        <v>18</v>
      </c>
      <c r="L19" s="116" t="s">
        <v>4058</v>
      </c>
      <c r="M19" s="112" t="s">
        <v>18</v>
      </c>
      <c r="N19" s="112" t="s">
        <v>13</v>
      </c>
      <c r="O19" s="116" t="s">
        <v>4059</v>
      </c>
      <c r="P19" s="112" t="s">
        <v>18</v>
      </c>
      <c r="Q19" s="116" t="s">
        <v>4060</v>
      </c>
      <c r="R19" s="112" t="s">
        <v>18</v>
      </c>
      <c r="S19" s="112" t="s">
        <v>3667</v>
      </c>
      <c r="T19" s="117" t="s">
        <v>4061</v>
      </c>
      <c r="U19" s="117" t="s">
        <v>4062</v>
      </c>
      <c r="V19" s="112" t="s">
        <v>18</v>
      </c>
      <c r="W19" s="118" t="s">
        <v>4063</v>
      </c>
      <c r="X19" s="119">
        <v>2017</v>
      </c>
      <c r="Y19" s="119">
        <v>2056</v>
      </c>
      <c r="Z19" s="119">
        <v>40</v>
      </c>
      <c r="AA19" s="117">
        <v>944</v>
      </c>
      <c r="AB19" s="112" t="s">
        <v>18</v>
      </c>
      <c r="AC19" s="118" t="s">
        <v>4064</v>
      </c>
      <c r="AD19" s="119">
        <v>2017</v>
      </c>
      <c r="AE19" s="119">
        <v>2056</v>
      </c>
      <c r="AF19" s="119">
        <v>40</v>
      </c>
      <c r="AG19" s="117">
        <v>864</v>
      </c>
      <c r="AH19" s="112" t="s">
        <v>18</v>
      </c>
      <c r="AI19" s="120" t="s">
        <v>4065</v>
      </c>
      <c r="AJ19" s="119">
        <v>2017</v>
      </c>
      <c r="AK19" s="119">
        <v>2056</v>
      </c>
      <c r="AL19" s="119">
        <v>40</v>
      </c>
      <c r="AM19" s="117">
        <v>80</v>
      </c>
      <c r="AN19" s="112" t="s">
        <v>18</v>
      </c>
      <c r="AO19" s="116" t="s">
        <v>4066</v>
      </c>
      <c r="AP19" s="112" t="s">
        <v>18</v>
      </c>
      <c r="AQ19" s="116" t="s">
        <v>4067</v>
      </c>
      <c r="AR19" s="112" t="s">
        <v>18</v>
      </c>
      <c r="AS19" s="116" t="s">
        <v>4068</v>
      </c>
      <c r="AT19" s="112" t="s">
        <v>18</v>
      </c>
      <c r="AU19" s="116" t="s">
        <v>4069</v>
      </c>
      <c r="AV19" s="112" t="s">
        <v>18</v>
      </c>
      <c r="AW19" s="116" t="s">
        <v>4070</v>
      </c>
      <c r="AX19" s="112" t="s">
        <v>18</v>
      </c>
      <c r="AY19" s="116" t="s">
        <v>4070</v>
      </c>
      <c r="AZ19" s="112" t="s">
        <v>18</v>
      </c>
      <c r="BA19" s="116" t="s">
        <v>4071</v>
      </c>
      <c r="BB19" s="112" t="s">
        <v>18</v>
      </c>
      <c r="BC19" s="116" t="s">
        <v>4072</v>
      </c>
      <c r="BD19" s="112" t="s">
        <v>19</v>
      </c>
      <c r="BE19" s="116"/>
      <c r="BF19" s="112" t="s">
        <v>18</v>
      </c>
      <c r="BG19" s="116" t="s">
        <v>4073</v>
      </c>
      <c r="BH19" s="112" t="s">
        <v>19</v>
      </c>
      <c r="BI19" s="116"/>
      <c r="BJ19" s="121" t="s">
        <v>19</v>
      </c>
      <c r="BK19" s="121" t="s">
        <v>19</v>
      </c>
      <c r="BL19" s="121" t="s">
        <v>19</v>
      </c>
      <c r="BM19" s="121" t="s">
        <v>19</v>
      </c>
      <c r="BN19" s="112" t="s">
        <v>18</v>
      </c>
      <c r="BO19" s="116" t="s">
        <v>4074</v>
      </c>
      <c r="BP19" s="112" t="s">
        <v>18</v>
      </c>
      <c r="BQ19" s="116" t="s">
        <v>4075</v>
      </c>
      <c r="BR19" s="112" t="s">
        <v>18</v>
      </c>
      <c r="BS19" s="116" t="s">
        <v>4076</v>
      </c>
      <c r="BT19" s="112" t="s">
        <v>18</v>
      </c>
      <c r="BU19" s="112" t="s">
        <v>18</v>
      </c>
      <c r="BV19" s="112" t="s">
        <v>18</v>
      </c>
      <c r="BW19" s="116" t="s">
        <v>4077</v>
      </c>
      <c r="BX19" s="122">
        <v>1</v>
      </c>
      <c r="BY19" s="123"/>
      <c r="BZ19" s="112" t="s">
        <v>18</v>
      </c>
      <c r="CA19" s="124" t="s">
        <v>4078</v>
      </c>
      <c r="CB19" s="125" t="s">
        <v>4079</v>
      </c>
      <c r="CC19" s="126">
        <v>18036</v>
      </c>
      <c r="CD19" s="126">
        <v>17648</v>
      </c>
      <c r="CE19" s="126">
        <v>17215</v>
      </c>
      <c r="CF19" s="126">
        <v>16842</v>
      </c>
      <c r="CG19" s="127">
        <v>140342</v>
      </c>
      <c r="CH19" s="127">
        <v>140262</v>
      </c>
      <c r="CI19" s="127">
        <v>140082</v>
      </c>
      <c r="CJ19" s="127">
        <v>140169</v>
      </c>
      <c r="CK19" s="128">
        <v>7.78</v>
      </c>
      <c r="CL19" s="128">
        <v>7.95</v>
      </c>
      <c r="CM19" s="128">
        <v>8.14</v>
      </c>
      <c r="CN19" s="128">
        <v>8.32</v>
      </c>
      <c r="CO19" s="129">
        <v>0.60899999999999999</v>
      </c>
      <c r="CP19" s="129">
        <v>0.61399999999999999</v>
      </c>
      <c r="CQ19" s="129">
        <v>0.63200000000000001</v>
      </c>
      <c r="CR19" s="130">
        <v>0.70799999999999996</v>
      </c>
    </row>
    <row r="20" spans="1:96" s="131" customFormat="1" ht="200" customHeight="1" x14ac:dyDescent="0.2">
      <c r="A20" s="111" t="s">
        <v>68</v>
      </c>
      <c r="B20" s="112" t="s">
        <v>3711</v>
      </c>
      <c r="C20" s="112" t="str">
        <f>IF(A20="","自動表示",IF(B20="",VLOOKUP(A20,リスト!$C$2:$D$48,2,FALSE),VLOOKUP(一覧表!A20&amp;一覧表!B20,リスト!$C$49:$D$1789,2,FALSE)))</f>
        <v>242128</v>
      </c>
      <c r="D20" s="113" t="str">
        <f>IF(C20="自動表示","自動表示",VLOOKUP(C20,リスト!$D$2:$E$1789,2,FALSE))</f>
        <v>都市Ⅰ－３</v>
      </c>
      <c r="E20" s="111" t="s">
        <v>3560</v>
      </c>
      <c r="F20" s="112" t="s">
        <v>3741</v>
      </c>
      <c r="G20" s="114">
        <v>10</v>
      </c>
      <c r="H20" s="112" t="str">
        <f t="shared" si="0"/>
        <v>10年</v>
      </c>
      <c r="I20" s="112" t="s">
        <v>3604</v>
      </c>
      <c r="J20" s="115">
        <v>1.7</v>
      </c>
      <c r="K20" s="112" t="s">
        <v>18</v>
      </c>
      <c r="L20" s="116" t="s">
        <v>4080</v>
      </c>
      <c r="M20" s="112" t="s">
        <v>18</v>
      </c>
      <c r="N20" s="112" t="s">
        <v>17</v>
      </c>
      <c r="O20" s="116" t="s">
        <v>4081</v>
      </c>
      <c r="P20" s="112" t="s">
        <v>18</v>
      </c>
      <c r="Q20" s="116" t="s">
        <v>4082</v>
      </c>
      <c r="R20" s="112" t="s">
        <v>18</v>
      </c>
      <c r="S20" s="112" t="s">
        <v>4083</v>
      </c>
      <c r="T20" s="117">
        <v>15.4</v>
      </c>
      <c r="U20" s="117"/>
      <c r="V20" s="112" t="s">
        <v>18</v>
      </c>
      <c r="W20" s="118" t="s">
        <v>4084</v>
      </c>
      <c r="X20" s="119">
        <v>2015</v>
      </c>
      <c r="Y20" s="119">
        <v>2055</v>
      </c>
      <c r="Z20" s="119">
        <v>41</v>
      </c>
      <c r="AA20" s="117">
        <v>748.5</v>
      </c>
      <c r="AB20" s="112" t="s">
        <v>18</v>
      </c>
      <c r="AC20" s="118" t="s">
        <v>4085</v>
      </c>
      <c r="AD20" s="119">
        <v>2015</v>
      </c>
      <c r="AE20" s="119">
        <v>2055</v>
      </c>
      <c r="AF20" s="119">
        <v>41</v>
      </c>
      <c r="AG20" s="117">
        <v>748.5</v>
      </c>
      <c r="AH20" s="112" t="s">
        <v>18</v>
      </c>
      <c r="AI20" s="120" t="s">
        <v>4086</v>
      </c>
      <c r="AJ20" s="119">
        <v>2015</v>
      </c>
      <c r="AK20" s="119">
        <v>2055</v>
      </c>
      <c r="AL20" s="119">
        <v>41</v>
      </c>
      <c r="AM20" s="117">
        <v>748.5</v>
      </c>
      <c r="AN20" s="112" t="s">
        <v>18</v>
      </c>
      <c r="AO20" s="116" t="s">
        <v>4087</v>
      </c>
      <c r="AP20" s="112" t="s">
        <v>19</v>
      </c>
      <c r="AQ20" s="116"/>
      <c r="AR20" s="112" t="s">
        <v>18</v>
      </c>
      <c r="AS20" s="116" t="s">
        <v>4088</v>
      </c>
      <c r="AT20" s="112" t="s">
        <v>18</v>
      </c>
      <c r="AU20" s="116" t="s">
        <v>4089</v>
      </c>
      <c r="AV20" s="112" t="s">
        <v>18</v>
      </c>
      <c r="AW20" s="116" t="s">
        <v>4090</v>
      </c>
      <c r="AX20" s="112" t="s">
        <v>18</v>
      </c>
      <c r="AY20" s="116" t="s">
        <v>4091</v>
      </c>
      <c r="AZ20" s="112" t="s">
        <v>18</v>
      </c>
      <c r="BA20" s="116" t="s">
        <v>4092</v>
      </c>
      <c r="BB20" s="112" t="s">
        <v>18</v>
      </c>
      <c r="BC20" s="116" t="s">
        <v>4093</v>
      </c>
      <c r="BD20" s="112" t="s">
        <v>18</v>
      </c>
      <c r="BE20" s="116" t="s">
        <v>4094</v>
      </c>
      <c r="BF20" s="112" t="s">
        <v>18</v>
      </c>
      <c r="BG20" s="116" t="s">
        <v>4095</v>
      </c>
      <c r="BH20" s="112" t="s">
        <v>18</v>
      </c>
      <c r="BI20" s="116" t="s">
        <v>4096</v>
      </c>
      <c r="BJ20" s="121" t="s">
        <v>19</v>
      </c>
      <c r="BK20" s="121" t="s">
        <v>18</v>
      </c>
      <c r="BL20" s="121" t="s">
        <v>19</v>
      </c>
      <c r="BM20" s="121" t="s">
        <v>19</v>
      </c>
      <c r="BN20" s="112" t="s">
        <v>19</v>
      </c>
      <c r="BO20" s="116"/>
      <c r="BP20" s="112" t="s">
        <v>19</v>
      </c>
      <c r="BQ20" s="116"/>
      <c r="BR20" s="112" t="s">
        <v>19</v>
      </c>
      <c r="BS20" s="116"/>
      <c r="BT20" s="112" t="s">
        <v>19</v>
      </c>
      <c r="BU20" s="112" t="s">
        <v>19</v>
      </c>
      <c r="BV20" s="112" t="s">
        <v>18</v>
      </c>
      <c r="BW20" s="116" t="s">
        <v>4097</v>
      </c>
      <c r="BX20" s="122"/>
      <c r="BY20" s="123" t="s">
        <v>4098</v>
      </c>
      <c r="BZ20" s="112" t="s">
        <v>19</v>
      </c>
      <c r="CA20" s="124"/>
      <c r="CB20" s="125" t="s">
        <v>4099</v>
      </c>
      <c r="CC20" s="126">
        <v>16694</v>
      </c>
      <c r="CD20" s="126">
        <v>16396</v>
      </c>
      <c r="CE20" s="126">
        <v>16112</v>
      </c>
      <c r="CF20" s="126">
        <v>15738</v>
      </c>
      <c r="CG20" s="127">
        <v>157352</v>
      </c>
      <c r="CH20" s="127">
        <v>157219</v>
      </c>
      <c r="CI20" s="127">
        <v>157633</v>
      </c>
      <c r="CJ20" s="127">
        <v>157385</v>
      </c>
      <c r="CK20" s="128">
        <v>9.43</v>
      </c>
      <c r="CL20" s="128">
        <v>9.59</v>
      </c>
      <c r="CM20" s="128">
        <v>9.7799999999999994</v>
      </c>
      <c r="CN20" s="128">
        <v>10</v>
      </c>
      <c r="CO20" s="129">
        <v>0.73099999999999998</v>
      </c>
      <c r="CP20" s="129">
        <v>0.74</v>
      </c>
      <c r="CQ20" s="129">
        <v>0.751</v>
      </c>
      <c r="CR20" s="130">
        <v>0.76100000000000001</v>
      </c>
    </row>
    <row r="21" spans="1:96" s="131" customFormat="1" ht="200" customHeight="1" x14ac:dyDescent="0.2">
      <c r="A21" s="111" t="s">
        <v>68</v>
      </c>
      <c r="B21" s="112" t="s">
        <v>3712</v>
      </c>
      <c r="C21" s="112" t="str">
        <f>IF(A21="","自動表示",IF(B21="",VLOOKUP(A21,リスト!$C$2:$D$48,2,FALSE),VLOOKUP(一覧表!A21&amp;一覧表!B21,リスト!$C$49:$D$1789,2,FALSE)))</f>
        <v>242144</v>
      </c>
      <c r="D21" s="113" t="str">
        <f>IF(C21="自動表示","自動表示",VLOOKUP(C21,リスト!$D$2:$E$1789,2,FALSE))</f>
        <v>都市Ⅰ－２</v>
      </c>
      <c r="E21" s="111" t="s">
        <v>3749</v>
      </c>
      <c r="F21" s="112" t="s">
        <v>3750</v>
      </c>
      <c r="G21" s="114">
        <v>30</v>
      </c>
      <c r="H21" s="112" t="str">
        <f t="shared" si="0"/>
        <v>20年超</v>
      </c>
      <c r="I21" s="112" t="s">
        <v>4100</v>
      </c>
      <c r="J21" s="115">
        <v>4.5999999999999996</v>
      </c>
      <c r="K21" s="112" t="s">
        <v>4101</v>
      </c>
      <c r="L21" s="116" t="s">
        <v>4102</v>
      </c>
      <c r="M21" s="112" t="s">
        <v>4101</v>
      </c>
      <c r="N21" s="112" t="s">
        <v>4103</v>
      </c>
      <c r="O21" s="116" t="s">
        <v>4104</v>
      </c>
      <c r="P21" s="112" t="s">
        <v>4101</v>
      </c>
      <c r="Q21" s="116" t="s">
        <v>4105</v>
      </c>
      <c r="R21" s="112" t="s">
        <v>4101</v>
      </c>
      <c r="S21" s="112" t="s">
        <v>4106</v>
      </c>
      <c r="T21" s="117">
        <v>28</v>
      </c>
      <c r="U21" s="117"/>
      <c r="V21" s="112" t="s">
        <v>4101</v>
      </c>
      <c r="W21" s="118" t="s">
        <v>4107</v>
      </c>
      <c r="X21" s="119">
        <v>2022</v>
      </c>
      <c r="Y21" s="119">
        <v>2060</v>
      </c>
      <c r="Z21" s="119">
        <v>39</v>
      </c>
      <c r="AA21" s="117">
        <v>2301</v>
      </c>
      <c r="AB21" s="112" t="s">
        <v>4101</v>
      </c>
      <c r="AC21" s="118" t="s">
        <v>4108</v>
      </c>
      <c r="AD21" s="119">
        <v>2022</v>
      </c>
      <c r="AE21" s="119">
        <v>2060</v>
      </c>
      <c r="AF21" s="119">
        <v>39</v>
      </c>
      <c r="AG21" s="117">
        <v>1900</v>
      </c>
      <c r="AH21" s="112" t="s">
        <v>4101</v>
      </c>
      <c r="AI21" s="120" t="s">
        <v>4109</v>
      </c>
      <c r="AJ21" s="119">
        <v>2022</v>
      </c>
      <c r="AK21" s="119">
        <v>2060</v>
      </c>
      <c r="AL21" s="119">
        <v>39</v>
      </c>
      <c r="AM21" s="117">
        <v>401</v>
      </c>
      <c r="AN21" s="112" t="s">
        <v>4101</v>
      </c>
      <c r="AO21" s="116" t="s">
        <v>4110</v>
      </c>
      <c r="AP21" s="112" t="s">
        <v>4101</v>
      </c>
      <c r="AQ21" s="116" t="s">
        <v>4111</v>
      </c>
      <c r="AR21" s="112" t="s">
        <v>4101</v>
      </c>
      <c r="AS21" s="116" t="s">
        <v>4112</v>
      </c>
      <c r="AT21" s="112" t="s">
        <v>4101</v>
      </c>
      <c r="AU21" s="116" t="s">
        <v>4112</v>
      </c>
      <c r="AV21" s="112" t="s">
        <v>4101</v>
      </c>
      <c r="AW21" s="116" t="s">
        <v>4113</v>
      </c>
      <c r="AX21" s="112" t="s">
        <v>4101</v>
      </c>
      <c r="AY21" s="116" t="s">
        <v>4114</v>
      </c>
      <c r="AZ21" s="112" t="s">
        <v>4101</v>
      </c>
      <c r="BA21" s="116" t="s">
        <v>4115</v>
      </c>
      <c r="BB21" s="112" t="s">
        <v>4101</v>
      </c>
      <c r="BC21" s="116" t="s">
        <v>4116</v>
      </c>
      <c r="BD21" s="112" t="s">
        <v>4101</v>
      </c>
      <c r="BE21" s="116" t="s">
        <v>4117</v>
      </c>
      <c r="BF21" s="112" t="s">
        <v>4101</v>
      </c>
      <c r="BG21" s="116" t="s">
        <v>4118</v>
      </c>
      <c r="BH21" s="112" t="s">
        <v>4101</v>
      </c>
      <c r="BI21" s="116" t="s">
        <v>4119</v>
      </c>
      <c r="BJ21" s="121" t="s">
        <v>4120</v>
      </c>
      <c r="BK21" s="121" t="s">
        <v>4120</v>
      </c>
      <c r="BL21" s="121" t="s">
        <v>4101</v>
      </c>
      <c r="BM21" s="121" t="s">
        <v>4101</v>
      </c>
      <c r="BN21" s="112" t="s">
        <v>4120</v>
      </c>
      <c r="BO21" s="116"/>
      <c r="BP21" s="112" t="s">
        <v>4101</v>
      </c>
      <c r="BQ21" s="116" t="s">
        <v>4121</v>
      </c>
      <c r="BR21" s="112" t="s">
        <v>4101</v>
      </c>
      <c r="BS21" s="116" t="s">
        <v>4122</v>
      </c>
      <c r="BT21" s="112" t="s">
        <v>4101</v>
      </c>
      <c r="BU21" s="112" t="s">
        <v>4101</v>
      </c>
      <c r="BV21" s="112" t="s">
        <v>4101</v>
      </c>
      <c r="BW21" s="116" t="s">
        <v>4123</v>
      </c>
      <c r="BX21" s="122">
        <v>10</v>
      </c>
      <c r="BY21" s="123"/>
      <c r="BZ21" s="112" t="s">
        <v>4101</v>
      </c>
      <c r="CA21" s="124" t="s">
        <v>4124</v>
      </c>
      <c r="CB21" s="125" t="s">
        <v>4125</v>
      </c>
      <c r="CC21" s="126">
        <v>45713</v>
      </c>
      <c r="CD21" s="126">
        <v>45401</v>
      </c>
      <c r="CE21" s="126">
        <v>44919</v>
      </c>
      <c r="CF21" s="126">
        <v>44797</v>
      </c>
      <c r="CG21" s="127">
        <v>240900</v>
      </c>
      <c r="CH21" s="127">
        <v>239174</v>
      </c>
      <c r="CI21" s="127">
        <v>232178</v>
      </c>
      <c r="CJ21" s="127">
        <v>230326.9</v>
      </c>
      <c r="CK21" s="128">
        <v>5.27</v>
      </c>
      <c r="CL21" s="128">
        <v>5.27</v>
      </c>
      <c r="CM21" s="128">
        <v>5.17</v>
      </c>
      <c r="CN21" s="128">
        <v>5.14</v>
      </c>
      <c r="CO21" s="129">
        <v>0.52900000000000003</v>
      </c>
      <c r="CP21" s="129">
        <v>0.54700000000000004</v>
      </c>
      <c r="CQ21" s="129">
        <v>0.56600000000000006</v>
      </c>
      <c r="CR21" s="130">
        <v>0.57999999999999996</v>
      </c>
    </row>
    <row r="22" spans="1:96" s="131" customFormat="1" ht="200" customHeight="1" x14ac:dyDescent="0.2">
      <c r="A22" s="111" t="s">
        <v>68</v>
      </c>
      <c r="B22" s="112" t="s">
        <v>2196</v>
      </c>
      <c r="C22" s="112" t="str">
        <f>IF(A22="","自動表示",IF(B22="",VLOOKUP(A22,リスト!$C$2:$D$48,2,FALSE),VLOOKUP(一覧表!A22&amp;一覧表!B22,リスト!$C$49:$D$1789,2,FALSE)))</f>
        <v>242152</v>
      </c>
      <c r="D22" s="113" t="str">
        <f>IF(C22="自動表示","自動表示",VLOOKUP(C22,リスト!$D$2:$E$1789,2,FALSE))</f>
        <v>都市Ⅰ－１</v>
      </c>
      <c r="E22" s="111" t="s">
        <v>5</v>
      </c>
      <c r="F22" s="112" t="s">
        <v>3744</v>
      </c>
      <c r="G22" s="114">
        <v>30</v>
      </c>
      <c r="H22" s="112" t="str">
        <f t="shared" si="0"/>
        <v>20年超</v>
      </c>
      <c r="I22" s="112" t="s">
        <v>17</v>
      </c>
      <c r="J22" s="115">
        <v>5</v>
      </c>
      <c r="K22" s="112" t="s">
        <v>18</v>
      </c>
      <c r="L22" s="116" t="s">
        <v>4126</v>
      </c>
      <c r="M22" s="112" t="s">
        <v>18</v>
      </c>
      <c r="N22" s="112" t="s">
        <v>3635</v>
      </c>
      <c r="O22" s="116" t="s">
        <v>4127</v>
      </c>
      <c r="P22" s="112" t="s">
        <v>18</v>
      </c>
      <c r="Q22" s="116" t="s">
        <v>4128</v>
      </c>
      <c r="R22" s="112" t="s">
        <v>18</v>
      </c>
      <c r="S22" s="112" t="s">
        <v>3667</v>
      </c>
      <c r="T22" s="117">
        <v>15.69</v>
      </c>
      <c r="U22" s="117"/>
      <c r="V22" s="112" t="s">
        <v>18</v>
      </c>
      <c r="W22" s="118" t="s">
        <v>4129</v>
      </c>
      <c r="X22" s="119">
        <v>2021</v>
      </c>
      <c r="Y22" s="119">
        <v>2046</v>
      </c>
      <c r="Z22" s="119">
        <v>26</v>
      </c>
      <c r="AA22" s="117">
        <v>805.17039999999997</v>
      </c>
      <c r="AB22" s="112" t="s">
        <v>18</v>
      </c>
      <c r="AC22" s="118" t="s">
        <v>4130</v>
      </c>
      <c r="AD22" s="119">
        <v>2021</v>
      </c>
      <c r="AE22" s="119">
        <v>2046</v>
      </c>
      <c r="AF22" s="119">
        <v>26</v>
      </c>
      <c r="AG22" s="117">
        <v>678.61779999999999</v>
      </c>
      <c r="AH22" s="112" t="s">
        <v>18</v>
      </c>
      <c r="AI22" s="120" t="s">
        <v>4131</v>
      </c>
      <c r="AJ22" s="119">
        <v>2021</v>
      </c>
      <c r="AK22" s="119">
        <v>2046</v>
      </c>
      <c r="AL22" s="119">
        <v>26</v>
      </c>
      <c r="AM22" s="117">
        <v>126.5526</v>
      </c>
      <c r="AN22" s="112" t="s">
        <v>18</v>
      </c>
      <c r="AO22" s="116" t="s">
        <v>4132</v>
      </c>
      <c r="AP22" s="112" t="s">
        <v>18</v>
      </c>
      <c r="AQ22" s="116" t="s">
        <v>4133</v>
      </c>
      <c r="AR22" s="112" t="s">
        <v>18</v>
      </c>
      <c r="AS22" s="116" t="s">
        <v>4134</v>
      </c>
      <c r="AT22" s="112" t="s">
        <v>18</v>
      </c>
      <c r="AU22" s="116" t="s">
        <v>4135</v>
      </c>
      <c r="AV22" s="112" t="s">
        <v>18</v>
      </c>
      <c r="AW22" s="116" t="s">
        <v>4136</v>
      </c>
      <c r="AX22" s="112" t="s">
        <v>18</v>
      </c>
      <c r="AY22" s="116" t="s">
        <v>4137</v>
      </c>
      <c r="AZ22" s="112" t="s">
        <v>18</v>
      </c>
      <c r="BA22" s="116" t="s">
        <v>4138</v>
      </c>
      <c r="BB22" s="112" t="s">
        <v>18</v>
      </c>
      <c r="BC22" s="116" t="s">
        <v>4139</v>
      </c>
      <c r="BD22" s="112" t="s">
        <v>19</v>
      </c>
      <c r="BE22" s="116" t="s">
        <v>3871</v>
      </c>
      <c r="BF22" s="112" t="s">
        <v>18</v>
      </c>
      <c r="BG22" s="116" t="s">
        <v>4140</v>
      </c>
      <c r="BH22" s="112" t="s">
        <v>18</v>
      </c>
      <c r="BI22" s="116" t="s">
        <v>4141</v>
      </c>
      <c r="BJ22" s="121" t="s">
        <v>19</v>
      </c>
      <c r="BK22" s="121" t="s">
        <v>18</v>
      </c>
      <c r="BL22" s="121" t="s">
        <v>19</v>
      </c>
      <c r="BM22" s="121" t="s">
        <v>18</v>
      </c>
      <c r="BN22" s="112" t="s">
        <v>18</v>
      </c>
      <c r="BO22" s="116" t="s">
        <v>4142</v>
      </c>
      <c r="BP22" s="112" t="s">
        <v>18</v>
      </c>
      <c r="BQ22" s="116" t="s">
        <v>4143</v>
      </c>
      <c r="BR22" s="112" t="s">
        <v>18</v>
      </c>
      <c r="BS22" s="116" t="s">
        <v>4144</v>
      </c>
      <c r="BT22" s="112" t="s">
        <v>18</v>
      </c>
      <c r="BU22" s="112" t="s">
        <v>18</v>
      </c>
      <c r="BV22" s="112" t="s">
        <v>18</v>
      </c>
      <c r="BW22" s="116" t="s">
        <v>4145</v>
      </c>
      <c r="BX22" s="122" t="s">
        <v>3871</v>
      </c>
      <c r="BY22" s="123" t="s">
        <v>4146</v>
      </c>
      <c r="BZ22" s="112" t="s">
        <v>18</v>
      </c>
      <c r="CA22" s="124" t="s">
        <v>4147</v>
      </c>
      <c r="CB22" s="125" t="s">
        <v>4148</v>
      </c>
      <c r="CC22" s="126">
        <v>48370</v>
      </c>
      <c r="CD22" s="126">
        <v>47272</v>
      </c>
      <c r="CE22" s="126">
        <v>46159</v>
      </c>
      <c r="CF22" s="126">
        <v>45114</v>
      </c>
      <c r="CG22" s="127">
        <v>282789.1999999999</v>
      </c>
      <c r="CH22" s="127">
        <v>285326.31999999989</v>
      </c>
      <c r="CI22" s="127">
        <v>282543.49999999994</v>
      </c>
      <c r="CJ22" s="127">
        <v>283041.99</v>
      </c>
      <c r="CK22" s="128">
        <v>5.85</v>
      </c>
      <c r="CL22" s="128">
        <v>6.04</v>
      </c>
      <c r="CM22" s="128">
        <v>6.12</v>
      </c>
      <c r="CN22" s="128">
        <v>6.27</v>
      </c>
      <c r="CO22" s="129">
        <v>0.65300000000000002</v>
      </c>
      <c r="CP22" s="129">
        <v>0.66700000000000004</v>
      </c>
      <c r="CQ22" s="129">
        <v>0.68100000000000005</v>
      </c>
      <c r="CR22" s="130">
        <v>0.69399999999999995</v>
      </c>
    </row>
    <row r="23" spans="1:96" s="131" customFormat="1" ht="200" customHeight="1" x14ac:dyDescent="0.2">
      <c r="A23" s="111" t="s">
        <v>68</v>
      </c>
      <c r="B23" s="112" t="s">
        <v>3713</v>
      </c>
      <c r="C23" s="112" t="str">
        <f>IF(A23="","自動表示",IF(B23="",VLOOKUP(A23,リスト!$C$2:$D$48,2,FALSE),VLOOKUP(一覧表!A23&amp;一覧表!B23,リスト!$C$49:$D$1789,2,FALSE)))</f>
        <v>242161</v>
      </c>
      <c r="D23" s="113" t="str">
        <f>IF(C23="自動表示","自動表示",VLOOKUP(C23,リスト!$D$2:$E$1789,2,FALSE))</f>
        <v>都市Ⅱ－０</v>
      </c>
      <c r="E23" s="111" t="s">
        <v>5</v>
      </c>
      <c r="F23" s="112" t="s">
        <v>3751</v>
      </c>
      <c r="G23" s="114">
        <v>30</v>
      </c>
      <c r="H23" s="112" t="str">
        <f t="shared" si="0"/>
        <v>20年超</v>
      </c>
      <c r="I23" s="112" t="s">
        <v>3621</v>
      </c>
      <c r="J23" s="115">
        <v>8.6999999999999993</v>
      </c>
      <c r="K23" s="112" t="s">
        <v>18</v>
      </c>
      <c r="L23" s="116" t="s">
        <v>4149</v>
      </c>
      <c r="M23" s="112" t="s">
        <v>18</v>
      </c>
      <c r="N23" s="112" t="s">
        <v>3635</v>
      </c>
      <c r="O23" s="116" t="s">
        <v>4150</v>
      </c>
      <c r="P23" s="112" t="s">
        <v>18</v>
      </c>
      <c r="Q23" s="116" t="s">
        <v>4151</v>
      </c>
      <c r="R23" s="112" t="s">
        <v>18</v>
      </c>
      <c r="S23" s="112" t="s">
        <v>3667</v>
      </c>
      <c r="T23" s="117">
        <v>51.1</v>
      </c>
      <c r="U23" s="117"/>
      <c r="V23" s="112" t="s">
        <v>18</v>
      </c>
      <c r="W23" s="118" t="s">
        <v>4152</v>
      </c>
      <c r="X23" s="119">
        <v>2021</v>
      </c>
      <c r="Y23" s="119">
        <v>2050</v>
      </c>
      <c r="Z23" s="119">
        <v>30</v>
      </c>
      <c r="AA23" s="117">
        <v>5825.8</v>
      </c>
      <c r="AB23" s="112" t="s">
        <v>18</v>
      </c>
      <c r="AC23" s="118" t="s">
        <v>4153</v>
      </c>
      <c r="AD23" s="119">
        <v>2021</v>
      </c>
      <c r="AE23" s="119">
        <v>2050</v>
      </c>
      <c r="AF23" s="119">
        <v>30</v>
      </c>
      <c r="AG23" s="117">
        <v>5152.2</v>
      </c>
      <c r="AH23" s="112" t="s">
        <v>18</v>
      </c>
      <c r="AI23" s="120" t="s">
        <v>4154</v>
      </c>
      <c r="AJ23" s="119">
        <v>2021</v>
      </c>
      <c r="AK23" s="119">
        <v>2050</v>
      </c>
      <c r="AL23" s="119">
        <v>30</v>
      </c>
      <c r="AM23" s="117">
        <v>655.29999999999995</v>
      </c>
      <c r="AN23" s="112" t="s">
        <v>18</v>
      </c>
      <c r="AO23" s="116" t="s">
        <v>4155</v>
      </c>
      <c r="AP23" s="112" t="s">
        <v>18</v>
      </c>
      <c r="AQ23" s="116" t="s">
        <v>4156</v>
      </c>
      <c r="AR23" s="112" t="s">
        <v>18</v>
      </c>
      <c r="AS23" s="116" t="s">
        <v>4157</v>
      </c>
      <c r="AT23" s="112" t="s">
        <v>18</v>
      </c>
      <c r="AU23" s="116" t="s">
        <v>4158</v>
      </c>
      <c r="AV23" s="112" t="s">
        <v>18</v>
      </c>
      <c r="AW23" s="116" t="s">
        <v>4159</v>
      </c>
      <c r="AX23" s="112" t="s">
        <v>18</v>
      </c>
      <c r="AY23" s="116" t="s">
        <v>4160</v>
      </c>
      <c r="AZ23" s="112" t="s">
        <v>18</v>
      </c>
      <c r="BA23" s="116" t="s">
        <v>4161</v>
      </c>
      <c r="BB23" s="112" t="s">
        <v>18</v>
      </c>
      <c r="BC23" s="116" t="s">
        <v>4162</v>
      </c>
      <c r="BD23" s="112" t="s">
        <v>18</v>
      </c>
      <c r="BE23" s="116" t="s">
        <v>4163</v>
      </c>
      <c r="BF23" s="112" t="s">
        <v>18</v>
      </c>
      <c r="BG23" s="116" t="s">
        <v>4164</v>
      </c>
      <c r="BH23" s="112" t="s">
        <v>18</v>
      </c>
      <c r="BI23" s="116" t="s">
        <v>4165</v>
      </c>
      <c r="BJ23" s="121" t="s">
        <v>19</v>
      </c>
      <c r="BK23" s="121" t="s">
        <v>18</v>
      </c>
      <c r="BL23" s="121" t="s">
        <v>19</v>
      </c>
      <c r="BM23" s="121" t="s">
        <v>18</v>
      </c>
      <c r="BN23" s="112" t="s">
        <v>18</v>
      </c>
      <c r="BO23" s="116" t="s">
        <v>4166</v>
      </c>
      <c r="BP23" s="112" t="s">
        <v>18</v>
      </c>
      <c r="BQ23" s="116" t="s">
        <v>4167</v>
      </c>
      <c r="BR23" s="112" t="s">
        <v>18</v>
      </c>
      <c r="BS23" s="116" t="s">
        <v>4168</v>
      </c>
      <c r="BT23" s="112" t="s">
        <v>18</v>
      </c>
      <c r="BU23" s="112" t="s">
        <v>18</v>
      </c>
      <c r="BV23" s="112" t="s">
        <v>18</v>
      </c>
      <c r="BW23" s="116" t="s">
        <v>4169</v>
      </c>
      <c r="BX23" s="122"/>
      <c r="BY23" s="123"/>
      <c r="BZ23" s="112" t="s">
        <v>18</v>
      </c>
      <c r="CA23" s="124" t="s">
        <v>4170</v>
      </c>
      <c r="CB23" s="125" t="s">
        <v>4171</v>
      </c>
      <c r="CC23" s="126">
        <v>89763</v>
      </c>
      <c r="CD23" s="126">
        <v>88325</v>
      </c>
      <c r="CE23" s="126">
        <v>87168</v>
      </c>
      <c r="CF23" s="126">
        <v>85989</v>
      </c>
      <c r="CG23" s="127">
        <v>521627</v>
      </c>
      <c r="CH23" s="127">
        <v>508966</v>
      </c>
      <c r="CI23" s="127">
        <v>497192</v>
      </c>
      <c r="CJ23" s="127">
        <v>490425</v>
      </c>
      <c r="CK23" s="128">
        <v>5.81</v>
      </c>
      <c r="CL23" s="128">
        <v>5.76</v>
      </c>
      <c r="CM23" s="128">
        <v>5.7</v>
      </c>
      <c r="CN23" s="128">
        <v>5.7</v>
      </c>
      <c r="CO23" s="129">
        <v>0.65200000000000002</v>
      </c>
      <c r="CP23" s="129">
        <v>0.66500000000000004</v>
      </c>
      <c r="CQ23" s="129">
        <v>0.68100000000000005</v>
      </c>
      <c r="CR23" s="130" t="s">
        <v>3871</v>
      </c>
    </row>
    <row r="24" spans="1:96" s="131" customFormat="1" ht="200" customHeight="1" x14ac:dyDescent="0.2">
      <c r="A24" s="111" t="s">
        <v>68</v>
      </c>
      <c r="B24" s="112" t="s">
        <v>3714</v>
      </c>
      <c r="C24" s="112" t="str">
        <f>IF(A24="","自動表示",IF(B24="",VLOOKUP(A24,リスト!$C$2:$D$48,2,FALSE),VLOOKUP(一覧表!A24&amp;一覧表!B24,リスト!$C$49:$D$1789,2,FALSE)))</f>
        <v>243035</v>
      </c>
      <c r="D24" s="113" t="str">
        <f>IF(C24="自動表示","自動表示",VLOOKUP(C24,リスト!$D$2:$E$1789,2,FALSE))</f>
        <v>町村Ⅱ－１</v>
      </c>
      <c r="E24" s="111" t="s">
        <v>3560</v>
      </c>
      <c r="F24" s="112" t="s">
        <v>3744</v>
      </c>
      <c r="G24" s="114">
        <v>30</v>
      </c>
      <c r="H24" s="112" t="str">
        <f t="shared" si="0"/>
        <v>20年超</v>
      </c>
      <c r="I24" s="112" t="s">
        <v>3634</v>
      </c>
      <c r="J24" s="115">
        <v>0.6</v>
      </c>
      <c r="K24" s="112" t="s">
        <v>18</v>
      </c>
      <c r="L24" s="116" t="s">
        <v>4172</v>
      </c>
      <c r="M24" s="112" t="s">
        <v>18</v>
      </c>
      <c r="N24" s="112" t="s">
        <v>3634</v>
      </c>
      <c r="O24" s="116" t="s">
        <v>4173</v>
      </c>
      <c r="P24" s="112" t="s">
        <v>18</v>
      </c>
      <c r="Q24" s="116" t="s">
        <v>4174</v>
      </c>
      <c r="R24" s="112" t="s">
        <v>18</v>
      </c>
      <c r="S24" s="112" t="s">
        <v>3666</v>
      </c>
      <c r="T24" s="117">
        <v>4.2343999999999999</v>
      </c>
      <c r="U24" s="117"/>
      <c r="V24" s="112" t="s">
        <v>18</v>
      </c>
      <c r="W24" s="118" t="s">
        <v>4175</v>
      </c>
      <c r="X24" s="119">
        <v>2020</v>
      </c>
      <c r="Y24" s="119">
        <v>2050</v>
      </c>
      <c r="Z24" s="119">
        <v>31</v>
      </c>
      <c r="AA24" s="117">
        <v>227.9</v>
      </c>
      <c r="AB24" s="112" t="s">
        <v>18</v>
      </c>
      <c r="AC24" s="118" t="s">
        <v>4176</v>
      </c>
      <c r="AD24" s="119">
        <v>2020</v>
      </c>
      <c r="AE24" s="119">
        <v>2050</v>
      </c>
      <c r="AF24" s="119">
        <v>31</v>
      </c>
      <c r="AG24" s="117">
        <v>198.3</v>
      </c>
      <c r="AH24" s="112" t="s">
        <v>18</v>
      </c>
      <c r="AI24" s="120" t="s">
        <v>4177</v>
      </c>
      <c r="AJ24" s="119">
        <v>2020</v>
      </c>
      <c r="AK24" s="119">
        <v>2050</v>
      </c>
      <c r="AL24" s="119">
        <v>31</v>
      </c>
      <c r="AM24" s="117">
        <v>29.6</v>
      </c>
      <c r="AN24" s="112" t="s">
        <v>18</v>
      </c>
      <c r="AO24" s="116" t="s">
        <v>4178</v>
      </c>
      <c r="AP24" s="112" t="s">
        <v>19</v>
      </c>
      <c r="AQ24" s="116"/>
      <c r="AR24" s="112" t="s">
        <v>18</v>
      </c>
      <c r="AS24" s="116" t="s">
        <v>4179</v>
      </c>
      <c r="AT24" s="112" t="s">
        <v>18</v>
      </c>
      <c r="AU24" s="116" t="s">
        <v>4180</v>
      </c>
      <c r="AV24" s="112" t="s">
        <v>18</v>
      </c>
      <c r="AW24" s="116" t="s">
        <v>4181</v>
      </c>
      <c r="AX24" s="112" t="s">
        <v>18</v>
      </c>
      <c r="AY24" s="116" t="s">
        <v>4182</v>
      </c>
      <c r="AZ24" s="112" t="s">
        <v>18</v>
      </c>
      <c r="BA24" s="116" t="s">
        <v>4183</v>
      </c>
      <c r="BB24" s="112" t="s">
        <v>18</v>
      </c>
      <c r="BC24" s="116" t="s">
        <v>4184</v>
      </c>
      <c r="BD24" s="112" t="s">
        <v>19</v>
      </c>
      <c r="BE24" s="116"/>
      <c r="BF24" s="112" t="s">
        <v>18</v>
      </c>
      <c r="BG24" s="116" t="s">
        <v>4185</v>
      </c>
      <c r="BH24" s="112" t="s">
        <v>18</v>
      </c>
      <c r="BI24" s="116" t="s">
        <v>4186</v>
      </c>
      <c r="BJ24" s="121" t="s">
        <v>19</v>
      </c>
      <c r="BK24" s="121" t="s">
        <v>18</v>
      </c>
      <c r="BL24" s="121" t="s">
        <v>18</v>
      </c>
      <c r="BM24" s="121" t="s">
        <v>19</v>
      </c>
      <c r="BN24" s="112" t="s">
        <v>18</v>
      </c>
      <c r="BO24" s="116" t="s">
        <v>4187</v>
      </c>
      <c r="BP24" s="112" t="s">
        <v>19</v>
      </c>
      <c r="BQ24" s="116"/>
      <c r="BR24" s="112" t="s">
        <v>19</v>
      </c>
      <c r="BS24" s="116"/>
      <c r="BT24" s="112" t="s">
        <v>19</v>
      </c>
      <c r="BU24" s="112" t="s">
        <v>18</v>
      </c>
      <c r="BV24" s="112" t="s">
        <v>18</v>
      </c>
      <c r="BW24" s="116" t="s">
        <v>4187</v>
      </c>
      <c r="BX24" s="122"/>
      <c r="BY24" s="123"/>
      <c r="BZ24" s="112" t="s">
        <v>19</v>
      </c>
      <c r="CA24" s="124"/>
      <c r="CB24" s="125" t="s">
        <v>4188</v>
      </c>
      <c r="CC24" s="126">
        <v>6202</v>
      </c>
      <c r="CD24" s="126">
        <v>6081</v>
      </c>
      <c r="CE24" s="126">
        <v>5994</v>
      </c>
      <c r="CF24" s="126">
        <v>5939</v>
      </c>
      <c r="CG24" s="127">
        <v>34470</v>
      </c>
      <c r="CH24" s="127">
        <v>34470</v>
      </c>
      <c r="CI24" s="127">
        <v>34470</v>
      </c>
      <c r="CJ24" s="127">
        <v>34470</v>
      </c>
      <c r="CK24" s="128">
        <v>5.56</v>
      </c>
      <c r="CL24" s="128">
        <v>5.67</v>
      </c>
      <c r="CM24" s="128">
        <v>5.75</v>
      </c>
      <c r="CN24" s="128">
        <v>5.8</v>
      </c>
      <c r="CO24" s="129">
        <v>0.54500000000000004</v>
      </c>
      <c r="CP24" s="129">
        <v>0.61699999999999999</v>
      </c>
      <c r="CQ24" s="129">
        <v>0.63500000000000001</v>
      </c>
      <c r="CR24" s="130">
        <v>0.65500000000000003</v>
      </c>
    </row>
    <row r="25" spans="1:96" s="131" customFormat="1" ht="200" customHeight="1" x14ac:dyDescent="0.2">
      <c r="A25" s="111" t="s">
        <v>68</v>
      </c>
      <c r="B25" s="112" t="s">
        <v>2202</v>
      </c>
      <c r="C25" s="112" t="str">
        <f>IF(A25="","自動表示",IF(B25="",VLOOKUP(A25,リスト!$C$2:$D$48,2,FALSE),VLOOKUP(一覧表!A25&amp;一覧表!B25,リスト!$C$49:$D$1789,2,FALSE)))</f>
        <v>243248</v>
      </c>
      <c r="D25" s="113" t="str">
        <f>IF(C25="自動表示","自動表示",VLOOKUP(C25,リスト!$D$2:$E$1789,2,FALSE))</f>
        <v>町村Ⅴ－１</v>
      </c>
      <c r="E25" s="111" t="s">
        <v>3560</v>
      </c>
      <c r="F25" s="112" t="s">
        <v>3752</v>
      </c>
      <c r="G25" s="114">
        <v>30</v>
      </c>
      <c r="H25" s="112" t="str">
        <f t="shared" si="0"/>
        <v>20年超</v>
      </c>
      <c r="I25" s="112" t="s">
        <v>3634</v>
      </c>
      <c r="J25" s="115">
        <v>2.6</v>
      </c>
      <c r="K25" s="112" t="s">
        <v>18</v>
      </c>
      <c r="L25" s="116" t="s">
        <v>4189</v>
      </c>
      <c r="M25" s="112" t="s">
        <v>18</v>
      </c>
      <c r="N25" s="112" t="s">
        <v>3652</v>
      </c>
      <c r="O25" s="116" t="s">
        <v>4190</v>
      </c>
      <c r="P25" s="112" t="s">
        <v>18</v>
      </c>
      <c r="Q25" s="116" t="s">
        <v>4191</v>
      </c>
      <c r="R25" s="112" t="s">
        <v>18</v>
      </c>
      <c r="S25" s="112" t="s">
        <v>4037</v>
      </c>
      <c r="T25" s="117">
        <v>12.3</v>
      </c>
      <c r="U25" s="117"/>
      <c r="V25" s="112" t="s">
        <v>18</v>
      </c>
      <c r="W25" s="118" t="s">
        <v>4192</v>
      </c>
      <c r="X25" s="119">
        <v>2024</v>
      </c>
      <c r="Y25" s="119">
        <v>2053</v>
      </c>
      <c r="Z25" s="119">
        <v>30</v>
      </c>
      <c r="AA25" s="117">
        <v>822.3</v>
      </c>
      <c r="AB25" s="112" t="s">
        <v>18</v>
      </c>
      <c r="AC25" s="118" t="s">
        <v>4193</v>
      </c>
      <c r="AD25" s="119">
        <v>2024</v>
      </c>
      <c r="AE25" s="119">
        <v>2053</v>
      </c>
      <c r="AF25" s="119">
        <v>30</v>
      </c>
      <c r="AG25" s="117">
        <v>733.5</v>
      </c>
      <c r="AH25" s="112" t="s">
        <v>18</v>
      </c>
      <c r="AI25" s="120" t="s">
        <v>4193</v>
      </c>
      <c r="AJ25" s="119">
        <v>2024</v>
      </c>
      <c r="AK25" s="119">
        <v>2053</v>
      </c>
      <c r="AL25" s="119">
        <v>30</v>
      </c>
      <c r="AM25" s="117">
        <v>88.8</v>
      </c>
      <c r="AN25" s="112" t="s">
        <v>18</v>
      </c>
      <c r="AO25" s="116" t="s">
        <v>4194</v>
      </c>
      <c r="AP25" s="112" t="s">
        <v>18</v>
      </c>
      <c r="AQ25" s="116" t="s">
        <v>4195</v>
      </c>
      <c r="AR25" s="112" t="s">
        <v>18</v>
      </c>
      <c r="AS25" s="116" t="s">
        <v>4196</v>
      </c>
      <c r="AT25" s="112" t="s">
        <v>18</v>
      </c>
      <c r="AU25" s="116" t="s">
        <v>4197</v>
      </c>
      <c r="AV25" s="112" t="s">
        <v>18</v>
      </c>
      <c r="AW25" s="116" t="s">
        <v>4198</v>
      </c>
      <c r="AX25" s="112" t="s">
        <v>18</v>
      </c>
      <c r="AY25" s="116" t="s">
        <v>4199</v>
      </c>
      <c r="AZ25" s="112" t="s">
        <v>18</v>
      </c>
      <c r="BA25" s="116" t="s">
        <v>4200</v>
      </c>
      <c r="BB25" s="112" t="s">
        <v>18</v>
      </c>
      <c r="BC25" s="116" t="s">
        <v>4201</v>
      </c>
      <c r="BD25" s="112" t="s">
        <v>18</v>
      </c>
      <c r="BE25" s="116" t="s">
        <v>4202</v>
      </c>
      <c r="BF25" s="112" t="s">
        <v>18</v>
      </c>
      <c r="BG25" s="116" t="s">
        <v>4203</v>
      </c>
      <c r="BH25" s="112" t="s">
        <v>19</v>
      </c>
      <c r="BI25" s="116"/>
      <c r="BJ25" s="121" t="s">
        <v>19</v>
      </c>
      <c r="BK25" s="121" t="s">
        <v>19</v>
      </c>
      <c r="BL25" s="121" t="s">
        <v>19</v>
      </c>
      <c r="BM25" s="121" t="s">
        <v>19</v>
      </c>
      <c r="BN25" s="112" t="s">
        <v>18</v>
      </c>
      <c r="BO25" s="116" t="s">
        <v>4204</v>
      </c>
      <c r="BP25" s="112" t="s">
        <v>18</v>
      </c>
      <c r="BQ25" s="116" t="s">
        <v>4205</v>
      </c>
      <c r="BR25" s="112" t="s">
        <v>18</v>
      </c>
      <c r="BS25" s="116" t="s">
        <v>4206</v>
      </c>
      <c r="BT25" s="112" t="s">
        <v>18</v>
      </c>
      <c r="BU25" s="112" t="s">
        <v>18</v>
      </c>
      <c r="BV25" s="112" t="s">
        <v>18</v>
      </c>
      <c r="BW25" s="116" t="s">
        <v>4207</v>
      </c>
      <c r="BX25" s="122"/>
      <c r="BY25" s="123" t="s">
        <v>4208</v>
      </c>
      <c r="BZ25" s="112" t="s">
        <v>18</v>
      </c>
      <c r="CA25" s="124" t="s">
        <v>4209</v>
      </c>
      <c r="CB25" s="125" t="s">
        <v>4210</v>
      </c>
      <c r="CC25" s="126">
        <v>25942</v>
      </c>
      <c r="CD25" s="126">
        <v>25891</v>
      </c>
      <c r="CE25" s="126">
        <v>25934</v>
      </c>
      <c r="CF25" s="126">
        <v>25838</v>
      </c>
      <c r="CG25" s="127">
        <v>91136</v>
      </c>
      <c r="CH25" s="127">
        <v>90680</v>
      </c>
      <c r="CI25" s="127">
        <v>90835</v>
      </c>
      <c r="CJ25" s="127">
        <v>90835</v>
      </c>
      <c r="CK25" s="128">
        <v>3.51</v>
      </c>
      <c r="CL25" s="128">
        <v>3.5</v>
      </c>
      <c r="CM25" s="128">
        <v>3.5</v>
      </c>
      <c r="CN25" s="128">
        <v>3.52</v>
      </c>
      <c r="CO25" s="129">
        <v>0.69</v>
      </c>
      <c r="CP25" s="129">
        <v>0.70399999999999996</v>
      </c>
      <c r="CQ25" s="129">
        <v>0.69899999999999995</v>
      </c>
      <c r="CR25" s="130" t="s">
        <v>3871</v>
      </c>
    </row>
    <row r="26" spans="1:96" s="131" customFormat="1" ht="200" customHeight="1" x14ac:dyDescent="0.2">
      <c r="A26" s="111" t="s">
        <v>68</v>
      </c>
      <c r="B26" s="112" t="s">
        <v>2204</v>
      </c>
      <c r="C26" s="112" t="str">
        <f>IF(A26="","自動表示",IF(B26="",VLOOKUP(A26,リスト!$C$2:$D$48,2,FALSE),VLOOKUP(一覧表!A26&amp;一覧表!B26,リスト!$C$49:$D$1789,2,FALSE)))</f>
        <v>243418</v>
      </c>
      <c r="D26" s="113" t="str">
        <f>IF(C26="自動表示","自動表示",VLOOKUP(C26,リスト!$D$2:$E$1789,2,FALSE))</f>
        <v>町村Ⅴ－１</v>
      </c>
      <c r="E26" s="111" t="s">
        <v>3560</v>
      </c>
      <c r="F26" s="112" t="s">
        <v>3753</v>
      </c>
      <c r="G26" s="114">
        <v>30</v>
      </c>
      <c r="H26" s="112" t="str">
        <f t="shared" si="0"/>
        <v>20年超</v>
      </c>
      <c r="I26" s="112" t="s">
        <v>17</v>
      </c>
      <c r="J26" s="115">
        <v>4.0999999999999996</v>
      </c>
      <c r="K26" s="112" t="s">
        <v>18</v>
      </c>
      <c r="L26" s="116" t="s">
        <v>4211</v>
      </c>
      <c r="M26" s="112" t="s">
        <v>18</v>
      </c>
      <c r="N26" s="112" t="s">
        <v>17</v>
      </c>
      <c r="O26" s="116" t="s">
        <v>4212</v>
      </c>
      <c r="P26" s="112" t="s">
        <v>18</v>
      </c>
      <c r="Q26" s="116" t="s">
        <v>4213</v>
      </c>
      <c r="R26" s="112" t="s">
        <v>18</v>
      </c>
      <c r="S26" s="112" t="s">
        <v>3667</v>
      </c>
      <c r="T26" s="117">
        <v>18.899999999999999</v>
      </c>
      <c r="U26" s="117"/>
      <c r="V26" s="112" t="s">
        <v>18</v>
      </c>
      <c r="W26" s="118" t="s">
        <v>4214</v>
      </c>
      <c r="X26" s="119">
        <v>2015</v>
      </c>
      <c r="Y26" s="119">
        <v>2055</v>
      </c>
      <c r="Z26" s="119">
        <v>41</v>
      </c>
      <c r="AA26" s="117">
        <v>1228.5999999999999</v>
      </c>
      <c r="AB26" s="112" t="s">
        <v>18</v>
      </c>
      <c r="AC26" s="118" t="s">
        <v>4215</v>
      </c>
      <c r="AD26" s="119">
        <v>2015</v>
      </c>
      <c r="AE26" s="119">
        <v>2055</v>
      </c>
      <c r="AF26" s="119">
        <v>41</v>
      </c>
      <c r="AG26" s="117">
        <v>130</v>
      </c>
      <c r="AH26" s="112" t="s">
        <v>18</v>
      </c>
      <c r="AI26" s="120" t="s">
        <v>4216</v>
      </c>
      <c r="AJ26" s="119">
        <v>2015</v>
      </c>
      <c r="AK26" s="119">
        <v>2055</v>
      </c>
      <c r="AL26" s="119">
        <v>41</v>
      </c>
      <c r="AM26" s="117">
        <v>92</v>
      </c>
      <c r="AN26" s="112" t="s">
        <v>18</v>
      </c>
      <c r="AO26" s="116" t="s">
        <v>4217</v>
      </c>
      <c r="AP26" s="112" t="s">
        <v>18</v>
      </c>
      <c r="AQ26" s="116" t="s">
        <v>4218</v>
      </c>
      <c r="AR26" s="112" t="s">
        <v>18</v>
      </c>
      <c r="AS26" s="116" t="s">
        <v>4219</v>
      </c>
      <c r="AT26" s="112" t="s">
        <v>18</v>
      </c>
      <c r="AU26" s="116" t="s">
        <v>4220</v>
      </c>
      <c r="AV26" s="112" t="s">
        <v>18</v>
      </c>
      <c r="AW26" s="116" t="s">
        <v>4221</v>
      </c>
      <c r="AX26" s="112" t="s">
        <v>18</v>
      </c>
      <c r="AY26" s="116" t="s">
        <v>4221</v>
      </c>
      <c r="AZ26" s="112" t="s">
        <v>18</v>
      </c>
      <c r="BA26" s="116" t="s">
        <v>4221</v>
      </c>
      <c r="BB26" s="112" t="s">
        <v>18</v>
      </c>
      <c r="BC26" s="116" t="s">
        <v>4222</v>
      </c>
      <c r="BD26" s="112" t="s">
        <v>18</v>
      </c>
      <c r="BE26" s="116" t="s">
        <v>4223</v>
      </c>
      <c r="BF26" s="112" t="s">
        <v>18</v>
      </c>
      <c r="BG26" s="116" t="s">
        <v>4224</v>
      </c>
      <c r="BH26" s="112" t="s">
        <v>18</v>
      </c>
      <c r="BI26" s="116" t="s">
        <v>4225</v>
      </c>
      <c r="BJ26" s="121" t="s">
        <v>19</v>
      </c>
      <c r="BK26" s="121" t="s">
        <v>18</v>
      </c>
      <c r="BL26" s="121" t="s">
        <v>19</v>
      </c>
      <c r="BM26" s="121" t="s">
        <v>19</v>
      </c>
      <c r="BN26" s="112" t="s">
        <v>19</v>
      </c>
      <c r="BO26" s="116"/>
      <c r="BP26" s="112" t="s">
        <v>19</v>
      </c>
      <c r="BQ26" s="116"/>
      <c r="BR26" s="112" t="s">
        <v>18</v>
      </c>
      <c r="BS26" s="116" t="s">
        <v>4226</v>
      </c>
      <c r="BT26" s="112" t="s">
        <v>18</v>
      </c>
      <c r="BU26" s="112" t="s">
        <v>18</v>
      </c>
      <c r="BV26" s="112" t="s">
        <v>18</v>
      </c>
      <c r="BW26" s="116" t="s">
        <v>4227</v>
      </c>
      <c r="BX26" s="122">
        <v>10</v>
      </c>
      <c r="BY26" s="123"/>
      <c r="BZ26" s="112" t="s">
        <v>18</v>
      </c>
      <c r="CA26" s="124" t="s">
        <v>4228</v>
      </c>
      <c r="CB26" s="125" t="s">
        <v>4229</v>
      </c>
      <c r="CC26" s="126">
        <v>41697</v>
      </c>
      <c r="CD26" s="126">
        <v>41476</v>
      </c>
      <c r="CE26" s="126">
        <v>41283</v>
      </c>
      <c r="CF26" s="126">
        <v>40657</v>
      </c>
      <c r="CG26" s="127">
        <v>110746</v>
      </c>
      <c r="CH26" s="127">
        <v>109361</v>
      </c>
      <c r="CI26" s="127">
        <v>109294</v>
      </c>
      <c r="CJ26" s="127">
        <v>109294</v>
      </c>
      <c r="CK26" s="128">
        <v>2.66</v>
      </c>
      <c r="CL26" s="128">
        <v>2.64</v>
      </c>
      <c r="CM26" s="128">
        <v>2.65</v>
      </c>
      <c r="CN26" s="128">
        <v>2.69</v>
      </c>
      <c r="CO26" s="129">
        <v>0.55900000000000005</v>
      </c>
      <c r="CP26" s="129">
        <v>0.53869999999999996</v>
      </c>
      <c r="CQ26" s="129">
        <v>0.56057999999999997</v>
      </c>
      <c r="CR26" s="130">
        <v>0.56057999999999997</v>
      </c>
    </row>
    <row r="27" spans="1:96" s="131" customFormat="1" ht="200" customHeight="1" x14ac:dyDescent="0.2">
      <c r="A27" s="111" t="s">
        <v>68</v>
      </c>
      <c r="B27" s="112" t="s">
        <v>770</v>
      </c>
      <c r="C27" s="112" t="str">
        <f>IF(A27="","自動表示",IF(B27="",VLOOKUP(A27,リスト!$C$2:$D$48,2,FALSE),VLOOKUP(一覧表!A27&amp;一覧表!B27,リスト!$C$49:$D$1789,2,FALSE)))</f>
        <v>243434</v>
      </c>
      <c r="D27" s="113" t="str">
        <f>IF(C27="自動表示","自動表示",VLOOKUP(C27,リスト!$D$2:$E$1789,2,FALSE))</f>
        <v>町村Ⅲ－２</v>
      </c>
      <c r="E27" s="111" t="s">
        <v>3560</v>
      </c>
      <c r="F27" s="112" t="s">
        <v>3744</v>
      </c>
      <c r="G27" s="114">
        <v>40</v>
      </c>
      <c r="H27" s="112" t="str">
        <f t="shared" si="0"/>
        <v>20年超</v>
      </c>
      <c r="I27" s="112" t="s">
        <v>3634</v>
      </c>
      <c r="J27" s="115">
        <v>1.1000000000000001</v>
      </c>
      <c r="K27" s="112" t="s">
        <v>18</v>
      </c>
      <c r="L27" s="116" t="s">
        <v>4230</v>
      </c>
      <c r="M27" s="112" t="s">
        <v>18</v>
      </c>
      <c r="N27" s="112" t="s">
        <v>3634</v>
      </c>
      <c r="O27" s="116" t="s">
        <v>4231</v>
      </c>
      <c r="P27" s="112" t="s">
        <v>18</v>
      </c>
      <c r="Q27" s="116" t="s">
        <v>4232</v>
      </c>
      <c r="R27" s="112" t="s">
        <v>18</v>
      </c>
      <c r="S27" s="112" t="s">
        <v>3667</v>
      </c>
      <c r="T27" s="117">
        <v>4.8</v>
      </c>
      <c r="U27" s="117"/>
      <c r="V27" s="112" t="s">
        <v>18</v>
      </c>
      <c r="W27" s="118" t="s">
        <v>4233</v>
      </c>
      <c r="X27" s="119">
        <v>2022</v>
      </c>
      <c r="Y27" s="119">
        <v>2056</v>
      </c>
      <c r="Z27" s="119">
        <v>35</v>
      </c>
      <c r="AA27" s="117">
        <v>469.4</v>
      </c>
      <c r="AB27" s="112" t="s">
        <v>18</v>
      </c>
      <c r="AC27" s="118" t="s">
        <v>4234</v>
      </c>
      <c r="AD27" s="119">
        <v>2022</v>
      </c>
      <c r="AE27" s="119">
        <v>2056</v>
      </c>
      <c r="AF27" s="119">
        <v>35</v>
      </c>
      <c r="AG27" s="117">
        <v>433.1</v>
      </c>
      <c r="AH27" s="112" t="s">
        <v>18</v>
      </c>
      <c r="AI27" s="120" t="s">
        <v>4235</v>
      </c>
      <c r="AJ27" s="119">
        <v>2022</v>
      </c>
      <c r="AK27" s="119">
        <v>2056</v>
      </c>
      <c r="AL27" s="119">
        <v>35</v>
      </c>
      <c r="AM27" s="117">
        <v>36</v>
      </c>
      <c r="AN27" s="112" t="s">
        <v>18</v>
      </c>
      <c r="AO27" s="116" t="s">
        <v>4236</v>
      </c>
      <c r="AP27" s="112" t="s">
        <v>18</v>
      </c>
      <c r="AQ27" s="116" t="s">
        <v>4237</v>
      </c>
      <c r="AR27" s="112" t="s">
        <v>18</v>
      </c>
      <c r="AS27" s="116" t="s">
        <v>4238</v>
      </c>
      <c r="AT27" s="112" t="s">
        <v>18</v>
      </c>
      <c r="AU27" s="116" t="s">
        <v>4239</v>
      </c>
      <c r="AV27" s="112" t="s">
        <v>18</v>
      </c>
      <c r="AW27" s="116" t="s">
        <v>4240</v>
      </c>
      <c r="AX27" s="112" t="s">
        <v>18</v>
      </c>
      <c r="AY27" s="116" t="s">
        <v>4241</v>
      </c>
      <c r="AZ27" s="112" t="s">
        <v>18</v>
      </c>
      <c r="BA27" s="116" t="s">
        <v>4242</v>
      </c>
      <c r="BB27" s="112" t="s">
        <v>18</v>
      </c>
      <c r="BC27" s="116" t="s">
        <v>4243</v>
      </c>
      <c r="BD27" s="112" t="s">
        <v>19</v>
      </c>
      <c r="BE27" s="116"/>
      <c r="BF27" s="112" t="s">
        <v>18</v>
      </c>
      <c r="BG27" s="116" t="s">
        <v>4244</v>
      </c>
      <c r="BH27" s="112" t="s">
        <v>18</v>
      </c>
      <c r="BI27" s="116" t="s">
        <v>4245</v>
      </c>
      <c r="BJ27" s="121" t="s">
        <v>19</v>
      </c>
      <c r="BK27" s="121" t="s">
        <v>18</v>
      </c>
      <c r="BL27" s="121" t="s">
        <v>19</v>
      </c>
      <c r="BM27" s="121" t="s">
        <v>18</v>
      </c>
      <c r="BN27" s="112" t="s">
        <v>19</v>
      </c>
      <c r="BO27" s="116"/>
      <c r="BP27" s="112" t="s">
        <v>19</v>
      </c>
      <c r="BQ27" s="116"/>
      <c r="BR27" s="112" t="s">
        <v>19</v>
      </c>
      <c r="BS27" s="116"/>
      <c r="BT27" s="112" t="s">
        <v>19</v>
      </c>
      <c r="BU27" s="112" t="s">
        <v>18</v>
      </c>
      <c r="BV27" s="112" t="s">
        <v>18</v>
      </c>
      <c r="BW27" s="116" t="s">
        <v>4246</v>
      </c>
      <c r="BX27" s="122"/>
      <c r="BY27" s="123" t="s">
        <v>4247</v>
      </c>
      <c r="BZ27" s="112" t="s">
        <v>18</v>
      </c>
      <c r="CA27" s="124" t="s">
        <v>4248</v>
      </c>
      <c r="CB27" s="125" t="s">
        <v>4249</v>
      </c>
      <c r="CC27" s="126">
        <v>10984</v>
      </c>
      <c r="CD27" s="126">
        <v>11071</v>
      </c>
      <c r="CE27" s="126">
        <v>11106</v>
      </c>
      <c r="CF27" s="126">
        <v>11065</v>
      </c>
      <c r="CG27" s="127">
        <v>42519</v>
      </c>
      <c r="CH27" s="127">
        <v>39362</v>
      </c>
      <c r="CI27" s="127">
        <v>39449</v>
      </c>
      <c r="CJ27" s="127">
        <v>39445</v>
      </c>
      <c r="CK27" s="128">
        <v>3.87</v>
      </c>
      <c r="CL27" s="128">
        <v>3.56</v>
      </c>
      <c r="CM27" s="128">
        <v>3.55</v>
      </c>
      <c r="CN27" s="128">
        <v>3.56</v>
      </c>
      <c r="CO27" s="129">
        <v>0.51300000000000001</v>
      </c>
      <c r="CP27" s="129">
        <v>0.52400000000000002</v>
      </c>
      <c r="CQ27" s="129">
        <v>0.54900000000000004</v>
      </c>
      <c r="CR27" s="130">
        <v>0.56399999999999995</v>
      </c>
    </row>
    <row r="28" spans="1:96" s="131" customFormat="1" ht="200" customHeight="1" x14ac:dyDescent="0.2">
      <c r="A28" s="132" t="s">
        <v>68</v>
      </c>
      <c r="B28" s="133" t="s">
        <v>3715</v>
      </c>
      <c r="C28" s="133" t="str">
        <f>IF(A28="","自動表示",IF(B28="",VLOOKUP(A28,リスト!$C$2:$D$48,2,FALSE),VLOOKUP(一覧表!A28&amp;一覧表!B28,リスト!$C$49:$D$1789,2,FALSE)))</f>
        <v>243442</v>
      </c>
      <c r="D28" s="134" t="str">
        <f>IF(C28="自動表示","自動表示",VLOOKUP(C28,リスト!$D$2:$E$1789,2,FALSE))</f>
        <v>町村Ⅳ－１</v>
      </c>
      <c r="E28" s="132" t="s">
        <v>3560</v>
      </c>
      <c r="F28" s="133" t="s">
        <v>3754</v>
      </c>
      <c r="G28" s="135">
        <v>40</v>
      </c>
      <c r="H28" s="133" t="str">
        <f t="shared" si="0"/>
        <v>20年超</v>
      </c>
      <c r="I28" s="133" t="s">
        <v>3634</v>
      </c>
      <c r="J28" s="136">
        <v>1.5</v>
      </c>
      <c r="K28" s="133" t="s">
        <v>18</v>
      </c>
      <c r="L28" s="137" t="s">
        <v>4250</v>
      </c>
      <c r="M28" s="133" t="s">
        <v>18</v>
      </c>
      <c r="N28" s="133" t="s">
        <v>3635</v>
      </c>
      <c r="O28" s="137" t="s">
        <v>4251</v>
      </c>
      <c r="P28" s="133" t="s">
        <v>18</v>
      </c>
      <c r="Q28" s="137" t="s">
        <v>4252</v>
      </c>
      <c r="R28" s="133" t="s">
        <v>18</v>
      </c>
      <c r="S28" s="133" t="s">
        <v>3667</v>
      </c>
      <c r="T28" s="138">
        <v>8</v>
      </c>
      <c r="U28" s="138"/>
      <c r="V28" s="133" t="s">
        <v>18</v>
      </c>
      <c r="W28" s="139" t="s">
        <v>4253</v>
      </c>
      <c r="X28" s="140">
        <v>2022</v>
      </c>
      <c r="Y28" s="140">
        <v>2056</v>
      </c>
      <c r="Z28" s="140">
        <v>35</v>
      </c>
      <c r="AA28" s="138">
        <v>865.7</v>
      </c>
      <c r="AB28" s="133" t="s">
        <v>18</v>
      </c>
      <c r="AC28" s="139" t="s">
        <v>4254</v>
      </c>
      <c r="AD28" s="140">
        <v>2022</v>
      </c>
      <c r="AE28" s="140">
        <v>2056</v>
      </c>
      <c r="AF28" s="140">
        <v>35</v>
      </c>
      <c r="AG28" s="138">
        <v>787.9</v>
      </c>
      <c r="AH28" s="133" t="s">
        <v>18</v>
      </c>
      <c r="AI28" s="141" t="s">
        <v>4255</v>
      </c>
      <c r="AJ28" s="140">
        <v>2022</v>
      </c>
      <c r="AK28" s="140">
        <v>2056</v>
      </c>
      <c r="AL28" s="140">
        <v>35</v>
      </c>
      <c r="AM28" s="138">
        <v>787.9</v>
      </c>
      <c r="AN28" s="133" t="s">
        <v>18</v>
      </c>
      <c r="AO28" s="137" t="s">
        <v>4256</v>
      </c>
      <c r="AP28" s="133" t="s">
        <v>18</v>
      </c>
      <c r="AQ28" s="137" t="s">
        <v>4257</v>
      </c>
      <c r="AR28" s="133" t="s">
        <v>18</v>
      </c>
      <c r="AS28" s="137" t="s">
        <v>4258</v>
      </c>
      <c r="AT28" s="133" t="s">
        <v>18</v>
      </c>
      <c r="AU28" s="137" t="s">
        <v>4259</v>
      </c>
      <c r="AV28" s="133" t="s">
        <v>18</v>
      </c>
      <c r="AW28" s="137" t="s">
        <v>4260</v>
      </c>
      <c r="AX28" s="133" t="s">
        <v>18</v>
      </c>
      <c r="AY28" s="137" t="s">
        <v>4261</v>
      </c>
      <c r="AZ28" s="133" t="s">
        <v>18</v>
      </c>
      <c r="BA28" s="137" t="s">
        <v>4262</v>
      </c>
      <c r="BB28" s="133" t="s">
        <v>18</v>
      </c>
      <c r="BC28" s="137" t="s">
        <v>4263</v>
      </c>
      <c r="BD28" s="133" t="s">
        <v>19</v>
      </c>
      <c r="BE28" s="137"/>
      <c r="BF28" s="133" t="s">
        <v>18</v>
      </c>
      <c r="BG28" s="137" t="s">
        <v>4264</v>
      </c>
      <c r="BH28" s="133" t="s">
        <v>18</v>
      </c>
      <c r="BI28" s="137" t="s">
        <v>4265</v>
      </c>
      <c r="BJ28" s="142" t="s">
        <v>19</v>
      </c>
      <c r="BK28" s="142" t="s">
        <v>19</v>
      </c>
      <c r="BL28" s="142" t="s">
        <v>18</v>
      </c>
      <c r="BM28" s="142" t="s">
        <v>18</v>
      </c>
      <c r="BN28" s="133" t="s">
        <v>18</v>
      </c>
      <c r="BO28" s="137" t="s">
        <v>4266</v>
      </c>
      <c r="BP28" s="133" t="s">
        <v>18</v>
      </c>
      <c r="BQ28" s="137" t="s">
        <v>4267</v>
      </c>
      <c r="BR28" s="133" t="s">
        <v>19</v>
      </c>
      <c r="BS28" s="137"/>
      <c r="BT28" s="133" t="s">
        <v>18</v>
      </c>
      <c r="BU28" s="133" t="s">
        <v>18</v>
      </c>
      <c r="BV28" s="133" t="s">
        <v>18</v>
      </c>
      <c r="BW28" s="137" t="s">
        <v>4268</v>
      </c>
      <c r="BX28" s="143"/>
      <c r="BY28" s="144" t="s">
        <v>3894</v>
      </c>
      <c r="BZ28" s="133" t="s">
        <v>18</v>
      </c>
      <c r="CA28" s="145" t="s">
        <v>4269</v>
      </c>
      <c r="CB28" s="146" t="s">
        <v>4270</v>
      </c>
      <c r="CC28" s="126">
        <v>15233</v>
      </c>
      <c r="CD28" s="126">
        <v>15477</v>
      </c>
      <c r="CE28" s="126">
        <v>15535</v>
      </c>
      <c r="CF28" s="126">
        <v>15643</v>
      </c>
      <c r="CG28" s="127">
        <v>61752.9</v>
      </c>
      <c r="CH28" s="127">
        <v>61787.96</v>
      </c>
      <c r="CI28" s="127">
        <v>61787.96</v>
      </c>
      <c r="CJ28" s="127">
        <v>58869.49</v>
      </c>
      <c r="CK28" s="128">
        <v>4.05</v>
      </c>
      <c r="CL28" s="128">
        <v>3.99</v>
      </c>
      <c r="CM28" s="128">
        <v>3.98</v>
      </c>
      <c r="CN28" s="128">
        <v>3.76</v>
      </c>
      <c r="CO28" s="129">
        <v>0.53600000000000003</v>
      </c>
      <c r="CP28" s="129">
        <v>0.55000000000000004</v>
      </c>
      <c r="CQ28" s="129">
        <v>0.623</v>
      </c>
      <c r="CR28" s="130" t="s">
        <v>3871</v>
      </c>
    </row>
    <row r="29" spans="1:96" s="147" customFormat="1" ht="200" customHeight="1" x14ac:dyDescent="0.2">
      <c r="A29" s="132" t="s">
        <v>68</v>
      </c>
      <c r="B29" s="133" t="s">
        <v>3716</v>
      </c>
      <c r="C29" s="133" t="str">
        <f>IF(A29="","自動表示",IF(B29="",VLOOKUP(A29,リスト!$C$2:$D$48,2,FALSE),VLOOKUP(一覧表!A29&amp;一覧表!B29,リスト!$C$49:$D$1789,2,FALSE)))</f>
        <v>244414</v>
      </c>
      <c r="D29" s="134" t="str">
        <f>IF(C29="自動表示","自動表示",VLOOKUP(C29,リスト!$D$2:$E$1789,2,FALSE))</f>
        <v>町村Ⅲ－１</v>
      </c>
      <c r="E29" s="132" t="s">
        <v>3560</v>
      </c>
      <c r="F29" s="133" t="s">
        <v>3751</v>
      </c>
      <c r="G29" s="135">
        <v>15</v>
      </c>
      <c r="H29" s="133" t="str">
        <f t="shared" ref="H29:H92" si="1">IF(G29="","自動表示（左隣の「年数」のみ入力）",IF(G29="終期無","終期無",IF(G29=10,"10年",IF(G29&lt;=20,"11年～20年",IF(G29&lt;=80,"20年超","")))))</f>
        <v>11年～20年</v>
      </c>
      <c r="I29" s="133" t="s">
        <v>17</v>
      </c>
      <c r="J29" s="136">
        <v>1.5</v>
      </c>
      <c r="K29" s="133" t="s">
        <v>18</v>
      </c>
      <c r="L29" s="137" t="s">
        <v>4271</v>
      </c>
      <c r="M29" s="133" t="s">
        <v>18</v>
      </c>
      <c r="N29" s="133" t="s">
        <v>17</v>
      </c>
      <c r="O29" s="137" t="s">
        <v>4272</v>
      </c>
      <c r="P29" s="133" t="s">
        <v>18</v>
      </c>
      <c r="Q29" s="137" t="s">
        <v>4273</v>
      </c>
      <c r="R29" s="133" t="s">
        <v>18</v>
      </c>
      <c r="S29" s="133" t="s">
        <v>3667</v>
      </c>
      <c r="T29" s="138">
        <v>11.1</v>
      </c>
      <c r="U29" s="138"/>
      <c r="V29" s="133" t="s">
        <v>18</v>
      </c>
      <c r="W29" s="139" t="s">
        <v>4274</v>
      </c>
      <c r="X29" s="140">
        <v>2017</v>
      </c>
      <c r="Y29" s="140">
        <v>2056</v>
      </c>
      <c r="Z29" s="140">
        <v>40</v>
      </c>
      <c r="AA29" s="138">
        <v>820</v>
      </c>
      <c r="AB29" s="133" t="s">
        <v>18</v>
      </c>
      <c r="AC29" s="139" t="s">
        <v>4275</v>
      </c>
      <c r="AD29" s="140">
        <v>2017</v>
      </c>
      <c r="AE29" s="140">
        <v>2056</v>
      </c>
      <c r="AF29" s="140">
        <v>40</v>
      </c>
      <c r="AG29" s="138">
        <v>762.8</v>
      </c>
      <c r="AH29" s="133" t="s">
        <v>18</v>
      </c>
      <c r="AI29" s="141" t="s">
        <v>4276</v>
      </c>
      <c r="AJ29" s="140">
        <v>2017</v>
      </c>
      <c r="AK29" s="140">
        <v>2056</v>
      </c>
      <c r="AL29" s="140">
        <v>40</v>
      </c>
      <c r="AM29" s="138">
        <v>57.3</v>
      </c>
      <c r="AN29" s="133" t="s">
        <v>18</v>
      </c>
      <c r="AO29" s="137" t="s">
        <v>4277</v>
      </c>
      <c r="AP29" s="133" t="s">
        <v>19</v>
      </c>
      <c r="AQ29" s="137"/>
      <c r="AR29" s="133" t="s">
        <v>18</v>
      </c>
      <c r="AS29" s="137" t="s">
        <v>4278</v>
      </c>
      <c r="AT29" s="133" t="s">
        <v>18</v>
      </c>
      <c r="AU29" s="137" t="s">
        <v>4279</v>
      </c>
      <c r="AV29" s="133" t="s">
        <v>18</v>
      </c>
      <c r="AW29" s="137" t="s">
        <v>4280</v>
      </c>
      <c r="AX29" s="133" t="s">
        <v>18</v>
      </c>
      <c r="AY29" s="137" t="s">
        <v>4281</v>
      </c>
      <c r="AZ29" s="133" t="s">
        <v>18</v>
      </c>
      <c r="BA29" s="137" t="s">
        <v>4282</v>
      </c>
      <c r="BB29" s="133" t="s">
        <v>18</v>
      </c>
      <c r="BC29" s="137" t="s">
        <v>4283</v>
      </c>
      <c r="BD29" s="133" t="s">
        <v>19</v>
      </c>
      <c r="BE29" s="137"/>
      <c r="BF29" s="133" t="s">
        <v>18</v>
      </c>
      <c r="BG29" s="137" t="s">
        <v>4284</v>
      </c>
      <c r="BH29" s="133" t="s">
        <v>18</v>
      </c>
      <c r="BI29" s="137" t="s">
        <v>4285</v>
      </c>
      <c r="BJ29" s="142" t="s">
        <v>19</v>
      </c>
      <c r="BK29" s="142" t="s">
        <v>18</v>
      </c>
      <c r="BL29" s="142" t="s">
        <v>19</v>
      </c>
      <c r="BM29" s="142" t="s">
        <v>19</v>
      </c>
      <c r="BN29" s="133" t="s">
        <v>19</v>
      </c>
      <c r="BO29" s="137"/>
      <c r="BP29" s="133" t="s">
        <v>19</v>
      </c>
      <c r="BQ29" s="137"/>
      <c r="BR29" s="133" t="s">
        <v>19</v>
      </c>
      <c r="BS29" s="137"/>
      <c r="BT29" s="133" t="s">
        <v>19</v>
      </c>
      <c r="BU29" s="133" t="s">
        <v>19</v>
      </c>
      <c r="BV29" s="133" t="s">
        <v>18</v>
      </c>
      <c r="BW29" s="137" t="s">
        <v>4286</v>
      </c>
      <c r="BX29" s="143"/>
      <c r="BY29" s="144" t="s">
        <v>4287</v>
      </c>
      <c r="BZ29" s="133" t="s">
        <v>18</v>
      </c>
      <c r="CA29" s="145" t="s">
        <v>4288</v>
      </c>
      <c r="CB29" s="146" t="s">
        <v>4289</v>
      </c>
      <c r="CC29" s="126">
        <v>14346</v>
      </c>
      <c r="CD29" s="126">
        <v>14176</v>
      </c>
      <c r="CE29" s="126">
        <v>14000</v>
      </c>
      <c r="CF29" s="126">
        <v>13817</v>
      </c>
      <c r="CG29" s="127">
        <v>66434</v>
      </c>
      <c r="CH29" s="127">
        <v>66588</v>
      </c>
      <c r="CI29" s="127">
        <v>67485</v>
      </c>
      <c r="CJ29" s="127">
        <v>67351</v>
      </c>
      <c r="CK29" s="128">
        <v>4.63</v>
      </c>
      <c r="CL29" s="128">
        <v>4.7</v>
      </c>
      <c r="CM29" s="128">
        <v>4.82</v>
      </c>
      <c r="CN29" s="128">
        <v>4.87</v>
      </c>
      <c r="CO29" s="129">
        <v>0.60299999999999998</v>
      </c>
      <c r="CP29" s="129">
        <v>0.61</v>
      </c>
      <c r="CQ29" s="129">
        <v>0.624</v>
      </c>
      <c r="CR29" s="130">
        <v>0.63700000000000001</v>
      </c>
    </row>
    <row r="30" spans="1:96" s="147" customFormat="1" ht="200" customHeight="1" x14ac:dyDescent="0.2">
      <c r="A30" s="132" t="s">
        <v>68</v>
      </c>
      <c r="B30" s="133" t="s">
        <v>3717</v>
      </c>
      <c r="C30" s="133" t="str">
        <f>IF(A30="","自動表示",IF(B30="",VLOOKUP(A30,リスト!$C$2:$D$48,2,FALSE),VLOOKUP(一覧表!A30&amp;一覧表!B30,リスト!$C$49:$D$1789,2,FALSE)))</f>
        <v>244422</v>
      </c>
      <c r="D30" s="134" t="str">
        <f>IF(C30="自動表示","自動表示",VLOOKUP(C30,リスト!$D$2:$E$1789,2,FALSE))</f>
        <v>町村Ⅴ－１</v>
      </c>
      <c r="E30" s="132" t="s">
        <v>3560</v>
      </c>
      <c r="F30" s="133" t="s">
        <v>3742</v>
      </c>
      <c r="G30" s="135">
        <v>40</v>
      </c>
      <c r="H30" s="133" t="str">
        <f t="shared" si="1"/>
        <v>20年超</v>
      </c>
      <c r="I30" s="133" t="s">
        <v>17</v>
      </c>
      <c r="J30" s="136">
        <v>2.2999999999999998</v>
      </c>
      <c r="K30" s="133" t="s">
        <v>18</v>
      </c>
      <c r="L30" s="137" t="s">
        <v>4290</v>
      </c>
      <c r="M30" s="133" t="s">
        <v>18</v>
      </c>
      <c r="N30" s="133" t="s">
        <v>17</v>
      </c>
      <c r="O30" s="137" t="s">
        <v>4291</v>
      </c>
      <c r="P30" s="133" t="s">
        <v>18</v>
      </c>
      <c r="Q30" s="137" t="s">
        <v>4292</v>
      </c>
      <c r="R30" s="133" t="s">
        <v>18</v>
      </c>
      <c r="S30" s="133" t="s">
        <v>3667</v>
      </c>
      <c r="T30" s="138">
        <v>14.5</v>
      </c>
      <c r="U30" s="138"/>
      <c r="V30" s="133" t="s">
        <v>18</v>
      </c>
      <c r="W30" s="139" t="s">
        <v>4293</v>
      </c>
      <c r="X30" s="140">
        <v>2015</v>
      </c>
      <c r="Y30" s="140">
        <v>2054</v>
      </c>
      <c r="Z30" s="140">
        <v>40</v>
      </c>
      <c r="AA30" s="138">
        <v>904.9</v>
      </c>
      <c r="AB30" s="133" t="s">
        <v>18</v>
      </c>
      <c r="AC30" s="139" t="s">
        <v>4294</v>
      </c>
      <c r="AD30" s="140">
        <v>2015</v>
      </c>
      <c r="AE30" s="140">
        <v>2054</v>
      </c>
      <c r="AF30" s="140">
        <v>40</v>
      </c>
      <c r="AG30" s="138">
        <v>70</v>
      </c>
      <c r="AH30" s="133" t="s">
        <v>18</v>
      </c>
      <c r="AI30" s="141" t="s">
        <v>4295</v>
      </c>
      <c r="AJ30" s="140">
        <v>2017</v>
      </c>
      <c r="AK30" s="140">
        <v>2056</v>
      </c>
      <c r="AL30" s="140">
        <v>40</v>
      </c>
      <c r="AM30" s="138">
        <v>284.8</v>
      </c>
      <c r="AN30" s="133" t="s">
        <v>18</v>
      </c>
      <c r="AO30" s="137" t="s">
        <v>4296</v>
      </c>
      <c r="AP30" s="133" t="s">
        <v>18</v>
      </c>
      <c r="AQ30" s="137" t="s">
        <v>4297</v>
      </c>
      <c r="AR30" s="133" t="s">
        <v>18</v>
      </c>
      <c r="AS30" s="137" t="s">
        <v>4298</v>
      </c>
      <c r="AT30" s="133" t="s">
        <v>18</v>
      </c>
      <c r="AU30" s="137" t="s">
        <v>4299</v>
      </c>
      <c r="AV30" s="133" t="s">
        <v>18</v>
      </c>
      <c r="AW30" s="137" t="s">
        <v>4300</v>
      </c>
      <c r="AX30" s="133" t="s">
        <v>18</v>
      </c>
      <c r="AY30" s="137" t="s">
        <v>4301</v>
      </c>
      <c r="AZ30" s="133" t="s">
        <v>18</v>
      </c>
      <c r="BA30" s="137" t="s">
        <v>4302</v>
      </c>
      <c r="BB30" s="133" t="s">
        <v>18</v>
      </c>
      <c r="BC30" s="137" t="s">
        <v>4303</v>
      </c>
      <c r="BD30" s="133" t="s">
        <v>18</v>
      </c>
      <c r="BE30" s="137" t="s">
        <v>4304</v>
      </c>
      <c r="BF30" s="133" t="s">
        <v>18</v>
      </c>
      <c r="BG30" s="137" t="s">
        <v>4305</v>
      </c>
      <c r="BH30" s="133" t="s">
        <v>18</v>
      </c>
      <c r="BI30" s="137" t="s">
        <v>4306</v>
      </c>
      <c r="BJ30" s="142" t="s">
        <v>18</v>
      </c>
      <c r="BK30" s="142" t="s">
        <v>18</v>
      </c>
      <c r="BL30" s="142" t="s">
        <v>19</v>
      </c>
      <c r="BM30" s="142" t="s">
        <v>19</v>
      </c>
      <c r="BN30" s="133" t="s">
        <v>18</v>
      </c>
      <c r="BO30" s="137" t="s">
        <v>4307</v>
      </c>
      <c r="BP30" s="133" t="s">
        <v>19</v>
      </c>
      <c r="BQ30" s="137"/>
      <c r="BR30" s="133" t="s">
        <v>18</v>
      </c>
      <c r="BS30" s="137" t="s">
        <v>4308</v>
      </c>
      <c r="BT30" s="133" t="s">
        <v>18</v>
      </c>
      <c r="BU30" s="133" t="s">
        <v>18</v>
      </c>
      <c r="BV30" s="133" t="s">
        <v>18</v>
      </c>
      <c r="BW30" s="137" t="s">
        <v>4309</v>
      </c>
      <c r="BX30" s="143" t="s">
        <v>4310</v>
      </c>
      <c r="BY30" s="144"/>
      <c r="BZ30" s="133" t="s">
        <v>18</v>
      </c>
      <c r="CA30" s="145" t="s">
        <v>4311</v>
      </c>
      <c r="CB30" s="146"/>
      <c r="CC30" s="126">
        <v>23083</v>
      </c>
      <c r="CD30" s="126">
        <v>22991</v>
      </c>
      <c r="CE30" s="126">
        <v>22910</v>
      </c>
      <c r="CF30" s="126">
        <v>22867</v>
      </c>
      <c r="CG30" s="127" t="s">
        <v>3871</v>
      </c>
      <c r="CH30" s="127" t="s">
        <v>3871</v>
      </c>
      <c r="CI30" s="127" t="s">
        <v>3871</v>
      </c>
      <c r="CJ30" s="127" t="s">
        <v>3871</v>
      </c>
      <c r="CK30" s="128" t="s">
        <v>3871</v>
      </c>
      <c r="CL30" s="128" t="s">
        <v>3871</v>
      </c>
      <c r="CM30" s="128" t="s">
        <v>3871</v>
      </c>
      <c r="CN30" s="128" t="s">
        <v>3871</v>
      </c>
      <c r="CO30" s="129">
        <v>0.51</v>
      </c>
      <c r="CP30" s="129">
        <v>0.52500000000000002</v>
      </c>
      <c r="CQ30" s="129">
        <v>0.53700000000000003</v>
      </c>
      <c r="CR30" s="130">
        <v>0.55400000000000005</v>
      </c>
    </row>
    <row r="31" spans="1:96" s="147" customFormat="1" ht="200" customHeight="1" x14ac:dyDescent="0.2">
      <c r="A31" s="132" t="s">
        <v>68</v>
      </c>
      <c r="B31" s="133" t="s">
        <v>2212</v>
      </c>
      <c r="C31" s="133" t="str">
        <f>IF(A31="","自動表示",IF(B31="",VLOOKUP(A31,リスト!$C$2:$D$48,2,FALSE),VLOOKUP(一覧表!A31&amp;一覧表!B31,リスト!$C$49:$D$1789,2,FALSE)))</f>
        <v>244431</v>
      </c>
      <c r="D31" s="134" t="str">
        <f>IF(C31="自動表示","自動表示",VLOOKUP(C31,リスト!$D$2:$E$1789,2,FALSE))</f>
        <v>町村Ⅱ－２</v>
      </c>
      <c r="E31" s="132" t="s">
        <v>3560</v>
      </c>
      <c r="F31" s="133" t="s">
        <v>3755</v>
      </c>
      <c r="G31" s="135">
        <v>15</v>
      </c>
      <c r="H31" s="133" t="str">
        <f t="shared" si="1"/>
        <v>11年～20年</v>
      </c>
      <c r="I31" s="133" t="s">
        <v>17</v>
      </c>
      <c r="J31" s="136">
        <v>1</v>
      </c>
      <c r="K31" s="133" t="s">
        <v>18</v>
      </c>
      <c r="L31" s="137" t="s">
        <v>4312</v>
      </c>
      <c r="M31" s="133" t="s">
        <v>18</v>
      </c>
      <c r="N31" s="133" t="s">
        <v>17</v>
      </c>
      <c r="O31" s="137" t="s">
        <v>4313</v>
      </c>
      <c r="P31" s="133" t="s">
        <v>18</v>
      </c>
      <c r="Q31" s="137" t="s">
        <v>4314</v>
      </c>
      <c r="R31" s="133" t="s">
        <v>18</v>
      </c>
      <c r="S31" s="133" t="s">
        <v>3667</v>
      </c>
      <c r="T31" s="138">
        <v>12.3</v>
      </c>
      <c r="U31" s="138" t="s">
        <v>4315</v>
      </c>
      <c r="V31" s="133" t="s">
        <v>18</v>
      </c>
      <c r="W31" s="139" t="s">
        <v>4316</v>
      </c>
      <c r="X31" s="140">
        <v>2019</v>
      </c>
      <c r="Y31" s="140">
        <v>2055</v>
      </c>
      <c r="Z31" s="140">
        <v>37</v>
      </c>
      <c r="AA31" s="138">
        <v>584.6</v>
      </c>
      <c r="AB31" s="133" t="s">
        <v>18</v>
      </c>
      <c r="AC31" s="139" t="s">
        <v>4317</v>
      </c>
      <c r="AD31" s="140">
        <v>2019</v>
      </c>
      <c r="AE31" s="140">
        <v>2055</v>
      </c>
      <c r="AF31" s="140">
        <v>37</v>
      </c>
      <c r="AG31" s="138">
        <v>256.60000000000002</v>
      </c>
      <c r="AH31" s="133" t="s">
        <v>18</v>
      </c>
      <c r="AI31" s="141" t="s">
        <v>4318</v>
      </c>
      <c r="AJ31" s="140">
        <v>2019</v>
      </c>
      <c r="AK31" s="140">
        <v>2055</v>
      </c>
      <c r="AL31" s="140">
        <v>37</v>
      </c>
      <c r="AM31" s="138">
        <v>328</v>
      </c>
      <c r="AN31" s="133" t="s">
        <v>18</v>
      </c>
      <c r="AO31" s="137" t="s">
        <v>4319</v>
      </c>
      <c r="AP31" s="133" t="s">
        <v>18</v>
      </c>
      <c r="AQ31" s="137" t="s">
        <v>4320</v>
      </c>
      <c r="AR31" s="133" t="s">
        <v>18</v>
      </c>
      <c r="AS31" s="137" t="s">
        <v>4321</v>
      </c>
      <c r="AT31" s="133" t="s">
        <v>18</v>
      </c>
      <c r="AU31" s="137" t="s">
        <v>4322</v>
      </c>
      <c r="AV31" s="133" t="s">
        <v>18</v>
      </c>
      <c r="AW31" s="137" t="s">
        <v>4323</v>
      </c>
      <c r="AX31" s="133" t="s">
        <v>18</v>
      </c>
      <c r="AY31" s="137" t="s">
        <v>4324</v>
      </c>
      <c r="AZ31" s="133" t="s">
        <v>18</v>
      </c>
      <c r="BA31" s="137" t="s">
        <v>4325</v>
      </c>
      <c r="BB31" s="133" t="s">
        <v>18</v>
      </c>
      <c r="BC31" s="137" t="s">
        <v>4326</v>
      </c>
      <c r="BD31" s="133" t="s">
        <v>19</v>
      </c>
      <c r="BE31" s="137"/>
      <c r="BF31" s="133" t="s">
        <v>18</v>
      </c>
      <c r="BG31" s="137" t="s">
        <v>4327</v>
      </c>
      <c r="BH31" s="133" t="s">
        <v>18</v>
      </c>
      <c r="BI31" s="137" t="s">
        <v>4328</v>
      </c>
      <c r="BJ31" s="142" t="s">
        <v>19</v>
      </c>
      <c r="BK31" s="142" t="s">
        <v>18</v>
      </c>
      <c r="BL31" s="142" t="s">
        <v>19</v>
      </c>
      <c r="BM31" s="142" t="s">
        <v>19</v>
      </c>
      <c r="BN31" s="133" t="s">
        <v>18</v>
      </c>
      <c r="BO31" s="137" t="s">
        <v>4329</v>
      </c>
      <c r="BP31" s="133" t="s">
        <v>18</v>
      </c>
      <c r="BQ31" s="137" t="s">
        <v>4330</v>
      </c>
      <c r="BR31" s="133" t="s">
        <v>18</v>
      </c>
      <c r="BS31" s="137" t="s">
        <v>4331</v>
      </c>
      <c r="BT31" s="133" t="s">
        <v>18</v>
      </c>
      <c r="BU31" s="133" t="s">
        <v>18</v>
      </c>
      <c r="BV31" s="133" t="s">
        <v>18</v>
      </c>
      <c r="BW31" s="137" t="s">
        <v>4332</v>
      </c>
      <c r="BX31" s="143"/>
      <c r="BY31" s="144" t="s">
        <v>4333</v>
      </c>
      <c r="BZ31" s="133" t="s">
        <v>18</v>
      </c>
      <c r="CA31" s="145" t="s">
        <v>4334</v>
      </c>
      <c r="CB31" s="146" t="s">
        <v>4335</v>
      </c>
      <c r="CC31" s="126">
        <v>8956</v>
      </c>
      <c r="CD31" s="126">
        <v>8710</v>
      </c>
      <c r="CE31" s="126">
        <v>8595</v>
      </c>
      <c r="CF31" s="126">
        <v>8411</v>
      </c>
      <c r="CG31" s="127">
        <v>82340</v>
      </c>
      <c r="CH31" s="127">
        <v>79980</v>
      </c>
      <c r="CI31" s="127">
        <v>82637</v>
      </c>
      <c r="CJ31" s="127">
        <v>81995</v>
      </c>
      <c r="CK31" s="128">
        <v>9.19</v>
      </c>
      <c r="CL31" s="128">
        <v>9.18</v>
      </c>
      <c r="CM31" s="128">
        <v>9.61</v>
      </c>
      <c r="CN31" s="128">
        <v>9.75</v>
      </c>
      <c r="CO31" s="129">
        <v>0.626</v>
      </c>
      <c r="CP31" s="129">
        <v>0.64400000000000002</v>
      </c>
      <c r="CQ31" s="129">
        <v>0.66</v>
      </c>
      <c r="CR31" s="130">
        <v>0.67759999999999998</v>
      </c>
    </row>
    <row r="32" spans="1:96" s="147" customFormat="1" ht="200" customHeight="1" x14ac:dyDescent="0.2">
      <c r="A32" s="132" t="s">
        <v>68</v>
      </c>
      <c r="B32" s="133" t="s">
        <v>2214</v>
      </c>
      <c r="C32" s="133" t="str">
        <f>IF(A32="","自動表示",IF(B32="",VLOOKUP(A32,リスト!$C$2:$D$48,2,FALSE),VLOOKUP(一覧表!A32&amp;一覧表!B32,リスト!$C$49:$D$1789,2,FALSE)))</f>
        <v>244619</v>
      </c>
      <c r="D32" s="134" t="str">
        <f>IF(C32="自動表示","自動表示",VLOOKUP(C32,リスト!$D$2:$E$1789,2,FALSE))</f>
        <v>町村Ⅳ－１</v>
      </c>
      <c r="E32" s="132" t="s">
        <v>3560</v>
      </c>
      <c r="F32" s="133" t="s">
        <v>3742</v>
      </c>
      <c r="G32" s="135">
        <v>40</v>
      </c>
      <c r="H32" s="133" t="str">
        <f t="shared" si="1"/>
        <v>20年超</v>
      </c>
      <c r="I32" s="133" t="s">
        <v>3634</v>
      </c>
      <c r="J32" s="136">
        <v>1.5</v>
      </c>
      <c r="K32" s="133" t="s">
        <v>18</v>
      </c>
      <c r="L32" s="137" t="s">
        <v>4336</v>
      </c>
      <c r="M32" s="133" t="s">
        <v>18</v>
      </c>
      <c r="N32" s="133" t="s">
        <v>3636</v>
      </c>
      <c r="O32" s="137" t="s">
        <v>4337</v>
      </c>
      <c r="P32" s="133" t="s">
        <v>18</v>
      </c>
      <c r="Q32" s="137" t="s">
        <v>4338</v>
      </c>
      <c r="R32" s="133" t="s">
        <v>18</v>
      </c>
      <c r="S32" s="133" t="s">
        <v>3667</v>
      </c>
      <c r="T32" s="138">
        <v>10.199999999999999</v>
      </c>
      <c r="U32" s="138"/>
      <c r="V32" s="133" t="s">
        <v>18</v>
      </c>
      <c r="W32" s="139" t="s">
        <v>4339</v>
      </c>
      <c r="X32" s="140">
        <v>2017</v>
      </c>
      <c r="Y32" s="140">
        <v>2056</v>
      </c>
      <c r="Z32" s="140">
        <v>40</v>
      </c>
      <c r="AA32" s="138">
        <v>836.4</v>
      </c>
      <c r="AB32" s="133" t="s">
        <v>18</v>
      </c>
      <c r="AC32" s="139" t="s">
        <v>4340</v>
      </c>
      <c r="AD32" s="140">
        <v>2017</v>
      </c>
      <c r="AE32" s="140">
        <v>2056</v>
      </c>
      <c r="AF32" s="140">
        <v>40</v>
      </c>
      <c r="AG32" s="138">
        <v>613.4</v>
      </c>
      <c r="AH32" s="133" t="s">
        <v>18</v>
      </c>
      <c r="AI32" s="141" t="s">
        <v>4341</v>
      </c>
      <c r="AJ32" s="140">
        <v>2017</v>
      </c>
      <c r="AK32" s="140">
        <v>2056</v>
      </c>
      <c r="AL32" s="140">
        <v>40</v>
      </c>
      <c r="AM32" s="138">
        <v>223</v>
      </c>
      <c r="AN32" s="133" t="s">
        <v>18</v>
      </c>
      <c r="AO32" s="137" t="s">
        <v>4342</v>
      </c>
      <c r="AP32" s="133" t="s">
        <v>18</v>
      </c>
      <c r="AQ32" s="137" t="s">
        <v>4343</v>
      </c>
      <c r="AR32" s="133" t="s">
        <v>18</v>
      </c>
      <c r="AS32" s="137" t="s">
        <v>4344</v>
      </c>
      <c r="AT32" s="133" t="s">
        <v>18</v>
      </c>
      <c r="AU32" s="137" t="s">
        <v>4345</v>
      </c>
      <c r="AV32" s="133" t="s">
        <v>18</v>
      </c>
      <c r="AW32" s="137" t="s">
        <v>4346</v>
      </c>
      <c r="AX32" s="133" t="s">
        <v>18</v>
      </c>
      <c r="AY32" s="137" t="s">
        <v>4347</v>
      </c>
      <c r="AZ32" s="133" t="s">
        <v>18</v>
      </c>
      <c r="BA32" s="137" t="s">
        <v>4348</v>
      </c>
      <c r="BB32" s="133" t="s">
        <v>18</v>
      </c>
      <c r="BC32" s="137" t="s">
        <v>4349</v>
      </c>
      <c r="BD32" s="133" t="s">
        <v>18</v>
      </c>
      <c r="BE32" s="137" t="s">
        <v>4350</v>
      </c>
      <c r="BF32" s="133" t="s">
        <v>18</v>
      </c>
      <c r="BG32" s="137" t="s">
        <v>4351</v>
      </c>
      <c r="BH32" s="133" t="s">
        <v>19</v>
      </c>
      <c r="BI32" s="137"/>
      <c r="BJ32" s="142" t="s">
        <v>19</v>
      </c>
      <c r="BK32" s="142" t="s">
        <v>19</v>
      </c>
      <c r="BL32" s="142" t="s">
        <v>19</v>
      </c>
      <c r="BM32" s="142" t="s">
        <v>19</v>
      </c>
      <c r="BN32" s="133" t="s">
        <v>19</v>
      </c>
      <c r="BO32" s="137"/>
      <c r="BP32" s="133" t="s">
        <v>19</v>
      </c>
      <c r="BQ32" s="137"/>
      <c r="BR32" s="133" t="s">
        <v>19</v>
      </c>
      <c r="BS32" s="137"/>
      <c r="BT32" s="133" t="s">
        <v>19</v>
      </c>
      <c r="BU32" s="133" t="s">
        <v>19</v>
      </c>
      <c r="BV32" s="133" t="s">
        <v>18</v>
      </c>
      <c r="BW32" s="137" t="s">
        <v>4352</v>
      </c>
      <c r="BX32" s="143"/>
      <c r="BY32" s="144"/>
      <c r="BZ32" s="133" t="s">
        <v>18</v>
      </c>
      <c r="CA32" s="145" t="s">
        <v>4353</v>
      </c>
      <c r="CB32" s="146" t="s">
        <v>4354</v>
      </c>
      <c r="CC32" s="126">
        <v>15378</v>
      </c>
      <c r="CD32" s="126">
        <v>15271</v>
      </c>
      <c r="CE32" s="126">
        <v>15162</v>
      </c>
      <c r="CF32" s="126">
        <v>15036</v>
      </c>
      <c r="CG32" s="127">
        <v>48477</v>
      </c>
      <c r="CH32" s="127">
        <v>51585</v>
      </c>
      <c r="CI32" s="127">
        <v>48503</v>
      </c>
      <c r="CJ32" s="127">
        <v>48749</v>
      </c>
      <c r="CK32" s="128">
        <v>3.15</v>
      </c>
      <c r="CL32" s="128">
        <v>3.38</v>
      </c>
      <c r="CM32" s="128">
        <v>3.2</v>
      </c>
      <c r="CN32" s="128">
        <v>3.24</v>
      </c>
      <c r="CO32" s="129">
        <v>0.70599999999999996</v>
      </c>
      <c r="CP32" s="129">
        <v>0.70899999999999996</v>
      </c>
      <c r="CQ32" s="129">
        <v>0.70799999999999996</v>
      </c>
      <c r="CR32" s="130">
        <v>0.71399999999999997</v>
      </c>
    </row>
    <row r="33" spans="1:96" s="147" customFormat="1" ht="200" customHeight="1" x14ac:dyDescent="0.2">
      <c r="A33" s="132" t="s">
        <v>68</v>
      </c>
      <c r="B33" s="133" t="s">
        <v>2216</v>
      </c>
      <c r="C33" s="133" t="str">
        <f>IF(A33="","自動表示",IF(B33="",VLOOKUP(A33,リスト!$C$2:$D$48,2,FALSE),VLOOKUP(一覧表!A33&amp;一覧表!B33,リスト!$C$49:$D$1789,2,FALSE)))</f>
        <v>244708</v>
      </c>
      <c r="D33" s="134" t="str">
        <f>IF(C33="自動表示","自動表示",VLOOKUP(C33,リスト!$D$2:$E$1789,2,FALSE))</f>
        <v>町村Ⅱ－１</v>
      </c>
      <c r="E33" s="132" t="s">
        <v>3560</v>
      </c>
      <c r="F33" s="133" t="s">
        <v>3756</v>
      </c>
      <c r="G33" s="135">
        <v>40</v>
      </c>
      <c r="H33" s="133" t="str">
        <f t="shared" si="1"/>
        <v>20年超</v>
      </c>
      <c r="I33" s="133" t="s">
        <v>3634</v>
      </c>
      <c r="J33" s="136">
        <v>0.8</v>
      </c>
      <c r="K33" s="133" t="s">
        <v>18</v>
      </c>
      <c r="L33" s="137" t="s">
        <v>4355</v>
      </c>
      <c r="M33" s="133" t="s">
        <v>18</v>
      </c>
      <c r="N33" s="133" t="s">
        <v>13</v>
      </c>
      <c r="O33" s="137" t="s">
        <v>4356</v>
      </c>
      <c r="P33" s="133" t="s">
        <v>18</v>
      </c>
      <c r="Q33" s="137" t="s">
        <v>4357</v>
      </c>
      <c r="R33" s="133" t="s">
        <v>18</v>
      </c>
      <c r="S33" s="133" t="s">
        <v>3667</v>
      </c>
      <c r="T33" s="138">
        <v>4.5999999999999996</v>
      </c>
      <c r="U33" s="138"/>
      <c r="V33" s="133" t="s">
        <v>18</v>
      </c>
      <c r="W33" s="139" t="s">
        <v>4358</v>
      </c>
      <c r="X33" s="140">
        <v>2017</v>
      </c>
      <c r="Y33" s="140">
        <v>2056</v>
      </c>
      <c r="Z33" s="140">
        <v>40</v>
      </c>
      <c r="AA33" s="138">
        <v>357.2</v>
      </c>
      <c r="AB33" s="133" t="s">
        <v>18</v>
      </c>
      <c r="AC33" s="139" t="s">
        <v>4359</v>
      </c>
      <c r="AD33" s="140">
        <v>2017</v>
      </c>
      <c r="AE33" s="140">
        <v>2056</v>
      </c>
      <c r="AF33" s="140">
        <v>40</v>
      </c>
      <c r="AG33" s="138">
        <v>260.7</v>
      </c>
      <c r="AH33" s="133" t="s">
        <v>18</v>
      </c>
      <c r="AI33" s="141" t="s">
        <v>4360</v>
      </c>
      <c r="AJ33" s="140">
        <v>2017</v>
      </c>
      <c r="AK33" s="140">
        <v>2056</v>
      </c>
      <c r="AL33" s="140">
        <v>40</v>
      </c>
      <c r="AM33" s="138">
        <v>145.6</v>
      </c>
      <c r="AN33" s="133" t="s">
        <v>18</v>
      </c>
      <c r="AO33" s="137" t="s">
        <v>4361</v>
      </c>
      <c r="AP33" s="133" t="s">
        <v>18</v>
      </c>
      <c r="AQ33" s="137" t="s">
        <v>4362</v>
      </c>
      <c r="AR33" s="133" t="s">
        <v>18</v>
      </c>
      <c r="AS33" s="137" t="s">
        <v>4363</v>
      </c>
      <c r="AT33" s="133" t="s">
        <v>18</v>
      </c>
      <c r="AU33" s="137" t="s">
        <v>4364</v>
      </c>
      <c r="AV33" s="133" t="s">
        <v>18</v>
      </c>
      <c r="AW33" s="137" t="s">
        <v>4365</v>
      </c>
      <c r="AX33" s="133" t="s">
        <v>18</v>
      </c>
      <c r="AY33" s="137" t="s">
        <v>4366</v>
      </c>
      <c r="AZ33" s="133" t="s">
        <v>18</v>
      </c>
      <c r="BA33" s="137" t="s">
        <v>4367</v>
      </c>
      <c r="BB33" s="133" t="s">
        <v>18</v>
      </c>
      <c r="BC33" s="137" t="s">
        <v>4368</v>
      </c>
      <c r="BD33" s="133" t="s">
        <v>18</v>
      </c>
      <c r="BE33" s="137" t="s">
        <v>4369</v>
      </c>
      <c r="BF33" s="133" t="s">
        <v>18</v>
      </c>
      <c r="BG33" s="137" t="s">
        <v>4370</v>
      </c>
      <c r="BH33" s="133" t="s">
        <v>19</v>
      </c>
      <c r="BI33" s="137"/>
      <c r="BJ33" s="142" t="s">
        <v>19</v>
      </c>
      <c r="BK33" s="142" t="s">
        <v>19</v>
      </c>
      <c r="BL33" s="142" t="s">
        <v>19</v>
      </c>
      <c r="BM33" s="142" t="s">
        <v>19</v>
      </c>
      <c r="BN33" s="133" t="s">
        <v>19</v>
      </c>
      <c r="BO33" s="137"/>
      <c r="BP33" s="133" t="s">
        <v>19</v>
      </c>
      <c r="BQ33" s="137"/>
      <c r="BR33" s="133" t="s">
        <v>19</v>
      </c>
      <c r="BS33" s="137"/>
      <c r="BT33" s="133" t="s">
        <v>19</v>
      </c>
      <c r="BU33" s="133" t="s">
        <v>18</v>
      </c>
      <c r="BV33" s="133" t="s">
        <v>18</v>
      </c>
      <c r="BW33" s="137" t="s">
        <v>4371</v>
      </c>
      <c r="BX33" s="143">
        <v>10</v>
      </c>
      <c r="BY33" s="144"/>
      <c r="BZ33" s="133" t="s">
        <v>18</v>
      </c>
      <c r="CA33" s="145" t="s">
        <v>4372</v>
      </c>
      <c r="CB33" s="146"/>
      <c r="CC33" s="126">
        <v>7996</v>
      </c>
      <c r="CD33" s="126">
        <v>7892</v>
      </c>
      <c r="CE33" s="126">
        <v>7776</v>
      </c>
      <c r="CF33" s="126">
        <v>7660</v>
      </c>
      <c r="CG33" s="127">
        <v>35690</v>
      </c>
      <c r="CH33" s="127">
        <v>35690</v>
      </c>
      <c r="CI33" s="127">
        <v>35690</v>
      </c>
      <c r="CJ33" s="127">
        <v>35690</v>
      </c>
      <c r="CK33" s="128">
        <v>4.46</v>
      </c>
      <c r="CL33" s="128">
        <v>4.5199999999999996</v>
      </c>
      <c r="CM33" s="128">
        <v>4.59</v>
      </c>
      <c r="CN33" s="128">
        <v>4.66</v>
      </c>
      <c r="CO33" s="129">
        <v>0.49199999999999999</v>
      </c>
      <c r="CP33" s="129">
        <v>0.496</v>
      </c>
      <c r="CQ33" s="129">
        <v>0.504</v>
      </c>
      <c r="CR33" s="130">
        <v>0.51300000000000001</v>
      </c>
    </row>
    <row r="34" spans="1:96" s="147" customFormat="1" ht="200" customHeight="1" x14ac:dyDescent="0.2">
      <c r="A34" s="132" t="s">
        <v>68</v>
      </c>
      <c r="B34" s="133" t="s">
        <v>2218</v>
      </c>
      <c r="C34" s="133" t="str">
        <f>IF(A34="","自動表示",IF(B34="",VLOOKUP(A34,リスト!$C$2:$D$48,2,FALSE),VLOOKUP(一覧表!A34&amp;一覧表!B34,リスト!$C$49:$D$1789,2,FALSE)))</f>
        <v>244716</v>
      </c>
      <c r="D34" s="134" t="str">
        <f>IF(C34="自動表示","自動表示",VLOOKUP(C34,リスト!$D$2:$E$1789,2,FALSE))</f>
        <v>町村Ⅱ－２</v>
      </c>
      <c r="E34" s="132" t="s">
        <v>3609</v>
      </c>
      <c r="F34" s="133" t="s">
        <v>3757</v>
      </c>
      <c r="G34" s="135">
        <v>40</v>
      </c>
      <c r="H34" s="133" t="str">
        <f t="shared" si="1"/>
        <v>20年超</v>
      </c>
      <c r="I34" s="133" t="s">
        <v>13</v>
      </c>
      <c r="J34" s="136">
        <v>0.9</v>
      </c>
      <c r="K34" s="133" t="s">
        <v>18</v>
      </c>
      <c r="L34" s="137" t="s">
        <v>4373</v>
      </c>
      <c r="M34" s="133" t="s">
        <v>18</v>
      </c>
      <c r="N34" s="133" t="s">
        <v>13</v>
      </c>
      <c r="O34" s="137" t="s">
        <v>4374</v>
      </c>
      <c r="P34" s="133" t="s">
        <v>18</v>
      </c>
      <c r="Q34" s="137" t="s">
        <v>4375</v>
      </c>
      <c r="R34" s="133" t="s">
        <v>18</v>
      </c>
      <c r="S34" s="133" t="s">
        <v>3667</v>
      </c>
      <c r="T34" s="138" t="s">
        <v>4376</v>
      </c>
      <c r="U34" s="138"/>
      <c r="V34" s="133" t="s">
        <v>18</v>
      </c>
      <c r="W34" s="139" t="s">
        <v>4377</v>
      </c>
      <c r="X34" s="140">
        <v>2020</v>
      </c>
      <c r="Y34" s="140">
        <v>2060</v>
      </c>
      <c r="Z34" s="140">
        <v>41</v>
      </c>
      <c r="AA34" s="138">
        <v>924.9</v>
      </c>
      <c r="AB34" s="133" t="s">
        <v>18</v>
      </c>
      <c r="AC34" s="139" t="s">
        <v>4378</v>
      </c>
      <c r="AD34" s="140">
        <v>2020</v>
      </c>
      <c r="AE34" s="140">
        <v>2060</v>
      </c>
      <c r="AF34" s="140">
        <v>41</v>
      </c>
      <c r="AG34" s="138">
        <v>706.2</v>
      </c>
      <c r="AH34" s="133" t="s">
        <v>18</v>
      </c>
      <c r="AI34" s="141" t="s">
        <v>4379</v>
      </c>
      <c r="AJ34" s="140">
        <v>2020</v>
      </c>
      <c r="AK34" s="140">
        <v>2060</v>
      </c>
      <c r="AL34" s="140">
        <v>41</v>
      </c>
      <c r="AM34" s="138">
        <v>218.7</v>
      </c>
      <c r="AN34" s="133" t="s">
        <v>18</v>
      </c>
      <c r="AO34" s="137" t="s">
        <v>4380</v>
      </c>
      <c r="AP34" s="133" t="s">
        <v>18</v>
      </c>
      <c r="AQ34" s="137" t="s">
        <v>4381</v>
      </c>
      <c r="AR34" s="133" t="s">
        <v>18</v>
      </c>
      <c r="AS34" s="137" t="s">
        <v>4382</v>
      </c>
      <c r="AT34" s="133" t="s">
        <v>18</v>
      </c>
      <c r="AU34" s="137" t="s">
        <v>4383</v>
      </c>
      <c r="AV34" s="133" t="s">
        <v>18</v>
      </c>
      <c r="AW34" s="137" t="s">
        <v>4384</v>
      </c>
      <c r="AX34" s="133" t="s">
        <v>18</v>
      </c>
      <c r="AY34" s="137" t="s">
        <v>4385</v>
      </c>
      <c r="AZ34" s="133" t="s">
        <v>18</v>
      </c>
      <c r="BA34" s="137" t="s">
        <v>4386</v>
      </c>
      <c r="BB34" s="133" t="s">
        <v>18</v>
      </c>
      <c r="BC34" s="137" t="s">
        <v>4387</v>
      </c>
      <c r="BD34" s="133" t="s">
        <v>18</v>
      </c>
      <c r="BE34" s="137" t="s">
        <v>4388</v>
      </c>
      <c r="BF34" s="133" t="s">
        <v>18</v>
      </c>
      <c r="BG34" s="137" t="s">
        <v>4389</v>
      </c>
      <c r="BH34" s="133" t="s">
        <v>19</v>
      </c>
      <c r="BI34" s="137"/>
      <c r="BJ34" s="142" t="s">
        <v>19</v>
      </c>
      <c r="BK34" s="142" t="s">
        <v>19</v>
      </c>
      <c r="BL34" s="142" t="s">
        <v>19</v>
      </c>
      <c r="BM34" s="142" t="s">
        <v>19</v>
      </c>
      <c r="BN34" s="133" t="s">
        <v>18</v>
      </c>
      <c r="BO34" s="137" t="s">
        <v>4390</v>
      </c>
      <c r="BP34" s="133" t="s">
        <v>18</v>
      </c>
      <c r="BQ34" s="137" t="s">
        <v>4391</v>
      </c>
      <c r="BR34" s="133" t="s">
        <v>18</v>
      </c>
      <c r="BS34" s="137" t="s">
        <v>4392</v>
      </c>
      <c r="BT34" s="133" t="s">
        <v>19</v>
      </c>
      <c r="BU34" s="133" t="s">
        <v>19</v>
      </c>
      <c r="BV34" s="133" t="s">
        <v>18</v>
      </c>
      <c r="BW34" s="137" t="s">
        <v>4393</v>
      </c>
      <c r="BX34" s="143"/>
      <c r="BY34" s="144"/>
      <c r="BZ34" s="133" t="s">
        <v>18</v>
      </c>
      <c r="CA34" s="145" t="s">
        <v>4394</v>
      </c>
      <c r="CB34" s="146" t="s">
        <v>4249</v>
      </c>
      <c r="CC34" s="126">
        <v>8035</v>
      </c>
      <c r="CD34" s="126">
        <v>7792</v>
      </c>
      <c r="CE34" s="126">
        <v>7338</v>
      </c>
      <c r="CF34" s="126">
        <v>7176</v>
      </c>
      <c r="CG34" s="127">
        <v>89000</v>
      </c>
      <c r="CH34" s="127">
        <v>88826</v>
      </c>
      <c r="CI34" s="127">
        <v>77265</v>
      </c>
      <c r="CJ34" s="127">
        <v>77265</v>
      </c>
      <c r="CK34" s="128">
        <v>11.08</v>
      </c>
      <c r="CL34" s="128">
        <v>11.4</v>
      </c>
      <c r="CM34" s="128">
        <v>10.53</v>
      </c>
      <c r="CN34" s="128">
        <v>10.77</v>
      </c>
      <c r="CO34" s="129">
        <v>0.67200000000000004</v>
      </c>
      <c r="CP34" s="129">
        <v>0.629</v>
      </c>
      <c r="CQ34" s="129">
        <v>0.63100000000000001</v>
      </c>
      <c r="CR34" s="130">
        <v>0.627</v>
      </c>
    </row>
    <row r="35" spans="1:96" s="147" customFormat="1" ht="200" customHeight="1" x14ac:dyDescent="0.2">
      <c r="A35" s="132" t="s">
        <v>68</v>
      </c>
      <c r="B35" s="133" t="s">
        <v>2220</v>
      </c>
      <c r="C35" s="133" t="str">
        <f>IF(A35="","自動表示",IF(B35="",VLOOKUP(A35,リスト!$C$2:$D$48,2,FALSE),VLOOKUP(一覧表!A35&amp;一覧表!B35,リスト!$C$49:$D$1789,2,FALSE)))</f>
        <v>244724</v>
      </c>
      <c r="D35" s="134" t="str">
        <f>IF(C35="自動表示","自動表示",VLOOKUP(C35,リスト!$D$2:$E$1789,2,FALSE))</f>
        <v>町村Ⅲ－０</v>
      </c>
      <c r="E35" s="132" t="s">
        <v>3560</v>
      </c>
      <c r="F35" s="133" t="s">
        <v>3758</v>
      </c>
      <c r="G35" s="135">
        <v>40</v>
      </c>
      <c r="H35" s="133" t="str">
        <f t="shared" si="1"/>
        <v>20年超</v>
      </c>
      <c r="I35" s="133" t="s">
        <v>17</v>
      </c>
      <c r="J35" s="136">
        <v>12788</v>
      </c>
      <c r="K35" s="133" t="s">
        <v>18</v>
      </c>
      <c r="L35" s="137" t="s">
        <v>4395</v>
      </c>
      <c r="M35" s="133" t="s">
        <v>18</v>
      </c>
      <c r="N35" s="133" t="s">
        <v>17</v>
      </c>
      <c r="O35" s="137" t="s">
        <v>4396</v>
      </c>
      <c r="P35" s="133" t="s">
        <v>18</v>
      </c>
      <c r="Q35" s="137" t="s">
        <v>4397</v>
      </c>
      <c r="R35" s="133" t="s">
        <v>18</v>
      </c>
      <c r="S35" s="133" t="s">
        <v>3667</v>
      </c>
      <c r="T35" s="138">
        <v>23.1</v>
      </c>
      <c r="U35" s="138"/>
      <c r="V35" s="133" t="s">
        <v>18</v>
      </c>
      <c r="W35" s="139" t="s">
        <v>4398</v>
      </c>
      <c r="X35" s="140">
        <v>2016</v>
      </c>
      <c r="Y35" s="140">
        <v>2055</v>
      </c>
      <c r="Z35" s="140">
        <v>40</v>
      </c>
      <c r="AA35" s="138">
        <v>1149.9000000000001</v>
      </c>
      <c r="AB35" s="133" t="s">
        <v>18</v>
      </c>
      <c r="AC35" s="139" t="s">
        <v>4399</v>
      </c>
      <c r="AD35" s="140">
        <v>2016</v>
      </c>
      <c r="AE35" s="140">
        <v>2055</v>
      </c>
      <c r="AF35" s="140">
        <v>40</v>
      </c>
      <c r="AG35" s="138">
        <v>934.1</v>
      </c>
      <c r="AH35" s="133" t="s">
        <v>18</v>
      </c>
      <c r="AI35" s="141" t="s">
        <v>4399</v>
      </c>
      <c r="AJ35" s="140">
        <v>2016</v>
      </c>
      <c r="AK35" s="140">
        <v>2055</v>
      </c>
      <c r="AL35" s="140">
        <v>40</v>
      </c>
      <c r="AM35" s="138">
        <v>215.8</v>
      </c>
      <c r="AN35" s="133" t="s">
        <v>18</v>
      </c>
      <c r="AO35" s="137" t="s">
        <v>4400</v>
      </c>
      <c r="AP35" s="133" t="s">
        <v>18</v>
      </c>
      <c r="AQ35" s="137" t="s">
        <v>4401</v>
      </c>
      <c r="AR35" s="133" t="s">
        <v>18</v>
      </c>
      <c r="AS35" s="137" t="s">
        <v>4402</v>
      </c>
      <c r="AT35" s="133" t="s">
        <v>18</v>
      </c>
      <c r="AU35" s="137" t="s">
        <v>4403</v>
      </c>
      <c r="AV35" s="133" t="s">
        <v>18</v>
      </c>
      <c r="AW35" s="137" t="s">
        <v>4404</v>
      </c>
      <c r="AX35" s="133" t="s">
        <v>18</v>
      </c>
      <c r="AY35" s="137" t="s">
        <v>4405</v>
      </c>
      <c r="AZ35" s="133" t="s">
        <v>18</v>
      </c>
      <c r="BA35" s="137" t="s">
        <v>4406</v>
      </c>
      <c r="BB35" s="133" t="s">
        <v>18</v>
      </c>
      <c r="BC35" s="137" t="s">
        <v>4407</v>
      </c>
      <c r="BD35" s="133" t="s">
        <v>18</v>
      </c>
      <c r="BE35" s="137" t="s">
        <v>4408</v>
      </c>
      <c r="BF35" s="133" t="s">
        <v>18</v>
      </c>
      <c r="BG35" s="137" t="s">
        <v>4409</v>
      </c>
      <c r="BH35" s="133" t="s">
        <v>18</v>
      </c>
      <c r="BI35" s="137" t="s">
        <v>4410</v>
      </c>
      <c r="BJ35" s="142" t="s">
        <v>19</v>
      </c>
      <c r="BK35" s="142" t="s">
        <v>18</v>
      </c>
      <c r="BL35" s="142" t="s">
        <v>18</v>
      </c>
      <c r="BM35" s="142" t="s">
        <v>18</v>
      </c>
      <c r="BN35" s="133" t="s">
        <v>18</v>
      </c>
      <c r="BO35" s="137" t="s">
        <v>4411</v>
      </c>
      <c r="BP35" s="133" t="s">
        <v>18</v>
      </c>
      <c r="BQ35" s="137" t="s">
        <v>4412</v>
      </c>
      <c r="BR35" s="133" t="s">
        <v>19</v>
      </c>
      <c r="BS35" s="137"/>
      <c r="BT35" s="133" t="s">
        <v>18</v>
      </c>
      <c r="BU35" s="133" t="s">
        <v>18</v>
      </c>
      <c r="BV35" s="133" t="s">
        <v>18</v>
      </c>
      <c r="BW35" s="137" t="s">
        <v>4413</v>
      </c>
      <c r="BX35" s="143"/>
      <c r="BY35" s="144" t="s">
        <v>4414</v>
      </c>
      <c r="BZ35" s="133" t="s">
        <v>19</v>
      </c>
      <c r="CA35" s="145"/>
      <c r="CB35" s="146"/>
      <c r="CC35" s="126">
        <v>11985</v>
      </c>
      <c r="CD35" s="126">
        <v>11637</v>
      </c>
      <c r="CE35" s="126">
        <v>11221</v>
      </c>
      <c r="CF35" s="126">
        <v>10926</v>
      </c>
      <c r="CG35" s="127">
        <v>107493</v>
      </c>
      <c r="CH35" s="127">
        <v>111382</v>
      </c>
      <c r="CI35" s="127">
        <v>111382</v>
      </c>
      <c r="CJ35" s="127">
        <v>111732</v>
      </c>
      <c r="CK35" s="128">
        <v>8.9700000000000006</v>
      </c>
      <c r="CL35" s="128">
        <v>9.57</v>
      </c>
      <c r="CM35" s="128">
        <v>9.93</v>
      </c>
      <c r="CN35" s="128">
        <v>10.23</v>
      </c>
      <c r="CO35" s="129">
        <v>0.63500000000000001</v>
      </c>
      <c r="CP35" s="129">
        <v>0.64300000000000002</v>
      </c>
      <c r="CQ35" s="129">
        <v>0.64600000000000002</v>
      </c>
      <c r="CR35" s="130">
        <v>0.65800000000000003</v>
      </c>
    </row>
    <row r="36" spans="1:96" s="147" customFormat="1" ht="200" customHeight="1" x14ac:dyDescent="0.2">
      <c r="A36" s="132" t="s">
        <v>68</v>
      </c>
      <c r="B36" s="133" t="s">
        <v>2222</v>
      </c>
      <c r="C36" s="133" t="str">
        <f>IF(A36="","自動表示",IF(B36="",VLOOKUP(A36,リスト!$C$2:$D$48,2,FALSE),VLOOKUP(一覧表!A36&amp;一覧表!B36,リスト!$C$49:$D$1789,2,FALSE)))</f>
        <v>245437</v>
      </c>
      <c r="D36" s="134" t="str">
        <f>IF(C36="自動表示","自動表示",VLOOKUP(C36,リスト!$D$2:$E$1789,2,FALSE))</f>
        <v>町村Ⅲ－２</v>
      </c>
      <c r="E36" s="132" t="s">
        <v>3560</v>
      </c>
      <c r="F36" s="133" t="s">
        <v>3759</v>
      </c>
      <c r="G36" s="135">
        <v>40</v>
      </c>
      <c r="H36" s="133" t="str">
        <f t="shared" si="1"/>
        <v>20年超</v>
      </c>
      <c r="I36" s="133" t="s">
        <v>3634</v>
      </c>
      <c r="J36" s="136">
        <v>1.5</v>
      </c>
      <c r="K36" s="133" t="s">
        <v>18</v>
      </c>
      <c r="L36" s="137" t="s">
        <v>4415</v>
      </c>
      <c r="M36" s="133" t="s">
        <v>18</v>
      </c>
      <c r="N36" s="133" t="s">
        <v>3636</v>
      </c>
      <c r="O36" s="137" t="s">
        <v>4416</v>
      </c>
      <c r="P36" s="133" t="s">
        <v>18</v>
      </c>
      <c r="Q36" s="137" t="s">
        <v>4417</v>
      </c>
      <c r="R36" s="133" t="s">
        <v>18</v>
      </c>
      <c r="S36" s="133" t="s">
        <v>4037</v>
      </c>
      <c r="T36" s="138">
        <v>3.9</v>
      </c>
      <c r="U36" s="138"/>
      <c r="V36" s="133" t="s">
        <v>18</v>
      </c>
      <c r="W36" s="139" t="s">
        <v>4418</v>
      </c>
      <c r="X36" s="140">
        <v>2025</v>
      </c>
      <c r="Y36" s="140">
        <v>2057</v>
      </c>
      <c r="Z36" s="140">
        <v>33</v>
      </c>
      <c r="AA36" s="138">
        <v>573.4</v>
      </c>
      <c r="AB36" s="133" t="s">
        <v>18</v>
      </c>
      <c r="AC36" s="139" t="s">
        <v>4419</v>
      </c>
      <c r="AD36" s="140">
        <v>2025</v>
      </c>
      <c r="AE36" s="140">
        <v>2057</v>
      </c>
      <c r="AF36" s="140">
        <v>33</v>
      </c>
      <c r="AG36" s="138">
        <v>186</v>
      </c>
      <c r="AH36" s="133" t="s">
        <v>18</v>
      </c>
      <c r="AI36" s="141" t="s">
        <v>4420</v>
      </c>
      <c r="AJ36" s="140">
        <v>2025</v>
      </c>
      <c r="AK36" s="140">
        <v>2057</v>
      </c>
      <c r="AL36" s="140">
        <v>33</v>
      </c>
      <c r="AM36" s="138">
        <v>186.7</v>
      </c>
      <c r="AN36" s="133" t="s">
        <v>18</v>
      </c>
      <c r="AO36" s="137" t="s">
        <v>4421</v>
      </c>
      <c r="AP36" s="133" t="s">
        <v>19</v>
      </c>
      <c r="AQ36" s="137"/>
      <c r="AR36" s="133" t="s">
        <v>18</v>
      </c>
      <c r="AS36" s="137" t="s">
        <v>4422</v>
      </c>
      <c r="AT36" s="133" t="s">
        <v>18</v>
      </c>
      <c r="AU36" s="137" t="s">
        <v>4423</v>
      </c>
      <c r="AV36" s="133" t="s">
        <v>18</v>
      </c>
      <c r="AW36" s="137" t="s">
        <v>4424</v>
      </c>
      <c r="AX36" s="133" t="s">
        <v>18</v>
      </c>
      <c r="AY36" s="137" t="s">
        <v>4425</v>
      </c>
      <c r="AZ36" s="133" t="s">
        <v>18</v>
      </c>
      <c r="BA36" s="137" t="s">
        <v>4426</v>
      </c>
      <c r="BB36" s="133" t="s">
        <v>18</v>
      </c>
      <c r="BC36" s="137" t="s">
        <v>4427</v>
      </c>
      <c r="BD36" s="133" t="s">
        <v>18</v>
      </c>
      <c r="BE36" s="137" t="s">
        <v>4428</v>
      </c>
      <c r="BF36" s="133" t="s">
        <v>18</v>
      </c>
      <c r="BG36" s="137" t="s">
        <v>4429</v>
      </c>
      <c r="BH36" s="133" t="s">
        <v>18</v>
      </c>
      <c r="BI36" s="137" t="s">
        <v>4430</v>
      </c>
      <c r="BJ36" s="142"/>
      <c r="BK36" s="142" t="s">
        <v>18</v>
      </c>
      <c r="BL36" s="142"/>
      <c r="BM36" s="142"/>
      <c r="BN36" s="133" t="s">
        <v>18</v>
      </c>
      <c r="BO36" s="137" t="s">
        <v>4431</v>
      </c>
      <c r="BP36" s="133" t="s">
        <v>18</v>
      </c>
      <c r="BQ36" s="137" t="s">
        <v>4429</v>
      </c>
      <c r="BR36" s="133" t="s">
        <v>19</v>
      </c>
      <c r="BS36" s="137"/>
      <c r="BT36" s="133" t="s">
        <v>18</v>
      </c>
      <c r="BU36" s="133" t="s">
        <v>18</v>
      </c>
      <c r="BV36" s="133" t="s">
        <v>18</v>
      </c>
      <c r="BW36" s="137" t="s">
        <v>4432</v>
      </c>
      <c r="BX36" s="143">
        <v>10</v>
      </c>
      <c r="BY36" s="144"/>
      <c r="BZ36" s="133" t="s">
        <v>18</v>
      </c>
      <c r="CA36" s="145" t="s">
        <v>4433</v>
      </c>
      <c r="CB36" s="146" t="s">
        <v>4434</v>
      </c>
      <c r="CC36" s="126">
        <v>15273</v>
      </c>
      <c r="CD36" s="126">
        <v>14824</v>
      </c>
      <c r="CE36" s="126">
        <v>14479</v>
      </c>
      <c r="CF36" s="126">
        <v>14131</v>
      </c>
      <c r="CG36" s="127">
        <v>133266</v>
      </c>
      <c r="CH36" s="127">
        <v>133266</v>
      </c>
      <c r="CI36" s="127">
        <v>132885</v>
      </c>
      <c r="CJ36" s="127">
        <v>132532</v>
      </c>
      <c r="CK36" s="128">
        <v>8.73</v>
      </c>
      <c r="CL36" s="128">
        <v>8.99</v>
      </c>
      <c r="CM36" s="128">
        <v>9.18</v>
      </c>
      <c r="CN36" s="128">
        <v>9.3800000000000008</v>
      </c>
      <c r="CO36" s="129">
        <v>0.66700000000000004</v>
      </c>
      <c r="CP36" s="129">
        <v>0.67520000000000002</v>
      </c>
      <c r="CQ36" s="129">
        <v>0.68879999999999997</v>
      </c>
      <c r="CR36" s="130">
        <v>0.67</v>
      </c>
    </row>
    <row r="37" spans="1:96" s="147" customFormat="1" ht="200" customHeight="1" x14ac:dyDescent="0.2">
      <c r="A37" s="132" t="s">
        <v>68</v>
      </c>
      <c r="B37" s="133" t="s">
        <v>2224</v>
      </c>
      <c r="C37" s="133" t="str">
        <f>IF(A37="","自動表示",IF(B37="",VLOOKUP(A37,リスト!$C$2:$D$48,2,FALSE),VLOOKUP(一覧表!A37&amp;一覧表!B37,リスト!$C$49:$D$1789,2,FALSE)))</f>
        <v>245615</v>
      </c>
      <c r="D37" s="134" t="str">
        <f>IF(C37="自動表示","自動表示",VLOOKUP(C37,リスト!$D$2:$E$1789,2,FALSE))</f>
        <v>町村Ⅱ－０</v>
      </c>
      <c r="E37" s="132" t="s">
        <v>3760</v>
      </c>
      <c r="F37" s="133" t="s">
        <v>3751</v>
      </c>
      <c r="G37" s="135" t="s">
        <v>3761</v>
      </c>
      <c r="H37" s="133" t="str">
        <f t="shared" si="1"/>
        <v/>
      </c>
      <c r="I37" s="133" t="s">
        <v>4435</v>
      </c>
      <c r="J37" s="136" t="s">
        <v>4436</v>
      </c>
      <c r="K37" s="133" t="s">
        <v>3924</v>
      </c>
      <c r="L37" s="137" t="s">
        <v>4437</v>
      </c>
      <c r="M37" s="133" t="s">
        <v>3924</v>
      </c>
      <c r="N37" s="133" t="s">
        <v>4438</v>
      </c>
      <c r="O37" s="137" t="s">
        <v>4439</v>
      </c>
      <c r="P37" s="133" t="s">
        <v>18</v>
      </c>
      <c r="Q37" s="137" t="s">
        <v>4440</v>
      </c>
      <c r="R37" s="133" t="s">
        <v>18</v>
      </c>
      <c r="S37" s="133" t="s">
        <v>3667</v>
      </c>
      <c r="T37" s="138">
        <v>5</v>
      </c>
      <c r="U37" s="138"/>
      <c r="V37" s="133" t="s">
        <v>18</v>
      </c>
      <c r="W37" s="139" t="s">
        <v>4441</v>
      </c>
      <c r="X37" s="140">
        <v>2020</v>
      </c>
      <c r="Y37" s="140">
        <v>2055</v>
      </c>
      <c r="Z37" s="140">
        <v>36</v>
      </c>
      <c r="AA37" s="138">
        <v>726</v>
      </c>
      <c r="AB37" s="133" t="s">
        <v>18</v>
      </c>
      <c r="AC37" s="139" t="s">
        <v>4442</v>
      </c>
      <c r="AD37" s="140">
        <v>2020</v>
      </c>
      <c r="AE37" s="140">
        <v>2055</v>
      </c>
      <c r="AF37" s="140">
        <v>36</v>
      </c>
      <c r="AG37" s="138">
        <v>516.70000000000005</v>
      </c>
      <c r="AH37" s="133" t="s">
        <v>18</v>
      </c>
      <c r="AI37" s="141" t="s">
        <v>4443</v>
      </c>
      <c r="AJ37" s="140">
        <v>2020</v>
      </c>
      <c r="AK37" s="140">
        <v>2055</v>
      </c>
      <c r="AL37" s="140">
        <v>36</v>
      </c>
      <c r="AM37" s="138">
        <v>516.70000000000005</v>
      </c>
      <c r="AN37" s="133" t="s">
        <v>18</v>
      </c>
      <c r="AO37" s="137" t="s">
        <v>4444</v>
      </c>
      <c r="AP37" s="133" t="s">
        <v>18</v>
      </c>
      <c r="AQ37" s="137" t="s">
        <v>4445</v>
      </c>
      <c r="AR37" s="133" t="s">
        <v>18</v>
      </c>
      <c r="AS37" s="137" t="s">
        <v>4446</v>
      </c>
      <c r="AT37" s="133" t="s">
        <v>18</v>
      </c>
      <c r="AU37" s="137" t="s">
        <v>4447</v>
      </c>
      <c r="AV37" s="133" t="s">
        <v>18</v>
      </c>
      <c r="AW37" s="137" t="s">
        <v>4448</v>
      </c>
      <c r="AX37" s="133" t="s">
        <v>18</v>
      </c>
      <c r="AY37" s="137" t="s">
        <v>4449</v>
      </c>
      <c r="AZ37" s="133" t="s">
        <v>18</v>
      </c>
      <c r="BA37" s="137" t="s">
        <v>4450</v>
      </c>
      <c r="BB37" s="133" t="s">
        <v>18</v>
      </c>
      <c r="BC37" s="137" t="s">
        <v>4451</v>
      </c>
      <c r="BD37" s="133" t="s">
        <v>4452</v>
      </c>
      <c r="BE37" s="137" t="s">
        <v>4453</v>
      </c>
      <c r="BF37" s="133" t="s">
        <v>18</v>
      </c>
      <c r="BG37" s="137" t="s">
        <v>4454</v>
      </c>
      <c r="BH37" s="133" t="s">
        <v>18</v>
      </c>
      <c r="BI37" s="137" t="s">
        <v>4455</v>
      </c>
      <c r="BJ37" s="142" t="s">
        <v>19</v>
      </c>
      <c r="BK37" s="142" t="s">
        <v>18</v>
      </c>
      <c r="BL37" s="142" t="s">
        <v>19</v>
      </c>
      <c r="BM37" s="142" t="s">
        <v>19</v>
      </c>
      <c r="BN37" s="133" t="s">
        <v>18</v>
      </c>
      <c r="BO37" s="137" t="s">
        <v>4456</v>
      </c>
      <c r="BP37" s="133" t="s">
        <v>19</v>
      </c>
      <c r="BQ37" s="137"/>
      <c r="BR37" s="133" t="s">
        <v>18</v>
      </c>
      <c r="BS37" s="137" t="s">
        <v>4457</v>
      </c>
      <c r="BT37" s="133" t="s">
        <v>19</v>
      </c>
      <c r="BU37" s="133" t="s">
        <v>18</v>
      </c>
      <c r="BV37" s="133" t="s">
        <v>18</v>
      </c>
      <c r="BW37" s="137" t="s">
        <v>4458</v>
      </c>
      <c r="BX37" s="143">
        <v>10</v>
      </c>
      <c r="BY37" s="144"/>
      <c r="BZ37" s="133" t="s">
        <v>18</v>
      </c>
      <c r="CA37" s="145" t="s">
        <v>4459</v>
      </c>
      <c r="CB37" s="146" t="s">
        <v>4460</v>
      </c>
      <c r="CC37" s="126">
        <v>8355</v>
      </c>
      <c r="CD37" s="126">
        <v>8237</v>
      </c>
      <c r="CE37" s="126">
        <v>8086</v>
      </c>
      <c r="CF37" s="126">
        <v>7938</v>
      </c>
      <c r="CG37" s="127">
        <v>49152.1</v>
      </c>
      <c r="CH37" s="127">
        <v>49152.1</v>
      </c>
      <c r="CI37" s="127">
        <v>50332</v>
      </c>
      <c r="CJ37" s="127">
        <v>50332</v>
      </c>
      <c r="CK37" s="128">
        <v>5.88</v>
      </c>
      <c r="CL37" s="128">
        <v>5.97</v>
      </c>
      <c r="CM37" s="128">
        <v>6.22</v>
      </c>
      <c r="CN37" s="128">
        <v>6.3406399596875787</v>
      </c>
      <c r="CO37" s="129">
        <v>0.66300000000000003</v>
      </c>
      <c r="CP37" s="129">
        <v>0.67500000000000004</v>
      </c>
      <c r="CQ37" s="129">
        <v>0.69310000000000005</v>
      </c>
      <c r="CR37" s="130" t="s">
        <v>3871</v>
      </c>
    </row>
    <row r="38" spans="1:96" s="147" customFormat="1" ht="200" customHeight="1" x14ac:dyDescent="0.2">
      <c r="A38" s="132" t="s">
        <v>68</v>
      </c>
      <c r="B38" s="133" t="s">
        <v>2226</v>
      </c>
      <c r="C38" s="133" t="str">
        <f>IF(A38="","自動表示",IF(B38="",VLOOKUP(A38,リスト!$C$2:$D$48,2,FALSE),VLOOKUP(一覧表!A38&amp;一覧表!B38,リスト!$C$49:$D$1789,2,FALSE)))</f>
        <v>245623</v>
      </c>
      <c r="D38" s="134" t="str">
        <f>IF(C38="自動表示","自動表示",VLOOKUP(C38,リスト!$D$2:$E$1789,2,FALSE))</f>
        <v>町村Ⅲ－２</v>
      </c>
      <c r="E38" s="132" t="s">
        <v>5</v>
      </c>
      <c r="F38" s="133" t="s">
        <v>3751</v>
      </c>
      <c r="G38" s="135">
        <v>10</v>
      </c>
      <c r="H38" s="133" t="str">
        <f t="shared" si="1"/>
        <v>10年</v>
      </c>
      <c r="I38" s="133" t="s">
        <v>17</v>
      </c>
      <c r="J38" s="136">
        <v>1.1000000000000001</v>
      </c>
      <c r="K38" s="133" t="s">
        <v>18</v>
      </c>
      <c r="L38" s="137" t="s">
        <v>4461</v>
      </c>
      <c r="M38" s="133" t="s">
        <v>18</v>
      </c>
      <c r="N38" s="133" t="s">
        <v>17</v>
      </c>
      <c r="O38" s="137" t="s">
        <v>4462</v>
      </c>
      <c r="P38" s="133" t="s">
        <v>18</v>
      </c>
      <c r="Q38" s="137" t="s">
        <v>4463</v>
      </c>
      <c r="R38" s="133" t="s">
        <v>18</v>
      </c>
      <c r="S38" s="133" t="s">
        <v>3667</v>
      </c>
      <c r="T38" s="138">
        <v>4.3</v>
      </c>
      <c r="U38" s="138"/>
      <c r="V38" s="133" t="s">
        <v>18</v>
      </c>
      <c r="W38" s="139" t="s">
        <v>4464</v>
      </c>
      <c r="X38" s="140">
        <v>2015</v>
      </c>
      <c r="Y38" s="140">
        <v>2054</v>
      </c>
      <c r="Z38" s="140">
        <v>40</v>
      </c>
      <c r="AA38" s="138">
        <v>219</v>
      </c>
      <c r="AB38" s="133" t="s">
        <v>18</v>
      </c>
      <c r="AC38" s="139" t="s">
        <v>4465</v>
      </c>
      <c r="AD38" s="140">
        <v>2015</v>
      </c>
      <c r="AE38" s="140">
        <v>2054</v>
      </c>
      <c r="AF38" s="140">
        <v>40</v>
      </c>
      <c r="AG38" s="138">
        <v>143.30000000000001</v>
      </c>
      <c r="AH38" s="133" t="s">
        <v>18</v>
      </c>
      <c r="AI38" s="141" t="s">
        <v>4466</v>
      </c>
      <c r="AJ38" s="140">
        <v>2015</v>
      </c>
      <c r="AK38" s="140">
        <v>2054</v>
      </c>
      <c r="AL38" s="140">
        <v>40</v>
      </c>
      <c r="AM38" s="138" t="s">
        <v>4467</v>
      </c>
      <c r="AN38" s="133" t="s">
        <v>18</v>
      </c>
      <c r="AO38" s="137" t="s">
        <v>4468</v>
      </c>
      <c r="AP38" s="133" t="s">
        <v>18</v>
      </c>
      <c r="AQ38" s="137" t="s">
        <v>4469</v>
      </c>
      <c r="AR38" s="133" t="s">
        <v>18</v>
      </c>
      <c r="AS38" s="137" t="s">
        <v>4470</v>
      </c>
      <c r="AT38" s="133" t="s">
        <v>18</v>
      </c>
      <c r="AU38" s="137" t="s">
        <v>4471</v>
      </c>
      <c r="AV38" s="133" t="s">
        <v>18</v>
      </c>
      <c r="AW38" s="137" t="s">
        <v>4472</v>
      </c>
      <c r="AX38" s="133" t="s">
        <v>18</v>
      </c>
      <c r="AY38" s="137" t="s">
        <v>4473</v>
      </c>
      <c r="AZ38" s="133" t="s">
        <v>18</v>
      </c>
      <c r="BA38" s="137" t="s">
        <v>4474</v>
      </c>
      <c r="BB38" s="133" t="s">
        <v>18</v>
      </c>
      <c r="BC38" s="137" t="s">
        <v>4475</v>
      </c>
      <c r="BD38" s="133" t="s">
        <v>19</v>
      </c>
      <c r="BE38" s="137"/>
      <c r="BF38" s="133" t="s">
        <v>18</v>
      </c>
      <c r="BG38" s="137" t="s">
        <v>4476</v>
      </c>
      <c r="BH38" s="133" t="s">
        <v>19</v>
      </c>
      <c r="BI38" s="137"/>
      <c r="BJ38" s="142" t="s">
        <v>18</v>
      </c>
      <c r="BK38" s="142" t="s">
        <v>19</v>
      </c>
      <c r="BL38" s="142" t="s">
        <v>19</v>
      </c>
      <c r="BM38" s="142" t="s">
        <v>19</v>
      </c>
      <c r="BN38" s="133" t="s">
        <v>19</v>
      </c>
      <c r="BO38" s="137"/>
      <c r="BP38" s="133" t="s">
        <v>18</v>
      </c>
      <c r="BQ38" s="137" t="s">
        <v>4477</v>
      </c>
      <c r="BR38" s="133" t="s">
        <v>19</v>
      </c>
      <c r="BS38" s="137"/>
      <c r="BT38" s="133" t="s">
        <v>19</v>
      </c>
      <c r="BU38" s="133" t="s">
        <v>18</v>
      </c>
      <c r="BV38" s="133" t="s">
        <v>18</v>
      </c>
      <c r="BW38" s="137" t="s">
        <v>4478</v>
      </c>
      <c r="BX38" s="143">
        <v>5</v>
      </c>
      <c r="BY38" s="144"/>
      <c r="BZ38" s="133" t="s">
        <v>18</v>
      </c>
      <c r="CA38" s="145" t="s">
        <v>4479</v>
      </c>
      <c r="CB38" s="146" t="s">
        <v>4480</v>
      </c>
      <c r="CC38" s="126">
        <v>10711</v>
      </c>
      <c r="CD38" s="126">
        <v>10585</v>
      </c>
      <c r="CE38" s="126">
        <v>10508</v>
      </c>
      <c r="CF38" s="126">
        <v>10308</v>
      </c>
      <c r="CG38" s="127">
        <v>62074</v>
      </c>
      <c r="CH38" s="127">
        <v>61826</v>
      </c>
      <c r="CI38" s="127">
        <v>64018</v>
      </c>
      <c r="CJ38" s="127">
        <v>64200</v>
      </c>
      <c r="CK38" s="128">
        <v>5.8</v>
      </c>
      <c r="CL38" s="128">
        <v>5.84</v>
      </c>
      <c r="CM38" s="128">
        <v>6.09</v>
      </c>
      <c r="CN38" s="128">
        <v>6.23</v>
      </c>
      <c r="CO38" s="129" t="s">
        <v>3871</v>
      </c>
      <c r="CP38" s="129" t="s">
        <v>3871</v>
      </c>
      <c r="CQ38" s="129" t="s">
        <v>3871</v>
      </c>
      <c r="CR38" s="130" t="s">
        <v>3871</v>
      </c>
    </row>
    <row r="39" spans="1:96" s="147" customFormat="1" ht="200" customHeight="1" x14ac:dyDescent="0.2">
      <c r="A39" s="132" t="s">
        <v>70</v>
      </c>
      <c r="B39" s="133" t="s">
        <v>2228</v>
      </c>
      <c r="C39" s="133" t="str">
        <f>IF(A39="","自動表示",IF(B39="",VLOOKUP(A39,リスト!$C$2:$D$48,2,FALSE),VLOOKUP(一覧表!A39&amp;一覧表!B39,リスト!$C$49:$D$1789,2,FALSE)))</f>
        <v>252018</v>
      </c>
      <c r="D39" s="134" t="str">
        <f>IF(C39="自動表示","自動表示",VLOOKUP(C39,リスト!$D$2:$E$1789,2,FALSE))</f>
        <v>中核市</v>
      </c>
      <c r="E39" s="132" t="s">
        <v>3760</v>
      </c>
      <c r="F39" s="133" t="s">
        <v>3762</v>
      </c>
      <c r="G39" s="135">
        <v>26</v>
      </c>
      <c r="H39" s="133" t="str">
        <f t="shared" si="1"/>
        <v>20年超</v>
      </c>
      <c r="I39" s="133" t="s">
        <v>3634</v>
      </c>
      <c r="J39" s="136">
        <v>34.4</v>
      </c>
      <c r="K39" s="133" t="s">
        <v>18</v>
      </c>
      <c r="L39" s="137" t="s">
        <v>4481</v>
      </c>
      <c r="M39" s="133" t="s">
        <v>18</v>
      </c>
      <c r="N39" s="133" t="s">
        <v>3635</v>
      </c>
      <c r="O39" s="137" t="s">
        <v>4482</v>
      </c>
      <c r="P39" s="133" t="s">
        <v>18</v>
      </c>
      <c r="Q39" s="137" t="s">
        <v>4483</v>
      </c>
      <c r="R39" s="133" t="s">
        <v>18</v>
      </c>
      <c r="S39" s="133" t="s">
        <v>3667</v>
      </c>
      <c r="T39" s="138">
        <v>123</v>
      </c>
      <c r="U39" s="138"/>
      <c r="V39" s="133" t="s">
        <v>18</v>
      </c>
      <c r="W39" s="139" t="s">
        <v>4484</v>
      </c>
      <c r="X39" s="140">
        <v>2022</v>
      </c>
      <c r="Y39" s="140">
        <v>2081</v>
      </c>
      <c r="Z39" s="140">
        <v>60</v>
      </c>
      <c r="AA39" s="138">
        <v>6641.8</v>
      </c>
      <c r="AB39" s="133" t="s">
        <v>18</v>
      </c>
      <c r="AC39" s="139" t="s">
        <v>4485</v>
      </c>
      <c r="AD39" s="140">
        <v>2022</v>
      </c>
      <c r="AE39" s="140">
        <v>2081</v>
      </c>
      <c r="AF39" s="140">
        <v>60</v>
      </c>
      <c r="AG39" s="138">
        <v>5479</v>
      </c>
      <c r="AH39" s="133" t="s">
        <v>18</v>
      </c>
      <c r="AI39" s="141" t="s">
        <v>4486</v>
      </c>
      <c r="AJ39" s="140">
        <v>2022</v>
      </c>
      <c r="AK39" s="140">
        <v>2081</v>
      </c>
      <c r="AL39" s="140">
        <v>60</v>
      </c>
      <c r="AM39" s="138">
        <v>1162.8</v>
      </c>
      <c r="AN39" s="133" t="s">
        <v>18</v>
      </c>
      <c r="AO39" s="137" t="s">
        <v>4487</v>
      </c>
      <c r="AP39" s="133" t="s">
        <v>18</v>
      </c>
      <c r="AQ39" s="137" t="s">
        <v>4488</v>
      </c>
      <c r="AR39" s="133" t="s">
        <v>18</v>
      </c>
      <c r="AS39" s="137" t="s">
        <v>4489</v>
      </c>
      <c r="AT39" s="133" t="s">
        <v>18</v>
      </c>
      <c r="AU39" s="137" t="s">
        <v>4490</v>
      </c>
      <c r="AV39" s="133" t="s">
        <v>18</v>
      </c>
      <c r="AW39" s="137" t="s">
        <v>4491</v>
      </c>
      <c r="AX39" s="133" t="s">
        <v>18</v>
      </c>
      <c r="AY39" s="137" t="s">
        <v>4492</v>
      </c>
      <c r="AZ39" s="133" t="s">
        <v>18</v>
      </c>
      <c r="BA39" s="137" t="s">
        <v>4493</v>
      </c>
      <c r="BB39" s="133" t="s">
        <v>18</v>
      </c>
      <c r="BC39" s="137" t="s">
        <v>4494</v>
      </c>
      <c r="BD39" s="133" t="s">
        <v>18</v>
      </c>
      <c r="BE39" s="137" t="s">
        <v>4495</v>
      </c>
      <c r="BF39" s="133" t="s">
        <v>18</v>
      </c>
      <c r="BG39" s="137" t="s">
        <v>4496</v>
      </c>
      <c r="BH39" s="133" t="s">
        <v>19</v>
      </c>
      <c r="BI39" s="137"/>
      <c r="BJ39" s="142" t="s">
        <v>19</v>
      </c>
      <c r="BK39" s="142" t="s">
        <v>19</v>
      </c>
      <c r="BL39" s="142" t="s">
        <v>19</v>
      </c>
      <c r="BM39" s="142" t="s">
        <v>19</v>
      </c>
      <c r="BN39" s="133" t="s">
        <v>18</v>
      </c>
      <c r="BO39" s="137" t="s">
        <v>4497</v>
      </c>
      <c r="BP39" s="133" t="s">
        <v>18</v>
      </c>
      <c r="BQ39" s="137" t="s">
        <v>4498</v>
      </c>
      <c r="BR39" s="133" t="s">
        <v>19</v>
      </c>
      <c r="BS39" s="137"/>
      <c r="BT39" s="133" t="s">
        <v>19</v>
      </c>
      <c r="BU39" s="133" t="s">
        <v>18</v>
      </c>
      <c r="BV39" s="133" t="s">
        <v>18</v>
      </c>
      <c r="BW39" s="137" t="s">
        <v>4499</v>
      </c>
      <c r="BX39" s="143"/>
      <c r="BY39" s="144" t="s">
        <v>4500</v>
      </c>
      <c r="BZ39" s="133" t="s">
        <v>18</v>
      </c>
      <c r="CA39" s="145" t="s">
        <v>4501</v>
      </c>
      <c r="CB39" s="146" t="s">
        <v>3871</v>
      </c>
      <c r="CC39" s="126">
        <v>344218</v>
      </c>
      <c r="CD39" s="126">
        <v>344247</v>
      </c>
      <c r="CE39" s="126">
        <v>344552</v>
      </c>
      <c r="CF39" s="126">
        <v>343916</v>
      </c>
      <c r="CG39" s="127">
        <v>987734.97</v>
      </c>
      <c r="CH39" s="127">
        <v>978230.7</v>
      </c>
      <c r="CI39" s="127">
        <v>967262.17</v>
      </c>
      <c r="CJ39" s="127">
        <v>966892.29</v>
      </c>
      <c r="CK39" s="128">
        <v>2.87</v>
      </c>
      <c r="CL39" s="128">
        <v>2.84</v>
      </c>
      <c r="CM39" s="128">
        <v>2.81</v>
      </c>
      <c r="CN39" s="128">
        <v>2.81</v>
      </c>
      <c r="CO39" s="129">
        <v>0.628</v>
      </c>
      <c r="CP39" s="129">
        <v>0.6</v>
      </c>
      <c r="CQ39" s="129">
        <v>0.61599999999999999</v>
      </c>
      <c r="CR39" s="130">
        <v>0.63100000000000001</v>
      </c>
    </row>
    <row r="40" spans="1:96" s="147" customFormat="1" ht="200" customHeight="1" x14ac:dyDescent="0.2">
      <c r="A40" s="132" t="s">
        <v>70</v>
      </c>
      <c r="B40" s="133" t="s">
        <v>2230</v>
      </c>
      <c r="C40" s="133" t="str">
        <f>IF(A40="","自動表示",IF(B40="",VLOOKUP(A40,リスト!$C$2:$D$48,2,FALSE),VLOOKUP(一覧表!A40&amp;一覧表!B40,リスト!$C$49:$D$1789,2,FALSE)))</f>
        <v>252026</v>
      </c>
      <c r="D40" s="134" t="str">
        <f>IF(C40="自動表示","自動表示",VLOOKUP(C40,リスト!$D$2:$E$1789,2,FALSE))</f>
        <v>都市Ⅲ－２</v>
      </c>
      <c r="E40" s="132" t="s">
        <v>5</v>
      </c>
      <c r="F40" s="133" t="s">
        <v>3744</v>
      </c>
      <c r="G40" s="135">
        <v>10</v>
      </c>
      <c r="H40" s="133" t="str">
        <f t="shared" si="1"/>
        <v>10年</v>
      </c>
      <c r="I40" s="133" t="s">
        <v>3635</v>
      </c>
      <c r="J40" s="136">
        <v>11.4</v>
      </c>
      <c r="K40" s="133" t="s">
        <v>18</v>
      </c>
      <c r="L40" s="137" t="s">
        <v>4502</v>
      </c>
      <c r="M40" s="133" t="s">
        <v>18</v>
      </c>
      <c r="N40" s="133" t="s">
        <v>3634</v>
      </c>
      <c r="O40" s="137" t="s">
        <v>4503</v>
      </c>
      <c r="P40" s="133" t="s">
        <v>18</v>
      </c>
      <c r="Q40" s="137" t="s">
        <v>4504</v>
      </c>
      <c r="R40" s="133" t="s">
        <v>18</v>
      </c>
      <c r="S40" s="133" t="s">
        <v>3667</v>
      </c>
      <c r="T40" s="138">
        <v>59.9</v>
      </c>
      <c r="U40" s="138"/>
      <c r="V40" s="133" t="s">
        <v>18</v>
      </c>
      <c r="W40" s="139" t="s">
        <v>4505</v>
      </c>
      <c r="X40" s="140">
        <v>2021</v>
      </c>
      <c r="Y40" s="140">
        <v>2055</v>
      </c>
      <c r="Z40" s="140">
        <v>35</v>
      </c>
      <c r="AA40" s="138">
        <v>2825</v>
      </c>
      <c r="AB40" s="133" t="s">
        <v>18</v>
      </c>
      <c r="AC40" s="139" t="s">
        <v>4506</v>
      </c>
      <c r="AD40" s="140">
        <v>2021</v>
      </c>
      <c r="AE40" s="140">
        <v>2055</v>
      </c>
      <c r="AF40" s="140">
        <v>35</v>
      </c>
      <c r="AG40" s="138">
        <v>1980.8</v>
      </c>
      <c r="AH40" s="133" t="s">
        <v>18</v>
      </c>
      <c r="AI40" s="141" t="s">
        <v>4507</v>
      </c>
      <c r="AJ40" s="140">
        <v>2021</v>
      </c>
      <c r="AK40" s="140">
        <v>2055</v>
      </c>
      <c r="AL40" s="140">
        <v>35</v>
      </c>
      <c r="AM40" s="138">
        <v>843.5</v>
      </c>
      <c r="AN40" s="133" t="s">
        <v>18</v>
      </c>
      <c r="AO40" s="137" t="s">
        <v>4508</v>
      </c>
      <c r="AP40" s="133" t="s">
        <v>18</v>
      </c>
      <c r="AQ40" s="137" t="s">
        <v>4509</v>
      </c>
      <c r="AR40" s="133" t="s">
        <v>18</v>
      </c>
      <c r="AS40" s="137" t="s">
        <v>4510</v>
      </c>
      <c r="AT40" s="133" t="s">
        <v>18</v>
      </c>
      <c r="AU40" s="137" t="s">
        <v>4511</v>
      </c>
      <c r="AV40" s="133" t="s">
        <v>18</v>
      </c>
      <c r="AW40" s="137" t="s">
        <v>4512</v>
      </c>
      <c r="AX40" s="133" t="s">
        <v>18</v>
      </c>
      <c r="AY40" s="137" t="s">
        <v>4512</v>
      </c>
      <c r="AZ40" s="133" t="s">
        <v>18</v>
      </c>
      <c r="BA40" s="137" t="s">
        <v>4513</v>
      </c>
      <c r="BB40" s="133" t="s">
        <v>18</v>
      </c>
      <c r="BC40" s="137" t="s">
        <v>4514</v>
      </c>
      <c r="BD40" s="133" t="s">
        <v>19</v>
      </c>
      <c r="BE40" s="137"/>
      <c r="BF40" s="133" t="s">
        <v>18</v>
      </c>
      <c r="BG40" s="137" t="s">
        <v>4515</v>
      </c>
      <c r="BH40" s="133" t="s">
        <v>18</v>
      </c>
      <c r="BI40" s="137" t="s">
        <v>4516</v>
      </c>
      <c r="BJ40" s="142" t="s">
        <v>19</v>
      </c>
      <c r="BK40" s="142" t="s">
        <v>18</v>
      </c>
      <c r="BL40" s="142" t="s">
        <v>19</v>
      </c>
      <c r="BM40" s="142" t="s">
        <v>19</v>
      </c>
      <c r="BN40" s="133" t="s">
        <v>19</v>
      </c>
      <c r="BO40" s="137"/>
      <c r="BP40" s="133" t="s">
        <v>18</v>
      </c>
      <c r="BQ40" s="137" t="s">
        <v>4517</v>
      </c>
      <c r="BR40" s="133" t="s">
        <v>19</v>
      </c>
      <c r="BS40" s="137"/>
      <c r="BT40" s="133" t="s">
        <v>3924</v>
      </c>
      <c r="BU40" s="133" t="s">
        <v>3924</v>
      </c>
      <c r="BV40" s="133" t="s">
        <v>3924</v>
      </c>
      <c r="BW40" s="137" t="s">
        <v>4518</v>
      </c>
      <c r="BX40" s="143">
        <v>10</v>
      </c>
      <c r="BY40" s="144"/>
      <c r="BZ40" s="133" t="s">
        <v>3924</v>
      </c>
      <c r="CA40" s="145" t="s">
        <v>4519</v>
      </c>
      <c r="CB40" s="146" t="s">
        <v>4520</v>
      </c>
      <c r="CC40" s="126">
        <v>112975</v>
      </c>
      <c r="CD40" s="126">
        <v>112546</v>
      </c>
      <c r="CE40" s="126">
        <v>111807</v>
      </c>
      <c r="CF40" s="126">
        <v>111648</v>
      </c>
      <c r="CG40" s="127" t="s">
        <v>3871</v>
      </c>
      <c r="CH40" s="127" t="s">
        <v>3871</v>
      </c>
      <c r="CI40" s="127" t="s">
        <v>3871</v>
      </c>
      <c r="CJ40" s="127" t="s">
        <v>3871</v>
      </c>
      <c r="CK40" s="127" t="s">
        <v>3871</v>
      </c>
      <c r="CL40" s="127" t="s">
        <v>3871</v>
      </c>
      <c r="CM40" s="127" t="s">
        <v>3871</v>
      </c>
      <c r="CN40" s="127" t="s">
        <v>3871</v>
      </c>
      <c r="CO40" s="129">
        <v>0.55600000000000005</v>
      </c>
      <c r="CP40" s="129">
        <v>0.56999999999999995</v>
      </c>
      <c r="CQ40" s="129">
        <v>0.57199999999999995</v>
      </c>
      <c r="CR40" s="130" t="s">
        <v>3871</v>
      </c>
    </row>
    <row r="41" spans="1:96" s="147" customFormat="1" ht="200" customHeight="1" x14ac:dyDescent="0.2">
      <c r="A41" s="132" t="s">
        <v>70</v>
      </c>
      <c r="B41" s="133" t="s">
        <v>2232</v>
      </c>
      <c r="C41" s="133" t="str">
        <f>IF(A41="","自動表示",IF(B41="",VLOOKUP(A41,リスト!$C$2:$D$48,2,FALSE),VLOOKUP(一覧表!A41&amp;一覧表!B41,リスト!$C$49:$D$1789,2,FALSE)))</f>
        <v>252034</v>
      </c>
      <c r="D41" s="134" t="str">
        <f>IF(C41="自動表示","自動表示",VLOOKUP(C41,リスト!$D$2:$E$1789,2,FALSE))</f>
        <v>都市Ⅲ－２</v>
      </c>
      <c r="E41" s="132" t="s">
        <v>20</v>
      </c>
      <c r="F41" s="133" t="s">
        <v>3763</v>
      </c>
      <c r="G41" s="135">
        <v>10</v>
      </c>
      <c r="H41" s="133" t="str">
        <f t="shared" si="1"/>
        <v>10年</v>
      </c>
      <c r="I41" s="133" t="s">
        <v>3707</v>
      </c>
      <c r="J41" s="136">
        <v>11.3</v>
      </c>
      <c r="K41" s="133" t="s">
        <v>18</v>
      </c>
      <c r="L41" s="137" t="s">
        <v>4521</v>
      </c>
      <c r="M41" s="133" t="s">
        <v>18</v>
      </c>
      <c r="N41" s="133" t="s">
        <v>3652</v>
      </c>
      <c r="O41" s="137" t="s">
        <v>4522</v>
      </c>
      <c r="P41" s="133" t="s">
        <v>18</v>
      </c>
      <c r="Q41" s="137" t="s">
        <v>4523</v>
      </c>
      <c r="R41" s="133" t="s">
        <v>18</v>
      </c>
      <c r="S41" s="133" t="s">
        <v>3666</v>
      </c>
      <c r="T41" s="138">
        <v>63</v>
      </c>
      <c r="U41" s="138"/>
      <c r="V41" s="133" t="s">
        <v>18</v>
      </c>
      <c r="W41" s="139" t="s">
        <v>4524</v>
      </c>
      <c r="X41" s="140">
        <v>2025</v>
      </c>
      <c r="Y41" s="140">
        <v>2054</v>
      </c>
      <c r="Z41" s="140">
        <v>30</v>
      </c>
      <c r="AA41" s="138">
        <v>3547</v>
      </c>
      <c r="AB41" s="133" t="s">
        <v>18</v>
      </c>
      <c r="AC41" s="139" t="s">
        <v>4525</v>
      </c>
      <c r="AD41" s="140">
        <v>2025</v>
      </c>
      <c r="AE41" s="140">
        <v>2054</v>
      </c>
      <c r="AF41" s="140">
        <v>30</v>
      </c>
      <c r="AG41" s="138">
        <v>2498</v>
      </c>
      <c r="AH41" s="133" t="s">
        <v>18</v>
      </c>
      <c r="AI41" s="141" t="s">
        <v>4526</v>
      </c>
      <c r="AJ41" s="140">
        <v>2025</v>
      </c>
      <c r="AK41" s="140">
        <v>2054</v>
      </c>
      <c r="AL41" s="140">
        <v>30</v>
      </c>
      <c r="AM41" s="138">
        <v>1049</v>
      </c>
      <c r="AN41" s="133" t="s">
        <v>18</v>
      </c>
      <c r="AO41" s="137" t="s">
        <v>4527</v>
      </c>
      <c r="AP41" s="133" t="s">
        <v>18</v>
      </c>
      <c r="AQ41" s="137" t="s">
        <v>4528</v>
      </c>
      <c r="AR41" s="133" t="s">
        <v>18</v>
      </c>
      <c r="AS41" s="137" t="s">
        <v>4529</v>
      </c>
      <c r="AT41" s="133" t="s">
        <v>18</v>
      </c>
      <c r="AU41" s="137" t="s">
        <v>4530</v>
      </c>
      <c r="AV41" s="133" t="s">
        <v>18</v>
      </c>
      <c r="AW41" s="137" t="s">
        <v>4531</v>
      </c>
      <c r="AX41" s="133" t="s">
        <v>18</v>
      </c>
      <c r="AY41" s="137" t="s">
        <v>4532</v>
      </c>
      <c r="AZ41" s="133" t="s">
        <v>18</v>
      </c>
      <c r="BA41" s="137" t="s">
        <v>4533</v>
      </c>
      <c r="BB41" s="133" t="s">
        <v>18</v>
      </c>
      <c r="BC41" s="137" t="s">
        <v>4534</v>
      </c>
      <c r="BD41" s="133" t="s">
        <v>18</v>
      </c>
      <c r="BE41" s="137" t="s">
        <v>4535</v>
      </c>
      <c r="BF41" s="133" t="s">
        <v>18</v>
      </c>
      <c r="BG41" s="137" t="s">
        <v>4536</v>
      </c>
      <c r="BH41" s="133" t="s">
        <v>18</v>
      </c>
      <c r="BI41" s="137" t="s">
        <v>4537</v>
      </c>
      <c r="BJ41" s="142" t="s">
        <v>19</v>
      </c>
      <c r="BK41" s="142" t="s">
        <v>18</v>
      </c>
      <c r="BL41" s="142" t="s">
        <v>19</v>
      </c>
      <c r="BM41" s="142" t="s">
        <v>18</v>
      </c>
      <c r="BN41" s="133" t="s">
        <v>18</v>
      </c>
      <c r="BO41" s="137" t="s">
        <v>4538</v>
      </c>
      <c r="BP41" s="133" t="s">
        <v>18</v>
      </c>
      <c r="BQ41" s="137" t="s">
        <v>4539</v>
      </c>
      <c r="BR41" s="133" t="s">
        <v>18</v>
      </c>
      <c r="BS41" s="137" t="s">
        <v>4540</v>
      </c>
      <c r="BT41" s="133" t="s">
        <v>18</v>
      </c>
      <c r="BU41" s="133" t="s">
        <v>18</v>
      </c>
      <c r="BV41" s="133" t="s">
        <v>18</v>
      </c>
      <c r="BW41" s="137" t="s">
        <v>4541</v>
      </c>
      <c r="BX41" s="143"/>
      <c r="BY41" s="144" t="s">
        <v>4542</v>
      </c>
      <c r="BZ41" s="133" t="s">
        <v>18</v>
      </c>
      <c r="CA41" s="145" t="s">
        <v>4543</v>
      </c>
      <c r="CB41" s="146" t="s">
        <v>4544</v>
      </c>
      <c r="CC41" s="126">
        <v>117892</v>
      </c>
      <c r="CD41" s="126">
        <v>116840</v>
      </c>
      <c r="CE41" s="126">
        <v>115850</v>
      </c>
      <c r="CF41" s="126">
        <v>115009</v>
      </c>
      <c r="CG41" s="127">
        <v>654039</v>
      </c>
      <c r="CH41" s="127">
        <v>652664</v>
      </c>
      <c r="CI41" s="127">
        <v>648858</v>
      </c>
      <c r="CJ41" s="127">
        <v>643076.31999999995</v>
      </c>
      <c r="CK41" s="128">
        <v>5.55</v>
      </c>
      <c r="CL41" s="128">
        <v>5.59</v>
      </c>
      <c r="CM41" s="128">
        <v>5.6</v>
      </c>
      <c r="CN41" s="128">
        <v>5.59</v>
      </c>
      <c r="CO41" s="129">
        <v>0.58899999999999997</v>
      </c>
      <c r="CP41" s="129">
        <v>0.60399999999999998</v>
      </c>
      <c r="CQ41" s="129">
        <v>0.61599999999999999</v>
      </c>
      <c r="CR41" s="130">
        <v>0.63400000000000001</v>
      </c>
    </row>
    <row r="42" spans="1:96" s="147" customFormat="1" ht="200" customHeight="1" x14ac:dyDescent="0.2">
      <c r="A42" s="132" t="s">
        <v>70</v>
      </c>
      <c r="B42" s="133" t="s">
        <v>3718</v>
      </c>
      <c r="C42" s="133" t="str">
        <f>IF(A42="","自動表示",IF(B42="",VLOOKUP(A42,リスト!$C$2:$D$48,2,FALSE),VLOOKUP(一覧表!A42&amp;一覧表!B42,リスト!$C$49:$D$1789,2,FALSE)))</f>
        <v>252042</v>
      </c>
      <c r="D42" s="134" t="str">
        <f>IF(C42="自動表示","自動表示",VLOOKUP(C42,リスト!$D$2:$E$1789,2,FALSE))</f>
        <v>都市Ⅱ－２</v>
      </c>
      <c r="E42" s="132" t="s">
        <v>3560</v>
      </c>
      <c r="F42" s="133" t="s">
        <v>3744</v>
      </c>
      <c r="G42" s="135">
        <v>10</v>
      </c>
      <c r="H42" s="133" t="str">
        <f t="shared" si="1"/>
        <v>10年</v>
      </c>
      <c r="I42" s="133" t="s">
        <v>17</v>
      </c>
      <c r="J42" s="136">
        <v>8.1999999999999993</v>
      </c>
      <c r="K42" s="133" t="s">
        <v>18</v>
      </c>
      <c r="L42" s="137" t="s">
        <v>4545</v>
      </c>
      <c r="M42" s="133" t="s">
        <v>18</v>
      </c>
      <c r="N42" s="133" t="s">
        <v>3604</v>
      </c>
      <c r="O42" s="137" t="s">
        <v>4546</v>
      </c>
      <c r="P42" s="133" t="s">
        <v>18</v>
      </c>
      <c r="Q42" s="137" t="s">
        <v>4547</v>
      </c>
      <c r="R42" s="133" t="s">
        <v>18</v>
      </c>
      <c r="S42" s="133" t="s">
        <v>3666</v>
      </c>
      <c r="T42" s="138">
        <v>13.3</v>
      </c>
      <c r="U42" s="138"/>
      <c r="V42" s="133" t="s">
        <v>18</v>
      </c>
      <c r="W42" s="139" t="s">
        <v>4548</v>
      </c>
      <c r="X42" s="140">
        <v>2017</v>
      </c>
      <c r="Y42" s="140">
        <v>2056</v>
      </c>
      <c r="Z42" s="140">
        <v>40</v>
      </c>
      <c r="AA42" s="138">
        <v>2888.5</v>
      </c>
      <c r="AB42" s="133" t="s">
        <v>18</v>
      </c>
      <c r="AC42" s="139" t="s">
        <v>4549</v>
      </c>
      <c r="AD42" s="140">
        <v>2015</v>
      </c>
      <c r="AE42" s="140">
        <v>2064</v>
      </c>
      <c r="AF42" s="140">
        <v>50</v>
      </c>
      <c r="AG42" s="138">
        <v>414</v>
      </c>
      <c r="AH42" s="133" t="s">
        <v>18</v>
      </c>
      <c r="AI42" s="141" t="s">
        <v>4550</v>
      </c>
      <c r="AJ42" s="140">
        <v>2015</v>
      </c>
      <c r="AK42" s="140">
        <v>2064</v>
      </c>
      <c r="AL42" s="140">
        <v>50</v>
      </c>
      <c r="AM42" s="138">
        <v>203</v>
      </c>
      <c r="AN42" s="133" t="s">
        <v>18</v>
      </c>
      <c r="AO42" s="137" t="s">
        <v>4551</v>
      </c>
      <c r="AP42" s="133" t="s">
        <v>18</v>
      </c>
      <c r="AQ42" s="137" t="s">
        <v>4552</v>
      </c>
      <c r="AR42" s="133" t="s">
        <v>18</v>
      </c>
      <c r="AS42" s="137" t="s">
        <v>4553</v>
      </c>
      <c r="AT42" s="133" t="s">
        <v>18</v>
      </c>
      <c r="AU42" s="137" t="s">
        <v>4554</v>
      </c>
      <c r="AV42" s="133" t="s">
        <v>18</v>
      </c>
      <c r="AW42" s="137" t="s">
        <v>4555</v>
      </c>
      <c r="AX42" s="133" t="s">
        <v>18</v>
      </c>
      <c r="AY42" s="137" t="s">
        <v>4556</v>
      </c>
      <c r="AZ42" s="133" t="s">
        <v>18</v>
      </c>
      <c r="BA42" s="137" t="s">
        <v>4557</v>
      </c>
      <c r="BB42" s="133" t="s">
        <v>18</v>
      </c>
      <c r="BC42" s="137" t="s">
        <v>4558</v>
      </c>
      <c r="BD42" s="133" t="s">
        <v>19</v>
      </c>
      <c r="BE42" s="137"/>
      <c r="BF42" s="133" t="s">
        <v>18</v>
      </c>
      <c r="BG42" s="137" t="s">
        <v>4559</v>
      </c>
      <c r="BH42" s="133" t="s">
        <v>18</v>
      </c>
      <c r="BI42" s="137" t="s">
        <v>4560</v>
      </c>
      <c r="BJ42" s="142" t="s">
        <v>19</v>
      </c>
      <c r="BK42" s="142" t="s">
        <v>3924</v>
      </c>
      <c r="BL42" s="142" t="s">
        <v>19</v>
      </c>
      <c r="BM42" s="142" t="s">
        <v>19</v>
      </c>
      <c r="BN42" s="133" t="s">
        <v>18</v>
      </c>
      <c r="BO42" s="137" t="s">
        <v>4561</v>
      </c>
      <c r="BP42" s="133" t="s">
        <v>19</v>
      </c>
      <c r="BQ42" s="137"/>
      <c r="BR42" s="133" t="s">
        <v>19</v>
      </c>
      <c r="BS42" s="137"/>
      <c r="BT42" s="133" t="s">
        <v>3924</v>
      </c>
      <c r="BU42" s="133" t="s">
        <v>3924</v>
      </c>
      <c r="BV42" s="133" t="s">
        <v>3924</v>
      </c>
      <c r="BW42" s="137" t="s">
        <v>4562</v>
      </c>
      <c r="BX42" s="143"/>
      <c r="BY42" s="144" t="s">
        <v>4563</v>
      </c>
      <c r="BZ42" s="133" t="s">
        <v>3924</v>
      </c>
      <c r="CA42" s="145" t="s">
        <v>4564</v>
      </c>
      <c r="CB42" s="146" t="s">
        <v>4565</v>
      </c>
      <c r="CC42" s="126">
        <v>82331</v>
      </c>
      <c r="CD42" s="126">
        <v>82092</v>
      </c>
      <c r="CE42" s="126">
        <v>82007</v>
      </c>
      <c r="CF42" s="126">
        <v>81860</v>
      </c>
      <c r="CG42" s="127">
        <v>343988</v>
      </c>
      <c r="CH42" s="127">
        <v>339590</v>
      </c>
      <c r="CI42" s="127">
        <v>339372</v>
      </c>
      <c r="CJ42" s="127">
        <v>338002</v>
      </c>
      <c r="CK42" s="128">
        <v>4.18</v>
      </c>
      <c r="CL42" s="128">
        <v>4.1399999999999997</v>
      </c>
      <c r="CM42" s="128">
        <v>4.1399999999999997</v>
      </c>
      <c r="CN42" s="128">
        <v>4.13</v>
      </c>
      <c r="CO42" s="129">
        <v>0.57899999999999996</v>
      </c>
      <c r="CP42" s="129">
        <v>0.59099999999999997</v>
      </c>
      <c r="CQ42" s="129">
        <v>0.60899999999999999</v>
      </c>
      <c r="CR42" s="130">
        <v>0.624</v>
      </c>
    </row>
    <row r="43" spans="1:96" s="147" customFormat="1" ht="200" customHeight="1" x14ac:dyDescent="0.2">
      <c r="A43" s="132" t="s">
        <v>70</v>
      </c>
      <c r="B43" s="133" t="s">
        <v>2236</v>
      </c>
      <c r="C43" s="133" t="str">
        <f>IF(A43="","自動表示",IF(B43="",VLOOKUP(A43,リスト!$C$2:$D$48,2,FALSE),VLOOKUP(一覧表!A43&amp;一覧表!B43,リスト!$C$49:$D$1789,2,FALSE)))</f>
        <v>252069</v>
      </c>
      <c r="D43" s="134" t="str">
        <f>IF(C43="自動表示","自動表示",VLOOKUP(C43,リスト!$D$2:$E$1789,2,FALSE))</f>
        <v>都市Ⅲ－３</v>
      </c>
      <c r="E43" s="132" t="s">
        <v>5</v>
      </c>
      <c r="F43" s="133" t="s">
        <v>3764</v>
      </c>
      <c r="G43" s="135">
        <v>20</v>
      </c>
      <c r="H43" s="133" t="str">
        <f t="shared" si="1"/>
        <v>11年～20年</v>
      </c>
      <c r="I43" s="133" t="s">
        <v>17</v>
      </c>
      <c r="J43" s="136">
        <v>13.7</v>
      </c>
      <c r="K43" s="133" t="s">
        <v>18</v>
      </c>
      <c r="L43" s="137" t="s">
        <v>4566</v>
      </c>
      <c r="M43" s="133" t="s">
        <v>18</v>
      </c>
      <c r="N43" s="133" t="s">
        <v>3635</v>
      </c>
      <c r="O43" s="137" t="s">
        <v>4567</v>
      </c>
      <c r="P43" s="133" t="s">
        <v>18</v>
      </c>
      <c r="Q43" s="137" t="s">
        <v>4568</v>
      </c>
      <c r="R43" s="133" t="s">
        <v>18</v>
      </c>
      <c r="S43" s="133" t="s">
        <v>3667</v>
      </c>
      <c r="T43" s="138">
        <v>64</v>
      </c>
      <c r="U43" s="138"/>
      <c r="V43" s="133" t="s">
        <v>18</v>
      </c>
      <c r="W43" s="139" t="s">
        <v>4569</v>
      </c>
      <c r="X43" s="140">
        <v>2021</v>
      </c>
      <c r="Y43" s="140">
        <v>2060</v>
      </c>
      <c r="Z43" s="140">
        <v>40</v>
      </c>
      <c r="AA43" s="138">
        <v>2728</v>
      </c>
      <c r="AB43" s="133" t="s">
        <v>18</v>
      </c>
      <c r="AC43" s="139" t="s">
        <v>4570</v>
      </c>
      <c r="AD43" s="140">
        <v>2021</v>
      </c>
      <c r="AE43" s="140">
        <v>2060</v>
      </c>
      <c r="AF43" s="140">
        <v>40</v>
      </c>
      <c r="AG43" s="138">
        <v>2496</v>
      </c>
      <c r="AH43" s="133" t="s">
        <v>18</v>
      </c>
      <c r="AI43" s="141" t="s">
        <v>4571</v>
      </c>
      <c r="AJ43" s="140">
        <v>2021</v>
      </c>
      <c r="AK43" s="140">
        <v>2060</v>
      </c>
      <c r="AL43" s="140">
        <v>40</v>
      </c>
      <c r="AM43" s="138">
        <v>232</v>
      </c>
      <c r="AN43" s="133" t="s">
        <v>18</v>
      </c>
      <c r="AO43" s="137" t="s">
        <v>4572</v>
      </c>
      <c r="AP43" s="133" t="s">
        <v>18</v>
      </c>
      <c r="AQ43" s="137" t="s">
        <v>4573</v>
      </c>
      <c r="AR43" s="133" t="s">
        <v>18</v>
      </c>
      <c r="AS43" s="137" t="s">
        <v>4574</v>
      </c>
      <c r="AT43" s="133" t="s">
        <v>18</v>
      </c>
      <c r="AU43" s="137" t="s">
        <v>4575</v>
      </c>
      <c r="AV43" s="133" t="s">
        <v>18</v>
      </c>
      <c r="AW43" s="137" t="s">
        <v>4576</v>
      </c>
      <c r="AX43" s="133" t="s">
        <v>18</v>
      </c>
      <c r="AY43" s="137" t="s">
        <v>4577</v>
      </c>
      <c r="AZ43" s="133" t="s">
        <v>18</v>
      </c>
      <c r="BA43" s="137" t="s">
        <v>4578</v>
      </c>
      <c r="BB43" s="133" t="s">
        <v>18</v>
      </c>
      <c r="BC43" s="137" t="s">
        <v>4579</v>
      </c>
      <c r="BD43" s="133" t="s">
        <v>19</v>
      </c>
      <c r="BE43" s="137" t="s">
        <v>4580</v>
      </c>
      <c r="BF43" s="133" t="s">
        <v>18</v>
      </c>
      <c r="BG43" s="137" t="s">
        <v>4581</v>
      </c>
      <c r="BH43" s="133" t="s">
        <v>18</v>
      </c>
      <c r="BI43" s="137" t="s">
        <v>4582</v>
      </c>
      <c r="BJ43" s="142" t="s">
        <v>19</v>
      </c>
      <c r="BK43" s="142" t="s">
        <v>18</v>
      </c>
      <c r="BL43" s="142" t="s">
        <v>19</v>
      </c>
      <c r="BM43" s="142" t="s">
        <v>19</v>
      </c>
      <c r="BN43" s="133" t="s">
        <v>18</v>
      </c>
      <c r="BO43" s="137" t="s">
        <v>4583</v>
      </c>
      <c r="BP43" s="133" t="s">
        <v>19</v>
      </c>
      <c r="BQ43" s="137"/>
      <c r="BR43" s="133" t="s">
        <v>18</v>
      </c>
      <c r="BS43" s="137" t="s">
        <v>4584</v>
      </c>
      <c r="BT43" s="133" t="s">
        <v>18</v>
      </c>
      <c r="BU43" s="133" t="s">
        <v>18</v>
      </c>
      <c r="BV43" s="133" t="s">
        <v>18</v>
      </c>
      <c r="BW43" s="137" t="s">
        <v>4585</v>
      </c>
      <c r="BX43" s="143">
        <v>5</v>
      </c>
      <c r="BY43" s="144"/>
      <c r="BZ43" s="133" t="s">
        <v>18</v>
      </c>
      <c r="CA43" s="145" t="s">
        <v>4586</v>
      </c>
      <c r="CB43" s="146" t="s">
        <v>4587</v>
      </c>
      <c r="CC43" s="126">
        <v>135850</v>
      </c>
      <c r="CD43" s="126">
        <v>137268</v>
      </c>
      <c r="CE43" s="126">
        <v>138336</v>
      </c>
      <c r="CF43" s="126">
        <v>139939</v>
      </c>
      <c r="CG43" s="127">
        <v>365453</v>
      </c>
      <c r="CH43" s="127">
        <v>374623</v>
      </c>
      <c r="CI43" s="127">
        <v>374048</v>
      </c>
      <c r="CJ43" s="127">
        <v>373832</v>
      </c>
      <c r="CK43" s="128">
        <v>2.69</v>
      </c>
      <c r="CL43" s="128">
        <v>2.73</v>
      </c>
      <c r="CM43" s="128">
        <v>2.7</v>
      </c>
      <c r="CN43" s="128">
        <v>2.67</v>
      </c>
      <c r="CO43" s="129">
        <v>0.51600000000000001</v>
      </c>
      <c r="CP43" s="129">
        <v>0.53100000000000003</v>
      </c>
      <c r="CQ43" s="129">
        <v>0.49</v>
      </c>
      <c r="CR43" s="130" t="s">
        <v>3871</v>
      </c>
    </row>
    <row r="44" spans="1:96" s="147" customFormat="1" ht="200" customHeight="1" x14ac:dyDescent="0.2">
      <c r="A44" s="132" t="s">
        <v>70</v>
      </c>
      <c r="B44" s="133" t="s">
        <v>2238</v>
      </c>
      <c r="C44" s="133" t="str">
        <f>IF(A44="","自動表示",IF(B44="",VLOOKUP(A44,リスト!$C$2:$D$48,2,FALSE),VLOOKUP(一覧表!A44&amp;一覧表!B44,リスト!$C$49:$D$1789,2,FALSE)))</f>
        <v>252077</v>
      </c>
      <c r="D44" s="134" t="str">
        <f>IF(C44="自動表示","自動表示",VLOOKUP(C44,リスト!$D$2:$E$1789,2,FALSE))</f>
        <v>都市Ⅱ－２</v>
      </c>
      <c r="E44" s="132" t="s">
        <v>5</v>
      </c>
      <c r="F44" s="133" t="s">
        <v>3765</v>
      </c>
      <c r="G44" s="135">
        <v>10</v>
      </c>
      <c r="H44" s="133" t="str">
        <f t="shared" si="1"/>
        <v>10年</v>
      </c>
      <c r="I44" s="133" t="s">
        <v>17</v>
      </c>
      <c r="J44" s="136">
        <v>8.1</v>
      </c>
      <c r="K44" s="133" t="s">
        <v>18</v>
      </c>
      <c r="L44" s="137" t="s">
        <v>4588</v>
      </c>
      <c r="M44" s="133" t="s">
        <v>18</v>
      </c>
      <c r="N44" s="133" t="s">
        <v>14</v>
      </c>
      <c r="O44" s="137" t="s">
        <v>4589</v>
      </c>
      <c r="P44" s="133" t="s">
        <v>18</v>
      </c>
      <c r="Q44" s="137" t="s">
        <v>4590</v>
      </c>
      <c r="R44" s="133" t="s">
        <v>18</v>
      </c>
      <c r="S44" s="133" t="s">
        <v>3667</v>
      </c>
      <c r="T44" s="138" t="s">
        <v>4591</v>
      </c>
      <c r="U44" s="138"/>
      <c r="V44" s="133" t="s">
        <v>18</v>
      </c>
      <c r="W44" s="139" t="s">
        <v>4592</v>
      </c>
      <c r="X44" s="140">
        <v>2015</v>
      </c>
      <c r="Y44" s="140">
        <v>2064</v>
      </c>
      <c r="Z44" s="140">
        <v>50</v>
      </c>
      <c r="AA44" s="138">
        <v>877</v>
      </c>
      <c r="AB44" s="133" t="s">
        <v>18</v>
      </c>
      <c r="AC44" s="139" t="s">
        <v>4593</v>
      </c>
      <c r="AD44" s="140">
        <v>2015</v>
      </c>
      <c r="AE44" s="140">
        <v>2050</v>
      </c>
      <c r="AF44" s="140">
        <v>36</v>
      </c>
      <c r="AG44" s="138">
        <v>593</v>
      </c>
      <c r="AH44" s="133" t="s">
        <v>18</v>
      </c>
      <c r="AI44" s="141" t="s">
        <v>4594</v>
      </c>
      <c r="AJ44" s="140">
        <v>2015</v>
      </c>
      <c r="AK44" s="140">
        <v>2064</v>
      </c>
      <c r="AL44" s="140">
        <v>50</v>
      </c>
      <c r="AM44" s="138">
        <v>284</v>
      </c>
      <c r="AN44" s="133" t="s">
        <v>18</v>
      </c>
      <c r="AO44" s="137" t="s">
        <v>4595</v>
      </c>
      <c r="AP44" s="133" t="s">
        <v>18</v>
      </c>
      <c r="AQ44" s="137" t="s">
        <v>4596</v>
      </c>
      <c r="AR44" s="133" t="s">
        <v>18</v>
      </c>
      <c r="AS44" s="137" t="s">
        <v>4597</v>
      </c>
      <c r="AT44" s="133" t="s">
        <v>18</v>
      </c>
      <c r="AU44" s="137" t="s">
        <v>4598</v>
      </c>
      <c r="AV44" s="133" t="s">
        <v>18</v>
      </c>
      <c r="AW44" s="137" t="s">
        <v>4599</v>
      </c>
      <c r="AX44" s="133" t="s">
        <v>18</v>
      </c>
      <c r="AY44" s="137" t="s">
        <v>4600</v>
      </c>
      <c r="AZ44" s="133" t="s">
        <v>18</v>
      </c>
      <c r="BA44" s="137" t="s">
        <v>4601</v>
      </c>
      <c r="BB44" s="133" t="s">
        <v>18</v>
      </c>
      <c r="BC44" s="137" t="s">
        <v>4602</v>
      </c>
      <c r="BD44" s="133" t="s">
        <v>19</v>
      </c>
      <c r="BE44" s="137" t="s">
        <v>4603</v>
      </c>
      <c r="BF44" s="133" t="s">
        <v>18</v>
      </c>
      <c r="BG44" s="137" t="s">
        <v>4604</v>
      </c>
      <c r="BH44" s="133" t="s">
        <v>19</v>
      </c>
      <c r="BI44" s="137"/>
      <c r="BJ44" s="142" t="s">
        <v>19</v>
      </c>
      <c r="BK44" s="142" t="s">
        <v>19</v>
      </c>
      <c r="BL44" s="142" t="s">
        <v>19</v>
      </c>
      <c r="BM44" s="142" t="s">
        <v>19</v>
      </c>
      <c r="BN44" s="133" t="s">
        <v>19</v>
      </c>
      <c r="BO44" s="137"/>
      <c r="BP44" s="133" t="s">
        <v>18</v>
      </c>
      <c r="BQ44" s="137" t="s">
        <v>4605</v>
      </c>
      <c r="BR44" s="133" t="s">
        <v>19</v>
      </c>
      <c r="BS44" s="137"/>
      <c r="BT44" s="133" t="s">
        <v>18</v>
      </c>
      <c r="BU44" s="133" t="s">
        <v>18</v>
      </c>
      <c r="BV44" s="133" t="s">
        <v>18</v>
      </c>
      <c r="BW44" s="137" t="s">
        <v>4606</v>
      </c>
      <c r="BX44" s="143">
        <v>10</v>
      </c>
      <c r="BY44" s="144"/>
      <c r="BZ44" s="133" t="s">
        <v>18</v>
      </c>
      <c r="CA44" s="145" t="s">
        <v>4607</v>
      </c>
      <c r="CB44" s="146" t="s">
        <v>4608</v>
      </c>
      <c r="CC44" s="126">
        <v>84566</v>
      </c>
      <c r="CD44" s="126">
        <v>85001</v>
      </c>
      <c r="CE44" s="126">
        <v>85675</v>
      </c>
      <c r="CF44" s="126">
        <v>85856</v>
      </c>
      <c r="CG44" s="127">
        <v>222219</v>
      </c>
      <c r="CH44" s="127">
        <v>228567</v>
      </c>
      <c r="CI44" s="127">
        <v>235078</v>
      </c>
      <c r="CJ44" s="127">
        <v>234071</v>
      </c>
      <c r="CK44" s="128">
        <v>2.63</v>
      </c>
      <c r="CL44" s="128">
        <v>2.69</v>
      </c>
      <c r="CM44" s="128">
        <v>2.74</v>
      </c>
      <c r="CN44" s="128">
        <v>2.73</v>
      </c>
      <c r="CO44" s="129">
        <v>0.59599999999999997</v>
      </c>
      <c r="CP44" s="129">
        <v>0.54300000000000004</v>
      </c>
      <c r="CQ44" s="129">
        <v>0.55800000000000005</v>
      </c>
      <c r="CR44" s="130">
        <v>0.53500000000000003</v>
      </c>
    </row>
    <row r="45" spans="1:96" s="147" customFormat="1" ht="200" customHeight="1" x14ac:dyDescent="0.2">
      <c r="A45" s="132" t="s">
        <v>70</v>
      </c>
      <c r="B45" s="133" t="s">
        <v>2240</v>
      </c>
      <c r="C45" s="133" t="str">
        <f>IF(A45="","自動表示",IF(B45="",VLOOKUP(A45,リスト!$C$2:$D$48,2,FALSE),VLOOKUP(一覧表!A45&amp;一覧表!B45,リスト!$C$49:$D$1789,2,FALSE)))</f>
        <v>252085</v>
      </c>
      <c r="D45" s="134" t="str">
        <f>IF(C45="自動表示","自動表示",VLOOKUP(C45,リスト!$D$2:$E$1789,2,FALSE))</f>
        <v>都市Ⅱ－２</v>
      </c>
      <c r="E45" s="132" t="s">
        <v>5</v>
      </c>
      <c r="F45" s="133" t="s">
        <v>3766</v>
      </c>
      <c r="G45" s="135">
        <v>40</v>
      </c>
      <c r="H45" s="133" t="str">
        <f t="shared" si="1"/>
        <v>20年超</v>
      </c>
      <c r="I45" s="133" t="s">
        <v>17</v>
      </c>
      <c r="J45" s="136">
        <v>7</v>
      </c>
      <c r="K45" s="133" t="s">
        <v>18</v>
      </c>
      <c r="L45" s="137" t="s">
        <v>4609</v>
      </c>
      <c r="M45" s="133" t="s">
        <v>18</v>
      </c>
      <c r="N45" s="133" t="s">
        <v>17</v>
      </c>
      <c r="O45" s="137" t="s">
        <v>4610</v>
      </c>
      <c r="P45" s="133" t="s">
        <v>18</v>
      </c>
      <c r="Q45" s="137" t="s">
        <v>4611</v>
      </c>
      <c r="R45" s="133" t="s">
        <v>18</v>
      </c>
      <c r="S45" s="133" t="s">
        <v>3667</v>
      </c>
      <c r="T45" s="138" t="s">
        <v>4612</v>
      </c>
      <c r="U45" s="138"/>
      <c r="V45" s="133" t="s">
        <v>18</v>
      </c>
      <c r="W45" s="139" t="s">
        <v>4613</v>
      </c>
      <c r="X45" s="140">
        <v>2016</v>
      </c>
      <c r="Y45" s="140">
        <v>2056</v>
      </c>
      <c r="Z45" s="140">
        <v>41</v>
      </c>
      <c r="AA45" s="138" t="s">
        <v>4614</v>
      </c>
      <c r="AB45" s="133" t="s">
        <v>18</v>
      </c>
      <c r="AC45" s="139" t="s">
        <v>4615</v>
      </c>
      <c r="AD45" s="140">
        <v>2016</v>
      </c>
      <c r="AE45" s="140">
        <v>2056</v>
      </c>
      <c r="AF45" s="140">
        <v>41</v>
      </c>
      <c r="AG45" s="138" t="s">
        <v>4615</v>
      </c>
      <c r="AH45" s="133" t="s">
        <v>18</v>
      </c>
      <c r="AI45" s="141" t="s">
        <v>4616</v>
      </c>
      <c r="AJ45" s="140">
        <v>2016</v>
      </c>
      <c r="AK45" s="140">
        <v>2056</v>
      </c>
      <c r="AL45" s="140">
        <v>41</v>
      </c>
      <c r="AM45" s="138" t="s">
        <v>4617</v>
      </c>
      <c r="AN45" s="133" t="s">
        <v>18</v>
      </c>
      <c r="AO45" s="137" t="s">
        <v>4618</v>
      </c>
      <c r="AP45" s="133" t="s">
        <v>18</v>
      </c>
      <c r="AQ45" s="137" t="s">
        <v>4619</v>
      </c>
      <c r="AR45" s="133" t="s">
        <v>18</v>
      </c>
      <c r="AS45" s="137" t="s">
        <v>4620</v>
      </c>
      <c r="AT45" s="133" t="s">
        <v>18</v>
      </c>
      <c r="AU45" s="137" t="s">
        <v>4621</v>
      </c>
      <c r="AV45" s="133" t="s">
        <v>18</v>
      </c>
      <c r="AW45" s="137" t="s">
        <v>4622</v>
      </c>
      <c r="AX45" s="133" t="s">
        <v>18</v>
      </c>
      <c r="AY45" s="137" t="s">
        <v>4623</v>
      </c>
      <c r="AZ45" s="133" t="s">
        <v>18</v>
      </c>
      <c r="BA45" s="137" t="s">
        <v>4624</v>
      </c>
      <c r="BB45" s="133" t="s">
        <v>18</v>
      </c>
      <c r="BC45" s="137" t="s">
        <v>4625</v>
      </c>
      <c r="BD45" s="133" t="s">
        <v>18</v>
      </c>
      <c r="BE45" s="137" t="s">
        <v>4626</v>
      </c>
      <c r="BF45" s="133" t="s">
        <v>18</v>
      </c>
      <c r="BG45" s="137" t="s">
        <v>4627</v>
      </c>
      <c r="BH45" s="133" t="s">
        <v>18</v>
      </c>
      <c r="BI45" s="137" t="s">
        <v>4628</v>
      </c>
      <c r="BJ45" s="142" t="s">
        <v>18</v>
      </c>
      <c r="BK45" s="142" t="s">
        <v>18</v>
      </c>
      <c r="BL45" s="142" t="s">
        <v>18</v>
      </c>
      <c r="BM45" s="142" t="s">
        <v>19</v>
      </c>
      <c r="BN45" s="133" t="s">
        <v>18</v>
      </c>
      <c r="BO45" s="137" t="s">
        <v>4629</v>
      </c>
      <c r="BP45" s="133" t="s">
        <v>18</v>
      </c>
      <c r="BQ45" s="137" t="s">
        <v>4630</v>
      </c>
      <c r="BR45" s="133" t="s">
        <v>18</v>
      </c>
      <c r="BS45" s="137" t="s">
        <v>4631</v>
      </c>
      <c r="BT45" s="133" t="s">
        <v>19</v>
      </c>
      <c r="BU45" s="133" t="s">
        <v>18</v>
      </c>
      <c r="BV45" s="133" t="s">
        <v>18</v>
      </c>
      <c r="BW45" s="137" t="s">
        <v>4632</v>
      </c>
      <c r="BX45" s="143">
        <v>10</v>
      </c>
      <c r="BY45" s="144"/>
      <c r="BZ45" s="133" t="s">
        <v>18</v>
      </c>
      <c r="CA45" s="145" t="s">
        <v>4633</v>
      </c>
      <c r="CB45" s="146" t="s">
        <v>4634</v>
      </c>
      <c r="CC45" s="126">
        <v>70340</v>
      </c>
      <c r="CD45" s="126">
        <v>70312</v>
      </c>
      <c r="CE45" s="126">
        <v>70439</v>
      </c>
      <c r="CF45" s="126">
        <v>70266</v>
      </c>
      <c r="CG45" s="127">
        <v>227383</v>
      </c>
      <c r="CH45" s="127">
        <v>227368</v>
      </c>
      <c r="CI45" s="127">
        <v>227368</v>
      </c>
      <c r="CJ45" s="127">
        <v>227416</v>
      </c>
      <c r="CK45" s="128">
        <v>3.23</v>
      </c>
      <c r="CL45" s="128">
        <v>3.23</v>
      </c>
      <c r="CM45" s="128">
        <v>3.23</v>
      </c>
      <c r="CN45" s="128">
        <v>3.24</v>
      </c>
      <c r="CO45" s="129">
        <v>0.59699999999999998</v>
      </c>
      <c r="CP45" s="129">
        <v>0.60599999999999998</v>
      </c>
      <c r="CQ45" s="129">
        <v>0.61399999999999999</v>
      </c>
      <c r="CR45" s="130">
        <v>0.629</v>
      </c>
    </row>
    <row r="46" spans="1:96" s="147" customFormat="1" ht="200" customHeight="1" x14ac:dyDescent="0.2">
      <c r="A46" s="132" t="s">
        <v>70</v>
      </c>
      <c r="B46" s="133" t="s">
        <v>2242</v>
      </c>
      <c r="C46" s="133" t="str">
        <f>IF(A46="","自動表示",IF(B46="",VLOOKUP(A46,リスト!$C$2:$D$48,2,FALSE),VLOOKUP(一覧表!A46&amp;一覧表!B46,リスト!$C$49:$D$1789,2,FALSE)))</f>
        <v>252093</v>
      </c>
      <c r="D46" s="134" t="str">
        <f>IF(C46="自動表示","自動表示",VLOOKUP(C46,リスト!$D$2:$E$1789,2,FALSE))</f>
        <v>都市Ⅱ－２</v>
      </c>
      <c r="E46" s="132" t="s">
        <v>3609</v>
      </c>
      <c r="F46" s="148" t="s">
        <v>3767</v>
      </c>
      <c r="G46" s="135">
        <v>40</v>
      </c>
      <c r="H46" s="133" t="str">
        <f t="shared" si="1"/>
        <v>20年超</v>
      </c>
      <c r="I46" s="133" t="s">
        <v>3604</v>
      </c>
      <c r="J46" s="136">
        <v>9.1</v>
      </c>
      <c r="K46" s="133" t="s">
        <v>18</v>
      </c>
      <c r="L46" s="137" t="s">
        <v>4635</v>
      </c>
      <c r="M46" s="133" t="s">
        <v>18</v>
      </c>
      <c r="N46" s="133" t="s">
        <v>16</v>
      </c>
      <c r="O46" s="137" t="s">
        <v>4636</v>
      </c>
      <c r="P46" s="133" t="s">
        <v>18</v>
      </c>
      <c r="Q46" s="137" t="s">
        <v>4637</v>
      </c>
      <c r="R46" s="133" t="s">
        <v>18</v>
      </c>
      <c r="S46" s="133" t="s">
        <v>3666</v>
      </c>
      <c r="T46" s="138">
        <v>56.1</v>
      </c>
      <c r="U46" s="138"/>
      <c r="V46" s="133" t="s">
        <v>18</v>
      </c>
      <c r="W46" s="139" t="s">
        <v>4638</v>
      </c>
      <c r="X46" s="140">
        <v>2017</v>
      </c>
      <c r="Y46" s="140">
        <v>2056</v>
      </c>
      <c r="Z46" s="140">
        <v>40</v>
      </c>
      <c r="AA46" s="138">
        <v>6119</v>
      </c>
      <c r="AB46" s="133" t="s">
        <v>18</v>
      </c>
      <c r="AC46" s="139" t="s">
        <v>4639</v>
      </c>
      <c r="AD46" s="140">
        <v>2017</v>
      </c>
      <c r="AE46" s="140">
        <v>2056</v>
      </c>
      <c r="AF46" s="140">
        <v>40</v>
      </c>
      <c r="AG46" s="138">
        <v>3565.1</v>
      </c>
      <c r="AH46" s="133" t="s">
        <v>18</v>
      </c>
      <c r="AI46" s="141" t="s">
        <v>4640</v>
      </c>
      <c r="AJ46" s="140">
        <v>2017</v>
      </c>
      <c r="AK46" s="140">
        <v>2056</v>
      </c>
      <c r="AL46" s="140">
        <v>40</v>
      </c>
      <c r="AM46" s="138">
        <v>2605.6</v>
      </c>
      <c r="AN46" s="133" t="s">
        <v>18</v>
      </c>
      <c r="AO46" s="137" t="s">
        <v>4641</v>
      </c>
      <c r="AP46" s="133" t="s">
        <v>19</v>
      </c>
      <c r="AQ46" s="137"/>
      <c r="AR46" s="133" t="s">
        <v>18</v>
      </c>
      <c r="AS46" s="137" t="s">
        <v>4642</v>
      </c>
      <c r="AT46" s="133" t="s">
        <v>18</v>
      </c>
      <c r="AU46" s="137" t="s">
        <v>4643</v>
      </c>
      <c r="AV46" s="133" t="s">
        <v>18</v>
      </c>
      <c r="AW46" s="137" t="s">
        <v>4644</v>
      </c>
      <c r="AX46" s="133" t="s">
        <v>18</v>
      </c>
      <c r="AY46" s="137" t="s">
        <v>4645</v>
      </c>
      <c r="AZ46" s="133" t="s">
        <v>18</v>
      </c>
      <c r="BA46" s="137" t="s">
        <v>4646</v>
      </c>
      <c r="BB46" s="133" t="s">
        <v>18</v>
      </c>
      <c r="BC46" s="137" t="s">
        <v>4647</v>
      </c>
      <c r="BD46" s="133" t="s">
        <v>18</v>
      </c>
      <c r="BE46" s="137" t="s">
        <v>4648</v>
      </c>
      <c r="BF46" s="133" t="s">
        <v>18</v>
      </c>
      <c r="BG46" s="137" t="s">
        <v>4649</v>
      </c>
      <c r="BH46" s="133" t="s">
        <v>18</v>
      </c>
      <c r="BI46" s="137" t="s">
        <v>4650</v>
      </c>
      <c r="BJ46" s="142" t="s">
        <v>19</v>
      </c>
      <c r="BK46" s="142" t="s">
        <v>18</v>
      </c>
      <c r="BL46" s="142" t="s">
        <v>19</v>
      </c>
      <c r="BM46" s="142" t="s">
        <v>4452</v>
      </c>
      <c r="BN46" s="133" t="s">
        <v>18</v>
      </c>
      <c r="BO46" s="137" t="s">
        <v>4651</v>
      </c>
      <c r="BP46" s="133" t="s">
        <v>18</v>
      </c>
      <c r="BQ46" s="137" t="s">
        <v>4652</v>
      </c>
      <c r="BR46" s="133" t="s">
        <v>18</v>
      </c>
      <c r="BS46" s="137" t="s">
        <v>4653</v>
      </c>
      <c r="BT46" s="133" t="s">
        <v>18</v>
      </c>
      <c r="BU46" s="133" t="s">
        <v>18</v>
      </c>
      <c r="BV46" s="133" t="s">
        <v>18</v>
      </c>
      <c r="BW46" s="137" t="s">
        <v>4654</v>
      </c>
      <c r="BX46" s="143"/>
      <c r="BY46" s="144" t="s">
        <v>4655</v>
      </c>
      <c r="BZ46" s="133" t="s">
        <v>18</v>
      </c>
      <c r="CA46" s="145" t="s">
        <v>4656</v>
      </c>
      <c r="CB46" s="146" t="s">
        <v>4657</v>
      </c>
      <c r="CC46" s="126">
        <v>90194</v>
      </c>
      <c r="CD46" s="126">
        <v>89511</v>
      </c>
      <c r="CE46" s="126">
        <v>89038</v>
      </c>
      <c r="CF46" s="126">
        <v>88493</v>
      </c>
      <c r="CG46" s="127">
        <v>394533</v>
      </c>
      <c r="CH46" s="127">
        <v>390776</v>
      </c>
      <c r="CI46" s="127">
        <v>384797</v>
      </c>
      <c r="CJ46" s="127">
        <v>382292</v>
      </c>
      <c r="CK46" s="128">
        <v>4.37</v>
      </c>
      <c r="CL46" s="128">
        <v>4.37</v>
      </c>
      <c r="CM46" s="128">
        <v>4.32</v>
      </c>
      <c r="CN46" s="128">
        <v>4.32</v>
      </c>
      <c r="CO46" s="129">
        <v>0.56799999999999995</v>
      </c>
      <c r="CP46" s="129">
        <v>0.58599999999999997</v>
      </c>
      <c r="CQ46" s="129">
        <v>0.60499999999999998</v>
      </c>
      <c r="CR46" s="130">
        <v>0.61899999999999999</v>
      </c>
    </row>
    <row r="47" spans="1:96" s="147" customFormat="1" ht="200" customHeight="1" x14ac:dyDescent="0.2">
      <c r="A47" s="132" t="s">
        <v>70</v>
      </c>
      <c r="B47" s="133" t="s">
        <v>2244</v>
      </c>
      <c r="C47" s="133" t="str">
        <f>IF(A47="","自動表示",IF(B47="",VLOOKUP(A47,リスト!$C$2:$D$48,2,FALSE),VLOOKUP(一覧表!A47&amp;一覧表!B47,リスト!$C$49:$D$1789,2,FALSE)))</f>
        <v>252107</v>
      </c>
      <c r="D47" s="134" t="str">
        <f>IF(C47="自動表示","自動表示",VLOOKUP(C47,リスト!$D$2:$E$1789,2,FALSE))</f>
        <v>都市Ⅱ－２</v>
      </c>
      <c r="E47" s="132" t="s">
        <v>3560</v>
      </c>
      <c r="F47" s="133" t="s">
        <v>3748</v>
      </c>
      <c r="G47" s="135">
        <v>40</v>
      </c>
      <c r="H47" s="133" t="str">
        <f t="shared" si="1"/>
        <v>20年超</v>
      </c>
      <c r="I47" s="133" t="s">
        <v>17</v>
      </c>
      <c r="J47" s="136">
        <v>5</v>
      </c>
      <c r="K47" s="133" t="s">
        <v>18</v>
      </c>
      <c r="L47" s="137" t="s">
        <v>4658</v>
      </c>
      <c r="M47" s="133" t="s">
        <v>18</v>
      </c>
      <c r="N47" s="133" t="s">
        <v>17</v>
      </c>
      <c r="O47" s="137" t="s">
        <v>4659</v>
      </c>
      <c r="P47" s="133" t="s">
        <v>18</v>
      </c>
      <c r="Q47" s="137" t="s">
        <v>4660</v>
      </c>
      <c r="R47" s="133" t="s">
        <v>18</v>
      </c>
      <c r="S47" s="133" t="s">
        <v>3667</v>
      </c>
      <c r="T47" s="138">
        <v>22.9</v>
      </c>
      <c r="U47" s="138"/>
      <c r="V47" s="133" t="s">
        <v>18</v>
      </c>
      <c r="W47" s="139" t="s">
        <v>4661</v>
      </c>
      <c r="X47" s="140">
        <v>2017</v>
      </c>
      <c r="Y47" s="140">
        <v>2056</v>
      </c>
      <c r="Z47" s="140">
        <v>40</v>
      </c>
      <c r="AA47" s="138">
        <v>783</v>
      </c>
      <c r="AB47" s="133" t="s">
        <v>18</v>
      </c>
      <c r="AC47" s="139" t="s">
        <v>4662</v>
      </c>
      <c r="AD47" s="140">
        <v>2017</v>
      </c>
      <c r="AE47" s="140">
        <v>2056</v>
      </c>
      <c r="AF47" s="140">
        <v>40</v>
      </c>
      <c r="AG47" s="138">
        <v>752</v>
      </c>
      <c r="AH47" s="133" t="s">
        <v>18</v>
      </c>
      <c r="AI47" s="141" t="s">
        <v>4663</v>
      </c>
      <c r="AJ47" s="140">
        <v>2017</v>
      </c>
      <c r="AK47" s="140">
        <v>2056</v>
      </c>
      <c r="AL47" s="140">
        <v>40</v>
      </c>
      <c r="AM47" s="138">
        <v>92</v>
      </c>
      <c r="AN47" s="133" t="s">
        <v>18</v>
      </c>
      <c r="AO47" s="137" t="s">
        <v>4664</v>
      </c>
      <c r="AP47" s="133" t="s">
        <v>18</v>
      </c>
      <c r="AQ47" s="137" t="s">
        <v>4665</v>
      </c>
      <c r="AR47" s="133" t="s">
        <v>18</v>
      </c>
      <c r="AS47" s="137" t="s">
        <v>4666</v>
      </c>
      <c r="AT47" s="133" t="s">
        <v>18</v>
      </c>
      <c r="AU47" s="137" t="s">
        <v>4667</v>
      </c>
      <c r="AV47" s="133" t="s">
        <v>18</v>
      </c>
      <c r="AW47" s="137" t="s">
        <v>4668</v>
      </c>
      <c r="AX47" s="133" t="s">
        <v>18</v>
      </c>
      <c r="AY47" s="137" t="s">
        <v>4669</v>
      </c>
      <c r="AZ47" s="133" t="s">
        <v>18</v>
      </c>
      <c r="BA47" s="137" t="s">
        <v>4670</v>
      </c>
      <c r="BB47" s="133" t="s">
        <v>18</v>
      </c>
      <c r="BC47" s="137" t="s">
        <v>4671</v>
      </c>
      <c r="BD47" s="133" t="s">
        <v>18</v>
      </c>
      <c r="BE47" s="137" t="s">
        <v>4672</v>
      </c>
      <c r="BF47" s="133" t="s">
        <v>18</v>
      </c>
      <c r="BG47" s="137" t="s">
        <v>4673</v>
      </c>
      <c r="BH47" s="133" t="s">
        <v>18</v>
      </c>
      <c r="BI47" s="137" t="s">
        <v>4674</v>
      </c>
      <c r="BJ47" s="142" t="s">
        <v>19</v>
      </c>
      <c r="BK47" s="142" t="s">
        <v>18</v>
      </c>
      <c r="BL47" s="142" t="s">
        <v>19</v>
      </c>
      <c r="BM47" s="142" t="s">
        <v>19</v>
      </c>
      <c r="BN47" s="133" t="s">
        <v>18</v>
      </c>
      <c r="BO47" s="137" t="s">
        <v>4675</v>
      </c>
      <c r="BP47" s="133" t="s">
        <v>18</v>
      </c>
      <c r="BQ47" s="137" t="s">
        <v>4676</v>
      </c>
      <c r="BR47" s="133" t="s">
        <v>18</v>
      </c>
      <c r="BS47" s="137" t="s">
        <v>4677</v>
      </c>
      <c r="BT47" s="133" t="s">
        <v>18</v>
      </c>
      <c r="BU47" s="133" t="s">
        <v>18</v>
      </c>
      <c r="BV47" s="133" t="s">
        <v>18</v>
      </c>
      <c r="BW47" s="137" t="s">
        <v>4678</v>
      </c>
      <c r="BX47" s="143">
        <v>10</v>
      </c>
      <c r="BY47" s="144"/>
      <c r="BZ47" s="133" t="s">
        <v>18</v>
      </c>
      <c r="CA47" s="145" t="s">
        <v>4679</v>
      </c>
      <c r="CB47" s="146" t="s">
        <v>4680</v>
      </c>
      <c r="CC47" s="126">
        <v>51332</v>
      </c>
      <c r="CD47" s="126">
        <v>50975</v>
      </c>
      <c r="CE47" s="126">
        <v>50595</v>
      </c>
      <c r="CF47" s="126">
        <v>50614</v>
      </c>
      <c r="CG47" s="127">
        <v>685274</v>
      </c>
      <c r="CH47" s="127">
        <v>683117</v>
      </c>
      <c r="CI47" s="127">
        <v>682217</v>
      </c>
      <c r="CJ47" s="127">
        <v>682217</v>
      </c>
      <c r="CK47" s="128">
        <v>13.35</v>
      </c>
      <c r="CL47" s="128">
        <v>13.4</v>
      </c>
      <c r="CM47" s="128">
        <v>13.48</v>
      </c>
      <c r="CN47" s="128">
        <v>13.48</v>
      </c>
      <c r="CO47" s="129">
        <v>0.51</v>
      </c>
      <c r="CP47" s="129">
        <v>0.49299999999999999</v>
      </c>
      <c r="CQ47" s="129">
        <v>0.54</v>
      </c>
      <c r="CR47" s="130">
        <v>0.54500000000000004</v>
      </c>
    </row>
    <row r="48" spans="1:96" s="147" customFormat="1" ht="200" customHeight="1" x14ac:dyDescent="0.2">
      <c r="A48" s="132" t="s">
        <v>70</v>
      </c>
      <c r="B48" s="133" t="s">
        <v>2246</v>
      </c>
      <c r="C48" s="133" t="str">
        <f>IF(A48="","自動表示",IF(B48="",VLOOKUP(A48,リスト!$C$2:$D$48,2,FALSE),VLOOKUP(一覧表!A48&amp;一覧表!B48,リスト!$C$49:$D$1789,2,FALSE)))</f>
        <v>252115</v>
      </c>
      <c r="D48" s="134" t="str">
        <f>IF(C48="自動表示","自動表示",VLOOKUP(C48,リスト!$D$2:$E$1789,2,FALSE))</f>
        <v>都市Ⅱ－２</v>
      </c>
      <c r="E48" s="132" t="s">
        <v>5</v>
      </c>
      <c r="F48" s="133" t="s">
        <v>3758</v>
      </c>
      <c r="G48" s="135">
        <v>30</v>
      </c>
      <c r="H48" s="133" t="str">
        <f t="shared" si="1"/>
        <v>20年超</v>
      </c>
      <c r="I48" s="133" t="s">
        <v>3636</v>
      </c>
      <c r="J48" s="136">
        <v>5.5</v>
      </c>
      <c r="K48" s="133" t="s">
        <v>18</v>
      </c>
      <c r="L48" s="137" t="s">
        <v>4681</v>
      </c>
      <c r="M48" s="133" t="s">
        <v>18</v>
      </c>
      <c r="N48" s="133" t="s">
        <v>3652</v>
      </c>
      <c r="O48" s="137" t="s">
        <v>4682</v>
      </c>
      <c r="P48" s="133" t="s">
        <v>18</v>
      </c>
      <c r="Q48" s="137" t="s">
        <v>4683</v>
      </c>
      <c r="R48" s="133" t="s">
        <v>18</v>
      </c>
      <c r="S48" s="133" t="s">
        <v>3667</v>
      </c>
      <c r="T48" s="138">
        <v>17.899999999999999</v>
      </c>
      <c r="U48" s="138"/>
      <c r="V48" s="133" t="s">
        <v>18</v>
      </c>
      <c r="W48" s="139" t="s">
        <v>4684</v>
      </c>
      <c r="X48" s="140">
        <v>2023</v>
      </c>
      <c r="Y48" s="140">
        <v>2055</v>
      </c>
      <c r="Z48" s="140">
        <v>33</v>
      </c>
      <c r="AA48" s="138">
        <v>2382.5</v>
      </c>
      <c r="AB48" s="133" t="s">
        <v>18</v>
      </c>
      <c r="AC48" s="139" t="s">
        <v>4685</v>
      </c>
      <c r="AD48" s="140">
        <v>2023</v>
      </c>
      <c r="AE48" s="140">
        <v>2055</v>
      </c>
      <c r="AF48" s="140">
        <v>33</v>
      </c>
      <c r="AG48" s="138">
        <v>1414.1</v>
      </c>
      <c r="AH48" s="133" t="s">
        <v>18</v>
      </c>
      <c r="AI48" s="141" t="s">
        <v>4686</v>
      </c>
      <c r="AJ48" s="140">
        <v>2023</v>
      </c>
      <c r="AK48" s="140">
        <v>2055</v>
      </c>
      <c r="AL48" s="140">
        <v>33</v>
      </c>
      <c r="AM48" s="138">
        <v>968.3</v>
      </c>
      <c r="AN48" s="133" t="s">
        <v>18</v>
      </c>
      <c r="AO48" s="137" t="s">
        <v>4687</v>
      </c>
      <c r="AP48" s="133" t="s">
        <v>18</v>
      </c>
      <c r="AQ48" s="137" t="s">
        <v>4688</v>
      </c>
      <c r="AR48" s="133" t="s">
        <v>18</v>
      </c>
      <c r="AS48" s="137" t="s">
        <v>4689</v>
      </c>
      <c r="AT48" s="133" t="s">
        <v>18</v>
      </c>
      <c r="AU48" s="137" t="s">
        <v>4690</v>
      </c>
      <c r="AV48" s="133" t="s">
        <v>18</v>
      </c>
      <c r="AW48" s="137" t="s">
        <v>4691</v>
      </c>
      <c r="AX48" s="133" t="s">
        <v>18</v>
      </c>
      <c r="AY48" s="137" t="s">
        <v>4692</v>
      </c>
      <c r="AZ48" s="133" t="s">
        <v>18</v>
      </c>
      <c r="BA48" s="137" t="s">
        <v>4693</v>
      </c>
      <c r="BB48" s="133" t="s">
        <v>18</v>
      </c>
      <c r="BC48" s="137" t="s">
        <v>4694</v>
      </c>
      <c r="BD48" s="133" t="s">
        <v>18</v>
      </c>
      <c r="BE48" s="137" t="s">
        <v>4695</v>
      </c>
      <c r="BF48" s="133" t="s">
        <v>18</v>
      </c>
      <c r="BG48" s="137" t="s">
        <v>4696</v>
      </c>
      <c r="BH48" s="133" t="s">
        <v>18</v>
      </c>
      <c r="BI48" s="137" t="s">
        <v>4697</v>
      </c>
      <c r="BJ48" s="142" t="s">
        <v>19</v>
      </c>
      <c r="BK48" s="142" t="s">
        <v>18</v>
      </c>
      <c r="BL48" s="142" t="s">
        <v>18</v>
      </c>
      <c r="BM48" s="142" t="s">
        <v>19</v>
      </c>
      <c r="BN48" s="133" t="s">
        <v>18</v>
      </c>
      <c r="BO48" s="137" t="s">
        <v>4698</v>
      </c>
      <c r="BP48" s="133" t="s">
        <v>18</v>
      </c>
      <c r="BQ48" s="137" t="s">
        <v>4699</v>
      </c>
      <c r="BR48" s="133" t="s">
        <v>18</v>
      </c>
      <c r="BS48" s="137" t="s">
        <v>4700</v>
      </c>
      <c r="BT48" s="133" t="s">
        <v>18</v>
      </c>
      <c r="BU48" s="133" t="s">
        <v>18</v>
      </c>
      <c r="BV48" s="133" t="s">
        <v>18</v>
      </c>
      <c r="BW48" s="137" t="s">
        <v>4701</v>
      </c>
      <c r="BX48" s="143">
        <v>1</v>
      </c>
      <c r="BY48" s="144"/>
      <c r="BZ48" s="133" t="s">
        <v>18</v>
      </c>
      <c r="CA48" s="145" t="s">
        <v>4702</v>
      </c>
      <c r="CB48" s="146" t="s">
        <v>4703</v>
      </c>
      <c r="CC48" s="126">
        <v>55033</v>
      </c>
      <c r="CD48" s="126">
        <v>54629</v>
      </c>
      <c r="CE48" s="126">
        <v>54601</v>
      </c>
      <c r="CF48" s="126">
        <v>54382</v>
      </c>
      <c r="CG48" s="127">
        <v>202275</v>
      </c>
      <c r="CH48" s="127">
        <v>196869</v>
      </c>
      <c r="CI48" s="127">
        <v>208829</v>
      </c>
      <c r="CJ48" s="127">
        <v>203818</v>
      </c>
      <c r="CK48" s="128">
        <v>3.68</v>
      </c>
      <c r="CL48" s="128">
        <v>3.6</v>
      </c>
      <c r="CM48" s="128">
        <v>3.82</v>
      </c>
      <c r="CN48" s="128">
        <v>3.75</v>
      </c>
      <c r="CO48" s="129">
        <v>0.63700000000000001</v>
      </c>
      <c r="CP48" s="129">
        <v>0.65400000000000003</v>
      </c>
      <c r="CQ48" s="129">
        <v>0.67</v>
      </c>
      <c r="CR48" s="130">
        <v>0.68400000000000005</v>
      </c>
    </row>
    <row r="49" spans="1:96" s="147" customFormat="1" ht="200" customHeight="1" x14ac:dyDescent="0.2">
      <c r="A49" s="132" t="s">
        <v>70</v>
      </c>
      <c r="B49" s="133" t="s">
        <v>2248</v>
      </c>
      <c r="C49" s="133" t="str">
        <f>IF(A49="","自動表示",IF(B49="",VLOOKUP(A49,リスト!$C$2:$D$48,2,FALSE),VLOOKUP(一覧表!A49&amp;一覧表!B49,リスト!$C$49:$D$1789,2,FALSE)))</f>
        <v>252123</v>
      </c>
      <c r="D49" s="134" t="str">
        <f>IF(C49="自動表示","自動表示",VLOOKUP(C49,リスト!$D$2:$E$1789,2,FALSE))</f>
        <v>都市Ⅰ－２</v>
      </c>
      <c r="E49" s="132" t="s">
        <v>20</v>
      </c>
      <c r="F49" s="133" t="s">
        <v>3768</v>
      </c>
      <c r="G49" s="135">
        <v>30</v>
      </c>
      <c r="H49" s="133" t="str">
        <f t="shared" si="1"/>
        <v>20年超</v>
      </c>
      <c r="I49" s="133" t="s">
        <v>14</v>
      </c>
      <c r="J49" s="136">
        <v>5.0999999999999996</v>
      </c>
      <c r="K49" s="133" t="s">
        <v>18</v>
      </c>
      <c r="L49" s="137" t="s">
        <v>4704</v>
      </c>
      <c r="M49" s="133" t="s">
        <v>18</v>
      </c>
      <c r="N49" s="133" t="s">
        <v>16</v>
      </c>
      <c r="O49" s="137" t="s">
        <v>4705</v>
      </c>
      <c r="P49" s="133" t="s">
        <v>18</v>
      </c>
      <c r="Q49" s="137" t="s">
        <v>4706</v>
      </c>
      <c r="R49" s="133" t="s">
        <v>18</v>
      </c>
      <c r="S49" s="133" t="s">
        <v>3667</v>
      </c>
      <c r="T49" s="138">
        <v>20.100000000000001</v>
      </c>
      <c r="U49" s="138"/>
      <c r="V49" s="133" t="s">
        <v>18</v>
      </c>
      <c r="W49" s="139" t="s">
        <v>4707</v>
      </c>
      <c r="X49" s="140">
        <v>2025</v>
      </c>
      <c r="Y49" s="140">
        <v>2044</v>
      </c>
      <c r="Z49" s="140">
        <v>20</v>
      </c>
      <c r="AA49" s="138">
        <v>2063.6</v>
      </c>
      <c r="AB49" s="133" t="s">
        <v>18</v>
      </c>
      <c r="AC49" s="139" t="s">
        <v>4708</v>
      </c>
      <c r="AD49" s="140">
        <v>2025</v>
      </c>
      <c r="AE49" s="140">
        <v>2044</v>
      </c>
      <c r="AF49" s="140">
        <v>20</v>
      </c>
      <c r="AG49" s="138">
        <v>1588.3</v>
      </c>
      <c r="AH49" s="133" t="s">
        <v>18</v>
      </c>
      <c r="AI49" s="141" t="s">
        <v>4709</v>
      </c>
      <c r="AJ49" s="140">
        <v>2025</v>
      </c>
      <c r="AK49" s="140">
        <v>2044</v>
      </c>
      <c r="AL49" s="140">
        <v>20</v>
      </c>
      <c r="AM49" s="138">
        <v>475.3</v>
      </c>
      <c r="AN49" s="133" t="s">
        <v>18</v>
      </c>
      <c r="AO49" s="137" t="s">
        <v>4710</v>
      </c>
      <c r="AP49" s="133" t="s">
        <v>19</v>
      </c>
      <c r="AQ49" s="137"/>
      <c r="AR49" s="133" t="s">
        <v>18</v>
      </c>
      <c r="AS49" s="137" t="s">
        <v>4711</v>
      </c>
      <c r="AT49" s="133" t="s">
        <v>18</v>
      </c>
      <c r="AU49" s="137" t="s">
        <v>4712</v>
      </c>
      <c r="AV49" s="133" t="s">
        <v>18</v>
      </c>
      <c r="AW49" s="137" t="s">
        <v>4713</v>
      </c>
      <c r="AX49" s="133" t="s">
        <v>18</v>
      </c>
      <c r="AY49" s="137" t="s">
        <v>4714</v>
      </c>
      <c r="AZ49" s="133" t="s">
        <v>18</v>
      </c>
      <c r="BA49" s="137" t="s">
        <v>4715</v>
      </c>
      <c r="BB49" s="133" t="s">
        <v>18</v>
      </c>
      <c r="BC49" s="137" t="s">
        <v>4716</v>
      </c>
      <c r="BD49" s="133" t="s">
        <v>18</v>
      </c>
      <c r="BE49" s="137" t="s">
        <v>4717</v>
      </c>
      <c r="BF49" s="133" t="s">
        <v>18</v>
      </c>
      <c r="BG49" s="137" t="s">
        <v>4718</v>
      </c>
      <c r="BH49" s="133" t="s">
        <v>18</v>
      </c>
      <c r="BI49" s="137" t="s">
        <v>4719</v>
      </c>
      <c r="BJ49" s="142" t="s">
        <v>19</v>
      </c>
      <c r="BK49" s="142" t="s">
        <v>18</v>
      </c>
      <c r="BL49" s="142" t="s">
        <v>19</v>
      </c>
      <c r="BM49" s="142" t="s">
        <v>19</v>
      </c>
      <c r="BN49" s="133" t="s">
        <v>18</v>
      </c>
      <c r="BO49" s="137" t="s">
        <v>4720</v>
      </c>
      <c r="BP49" s="133" t="s">
        <v>18</v>
      </c>
      <c r="BQ49" s="137" t="s">
        <v>4721</v>
      </c>
      <c r="BR49" s="133" t="s">
        <v>18</v>
      </c>
      <c r="BS49" s="137" t="s">
        <v>4722</v>
      </c>
      <c r="BT49" s="133" t="s">
        <v>18</v>
      </c>
      <c r="BU49" s="133" t="s">
        <v>18</v>
      </c>
      <c r="BV49" s="133" t="s">
        <v>18</v>
      </c>
      <c r="BW49" s="137" t="s">
        <v>4723</v>
      </c>
      <c r="BX49" s="143">
        <v>10</v>
      </c>
      <c r="BY49" s="144"/>
      <c r="BZ49" s="133" t="s">
        <v>18</v>
      </c>
      <c r="CA49" s="145" t="s">
        <v>4724</v>
      </c>
      <c r="CB49" s="146" t="s">
        <v>4725</v>
      </c>
      <c r="CC49" s="126">
        <v>47544</v>
      </c>
      <c r="CD49" s="126">
        <v>46926</v>
      </c>
      <c r="CE49" s="126">
        <v>46394</v>
      </c>
      <c r="CF49" s="126">
        <v>45783</v>
      </c>
      <c r="CG49" s="127">
        <v>342808</v>
      </c>
      <c r="CH49" s="127">
        <v>341336</v>
      </c>
      <c r="CI49" s="127">
        <v>341336</v>
      </c>
      <c r="CJ49" s="127">
        <v>337014</v>
      </c>
      <c r="CK49" s="128">
        <v>7.21</v>
      </c>
      <c r="CL49" s="128">
        <v>7.27</v>
      </c>
      <c r="CM49" s="128">
        <v>7.36</v>
      </c>
      <c r="CN49" s="128">
        <v>7.36</v>
      </c>
      <c r="CO49" s="129">
        <v>0.628</v>
      </c>
      <c r="CP49" s="129">
        <v>0.65800000000000003</v>
      </c>
      <c r="CQ49" s="129">
        <v>0.66900000000000004</v>
      </c>
      <c r="CR49" s="130"/>
    </row>
    <row r="50" spans="1:96" s="147" customFormat="1" ht="200" customHeight="1" x14ac:dyDescent="0.2">
      <c r="A50" s="132" t="s">
        <v>70</v>
      </c>
      <c r="B50" s="133" t="s">
        <v>2250</v>
      </c>
      <c r="C50" s="133" t="str">
        <f>IF(A50="","自動表示",IF(B50="",VLOOKUP(A50,リスト!$C$2:$D$48,2,FALSE),VLOOKUP(一覧表!A50&amp;一覧表!B50,リスト!$C$49:$D$1789,2,FALSE)))</f>
        <v>252131</v>
      </c>
      <c r="D50" s="134" t="str">
        <f>IF(C50="自動表示","自動表示",VLOOKUP(C50,リスト!$D$2:$E$1789,2,FALSE))</f>
        <v>都市Ⅲ－２</v>
      </c>
      <c r="E50" s="132" t="s">
        <v>3560</v>
      </c>
      <c r="F50" s="133" t="s">
        <v>3769</v>
      </c>
      <c r="G50" s="135">
        <v>10</v>
      </c>
      <c r="H50" s="133" t="str">
        <f t="shared" si="1"/>
        <v>10年</v>
      </c>
      <c r="I50" s="133" t="s">
        <v>3634</v>
      </c>
      <c r="J50" s="136">
        <v>11.3</v>
      </c>
      <c r="K50" s="133" t="s">
        <v>18</v>
      </c>
      <c r="L50" s="137" t="s">
        <v>4726</v>
      </c>
      <c r="M50" s="133" t="s">
        <v>18</v>
      </c>
      <c r="N50" s="133" t="s">
        <v>3652</v>
      </c>
      <c r="O50" s="137" t="s">
        <v>4727</v>
      </c>
      <c r="P50" s="133" t="s">
        <v>18</v>
      </c>
      <c r="Q50" s="137" t="s">
        <v>4728</v>
      </c>
      <c r="R50" s="133" t="s">
        <v>18</v>
      </c>
      <c r="S50" s="133" t="s">
        <v>3667</v>
      </c>
      <c r="T50" s="138">
        <v>50.4</v>
      </c>
      <c r="U50" s="138"/>
      <c r="V50" s="133" t="s">
        <v>18</v>
      </c>
      <c r="W50" s="139" t="s">
        <v>4729</v>
      </c>
      <c r="X50" s="140">
        <v>2023</v>
      </c>
      <c r="Y50" s="140">
        <v>2062</v>
      </c>
      <c r="Z50" s="140">
        <v>40</v>
      </c>
      <c r="AA50" s="138">
        <v>4324</v>
      </c>
      <c r="AB50" s="133" t="s">
        <v>18</v>
      </c>
      <c r="AC50" s="139" t="s">
        <v>4730</v>
      </c>
      <c r="AD50" s="140">
        <v>2023</v>
      </c>
      <c r="AE50" s="140">
        <v>2062</v>
      </c>
      <c r="AF50" s="140">
        <v>40</v>
      </c>
      <c r="AG50" s="138">
        <v>1372</v>
      </c>
      <c r="AH50" s="133" t="s">
        <v>18</v>
      </c>
      <c r="AI50" s="141" t="s">
        <v>4731</v>
      </c>
      <c r="AJ50" s="140">
        <v>2023</v>
      </c>
      <c r="AK50" s="140">
        <v>2062</v>
      </c>
      <c r="AL50" s="140">
        <v>40</v>
      </c>
      <c r="AM50" s="138">
        <v>522</v>
      </c>
      <c r="AN50" s="133" t="s">
        <v>18</v>
      </c>
      <c r="AO50" s="137" t="s">
        <v>4732</v>
      </c>
      <c r="AP50" s="133" t="s">
        <v>18</v>
      </c>
      <c r="AQ50" s="137" t="s">
        <v>4733</v>
      </c>
      <c r="AR50" s="133" t="s">
        <v>18</v>
      </c>
      <c r="AS50" s="137" t="s">
        <v>4734</v>
      </c>
      <c r="AT50" s="133" t="s">
        <v>18</v>
      </c>
      <c r="AU50" s="137" t="s">
        <v>4735</v>
      </c>
      <c r="AV50" s="133" t="s">
        <v>18</v>
      </c>
      <c r="AW50" s="137" t="s">
        <v>4736</v>
      </c>
      <c r="AX50" s="133" t="s">
        <v>18</v>
      </c>
      <c r="AY50" s="137" t="s">
        <v>4737</v>
      </c>
      <c r="AZ50" s="133" t="s">
        <v>18</v>
      </c>
      <c r="BA50" s="137" t="s">
        <v>4738</v>
      </c>
      <c r="BB50" s="133" t="s">
        <v>18</v>
      </c>
      <c r="BC50" s="137" t="s">
        <v>4739</v>
      </c>
      <c r="BD50" s="133" t="s">
        <v>18</v>
      </c>
      <c r="BE50" s="137" t="s">
        <v>4740</v>
      </c>
      <c r="BF50" s="133" t="s">
        <v>18</v>
      </c>
      <c r="BG50" s="137" t="s">
        <v>4741</v>
      </c>
      <c r="BH50" s="133" t="s">
        <v>19</v>
      </c>
      <c r="BI50" s="137"/>
      <c r="BJ50" s="142" t="s">
        <v>19</v>
      </c>
      <c r="BK50" s="142" t="s">
        <v>19</v>
      </c>
      <c r="BL50" s="142" t="s">
        <v>19</v>
      </c>
      <c r="BM50" s="142" t="s">
        <v>19</v>
      </c>
      <c r="BN50" s="133" t="s">
        <v>18</v>
      </c>
      <c r="BO50" s="137" t="s">
        <v>4742</v>
      </c>
      <c r="BP50" s="133" t="s">
        <v>18</v>
      </c>
      <c r="BQ50" s="137" t="s">
        <v>4743</v>
      </c>
      <c r="BR50" s="133" t="s">
        <v>18</v>
      </c>
      <c r="BS50" s="137" t="s">
        <v>4744</v>
      </c>
      <c r="BT50" s="133" t="s">
        <v>18</v>
      </c>
      <c r="BU50" s="133" t="s">
        <v>18</v>
      </c>
      <c r="BV50" s="133" t="s">
        <v>18</v>
      </c>
      <c r="BW50" s="137" t="s">
        <v>4745</v>
      </c>
      <c r="BX50" s="143"/>
      <c r="BY50" s="144" t="s">
        <v>4746</v>
      </c>
      <c r="BZ50" s="133" t="s">
        <v>18</v>
      </c>
      <c r="CA50" s="145" t="s">
        <v>4747</v>
      </c>
      <c r="CB50" s="146" t="s">
        <v>4748</v>
      </c>
      <c r="CC50" s="126">
        <v>113642</v>
      </c>
      <c r="CD50" s="126">
        <v>113012</v>
      </c>
      <c r="CE50" s="126">
        <v>112586</v>
      </c>
      <c r="CF50" s="126">
        <v>112064</v>
      </c>
      <c r="CG50" s="127">
        <v>483983.21</v>
      </c>
      <c r="CH50" s="127">
        <v>480583.28</v>
      </c>
      <c r="CI50" s="127">
        <v>481037.83</v>
      </c>
      <c r="CJ50" s="127">
        <v>482621</v>
      </c>
      <c r="CK50" s="128">
        <v>4.26</v>
      </c>
      <c r="CL50" s="128">
        <v>4.25</v>
      </c>
      <c r="CM50" s="128">
        <v>4.2699999999999996</v>
      </c>
      <c r="CN50" s="128">
        <v>4.3099999999999996</v>
      </c>
      <c r="CO50" s="129">
        <v>0.51300000000000001</v>
      </c>
      <c r="CP50" s="129">
        <v>0.54</v>
      </c>
      <c r="CQ50" s="129">
        <v>0.56999999999999995</v>
      </c>
      <c r="CR50" s="130">
        <v>0.58899999999999997</v>
      </c>
    </row>
    <row r="51" spans="1:96" s="147" customFormat="1" ht="200" customHeight="1" x14ac:dyDescent="0.2">
      <c r="A51" s="132" t="s">
        <v>70</v>
      </c>
      <c r="B51" s="133" t="s">
        <v>2252</v>
      </c>
      <c r="C51" s="133" t="str">
        <f>IF(A51="","自動表示",IF(B51="",VLOOKUP(A51,リスト!$C$2:$D$48,2,FALSE),VLOOKUP(一覧表!A51&amp;一覧表!B51,リスト!$C$49:$D$1789,2,FALSE)))</f>
        <v>252140</v>
      </c>
      <c r="D51" s="134" t="str">
        <f>IF(C51="自動表示","自動表示",VLOOKUP(C51,リスト!$D$2:$E$1789,2,FALSE))</f>
        <v>都市Ⅰ－２</v>
      </c>
      <c r="E51" s="132" t="s">
        <v>3560</v>
      </c>
      <c r="F51" s="133" t="s">
        <v>3741</v>
      </c>
      <c r="G51" s="135">
        <v>20</v>
      </c>
      <c r="H51" s="133" t="str">
        <f t="shared" si="1"/>
        <v>11年～20年</v>
      </c>
      <c r="I51" s="133" t="s">
        <v>17</v>
      </c>
      <c r="J51" s="136">
        <v>3.8</v>
      </c>
      <c r="K51" s="133" t="s">
        <v>18</v>
      </c>
      <c r="L51" s="137" t="s">
        <v>4749</v>
      </c>
      <c r="M51" s="133" t="s">
        <v>18</v>
      </c>
      <c r="N51" s="133" t="s">
        <v>3635</v>
      </c>
      <c r="O51" s="137" t="s">
        <v>4750</v>
      </c>
      <c r="P51" s="133" t="s">
        <v>18</v>
      </c>
      <c r="Q51" s="137" t="s">
        <v>4751</v>
      </c>
      <c r="R51" s="133" t="s">
        <v>18</v>
      </c>
      <c r="S51" s="133" t="s">
        <v>3666</v>
      </c>
      <c r="T51" s="138">
        <v>36.4</v>
      </c>
      <c r="U51" s="138" t="s">
        <v>4752</v>
      </c>
      <c r="V51" s="133" t="s">
        <v>18</v>
      </c>
      <c r="W51" s="139" t="s">
        <v>4753</v>
      </c>
      <c r="X51" s="140">
        <v>2022</v>
      </c>
      <c r="Y51" s="140">
        <v>2061</v>
      </c>
      <c r="Z51" s="140">
        <v>40</v>
      </c>
      <c r="AA51" s="138">
        <v>53.5</v>
      </c>
      <c r="AB51" s="133" t="s">
        <v>18</v>
      </c>
      <c r="AC51" s="139" t="s">
        <v>4754</v>
      </c>
      <c r="AD51" s="140">
        <v>2022</v>
      </c>
      <c r="AE51" s="140">
        <v>2061</v>
      </c>
      <c r="AF51" s="140">
        <v>40</v>
      </c>
      <c r="AG51" s="138">
        <v>47.6</v>
      </c>
      <c r="AH51" s="133" t="s">
        <v>18</v>
      </c>
      <c r="AI51" s="141" t="s">
        <v>4755</v>
      </c>
      <c r="AJ51" s="140">
        <v>2022</v>
      </c>
      <c r="AK51" s="140">
        <v>2061</v>
      </c>
      <c r="AL51" s="140">
        <v>40</v>
      </c>
      <c r="AM51" s="138">
        <v>5.9</v>
      </c>
      <c r="AN51" s="133" t="s">
        <v>18</v>
      </c>
      <c r="AO51" s="137" t="s">
        <v>4756</v>
      </c>
      <c r="AP51" s="133" t="s">
        <v>19</v>
      </c>
      <c r="AQ51" s="137"/>
      <c r="AR51" s="133" t="s">
        <v>18</v>
      </c>
      <c r="AS51" s="137" t="s">
        <v>4757</v>
      </c>
      <c r="AT51" s="133" t="s">
        <v>18</v>
      </c>
      <c r="AU51" s="137" t="s">
        <v>4758</v>
      </c>
      <c r="AV51" s="133" t="s">
        <v>18</v>
      </c>
      <c r="AW51" s="137" t="s">
        <v>4759</v>
      </c>
      <c r="AX51" s="133" t="s">
        <v>18</v>
      </c>
      <c r="AY51" s="137" t="s">
        <v>4760</v>
      </c>
      <c r="AZ51" s="133" t="s">
        <v>18</v>
      </c>
      <c r="BA51" s="137" t="s">
        <v>4761</v>
      </c>
      <c r="BB51" s="133" t="s">
        <v>18</v>
      </c>
      <c r="BC51" s="137" t="s">
        <v>4762</v>
      </c>
      <c r="BD51" s="133" t="s">
        <v>19</v>
      </c>
      <c r="BE51" s="137"/>
      <c r="BF51" s="133" t="s">
        <v>18</v>
      </c>
      <c r="BG51" s="137" t="s">
        <v>4763</v>
      </c>
      <c r="BH51" s="133" t="s">
        <v>18</v>
      </c>
      <c r="BI51" s="137" t="s">
        <v>4764</v>
      </c>
      <c r="BJ51" s="142" t="s">
        <v>19</v>
      </c>
      <c r="BK51" s="142" t="s">
        <v>18</v>
      </c>
      <c r="BL51" s="142" t="s">
        <v>4452</v>
      </c>
      <c r="BM51" s="142" t="s">
        <v>4452</v>
      </c>
      <c r="BN51" s="133" t="s">
        <v>3924</v>
      </c>
      <c r="BO51" s="137" t="s">
        <v>4765</v>
      </c>
      <c r="BP51" s="133" t="s">
        <v>3924</v>
      </c>
      <c r="BQ51" s="137" t="s">
        <v>4766</v>
      </c>
      <c r="BR51" s="133" t="s">
        <v>3924</v>
      </c>
      <c r="BS51" s="137" t="s">
        <v>4767</v>
      </c>
      <c r="BT51" s="133" t="s">
        <v>3924</v>
      </c>
      <c r="BU51" s="133" t="s">
        <v>3924</v>
      </c>
      <c r="BV51" s="133" t="s">
        <v>3924</v>
      </c>
      <c r="BW51" s="137" t="s">
        <v>4768</v>
      </c>
      <c r="BX51" s="143">
        <v>5</v>
      </c>
      <c r="BY51" s="144"/>
      <c r="BZ51" s="133" t="s">
        <v>3924</v>
      </c>
      <c r="CA51" s="145" t="s">
        <v>4769</v>
      </c>
      <c r="CB51" s="146" t="s">
        <v>4770</v>
      </c>
      <c r="CC51" s="126">
        <v>38937</v>
      </c>
      <c r="CD51" s="126">
        <v>38525</v>
      </c>
      <c r="CE51" s="126">
        <v>38136</v>
      </c>
      <c r="CF51" s="126">
        <v>37761</v>
      </c>
      <c r="CG51" s="127">
        <v>234404</v>
      </c>
      <c r="CH51" s="127">
        <v>233222</v>
      </c>
      <c r="CI51" s="127">
        <v>231570</v>
      </c>
      <c r="CJ51" s="127">
        <v>227321</v>
      </c>
      <c r="CK51" s="128">
        <v>6.02</v>
      </c>
      <c r="CL51" s="128">
        <v>6.05</v>
      </c>
      <c r="CM51" s="128">
        <v>6.07</v>
      </c>
      <c r="CN51" s="128">
        <v>6.02</v>
      </c>
      <c r="CO51" s="129">
        <v>0.57399999999999995</v>
      </c>
      <c r="CP51" s="129">
        <v>0.58699999999999997</v>
      </c>
      <c r="CQ51" s="129">
        <v>0.59699999999999998</v>
      </c>
      <c r="CR51" s="130" t="s">
        <v>3871</v>
      </c>
    </row>
    <row r="52" spans="1:96" s="147" customFormat="1" ht="200" customHeight="1" x14ac:dyDescent="0.2">
      <c r="A52" s="132" t="s">
        <v>70</v>
      </c>
      <c r="B52" s="133" t="s">
        <v>2254</v>
      </c>
      <c r="C52" s="133" t="str">
        <f>IF(A52="","自動表示",IF(B52="",VLOOKUP(A52,リスト!$C$2:$D$48,2,FALSE),VLOOKUP(一覧表!A52&amp;一覧表!B52,リスト!$C$49:$D$1789,2,FALSE)))</f>
        <v>253839</v>
      </c>
      <c r="D52" s="134" t="str">
        <f>IF(C52="自動表示","自動表示",VLOOKUP(C52,リスト!$D$2:$E$1789,2,FALSE))</f>
        <v>町村Ⅴ－１</v>
      </c>
      <c r="E52" s="132" t="s">
        <v>3760</v>
      </c>
      <c r="F52" s="133" t="s">
        <v>3751</v>
      </c>
      <c r="G52" s="135">
        <v>20</v>
      </c>
      <c r="H52" s="133" t="str">
        <f t="shared" si="1"/>
        <v>11年～20年</v>
      </c>
      <c r="I52" s="133" t="s">
        <v>4771</v>
      </c>
      <c r="J52" s="136">
        <v>2.1</v>
      </c>
      <c r="K52" s="133" t="s">
        <v>3924</v>
      </c>
      <c r="L52" s="137" t="s">
        <v>4772</v>
      </c>
      <c r="M52" s="133" t="s">
        <v>3924</v>
      </c>
      <c r="N52" s="133" t="s">
        <v>4771</v>
      </c>
      <c r="O52" s="137" t="s">
        <v>4773</v>
      </c>
      <c r="P52" s="133" t="s">
        <v>3924</v>
      </c>
      <c r="Q52" s="137" t="s">
        <v>4774</v>
      </c>
      <c r="R52" s="133" t="s">
        <v>3924</v>
      </c>
      <c r="S52" s="133" t="s">
        <v>4775</v>
      </c>
      <c r="T52" s="138">
        <v>2.5</v>
      </c>
      <c r="U52" s="138"/>
      <c r="V52" s="133" t="s">
        <v>3924</v>
      </c>
      <c r="W52" s="139" t="s">
        <v>4776</v>
      </c>
      <c r="X52" s="140">
        <v>2021</v>
      </c>
      <c r="Y52" s="140">
        <v>2055</v>
      </c>
      <c r="Z52" s="140">
        <v>35</v>
      </c>
      <c r="AA52" s="138">
        <v>836.1</v>
      </c>
      <c r="AB52" s="133" t="s">
        <v>3924</v>
      </c>
      <c r="AC52" s="139" t="s">
        <v>4777</v>
      </c>
      <c r="AD52" s="140">
        <v>2021</v>
      </c>
      <c r="AE52" s="140">
        <v>2055</v>
      </c>
      <c r="AF52" s="140">
        <v>35</v>
      </c>
      <c r="AG52" s="138">
        <v>251.3</v>
      </c>
      <c r="AH52" s="133" t="s">
        <v>3924</v>
      </c>
      <c r="AI52" s="141" t="s">
        <v>4778</v>
      </c>
      <c r="AJ52" s="140">
        <v>2021</v>
      </c>
      <c r="AK52" s="140">
        <v>2055</v>
      </c>
      <c r="AL52" s="140">
        <v>35</v>
      </c>
      <c r="AM52" s="138">
        <v>127.6</v>
      </c>
      <c r="AN52" s="133" t="s">
        <v>3924</v>
      </c>
      <c r="AO52" s="137" t="s">
        <v>4779</v>
      </c>
      <c r="AP52" s="133" t="s">
        <v>4452</v>
      </c>
      <c r="AQ52" s="137"/>
      <c r="AR52" s="133" t="s">
        <v>3924</v>
      </c>
      <c r="AS52" s="137" t="s">
        <v>4780</v>
      </c>
      <c r="AT52" s="133" t="s">
        <v>3924</v>
      </c>
      <c r="AU52" s="137" t="s">
        <v>4780</v>
      </c>
      <c r="AV52" s="133" t="s">
        <v>3924</v>
      </c>
      <c r="AW52" s="137" t="s">
        <v>4781</v>
      </c>
      <c r="AX52" s="133" t="s">
        <v>3924</v>
      </c>
      <c r="AY52" s="137" t="s">
        <v>4782</v>
      </c>
      <c r="AZ52" s="133" t="s">
        <v>3924</v>
      </c>
      <c r="BA52" s="137" t="s">
        <v>4783</v>
      </c>
      <c r="BB52" s="133" t="s">
        <v>3924</v>
      </c>
      <c r="BC52" s="137" t="s">
        <v>4784</v>
      </c>
      <c r="BD52" s="133" t="s">
        <v>3924</v>
      </c>
      <c r="BE52" s="137" t="s">
        <v>4785</v>
      </c>
      <c r="BF52" s="133" t="s">
        <v>3924</v>
      </c>
      <c r="BG52" s="137" t="s">
        <v>4786</v>
      </c>
      <c r="BH52" s="133" t="s">
        <v>4452</v>
      </c>
      <c r="BI52" s="137"/>
      <c r="BJ52" s="142" t="s">
        <v>19</v>
      </c>
      <c r="BK52" s="142" t="s">
        <v>19</v>
      </c>
      <c r="BL52" s="142" t="s">
        <v>19</v>
      </c>
      <c r="BM52" s="142" t="s">
        <v>19</v>
      </c>
      <c r="BN52" s="133" t="s">
        <v>19</v>
      </c>
      <c r="BO52" s="137"/>
      <c r="BP52" s="133" t="s">
        <v>18</v>
      </c>
      <c r="BQ52" s="137" t="s">
        <v>4787</v>
      </c>
      <c r="BR52" s="133" t="s">
        <v>19</v>
      </c>
      <c r="BS52" s="137"/>
      <c r="BT52" s="133" t="s">
        <v>19</v>
      </c>
      <c r="BU52" s="133" t="s">
        <v>19</v>
      </c>
      <c r="BV52" s="133" t="s">
        <v>18</v>
      </c>
      <c r="BW52" s="137" t="s">
        <v>4788</v>
      </c>
      <c r="BX52" s="143"/>
      <c r="BY52" s="144" t="s">
        <v>3894</v>
      </c>
      <c r="BZ52" s="133" t="s">
        <v>18</v>
      </c>
      <c r="CA52" s="145" t="s">
        <v>4789</v>
      </c>
      <c r="CB52" s="146" t="s">
        <v>4249</v>
      </c>
      <c r="CC52" s="126">
        <v>21479</v>
      </c>
      <c r="CD52" s="126">
        <v>21493</v>
      </c>
      <c r="CE52" s="126">
        <v>21303</v>
      </c>
      <c r="CF52" s="126">
        <v>20861</v>
      </c>
      <c r="CG52" s="127"/>
      <c r="CH52" s="127"/>
      <c r="CI52" s="127"/>
      <c r="CJ52" s="127"/>
      <c r="CK52" s="128" t="s">
        <v>4790</v>
      </c>
      <c r="CL52" s="128" t="s">
        <v>4790</v>
      </c>
      <c r="CM52" s="128" t="s">
        <v>4790</v>
      </c>
      <c r="CN52" s="128" t="s">
        <v>4790</v>
      </c>
      <c r="CO52" s="129"/>
      <c r="CP52" s="129"/>
      <c r="CQ52" s="129"/>
      <c r="CR52" s="130"/>
    </row>
    <row r="53" spans="1:96" s="147" customFormat="1" ht="200" customHeight="1" x14ac:dyDescent="0.2">
      <c r="A53" s="132" t="s">
        <v>70</v>
      </c>
      <c r="B53" s="133" t="s">
        <v>2256</v>
      </c>
      <c r="C53" s="133" t="str">
        <f>IF(A53="","自動表示",IF(B53="",VLOOKUP(A53,リスト!$C$2:$D$48,2,FALSE),VLOOKUP(一覧表!A53&amp;一覧表!B53,リスト!$C$49:$D$1789,2,FALSE)))</f>
        <v>253847</v>
      </c>
      <c r="D53" s="134" t="str">
        <f>IF(C53="自動表示","自動表示",VLOOKUP(C53,リスト!$D$2:$E$1789,2,FALSE))</f>
        <v>町村Ⅲ－１</v>
      </c>
      <c r="E53" s="132" t="s">
        <v>3560</v>
      </c>
      <c r="F53" s="133" t="s">
        <v>3741</v>
      </c>
      <c r="G53" s="135">
        <v>10</v>
      </c>
      <c r="H53" s="133" t="str">
        <f t="shared" si="1"/>
        <v>10年</v>
      </c>
      <c r="I53" s="133" t="s">
        <v>3634</v>
      </c>
      <c r="J53" s="136">
        <v>1.2</v>
      </c>
      <c r="K53" s="133" t="s">
        <v>18</v>
      </c>
      <c r="L53" s="137" t="s">
        <v>4791</v>
      </c>
      <c r="M53" s="133" t="s">
        <v>18</v>
      </c>
      <c r="N53" s="133" t="s">
        <v>3635</v>
      </c>
      <c r="O53" s="137" t="s">
        <v>4792</v>
      </c>
      <c r="P53" s="133" t="s">
        <v>18</v>
      </c>
      <c r="Q53" s="137" t="s">
        <v>4793</v>
      </c>
      <c r="R53" s="133" t="s">
        <v>18</v>
      </c>
      <c r="S53" s="133" t="s">
        <v>3667</v>
      </c>
      <c r="T53" s="138" t="s">
        <v>4794</v>
      </c>
      <c r="U53" s="138"/>
      <c r="V53" s="133" t="s">
        <v>18</v>
      </c>
      <c r="W53" s="139" t="s">
        <v>4795</v>
      </c>
      <c r="X53" s="140">
        <v>2022</v>
      </c>
      <c r="Y53" s="140">
        <v>2056</v>
      </c>
      <c r="Z53" s="140">
        <v>35</v>
      </c>
      <c r="AA53" s="138">
        <v>574.9</v>
      </c>
      <c r="AB53" s="133" t="s">
        <v>18</v>
      </c>
      <c r="AC53" s="139" t="s">
        <v>4796</v>
      </c>
      <c r="AD53" s="140">
        <v>2022</v>
      </c>
      <c r="AE53" s="140">
        <v>2056</v>
      </c>
      <c r="AF53" s="140">
        <v>35</v>
      </c>
      <c r="AG53" s="138">
        <v>517.1</v>
      </c>
      <c r="AH53" s="133" t="s">
        <v>18</v>
      </c>
      <c r="AI53" s="141" t="s">
        <v>4797</v>
      </c>
      <c r="AJ53" s="140">
        <v>2022</v>
      </c>
      <c r="AK53" s="140">
        <v>2056</v>
      </c>
      <c r="AL53" s="140">
        <v>35</v>
      </c>
      <c r="AM53" s="138">
        <v>57.8</v>
      </c>
      <c r="AN53" s="133" t="s">
        <v>18</v>
      </c>
      <c r="AO53" s="137" t="s">
        <v>4798</v>
      </c>
      <c r="AP53" s="133" t="s">
        <v>18</v>
      </c>
      <c r="AQ53" s="137" t="s">
        <v>4799</v>
      </c>
      <c r="AR53" s="133" t="s">
        <v>18</v>
      </c>
      <c r="AS53" s="137" t="s">
        <v>4800</v>
      </c>
      <c r="AT53" s="133" t="s">
        <v>18</v>
      </c>
      <c r="AU53" s="137" t="s">
        <v>4801</v>
      </c>
      <c r="AV53" s="133" t="s">
        <v>18</v>
      </c>
      <c r="AW53" s="137" t="s">
        <v>4802</v>
      </c>
      <c r="AX53" s="133" t="s">
        <v>18</v>
      </c>
      <c r="AY53" s="137" t="s">
        <v>4803</v>
      </c>
      <c r="AZ53" s="133" t="s">
        <v>18</v>
      </c>
      <c r="BA53" s="137" t="s">
        <v>4804</v>
      </c>
      <c r="BB53" s="133" t="s">
        <v>18</v>
      </c>
      <c r="BC53" s="137" t="s">
        <v>4805</v>
      </c>
      <c r="BD53" s="133" t="s">
        <v>18</v>
      </c>
      <c r="BE53" s="137" t="s">
        <v>4806</v>
      </c>
      <c r="BF53" s="133" t="s">
        <v>18</v>
      </c>
      <c r="BG53" s="137" t="s">
        <v>4807</v>
      </c>
      <c r="BH53" s="133" t="s">
        <v>18</v>
      </c>
      <c r="BI53" s="137" t="s">
        <v>4808</v>
      </c>
      <c r="BJ53" s="142" t="s">
        <v>19</v>
      </c>
      <c r="BK53" s="142" t="s">
        <v>18</v>
      </c>
      <c r="BL53" s="142" t="s">
        <v>19</v>
      </c>
      <c r="BM53" s="142" t="s">
        <v>19</v>
      </c>
      <c r="BN53" s="133" t="s">
        <v>18</v>
      </c>
      <c r="BO53" s="137" t="s">
        <v>4809</v>
      </c>
      <c r="BP53" s="133" t="s">
        <v>19</v>
      </c>
      <c r="BQ53" s="137"/>
      <c r="BR53" s="133" t="s">
        <v>18</v>
      </c>
      <c r="BS53" s="137" t="s">
        <v>4810</v>
      </c>
      <c r="BT53" s="133" t="s">
        <v>19</v>
      </c>
      <c r="BU53" s="133" t="s">
        <v>19</v>
      </c>
      <c r="BV53" s="133" t="s">
        <v>18</v>
      </c>
      <c r="BW53" s="137" t="s">
        <v>4811</v>
      </c>
      <c r="BX53" s="143">
        <v>10</v>
      </c>
      <c r="BY53" s="144"/>
      <c r="BZ53" s="133" t="s">
        <v>18</v>
      </c>
      <c r="CA53" s="145" t="s">
        <v>4812</v>
      </c>
      <c r="CB53" s="146" t="s">
        <v>4813</v>
      </c>
      <c r="CC53" s="126">
        <v>11848</v>
      </c>
      <c r="CD53" s="126">
        <v>11724</v>
      </c>
      <c r="CE53" s="126">
        <v>11543</v>
      </c>
      <c r="CF53" s="126">
        <v>11433</v>
      </c>
      <c r="CG53" s="127">
        <v>61753.7</v>
      </c>
      <c r="CH53" s="127">
        <v>62851.599999999991</v>
      </c>
      <c r="CI53" s="127">
        <v>62840</v>
      </c>
      <c r="CJ53" s="127">
        <v>61888</v>
      </c>
      <c r="CK53" s="128">
        <v>5.21</v>
      </c>
      <c r="CL53" s="128">
        <v>5.36</v>
      </c>
      <c r="CM53" s="128">
        <v>5.44</v>
      </c>
      <c r="CN53" s="128">
        <v>5.41</v>
      </c>
      <c r="CO53" s="129">
        <v>0.67600000000000005</v>
      </c>
      <c r="CP53" s="129">
        <v>0.68100000000000005</v>
      </c>
      <c r="CQ53" s="129">
        <v>0.70199999999999996</v>
      </c>
      <c r="CR53" s="130" t="s">
        <v>3871</v>
      </c>
    </row>
    <row r="54" spans="1:96" s="147" customFormat="1" ht="200" customHeight="1" x14ac:dyDescent="0.2">
      <c r="A54" s="132" t="s">
        <v>70</v>
      </c>
      <c r="B54" s="133" t="s">
        <v>2258</v>
      </c>
      <c r="C54" s="133" t="str">
        <f>IF(A54="","自動表示",IF(B54="",VLOOKUP(A54,リスト!$C$2:$D$48,2,FALSE),VLOOKUP(一覧表!A54&amp;一覧表!B54,リスト!$C$49:$D$1789,2,FALSE)))</f>
        <v>254258</v>
      </c>
      <c r="D54" s="134" t="str">
        <f>IF(C54="自動表示","自動表示",VLOOKUP(C54,リスト!$D$2:$E$1789,2,FALSE))</f>
        <v>町村Ⅴ－１</v>
      </c>
      <c r="E54" s="132" t="s">
        <v>3560</v>
      </c>
      <c r="F54" s="133" t="s">
        <v>3744</v>
      </c>
      <c r="G54" s="135">
        <v>10</v>
      </c>
      <c r="H54" s="133" t="str">
        <f t="shared" si="1"/>
        <v>10年</v>
      </c>
      <c r="I54" s="133" t="s">
        <v>17</v>
      </c>
      <c r="J54" s="136">
        <v>2.1</v>
      </c>
      <c r="K54" s="133" t="s">
        <v>18</v>
      </c>
      <c r="L54" s="137" t="s">
        <v>4814</v>
      </c>
      <c r="M54" s="133" t="s">
        <v>18</v>
      </c>
      <c r="N54" s="133" t="s">
        <v>3635</v>
      </c>
      <c r="O54" s="137" t="s">
        <v>4815</v>
      </c>
      <c r="P54" s="133" t="s">
        <v>18</v>
      </c>
      <c r="Q54" s="137" t="s">
        <v>4816</v>
      </c>
      <c r="R54" s="133" t="s">
        <v>18</v>
      </c>
      <c r="S54" s="133" t="s">
        <v>3667</v>
      </c>
      <c r="T54" s="138">
        <v>12.8</v>
      </c>
      <c r="U54" s="138"/>
      <c r="V54" s="133" t="s">
        <v>18</v>
      </c>
      <c r="W54" s="139" t="s">
        <v>4817</v>
      </c>
      <c r="X54" s="140">
        <v>2017</v>
      </c>
      <c r="Y54" s="140">
        <v>2056</v>
      </c>
      <c r="Z54" s="140">
        <v>40</v>
      </c>
      <c r="AA54" s="138">
        <v>1002.5</v>
      </c>
      <c r="AB54" s="133" t="s">
        <v>18</v>
      </c>
      <c r="AC54" s="139" t="s">
        <v>4818</v>
      </c>
      <c r="AD54" s="140">
        <v>2017</v>
      </c>
      <c r="AE54" s="140">
        <v>2056</v>
      </c>
      <c r="AF54" s="140">
        <v>40</v>
      </c>
      <c r="AG54" s="138">
        <v>670.2</v>
      </c>
      <c r="AH54" s="133" t="s">
        <v>18</v>
      </c>
      <c r="AI54" s="141" t="s">
        <v>4819</v>
      </c>
      <c r="AJ54" s="140">
        <v>2017</v>
      </c>
      <c r="AK54" s="140">
        <v>2056</v>
      </c>
      <c r="AL54" s="140">
        <v>40</v>
      </c>
      <c r="AM54" s="138">
        <v>332.3</v>
      </c>
      <c r="AN54" s="133" t="s">
        <v>18</v>
      </c>
      <c r="AO54" s="137" t="s">
        <v>4820</v>
      </c>
      <c r="AP54" s="133" t="s">
        <v>18</v>
      </c>
      <c r="AQ54" s="137" t="s">
        <v>4821</v>
      </c>
      <c r="AR54" s="133" t="s">
        <v>18</v>
      </c>
      <c r="AS54" s="137" t="s">
        <v>4822</v>
      </c>
      <c r="AT54" s="133" t="s">
        <v>18</v>
      </c>
      <c r="AU54" s="137" t="s">
        <v>4823</v>
      </c>
      <c r="AV54" s="133" t="s">
        <v>18</v>
      </c>
      <c r="AW54" s="137" t="s">
        <v>4824</v>
      </c>
      <c r="AX54" s="133" t="s">
        <v>18</v>
      </c>
      <c r="AY54" s="137" t="s">
        <v>4825</v>
      </c>
      <c r="AZ54" s="133" t="s">
        <v>18</v>
      </c>
      <c r="BA54" s="137" t="s">
        <v>4826</v>
      </c>
      <c r="BB54" s="133" t="s">
        <v>18</v>
      </c>
      <c r="BC54" s="137" t="s">
        <v>4827</v>
      </c>
      <c r="BD54" s="133" t="s">
        <v>18</v>
      </c>
      <c r="BE54" s="137" t="s">
        <v>4828</v>
      </c>
      <c r="BF54" s="133" t="s">
        <v>18</v>
      </c>
      <c r="BG54" s="137" t="s">
        <v>4829</v>
      </c>
      <c r="BH54" s="133" t="s">
        <v>19</v>
      </c>
      <c r="BI54" s="137"/>
      <c r="BJ54" s="142" t="s">
        <v>19</v>
      </c>
      <c r="BK54" s="142" t="s">
        <v>19</v>
      </c>
      <c r="BL54" s="142" t="s">
        <v>19</v>
      </c>
      <c r="BM54" s="142" t="s">
        <v>4452</v>
      </c>
      <c r="BN54" s="133" t="s">
        <v>4452</v>
      </c>
      <c r="BO54" s="137"/>
      <c r="BP54" s="133" t="s">
        <v>3924</v>
      </c>
      <c r="BQ54" s="137" t="s">
        <v>4830</v>
      </c>
      <c r="BR54" s="133" t="s">
        <v>3924</v>
      </c>
      <c r="BS54" s="137" t="s">
        <v>4831</v>
      </c>
      <c r="BT54" s="133" t="s">
        <v>3924</v>
      </c>
      <c r="BU54" s="133" t="s">
        <v>3924</v>
      </c>
      <c r="BV54" s="133" t="s">
        <v>3924</v>
      </c>
      <c r="BW54" s="137" t="s">
        <v>4832</v>
      </c>
      <c r="BX54" s="143"/>
      <c r="BY54" s="144" t="s">
        <v>4832</v>
      </c>
      <c r="BZ54" s="133" t="s">
        <v>3924</v>
      </c>
      <c r="CA54" s="145" t="s">
        <v>4833</v>
      </c>
      <c r="CB54" s="146" t="s">
        <v>4834</v>
      </c>
      <c r="CC54" s="126">
        <v>21420</v>
      </c>
      <c r="CD54" s="126">
        <v>21389</v>
      </c>
      <c r="CE54" s="126">
        <v>21332</v>
      </c>
      <c r="CF54" s="126">
        <v>21194</v>
      </c>
      <c r="CG54" s="127">
        <v>104736</v>
      </c>
      <c r="CH54" s="127">
        <v>107888</v>
      </c>
      <c r="CI54" s="127">
        <v>107045</v>
      </c>
      <c r="CJ54" s="127">
        <v>106843</v>
      </c>
      <c r="CK54" s="128">
        <v>4.8899999999999997</v>
      </c>
      <c r="CL54" s="128">
        <v>5.04</v>
      </c>
      <c r="CM54" s="128">
        <v>5.0199999999999996</v>
      </c>
      <c r="CN54" s="128">
        <v>5.04</v>
      </c>
      <c r="CO54" s="129">
        <v>0.621</v>
      </c>
      <c r="CP54" s="129">
        <v>0.64200000000000002</v>
      </c>
      <c r="CQ54" s="129">
        <v>0.621</v>
      </c>
      <c r="CR54" s="130" t="s">
        <v>3871</v>
      </c>
    </row>
    <row r="55" spans="1:96" s="147" customFormat="1" ht="200" customHeight="1" x14ac:dyDescent="0.2">
      <c r="A55" s="132" t="s">
        <v>70</v>
      </c>
      <c r="B55" s="133" t="s">
        <v>2260</v>
      </c>
      <c r="C55" s="133" t="str">
        <f>IF(A55="","自動表示",IF(B55="",VLOOKUP(A55,リスト!$C$2:$D$48,2,FALSE),VLOOKUP(一覧表!A55&amp;一覧表!B55,リスト!$C$49:$D$1789,2,FALSE)))</f>
        <v>254410</v>
      </c>
      <c r="D55" s="134" t="str">
        <f>IF(C55="自動表示","自動表示",VLOOKUP(C55,リスト!$D$2:$E$1789,2,FALSE))</f>
        <v>町村Ⅱ－１</v>
      </c>
      <c r="E55" s="132" t="s">
        <v>3560</v>
      </c>
      <c r="F55" s="133" t="s">
        <v>3751</v>
      </c>
      <c r="G55" s="135">
        <v>40</v>
      </c>
      <c r="H55" s="133" t="str">
        <f t="shared" si="1"/>
        <v>20年超</v>
      </c>
      <c r="I55" s="133" t="s">
        <v>3634</v>
      </c>
      <c r="J55" s="136">
        <v>0.7</v>
      </c>
      <c r="K55" s="133" t="s">
        <v>18</v>
      </c>
      <c r="L55" s="137" t="s">
        <v>4835</v>
      </c>
      <c r="M55" s="133" t="s">
        <v>18</v>
      </c>
      <c r="N55" s="133" t="s">
        <v>3635</v>
      </c>
      <c r="O55" s="137" t="s">
        <v>4836</v>
      </c>
      <c r="P55" s="133" t="s">
        <v>18</v>
      </c>
      <c r="Q55" s="137" t="s">
        <v>4837</v>
      </c>
      <c r="R55" s="133" t="s">
        <v>18</v>
      </c>
      <c r="S55" s="133" t="s">
        <v>3667</v>
      </c>
      <c r="T55" s="138">
        <v>4</v>
      </c>
      <c r="U55" s="138"/>
      <c r="V55" s="133" t="s">
        <v>18</v>
      </c>
      <c r="W55" s="139" t="s">
        <v>4838</v>
      </c>
      <c r="X55" s="140">
        <v>2022</v>
      </c>
      <c r="Y55" s="140">
        <v>2056</v>
      </c>
      <c r="Z55" s="140">
        <v>35</v>
      </c>
      <c r="AA55" s="138">
        <v>252</v>
      </c>
      <c r="AB55" s="133" t="s">
        <v>18</v>
      </c>
      <c r="AC55" s="139" t="s">
        <v>4839</v>
      </c>
      <c r="AD55" s="140">
        <v>2022</v>
      </c>
      <c r="AE55" s="140">
        <v>2056</v>
      </c>
      <c r="AF55" s="140">
        <v>35</v>
      </c>
      <c r="AG55" s="138">
        <v>211.2</v>
      </c>
      <c r="AH55" s="133" t="s">
        <v>18</v>
      </c>
      <c r="AI55" s="141" t="s">
        <v>4840</v>
      </c>
      <c r="AJ55" s="140">
        <v>2022</v>
      </c>
      <c r="AK55" s="140">
        <v>2056</v>
      </c>
      <c r="AL55" s="140">
        <v>35</v>
      </c>
      <c r="AM55" s="138">
        <v>41</v>
      </c>
      <c r="AN55" s="133" t="s">
        <v>3924</v>
      </c>
      <c r="AO55" s="137" t="s">
        <v>4841</v>
      </c>
      <c r="AP55" s="133" t="s">
        <v>3924</v>
      </c>
      <c r="AQ55" s="137" t="s">
        <v>4842</v>
      </c>
      <c r="AR55" s="133" t="s">
        <v>3924</v>
      </c>
      <c r="AS55" s="137" t="s">
        <v>4843</v>
      </c>
      <c r="AT55" s="133" t="s">
        <v>3924</v>
      </c>
      <c r="AU55" s="137" t="s">
        <v>4844</v>
      </c>
      <c r="AV55" s="133" t="s">
        <v>3924</v>
      </c>
      <c r="AW55" s="137" t="s">
        <v>4845</v>
      </c>
      <c r="AX55" s="133" t="s">
        <v>3924</v>
      </c>
      <c r="AY55" s="137" t="s">
        <v>4846</v>
      </c>
      <c r="AZ55" s="133" t="s">
        <v>3924</v>
      </c>
      <c r="BA55" s="137" t="s">
        <v>4847</v>
      </c>
      <c r="BB55" s="133" t="s">
        <v>3924</v>
      </c>
      <c r="BC55" s="137" t="s">
        <v>4848</v>
      </c>
      <c r="BD55" s="133" t="s">
        <v>3924</v>
      </c>
      <c r="BE55" s="137" t="s">
        <v>4849</v>
      </c>
      <c r="BF55" s="133" t="s">
        <v>3924</v>
      </c>
      <c r="BG55" s="137" t="s">
        <v>4850</v>
      </c>
      <c r="BH55" s="133" t="s">
        <v>4452</v>
      </c>
      <c r="BI55" s="137"/>
      <c r="BJ55" s="142" t="s">
        <v>19</v>
      </c>
      <c r="BK55" s="142" t="s">
        <v>19</v>
      </c>
      <c r="BL55" s="142" t="s">
        <v>19</v>
      </c>
      <c r="BM55" s="142" t="s">
        <v>4452</v>
      </c>
      <c r="BN55" s="133" t="s">
        <v>3924</v>
      </c>
      <c r="BO55" s="137" t="s">
        <v>4851</v>
      </c>
      <c r="BP55" s="133" t="s">
        <v>4452</v>
      </c>
      <c r="BQ55" s="137"/>
      <c r="BR55" s="133" t="s">
        <v>4452</v>
      </c>
      <c r="BS55" s="137"/>
      <c r="BT55" s="133" t="s">
        <v>3924</v>
      </c>
      <c r="BU55" s="133" t="s">
        <v>3924</v>
      </c>
      <c r="BV55" s="133" t="s">
        <v>3924</v>
      </c>
      <c r="BW55" s="137" t="s">
        <v>4852</v>
      </c>
      <c r="BX55" s="143">
        <v>10</v>
      </c>
      <c r="BY55" s="144"/>
      <c r="BZ55" s="133" t="s">
        <v>3924</v>
      </c>
      <c r="CA55" s="145" t="s">
        <v>4853</v>
      </c>
      <c r="CB55" s="146" t="s">
        <v>4854</v>
      </c>
      <c r="CC55" s="126">
        <v>7350</v>
      </c>
      <c r="CD55" s="126">
        <v>7252</v>
      </c>
      <c r="CE55" s="126">
        <v>7208</v>
      </c>
      <c r="CF55" s="126">
        <v>7196</v>
      </c>
      <c r="CG55" s="127">
        <v>59904</v>
      </c>
      <c r="CH55" s="127">
        <v>58135</v>
      </c>
      <c r="CI55" s="127">
        <v>58135</v>
      </c>
      <c r="CJ55" s="127">
        <v>58135</v>
      </c>
      <c r="CK55" s="128">
        <v>8.15</v>
      </c>
      <c r="CL55" s="128">
        <v>8.02</v>
      </c>
      <c r="CM55" s="128">
        <v>8.07</v>
      </c>
      <c r="CN55" s="128">
        <v>8.08</v>
      </c>
      <c r="CO55" s="129">
        <v>0.432</v>
      </c>
      <c r="CP55" s="129">
        <v>0.41299999999999998</v>
      </c>
      <c r="CQ55" s="129">
        <v>0.43</v>
      </c>
      <c r="CR55" s="130" t="s">
        <v>3871</v>
      </c>
    </row>
    <row r="56" spans="1:96" s="147" customFormat="1" ht="200" customHeight="1" x14ac:dyDescent="0.2">
      <c r="A56" s="132" t="s">
        <v>70</v>
      </c>
      <c r="B56" s="133" t="s">
        <v>2262</v>
      </c>
      <c r="C56" s="133" t="str">
        <f>IF(A56="","自動表示",IF(B56="",VLOOKUP(A56,リスト!$C$2:$D$48,2,FALSE),VLOOKUP(一覧表!A56&amp;一覧表!B56,リスト!$C$49:$D$1789,2,FALSE)))</f>
        <v>254428</v>
      </c>
      <c r="D56" s="134" t="str">
        <f>IF(C56="自動表示","自動表示",VLOOKUP(C56,リスト!$D$2:$E$1789,2,FALSE))</f>
        <v>町村Ⅱ－１</v>
      </c>
      <c r="E56" s="132" t="s">
        <v>3560</v>
      </c>
      <c r="F56" s="133" t="s">
        <v>3744</v>
      </c>
      <c r="G56" s="135">
        <v>40</v>
      </c>
      <c r="H56" s="133" t="str">
        <f t="shared" si="1"/>
        <v>20年超</v>
      </c>
      <c r="I56" s="133" t="s">
        <v>3634</v>
      </c>
      <c r="J56" s="136">
        <v>0.6</v>
      </c>
      <c r="K56" s="133" t="s">
        <v>18</v>
      </c>
      <c r="L56" s="137" t="s">
        <v>4855</v>
      </c>
      <c r="M56" s="133" t="s">
        <v>18</v>
      </c>
      <c r="N56" s="133" t="s">
        <v>3635</v>
      </c>
      <c r="O56" s="137" t="s">
        <v>4856</v>
      </c>
      <c r="P56" s="133" t="s">
        <v>18</v>
      </c>
      <c r="Q56" s="137" t="s">
        <v>4857</v>
      </c>
      <c r="R56" s="133" t="s">
        <v>18</v>
      </c>
      <c r="S56" s="133" t="s">
        <v>3667</v>
      </c>
      <c r="T56" s="138">
        <v>2.9</v>
      </c>
      <c r="U56" s="138"/>
      <c r="V56" s="133" t="s">
        <v>18</v>
      </c>
      <c r="W56" s="139" t="s">
        <v>4858</v>
      </c>
      <c r="X56" s="140">
        <v>2017</v>
      </c>
      <c r="Y56" s="140">
        <v>2056</v>
      </c>
      <c r="Z56" s="140">
        <v>40</v>
      </c>
      <c r="AA56" s="138">
        <v>518</v>
      </c>
      <c r="AB56" s="133" t="s">
        <v>18</v>
      </c>
      <c r="AC56" s="139" t="s">
        <v>4859</v>
      </c>
      <c r="AD56" s="140">
        <v>2017</v>
      </c>
      <c r="AE56" s="140">
        <v>2056</v>
      </c>
      <c r="AF56" s="140">
        <v>40</v>
      </c>
      <c r="AG56" s="138">
        <v>366.5</v>
      </c>
      <c r="AH56" s="133" t="s">
        <v>18</v>
      </c>
      <c r="AI56" s="141" t="s">
        <v>4860</v>
      </c>
      <c r="AJ56" s="140">
        <v>2017</v>
      </c>
      <c r="AK56" s="140">
        <v>2056</v>
      </c>
      <c r="AL56" s="140">
        <v>40</v>
      </c>
      <c r="AM56" s="138">
        <v>151.6</v>
      </c>
      <c r="AN56" s="133" t="s">
        <v>3924</v>
      </c>
      <c r="AO56" s="137" t="s">
        <v>4861</v>
      </c>
      <c r="AP56" s="133" t="s">
        <v>3924</v>
      </c>
      <c r="AQ56" s="137" t="s">
        <v>4862</v>
      </c>
      <c r="AR56" s="133" t="s">
        <v>3924</v>
      </c>
      <c r="AS56" s="137" t="s">
        <v>4863</v>
      </c>
      <c r="AT56" s="133" t="s">
        <v>3924</v>
      </c>
      <c r="AU56" s="137" t="s">
        <v>4864</v>
      </c>
      <c r="AV56" s="133" t="s">
        <v>3924</v>
      </c>
      <c r="AW56" s="137" t="s">
        <v>4865</v>
      </c>
      <c r="AX56" s="133" t="s">
        <v>3924</v>
      </c>
      <c r="AY56" s="137" t="s">
        <v>4866</v>
      </c>
      <c r="AZ56" s="133" t="s">
        <v>3924</v>
      </c>
      <c r="BA56" s="137" t="s">
        <v>4867</v>
      </c>
      <c r="BB56" s="133" t="s">
        <v>3924</v>
      </c>
      <c r="BC56" s="137" t="s">
        <v>4368</v>
      </c>
      <c r="BD56" s="133" t="s">
        <v>3924</v>
      </c>
      <c r="BE56" s="137" t="s">
        <v>4868</v>
      </c>
      <c r="BF56" s="133" t="s">
        <v>3924</v>
      </c>
      <c r="BG56" s="137" t="s">
        <v>4869</v>
      </c>
      <c r="BH56" s="133" t="s">
        <v>3924</v>
      </c>
      <c r="BI56" s="137" t="s">
        <v>4870</v>
      </c>
      <c r="BJ56" s="142" t="s">
        <v>4452</v>
      </c>
      <c r="BK56" s="142" t="s">
        <v>3924</v>
      </c>
      <c r="BL56" s="142" t="s">
        <v>4452</v>
      </c>
      <c r="BM56" s="142" t="s">
        <v>4452</v>
      </c>
      <c r="BN56" s="133" t="s">
        <v>3924</v>
      </c>
      <c r="BO56" s="137" t="s">
        <v>4871</v>
      </c>
      <c r="BP56" s="133" t="s">
        <v>3924</v>
      </c>
      <c r="BQ56" s="137" t="s">
        <v>4872</v>
      </c>
      <c r="BR56" s="133" t="s">
        <v>4452</v>
      </c>
      <c r="BS56" s="137"/>
      <c r="BT56" s="133" t="s">
        <v>4452</v>
      </c>
      <c r="BU56" s="133" t="s">
        <v>3924</v>
      </c>
      <c r="BV56" s="133" t="s">
        <v>3924</v>
      </c>
      <c r="BW56" s="137" t="s">
        <v>4873</v>
      </c>
      <c r="BX56" s="143" t="s">
        <v>4874</v>
      </c>
      <c r="BY56" s="144"/>
      <c r="BZ56" s="133" t="s">
        <v>3924</v>
      </c>
      <c r="CA56" s="145" t="s">
        <v>4875</v>
      </c>
      <c r="CB56" s="146" t="s">
        <v>4876</v>
      </c>
      <c r="CC56" s="126">
        <v>6788</v>
      </c>
      <c r="CD56" s="126">
        <v>6682</v>
      </c>
      <c r="CE56" s="126">
        <v>6595</v>
      </c>
      <c r="CF56" s="126">
        <v>6511</v>
      </c>
      <c r="CG56" s="127">
        <v>51806</v>
      </c>
      <c r="CH56" s="127">
        <v>51286</v>
      </c>
      <c r="CI56" s="127">
        <v>51203.23</v>
      </c>
      <c r="CJ56" s="127">
        <v>51203</v>
      </c>
      <c r="CK56" s="128">
        <v>7.63</v>
      </c>
      <c r="CL56" s="128">
        <v>7.68</v>
      </c>
      <c r="CM56" s="128">
        <v>7.76</v>
      </c>
      <c r="CN56" s="128">
        <v>7.86</v>
      </c>
      <c r="CO56" s="129">
        <v>0.63700000000000001</v>
      </c>
      <c r="CP56" s="129">
        <v>0.65400000000000003</v>
      </c>
      <c r="CQ56" s="129">
        <v>0.67</v>
      </c>
      <c r="CR56" s="130">
        <v>0.68899999999999995</v>
      </c>
    </row>
    <row r="57" spans="1:96" s="147" customFormat="1" ht="200" customHeight="1" x14ac:dyDescent="0.2">
      <c r="A57" s="132" t="s">
        <v>70</v>
      </c>
      <c r="B57" s="133" t="s">
        <v>2264</v>
      </c>
      <c r="C57" s="133" t="str">
        <f>IF(A57="","自動表示",IF(B57="",VLOOKUP(A57,リスト!$C$2:$D$48,2,FALSE),VLOOKUP(一覧表!A57&amp;一覧表!B57,リスト!$C$49:$D$1789,2,FALSE)))</f>
        <v>254436</v>
      </c>
      <c r="D57" s="134" t="str">
        <f>IF(C57="自動表示","自動表示",VLOOKUP(C57,リスト!$D$2:$E$1789,2,FALSE))</f>
        <v>町村Ⅱ－１</v>
      </c>
      <c r="E57" s="132" t="s">
        <v>3560</v>
      </c>
      <c r="F57" s="133" t="s">
        <v>3752</v>
      </c>
      <c r="G57" s="135">
        <v>30</v>
      </c>
      <c r="H57" s="133" t="str">
        <f t="shared" si="1"/>
        <v>20年超</v>
      </c>
      <c r="I57" s="133" t="s">
        <v>4435</v>
      </c>
      <c r="J57" s="136">
        <v>0.7</v>
      </c>
      <c r="K57" s="133" t="s">
        <v>3924</v>
      </c>
      <c r="L57" s="137" t="s">
        <v>4877</v>
      </c>
      <c r="M57" s="133" t="s">
        <v>3924</v>
      </c>
      <c r="N57" s="133" t="s">
        <v>4878</v>
      </c>
      <c r="O57" s="137" t="s">
        <v>4879</v>
      </c>
      <c r="P57" s="133" t="s">
        <v>3924</v>
      </c>
      <c r="Q57" s="137" t="s">
        <v>4880</v>
      </c>
      <c r="R57" s="133" t="s">
        <v>3924</v>
      </c>
      <c r="S57" s="133" t="s">
        <v>4037</v>
      </c>
      <c r="T57" s="138">
        <v>12.7</v>
      </c>
      <c r="U57" s="138"/>
      <c r="V57" s="133" t="s">
        <v>3924</v>
      </c>
      <c r="W57" s="139" t="s">
        <v>4881</v>
      </c>
      <c r="X57" s="140">
        <v>2025</v>
      </c>
      <c r="Y57" s="140">
        <v>2054</v>
      </c>
      <c r="Z57" s="140">
        <v>30</v>
      </c>
      <c r="AA57" s="138">
        <v>178.5</v>
      </c>
      <c r="AB57" s="133" t="s">
        <v>3924</v>
      </c>
      <c r="AC57" s="139" t="s">
        <v>4882</v>
      </c>
      <c r="AD57" s="140">
        <v>2025</v>
      </c>
      <c r="AE57" s="140">
        <v>2054</v>
      </c>
      <c r="AF57" s="140">
        <v>30</v>
      </c>
      <c r="AG57" s="138">
        <v>277.10000000000002</v>
      </c>
      <c r="AH57" s="133" t="s">
        <v>3924</v>
      </c>
      <c r="AI57" s="141" t="s">
        <v>4883</v>
      </c>
      <c r="AJ57" s="140">
        <v>2025</v>
      </c>
      <c r="AK57" s="140">
        <v>2054</v>
      </c>
      <c r="AL57" s="140">
        <v>30</v>
      </c>
      <c r="AM57" s="138">
        <v>18.97</v>
      </c>
      <c r="AN57" s="133" t="s">
        <v>3924</v>
      </c>
      <c r="AO57" s="137" t="s">
        <v>4884</v>
      </c>
      <c r="AP57" s="133" t="s">
        <v>4452</v>
      </c>
      <c r="AQ57" s="137"/>
      <c r="AR57" s="133" t="s">
        <v>3924</v>
      </c>
      <c r="AS57" s="137" t="s">
        <v>4885</v>
      </c>
      <c r="AT57" s="133" t="s">
        <v>3924</v>
      </c>
      <c r="AU57" s="137" t="s">
        <v>4886</v>
      </c>
      <c r="AV57" s="133" t="s">
        <v>3924</v>
      </c>
      <c r="AW57" s="137" t="s">
        <v>4887</v>
      </c>
      <c r="AX57" s="133" t="s">
        <v>3924</v>
      </c>
      <c r="AY57" s="137" t="s">
        <v>4888</v>
      </c>
      <c r="AZ57" s="133" t="s">
        <v>3924</v>
      </c>
      <c r="BA57" s="137" t="s">
        <v>4889</v>
      </c>
      <c r="BB57" s="133" t="s">
        <v>3924</v>
      </c>
      <c r="BC57" s="137" t="s">
        <v>4890</v>
      </c>
      <c r="BD57" s="133" t="s">
        <v>3924</v>
      </c>
      <c r="BE57" s="137" t="s">
        <v>4891</v>
      </c>
      <c r="BF57" s="133" t="s">
        <v>3924</v>
      </c>
      <c r="BG57" s="137" t="s">
        <v>4892</v>
      </c>
      <c r="BH57" s="133" t="s">
        <v>3924</v>
      </c>
      <c r="BI57" s="137" t="s">
        <v>4893</v>
      </c>
      <c r="BJ57" s="142" t="s">
        <v>4452</v>
      </c>
      <c r="BK57" s="142" t="s">
        <v>3924</v>
      </c>
      <c r="BL57" s="142" t="s">
        <v>4452</v>
      </c>
      <c r="BM57" s="142" t="s">
        <v>4452</v>
      </c>
      <c r="BN57" s="133" t="s">
        <v>4452</v>
      </c>
      <c r="BO57" s="137"/>
      <c r="BP57" s="133" t="s">
        <v>4452</v>
      </c>
      <c r="BQ57" s="137"/>
      <c r="BR57" s="133" t="s">
        <v>4452</v>
      </c>
      <c r="BS57" s="137"/>
      <c r="BT57" s="133" t="s">
        <v>4452</v>
      </c>
      <c r="BU57" s="133" t="s">
        <v>3924</v>
      </c>
      <c r="BV57" s="133" t="s">
        <v>3924</v>
      </c>
      <c r="BW57" s="137" t="s">
        <v>4894</v>
      </c>
      <c r="BX57" s="143">
        <v>10</v>
      </c>
      <c r="BY57" s="144"/>
      <c r="BZ57" s="133" t="s">
        <v>3924</v>
      </c>
      <c r="CA57" s="145" t="s">
        <v>4895</v>
      </c>
      <c r="CB57" s="146" t="s">
        <v>4896</v>
      </c>
      <c r="CC57" s="126">
        <v>7579</v>
      </c>
      <c r="CD57" s="126">
        <v>7527</v>
      </c>
      <c r="CE57" s="126">
        <v>7466</v>
      </c>
      <c r="CF57" s="126">
        <v>7418</v>
      </c>
      <c r="CG57" s="127" t="s">
        <v>3871</v>
      </c>
      <c r="CH57" s="127" t="s">
        <v>3871</v>
      </c>
      <c r="CI57" s="127" t="s">
        <v>3871</v>
      </c>
      <c r="CJ57" s="127" t="s">
        <v>3871</v>
      </c>
      <c r="CK57" s="127" t="s">
        <v>3871</v>
      </c>
      <c r="CL57" s="127" t="s">
        <v>3871</v>
      </c>
      <c r="CM57" s="127" t="s">
        <v>3871</v>
      </c>
      <c r="CN57" s="127" t="s">
        <v>3871</v>
      </c>
      <c r="CO57" s="129">
        <v>0.51900000000000002</v>
      </c>
      <c r="CP57" s="129">
        <v>0.53900000000000003</v>
      </c>
      <c r="CQ57" s="129">
        <v>0.55800000000000005</v>
      </c>
      <c r="CR57" s="130" t="s">
        <v>3871</v>
      </c>
    </row>
    <row r="58" spans="1:96" s="147" customFormat="1" ht="200" customHeight="1" x14ac:dyDescent="0.2">
      <c r="A58" s="132" t="s">
        <v>72</v>
      </c>
      <c r="B58" s="133" t="s">
        <v>2268</v>
      </c>
      <c r="C58" s="133" t="str">
        <f>IF(A58="","自動表示",IF(B58="",VLOOKUP(A58,リスト!$C$2:$D$48,2,FALSE),VLOOKUP(一覧表!A58&amp;一覧表!B58,リスト!$C$49:$D$1789,2,FALSE)))</f>
        <v>262013</v>
      </c>
      <c r="D58" s="134" t="str">
        <f>IF(C58="自動表示","自動表示",VLOOKUP(C58,リスト!$D$2:$E$1789,2,FALSE))</f>
        <v>都市Ⅱ－２</v>
      </c>
      <c r="E58" s="132" t="s">
        <v>3770</v>
      </c>
      <c r="F58" s="133" t="s">
        <v>3771</v>
      </c>
      <c r="G58" s="135">
        <v>10</v>
      </c>
      <c r="H58" s="133" t="str">
        <f t="shared" si="1"/>
        <v>10年</v>
      </c>
      <c r="I58" s="133" t="s">
        <v>4771</v>
      </c>
      <c r="J58" s="136">
        <v>7.7</v>
      </c>
      <c r="K58" s="133" t="s">
        <v>3924</v>
      </c>
      <c r="L58" s="137" t="s">
        <v>4897</v>
      </c>
      <c r="M58" s="133" t="s">
        <v>3924</v>
      </c>
      <c r="N58" s="133" t="s">
        <v>4771</v>
      </c>
      <c r="O58" s="137" t="s">
        <v>4898</v>
      </c>
      <c r="P58" s="133" t="s">
        <v>3924</v>
      </c>
      <c r="Q58" s="137" t="s">
        <v>4899</v>
      </c>
      <c r="R58" s="133" t="s">
        <v>3924</v>
      </c>
      <c r="S58" s="133" t="s">
        <v>4775</v>
      </c>
      <c r="T58" s="138">
        <v>43</v>
      </c>
      <c r="U58" s="138"/>
      <c r="V58" s="133" t="s">
        <v>3924</v>
      </c>
      <c r="W58" s="139" t="s">
        <v>4900</v>
      </c>
      <c r="X58" s="140">
        <v>2021</v>
      </c>
      <c r="Y58" s="140">
        <v>2044</v>
      </c>
      <c r="Z58" s="140">
        <v>24</v>
      </c>
      <c r="AA58" s="138">
        <v>2846</v>
      </c>
      <c r="AB58" s="133" t="s">
        <v>3924</v>
      </c>
      <c r="AC58" s="139" t="s">
        <v>4901</v>
      </c>
      <c r="AD58" s="140">
        <v>2021</v>
      </c>
      <c r="AE58" s="140">
        <v>2044</v>
      </c>
      <c r="AF58" s="140">
        <v>24</v>
      </c>
      <c r="AG58" s="138">
        <v>2603</v>
      </c>
      <c r="AH58" s="133" t="s">
        <v>3924</v>
      </c>
      <c r="AI58" s="141" t="s">
        <v>4902</v>
      </c>
      <c r="AJ58" s="140">
        <v>2021</v>
      </c>
      <c r="AK58" s="140">
        <v>2044</v>
      </c>
      <c r="AL58" s="140">
        <v>24</v>
      </c>
      <c r="AM58" s="138">
        <v>243</v>
      </c>
      <c r="AN58" s="133" t="s">
        <v>3924</v>
      </c>
      <c r="AO58" s="137" t="s">
        <v>4903</v>
      </c>
      <c r="AP58" s="133" t="s">
        <v>3924</v>
      </c>
      <c r="AQ58" s="137" t="s">
        <v>4904</v>
      </c>
      <c r="AR58" s="133" t="s">
        <v>3924</v>
      </c>
      <c r="AS58" s="137" t="s">
        <v>4905</v>
      </c>
      <c r="AT58" s="133" t="s">
        <v>3924</v>
      </c>
      <c r="AU58" s="137" t="s">
        <v>4906</v>
      </c>
      <c r="AV58" s="133" t="s">
        <v>3924</v>
      </c>
      <c r="AW58" s="137" t="s">
        <v>4907</v>
      </c>
      <c r="AX58" s="133" t="s">
        <v>3924</v>
      </c>
      <c r="AY58" s="137" t="s">
        <v>4908</v>
      </c>
      <c r="AZ58" s="133" t="s">
        <v>3924</v>
      </c>
      <c r="BA58" s="137" t="s">
        <v>4909</v>
      </c>
      <c r="BB58" s="133" t="s">
        <v>3924</v>
      </c>
      <c r="BC58" s="137" t="s">
        <v>4910</v>
      </c>
      <c r="BD58" s="133" t="s">
        <v>3924</v>
      </c>
      <c r="BE58" s="137" t="s">
        <v>4911</v>
      </c>
      <c r="BF58" s="133" t="s">
        <v>3924</v>
      </c>
      <c r="BG58" s="137" t="s">
        <v>4912</v>
      </c>
      <c r="BH58" s="133" t="s">
        <v>3924</v>
      </c>
      <c r="BI58" s="137" t="s">
        <v>4913</v>
      </c>
      <c r="BJ58" s="142" t="s">
        <v>4452</v>
      </c>
      <c r="BK58" s="142" t="s">
        <v>3924</v>
      </c>
      <c r="BL58" s="142" t="s">
        <v>4452</v>
      </c>
      <c r="BM58" s="142" t="s">
        <v>4452</v>
      </c>
      <c r="BN58" s="133" t="s">
        <v>3924</v>
      </c>
      <c r="BO58" s="137" t="s">
        <v>4914</v>
      </c>
      <c r="BP58" s="133" t="s">
        <v>3924</v>
      </c>
      <c r="BQ58" s="137" t="s">
        <v>4915</v>
      </c>
      <c r="BR58" s="133" t="s">
        <v>3924</v>
      </c>
      <c r="BS58" s="137" t="s">
        <v>4916</v>
      </c>
      <c r="BT58" s="133" t="s">
        <v>3924</v>
      </c>
      <c r="BU58" s="133" t="s">
        <v>3924</v>
      </c>
      <c r="BV58" s="133" t="s">
        <v>3924</v>
      </c>
      <c r="BW58" s="137" t="s">
        <v>4917</v>
      </c>
      <c r="BX58" s="143">
        <v>5</v>
      </c>
      <c r="BY58" s="144" t="s">
        <v>3871</v>
      </c>
      <c r="BZ58" s="133" t="s">
        <v>3924</v>
      </c>
      <c r="CA58" s="145" t="s">
        <v>4918</v>
      </c>
      <c r="CB58" s="146" t="s">
        <v>4790</v>
      </c>
      <c r="CC58" s="126">
        <v>77061</v>
      </c>
      <c r="CD58" s="126">
        <v>76568</v>
      </c>
      <c r="CE58" s="126">
        <v>76075</v>
      </c>
      <c r="CF58" s="126">
        <v>75385</v>
      </c>
      <c r="CG58" s="127" t="s">
        <v>3871</v>
      </c>
      <c r="CH58" s="127" t="s">
        <v>3871</v>
      </c>
      <c r="CI58" s="127" t="s">
        <v>3871</v>
      </c>
      <c r="CJ58" s="127" t="s">
        <v>3871</v>
      </c>
      <c r="CK58" s="127" t="s">
        <v>3871</v>
      </c>
      <c r="CL58" s="127" t="s">
        <v>3871</v>
      </c>
      <c r="CM58" s="127" t="s">
        <v>3871</v>
      </c>
      <c r="CN58" s="127" t="s">
        <v>3871</v>
      </c>
      <c r="CO58" s="129">
        <v>0.65700000000000003</v>
      </c>
      <c r="CP58" s="129">
        <v>0.66800000000000004</v>
      </c>
      <c r="CQ58" s="129">
        <v>0.67800000000000005</v>
      </c>
      <c r="CR58" s="130">
        <v>0.68</v>
      </c>
    </row>
    <row r="59" spans="1:96" s="147" customFormat="1" ht="200" customHeight="1" x14ac:dyDescent="0.2">
      <c r="A59" s="132" t="s">
        <v>72</v>
      </c>
      <c r="B59" s="133" t="s">
        <v>2270</v>
      </c>
      <c r="C59" s="133" t="str">
        <f>IF(A59="","自動表示",IF(B59="",VLOOKUP(A59,リスト!$C$2:$D$48,2,FALSE),VLOOKUP(一覧表!A59&amp;一覧表!B59,リスト!$C$49:$D$1789,2,FALSE)))</f>
        <v>262021</v>
      </c>
      <c r="D59" s="134" t="str">
        <f>IF(C59="自動表示","自動表示",VLOOKUP(C59,リスト!$D$2:$E$1789,2,FALSE))</f>
        <v>都市Ⅱ－３</v>
      </c>
      <c r="E59" s="132" t="s">
        <v>3772</v>
      </c>
      <c r="F59" s="133" t="s">
        <v>3751</v>
      </c>
      <c r="G59" s="135">
        <v>10</v>
      </c>
      <c r="H59" s="133" t="str">
        <f t="shared" si="1"/>
        <v>10年</v>
      </c>
      <c r="I59" s="133" t="s">
        <v>4919</v>
      </c>
      <c r="J59" s="136">
        <v>7.4</v>
      </c>
      <c r="K59" s="133" t="s">
        <v>3924</v>
      </c>
      <c r="L59" s="137" t="s">
        <v>4920</v>
      </c>
      <c r="M59" s="133" t="s">
        <v>3924</v>
      </c>
      <c r="N59" s="133" t="s">
        <v>4435</v>
      </c>
      <c r="O59" s="137" t="s">
        <v>4921</v>
      </c>
      <c r="P59" s="133" t="s">
        <v>3924</v>
      </c>
      <c r="Q59" s="137" t="s">
        <v>4922</v>
      </c>
      <c r="R59" s="133" t="s">
        <v>3924</v>
      </c>
      <c r="S59" s="133" t="s">
        <v>4037</v>
      </c>
      <c r="T59" s="138">
        <v>71.900000000000006</v>
      </c>
      <c r="U59" s="138"/>
      <c r="V59" s="133" t="s">
        <v>3924</v>
      </c>
      <c r="W59" s="139" t="s">
        <v>4923</v>
      </c>
      <c r="X59" s="140">
        <v>2015</v>
      </c>
      <c r="Y59" s="140">
        <v>2055</v>
      </c>
      <c r="Z59" s="140">
        <v>40</v>
      </c>
      <c r="AA59" s="138">
        <v>2876.5</v>
      </c>
      <c r="AB59" s="133" t="s">
        <v>3924</v>
      </c>
      <c r="AC59" s="139" t="s">
        <v>4924</v>
      </c>
      <c r="AD59" s="140">
        <v>2015</v>
      </c>
      <c r="AE59" s="140">
        <v>2055</v>
      </c>
      <c r="AF59" s="140">
        <v>40</v>
      </c>
      <c r="AG59" s="138">
        <v>2596.6999999999998</v>
      </c>
      <c r="AH59" s="133" t="s">
        <v>3924</v>
      </c>
      <c r="AI59" s="141" t="s">
        <v>4925</v>
      </c>
      <c r="AJ59" s="140">
        <v>2015</v>
      </c>
      <c r="AK59" s="140">
        <v>2055</v>
      </c>
      <c r="AL59" s="140">
        <v>40</v>
      </c>
      <c r="AM59" s="138">
        <v>279.8</v>
      </c>
      <c r="AN59" s="133" t="s">
        <v>3924</v>
      </c>
      <c r="AO59" s="137" t="s">
        <v>4926</v>
      </c>
      <c r="AP59" s="133" t="s">
        <v>3924</v>
      </c>
      <c r="AQ59" s="137" t="s">
        <v>4927</v>
      </c>
      <c r="AR59" s="133" t="s">
        <v>3924</v>
      </c>
      <c r="AS59" s="137" t="s">
        <v>4928</v>
      </c>
      <c r="AT59" s="133" t="s">
        <v>3924</v>
      </c>
      <c r="AU59" s="137" t="s">
        <v>4929</v>
      </c>
      <c r="AV59" s="133" t="s">
        <v>3924</v>
      </c>
      <c r="AW59" s="137" t="s">
        <v>4930</v>
      </c>
      <c r="AX59" s="133" t="s">
        <v>3924</v>
      </c>
      <c r="AY59" s="137" t="s">
        <v>4931</v>
      </c>
      <c r="AZ59" s="133" t="s">
        <v>3924</v>
      </c>
      <c r="BA59" s="137" t="s">
        <v>4932</v>
      </c>
      <c r="BB59" s="133" t="s">
        <v>3924</v>
      </c>
      <c r="BC59" s="137" t="s">
        <v>4933</v>
      </c>
      <c r="BD59" s="133" t="s">
        <v>4452</v>
      </c>
      <c r="BE59" s="137" t="s">
        <v>4934</v>
      </c>
      <c r="BF59" s="133" t="s">
        <v>3924</v>
      </c>
      <c r="BG59" s="137" t="s">
        <v>4935</v>
      </c>
      <c r="BH59" s="133" t="s">
        <v>3924</v>
      </c>
      <c r="BI59" s="137" t="s">
        <v>4936</v>
      </c>
      <c r="BJ59" s="142" t="s">
        <v>4452</v>
      </c>
      <c r="BK59" s="142" t="s">
        <v>3924</v>
      </c>
      <c r="BL59" s="142" t="s">
        <v>3924</v>
      </c>
      <c r="BM59" s="142" t="s">
        <v>4452</v>
      </c>
      <c r="BN59" s="133" t="s">
        <v>3924</v>
      </c>
      <c r="BO59" s="137" t="s">
        <v>4937</v>
      </c>
      <c r="BP59" s="133" t="s">
        <v>3924</v>
      </c>
      <c r="BQ59" s="137" t="s">
        <v>4938</v>
      </c>
      <c r="BR59" s="133" t="s">
        <v>3924</v>
      </c>
      <c r="BS59" s="137" t="s">
        <v>4939</v>
      </c>
      <c r="BT59" s="133" t="s">
        <v>3924</v>
      </c>
      <c r="BU59" s="133" t="s">
        <v>3924</v>
      </c>
      <c r="BV59" s="133" t="s">
        <v>3924</v>
      </c>
      <c r="BW59" s="137" t="s">
        <v>4940</v>
      </c>
      <c r="BX59" s="143">
        <v>10</v>
      </c>
      <c r="BY59" s="144"/>
      <c r="BZ59" s="133" t="s">
        <v>3924</v>
      </c>
      <c r="CA59" s="145" t="s">
        <v>4941</v>
      </c>
      <c r="CB59" s="146" t="s">
        <v>4942</v>
      </c>
      <c r="CC59" s="126">
        <v>80910</v>
      </c>
      <c r="CD59" s="126">
        <v>79499</v>
      </c>
      <c r="CE59" s="126">
        <v>78194</v>
      </c>
      <c r="CF59" s="126">
        <v>76732</v>
      </c>
      <c r="CG59" s="127">
        <v>352537</v>
      </c>
      <c r="CH59" s="127">
        <v>352544</v>
      </c>
      <c r="CI59" s="127">
        <v>351157.2</v>
      </c>
      <c r="CJ59" s="127">
        <v>347506</v>
      </c>
      <c r="CK59" s="128">
        <v>4.3600000000000003</v>
      </c>
      <c r="CL59" s="128">
        <v>4.43</v>
      </c>
      <c r="CM59" s="128">
        <v>4.49</v>
      </c>
      <c r="CN59" s="128">
        <v>4.53</v>
      </c>
      <c r="CO59" s="129">
        <v>0.59899999999999998</v>
      </c>
      <c r="CP59" s="129">
        <v>0.61399999999999999</v>
      </c>
      <c r="CQ59" s="129">
        <v>0.63400000000000001</v>
      </c>
      <c r="CR59" s="130">
        <v>0.64600000000000002</v>
      </c>
    </row>
    <row r="60" spans="1:96" s="147" customFormat="1" ht="200" customHeight="1" x14ac:dyDescent="0.2">
      <c r="A60" s="132" t="s">
        <v>72</v>
      </c>
      <c r="B60" s="133" t="s">
        <v>2272</v>
      </c>
      <c r="C60" s="133" t="str">
        <f>IF(A60="","自動表示",IF(B60="",VLOOKUP(A60,リスト!$C$2:$D$48,2,FALSE),VLOOKUP(一覧表!A60&amp;一覧表!B60,リスト!$C$49:$D$1789,2,FALSE)))</f>
        <v>262030</v>
      </c>
      <c r="D60" s="134" t="str">
        <f>IF(C60="自動表示","自動表示",VLOOKUP(C60,リスト!$D$2:$E$1789,2,FALSE))</f>
        <v>都市Ⅰ－２</v>
      </c>
      <c r="E60" s="132" t="s">
        <v>5</v>
      </c>
      <c r="F60" s="133" t="s">
        <v>3751</v>
      </c>
      <c r="G60" s="135">
        <v>10</v>
      </c>
      <c r="H60" s="133" t="str">
        <f t="shared" si="1"/>
        <v>10年</v>
      </c>
      <c r="I60" s="133" t="s">
        <v>15</v>
      </c>
      <c r="J60" s="136">
        <v>3.6</v>
      </c>
      <c r="K60" s="133" t="s">
        <v>18</v>
      </c>
      <c r="L60" s="137" t="s">
        <v>4943</v>
      </c>
      <c r="M60" s="133" t="s">
        <v>18</v>
      </c>
      <c r="N60" s="133" t="s">
        <v>3634</v>
      </c>
      <c r="O60" s="137" t="s">
        <v>4944</v>
      </c>
      <c r="P60" s="133" t="s">
        <v>18</v>
      </c>
      <c r="Q60" s="137" t="s">
        <v>4945</v>
      </c>
      <c r="R60" s="133" t="s">
        <v>18</v>
      </c>
      <c r="S60" s="133" t="s">
        <v>3667</v>
      </c>
      <c r="T60" s="138">
        <v>29.7</v>
      </c>
      <c r="U60" s="138"/>
      <c r="V60" s="133" t="s">
        <v>18</v>
      </c>
      <c r="W60" s="139" t="s">
        <v>4946</v>
      </c>
      <c r="X60" s="140">
        <v>2021</v>
      </c>
      <c r="Y60" s="140">
        <v>2060</v>
      </c>
      <c r="Z60" s="140">
        <v>40</v>
      </c>
      <c r="AA60" s="138">
        <v>767</v>
      </c>
      <c r="AB60" s="133" t="s">
        <v>18</v>
      </c>
      <c r="AC60" s="139" t="s">
        <v>4947</v>
      </c>
      <c r="AD60" s="140">
        <v>2021</v>
      </c>
      <c r="AE60" s="140">
        <v>2060</v>
      </c>
      <c r="AF60" s="140">
        <v>40</v>
      </c>
      <c r="AG60" s="138">
        <v>569</v>
      </c>
      <c r="AH60" s="133" t="s">
        <v>18</v>
      </c>
      <c r="AI60" s="141" t="s">
        <v>4948</v>
      </c>
      <c r="AJ60" s="140">
        <v>2021</v>
      </c>
      <c r="AK60" s="140">
        <v>2060</v>
      </c>
      <c r="AL60" s="140">
        <v>40</v>
      </c>
      <c r="AM60" s="138">
        <v>198</v>
      </c>
      <c r="AN60" s="133" t="s">
        <v>18</v>
      </c>
      <c r="AO60" s="137" t="s">
        <v>4949</v>
      </c>
      <c r="AP60" s="133" t="s">
        <v>18</v>
      </c>
      <c r="AQ60" s="137" t="s">
        <v>4950</v>
      </c>
      <c r="AR60" s="133" t="s">
        <v>18</v>
      </c>
      <c r="AS60" s="137" t="s">
        <v>4951</v>
      </c>
      <c r="AT60" s="133" t="s">
        <v>18</v>
      </c>
      <c r="AU60" s="137" t="s">
        <v>4952</v>
      </c>
      <c r="AV60" s="133" t="s">
        <v>18</v>
      </c>
      <c r="AW60" s="137" t="s">
        <v>4953</v>
      </c>
      <c r="AX60" s="133" t="s">
        <v>18</v>
      </c>
      <c r="AY60" s="137" t="s">
        <v>4954</v>
      </c>
      <c r="AZ60" s="133" t="s">
        <v>18</v>
      </c>
      <c r="BA60" s="137" t="s">
        <v>4955</v>
      </c>
      <c r="BB60" s="133" t="s">
        <v>18</v>
      </c>
      <c r="BC60" s="137" t="s">
        <v>4956</v>
      </c>
      <c r="BD60" s="133" t="s">
        <v>18</v>
      </c>
      <c r="BE60" s="137" t="s">
        <v>4957</v>
      </c>
      <c r="BF60" s="133" t="s">
        <v>18</v>
      </c>
      <c r="BG60" s="137" t="s">
        <v>4958</v>
      </c>
      <c r="BH60" s="133" t="s">
        <v>18</v>
      </c>
      <c r="BI60" s="137" t="s">
        <v>4959</v>
      </c>
      <c r="BJ60" s="142" t="s">
        <v>19</v>
      </c>
      <c r="BK60" s="142" t="s">
        <v>18</v>
      </c>
      <c r="BL60" s="142" t="s">
        <v>19</v>
      </c>
      <c r="BM60" s="142" t="s">
        <v>19</v>
      </c>
      <c r="BN60" s="133" t="s">
        <v>19</v>
      </c>
      <c r="BO60" s="137"/>
      <c r="BP60" s="133" t="s">
        <v>19</v>
      </c>
      <c r="BQ60" s="137"/>
      <c r="BR60" s="133" t="s">
        <v>18</v>
      </c>
      <c r="BS60" s="137" t="s">
        <v>4960</v>
      </c>
      <c r="BT60" s="133" t="s">
        <v>18</v>
      </c>
      <c r="BU60" s="133" t="s">
        <v>18</v>
      </c>
      <c r="BV60" s="133" t="s">
        <v>18</v>
      </c>
      <c r="BW60" s="137" t="s">
        <v>4961</v>
      </c>
      <c r="BX60" s="143"/>
      <c r="BY60" s="144" t="s">
        <v>4962</v>
      </c>
      <c r="BZ60" s="133" t="s">
        <v>18</v>
      </c>
      <c r="CA60" s="145" t="s">
        <v>4963</v>
      </c>
      <c r="CB60" s="146" t="s">
        <v>4964</v>
      </c>
      <c r="CC60" s="126">
        <v>32851</v>
      </c>
      <c r="CD60" s="126">
        <v>32384</v>
      </c>
      <c r="CE60" s="126">
        <v>31959</v>
      </c>
      <c r="CF60" s="126">
        <v>31526</v>
      </c>
      <c r="CG60" s="127">
        <v>184881</v>
      </c>
      <c r="CH60" s="127">
        <v>184503</v>
      </c>
      <c r="CI60" s="127">
        <v>183239</v>
      </c>
      <c r="CJ60" s="127">
        <v>182613</v>
      </c>
      <c r="CK60" s="128">
        <v>5.63</v>
      </c>
      <c r="CL60" s="128">
        <v>5.7</v>
      </c>
      <c r="CM60" s="128">
        <v>5.73</v>
      </c>
      <c r="CN60" s="128">
        <v>5.79</v>
      </c>
      <c r="CO60" s="129">
        <v>0.68500000000000005</v>
      </c>
      <c r="CP60" s="129">
        <v>0.70299999999999996</v>
      </c>
      <c r="CQ60" s="129">
        <v>0.72</v>
      </c>
      <c r="CR60" s="130" t="s">
        <v>3871</v>
      </c>
    </row>
    <row r="61" spans="1:96" s="147" customFormat="1" ht="200" customHeight="1" x14ac:dyDescent="0.2">
      <c r="A61" s="132" t="s">
        <v>72</v>
      </c>
      <c r="B61" s="133" t="s">
        <v>2274</v>
      </c>
      <c r="C61" s="133" t="str">
        <f>IF(A61="","自動表示",IF(B61="",VLOOKUP(A61,リスト!$C$2:$D$48,2,FALSE),VLOOKUP(一覧表!A61&amp;一覧表!B61,リスト!$C$49:$D$1789,2,FALSE)))</f>
        <v>262048</v>
      </c>
      <c r="D61" s="134" t="str">
        <f>IF(C61="自動表示","自動表示",VLOOKUP(C61,リスト!$D$2:$E$1789,2,FALSE))</f>
        <v>都市Ⅳ－３</v>
      </c>
      <c r="E61" s="132" t="s">
        <v>3773</v>
      </c>
      <c r="F61" s="133" t="s">
        <v>3751</v>
      </c>
      <c r="G61" s="135">
        <v>30</v>
      </c>
      <c r="H61" s="133" t="str">
        <f t="shared" si="1"/>
        <v>20年超</v>
      </c>
      <c r="I61" s="133" t="s">
        <v>4965</v>
      </c>
      <c r="J61" s="136">
        <v>18.899999999999999</v>
      </c>
      <c r="K61" s="133" t="s">
        <v>3924</v>
      </c>
      <c r="L61" s="137" t="s">
        <v>4966</v>
      </c>
      <c r="M61" s="133" t="s">
        <v>3924</v>
      </c>
      <c r="N61" s="133" t="s">
        <v>4967</v>
      </c>
      <c r="O61" s="137" t="s">
        <v>4968</v>
      </c>
      <c r="P61" s="133" t="s">
        <v>3924</v>
      </c>
      <c r="Q61" s="137" t="s">
        <v>4969</v>
      </c>
      <c r="R61" s="133" t="s">
        <v>3924</v>
      </c>
      <c r="S61" s="133" t="s">
        <v>4037</v>
      </c>
      <c r="T61" s="138">
        <v>46.46</v>
      </c>
      <c r="U61" s="138"/>
      <c r="V61" s="133" t="s">
        <v>3924</v>
      </c>
      <c r="W61" s="139" t="s">
        <v>4970</v>
      </c>
      <c r="X61" s="140">
        <v>2017</v>
      </c>
      <c r="Y61" s="140">
        <v>2056</v>
      </c>
      <c r="Z61" s="140">
        <v>40</v>
      </c>
      <c r="AA61" s="138">
        <v>3221</v>
      </c>
      <c r="AB61" s="133" t="s">
        <v>3924</v>
      </c>
      <c r="AC61" s="139" t="s">
        <v>4971</v>
      </c>
      <c r="AD61" s="140"/>
      <c r="AE61" s="140"/>
      <c r="AF61" s="140">
        <v>0</v>
      </c>
      <c r="AG61" s="138"/>
      <c r="AH61" s="133" t="s">
        <v>3924</v>
      </c>
      <c r="AI61" s="141" t="s">
        <v>4972</v>
      </c>
      <c r="AJ61" s="140"/>
      <c r="AK61" s="140"/>
      <c r="AL61" s="140">
        <v>0</v>
      </c>
      <c r="AM61" s="138"/>
      <c r="AN61" s="133" t="s">
        <v>3924</v>
      </c>
      <c r="AO61" s="137" t="s">
        <v>4973</v>
      </c>
      <c r="AP61" s="133" t="s">
        <v>3924</v>
      </c>
      <c r="AQ61" s="137" t="s">
        <v>4974</v>
      </c>
      <c r="AR61" s="133" t="s">
        <v>3924</v>
      </c>
      <c r="AS61" s="137" t="s">
        <v>4975</v>
      </c>
      <c r="AT61" s="133" t="s">
        <v>3924</v>
      </c>
      <c r="AU61" s="137" t="s">
        <v>4976</v>
      </c>
      <c r="AV61" s="133" t="s">
        <v>3924</v>
      </c>
      <c r="AW61" s="137" t="s">
        <v>4977</v>
      </c>
      <c r="AX61" s="133" t="s">
        <v>3924</v>
      </c>
      <c r="AY61" s="137" t="s">
        <v>4978</v>
      </c>
      <c r="AZ61" s="133" t="s">
        <v>3924</v>
      </c>
      <c r="BA61" s="137" t="s">
        <v>4979</v>
      </c>
      <c r="BB61" s="133" t="s">
        <v>3924</v>
      </c>
      <c r="BC61" s="137" t="s">
        <v>4980</v>
      </c>
      <c r="BD61" s="133" t="s">
        <v>3924</v>
      </c>
      <c r="BE61" s="137" t="s">
        <v>4981</v>
      </c>
      <c r="BF61" s="133" t="s">
        <v>3924</v>
      </c>
      <c r="BG61" s="137" t="s">
        <v>4982</v>
      </c>
      <c r="BH61" s="133" t="s">
        <v>3924</v>
      </c>
      <c r="BI61" s="137" t="s">
        <v>4983</v>
      </c>
      <c r="BJ61" s="142" t="s">
        <v>4452</v>
      </c>
      <c r="BK61" s="142" t="s">
        <v>3924</v>
      </c>
      <c r="BL61" s="142" t="s">
        <v>3924</v>
      </c>
      <c r="BM61" s="142" t="s">
        <v>3924</v>
      </c>
      <c r="BN61" s="133" t="s">
        <v>3924</v>
      </c>
      <c r="BO61" s="137" t="s">
        <v>4984</v>
      </c>
      <c r="BP61" s="133" t="s">
        <v>3924</v>
      </c>
      <c r="BQ61" s="137" t="s">
        <v>4985</v>
      </c>
      <c r="BR61" s="133" t="s">
        <v>3924</v>
      </c>
      <c r="BS61" s="137" t="s">
        <v>4986</v>
      </c>
      <c r="BT61" s="133" t="s">
        <v>3924</v>
      </c>
      <c r="BU61" s="133" t="s">
        <v>3924</v>
      </c>
      <c r="BV61" s="133" t="s">
        <v>3924</v>
      </c>
      <c r="BW61" s="137" t="s">
        <v>4987</v>
      </c>
      <c r="BX61" s="143">
        <v>4</v>
      </c>
      <c r="BY61" s="144"/>
      <c r="BZ61" s="133" t="s">
        <v>3924</v>
      </c>
      <c r="CA61" s="145" t="s">
        <v>4988</v>
      </c>
      <c r="CB61" s="146" t="s">
        <v>4989</v>
      </c>
      <c r="CC61" s="126">
        <v>184995</v>
      </c>
      <c r="CD61" s="126">
        <v>183510</v>
      </c>
      <c r="CE61" s="126">
        <v>182144</v>
      </c>
      <c r="CF61" s="126">
        <v>180943</v>
      </c>
      <c r="CG61" s="127">
        <v>384872.27</v>
      </c>
      <c r="CH61" s="127">
        <v>384872.27</v>
      </c>
      <c r="CI61" s="127">
        <v>385658.09</v>
      </c>
      <c r="CJ61" s="127">
        <v>386172.81</v>
      </c>
      <c r="CK61" s="128">
        <v>2.08</v>
      </c>
      <c r="CL61" s="128">
        <v>2.1</v>
      </c>
      <c r="CM61" s="128">
        <v>2.12</v>
      </c>
      <c r="CN61" s="128">
        <v>2.13</v>
      </c>
      <c r="CO61" s="129">
        <v>0.60399999999999998</v>
      </c>
      <c r="CP61" s="129">
        <v>0.623</v>
      </c>
      <c r="CQ61" s="129">
        <v>0.63400000000000001</v>
      </c>
      <c r="CR61" s="130" t="s">
        <v>3871</v>
      </c>
    </row>
    <row r="62" spans="1:96" s="147" customFormat="1" ht="200" customHeight="1" x14ac:dyDescent="0.2">
      <c r="A62" s="132" t="s">
        <v>72</v>
      </c>
      <c r="B62" s="133" t="s">
        <v>2276</v>
      </c>
      <c r="C62" s="133" t="str">
        <f>IF(A62="","自動表示",IF(B62="",VLOOKUP(A62,リスト!$C$2:$D$48,2,FALSE),VLOOKUP(一覧表!A62&amp;一覧表!B62,リスト!$C$49:$D$1789,2,FALSE)))</f>
        <v>262056</v>
      </c>
      <c r="D62" s="134" t="str">
        <f>IF(C62="自動表示","自動表示",VLOOKUP(C62,リスト!$D$2:$E$1789,2,FALSE))</f>
        <v>都市Ⅰ－３</v>
      </c>
      <c r="E62" s="132" t="s">
        <v>5</v>
      </c>
      <c r="F62" s="133" t="s">
        <v>3754</v>
      </c>
      <c r="G62" s="135">
        <v>35</v>
      </c>
      <c r="H62" s="133" t="str">
        <f t="shared" si="1"/>
        <v>20年超</v>
      </c>
      <c r="I62" s="133" t="s">
        <v>4771</v>
      </c>
      <c r="J62" s="136">
        <v>1.7</v>
      </c>
      <c r="K62" s="133" t="s">
        <v>18</v>
      </c>
      <c r="L62" s="137" t="s">
        <v>4990</v>
      </c>
      <c r="M62" s="133" t="s">
        <v>18</v>
      </c>
      <c r="N62" s="133" t="s">
        <v>3636</v>
      </c>
      <c r="O62" s="137" t="s">
        <v>4991</v>
      </c>
      <c r="P62" s="133" t="s">
        <v>18</v>
      </c>
      <c r="Q62" s="137" t="s">
        <v>4992</v>
      </c>
      <c r="R62" s="133" t="s">
        <v>18</v>
      </c>
      <c r="S62" s="133" t="s">
        <v>3667</v>
      </c>
      <c r="T62" s="138">
        <v>16.7</v>
      </c>
      <c r="U62" s="138"/>
      <c r="V62" s="133" t="s">
        <v>18</v>
      </c>
      <c r="W62" s="139" t="s">
        <v>4993</v>
      </c>
      <c r="X62" s="140">
        <v>2022</v>
      </c>
      <c r="Y62" s="140">
        <v>2050</v>
      </c>
      <c r="Z62" s="140">
        <v>29</v>
      </c>
      <c r="AA62" s="138">
        <v>1009.3</v>
      </c>
      <c r="AB62" s="133" t="s">
        <v>18</v>
      </c>
      <c r="AC62" s="139" t="s">
        <v>4994</v>
      </c>
      <c r="AD62" s="140">
        <v>2022</v>
      </c>
      <c r="AE62" s="140">
        <v>2050</v>
      </c>
      <c r="AF62" s="140">
        <v>28</v>
      </c>
      <c r="AG62" s="138">
        <v>642.1</v>
      </c>
      <c r="AH62" s="133" t="s">
        <v>18</v>
      </c>
      <c r="AI62" s="141" t="s">
        <v>4995</v>
      </c>
      <c r="AJ62" s="140">
        <v>2022</v>
      </c>
      <c r="AK62" s="140">
        <v>2050</v>
      </c>
      <c r="AL62" s="140">
        <v>28</v>
      </c>
      <c r="AM62" s="138">
        <v>367.2</v>
      </c>
      <c r="AN62" s="133" t="s">
        <v>4996</v>
      </c>
      <c r="AO62" s="137" t="s">
        <v>4997</v>
      </c>
      <c r="AP62" s="133" t="s">
        <v>4996</v>
      </c>
      <c r="AQ62" s="137" t="s">
        <v>4998</v>
      </c>
      <c r="AR62" s="133" t="s">
        <v>4996</v>
      </c>
      <c r="AS62" s="137" t="s">
        <v>4999</v>
      </c>
      <c r="AT62" s="133" t="s">
        <v>4996</v>
      </c>
      <c r="AU62" s="137" t="s">
        <v>5000</v>
      </c>
      <c r="AV62" s="133" t="s">
        <v>4996</v>
      </c>
      <c r="AW62" s="137" t="s">
        <v>5001</v>
      </c>
      <c r="AX62" s="133" t="s">
        <v>4996</v>
      </c>
      <c r="AY62" s="137" t="s">
        <v>5002</v>
      </c>
      <c r="AZ62" s="133" t="s">
        <v>4996</v>
      </c>
      <c r="BA62" s="137" t="s">
        <v>5003</v>
      </c>
      <c r="BB62" s="133" t="s">
        <v>4996</v>
      </c>
      <c r="BC62" s="137" t="s">
        <v>5004</v>
      </c>
      <c r="BD62" s="133" t="s">
        <v>19</v>
      </c>
      <c r="BE62" s="137"/>
      <c r="BF62" s="133" t="s">
        <v>4996</v>
      </c>
      <c r="BG62" s="137" t="s">
        <v>5005</v>
      </c>
      <c r="BH62" s="133" t="s">
        <v>5006</v>
      </c>
      <c r="BI62" s="137"/>
      <c r="BJ62" s="142" t="s">
        <v>19</v>
      </c>
      <c r="BK62" s="142" t="s">
        <v>19</v>
      </c>
      <c r="BL62" s="142" t="s">
        <v>19</v>
      </c>
      <c r="BM62" s="142" t="s">
        <v>19</v>
      </c>
      <c r="BN62" s="133" t="s">
        <v>19</v>
      </c>
      <c r="BO62" s="137"/>
      <c r="BP62" s="133" t="s">
        <v>18</v>
      </c>
      <c r="BQ62" s="137" t="s">
        <v>5007</v>
      </c>
      <c r="BR62" s="133" t="s">
        <v>18</v>
      </c>
      <c r="BS62" s="137" t="s">
        <v>5008</v>
      </c>
      <c r="BT62" s="133" t="s">
        <v>19</v>
      </c>
      <c r="BU62" s="133" t="s">
        <v>18</v>
      </c>
      <c r="BV62" s="133" t="s">
        <v>18</v>
      </c>
      <c r="BW62" s="137" t="s">
        <v>5009</v>
      </c>
      <c r="BX62" s="143"/>
      <c r="BY62" s="144" t="s">
        <v>5010</v>
      </c>
      <c r="BZ62" s="133" t="s">
        <v>18</v>
      </c>
      <c r="CA62" s="145" t="s">
        <v>5011</v>
      </c>
      <c r="CB62" s="146" t="s">
        <v>5012</v>
      </c>
      <c r="CC62" s="126">
        <v>17397</v>
      </c>
      <c r="CD62" s="126">
        <v>17025</v>
      </c>
      <c r="CE62" s="126">
        <v>16721</v>
      </c>
      <c r="CF62" s="126">
        <v>16325</v>
      </c>
      <c r="CG62" s="127">
        <v>148691.43</v>
      </c>
      <c r="CH62" s="127">
        <v>146799.91</v>
      </c>
      <c r="CI62" s="127">
        <v>146978.89000000001</v>
      </c>
      <c r="CJ62" s="127" t="s">
        <v>3871</v>
      </c>
      <c r="CK62" s="128">
        <v>8.5500000000000007</v>
      </c>
      <c r="CL62" s="128">
        <v>8.6199999999999992</v>
      </c>
      <c r="CM62" s="128">
        <v>8.7899999999999991</v>
      </c>
      <c r="CN62" s="127" t="s">
        <v>3871</v>
      </c>
      <c r="CO62" s="129">
        <v>0.69299999999999995</v>
      </c>
      <c r="CP62" s="129">
        <v>0.70499999999999996</v>
      </c>
      <c r="CQ62" s="129">
        <v>0.72</v>
      </c>
      <c r="CR62" s="130" t="s">
        <v>3871</v>
      </c>
    </row>
    <row r="63" spans="1:96" s="147" customFormat="1" ht="200" customHeight="1" x14ac:dyDescent="0.2">
      <c r="A63" s="132" t="s">
        <v>72</v>
      </c>
      <c r="B63" s="133" t="s">
        <v>2278</v>
      </c>
      <c r="C63" s="133" t="str">
        <f>IF(A63="","自動表示",IF(B63="",VLOOKUP(A63,リスト!$C$2:$D$48,2,FALSE),VLOOKUP(一覧表!A63&amp;一覧表!B63,リスト!$C$49:$D$1789,2,FALSE)))</f>
        <v>262064</v>
      </c>
      <c r="D63" s="134" t="str">
        <f>IF(C63="自動表示","自動表示",VLOOKUP(C63,リスト!$D$2:$E$1789,2,FALSE))</f>
        <v>都市Ⅱ－３</v>
      </c>
      <c r="E63" s="132" t="s">
        <v>3560</v>
      </c>
      <c r="F63" s="133" t="s">
        <v>3774</v>
      </c>
      <c r="G63" s="135">
        <v>30</v>
      </c>
      <c r="H63" s="133" t="str">
        <f t="shared" si="1"/>
        <v>20年超</v>
      </c>
      <c r="I63" s="133" t="s">
        <v>3634</v>
      </c>
      <c r="J63" s="136">
        <v>8.6</v>
      </c>
      <c r="K63" s="133" t="s">
        <v>18</v>
      </c>
      <c r="L63" s="137" t="s">
        <v>5013</v>
      </c>
      <c r="M63" s="133" t="s">
        <v>18</v>
      </c>
      <c r="N63" s="133" t="s">
        <v>3636</v>
      </c>
      <c r="O63" s="137" t="s">
        <v>5014</v>
      </c>
      <c r="P63" s="133" t="s">
        <v>18</v>
      </c>
      <c r="Q63" s="137" t="s">
        <v>5015</v>
      </c>
      <c r="R63" s="133" t="s">
        <v>18</v>
      </c>
      <c r="S63" s="133" t="s">
        <v>3667</v>
      </c>
      <c r="T63" s="138">
        <v>61.4</v>
      </c>
      <c r="U63" s="138"/>
      <c r="V63" s="133" t="s">
        <v>18</v>
      </c>
      <c r="W63" s="139" t="s">
        <v>5016</v>
      </c>
      <c r="X63" s="140">
        <v>2016</v>
      </c>
      <c r="Y63" s="140">
        <v>2045</v>
      </c>
      <c r="Z63" s="140">
        <v>30</v>
      </c>
      <c r="AA63" s="138">
        <v>2265.6</v>
      </c>
      <c r="AB63" s="133" t="s">
        <v>18</v>
      </c>
      <c r="AC63" s="139" t="s">
        <v>5017</v>
      </c>
      <c r="AD63" s="140">
        <v>2016</v>
      </c>
      <c r="AE63" s="140">
        <v>2045</v>
      </c>
      <c r="AF63" s="140">
        <v>30</v>
      </c>
      <c r="AG63" s="138">
        <v>703.2</v>
      </c>
      <c r="AH63" s="133" t="s">
        <v>18</v>
      </c>
      <c r="AI63" s="141" t="s">
        <v>5018</v>
      </c>
      <c r="AJ63" s="140">
        <v>2016</v>
      </c>
      <c r="AK63" s="140">
        <v>2045</v>
      </c>
      <c r="AL63" s="140">
        <v>30</v>
      </c>
      <c r="AM63" s="138">
        <v>267</v>
      </c>
      <c r="AN63" s="133" t="s">
        <v>18</v>
      </c>
      <c r="AO63" s="137" t="s">
        <v>5019</v>
      </c>
      <c r="AP63" s="133" t="s">
        <v>18</v>
      </c>
      <c r="AQ63" s="137" t="s">
        <v>5020</v>
      </c>
      <c r="AR63" s="133" t="s">
        <v>18</v>
      </c>
      <c r="AS63" s="137" t="s">
        <v>5021</v>
      </c>
      <c r="AT63" s="133" t="s">
        <v>18</v>
      </c>
      <c r="AU63" s="137" t="s">
        <v>5022</v>
      </c>
      <c r="AV63" s="133" t="s">
        <v>18</v>
      </c>
      <c r="AW63" s="137" t="s">
        <v>5023</v>
      </c>
      <c r="AX63" s="133" t="s">
        <v>18</v>
      </c>
      <c r="AY63" s="137" t="s">
        <v>5024</v>
      </c>
      <c r="AZ63" s="133" t="s">
        <v>18</v>
      </c>
      <c r="BA63" s="137" t="s">
        <v>5025</v>
      </c>
      <c r="BB63" s="133" t="s">
        <v>18</v>
      </c>
      <c r="BC63" s="137" t="s">
        <v>5026</v>
      </c>
      <c r="BD63" s="133" t="s">
        <v>18</v>
      </c>
      <c r="BE63" s="137" t="s">
        <v>5027</v>
      </c>
      <c r="BF63" s="133" t="s">
        <v>18</v>
      </c>
      <c r="BG63" s="137" t="s">
        <v>5028</v>
      </c>
      <c r="BH63" s="133" t="s">
        <v>18</v>
      </c>
      <c r="BI63" s="137" t="s">
        <v>5029</v>
      </c>
      <c r="BJ63" s="142" t="s">
        <v>19</v>
      </c>
      <c r="BK63" s="142" t="s">
        <v>18</v>
      </c>
      <c r="BL63" s="142" t="s">
        <v>19</v>
      </c>
      <c r="BM63" s="142" t="s">
        <v>19</v>
      </c>
      <c r="BN63" s="133" t="s">
        <v>19</v>
      </c>
      <c r="BO63" s="137"/>
      <c r="BP63" s="133" t="s">
        <v>18</v>
      </c>
      <c r="BQ63" s="137" t="s">
        <v>5030</v>
      </c>
      <c r="BR63" s="133" t="s">
        <v>18</v>
      </c>
      <c r="BS63" s="137" t="s">
        <v>5031</v>
      </c>
      <c r="BT63" s="133" t="s">
        <v>19</v>
      </c>
      <c r="BU63" s="133" t="s">
        <v>19</v>
      </c>
      <c r="BV63" s="133" t="s">
        <v>18</v>
      </c>
      <c r="BW63" s="137" t="s">
        <v>5032</v>
      </c>
      <c r="BX63" s="143"/>
      <c r="BY63" s="144" t="s">
        <v>5033</v>
      </c>
      <c r="BZ63" s="133" t="s">
        <v>19</v>
      </c>
      <c r="CA63" s="145"/>
      <c r="CB63" s="146" t="s">
        <v>5034</v>
      </c>
      <c r="CC63" s="126">
        <v>87847</v>
      </c>
      <c r="CD63" s="126">
        <v>87518</v>
      </c>
      <c r="CE63" s="126">
        <v>87090</v>
      </c>
      <c r="CF63" s="126">
        <v>86765</v>
      </c>
      <c r="CG63" s="127"/>
      <c r="CH63" s="127"/>
      <c r="CI63" s="127"/>
      <c r="CJ63" s="127"/>
      <c r="CK63" s="128" t="s">
        <v>4790</v>
      </c>
      <c r="CL63" s="128" t="s">
        <v>4790</v>
      </c>
      <c r="CM63" s="128" t="s">
        <v>4790</v>
      </c>
      <c r="CN63" s="128" t="s">
        <v>4790</v>
      </c>
      <c r="CO63" s="129">
        <v>0.60199999999999998</v>
      </c>
      <c r="CP63" s="129">
        <v>0.61460000000000004</v>
      </c>
      <c r="CQ63" s="129">
        <v>0.62670000000000003</v>
      </c>
      <c r="CR63" s="130">
        <v>0.629</v>
      </c>
    </row>
    <row r="64" spans="1:96" s="147" customFormat="1" ht="200" customHeight="1" x14ac:dyDescent="0.2">
      <c r="A64" s="132" t="s">
        <v>72</v>
      </c>
      <c r="B64" s="133" t="s">
        <v>2280</v>
      </c>
      <c r="C64" s="133" t="str">
        <f>IF(A64="","自動表示",IF(B64="",VLOOKUP(A64,リスト!$C$2:$D$48,2,FALSE),VLOOKUP(一覧表!A64&amp;一覧表!B64,リスト!$C$49:$D$1789,2,FALSE)))</f>
        <v>262072</v>
      </c>
      <c r="D64" s="134" t="str">
        <f>IF(C64="自動表示","自動表示",VLOOKUP(C64,リスト!$D$2:$E$1789,2,FALSE))</f>
        <v>都市Ⅱ－３</v>
      </c>
      <c r="E64" s="132" t="s">
        <v>3560</v>
      </c>
      <c r="F64" s="133" t="s">
        <v>3751</v>
      </c>
      <c r="G64" s="135">
        <v>10</v>
      </c>
      <c r="H64" s="133" t="str">
        <f t="shared" si="1"/>
        <v>10年</v>
      </c>
      <c r="I64" s="133" t="s">
        <v>17</v>
      </c>
      <c r="J64" s="136">
        <v>7.7</v>
      </c>
      <c r="K64" s="133" t="s">
        <v>18</v>
      </c>
      <c r="L64" s="137" t="s">
        <v>5035</v>
      </c>
      <c r="M64" s="133" t="s">
        <v>18</v>
      </c>
      <c r="N64" s="133" t="s">
        <v>3634</v>
      </c>
      <c r="O64" s="137" t="s">
        <v>5036</v>
      </c>
      <c r="P64" s="133" t="s">
        <v>18</v>
      </c>
      <c r="Q64" s="137" t="s">
        <v>5037</v>
      </c>
      <c r="R64" s="133" t="s">
        <v>18</v>
      </c>
      <c r="S64" s="133" t="s">
        <v>3667</v>
      </c>
      <c r="T64" s="138">
        <v>20.58</v>
      </c>
      <c r="U64" s="138" t="s">
        <v>5038</v>
      </c>
      <c r="V64" s="133" t="s">
        <v>18</v>
      </c>
      <c r="W64" s="139" t="s">
        <v>5039</v>
      </c>
      <c r="X64" s="140">
        <v>2016</v>
      </c>
      <c r="Y64" s="140">
        <v>2055</v>
      </c>
      <c r="Z64" s="140">
        <v>40</v>
      </c>
      <c r="AA64" s="138">
        <v>1364.3</v>
      </c>
      <c r="AB64" s="133" t="s">
        <v>18</v>
      </c>
      <c r="AC64" s="139" t="s">
        <v>5040</v>
      </c>
      <c r="AD64" s="140">
        <v>2018</v>
      </c>
      <c r="AE64" s="140">
        <v>2068</v>
      </c>
      <c r="AF64" s="140">
        <v>51</v>
      </c>
      <c r="AG64" s="138">
        <v>23.6</v>
      </c>
      <c r="AH64" s="133" t="s">
        <v>18</v>
      </c>
      <c r="AI64" s="141" t="s">
        <v>5041</v>
      </c>
      <c r="AJ64" s="140">
        <v>2018</v>
      </c>
      <c r="AK64" s="140">
        <v>2068</v>
      </c>
      <c r="AL64" s="140">
        <v>51</v>
      </c>
      <c r="AM64" s="138">
        <v>10.5</v>
      </c>
      <c r="AN64" s="133" t="s">
        <v>18</v>
      </c>
      <c r="AO64" s="137" t="s">
        <v>5042</v>
      </c>
      <c r="AP64" s="133" t="s">
        <v>18</v>
      </c>
      <c r="AQ64" s="137" t="s">
        <v>5043</v>
      </c>
      <c r="AR64" s="133" t="s">
        <v>18</v>
      </c>
      <c r="AS64" s="137" t="s">
        <v>5044</v>
      </c>
      <c r="AT64" s="133" t="s">
        <v>18</v>
      </c>
      <c r="AU64" s="137" t="s">
        <v>5045</v>
      </c>
      <c r="AV64" s="133" t="s">
        <v>18</v>
      </c>
      <c r="AW64" s="137" t="s">
        <v>5046</v>
      </c>
      <c r="AX64" s="133" t="s">
        <v>18</v>
      </c>
      <c r="AY64" s="137" t="s">
        <v>5047</v>
      </c>
      <c r="AZ64" s="133" t="s">
        <v>18</v>
      </c>
      <c r="BA64" s="137" t="s">
        <v>5048</v>
      </c>
      <c r="BB64" s="133" t="s">
        <v>18</v>
      </c>
      <c r="BC64" s="137" t="s">
        <v>5049</v>
      </c>
      <c r="BD64" s="133" t="s">
        <v>19</v>
      </c>
      <c r="BE64" s="137"/>
      <c r="BF64" s="133" t="s">
        <v>18</v>
      </c>
      <c r="BG64" s="137" t="s">
        <v>5050</v>
      </c>
      <c r="BH64" s="133" t="s">
        <v>18</v>
      </c>
      <c r="BI64" s="137" t="s">
        <v>5051</v>
      </c>
      <c r="BJ64" s="142" t="s">
        <v>18</v>
      </c>
      <c r="BK64" s="142" t="s">
        <v>19</v>
      </c>
      <c r="BL64" s="142" t="s">
        <v>19</v>
      </c>
      <c r="BM64" s="142" t="s">
        <v>19</v>
      </c>
      <c r="BN64" s="133" t="s">
        <v>19</v>
      </c>
      <c r="BO64" s="137"/>
      <c r="BP64" s="133" t="s">
        <v>19</v>
      </c>
      <c r="BQ64" s="137"/>
      <c r="BR64" s="133" t="s">
        <v>18</v>
      </c>
      <c r="BS64" s="137" t="s">
        <v>5052</v>
      </c>
      <c r="BT64" s="133" t="s">
        <v>19</v>
      </c>
      <c r="BU64" s="133" t="s">
        <v>18</v>
      </c>
      <c r="BV64" s="133" t="s">
        <v>18</v>
      </c>
      <c r="BW64" s="137" t="s">
        <v>5053</v>
      </c>
      <c r="BX64" s="143"/>
      <c r="BY64" s="144" t="s">
        <v>5054</v>
      </c>
      <c r="BZ64" s="133" t="s">
        <v>18</v>
      </c>
      <c r="CA64" s="145" t="s">
        <v>5055</v>
      </c>
      <c r="CB64" s="146" t="s">
        <v>5056</v>
      </c>
      <c r="CC64" s="126">
        <v>75734</v>
      </c>
      <c r="CD64" s="126">
        <v>75274</v>
      </c>
      <c r="CE64" s="126">
        <v>74591</v>
      </c>
      <c r="CF64" s="126">
        <v>74031</v>
      </c>
      <c r="CG64" s="127">
        <v>177544</v>
      </c>
      <c r="CH64" s="127">
        <v>177656</v>
      </c>
      <c r="CI64" s="127">
        <v>178766</v>
      </c>
      <c r="CJ64" s="127">
        <v>176668</v>
      </c>
      <c r="CK64" s="128">
        <v>2.34</v>
      </c>
      <c r="CL64" s="128">
        <v>2.36</v>
      </c>
      <c r="CM64" s="128">
        <v>2.4</v>
      </c>
      <c r="CN64" s="128">
        <v>2.39</v>
      </c>
      <c r="CO64" s="129">
        <v>0.57699999999999996</v>
      </c>
      <c r="CP64" s="129">
        <v>0.59299999999999997</v>
      </c>
      <c r="CQ64" s="129">
        <v>0.57899999999999996</v>
      </c>
      <c r="CR64" s="130">
        <v>0.61299999999999999</v>
      </c>
    </row>
    <row r="65" spans="1:96" s="147" customFormat="1" ht="200" customHeight="1" x14ac:dyDescent="0.2">
      <c r="A65" s="132" t="s">
        <v>72</v>
      </c>
      <c r="B65" s="133" t="s">
        <v>2282</v>
      </c>
      <c r="C65" s="133" t="str">
        <f>IF(A65="","自動表示",IF(B65="",VLOOKUP(A65,リスト!$C$2:$D$48,2,FALSE),VLOOKUP(一覧表!A65&amp;一覧表!B65,リスト!$C$49:$D$1789,2,FALSE)))</f>
        <v>262081</v>
      </c>
      <c r="D65" s="134" t="str">
        <f>IF(C65="自動表示","自動表示",VLOOKUP(C65,リスト!$D$2:$E$1789,2,FALSE))</f>
        <v>都市Ⅱ－３</v>
      </c>
      <c r="E65" s="132" t="s">
        <v>3560</v>
      </c>
      <c r="F65" s="133" t="s">
        <v>3744</v>
      </c>
      <c r="G65" s="135">
        <v>25</v>
      </c>
      <c r="H65" s="133" t="str">
        <f t="shared" si="1"/>
        <v>20年超</v>
      </c>
      <c r="I65" s="133" t="s">
        <v>13</v>
      </c>
      <c r="J65" s="136">
        <v>5.6</v>
      </c>
      <c r="K65" s="133" t="s">
        <v>18</v>
      </c>
      <c r="L65" s="137" t="s">
        <v>5057</v>
      </c>
      <c r="M65" s="133" t="s">
        <v>18</v>
      </c>
      <c r="N65" s="133" t="s">
        <v>3635</v>
      </c>
      <c r="O65" s="137" t="s">
        <v>5058</v>
      </c>
      <c r="P65" s="133" t="s">
        <v>18</v>
      </c>
      <c r="Q65" s="137" t="s">
        <v>5059</v>
      </c>
      <c r="R65" s="133" t="s">
        <v>18</v>
      </c>
      <c r="S65" s="133" t="s">
        <v>3667</v>
      </c>
      <c r="T65" s="138">
        <v>17</v>
      </c>
      <c r="U65" s="138"/>
      <c r="V65" s="133" t="s">
        <v>18</v>
      </c>
      <c r="W65" s="139" t="s">
        <v>5060</v>
      </c>
      <c r="X65" s="140">
        <v>2022</v>
      </c>
      <c r="Y65" s="140">
        <v>2046</v>
      </c>
      <c r="Z65" s="140">
        <v>24</v>
      </c>
      <c r="AA65" s="138">
        <v>774.7</v>
      </c>
      <c r="AB65" s="133" t="s">
        <v>18</v>
      </c>
      <c r="AC65" s="139" t="s">
        <v>5061</v>
      </c>
      <c r="AD65" s="140">
        <v>2022</v>
      </c>
      <c r="AE65" s="140">
        <v>2046</v>
      </c>
      <c r="AF65" s="140">
        <v>24</v>
      </c>
      <c r="AG65" s="138">
        <v>268.8</v>
      </c>
      <c r="AH65" s="133" t="s">
        <v>18</v>
      </c>
      <c r="AI65" s="141" t="s">
        <v>5062</v>
      </c>
      <c r="AJ65" s="140">
        <v>2022</v>
      </c>
      <c r="AK65" s="140">
        <v>2046</v>
      </c>
      <c r="AL65" s="140">
        <v>24</v>
      </c>
      <c r="AM65" s="138">
        <v>505.9</v>
      </c>
      <c r="AN65" s="133" t="s">
        <v>18</v>
      </c>
      <c r="AO65" s="137" t="s">
        <v>5063</v>
      </c>
      <c r="AP65" s="133" t="s">
        <v>19</v>
      </c>
      <c r="AQ65" s="137"/>
      <c r="AR65" s="133" t="s">
        <v>18</v>
      </c>
      <c r="AS65" s="137" t="s">
        <v>5064</v>
      </c>
      <c r="AT65" s="133" t="s">
        <v>18</v>
      </c>
      <c r="AU65" s="137" t="s">
        <v>5065</v>
      </c>
      <c r="AV65" s="133" t="s">
        <v>18</v>
      </c>
      <c r="AW65" s="137" t="s">
        <v>5066</v>
      </c>
      <c r="AX65" s="133" t="s">
        <v>18</v>
      </c>
      <c r="AY65" s="137" t="s">
        <v>5067</v>
      </c>
      <c r="AZ65" s="133" t="s">
        <v>18</v>
      </c>
      <c r="BA65" s="137" t="s">
        <v>5068</v>
      </c>
      <c r="BB65" s="133" t="s">
        <v>18</v>
      </c>
      <c r="BC65" s="137" t="s">
        <v>5069</v>
      </c>
      <c r="BD65" s="133" t="s">
        <v>18</v>
      </c>
      <c r="BE65" s="137" t="s">
        <v>5070</v>
      </c>
      <c r="BF65" s="133" t="s">
        <v>18</v>
      </c>
      <c r="BG65" s="137" t="s">
        <v>5071</v>
      </c>
      <c r="BH65" s="133" t="s">
        <v>19</v>
      </c>
      <c r="BI65" s="137"/>
      <c r="BJ65" s="142" t="s">
        <v>19</v>
      </c>
      <c r="BK65" s="142" t="s">
        <v>19</v>
      </c>
      <c r="BL65" s="142" t="s">
        <v>19</v>
      </c>
      <c r="BM65" s="142" t="s">
        <v>19</v>
      </c>
      <c r="BN65" s="133" t="s">
        <v>19</v>
      </c>
      <c r="BO65" s="137"/>
      <c r="BP65" s="133" t="s">
        <v>19</v>
      </c>
      <c r="BQ65" s="137"/>
      <c r="BR65" s="133" t="s">
        <v>19</v>
      </c>
      <c r="BS65" s="137"/>
      <c r="BT65" s="133" t="s">
        <v>19</v>
      </c>
      <c r="BU65" s="133" t="s">
        <v>18</v>
      </c>
      <c r="BV65" s="133" t="s">
        <v>18</v>
      </c>
      <c r="BW65" s="137" t="s">
        <v>5072</v>
      </c>
      <c r="BX65" s="143"/>
      <c r="BY65" s="144"/>
      <c r="BZ65" s="133" t="s">
        <v>19</v>
      </c>
      <c r="CA65" s="145"/>
      <c r="CB65" s="146" t="s">
        <v>5073</v>
      </c>
      <c r="CC65" s="126">
        <v>57316</v>
      </c>
      <c r="CD65" s="126">
        <v>57116</v>
      </c>
      <c r="CE65" s="126">
        <v>56794</v>
      </c>
      <c r="CF65" s="126">
        <v>56571</v>
      </c>
      <c r="CG65" s="127">
        <v>105242</v>
      </c>
      <c r="CH65" s="127">
        <v>105442</v>
      </c>
      <c r="CI65" s="127">
        <v>108583</v>
      </c>
      <c r="CJ65" s="127">
        <v>106635.1</v>
      </c>
      <c r="CK65" s="128">
        <v>1.84</v>
      </c>
      <c r="CL65" s="128">
        <v>1.85</v>
      </c>
      <c r="CM65" s="128">
        <v>1.91</v>
      </c>
      <c r="CN65" s="128">
        <v>1.88</v>
      </c>
      <c r="CO65" s="129">
        <v>0.55069999999999997</v>
      </c>
      <c r="CP65" s="129">
        <v>0.52929999999999999</v>
      </c>
      <c r="CQ65" s="129">
        <v>0.52059999999999995</v>
      </c>
      <c r="CR65" s="130" t="s">
        <v>3871</v>
      </c>
    </row>
    <row r="66" spans="1:96" s="147" customFormat="1" ht="200" customHeight="1" x14ac:dyDescent="0.2">
      <c r="A66" s="132" t="s">
        <v>72</v>
      </c>
      <c r="B66" s="133" t="s">
        <v>2284</v>
      </c>
      <c r="C66" s="133" t="str">
        <f>IF(A66="","自動表示",IF(B66="",VLOOKUP(A66,リスト!$C$2:$D$48,2,FALSE),VLOOKUP(一覧表!A66&amp;一覧表!B66,リスト!$C$49:$D$1789,2,FALSE)))</f>
        <v>262099</v>
      </c>
      <c r="D66" s="134" t="str">
        <f>IF(C66="自動表示","自動表示",VLOOKUP(C66,リスト!$D$2:$E$1789,2,FALSE))</f>
        <v>都市Ⅱ－３</v>
      </c>
      <c r="E66" s="132" t="s">
        <v>5</v>
      </c>
      <c r="F66" s="133" t="s">
        <v>3775</v>
      </c>
      <c r="G66" s="135">
        <v>25</v>
      </c>
      <c r="H66" s="133" t="str">
        <f t="shared" si="1"/>
        <v>20年超</v>
      </c>
      <c r="I66" s="133" t="s">
        <v>17</v>
      </c>
      <c r="J66" s="136">
        <v>8.2123000000000008</v>
      </c>
      <c r="K66" s="133" t="s">
        <v>18</v>
      </c>
      <c r="L66" s="137" t="s">
        <v>5074</v>
      </c>
      <c r="M66" s="133" t="s">
        <v>18</v>
      </c>
      <c r="N66" s="133" t="s">
        <v>3636</v>
      </c>
      <c r="O66" s="137" t="s">
        <v>5075</v>
      </c>
      <c r="P66" s="133" t="s">
        <v>18</v>
      </c>
      <c r="Q66" s="137" t="s">
        <v>5076</v>
      </c>
      <c r="R66" s="133" t="s">
        <v>18</v>
      </c>
      <c r="S66" s="133" t="s">
        <v>3667</v>
      </c>
      <c r="T66" s="138">
        <v>18.8</v>
      </c>
      <c r="U66" s="138"/>
      <c r="V66" s="133" t="s">
        <v>18</v>
      </c>
      <c r="W66" s="139" t="s">
        <v>5077</v>
      </c>
      <c r="X66" s="140">
        <v>2022</v>
      </c>
      <c r="Y66" s="140">
        <v>2062</v>
      </c>
      <c r="Z66" s="140">
        <v>40</v>
      </c>
      <c r="AA66" s="138">
        <v>1361.6</v>
      </c>
      <c r="AB66" s="133" t="s">
        <v>18</v>
      </c>
      <c r="AC66" s="139" t="s">
        <v>5078</v>
      </c>
      <c r="AD66" s="140">
        <v>2022</v>
      </c>
      <c r="AE66" s="140">
        <v>2062</v>
      </c>
      <c r="AF66" s="140">
        <v>40</v>
      </c>
      <c r="AG66" s="138">
        <v>1361.6</v>
      </c>
      <c r="AH66" s="133" t="s">
        <v>18</v>
      </c>
      <c r="AI66" s="141" t="s">
        <v>5079</v>
      </c>
      <c r="AJ66" s="140">
        <v>2022</v>
      </c>
      <c r="AK66" s="140">
        <v>2062</v>
      </c>
      <c r="AL66" s="140">
        <v>40</v>
      </c>
      <c r="AM66" s="138">
        <v>1361.6</v>
      </c>
      <c r="AN66" s="133" t="s">
        <v>18</v>
      </c>
      <c r="AO66" s="137" t="s">
        <v>5080</v>
      </c>
      <c r="AP66" s="133" t="s">
        <v>18</v>
      </c>
      <c r="AQ66" s="137" t="s">
        <v>5081</v>
      </c>
      <c r="AR66" s="133" t="s">
        <v>18</v>
      </c>
      <c r="AS66" s="137" t="s">
        <v>5082</v>
      </c>
      <c r="AT66" s="133" t="s">
        <v>18</v>
      </c>
      <c r="AU66" s="137" t="s">
        <v>5083</v>
      </c>
      <c r="AV66" s="133" t="s">
        <v>18</v>
      </c>
      <c r="AW66" s="137" t="s">
        <v>5084</v>
      </c>
      <c r="AX66" s="133" t="s">
        <v>18</v>
      </c>
      <c r="AY66" s="137" t="s">
        <v>5085</v>
      </c>
      <c r="AZ66" s="133" t="s">
        <v>18</v>
      </c>
      <c r="BA66" s="137" t="s">
        <v>5086</v>
      </c>
      <c r="BB66" s="133" t="s">
        <v>18</v>
      </c>
      <c r="BC66" s="137" t="s">
        <v>5087</v>
      </c>
      <c r="BD66" s="133" t="s">
        <v>18</v>
      </c>
      <c r="BE66" s="137" t="s">
        <v>5088</v>
      </c>
      <c r="BF66" s="133" t="s">
        <v>18</v>
      </c>
      <c r="BG66" s="137" t="s">
        <v>5089</v>
      </c>
      <c r="BH66" s="133" t="s">
        <v>18</v>
      </c>
      <c r="BI66" s="137" t="s">
        <v>5090</v>
      </c>
      <c r="BJ66" s="142" t="s">
        <v>19</v>
      </c>
      <c r="BK66" s="142" t="s">
        <v>19</v>
      </c>
      <c r="BL66" s="142" t="s">
        <v>19</v>
      </c>
      <c r="BM66" s="142" t="s">
        <v>18</v>
      </c>
      <c r="BN66" s="133" t="s">
        <v>19</v>
      </c>
      <c r="BO66" s="137"/>
      <c r="BP66" s="133" t="s">
        <v>18</v>
      </c>
      <c r="BQ66" s="137" t="s">
        <v>5091</v>
      </c>
      <c r="BR66" s="133" t="s">
        <v>18</v>
      </c>
      <c r="BS66" s="137" t="s">
        <v>5092</v>
      </c>
      <c r="BT66" s="133" t="s">
        <v>18</v>
      </c>
      <c r="BU66" s="133" t="s">
        <v>18</v>
      </c>
      <c r="BV66" s="133" t="s">
        <v>18</v>
      </c>
      <c r="BW66" s="137" t="s">
        <v>5093</v>
      </c>
      <c r="BX66" s="143"/>
      <c r="BY66" s="144" t="s">
        <v>5094</v>
      </c>
      <c r="BZ66" s="133" t="s">
        <v>18</v>
      </c>
      <c r="CA66" s="145" t="s">
        <v>5095</v>
      </c>
      <c r="CB66" s="146" t="s">
        <v>5096</v>
      </c>
      <c r="CC66" s="126">
        <v>81075</v>
      </c>
      <c r="CD66" s="126">
        <v>81169</v>
      </c>
      <c r="CE66" s="126">
        <v>81935</v>
      </c>
      <c r="CF66" s="126">
        <v>81946</v>
      </c>
      <c r="CG66" s="127">
        <v>174114</v>
      </c>
      <c r="CH66" s="127">
        <v>171382</v>
      </c>
      <c r="CI66" s="127">
        <v>180749</v>
      </c>
      <c r="CJ66" s="127">
        <v>184982</v>
      </c>
      <c r="CK66" s="128">
        <v>2.15</v>
      </c>
      <c r="CL66" s="128">
        <v>2.11</v>
      </c>
      <c r="CM66" s="128">
        <v>2.21</v>
      </c>
      <c r="CN66" s="128">
        <v>2.2599999999999998</v>
      </c>
      <c r="CO66" s="129">
        <v>0.69899999999999995</v>
      </c>
      <c r="CP66" s="129">
        <v>0.71199999999999997</v>
      </c>
      <c r="CQ66" s="129">
        <v>0.72899999999999998</v>
      </c>
      <c r="CR66" s="130">
        <v>0.72</v>
      </c>
    </row>
    <row r="67" spans="1:96" s="147" customFormat="1" ht="200" customHeight="1" x14ac:dyDescent="0.2">
      <c r="A67" s="132" t="s">
        <v>72</v>
      </c>
      <c r="B67" s="133" t="s">
        <v>2286</v>
      </c>
      <c r="C67" s="133" t="str">
        <f>IF(A67="","自動表示",IF(B67="",VLOOKUP(A67,リスト!$C$2:$D$48,2,FALSE),VLOOKUP(一覧表!A67&amp;一覧表!B67,リスト!$C$49:$D$1789,2,FALSE)))</f>
        <v>262102</v>
      </c>
      <c r="D67" s="134" t="str">
        <f>IF(C67="自動表示","自動表示",VLOOKUP(C67,リスト!$D$2:$E$1789,2,FALSE))</f>
        <v>都市Ⅱ－３</v>
      </c>
      <c r="E67" s="132" t="s">
        <v>3560</v>
      </c>
      <c r="F67" s="133" t="s">
        <v>3757</v>
      </c>
      <c r="G67" s="135">
        <v>30</v>
      </c>
      <c r="H67" s="133" t="str">
        <f t="shared" si="1"/>
        <v>20年超</v>
      </c>
      <c r="I67" s="133" t="s">
        <v>3634</v>
      </c>
      <c r="J67" s="136">
        <v>7</v>
      </c>
      <c r="K67" s="133" t="s">
        <v>18</v>
      </c>
      <c r="L67" s="137" t="s">
        <v>5097</v>
      </c>
      <c r="M67" s="133" t="s">
        <v>18</v>
      </c>
      <c r="N67" s="133" t="s">
        <v>3634</v>
      </c>
      <c r="O67" s="137" t="s">
        <v>5098</v>
      </c>
      <c r="P67" s="133" t="s">
        <v>18</v>
      </c>
      <c r="Q67" s="137" t="s">
        <v>5099</v>
      </c>
      <c r="R67" s="133" t="s">
        <v>18</v>
      </c>
      <c r="S67" s="133" t="s">
        <v>3667</v>
      </c>
      <c r="T67" s="138">
        <v>22.4</v>
      </c>
      <c r="U67" s="138"/>
      <c r="V67" s="133" t="s">
        <v>18</v>
      </c>
      <c r="W67" s="139" t="s">
        <v>5100</v>
      </c>
      <c r="X67" s="140">
        <v>2022</v>
      </c>
      <c r="Y67" s="140">
        <v>2045</v>
      </c>
      <c r="Z67" s="140">
        <v>24</v>
      </c>
      <c r="AA67" s="138">
        <v>48.6</v>
      </c>
      <c r="AB67" s="133" t="s">
        <v>18</v>
      </c>
      <c r="AC67" s="139" t="s">
        <v>5101</v>
      </c>
      <c r="AD67" s="140">
        <v>2022</v>
      </c>
      <c r="AE67" s="140">
        <v>2045</v>
      </c>
      <c r="AF67" s="140">
        <v>24</v>
      </c>
      <c r="AG67" s="138">
        <v>34.299999999999997</v>
      </c>
      <c r="AH67" s="133" t="s">
        <v>18</v>
      </c>
      <c r="AI67" s="141" t="s">
        <v>5102</v>
      </c>
      <c r="AJ67" s="140">
        <v>2022</v>
      </c>
      <c r="AK67" s="140">
        <v>2045</v>
      </c>
      <c r="AL67" s="140">
        <v>24</v>
      </c>
      <c r="AM67" s="138">
        <v>14.3</v>
      </c>
      <c r="AN67" s="133" t="s">
        <v>18</v>
      </c>
      <c r="AO67" s="137" t="s">
        <v>5103</v>
      </c>
      <c r="AP67" s="133" t="s">
        <v>18</v>
      </c>
      <c r="AQ67" s="137" t="s">
        <v>5104</v>
      </c>
      <c r="AR67" s="133" t="s">
        <v>18</v>
      </c>
      <c r="AS67" s="137" t="s">
        <v>5105</v>
      </c>
      <c r="AT67" s="133" t="s">
        <v>18</v>
      </c>
      <c r="AU67" s="137" t="s">
        <v>5106</v>
      </c>
      <c r="AV67" s="133" t="s">
        <v>18</v>
      </c>
      <c r="AW67" s="137" t="s">
        <v>5106</v>
      </c>
      <c r="AX67" s="133" t="s">
        <v>18</v>
      </c>
      <c r="AY67" s="137" t="s">
        <v>5107</v>
      </c>
      <c r="AZ67" s="133" t="s">
        <v>18</v>
      </c>
      <c r="BA67" s="137" t="s">
        <v>5108</v>
      </c>
      <c r="BB67" s="133" t="s">
        <v>18</v>
      </c>
      <c r="BC67" s="137" t="s">
        <v>5109</v>
      </c>
      <c r="BD67" s="133" t="s">
        <v>18</v>
      </c>
      <c r="BE67" s="137" t="s">
        <v>5110</v>
      </c>
      <c r="BF67" s="133" t="s">
        <v>18</v>
      </c>
      <c r="BG67" s="137" t="s">
        <v>5111</v>
      </c>
      <c r="BH67" s="133" t="s">
        <v>18</v>
      </c>
      <c r="BI67" s="137" t="s">
        <v>5112</v>
      </c>
      <c r="BJ67" s="142" t="s">
        <v>19</v>
      </c>
      <c r="BK67" s="142" t="s">
        <v>18</v>
      </c>
      <c r="BL67" s="142" t="s">
        <v>19</v>
      </c>
      <c r="BM67" s="142" t="s">
        <v>19</v>
      </c>
      <c r="BN67" s="133" t="s">
        <v>18</v>
      </c>
      <c r="BO67" s="137" t="s">
        <v>5113</v>
      </c>
      <c r="BP67" s="133" t="s">
        <v>18</v>
      </c>
      <c r="BQ67" s="137" t="s">
        <v>5114</v>
      </c>
      <c r="BR67" s="133" t="s">
        <v>18</v>
      </c>
      <c r="BS67" s="137" t="s">
        <v>5115</v>
      </c>
      <c r="BT67" s="133" t="s">
        <v>18</v>
      </c>
      <c r="BU67" s="133" t="s">
        <v>18</v>
      </c>
      <c r="BV67" s="133" t="s">
        <v>18</v>
      </c>
      <c r="BW67" s="137" t="s">
        <v>5116</v>
      </c>
      <c r="BX67" s="143">
        <v>10</v>
      </c>
      <c r="BY67" s="144" t="s">
        <v>5117</v>
      </c>
      <c r="BZ67" s="133" t="s">
        <v>18</v>
      </c>
      <c r="CA67" s="145" t="s">
        <v>5118</v>
      </c>
      <c r="CB67" s="146" t="s">
        <v>5119</v>
      </c>
      <c r="CC67" s="126">
        <v>70398</v>
      </c>
      <c r="CD67" s="126">
        <v>69952</v>
      </c>
      <c r="CE67" s="126">
        <v>69469</v>
      </c>
      <c r="CF67" s="126">
        <v>69219</v>
      </c>
      <c r="CG67" s="127">
        <v>232500</v>
      </c>
      <c r="CH67" s="127">
        <v>236877</v>
      </c>
      <c r="CI67" s="127">
        <v>236877</v>
      </c>
      <c r="CJ67" s="127">
        <v>236877</v>
      </c>
      <c r="CK67" s="128">
        <v>3.3</v>
      </c>
      <c r="CL67" s="128">
        <v>3.39</v>
      </c>
      <c r="CM67" s="128">
        <v>3.41</v>
      </c>
      <c r="CN67" s="128">
        <v>3.42</v>
      </c>
      <c r="CO67" s="129">
        <v>0.69340000000000002</v>
      </c>
      <c r="CP67" s="129">
        <v>0.70530000000000004</v>
      </c>
      <c r="CQ67" s="129">
        <v>0</v>
      </c>
      <c r="CR67" s="130">
        <v>0</v>
      </c>
    </row>
    <row r="68" spans="1:96" s="147" customFormat="1" ht="200" customHeight="1" x14ac:dyDescent="0.2">
      <c r="A68" s="132" t="s">
        <v>72</v>
      </c>
      <c r="B68" s="133" t="s">
        <v>2288</v>
      </c>
      <c r="C68" s="133" t="str">
        <f>IF(A68="","自動表示",IF(B68="",VLOOKUP(A68,リスト!$C$2:$D$48,2,FALSE),VLOOKUP(一覧表!A68&amp;一覧表!B68,リスト!$C$49:$D$1789,2,FALSE)))</f>
        <v>262111</v>
      </c>
      <c r="D68" s="134" t="str">
        <f>IF(C68="自動表示","自動表示",VLOOKUP(C68,リスト!$D$2:$E$1789,2,FALSE))</f>
        <v>都市Ⅱ－３</v>
      </c>
      <c r="E68" s="132" t="s">
        <v>3760</v>
      </c>
      <c r="F68" s="133" t="s">
        <v>3757</v>
      </c>
      <c r="G68" s="135">
        <v>40</v>
      </c>
      <c r="H68" s="133" t="str">
        <f t="shared" si="1"/>
        <v>20年超</v>
      </c>
      <c r="I68" s="133" t="s">
        <v>4965</v>
      </c>
      <c r="J68" s="136">
        <v>7.1</v>
      </c>
      <c r="K68" s="133" t="s">
        <v>3924</v>
      </c>
      <c r="L68" s="137" t="s">
        <v>5120</v>
      </c>
      <c r="M68" s="133" t="s">
        <v>3924</v>
      </c>
      <c r="N68" s="133" t="s">
        <v>4771</v>
      </c>
      <c r="O68" s="137" t="s">
        <v>5121</v>
      </c>
      <c r="P68" s="133" t="s">
        <v>3924</v>
      </c>
      <c r="Q68" s="137" t="s">
        <v>5122</v>
      </c>
      <c r="R68" s="133" t="s">
        <v>3924</v>
      </c>
      <c r="S68" s="133" t="s">
        <v>4037</v>
      </c>
      <c r="T68" s="138">
        <v>25</v>
      </c>
      <c r="U68" s="138"/>
      <c r="V68" s="133" t="s">
        <v>3924</v>
      </c>
      <c r="W68" s="139" t="s">
        <v>5123</v>
      </c>
      <c r="X68" s="140">
        <v>2019</v>
      </c>
      <c r="Y68" s="140">
        <v>2068</v>
      </c>
      <c r="Z68" s="140">
        <v>50</v>
      </c>
      <c r="AA68" s="138">
        <v>1566.3</v>
      </c>
      <c r="AB68" s="133" t="s">
        <v>3924</v>
      </c>
      <c r="AC68" s="139" t="s">
        <v>4790</v>
      </c>
      <c r="AD68" s="140">
        <v>2019</v>
      </c>
      <c r="AE68" s="140">
        <v>2068</v>
      </c>
      <c r="AF68" s="140">
        <v>50</v>
      </c>
      <c r="AG68" s="138">
        <v>1074.2</v>
      </c>
      <c r="AH68" s="133" t="s">
        <v>3924</v>
      </c>
      <c r="AI68" s="141" t="s">
        <v>4790</v>
      </c>
      <c r="AJ68" s="140">
        <v>2019</v>
      </c>
      <c r="AK68" s="140">
        <v>2068</v>
      </c>
      <c r="AL68" s="140">
        <v>50</v>
      </c>
      <c r="AM68" s="138">
        <v>492.1</v>
      </c>
      <c r="AN68" s="133" t="s">
        <v>3924</v>
      </c>
      <c r="AO68" s="137" t="s">
        <v>5124</v>
      </c>
      <c r="AP68" s="133" t="s">
        <v>3924</v>
      </c>
      <c r="AQ68" s="137" t="s">
        <v>5125</v>
      </c>
      <c r="AR68" s="133" t="s">
        <v>3924</v>
      </c>
      <c r="AS68" s="137" t="s">
        <v>5126</v>
      </c>
      <c r="AT68" s="133" t="s">
        <v>3924</v>
      </c>
      <c r="AU68" s="137" t="s">
        <v>5127</v>
      </c>
      <c r="AV68" s="133" t="s">
        <v>3924</v>
      </c>
      <c r="AW68" s="137" t="s">
        <v>5128</v>
      </c>
      <c r="AX68" s="133" t="s">
        <v>3924</v>
      </c>
      <c r="AY68" s="137" t="s">
        <v>5129</v>
      </c>
      <c r="AZ68" s="133" t="s">
        <v>3924</v>
      </c>
      <c r="BA68" s="137" t="s">
        <v>5130</v>
      </c>
      <c r="BB68" s="133" t="s">
        <v>3924</v>
      </c>
      <c r="BC68" s="137" t="s">
        <v>5131</v>
      </c>
      <c r="BD68" s="133" t="s">
        <v>3924</v>
      </c>
      <c r="BE68" s="137" t="s">
        <v>5132</v>
      </c>
      <c r="BF68" s="133" t="s">
        <v>3924</v>
      </c>
      <c r="BG68" s="137" t="s">
        <v>5133</v>
      </c>
      <c r="BH68" s="133" t="s">
        <v>4452</v>
      </c>
      <c r="BI68" s="137"/>
      <c r="BJ68" s="142" t="s">
        <v>4452</v>
      </c>
      <c r="BK68" s="142" t="s">
        <v>4452</v>
      </c>
      <c r="BL68" s="142" t="s">
        <v>4452</v>
      </c>
      <c r="BM68" s="142" t="s">
        <v>4452</v>
      </c>
      <c r="BN68" s="133" t="s">
        <v>3924</v>
      </c>
      <c r="BO68" s="137" t="s">
        <v>5134</v>
      </c>
      <c r="BP68" s="133" t="s">
        <v>3924</v>
      </c>
      <c r="BQ68" s="137" t="s">
        <v>5135</v>
      </c>
      <c r="BR68" s="133" t="s">
        <v>3924</v>
      </c>
      <c r="BS68" s="137" t="s">
        <v>5136</v>
      </c>
      <c r="BT68" s="133" t="s">
        <v>3924</v>
      </c>
      <c r="BU68" s="133" t="s">
        <v>3924</v>
      </c>
      <c r="BV68" s="133" t="s">
        <v>3924</v>
      </c>
      <c r="BW68" s="137" t="s">
        <v>5137</v>
      </c>
      <c r="BX68" s="143">
        <v>5</v>
      </c>
      <c r="BY68" s="144"/>
      <c r="BZ68" s="133" t="s">
        <v>3924</v>
      </c>
      <c r="CA68" s="145" t="s">
        <v>5138</v>
      </c>
      <c r="CB68" s="146" t="s">
        <v>5139</v>
      </c>
      <c r="CC68" s="126">
        <v>70513</v>
      </c>
      <c r="CD68" s="126">
        <v>70848</v>
      </c>
      <c r="CE68" s="126">
        <v>71367</v>
      </c>
      <c r="CF68" s="126">
        <v>71865</v>
      </c>
      <c r="CG68" s="127">
        <v>174856</v>
      </c>
      <c r="CH68" s="127">
        <v>174370</v>
      </c>
      <c r="CI68" s="127">
        <v>174378</v>
      </c>
      <c r="CJ68" s="127">
        <v>176891</v>
      </c>
      <c r="CK68" s="128">
        <v>2.48</v>
      </c>
      <c r="CL68" s="128">
        <v>2.46</v>
      </c>
      <c r="CM68" s="128">
        <v>2.44</v>
      </c>
      <c r="CN68" s="128">
        <v>2.46</v>
      </c>
      <c r="CO68" s="129">
        <v>0.68169999999999997</v>
      </c>
      <c r="CP68" s="129">
        <v>0.69520000000000004</v>
      </c>
      <c r="CQ68" s="129">
        <v>0.69599999999999995</v>
      </c>
      <c r="CR68" s="130">
        <v>0.67900000000000005</v>
      </c>
    </row>
    <row r="69" spans="1:96" s="147" customFormat="1" ht="200" customHeight="1" x14ac:dyDescent="0.2">
      <c r="A69" s="132" t="s">
        <v>72</v>
      </c>
      <c r="B69" s="133" t="s">
        <v>2290</v>
      </c>
      <c r="C69" s="133" t="str">
        <f>IF(A69="","自動表示",IF(B69="",VLOOKUP(A69,リスト!$C$2:$D$48,2,FALSE),VLOOKUP(一覧表!A69&amp;一覧表!B69,リスト!$C$49:$D$1789,2,FALSE)))</f>
        <v>262129</v>
      </c>
      <c r="D69" s="134" t="str">
        <f>IF(C69="自動表示","自動表示",VLOOKUP(C69,リスト!$D$2:$E$1789,2,FALSE))</f>
        <v>都市Ⅱ－１</v>
      </c>
      <c r="E69" s="132" t="s">
        <v>5</v>
      </c>
      <c r="F69" s="133" t="s">
        <v>3776</v>
      </c>
      <c r="G69" s="135">
        <v>10</v>
      </c>
      <c r="H69" s="133" t="str">
        <f t="shared" si="1"/>
        <v>10年</v>
      </c>
      <c r="I69" s="133" t="s">
        <v>3634</v>
      </c>
      <c r="J69" s="136">
        <v>5</v>
      </c>
      <c r="K69" s="133" t="s">
        <v>18</v>
      </c>
      <c r="L69" s="137" t="s">
        <v>5140</v>
      </c>
      <c r="M69" s="133" t="s">
        <v>18</v>
      </c>
      <c r="N69" s="133" t="s">
        <v>3652</v>
      </c>
      <c r="O69" s="137" t="s">
        <v>5141</v>
      </c>
      <c r="P69" s="133" t="s">
        <v>18</v>
      </c>
      <c r="Q69" s="137" t="s">
        <v>5142</v>
      </c>
      <c r="R69" s="133" t="s">
        <v>18</v>
      </c>
      <c r="S69" s="133" t="s">
        <v>3667</v>
      </c>
      <c r="T69" s="138">
        <v>52</v>
      </c>
      <c r="U69" s="138"/>
      <c r="V69" s="133" t="s">
        <v>18</v>
      </c>
      <c r="W69" s="139" t="s">
        <v>5143</v>
      </c>
      <c r="X69" s="140">
        <v>2025</v>
      </c>
      <c r="Y69" s="140">
        <v>2064</v>
      </c>
      <c r="Z69" s="140">
        <v>40</v>
      </c>
      <c r="AA69" s="138">
        <v>4720</v>
      </c>
      <c r="AB69" s="133" t="s">
        <v>18</v>
      </c>
      <c r="AC69" s="139" t="s">
        <v>5144</v>
      </c>
      <c r="AD69" s="140">
        <v>2025</v>
      </c>
      <c r="AE69" s="140">
        <v>2064</v>
      </c>
      <c r="AF69" s="140">
        <v>40</v>
      </c>
      <c r="AG69" s="138">
        <v>3203</v>
      </c>
      <c r="AH69" s="133" t="s">
        <v>18</v>
      </c>
      <c r="AI69" s="141" t="s">
        <v>5145</v>
      </c>
      <c r="AJ69" s="140">
        <v>2025</v>
      </c>
      <c r="AK69" s="140">
        <v>2064</v>
      </c>
      <c r="AL69" s="140">
        <v>40</v>
      </c>
      <c r="AM69" s="138">
        <v>1516</v>
      </c>
      <c r="AN69" s="133" t="s">
        <v>18</v>
      </c>
      <c r="AO69" s="137" t="s">
        <v>5146</v>
      </c>
      <c r="AP69" s="133" t="s">
        <v>18</v>
      </c>
      <c r="AQ69" s="137" t="s">
        <v>5147</v>
      </c>
      <c r="AR69" s="133" t="s">
        <v>18</v>
      </c>
      <c r="AS69" s="137" t="s">
        <v>5148</v>
      </c>
      <c r="AT69" s="133" t="s">
        <v>18</v>
      </c>
      <c r="AU69" s="137" t="s">
        <v>5149</v>
      </c>
      <c r="AV69" s="133" t="s">
        <v>18</v>
      </c>
      <c r="AW69" s="137" t="s">
        <v>5148</v>
      </c>
      <c r="AX69" s="133" t="s">
        <v>18</v>
      </c>
      <c r="AY69" s="137" t="s">
        <v>5150</v>
      </c>
      <c r="AZ69" s="133" t="s">
        <v>18</v>
      </c>
      <c r="BA69" s="137" t="s">
        <v>5149</v>
      </c>
      <c r="BB69" s="133" t="s">
        <v>18</v>
      </c>
      <c r="BC69" s="137" t="s">
        <v>5151</v>
      </c>
      <c r="BD69" s="133" t="s">
        <v>18</v>
      </c>
      <c r="BE69" s="137" t="s">
        <v>5152</v>
      </c>
      <c r="BF69" s="133" t="s">
        <v>18</v>
      </c>
      <c r="BG69" s="137" t="s">
        <v>5153</v>
      </c>
      <c r="BH69" s="133" t="s">
        <v>19</v>
      </c>
      <c r="BI69" s="137"/>
      <c r="BJ69" s="142" t="s">
        <v>19</v>
      </c>
      <c r="BK69" s="142" t="s">
        <v>19</v>
      </c>
      <c r="BL69" s="142" t="s">
        <v>19</v>
      </c>
      <c r="BM69" s="142" t="s">
        <v>19</v>
      </c>
      <c r="BN69" s="133" t="s">
        <v>19</v>
      </c>
      <c r="BO69" s="137"/>
      <c r="BP69" s="133" t="s">
        <v>18</v>
      </c>
      <c r="BQ69" s="137" t="s">
        <v>5154</v>
      </c>
      <c r="BR69" s="133" t="s">
        <v>18</v>
      </c>
      <c r="BS69" s="137" t="s">
        <v>5155</v>
      </c>
      <c r="BT69" s="133" t="s">
        <v>18</v>
      </c>
      <c r="BU69" s="133" t="s">
        <v>18</v>
      </c>
      <c r="BV69" s="133" t="s">
        <v>18</v>
      </c>
      <c r="BW69" s="137" t="s">
        <v>5156</v>
      </c>
      <c r="BX69" s="143"/>
      <c r="BY69" s="144" t="s">
        <v>4249</v>
      </c>
      <c r="BZ69" s="133" t="s">
        <v>18</v>
      </c>
      <c r="CA69" s="145" t="s">
        <v>5157</v>
      </c>
      <c r="CB69" s="146" t="s">
        <v>5158</v>
      </c>
      <c r="CC69" s="126">
        <v>53674</v>
      </c>
      <c r="CD69" s="126">
        <v>52845</v>
      </c>
      <c r="CE69" s="126">
        <v>51981</v>
      </c>
      <c r="CF69" s="126">
        <v>51031</v>
      </c>
      <c r="CG69" s="127">
        <v>374630.57999999978</v>
      </c>
      <c r="CH69" s="127">
        <v>373387</v>
      </c>
      <c r="CI69" s="127">
        <v>369687</v>
      </c>
      <c r="CJ69" s="127">
        <v>367703</v>
      </c>
      <c r="CK69" s="128">
        <v>6.98</v>
      </c>
      <c r="CL69" s="128">
        <v>7.07</v>
      </c>
      <c r="CM69" s="128">
        <v>7.11</v>
      </c>
      <c r="CN69" s="128">
        <v>7.21</v>
      </c>
      <c r="CO69" s="129" t="s">
        <v>3871</v>
      </c>
      <c r="CP69" s="129" t="s">
        <v>3871</v>
      </c>
      <c r="CQ69" s="129" t="s">
        <v>3871</v>
      </c>
      <c r="CR69" s="130" t="s">
        <v>3871</v>
      </c>
    </row>
    <row r="70" spans="1:96" s="147" customFormat="1" ht="200" customHeight="1" x14ac:dyDescent="0.2">
      <c r="A70" s="132" t="s">
        <v>72</v>
      </c>
      <c r="B70" s="133" t="s">
        <v>2292</v>
      </c>
      <c r="C70" s="133" t="str">
        <f>IF(A70="","自動表示",IF(B70="",VLOOKUP(A70,リスト!$C$2:$D$48,2,FALSE),VLOOKUP(一覧表!A70&amp;一覧表!B70,リスト!$C$49:$D$1789,2,FALSE)))</f>
        <v>262137</v>
      </c>
      <c r="D70" s="134" t="str">
        <f>IF(C70="自動表示","自動表示",VLOOKUP(C70,リスト!$D$2:$E$1789,2,FALSE))</f>
        <v>都市Ⅰ－１</v>
      </c>
      <c r="E70" s="132" t="s">
        <v>3777</v>
      </c>
      <c r="F70" s="133" t="s">
        <v>3751</v>
      </c>
      <c r="G70" s="135">
        <v>30</v>
      </c>
      <c r="H70" s="133" t="str">
        <f t="shared" si="1"/>
        <v>20年超</v>
      </c>
      <c r="I70" s="133" t="s">
        <v>5159</v>
      </c>
      <c r="J70" s="136">
        <v>3.2</v>
      </c>
      <c r="K70" s="133" t="s">
        <v>5160</v>
      </c>
      <c r="L70" s="137" t="s">
        <v>5161</v>
      </c>
      <c r="M70" s="133" t="s">
        <v>5160</v>
      </c>
      <c r="N70" s="133" t="s">
        <v>5159</v>
      </c>
      <c r="O70" s="137" t="s">
        <v>5162</v>
      </c>
      <c r="P70" s="133" t="s">
        <v>5160</v>
      </c>
      <c r="Q70" s="137" t="s">
        <v>5163</v>
      </c>
      <c r="R70" s="133" t="s">
        <v>5160</v>
      </c>
      <c r="S70" s="133" t="s">
        <v>5164</v>
      </c>
      <c r="T70" s="138">
        <v>21.3</v>
      </c>
      <c r="U70" s="138"/>
      <c r="V70" s="133" t="s">
        <v>5160</v>
      </c>
      <c r="W70" s="139" t="s">
        <v>5165</v>
      </c>
      <c r="X70" s="140">
        <v>2021</v>
      </c>
      <c r="Y70" s="140">
        <v>2060</v>
      </c>
      <c r="Z70" s="140">
        <v>40</v>
      </c>
      <c r="AA70" s="138">
        <v>2075.6</v>
      </c>
      <c r="AB70" s="133" t="s">
        <v>5160</v>
      </c>
      <c r="AC70" s="139" t="s">
        <v>5166</v>
      </c>
      <c r="AD70" s="140">
        <v>2021</v>
      </c>
      <c r="AE70" s="140">
        <v>2060</v>
      </c>
      <c r="AF70" s="140">
        <v>40</v>
      </c>
      <c r="AG70" s="138">
        <v>657.5</v>
      </c>
      <c r="AH70" s="133" t="s">
        <v>5160</v>
      </c>
      <c r="AI70" s="141" t="s">
        <v>5167</v>
      </c>
      <c r="AJ70" s="140">
        <v>2021</v>
      </c>
      <c r="AK70" s="140">
        <v>2060</v>
      </c>
      <c r="AL70" s="140">
        <v>40</v>
      </c>
      <c r="AM70" s="138">
        <v>374.2</v>
      </c>
      <c r="AN70" s="133" t="s">
        <v>5160</v>
      </c>
      <c r="AO70" s="137" t="s">
        <v>5168</v>
      </c>
      <c r="AP70" s="133" t="s">
        <v>5160</v>
      </c>
      <c r="AQ70" s="137" t="s">
        <v>5169</v>
      </c>
      <c r="AR70" s="133" t="s">
        <v>5160</v>
      </c>
      <c r="AS70" s="137" t="s">
        <v>5170</v>
      </c>
      <c r="AT70" s="133" t="s">
        <v>5160</v>
      </c>
      <c r="AU70" s="137" t="s">
        <v>5171</v>
      </c>
      <c r="AV70" s="133" t="s">
        <v>5160</v>
      </c>
      <c r="AW70" s="137" t="s">
        <v>5172</v>
      </c>
      <c r="AX70" s="133" t="s">
        <v>5160</v>
      </c>
      <c r="AY70" s="137" t="s">
        <v>5173</v>
      </c>
      <c r="AZ70" s="133" t="s">
        <v>5160</v>
      </c>
      <c r="BA70" s="137" t="s">
        <v>5174</v>
      </c>
      <c r="BB70" s="133" t="s">
        <v>5160</v>
      </c>
      <c r="BC70" s="137" t="s">
        <v>5175</v>
      </c>
      <c r="BD70" s="133" t="s">
        <v>5176</v>
      </c>
      <c r="BE70" s="137"/>
      <c r="BF70" s="133" t="s">
        <v>5160</v>
      </c>
      <c r="BG70" s="137" t="s">
        <v>5177</v>
      </c>
      <c r="BH70" s="133" t="s">
        <v>5160</v>
      </c>
      <c r="BI70" s="137" t="s">
        <v>5178</v>
      </c>
      <c r="BJ70" s="142" t="s">
        <v>5176</v>
      </c>
      <c r="BK70" s="142" t="s">
        <v>5160</v>
      </c>
      <c r="BL70" s="142" t="s">
        <v>5176</v>
      </c>
      <c r="BM70" s="142" t="s">
        <v>5176</v>
      </c>
      <c r="BN70" s="133" t="s">
        <v>5160</v>
      </c>
      <c r="BO70" s="137" t="s">
        <v>5179</v>
      </c>
      <c r="BP70" s="133" t="s">
        <v>5176</v>
      </c>
      <c r="BQ70" s="137"/>
      <c r="BR70" s="133" t="s">
        <v>5160</v>
      </c>
      <c r="BS70" s="137" t="s">
        <v>5180</v>
      </c>
      <c r="BT70" s="133" t="s">
        <v>5160</v>
      </c>
      <c r="BU70" s="133" t="s">
        <v>5160</v>
      </c>
      <c r="BV70" s="133" t="s">
        <v>5160</v>
      </c>
      <c r="BW70" s="137" t="s">
        <v>5181</v>
      </c>
      <c r="BX70" s="143">
        <v>10</v>
      </c>
      <c r="BY70" s="144"/>
      <c r="BZ70" s="133" t="s">
        <v>5160</v>
      </c>
      <c r="CA70" s="145" t="s">
        <v>5182</v>
      </c>
      <c r="CB70" s="146" t="s">
        <v>5183</v>
      </c>
      <c r="CC70" s="126">
        <v>31074</v>
      </c>
      <c r="CD70" s="126">
        <v>30781</v>
      </c>
      <c r="CE70" s="126">
        <v>30499</v>
      </c>
      <c r="CF70" s="126">
        <v>29531</v>
      </c>
      <c r="CG70" s="127">
        <v>213358</v>
      </c>
      <c r="CH70" s="127">
        <v>216580</v>
      </c>
      <c r="CI70" s="127">
        <v>219540</v>
      </c>
      <c r="CJ70" s="127">
        <v>222192.51</v>
      </c>
      <c r="CK70" s="128">
        <v>6.87</v>
      </c>
      <c r="CL70" s="128">
        <v>7.04</v>
      </c>
      <c r="CM70" s="128">
        <v>7.2</v>
      </c>
      <c r="CN70" s="128">
        <v>7.52</v>
      </c>
      <c r="CO70" s="129">
        <v>0.629</v>
      </c>
      <c r="CP70" s="129">
        <v>0.64</v>
      </c>
      <c r="CQ70" s="129">
        <v>0.65599999999999992</v>
      </c>
      <c r="CR70" s="130">
        <v>0.66500000000000004</v>
      </c>
    </row>
    <row r="71" spans="1:96" s="147" customFormat="1" ht="200" customHeight="1" x14ac:dyDescent="0.2">
      <c r="A71" s="132" t="s">
        <v>72</v>
      </c>
      <c r="B71" s="133" t="s">
        <v>2294</v>
      </c>
      <c r="C71" s="133" t="str">
        <f>IF(A71="","自動表示",IF(B71="",VLOOKUP(A71,リスト!$C$2:$D$48,2,FALSE),VLOOKUP(一覧表!A71&amp;一覧表!B71,リスト!$C$49:$D$1789,2,FALSE)))</f>
        <v>262145</v>
      </c>
      <c r="D71" s="134" t="str">
        <f>IF(C71="自動表示","自動表示",VLOOKUP(C71,リスト!$D$2:$E$1789,2,FALSE))</f>
        <v>都市Ⅱ－３</v>
      </c>
      <c r="E71" s="132" t="s">
        <v>3560</v>
      </c>
      <c r="F71" s="133" t="s">
        <v>3778</v>
      </c>
      <c r="G71" s="135">
        <v>30</v>
      </c>
      <c r="H71" s="133" t="str">
        <f t="shared" si="1"/>
        <v>20年超</v>
      </c>
      <c r="I71" s="133" t="s">
        <v>17</v>
      </c>
      <c r="J71" s="136">
        <v>7.3</v>
      </c>
      <c r="K71" s="133" t="s">
        <v>18</v>
      </c>
      <c r="L71" s="137" t="s">
        <v>5184</v>
      </c>
      <c r="M71" s="133" t="s">
        <v>18</v>
      </c>
      <c r="N71" s="133" t="s">
        <v>3635</v>
      </c>
      <c r="O71" s="137" t="s">
        <v>5185</v>
      </c>
      <c r="P71" s="133" t="s">
        <v>18</v>
      </c>
      <c r="Q71" s="137" t="s">
        <v>5186</v>
      </c>
      <c r="R71" s="133" t="s">
        <v>18</v>
      </c>
      <c r="S71" s="133" t="s">
        <v>5187</v>
      </c>
      <c r="T71" s="138">
        <v>36.200000000000003</v>
      </c>
      <c r="U71" s="138"/>
      <c r="V71" s="133" t="s">
        <v>18</v>
      </c>
      <c r="W71" s="139" t="s">
        <v>5188</v>
      </c>
      <c r="X71" s="140">
        <v>2022</v>
      </c>
      <c r="Y71" s="140">
        <v>2031</v>
      </c>
      <c r="Z71" s="140">
        <v>9</v>
      </c>
      <c r="AA71" s="138">
        <v>214</v>
      </c>
      <c r="AB71" s="133" t="s">
        <v>18</v>
      </c>
      <c r="AC71" s="139" t="s">
        <v>5189</v>
      </c>
      <c r="AD71" s="140">
        <v>2022</v>
      </c>
      <c r="AE71" s="140">
        <v>2031</v>
      </c>
      <c r="AF71" s="140">
        <v>9</v>
      </c>
      <c r="AG71" s="138">
        <v>201</v>
      </c>
      <c r="AH71" s="133" t="s">
        <v>18</v>
      </c>
      <c r="AI71" s="141" t="s">
        <v>5190</v>
      </c>
      <c r="AJ71" s="140">
        <v>2022</v>
      </c>
      <c r="AK71" s="140">
        <v>2031</v>
      </c>
      <c r="AL71" s="140">
        <v>9</v>
      </c>
      <c r="AM71" s="138">
        <v>13</v>
      </c>
      <c r="AN71" s="133" t="s">
        <v>18</v>
      </c>
      <c r="AO71" s="137" t="s">
        <v>5191</v>
      </c>
      <c r="AP71" s="133" t="s">
        <v>18</v>
      </c>
      <c r="AQ71" s="137" t="s">
        <v>5192</v>
      </c>
      <c r="AR71" s="133" t="s">
        <v>18</v>
      </c>
      <c r="AS71" s="137" t="s">
        <v>5193</v>
      </c>
      <c r="AT71" s="133" t="s">
        <v>18</v>
      </c>
      <c r="AU71" s="137" t="s">
        <v>5194</v>
      </c>
      <c r="AV71" s="133" t="s">
        <v>18</v>
      </c>
      <c r="AW71" s="137" t="s">
        <v>5195</v>
      </c>
      <c r="AX71" s="133" t="s">
        <v>18</v>
      </c>
      <c r="AY71" s="137" t="s">
        <v>5196</v>
      </c>
      <c r="AZ71" s="133" t="s">
        <v>18</v>
      </c>
      <c r="BA71" s="137" t="s">
        <v>5197</v>
      </c>
      <c r="BB71" s="133" t="s">
        <v>18</v>
      </c>
      <c r="BC71" s="137" t="s">
        <v>5198</v>
      </c>
      <c r="BD71" s="133" t="s">
        <v>18</v>
      </c>
      <c r="BE71" s="137" t="s">
        <v>5199</v>
      </c>
      <c r="BF71" s="133" t="s">
        <v>18</v>
      </c>
      <c r="BG71" s="137" t="s">
        <v>5200</v>
      </c>
      <c r="BH71" s="133" t="s">
        <v>18</v>
      </c>
      <c r="BI71" s="137" t="s">
        <v>5201</v>
      </c>
      <c r="BJ71" s="142" t="s">
        <v>19</v>
      </c>
      <c r="BK71" s="142" t="s">
        <v>18</v>
      </c>
      <c r="BL71" s="142" t="s">
        <v>19</v>
      </c>
      <c r="BM71" s="142" t="s">
        <v>18</v>
      </c>
      <c r="BN71" s="133" t="s">
        <v>19</v>
      </c>
      <c r="BO71" s="137"/>
      <c r="BP71" s="133" t="s">
        <v>19</v>
      </c>
      <c r="BQ71" s="137"/>
      <c r="BR71" s="133" t="s">
        <v>19</v>
      </c>
      <c r="BS71" s="137"/>
      <c r="BT71" s="133" t="s">
        <v>19</v>
      </c>
      <c r="BU71" s="133" t="s">
        <v>19</v>
      </c>
      <c r="BV71" s="133" t="s">
        <v>18</v>
      </c>
      <c r="BW71" s="137" t="s">
        <v>5202</v>
      </c>
      <c r="BX71" s="143">
        <v>10</v>
      </c>
      <c r="BY71" s="144"/>
      <c r="BZ71" s="133" t="s">
        <v>18</v>
      </c>
      <c r="CA71" s="145" t="s">
        <v>5203</v>
      </c>
      <c r="CB71" s="146" t="s">
        <v>5204</v>
      </c>
      <c r="CC71" s="126">
        <v>79038</v>
      </c>
      <c r="CD71" s="126">
        <v>79707</v>
      </c>
      <c r="CE71" s="126">
        <v>80109</v>
      </c>
      <c r="CF71" s="126">
        <v>79828</v>
      </c>
      <c r="CG71" s="127">
        <v>241169</v>
      </c>
      <c r="CH71" s="127">
        <v>239260</v>
      </c>
      <c r="CI71" s="127">
        <v>236835</v>
      </c>
      <c r="CJ71" s="127">
        <v>232238</v>
      </c>
      <c r="CK71" s="128">
        <v>3.05</v>
      </c>
      <c r="CL71" s="128">
        <v>3</v>
      </c>
      <c r="CM71" s="128">
        <v>2.96</v>
      </c>
      <c r="CN71" s="128">
        <v>2.91</v>
      </c>
      <c r="CO71" s="129">
        <v>0.65400000000000003</v>
      </c>
      <c r="CP71" s="129">
        <v>0.64600000000000002</v>
      </c>
      <c r="CQ71" s="129">
        <v>0.65900000000000003</v>
      </c>
      <c r="CR71" s="130">
        <v>0.67500000000000004</v>
      </c>
    </row>
    <row r="72" spans="1:96" s="147" customFormat="1" ht="200" customHeight="1" x14ac:dyDescent="0.2">
      <c r="A72" s="132" t="s">
        <v>72</v>
      </c>
      <c r="B72" s="133" t="s">
        <v>2296</v>
      </c>
      <c r="C72" s="133" t="str">
        <f>IF(A72="","自動表示",IF(B72="",VLOOKUP(A72,リスト!$C$2:$D$48,2,FALSE),VLOOKUP(一覧表!A72&amp;一覧表!B72,リスト!$C$49:$D$1789,2,FALSE)))</f>
        <v>263036</v>
      </c>
      <c r="D72" s="134" t="str">
        <f>IF(C72="自動表示","自動表示",VLOOKUP(C72,リスト!$D$2:$E$1789,2,FALSE))</f>
        <v>町村Ⅳ－２</v>
      </c>
      <c r="E72" s="132" t="s">
        <v>3760</v>
      </c>
      <c r="F72" s="133" t="s">
        <v>3746</v>
      </c>
      <c r="G72" s="135">
        <v>10</v>
      </c>
      <c r="H72" s="133" t="str">
        <f t="shared" si="1"/>
        <v>10年</v>
      </c>
      <c r="I72" s="133" t="s">
        <v>4435</v>
      </c>
      <c r="J72" s="136">
        <v>1.6</v>
      </c>
      <c r="K72" s="133" t="s">
        <v>3924</v>
      </c>
      <c r="L72" s="137" t="s">
        <v>5205</v>
      </c>
      <c r="M72" s="133" t="s">
        <v>3924</v>
      </c>
      <c r="N72" s="133" t="s">
        <v>4965</v>
      </c>
      <c r="O72" s="137" t="s">
        <v>5206</v>
      </c>
      <c r="P72" s="133" t="s">
        <v>3924</v>
      </c>
      <c r="Q72" s="137" t="s">
        <v>5207</v>
      </c>
      <c r="R72" s="133" t="s">
        <v>3924</v>
      </c>
      <c r="S72" s="133" t="s">
        <v>4775</v>
      </c>
      <c r="T72" s="138">
        <v>6.6</v>
      </c>
      <c r="U72" s="138"/>
      <c r="V72" s="133" t="s">
        <v>3924</v>
      </c>
      <c r="W72" s="139" t="s">
        <v>5208</v>
      </c>
      <c r="X72" s="140"/>
      <c r="Y72" s="140"/>
      <c r="Z72" s="140">
        <v>0</v>
      </c>
      <c r="AA72" s="138"/>
      <c r="AB72" s="133" t="s">
        <v>3924</v>
      </c>
      <c r="AC72" s="139" t="s">
        <v>5209</v>
      </c>
      <c r="AD72" s="140">
        <v>2016</v>
      </c>
      <c r="AE72" s="140">
        <v>2060</v>
      </c>
      <c r="AF72" s="140">
        <v>45</v>
      </c>
      <c r="AG72" s="138">
        <v>9.1999999999999993</v>
      </c>
      <c r="AH72" s="133" t="s">
        <v>3924</v>
      </c>
      <c r="AI72" s="141" t="s">
        <v>5208</v>
      </c>
      <c r="AJ72" s="140"/>
      <c r="AK72" s="140"/>
      <c r="AL72" s="140">
        <v>0</v>
      </c>
      <c r="AM72" s="138"/>
      <c r="AN72" s="133" t="s">
        <v>3924</v>
      </c>
      <c r="AO72" s="137" t="s">
        <v>5210</v>
      </c>
      <c r="AP72" s="133" t="s">
        <v>4452</v>
      </c>
      <c r="AQ72" s="137"/>
      <c r="AR72" s="133" t="s">
        <v>3924</v>
      </c>
      <c r="AS72" s="137" t="s">
        <v>5211</v>
      </c>
      <c r="AT72" s="133" t="s">
        <v>3924</v>
      </c>
      <c r="AU72" s="137" t="s">
        <v>5212</v>
      </c>
      <c r="AV72" s="133" t="s">
        <v>3924</v>
      </c>
      <c r="AW72" s="137" t="s">
        <v>5213</v>
      </c>
      <c r="AX72" s="133" t="s">
        <v>3924</v>
      </c>
      <c r="AY72" s="137" t="s">
        <v>5214</v>
      </c>
      <c r="AZ72" s="133" t="s">
        <v>3924</v>
      </c>
      <c r="BA72" s="137" t="s">
        <v>5215</v>
      </c>
      <c r="BB72" s="133" t="s">
        <v>3924</v>
      </c>
      <c r="BC72" s="137" t="s">
        <v>5216</v>
      </c>
      <c r="BD72" s="133" t="s">
        <v>3924</v>
      </c>
      <c r="BE72" s="137" t="s">
        <v>5217</v>
      </c>
      <c r="BF72" s="133" t="s">
        <v>3924</v>
      </c>
      <c r="BG72" s="137" t="s">
        <v>5218</v>
      </c>
      <c r="BH72" s="133" t="s">
        <v>4452</v>
      </c>
      <c r="BI72" s="137"/>
      <c r="BJ72" s="142" t="s">
        <v>4452</v>
      </c>
      <c r="BK72" s="142" t="s">
        <v>4452</v>
      </c>
      <c r="BL72" s="142" t="s">
        <v>4452</v>
      </c>
      <c r="BM72" s="142" t="s">
        <v>4452</v>
      </c>
      <c r="BN72" s="133" t="s">
        <v>4452</v>
      </c>
      <c r="BO72" s="137"/>
      <c r="BP72" s="133" t="s">
        <v>4452</v>
      </c>
      <c r="BQ72" s="137"/>
      <c r="BR72" s="133" t="s">
        <v>4452</v>
      </c>
      <c r="BS72" s="137"/>
      <c r="BT72" s="133" t="s">
        <v>4452</v>
      </c>
      <c r="BU72" s="133" t="s">
        <v>4452</v>
      </c>
      <c r="BV72" s="133" t="s">
        <v>3924</v>
      </c>
      <c r="BW72" s="137" t="s">
        <v>5219</v>
      </c>
      <c r="BX72" s="143" t="s">
        <v>4580</v>
      </c>
      <c r="BY72" s="144" t="s">
        <v>4452</v>
      </c>
      <c r="BZ72" s="133" t="s">
        <v>3924</v>
      </c>
      <c r="CA72" s="145" t="s">
        <v>5220</v>
      </c>
      <c r="CB72" s="146" t="s">
        <v>4452</v>
      </c>
      <c r="CC72" s="126">
        <v>16361</v>
      </c>
      <c r="CD72" s="126">
        <v>16434</v>
      </c>
      <c r="CE72" s="126">
        <v>16517</v>
      </c>
      <c r="CF72" s="126">
        <v>16646</v>
      </c>
      <c r="CG72" s="127">
        <v>45954.76</v>
      </c>
      <c r="CH72" s="127">
        <v>45954.76</v>
      </c>
      <c r="CI72" s="127">
        <v>46127.91</v>
      </c>
      <c r="CJ72" s="127">
        <v>43725</v>
      </c>
      <c r="CK72" s="128">
        <v>2.81</v>
      </c>
      <c r="CL72" s="128">
        <v>2.8</v>
      </c>
      <c r="CM72" s="128">
        <v>2.79</v>
      </c>
      <c r="CN72" s="128">
        <v>2.63</v>
      </c>
      <c r="CO72" s="129">
        <v>0.64100000000000001</v>
      </c>
      <c r="CP72" s="129">
        <v>0.626</v>
      </c>
      <c r="CQ72" s="129">
        <v>0.628</v>
      </c>
      <c r="CR72" s="130">
        <v>0.62239999999999995</v>
      </c>
    </row>
    <row r="73" spans="1:96" s="147" customFormat="1" ht="200" customHeight="1" x14ac:dyDescent="0.2">
      <c r="A73" s="132" t="s">
        <v>72</v>
      </c>
      <c r="B73" s="133" t="s">
        <v>2298</v>
      </c>
      <c r="C73" s="133" t="str">
        <f>IF(A73="","自動表示",IF(B73="",VLOOKUP(A73,リスト!$C$2:$D$48,2,FALSE),VLOOKUP(一覧表!A73&amp;一覧表!B73,リスト!$C$49:$D$1789,2,FALSE)))</f>
        <v>263222</v>
      </c>
      <c r="D73" s="134" t="str">
        <f>IF(C73="自動表示","自動表示",VLOOKUP(C73,リスト!$D$2:$E$1789,2,FALSE))</f>
        <v>町村Ⅳ－１</v>
      </c>
      <c r="E73" s="132" t="s">
        <v>3779</v>
      </c>
      <c r="F73" s="133" t="s">
        <v>3780</v>
      </c>
      <c r="G73" s="135">
        <v>40</v>
      </c>
      <c r="H73" s="133" t="str">
        <f t="shared" si="1"/>
        <v>20年超</v>
      </c>
      <c r="I73" s="133" t="s">
        <v>5221</v>
      </c>
      <c r="J73" s="136">
        <v>1.6</v>
      </c>
      <c r="K73" s="133" t="s">
        <v>5222</v>
      </c>
      <c r="L73" s="137" t="s">
        <v>5223</v>
      </c>
      <c r="M73" s="133" t="s">
        <v>5222</v>
      </c>
      <c r="N73" s="133" t="s">
        <v>5221</v>
      </c>
      <c r="O73" s="137" t="s">
        <v>5224</v>
      </c>
      <c r="P73" s="133" t="s">
        <v>5222</v>
      </c>
      <c r="Q73" s="137" t="s">
        <v>5225</v>
      </c>
      <c r="R73" s="133" t="s">
        <v>5222</v>
      </c>
      <c r="S73" s="133" t="s">
        <v>5226</v>
      </c>
      <c r="T73" s="138">
        <v>1.4</v>
      </c>
      <c r="U73" s="138"/>
      <c r="V73" s="133" t="s">
        <v>5222</v>
      </c>
      <c r="W73" s="139" t="s">
        <v>5227</v>
      </c>
      <c r="X73" s="140">
        <v>2016</v>
      </c>
      <c r="Y73" s="140">
        <v>2050</v>
      </c>
      <c r="Z73" s="140">
        <v>35</v>
      </c>
      <c r="AA73" s="138">
        <v>429</v>
      </c>
      <c r="AB73" s="133" t="s">
        <v>5222</v>
      </c>
      <c r="AC73" s="139" t="s">
        <v>5228</v>
      </c>
      <c r="AD73" s="140">
        <v>2022</v>
      </c>
      <c r="AE73" s="140">
        <v>2056</v>
      </c>
      <c r="AF73" s="140">
        <v>35</v>
      </c>
      <c r="AG73" s="138">
        <v>140.30000000000001</v>
      </c>
      <c r="AH73" s="133" t="s">
        <v>5222</v>
      </c>
      <c r="AI73" s="141" t="s">
        <v>5228</v>
      </c>
      <c r="AJ73" s="140">
        <v>2022</v>
      </c>
      <c r="AK73" s="140">
        <v>2056</v>
      </c>
      <c r="AL73" s="140">
        <v>35</v>
      </c>
      <c r="AM73" s="138">
        <v>288.7</v>
      </c>
      <c r="AN73" s="133" t="s">
        <v>5222</v>
      </c>
      <c r="AO73" s="137" t="s">
        <v>5229</v>
      </c>
      <c r="AP73" s="133" t="s">
        <v>5222</v>
      </c>
      <c r="AQ73" s="137" t="s">
        <v>5230</v>
      </c>
      <c r="AR73" s="133" t="s">
        <v>5222</v>
      </c>
      <c r="AS73" s="137" t="s">
        <v>5231</v>
      </c>
      <c r="AT73" s="133" t="s">
        <v>5222</v>
      </c>
      <c r="AU73" s="137" t="s">
        <v>5232</v>
      </c>
      <c r="AV73" s="133" t="s">
        <v>5222</v>
      </c>
      <c r="AW73" s="137" t="s">
        <v>5233</v>
      </c>
      <c r="AX73" s="133" t="s">
        <v>5222</v>
      </c>
      <c r="AY73" s="137" t="s">
        <v>5234</v>
      </c>
      <c r="AZ73" s="133" t="s">
        <v>5222</v>
      </c>
      <c r="BA73" s="137" t="s">
        <v>5235</v>
      </c>
      <c r="BB73" s="133" t="s">
        <v>5222</v>
      </c>
      <c r="BC73" s="137" t="s">
        <v>5236</v>
      </c>
      <c r="BD73" s="133" t="s">
        <v>5222</v>
      </c>
      <c r="BE73" s="137" t="s">
        <v>5237</v>
      </c>
      <c r="BF73" s="133" t="s">
        <v>5222</v>
      </c>
      <c r="BG73" s="137" t="s">
        <v>5238</v>
      </c>
      <c r="BH73" s="133" t="s">
        <v>5222</v>
      </c>
      <c r="BI73" s="137" t="s">
        <v>5239</v>
      </c>
      <c r="BJ73" s="142" t="s">
        <v>5222</v>
      </c>
      <c r="BK73" s="142" t="s">
        <v>5240</v>
      </c>
      <c r="BL73" s="142" t="s">
        <v>5240</v>
      </c>
      <c r="BM73" s="142" t="s">
        <v>5240</v>
      </c>
      <c r="BN73" s="133" t="s">
        <v>5222</v>
      </c>
      <c r="BO73" s="137" t="s">
        <v>5241</v>
      </c>
      <c r="BP73" s="133" t="s">
        <v>5222</v>
      </c>
      <c r="BQ73" s="137" t="s">
        <v>5242</v>
      </c>
      <c r="BR73" s="133" t="s">
        <v>5240</v>
      </c>
      <c r="BS73" s="137"/>
      <c r="BT73" s="133" t="s">
        <v>5222</v>
      </c>
      <c r="BU73" s="133" t="s">
        <v>5222</v>
      </c>
      <c r="BV73" s="133" t="s">
        <v>5222</v>
      </c>
      <c r="BW73" s="137" t="s">
        <v>5243</v>
      </c>
      <c r="BX73" s="143"/>
      <c r="BY73" s="144" t="s">
        <v>5244</v>
      </c>
      <c r="BZ73" s="133" t="s">
        <v>5222</v>
      </c>
      <c r="CA73" s="145" t="s">
        <v>5245</v>
      </c>
      <c r="CB73" s="146" t="s">
        <v>5246</v>
      </c>
      <c r="CC73" s="126">
        <v>15787</v>
      </c>
      <c r="CD73" s="126">
        <v>15553</v>
      </c>
      <c r="CE73" s="126">
        <v>15505</v>
      </c>
      <c r="CF73" s="126">
        <v>15387</v>
      </c>
      <c r="CG73" s="127">
        <v>60603.86</v>
      </c>
      <c r="CH73" s="127">
        <v>56953.24</v>
      </c>
      <c r="CI73" s="127">
        <v>56195.75</v>
      </c>
      <c r="CJ73" s="127">
        <v>56043.64</v>
      </c>
      <c r="CK73" s="128">
        <v>3.84</v>
      </c>
      <c r="CL73" s="128">
        <v>3.66</v>
      </c>
      <c r="CM73" s="128">
        <v>3.62</v>
      </c>
      <c r="CN73" s="128">
        <v>3.64</v>
      </c>
      <c r="CO73" s="129">
        <v>0.628</v>
      </c>
      <c r="CP73" s="129">
        <v>0.67099999999999993</v>
      </c>
      <c r="CQ73" s="129">
        <v>0.67700000000000005</v>
      </c>
      <c r="CR73" s="130">
        <v>0.69799999999999995</v>
      </c>
    </row>
    <row r="74" spans="1:96" s="147" customFormat="1" ht="200" customHeight="1" x14ac:dyDescent="0.2">
      <c r="A74" s="132" t="s">
        <v>72</v>
      </c>
      <c r="B74" s="133" t="s">
        <v>2300</v>
      </c>
      <c r="C74" s="133" t="str">
        <f>IF(A74="","自動表示",IF(B74="",VLOOKUP(A74,リスト!$C$2:$D$48,2,FALSE),VLOOKUP(一覧表!A74&amp;一覧表!B74,リスト!$C$49:$D$1789,2,FALSE)))</f>
        <v>263435</v>
      </c>
      <c r="D74" s="134" t="str">
        <f>IF(C74="自動表示","自動表示",VLOOKUP(C74,リスト!$D$2:$E$1789,2,FALSE))</f>
        <v>町村Ⅱ－２</v>
      </c>
      <c r="E74" s="132" t="s">
        <v>5</v>
      </c>
      <c r="F74" s="133" t="s">
        <v>3781</v>
      </c>
      <c r="G74" s="135">
        <v>30</v>
      </c>
      <c r="H74" s="133" t="str">
        <f t="shared" si="1"/>
        <v>20年超</v>
      </c>
      <c r="I74" s="133" t="s">
        <v>5247</v>
      </c>
      <c r="J74" s="136">
        <v>0.7</v>
      </c>
      <c r="K74" s="133" t="s">
        <v>4996</v>
      </c>
      <c r="L74" s="137" t="s">
        <v>5248</v>
      </c>
      <c r="M74" s="133" t="s">
        <v>4996</v>
      </c>
      <c r="N74" s="133" t="s">
        <v>5247</v>
      </c>
      <c r="O74" s="137" t="s">
        <v>5249</v>
      </c>
      <c r="P74" s="133" t="s">
        <v>4996</v>
      </c>
      <c r="Q74" s="137" t="s">
        <v>5250</v>
      </c>
      <c r="R74" s="133" t="s">
        <v>4996</v>
      </c>
      <c r="S74" s="133" t="s">
        <v>5251</v>
      </c>
      <c r="T74" s="138">
        <v>7.5</v>
      </c>
      <c r="U74" s="138"/>
      <c r="V74" s="133" t="s">
        <v>4996</v>
      </c>
      <c r="W74" s="139" t="s">
        <v>5252</v>
      </c>
      <c r="X74" s="140">
        <v>2021</v>
      </c>
      <c r="Y74" s="140">
        <v>2050</v>
      </c>
      <c r="Z74" s="140">
        <v>30</v>
      </c>
      <c r="AA74" s="138">
        <v>337.8</v>
      </c>
      <c r="AB74" s="133" t="s">
        <v>4996</v>
      </c>
      <c r="AC74" s="139" t="s">
        <v>5253</v>
      </c>
      <c r="AD74" s="140">
        <v>2021</v>
      </c>
      <c r="AE74" s="140">
        <v>2050</v>
      </c>
      <c r="AF74" s="140">
        <v>30</v>
      </c>
      <c r="AG74" s="138">
        <v>324.39999999999998</v>
      </c>
      <c r="AH74" s="133" t="s">
        <v>4996</v>
      </c>
      <c r="AI74" s="141" t="s">
        <v>5254</v>
      </c>
      <c r="AJ74" s="140">
        <v>2021</v>
      </c>
      <c r="AK74" s="140">
        <v>2050</v>
      </c>
      <c r="AL74" s="140">
        <v>30</v>
      </c>
      <c r="AM74" s="138">
        <v>13.8</v>
      </c>
      <c r="AN74" s="133" t="s">
        <v>4996</v>
      </c>
      <c r="AO74" s="137" t="s">
        <v>5255</v>
      </c>
      <c r="AP74" s="133" t="s">
        <v>4996</v>
      </c>
      <c r="AQ74" s="137" t="s">
        <v>5256</v>
      </c>
      <c r="AR74" s="133" t="s">
        <v>4996</v>
      </c>
      <c r="AS74" s="137" t="s">
        <v>5257</v>
      </c>
      <c r="AT74" s="133" t="s">
        <v>4996</v>
      </c>
      <c r="AU74" s="137" t="s">
        <v>5258</v>
      </c>
      <c r="AV74" s="133" t="s">
        <v>4996</v>
      </c>
      <c r="AW74" s="137" t="s">
        <v>5259</v>
      </c>
      <c r="AX74" s="133" t="s">
        <v>4996</v>
      </c>
      <c r="AY74" s="137" t="s">
        <v>5260</v>
      </c>
      <c r="AZ74" s="133" t="s">
        <v>4996</v>
      </c>
      <c r="BA74" s="137" t="s">
        <v>5261</v>
      </c>
      <c r="BB74" s="133" t="s">
        <v>4996</v>
      </c>
      <c r="BC74" s="137" t="s">
        <v>5262</v>
      </c>
      <c r="BD74" s="133" t="s">
        <v>4996</v>
      </c>
      <c r="BE74" s="137" t="s">
        <v>5263</v>
      </c>
      <c r="BF74" s="133" t="s">
        <v>4996</v>
      </c>
      <c r="BG74" s="137" t="s">
        <v>5264</v>
      </c>
      <c r="BH74" s="133" t="s">
        <v>5006</v>
      </c>
      <c r="BI74" s="137"/>
      <c r="BJ74" s="142" t="s">
        <v>19</v>
      </c>
      <c r="BK74" s="142" t="s">
        <v>19</v>
      </c>
      <c r="BL74" s="142" t="s">
        <v>19</v>
      </c>
      <c r="BM74" s="142" t="s">
        <v>19</v>
      </c>
      <c r="BN74" s="133" t="s">
        <v>4996</v>
      </c>
      <c r="BO74" s="137" t="s">
        <v>5265</v>
      </c>
      <c r="BP74" s="133" t="s">
        <v>4996</v>
      </c>
      <c r="BQ74" s="137" t="s">
        <v>5266</v>
      </c>
      <c r="BR74" s="133" t="s">
        <v>19</v>
      </c>
      <c r="BS74" s="137"/>
      <c r="BT74" s="133" t="s">
        <v>19</v>
      </c>
      <c r="BU74" s="133" t="s">
        <v>18</v>
      </c>
      <c r="BV74" s="133" t="s">
        <v>4996</v>
      </c>
      <c r="BW74" s="137" t="s">
        <v>5267</v>
      </c>
      <c r="BX74" s="143"/>
      <c r="BY74" s="144" t="s">
        <v>5268</v>
      </c>
      <c r="BZ74" s="133" t="s">
        <v>4996</v>
      </c>
      <c r="CA74" s="145" t="s">
        <v>5269</v>
      </c>
      <c r="CB74" s="146" t="s">
        <v>5270</v>
      </c>
      <c r="CC74" s="126">
        <v>7402</v>
      </c>
      <c r="CD74" s="126">
        <v>7300</v>
      </c>
      <c r="CE74" s="126">
        <v>7152</v>
      </c>
      <c r="CF74" s="126">
        <v>7009</v>
      </c>
      <c r="CG74" s="127">
        <v>48004</v>
      </c>
      <c r="CH74" s="127">
        <v>47507</v>
      </c>
      <c r="CI74" s="127">
        <v>47455</v>
      </c>
      <c r="CJ74" s="127">
        <v>54597</v>
      </c>
      <c r="CK74" s="128">
        <v>6.49</v>
      </c>
      <c r="CL74" s="128">
        <v>6.51</v>
      </c>
      <c r="CM74" s="128">
        <v>6.64</v>
      </c>
      <c r="CN74" s="128">
        <v>7.79</v>
      </c>
      <c r="CO74" s="129">
        <v>0.67100000000000004</v>
      </c>
      <c r="CP74" s="129">
        <v>0.67900000000000005</v>
      </c>
      <c r="CQ74" s="129">
        <v>0.67300000000000004</v>
      </c>
      <c r="CR74" s="130">
        <v>0.495</v>
      </c>
    </row>
    <row r="75" spans="1:96" s="147" customFormat="1" ht="200" customHeight="1" x14ac:dyDescent="0.2">
      <c r="A75" s="132" t="s">
        <v>72</v>
      </c>
      <c r="B75" s="133" t="s">
        <v>2302</v>
      </c>
      <c r="C75" s="133" t="str">
        <f>IF(A75="","自動表示",IF(B75="",VLOOKUP(A75,リスト!$C$2:$D$48,2,FALSE),VLOOKUP(一覧表!A75&amp;一覧表!B75,リスト!$C$49:$D$1789,2,FALSE)))</f>
        <v>263443</v>
      </c>
      <c r="D75" s="134" t="str">
        <f>IF(C75="自動表示","自動表示",VLOOKUP(C75,リスト!$D$2:$E$1789,2,FALSE))</f>
        <v>町村Ⅱ－１</v>
      </c>
      <c r="E75" s="132" t="s">
        <v>3772</v>
      </c>
      <c r="F75" s="133" t="s">
        <v>3753</v>
      </c>
      <c r="G75" s="135">
        <v>15</v>
      </c>
      <c r="H75" s="133" t="str">
        <f t="shared" si="1"/>
        <v>11年～20年</v>
      </c>
      <c r="I75" s="133" t="s">
        <v>4435</v>
      </c>
      <c r="J75" s="136">
        <v>0.9</v>
      </c>
      <c r="K75" s="133" t="s">
        <v>3924</v>
      </c>
      <c r="L75" s="137" t="s">
        <v>5271</v>
      </c>
      <c r="M75" s="133" t="s">
        <v>3924</v>
      </c>
      <c r="N75" s="133" t="s">
        <v>4771</v>
      </c>
      <c r="O75" s="137" t="s">
        <v>5272</v>
      </c>
      <c r="P75" s="133" t="s">
        <v>3924</v>
      </c>
      <c r="Q75" s="137" t="s">
        <v>5273</v>
      </c>
      <c r="R75" s="133" t="s">
        <v>3924</v>
      </c>
      <c r="S75" s="133" t="s">
        <v>4775</v>
      </c>
      <c r="T75" s="138">
        <v>2.5</v>
      </c>
      <c r="U75" s="138"/>
      <c r="V75" s="133" t="s">
        <v>3924</v>
      </c>
      <c r="W75" s="139" t="s">
        <v>5274</v>
      </c>
      <c r="X75" s="140">
        <v>2021</v>
      </c>
      <c r="Y75" s="140">
        <v>2060</v>
      </c>
      <c r="Z75" s="140">
        <v>39</v>
      </c>
      <c r="AA75" s="138">
        <v>178.5</v>
      </c>
      <c r="AB75" s="133" t="s">
        <v>3924</v>
      </c>
      <c r="AC75" s="139" t="s">
        <v>5275</v>
      </c>
      <c r="AD75" s="140">
        <v>2021</v>
      </c>
      <c r="AE75" s="140">
        <v>2060</v>
      </c>
      <c r="AF75" s="140">
        <v>39</v>
      </c>
      <c r="AG75" s="138">
        <v>120.1</v>
      </c>
      <c r="AH75" s="133" t="s">
        <v>3924</v>
      </c>
      <c r="AI75" s="141" t="s">
        <v>5276</v>
      </c>
      <c r="AJ75" s="140">
        <v>2021</v>
      </c>
      <c r="AK75" s="140">
        <v>2060</v>
      </c>
      <c r="AL75" s="140">
        <v>40</v>
      </c>
      <c r="AM75" s="138">
        <v>60</v>
      </c>
      <c r="AN75" s="133" t="s">
        <v>3924</v>
      </c>
      <c r="AO75" s="137" t="s">
        <v>5277</v>
      </c>
      <c r="AP75" s="133" t="s">
        <v>3924</v>
      </c>
      <c r="AQ75" s="137" t="s">
        <v>5278</v>
      </c>
      <c r="AR75" s="133" t="s">
        <v>3924</v>
      </c>
      <c r="AS75" s="137" t="s">
        <v>5279</v>
      </c>
      <c r="AT75" s="133" t="s">
        <v>3924</v>
      </c>
      <c r="AU75" s="137" t="s">
        <v>5280</v>
      </c>
      <c r="AV75" s="133" t="s">
        <v>3924</v>
      </c>
      <c r="AW75" s="137" t="s">
        <v>5281</v>
      </c>
      <c r="AX75" s="133" t="s">
        <v>3924</v>
      </c>
      <c r="AY75" s="137" t="s">
        <v>5282</v>
      </c>
      <c r="AZ75" s="133" t="s">
        <v>3924</v>
      </c>
      <c r="BA75" s="137" t="s">
        <v>5283</v>
      </c>
      <c r="BB75" s="133" t="s">
        <v>3924</v>
      </c>
      <c r="BC75" s="137" t="s">
        <v>5284</v>
      </c>
      <c r="BD75" s="133" t="s">
        <v>3924</v>
      </c>
      <c r="BE75" s="137" t="s">
        <v>5285</v>
      </c>
      <c r="BF75" s="133" t="s">
        <v>3924</v>
      </c>
      <c r="BG75" s="137" t="s">
        <v>5286</v>
      </c>
      <c r="BH75" s="133" t="s">
        <v>3924</v>
      </c>
      <c r="BI75" s="137" t="s">
        <v>5287</v>
      </c>
      <c r="BJ75" s="142" t="s">
        <v>4452</v>
      </c>
      <c r="BK75" s="142" t="s">
        <v>3924</v>
      </c>
      <c r="BL75" s="142" t="s">
        <v>4452</v>
      </c>
      <c r="BM75" s="142" t="s">
        <v>4452</v>
      </c>
      <c r="BN75" s="133" t="s">
        <v>3924</v>
      </c>
      <c r="BO75" s="137" t="s">
        <v>5288</v>
      </c>
      <c r="BP75" s="133" t="s">
        <v>3924</v>
      </c>
      <c r="BQ75" s="137" t="s">
        <v>5289</v>
      </c>
      <c r="BR75" s="133" t="s">
        <v>3924</v>
      </c>
      <c r="BS75" s="137" t="s">
        <v>5290</v>
      </c>
      <c r="BT75" s="133" t="s">
        <v>3924</v>
      </c>
      <c r="BU75" s="133" t="s">
        <v>3924</v>
      </c>
      <c r="BV75" s="133" t="s">
        <v>3924</v>
      </c>
      <c r="BW75" s="137" t="s">
        <v>5291</v>
      </c>
      <c r="BX75" s="143">
        <v>5</v>
      </c>
      <c r="BY75" s="144"/>
      <c r="BZ75" s="133" t="s">
        <v>3924</v>
      </c>
      <c r="CA75" s="145" t="s">
        <v>5292</v>
      </c>
      <c r="CB75" s="146" t="s">
        <v>5293</v>
      </c>
      <c r="CC75" s="126">
        <v>9131</v>
      </c>
      <c r="CD75" s="126">
        <v>8947</v>
      </c>
      <c r="CE75" s="126">
        <v>8893</v>
      </c>
      <c r="CF75" s="126">
        <v>8829</v>
      </c>
      <c r="CG75" s="127">
        <v>45383</v>
      </c>
      <c r="CH75" s="127">
        <v>45383</v>
      </c>
      <c r="CI75" s="127">
        <v>43101</v>
      </c>
      <c r="CJ75" s="127">
        <v>43101</v>
      </c>
      <c r="CK75" s="128">
        <v>4.97</v>
      </c>
      <c r="CL75" s="128">
        <v>5.07</v>
      </c>
      <c r="CM75" s="128">
        <v>4.8499999999999996</v>
      </c>
      <c r="CN75" s="128">
        <v>4.88</v>
      </c>
      <c r="CO75" s="129">
        <v>0.47399999999999998</v>
      </c>
      <c r="CP75" s="129">
        <v>0.4788</v>
      </c>
      <c r="CQ75" s="129">
        <v>0.51160000000000005</v>
      </c>
      <c r="CR75" s="130">
        <v>0.48720000000000002</v>
      </c>
    </row>
    <row r="76" spans="1:96" s="147" customFormat="1" ht="200" customHeight="1" x14ac:dyDescent="0.2">
      <c r="A76" s="132" t="s">
        <v>72</v>
      </c>
      <c r="B76" s="133" t="s">
        <v>2304</v>
      </c>
      <c r="C76" s="133" t="str">
        <f>IF(A76="","自動表示",IF(B76="",VLOOKUP(A76,リスト!$C$2:$D$48,2,FALSE),VLOOKUP(一覧表!A76&amp;一覧表!B76,リスト!$C$49:$D$1789,2,FALSE)))</f>
        <v>263648</v>
      </c>
      <c r="D76" s="134" t="str">
        <f>IF(C76="自動表示","自動表示",VLOOKUP(C76,リスト!$D$2:$E$1789,2,FALSE))</f>
        <v>町村Ⅰ－２</v>
      </c>
      <c r="E76" s="132" t="s">
        <v>3760</v>
      </c>
      <c r="F76" s="133" t="s">
        <v>3769</v>
      </c>
      <c r="G76" s="135">
        <v>10</v>
      </c>
      <c r="H76" s="133" t="str">
        <f t="shared" si="1"/>
        <v>10年</v>
      </c>
      <c r="I76" s="133" t="s">
        <v>4435</v>
      </c>
      <c r="J76" s="136">
        <v>0.1</v>
      </c>
      <c r="K76" s="133" t="s">
        <v>3924</v>
      </c>
      <c r="L76" s="137" t="s">
        <v>5294</v>
      </c>
      <c r="M76" s="133" t="s">
        <v>3924</v>
      </c>
      <c r="N76" s="133" t="s">
        <v>4965</v>
      </c>
      <c r="O76" s="137" t="s">
        <v>5295</v>
      </c>
      <c r="P76" s="133" t="s">
        <v>3924</v>
      </c>
      <c r="Q76" s="137" t="s">
        <v>5296</v>
      </c>
      <c r="R76" s="133" t="s">
        <v>3924</v>
      </c>
      <c r="S76" s="133" t="s">
        <v>4037</v>
      </c>
      <c r="T76" s="138">
        <v>1</v>
      </c>
      <c r="U76" s="138"/>
      <c r="V76" s="133" t="s">
        <v>3924</v>
      </c>
      <c r="W76" s="139" t="s">
        <v>5297</v>
      </c>
      <c r="X76" s="140">
        <v>2016</v>
      </c>
      <c r="Y76" s="140">
        <v>2055</v>
      </c>
      <c r="Z76" s="140">
        <v>40</v>
      </c>
      <c r="AA76" s="138">
        <v>122.9</v>
      </c>
      <c r="AB76" s="133" t="s">
        <v>3924</v>
      </c>
      <c r="AC76" s="139" t="s">
        <v>5298</v>
      </c>
      <c r="AD76" s="140">
        <v>2021</v>
      </c>
      <c r="AE76" s="140">
        <v>2059</v>
      </c>
      <c r="AF76" s="140">
        <v>39</v>
      </c>
      <c r="AG76" s="138">
        <v>26</v>
      </c>
      <c r="AH76" s="133" t="s">
        <v>3924</v>
      </c>
      <c r="AI76" s="141" t="s">
        <v>5299</v>
      </c>
      <c r="AJ76" s="140">
        <v>2021</v>
      </c>
      <c r="AK76" s="140">
        <v>2061</v>
      </c>
      <c r="AL76" s="140">
        <v>41</v>
      </c>
      <c r="AM76" s="138">
        <v>26</v>
      </c>
      <c r="AN76" s="133" t="s">
        <v>3924</v>
      </c>
      <c r="AO76" s="137" t="s">
        <v>5300</v>
      </c>
      <c r="AP76" s="133" t="s">
        <v>4452</v>
      </c>
      <c r="AQ76" s="137"/>
      <c r="AR76" s="133" t="s">
        <v>3924</v>
      </c>
      <c r="AS76" s="137" t="s">
        <v>5301</v>
      </c>
      <c r="AT76" s="133" t="s">
        <v>3924</v>
      </c>
      <c r="AU76" s="137" t="s">
        <v>5302</v>
      </c>
      <c r="AV76" s="133" t="s">
        <v>3924</v>
      </c>
      <c r="AW76" s="137" t="s">
        <v>5303</v>
      </c>
      <c r="AX76" s="133" t="s">
        <v>3924</v>
      </c>
      <c r="AY76" s="137" t="s">
        <v>5304</v>
      </c>
      <c r="AZ76" s="133" t="s">
        <v>3924</v>
      </c>
      <c r="BA76" s="137" t="s">
        <v>5305</v>
      </c>
      <c r="BB76" s="133" t="s">
        <v>3924</v>
      </c>
      <c r="BC76" s="137" t="s">
        <v>5306</v>
      </c>
      <c r="BD76" s="133" t="s">
        <v>4452</v>
      </c>
      <c r="BE76" s="137"/>
      <c r="BF76" s="133" t="s">
        <v>3924</v>
      </c>
      <c r="BG76" s="137" t="s">
        <v>5307</v>
      </c>
      <c r="BH76" s="133" t="s">
        <v>4452</v>
      </c>
      <c r="BI76" s="137"/>
      <c r="BJ76" s="142" t="s">
        <v>4452</v>
      </c>
      <c r="BK76" s="142" t="s">
        <v>4452</v>
      </c>
      <c r="BL76" s="142" t="s">
        <v>4452</v>
      </c>
      <c r="BM76" s="142" t="s">
        <v>4452</v>
      </c>
      <c r="BN76" s="133" t="s">
        <v>4452</v>
      </c>
      <c r="BO76" s="137"/>
      <c r="BP76" s="133" t="s">
        <v>4452</v>
      </c>
      <c r="BQ76" s="137"/>
      <c r="BR76" s="133" t="s">
        <v>4452</v>
      </c>
      <c r="BS76" s="137"/>
      <c r="BT76" s="133" t="s">
        <v>4452</v>
      </c>
      <c r="BU76" s="133" t="s">
        <v>4452</v>
      </c>
      <c r="BV76" s="133" t="s">
        <v>3924</v>
      </c>
      <c r="BW76" s="137" t="s">
        <v>5308</v>
      </c>
      <c r="BX76" s="143"/>
      <c r="BY76" s="144"/>
      <c r="BZ76" s="133" t="s">
        <v>3924</v>
      </c>
      <c r="CA76" s="145" t="s">
        <v>5309</v>
      </c>
      <c r="CB76" s="146"/>
      <c r="CC76" s="126">
        <v>1295</v>
      </c>
      <c r="CD76" s="126">
        <v>1248</v>
      </c>
      <c r="CE76" s="126">
        <v>1210</v>
      </c>
      <c r="CF76" s="126">
        <v>1159</v>
      </c>
      <c r="CG76" s="127">
        <v>19095</v>
      </c>
      <c r="CH76" s="127">
        <v>19095</v>
      </c>
      <c r="CI76" s="127">
        <v>19095</v>
      </c>
      <c r="CJ76" s="127">
        <v>19095</v>
      </c>
      <c r="CK76" s="128">
        <v>14.75</v>
      </c>
      <c r="CL76" s="128">
        <v>15.3</v>
      </c>
      <c r="CM76" s="128">
        <v>15.78</v>
      </c>
      <c r="CN76" s="128">
        <v>16.48</v>
      </c>
      <c r="CO76" s="129">
        <v>0.624</v>
      </c>
      <c r="CP76" s="129">
        <v>0.63500000000000001</v>
      </c>
      <c r="CQ76" s="129">
        <v>0.65300000000000002</v>
      </c>
      <c r="CR76" s="130">
        <v>0.625</v>
      </c>
    </row>
    <row r="77" spans="1:96" s="147" customFormat="1" ht="200" customHeight="1" x14ac:dyDescent="0.2">
      <c r="A77" s="132" t="s">
        <v>72</v>
      </c>
      <c r="B77" s="133" t="s">
        <v>2306</v>
      </c>
      <c r="C77" s="133" t="str">
        <f>IF(A77="","自動表示",IF(B77="",VLOOKUP(A77,リスト!$C$2:$D$48,2,FALSE),VLOOKUP(一覧表!A77&amp;一覧表!B77,リスト!$C$49:$D$1789,2,FALSE)))</f>
        <v>263656</v>
      </c>
      <c r="D77" s="134" t="str">
        <f>IF(C77="自動表示","自動表示",VLOOKUP(C77,リスト!$D$2:$E$1789,2,FALSE))</f>
        <v>町村Ⅰ－０</v>
      </c>
      <c r="E77" s="132" t="s">
        <v>3560</v>
      </c>
      <c r="F77" s="133" t="s">
        <v>3744</v>
      </c>
      <c r="G77" s="135">
        <v>40</v>
      </c>
      <c r="H77" s="133" t="str">
        <f t="shared" si="1"/>
        <v>20年超</v>
      </c>
      <c r="I77" s="133" t="s">
        <v>3634</v>
      </c>
      <c r="J77" s="136">
        <v>0.4</v>
      </c>
      <c r="K77" s="133" t="s">
        <v>18</v>
      </c>
      <c r="L77" s="137" t="s">
        <v>5310</v>
      </c>
      <c r="M77" s="133" t="s">
        <v>18</v>
      </c>
      <c r="N77" s="133" t="s">
        <v>13</v>
      </c>
      <c r="O77" s="137" t="s">
        <v>5311</v>
      </c>
      <c r="P77" s="133" t="s">
        <v>18</v>
      </c>
      <c r="Q77" s="137" t="s">
        <v>5312</v>
      </c>
      <c r="R77" s="133" t="s">
        <v>18</v>
      </c>
      <c r="S77" s="133" t="s">
        <v>3666</v>
      </c>
      <c r="T77" s="138" t="s">
        <v>5313</v>
      </c>
      <c r="U77" s="138"/>
      <c r="V77" s="133" t="s">
        <v>18</v>
      </c>
      <c r="W77" s="139" t="s">
        <v>5314</v>
      </c>
      <c r="X77" s="140">
        <v>2021</v>
      </c>
      <c r="Y77" s="140">
        <v>2031</v>
      </c>
      <c r="Z77" s="140">
        <v>11</v>
      </c>
      <c r="AA77" s="138">
        <v>76.8</v>
      </c>
      <c r="AB77" s="133" t="s">
        <v>18</v>
      </c>
      <c r="AC77" s="139" t="s">
        <v>5315</v>
      </c>
      <c r="AD77" s="140">
        <v>2021</v>
      </c>
      <c r="AE77" s="140">
        <v>2031</v>
      </c>
      <c r="AF77" s="140">
        <v>11</v>
      </c>
      <c r="AG77" s="138">
        <v>59.7</v>
      </c>
      <c r="AH77" s="133" t="s">
        <v>18</v>
      </c>
      <c r="AI77" s="141" t="s">
        <v>5316</v>
      </c>
      <c r="AJ77" s="140">
        <v>2021</v>
      </c>
      <c r="AK77" s="140">
        <v>2031</v>
      </c>
      <c r="AL77" s="140">
        <v>11</v>
      </c>
      <c r="AM77" s="138">
        <v>8.3000000000000007</v>
      </c>
      <c r="AN77" s="133" t="s">
        <v>18</v>
      </c>
      <c r="AO77" s="137" t="s">
        <v>5317</v>
      </c>
      <c r="AP77" s="133" t="s">
        <v>18</v>
      </c>
      <c r="AQ77" s="137" t="s">
        <v>5318</v>
      </c>
      <c r="AR77" s="133" t="s">
        <v>18</v>
      </c>
      <c r="AS77" s="137" t="s">
        <v>5319</v>
      </c>
      <c r="AT77" s="133" t="s">
        <v>18</v>
      </c>
      <c r="AU77" s="137" t="s">
        <v>5320</v>
      </c>
      <c r="AV77" s="133" t="s">
        <v>18</v>
      </c>
      <c r="AW77" s="137" t="s">
        <v>5321</v>
      </c>
      <c r="AX77" s="133" t="s">
        <v>18</v>
      </c>
      <c r="AY77" s="137" t="s">
        <v>5322</v>
      </c>
      <c r="AZ77" s="133" t="s">
        <v>18</v>
      </c>
      <c r="BA77" s="137" t="s">
        <v>5323</v>
      </c>
      <c r="BB77" s="133" t="s">
        <v>18</v>
      </c>
      <c r="BC77" s="137" t="s">
        <v>5324</v>
      </c>
      <c r="BD77" s="133" t="s">
        <v>19</v>
      </c>
      <c r="BE77" s="137"/>
      <c r="BF77" s="133" t="s">
        <v>18</v>
      </c>
      <c r="BG77" s="137" t="s">
        <v>5325</v>
      </c>
      <c r="BH77" s="133" t="s">
        <v>18</v>
      </c>
      <c r="BI77" s="137" t="s">
        <v>5326</v>
      </c>
      <c r="BJ77" s="142" t="s">
        <v>19</v>
      </c>
      <c r="BK77" s="142" t="s">
        <v>18</v>
      </c>
      <c r="BL77" s="142" t="s">
        <v>19</v>
      </c>
      <c r="BM77" s="142" t="s">
        <v>19</v>
      </c>
      <c r="BN77" s="133" t="s">
        <v>19</v>
      </c>
      <c r="BO77" s="137"/>
      <c r="BP77" s="133" t="s">
        <v>19</v>
      </c>
      <c r="BQ77" s="137"/>
      <c r="BR77" s="133" t="s">
        <v>19</v>
      </c>
      <c r="BS77" s="137"/>
      <c r="BT77" s="133" t="s">
        <v>19</v>
      </c>
      <c r="BU77" s="133" t="s">
        <v>18</v>
      </c>
      <c r="BV77" s="133" t="s">
        <v>18</v>
      </c>
      <c r="BW77" s="137" t="s">
        <v>5327</v>
      </c>
      <c r="BX77" s="143"/>
      <c r="BY77" s="144" t="s">
        <v>5328</v>
      </c>
      <c r="BZ77" s="133" t="s">
        <v>18</v>
      </c>
      <c r="CA77" s="145" t="s">
        <v>4118</v>
      </c>
      <c r="CB77" s="146" t="s">
        <v>5329</v>
      </c>
      <c r="CC77" s="126">
        <v>3787</v>
      </c>
      <c r="CD77" s="126">
        <v>3768</v>
      </c>
      <c r="CE77" s="126">
        <v>3571</v>
      </c>
      <c r="CF77" s="126">
        <v>3499</v>
      </c>
      <c r="CG77" s="127">
        <v>13747</v>
      </c>
      <c r="CH77" s="127">
        <v>13747</v>
      </c>
      <c r="CI77" s="127">
        <v>12803</v>
      </c>
      <c r="CJ77" s="127">
        <v>13327</v>
      </c>
      <c r="CK77" s="128">
        <v>3.63</v>
      </c>
      <c r="CL77" s="128">
        <v>3.65</v>
      </c>
      <c r="CM77" s="128">
        <v>3.59</v>
      </c>
      <c r="CN77" s="128">
        <v>3.81</v>
      </c>
      <c r="CO77" s="129">
        <v>0.71899999999999997</v>
      </c>
      <c r="CP77" s="129">
        <v>0.73199999999999998</v>
      </c>
      <c r="CQ77" s="129">
        <v>0.73599999999999999</v>
      </c>
      <c r="CR77" s="130" t="s">
        <v>3871</v>
      </c>
    </row>
    <row r="78" spans="1:96" s="147" customFormat="1" ht="200" customHeight="1" x14ac:dyDescent="0.2">
      <c r="A78" s="132" t="s">
        <v>72</v>
      </c>
      <c r="B78" s="133" t="s">
        <v>2308</v>
      </c>
      <c r="C78" s="133" t="str">
        <f>IF(A78="","自動表示",IF(B78="",VLOOKUP(A78,リスト!$C$2:$D$48,2,FALSE),VLOOKUP(一覧表!A78&amp;一覧表!B78,リスト!$C$49:$D$1789,2,FALSE)))</f>
        <v>263664</v>
      </c>
      <c r="D78" s="134" t="str">
        <f>IF(C78="自動表示","自動表示",VLOOKUP(C78,リスト!$D$2:$E$1789,2,FALSE))</f>
        <v>町村Ⅴ－２</v>
      </c>
      <c r="E78" s="132" t="s">
        <v>3772</v>
      </c>
      <c r="F78" s="133" t="s">
        <v>3751</v>
      </c>
      <c r="G78" s="135">
        <v>15</v>
      </c>
      <c r="H78" s="133" t="str">
        <f t="shared" si="1"/>
        <v>11年～20年</v>
      </c>
      <c r="I78" s="133" t="s">
        <v>4435</v>
      </c>
      <c r="J78" s="136">
        <v>3.7</v>
      </c>
      <c r="K78" s="133" t="s">
        <v>3924</v>
      </c>
      <c r="L78" s="137" t="s">
        <v>5330</v>
      </c>
      <c r="M78" s="133" t="s">
        <v>3924</v>
      </c>
      <c r="N78" s="133" t="s">
        <v>4435</v>
      </c>
      <c r="O78" s="137" t="s">
        <v>5331</v>
      </c>
      <c r="P78" s="133" t="s">
        <v>3924</v>
      </c>
      <c r="Q78" s="137" t="s">
        <v>5332</v>
      </c>
      <c r="R78" s="133" t="s">
        <v>3924</v>
      </c>
      <c r="S78" s="133" t="s">
        <v>4775</v>
      </c>
      <c r="T78" s="138">
        <v>1</v>
      </c>
      <c r="U78" s="138"/>
      <c r="V78" s="133" t="s">
        <v>3924</v>
      </c>
      <c r="W78" s="139" t="s">
        <v>5333</v>
      </c>
      <c r="X78" s="140">
        <v>2021</v>
      </c>
      <c r="Y78" s="140">
        <v>2070</v>
      </c>
      <c r="Z78" s="140">
        <v>49</v>
      </c>
      <c r="AA78" s="138">
        <v>770.84</v>
      </c>
      <c r="AB78" s="133" t="s">
        <v>3924</v>
      </c>
      <c r="AC78" s="139" t="s">
        <v>5334</v>
      </c>
      <c r="AD78" s="140">
        <v>2021</v>
      </c>
      <c r="AE78" s="140">
        <v>2070</v>
      </c>
      <c r="AF78" s="140">
        <v>49</v>
      </c>
      <c r="AG78" s="138">
        <v>586.84</v>
      </c>
      <c r="AH78" s="133" t="s">
        <v>3924</v>
      </c>
      <c r="AI78" s="141" t="s">
        <v>5335</v>
      </c>
      <c r="AJ78" s="140">
        <v>2021</v>
      </c>
      <c r="AK78" s="140">
        <v>2070</v>
      </c>
      <c r="AL78" s="140">
        <v>49</v>
      </c>
      <c r="AM78" s="138">
        <v>184</v>
      </c>
      <c r="AN78" s="133" t="s">
        <v>3924</v>
      </c>
      <c r="AO78" s="137" t="s">
        <v>5336</v>
      </c>
      <c r="AP78" s="133" t="s">
        <v>3924</v>
      </c>
      <c r="AQ78" s="137" t="s">
        <v>5337</v>
      </c>
      <c r="AR78" s="133" t="s">
        <v>3924</v>
      </c>
      <c r="AS78" s="137" t="s">
        <v>5338</v>
      </c>
      <c r="AT78" s="133" t="s">
        <v>3924</v>
      </c>
      <c r="AU78" s="137" t="s">
        <v>5339</v>
      </c>
      <c r="AV78" s="133" t="s">
        <v>3924</v>
      </c>
      <c r="AW78" s="137" t="s">
        <v>5340</v>
      </c>
      <c r="AX78" s="133" t="s">
        <v>3924</v>
      </c>
      <c r="AY78" s="137" t="s">
        <v>5341</v>
      </c>
      <c r="AZ78" s="133" t="s">
        <v>3924</v>
      </c>
      <c r="BA78" s="137" t="s">
        <v>5342</v>
      </c>
      <c r="BB78" s="133" t="s">
        <v>3924</v>
      </c>
      <c r="BC78" s="137" t="s">
        <v>5343</v>
      </c>
      <c r="BD78" s="133" t="s">
        <v>3924</v>
      </c>
      <c r="BE78" s="137" t="s">
        <v>5344</v>
      </c>
      <c r="BF78" s="133" t="s">
        <v>3924</v>
      </c>
      <c r="BG78" s="137" t="s">
        <v>5345</v>
      </c>
      <c r="BH78" s="133" t="s">
        <v>3924</v>
      </c>
      <c r="BI78" s="137" t="s">
        <v>5346</v>
      </c>
      <c r="BJ78" s="142" t="s">
        <v>4452</v>
      </c>
      <c r="BK78" s="142" t="s">
        <v>4452</v>
      </c>
      <c r="BL78" s="142" t="s">
        <v>3924</v>
      </c>
      <c r="BM78" s="142" t="s">
        <v>3924</v>
      </c>
      <c r="BN78" s="133" t="s">
        <v>3924</v>
      </c>
      <c r="BO78" s="137" t="s">
        <v>5347</v>
      </c>
      <c r="BP78" s="133" t="s">
        <v>3924</v>
      </c>
      <c r="BQ78" s="137" t="s">
        <v>5348</v>
      </c>
      <c r="BR78" s="133" t="s">
        <v>3924</v>
      </c>
      <c r="BS78" s="137" t="s">
        <v>5345</v>
      </c>
      <c r="BT78" s="133" t="s">
        <v>3924</v>
      </c>
      <c r="BU78" s="133" t="s">
        <v>3924</v>
      </c>
      <c r="BV78" s="133" t="s">
        <v>3924</v>
      </c>
      <c r="BW78" s="137" t="s">
        <v>5349</v>
      </c>
      <c r="BX78" s="143">
        <v>5</v>
      </c>
      <c r="BY78" s="144"/>
      <c r="BZ78" s="133" t="s">
        <v>4452</v>
      </c>
      <c r="CA78" s="145"/>
      <c r="CB78" s="146" t="s">
        <v>4876</v>
      </c>
      <c r="CC78" s="126">
        <v>37131</v>
      </c>
      <c r="CD78" s="126">
        <v>36972</v>
      </c>
      <c r="CE78" s="126">
        <v>36790</v>
      </c>
      <c r="CF78" s="126">
        <v>36543</v>
      </c>
      <c r="CG78" s="127">
        <v>119790</v>
      </c>
      <c r="CH78" s="127">
        <v>119508</v>
      </c>
      <c r="CI78" s="127">
        <v>119656</v>
      </c>
      <c r="CJ78" s="127">
        <v>120477</v>
      </c>
      <c r="CK78" s="128">
        <v>3.23</v>
      </c>
      <c r="CL78" s="128">
        <v>3.23</v>
      </c>
      <c r="CM78" s="128">
        <v>3.25</v>
      </c>
      <c r="CN78" s="128">
        <v>3.3</v>
      </c>
      <c r="CO78" s="129">
        <v>0.56499999999999995</v>
      </c>
      <c r="CP78" s="129">
        <v>0.58109999999999995</v>
      </c>
      <c r="CQ78" s="129">
        <v>0.59560000000000002</v>
      </c>
      <c r="CR78" s="130">
        <v>0.60250000000000004</v>
      </c>
    </row>
    <row r="79" spans="1:96" s="147" customFormat="1" ht="200" customHeight="1" x14ac:dyDescent="0.2">
      <c r="A79" s="132" t="s">
        <v>72</v>
      </c>
      <c r="B79" s="133" t="s">
        <v>2310</v>
      </c>
      <c r="C79" s="133" t="str">
        <f>IF(A79="","自動表示",IF(B79="",VLOOKUP(A79,リスト!$C$2:$D$48,2,FALSE),VLOOKUP(一覧表!A79&amp;一覧表!B79,リスト!$C$49:$D$1789,2,FALSE)))</f>
        <v>263672</v>
      </c>
      <c r="D79" s="134" t="str">
        <f>IF(C79="自動表示","自動表示",VLOOKUP(C79,リスト!$D$2:$E$1789,2,FALSE))</f>
        <v>町村Ⅰ－２</v>
      </c>
      <c r="E79" s="132" t="s">
        <v>3560</v>
      </c>
      <c r="F79" s="133" t="s">
        <v>3782</v>
      </c>
      <c r="G79" s="135">
        <v>10</v>
      </c>
      <c r="H79" s="133" t="str">
        <f t="shared" si="1"/>
        <v>10年</v>
      </c>
      <c r="I79" s="133" t="s">
        <v>3634</v>
      </c>
      <c r="J79" s="136">
        <v>0.2</v>
      </c>
      <c r="K79" s="133" t="s">
        <v>18</v>
      </c>
      <c r="L79" s="137" t="s">
        <v>5350</v>
      </c>
      <c r="M79" s="133" t="s">
        <v>18</v>
      </c>
      <c r="N79" s="133" t="s">
        <v>3634</v>
      </c>
      <c r="O79" s="137" t="s">
        <v>5351</v>
      </c>
      <c r="P79" s="133" t="s">
        <v>18</v>
      </c>
      <c r="Q79" s="137" t="s">
        <v>5352</v>
      </c>
      <c r="R79" s="133" t="s">
        <v>18</v>
      </c>
      <c r="S79" s="133" t="s">
        <v>3667</v>
      </c>
      <c r="T79" s="138">
        <v>6.9</v>
      </c>
      <c r="U79" s="138"/>
      <c r="V79" s="133" t="s">
        <v>18</v>
      </c>
      <c r="W79" s="139" t="s">
        <v>5353</v>
      </c>
      <c r="X79" s="140">
        <v>2017</v>
      </c>
      <c r="Y79" s="140">
        <v>2026</v>
      </c>
      <c r="Z79" s="140">
        <v>10</v>
      </c>
      <c r="AA79" s="138">
        <v>65.2</v>
      </c>
      <c r="AB79" s="133" t="s">
        <v>18</v>
      </c>
      <c r="AC79" s="139" t="s">
        <v>5353</v>
      </c>
      <c r="AD79" s="140">
        <v>2017</v>
      </c>
      <c r="AE79" s="140">
        <v>2026</v>
      </c>
      <c r="AF79" s="140">
        <v>10</v>
      </c>
      <c r="AG79" s="138">
        <v>32.700000000000003</v>
      </c>
      <c r="AH79" s="133" t="s">
        <v>18</v>
      </c>
      <c r="AI79" s="141" t="s">
        <v>5353</v>
      </c>
      <c r="AJ79" s="140">
        <v>2017</v>
      </c>
      <c r="AK79" s="140">
        <v>2026</v>
      </c>
      <c r="AL79" s="140">
        <v>10</v>
      </c>
      <c r="AM79" s="138">
        <v>32.5</v>
      </c>
      <c r="AN79" s="133" t="s">
        <v>18</v>
      </c>
      <c r="AO79" s="137" t="s">
        <v>5354</v>
      </c>
      <c r="AP79" s="133" t="s">
        <v>18</v>
      </c>
      <c r="AQ79" s="137" t="s">
        <v>5355</v>
      </c>
      <c r="AR79" s="133" t="s">
        <v>18</v>
      </c>
      <c r="AS79" s="137" t="s">
        <v>5356</v>
      </c>
      <c r="AT79" s="133" t="s">
        <v>18</v>
      </c>
      <c r="AU79" s="137" t="s">
        <v>5357</v>
      </c>
      <c r="AV79" s="133" t="s">
        <v>18</v>
      </c>
      <c r="AW79" s="137" t="s">
        <v>5358</v>
      </c>
      <c r="AX79" s="133" t="s">
        <v>18</v>
      </c>
      <c r="AY79" s="137" t="s">
        <v>5359</v>
      </c>
      <c r="AZ79" s="133" t="s">
        <v>18</v>
      </c>
      <c r="BA79" s="137" t="s">
        <v>5360</v>
      </c>
      <c r="BB79" s="133" t="s">
        <v>18</v>
      </c>
      <c r="BC79" s="137" t="s">
        <v>5361</v>
      </c>
      <c r="BD79" s="133" t="s">
        <v>19</v>
      </c>
      <c r="BE79" s="137"/>
      <c r="BF79" s="133" t="s">
        <v>18</v>
      </c>
      <c r="BG79" s="137" t="s">
        <v>5362</v>
      </c>
      <c r="BH79" s="133" t="s">
        <v>19</v>
      </c>
      <c r="BI79" s="137"/>
      <c r="BJ79" s="142" t="s">
        <v>19</v>
      </c>
      <c r="BK79" s="142" t="s">
        <v>19</v>
      </c>
      <c r="BL79" s="142" t="s">
        <v>19</v>
      </c>
      <c r="BM79" s="142" t="s">
        <v>19</v>
      </c>
      <c r="BN79" s="133" t="s">
        <v>19</v>
      </c>
      <c r="BO79" s="137"/>
      <c r="BP79" s="133" t="s">
        <v>19</v>
      </c>
      <c r="BQ79" s="137"/>
      <c r="BR79" s="133" t="s">
        <v>18</v>
      </c>
      <c r="BS79" s="137" t="s">
        <v>5363</v>
      </c>
      <c r="BT79" s="133" t="s">
        <v>18</v>
      </c>
      <c r="BU79" s="133" t="s">
        <v>18</v>
      </c>
      <c r="BV79" s="133" t="s">
        <v>18</v>
      </c>
      <c r="BW79" s="137" t="s">
        <v>5364</v>
      </c>
      <c r="BX79" s="143"/>
      <c r="BY79" s="144" t="s">
        <v>5365</v>
      </c>
      <c r="BZ79" s="133" t="s">
        <v>18</v>
      </c>
      <c r="CA79" s="145" t="s">
        <v>5366</v>
      </c>
      <c r="CB79" s="146"/>
      <c r="CC79" s="126">
        <v>2672</v>
      </c>
      <c r="CD79" s="126">
        <v>2604</v>
      </c>
      <c r="CE79" s="126">
        <v>2562</v>
      </c>
      <c r="CF79" s="126">
        <v>2505</v>
      </c>
      <c r="CG79" s="127">
        <v>24744</v>
      </c>
      <c r="CH79" s="127">
        <v>24744</v>
      </c>
      <c r="CI79" s="127">
        <v>24744</v>
      </c>
      <c r="CJ79" s="127">
        <v>24744</v>
      </c>
      <c r="CK79" s="128">
        <v>9.26</v>
      </c>
      <c r="CL79" s="128">
        <v>9.5</v>
      </c>
      <c r="CM79" s="128">
        <v>9.66</v>
      </c>
      <c r="CN79" s="128">
        <v>9.8800000000000008</v>
      </c>
      <c r="CO79" s="129">
        <v>0.71199999999999997</v>
      </c>
      <c r="CP79" s="129">
        <v>0.72099999999999997</v>
      </c>
      <c r="CQ79" s="129"/>
      <c r="CR79" s="130"/>
    </row>
    <row r="80" spans="1:96" s="147" customFormat="1" ht="200" customHeight="1" x14ac:dyDescent="0.2">
      <c r="A80" s="132" t="s">
        <v>72</v>
      </c>
      <c r="B80" s="133" t="s">
        <v>2312</v>
      </c>
      <c r="C80" s="133" t="str">
        <f>IF(A80="","自動表示",IF(B80="",VLOOKUP(A80,リスト!$C$2:$D$48,2,FALSE),VLOOKUP(一覧表!A80&amp;一覧表!B80,リスト!$C$49:$D$1789,2,FALSE)))</f>
        <v>264075</v>
      </c>
      <c r="D80" s="134" t="str">
        <f>IF(C80="自動表示","自動表示",VLOOKUP(C80,リスト!$D$2:$E$1789,2,FALSE))</f>
        <v>町村Ⅲ－１</v>
      </c>
      <c r="E80" s="132" t="s">
        <v>3760</v>
      </c>
      <c r="F80" s="133" t="s">
        <v>3783</v>
      </c>
      <c r="G80" s="135">
        <v>30</v>
      </c>
      <c r="H80" s="133" t="str">
        <f t="shared" si="1"/>
        <v>20年超</v>
      </c>
      <c r="I80" s="133" t="s">
        <v>4771</v>
      </c>
      <c r="J80" s="136">
        <v>1.2</v>
      </c>
      <c r="K80" s="133" t="s">
        <v>3924</v>
      </c>
      <c r="L80" s="137" t="s">
        <v>5367</v>
      </c>
      <c r="M80" s="133" t="s">
        <v>3924</v>
      </c>
      <c r="N80" s="133" t="s">
        <v>4771</v>
      </c>
      <c r="O80" s="137" t="s">
        <v>5368</v>
      </c>
      <c r="P80" s="133" t="s">
        <v>3924</v>
      </c>
      <c r="Q80" s="137" t="s">
        <v>5369</v>
      </c>
      <c r="R80" s="133" t="s">
        <v>3924</v>
      </c>
      <c r="S80" s="133" t="s">
        <v>4037</v>
      </c>
      <c r="T80" s="138">
        <v>34.5</v>
      </c>
      <c r="U80" s="138"/>
      <c r="V80" s="133" t="s">
        <v>3924</v>
      </c>
      <c r="W80" s="139" t="s">
        <v>5370</v>
      </c>
      <c r="X80" s="140">
        <v>2021</v>
      </c>
      <c r="Y80" s="140">
        <v>2050</v>
      </c>
      <c r="Z80" s="140">
        <v>30</v>
      </c>
      <c r="AA80" s="138">
        <v>1779</v>
      </c>
      <c r="AB80" s="133" t="s">
        <v>3924</v>
      </c>
      <c r="AC80" s="139" t="s">
        <v>5371</v>
      </c>
      <c r="AD80" s="140">
        <v>2021</v>
      </c>
      <c r="AE80" s="140">
        <v>2050</v>
      </c>
      <c r="AF80" s="140">
        <v>30</v>
      </c>
      <c r="AG80" s="138">
        <v>1777</v>
      </c>
      <c r="AH80" s="133" t="s">
        <v>3924</v>
      </c>
      <c r="AI80" s="141" t="s">
        <v>5372</v>
      </c>
      <c r="AJ80" s="140">
        <v>2021</v>
      </c>
      <c r="AK80" s="140">
        <v>2050</v>
      </c>
      <c r="AL80" s="140">
        <v>30</v>
      </c>
      <c r="AM80" s="138">
        <v>2</v>
      </c>
      <c r="AN80" s="133" t="s">
        <v>3924</v>
      </c>
      <c r="AO80" s="137" t="s">
        <v>5373</v>
      </c>
      <c r="AP80" s="133" t="s">
        <v>3924</v>
      </c>
      <c r="AQ80" s="137" t="s">
        <v>5374</v>
      </c>
      <c r="AR80" s="133" t="s">
        <v>3924</v>
      </c>
      <c r="AS80" s="137" t="s">
        <v>5375</v>
      </c>
      <c r="AT80" s="133" t="s">
        <v>3924</v>
      </c>
      <c r="AU80" s="137" t="s">
        <v>5376</v>
      </c>
      <c r="AV80" s="133" t="s">
        <v>3924</v>
      </c>
      <c r="AW80" s="137" t="s">
        <v>5377</v>
      </c>
      <c r="AX80" s="133" t="s">
        <v>3924</v>
      </c>
      <c r="AY80" s="137" t="s">
        <v>5378</v>
      </c>
      <c r="AZ80" s="133" t="s">
        <v>3924</v>
      </c>
      <c r="BA80" s="137" t="s">
        <v>5379</v>
      </c>
      <c r="BB80" s="133" t="s">
        <v>3924</v>
      </c>
      <c r="BC80" s="137" t="s">
        <v>5380</v>
      </c>
      <c r="BD80" s="133" t="s">
        <v>4452</v>
      </c>
      <c r="BE80" s="137"/>
      <c r="BF80" s="133" t="s">
        <v>3924</v>
      </c>
      <c r="BG80" s="137" t="s">
        <v>5381</v>
      </c>
      <c r="BH80" s="133" t="s">
        <v>3924</v>
      </c>
      <c r="BI80" s="137" t="s">
        <v>5382</v>
      </c>
      <c r="BJ80" s="142" t="s">
        <v>4452</v>
      </c>
      <c r="BK80" s="142" t="s">
        <v>4452</v>
      </c>
      <c r="BL80" s="142" t="s">
        <v>3924</v>
      </c>
      <c r="BM80" s="142" t="s">
        <v>4452</v>
      </c>
      <c r="BN80" s="133" t="s">
        <v>3924</v>
      </c>
      <c r="BO80" s="137" t="s">
        <v>5383</v>
      </c>
      <c r="BP80" s="133" t="s">
        <v>3924</v>
      </c>
      <c r="BQ80" s="137" t="s">
        <v>5384</v>
      </c>
      <c r="BR80" s="133" t="s">
        <v>4452</v>
      </c>
      <c r="BS80" s="137"/>
      <c r="BT80" s="133" t="s">
        <v>3924</v>
      </c>
      <c r="BU80" s="133" t="s">
        <v>3924</v>
      </c>
      <c r="BV80" s="133" t="s">
        <v>3924</v>
      </c>
      <c r="BW80" s="137" t="s">
        <v>5385</v>
      </c>
      <c r="BX80" s="143"/>
      <c r="BY80" s="144" t="s">
        <v>5386</v>
      </c>
      <c r="BZ80" s="133" t="s">
        <v>3924</v>
      </c>
      <c r="CA80" s="145" t="s">
        <v>5387</v>
      </c>
      <c r="CB80" s="146" t="s">
        <v>5388</v>
      </c>
      <c r="CC80" s="126">
        <v>13616</v>
      </c>
      <c r="CD80" s="126">
        <v>13320</v>
      </c>
      <c r="CE80" s="126">
        <v>13005</v>
      </c>
      <c r="CF80" s="126">
        <v>12742</v>
      </c>
      <c r="CG80" s="127">
        <v>135491</v>
      </c>
      <c r="CH80" s="127">
        <v>143043</v>
      </c>
      <c r="CI80" s="127">
        <v>143043</v>
      </c>
      <c r="CJ80" s="127">
        <v>143043</v>
      </c>
      <c r="CK80" s="128">
        <v>9.9499999999999993</v>
      </c>
      <c r="CL80" s="128">
        <v>10.74</v>
      </c>
      <c r="CM80" s="128">
        <v>11</v>
      </c>
      <c r="CN80" s="128">
        <v>11.23</v>
      </c>
      <c r="CO80" s="129">
        <v>0.60699999999999998</v>
      </c>
      <c r="CP80" s="129">
        <v>0.65500000000000003</v>
      </c>
      <c r="CQ80" s="129">
        <v>0.68100000000000005</v>
      </c>
      <c r="CR80" s="130">
        <v>0.73</v>
      </c>
    </row>
    <row r="81" spans="1:96" s="147" customFormat="1" ht="200" customHeight="1" x14ac:dyDescent="0.2">
      <c r="A81" s="132" t="s">
        <v>3719</v>
      </c>
      <c r="B81" s="133" t="s">
        <v>3720</v>
      </c>
      <c r="C81" s="133" t="str">
        <f>IF(A81="","自動表示",IF(B81="",VLOOKUP(A81,リスト!$C$2:$D$48,2,FALSE),VLOOKUP(一覧表!A81&amp;一覧表!B81,リスト!$C$49:$D$1789,2,FALSE)))</f>
        <v>264636</v>
      </c>
      <c r="D81" s="134" t="str">
        <f>IF(C81="自動表示","自動表示",VLOOKUP(C81,リスト!$D$2:$E$1789,2,FALSE))</f>
        <v>町村Ⅰ－０</v>
      </c>
      <c r="E81" s="132" t="s">
        <v>3773</v>
      </c>
      <c r="F81" s="133" t="s">
        <v>3744</v>
      </c>
      <c r="G81" s="135">
        <v>40</v>
      </c>
      <c r="H81" s="133" t="str">
        <f t="shared" si="1"/>
        <v>20年超</v>
      </c>
      <c r="I81" s="133" t="s">
        <v>3621</v>
      </c>
      <c r="J81" s="136">
        <v>0.2</v>
      </c>
      <c r="K81" s="133" t="s">
        <v>18</v>
      </c>
      <c r="L81" s="137" t="s">
        <v>5389</v>
      </c>
      <c r="M81" s="133" t="s">
        <v>18</v>
      </c>
      <c r="N81" s="133" t="s">
        <v>3635</v>
      </c>
      <c r="O81" s="137" t="s">
        <v>5390</v>
      </c>
      <c r="P81" s="133" t="s">
        <v>18</v>
      </c>
      <c r="Q81" s="137" t="s">
        <v>5391</v>
      </c>
      <c r="R81" s="133" t="s">
        <v>18</v>
      </c>
      <c r="S81" s="133" t="s">
        <v>3667</v>
      </c>
      <c r="T81" s="138" t="s">
        <v>5392</v>
      </c>
      <c r="U81" s="138"/>
      <c r="V81" s="133" t="s">
        <v>18</v>
      </c>
      <c r="W81" s="139" t="s">
        <v>5393</v>
      </c>
      <c r="X81" s="140">
        <v>2016</v>
      </c>
      <c r="Y81" s="140">
        <v>2055</v>
      </c>
      <c r="Z81" s="140">
        <v>40</v>
      </c>
      <c r="AA81" s="138">
        <v>269</v>
      </c>
      <c r="AB81" s="133" t="s">
        <v>18</v>
      </c>
      <c r="AC81" s="139" t="s">
        <v>5394</v>
      </c>
      <c r="AD81" s="140">
        <v>2016</v>
      </c>
      <c r="AE81" s="140">
        <v>2055</v>
      </c>
      <c r="AF81" s="140">
        <v>40</v>
      </c>
      <c r="AG81" s="138">
        <v>36.799999999999997</v>
      </c>
      <c r="AH81" s="133" t="s">
        <v>18</v>
      </c>
      <c r="AI81" s="141" t="s">
        <v>5395</v>
      </c>
      <c r="AJ81" s="140">
        <v>2016</v>
      </c>
      <c r="AK81" s="140">
        <v>2055</v>
      </c>
      <c r="AL81" s="140">
        <v>40</v>
      </c>
      <c r="AM81" s="138">
        <v>36.799999999999997</v>
      </c>
      <c r="AN81" s="133" t="s">
        <v>18</v>
      </c>
      <c r="AO81" s="137" t="s">
        <v>5396</v>
      </c>
      <c r="AP81" s="133" t="s">
        <v>19</v>
      </c>
      <c r="AQ81" s="137"/>
      <c r="AR81" s="133" t="s">
        <v>3924</v>
      </c>
      <c r="AS81" s="137" t="s">
        <v>5397</v>
      </c>
      <c r="AT81" s="133" t="s">
        <v>3924</v>
      </c>
      <c r="AU81" s="137" t="s">
        <v>5398</v>
      </c>
      <c r="AV81" s="133" t="s">
        <v>3924</v>
      </c>
      <c r="AW81" s="137" t="s">
        <v>5399</v>
      </c>
      <c r="AX81" s="133" t="s">
        <v>3924</v>
      </c>
      <c r="AY81" s="137" t="s">
        <v>5400</v>
      </c>
      <c r="AZ81" s="133" t="s">
        <v>3924</v>
      </c>
      <c r="BA81" s="137" t="s">
        <v>5401</v>
      </c>
      <c r="BB81" s="133" t="s">
        <v>3924</v>
      </c>
      <c r="BC81" s="137" t="s">
        <v>5402</v>
      </c>
      <c r="BD81" s="133" t="s">
        <v>19</v>
      </c>
      <c r="BE81" s="137"/>
      <c r="BF81" s="133" t="s">
        <v>3924</v>
      </c>
      <c r="BG81" s="137" t="s">
        <v>5403</v>
      </c>
      <c r="BH81" s="133" t="s">
        <v>19</v>
      </c>
      <c r="BI81" s="137"/>
      <c r="BJ81" s="142" t="s">
        <v>19</v>
      </c>
      <c r="BK81" s="142" t="s">
        <v>19</v>
      </c>
      <c r="BL81" s="142" t="s">
        <v>19</v>
      </c>
      <c r="BM81" s="142" t="s">
        <v>19</v>
      </c>
      <c r="BN81" s="133" t="s">
        <v>3924</v>
      </c>
      <c r="BO81" s="137" t="s">
        <v>5404</v>
      </c>
      <c r="BP81" s="133" t="s">
        <v>3924</v>
      </c>
      <c r="BQ81" s="137" t="s">
        <v>5405</v>
      </c>
      <c r="BR81" s="133" t="s">
        <v>3924</v>
      </c>
      <c r="BS81" s="137" t="s">
        <v>5406</v>
      </c>
      <c r="BT81" s="133" t="s">
        <v>18</v>
      </c>
      <c r="BU81" s="133" t="s">
        <v>18</v>
      </c>
      <c r="BV81" s="133" t="s">
        <v>3924</v>
      </c>
      <c r="BW81" s="137" t="s">
        <v>5407</v>
      </c>
      <c r="BX81" s="143"/>
      <c r="BY81" s="144" t="s">
        <v>5408</v>
      </c>
      <c r="BZ81" s="133" t="s">
        <v>18</v>
      </c>
      <c r="CA81" s="145" t="s">
        <v>5409</v>
      </c>
      <c r="CB81" s="146" t="s">
        <v>5410</v>
      </c>
      <c r="CC81" s="126">
        <v>2031</v>
      </c>
      <c r="CD81" s="126">
        <v>1989</v>
      </c>
      <c r="CE81" s="126">
        <v>1951</v>
      </c>
      <c r="CF81" s="126">
        <v>1914</v>
      </c>
      <c r="CG81" s="127">
        <v>36429</v>
      </c>
      <c r="CH81" s="127">
        <v>36463</v>
      </c>
      <c r="CI81" s="127">
        <v>35250.75</v>
      </c>
      <c r="CJ81" s="127">
        <v>33683.410000000003</v>
      </c>
      <c r="CK81" s="128">
        <v>17.940000000000001</v>
      </c>
      <c r="CL81" s="128">
        <v>18.329999999999998</v>
      </c>
      <c r="CM81" s="128">
        <v>18.07</v>
      </c>
      <c r="CN81" s="128">
        <v>17.600000000000001</v>
      </c>
      <c r="CO81" s="129">
        <v>0.74299999999999999</v>
      </c>
      <c r="CP81" s="129">
        <v>0.75600000000000001</v>
      </c>
      <c r="CQ81" s="129">
        <v>0.76300000000000001</v>
      </c>
      <c r="CR81" s="130" t="s">
        <v>3871</v>
      </c>
    </row>
    <row r="82" spans="1:96" s="147" customFormat="1" ht="200" customHeight="1" x14ac:dyDescent="0.2">
      <c r="A82" s="132" t="s">
        <v>72</v>
      </c>
      <c r="B82" s="133" t="s">
        <v>2316</v>
      </c>
      <c r="C82" s="133" t="str">
        <f>IF(A82="","自動表示",IF(B82="",VLOOKUP(A82,リスト!$C$2:$D$48,2,FALSE),VLOOKUP(一覧表!A82&amp;一覧表!B82,リスト!$C$49:$D$1789,2,FALSE)))</f>
        <v>264652</v>
      </c>
      <c r="D82" s="134" t="str">
        <f>IF(C82="自動表示","自動表示",VLOOKUP(C82,リスト!$D$2:$E$1789,2,FALSE))</f>
        <v>町村Ⅴ－２</v>
      </c>
      <c r="E82" s="132" t="s">
        <v>3784</v>
      </c>
      <c r="F82" s="133" t="s">
        <v>3785</v>
      </c>
      <c r="G82" s="135">
        <v>30</v>
      </c>
      <c r="H82" s="133" t="str">
        <f t="shared" si="1"/>
        <v>20年超</v>
      </c>
      <c r="I82" s="133" t="s">
        <v>5411</v>
      </c>
      <c r="J82" s="136">
        <v>2</v>
      </c>
      <c r="K82" s="133" t="s">
        <v>5160</v>
      </c>
      <c r="L82" s="137" t="s">
        <v>5412</v>
      </c>
      <c r="M82" s="133" t="s">
        <v>5160</v>
      </c>
      <c r="N82" s="133" t="s">
        <v>5413</v>
      </c>
      <c r="O82" s="137" t="s">
        <v>5414</v>
      </c>
      <c r="P82" s="133" t="s">
        <v>5160</v>
      </c>
      <c r="Q82" s="137" t="s">
        <v>5415</v>
      </c>
      <c r="R82" s="133" t="s">
        <v>5160</v>
      </c>
      <c r="S82" s="133" t="s">
        <v>5164</v>
      </c>
      <c r="T82" s="138">
        <v>16.899999999999999</v>
      </c>
      <c r="U82" s="138"/>
      <c r="V82" s="133" t="s">
        <v>5160</v>
      </c>
      <c r="W82" s="139" t="s">
        <v>5416</v>
      </c>
      <c r="X82" s="140">
        <v>2016</v>
      </c>
      <c r="Y82" s="140">
        <v>2045</v>
      </c>
      <c r="Z82" s="140">
        <v>30</v>
      </c>
      <c r="AA82" s="138">
        <v>815.8</v>
      </c>
      <c r="AB82" s="133" t="s">
        <v>5160</v>
      </c>
      <c r="AC82" s="139" t="s">
        <v>5416</v>
      </c>
      <c r="AD82" s="140">
        <v>2016</v>
      </c>
      <c r="AE82" s="140">
        <v>2045</v>
      </c>
      <c r="AF82" s="140">
        <v>30</v>
      </c>
      <c r="AG82" s="138">
        <v>815.8</v>
      </c>
      <c r="AH82" s="133" t="s">
        <v>5160</v>
      </c>
      <c r="AI82" s="141" t="s">
        <v>5417</v>
      </c>
      <c r="AJ82" s="140">
        <v>2016</v>
      </c>
      <c r="AK82" s="140">
        <v>2045</v>
      </c>
      <c r="AL82" s="140">
        <v>30</v>
      </c>
      <c r="AM82" s="138">
        <v>159.9</v>
      </c>
      <c r="AN82" s="133" t="s">
        <v>5160</v>
      </c>
      <c r="AO82" s="137" t="s">
        <v>5418</v>
      </c>
      <c r="AP82" s="133" t="s">
        <v>5176</v>
      </c>
      <c r="AQ82" s="137"/>
      <c r="AR82" s="133" t="s">
        <v>5160</v>
      </c>
      <c r="AS82" s="137" t="s">
        <v>5419</v>
      </c>
      <c r="AT82" s="133" t="s">
        <v>5160</v>
      </c>
      <c r="AU82" s="137" t="s">
        <v>5420</v>
      </c>
      <c r="AV82" s="133" t="s">
        <v>5160</v>
      </c>
      <c r="AW82" s="137" t="s">
        <v>5419</v>
      </c>
      <c r="AX82" s="133" t="s">
        <v>5160</v>
      </c>
      <c r="AY82" s="137" t="s">
        <v>5421</v>
      </c>
      <c r="AZ82" s="133" t="s">
        <v>5160</v>
      </c>
      <c r="BA82" s="137" t="s">
        <v>5422</v>
      </c>
      <c r="BB82" s="133" t="s">
        <v>5160</v>
      </c>
      <c r="BC82" s="137" t="s">
        <v>5423</v>
      </c>
      <c r="BD82" s="133" t="s">
        <v>5176</v>
      </c>
      <c r="BE82" s="137" t="s">
        <v>5424</v>
      </c>
      <c r="BF82" s="133" t="s">
        <v>5160</v>
      </c>
      <c r="BG82" s="137" t="s">
        <v>5425</v>
      </c>
      <c r="BH82" s="133" t="s">
        <v>5160</v>
      </c>
      <c r="BI82" s="137" t="s">
        <v>5426</v>
      </c>
      <c r="BJ82" s="142" t="s">
        <v>5160</v>
      </c>
      <c r="BK82" s="142" t="s">
        <v>5176</v>
      </c>
      <c r="BL82" s="142" t="s">
        <v>5160</v>
      </c>
      <c r="BM82" s="142" t="s">
        <v>5160</v>
      </c>
      <c r="BN82" s="133" t="s">
        <v>5160</v>
      </c>
      <c r="BO82" s="137" t="s">
        <v>5427</v>
      </c>
      <c r="BP82" s="133" t="s">
        <v>5160</v>
      </c>
      <c r="BQ82" s="137" t="s">
        <v>5428</v>
      </c>
      <c r="BR82" s="133" t="s">
        <v>5176</v>
      </c>
      <c r="BS82" s="137"/>
      <c r="BT82" s="133" t="s">
        <v>5176</v>
      </c>
      <c r="BU82" s="133" t="s">
        <v>5160</v>
      </c>
      <c r="BV82" s="133" t="s">
        <v>5160</v>
      </c>
      <c r="BW82" s="137" t="s">
        <v>5418</v>
      </c>
      <c r="BX82" s="143">
        <v>10</v>
      </c>
      <c r="BY82" s="144"/>
      <c r="BZ82" s="133" t="s">
        <v>5160</v>
      </c>
      <c r="CA82" s="145" t="s">
        <v>5429</v>
      </c>
      <c r="CB82" s="146" t="s">
        <v>5430</v>
      </c>
      <c r="CC82" s="126">
        <v>21040</v>
      </c>
      <c r="CD82" s="126">
        <v>20660</v>
      </c>
      <c r="CE82" s="126">
        <v>20199</v>
      </c>
      <c r="CF82" s="126">
        <v>19777</v>
      </c>
      <c r="CG82" s="127">
        <v>135199</v>
      </c>
      <c r="CH82" s="127">
        <v>133519</v>
      </c>
      <c r="CI82" s="127">
        <v>132062</v>
      </c>
      <c r="CJ82" s="127">
        <v>131593</v>
      </c>
      <c r="CK82" s="128">
        <v>6.43</v>
      </c>
      <c r="CL82" s="128">
        <v>6.46</v>
      </c>
      <c r="CM82" s="128">
        <v>6.54</v>
      </c>
      <c r="CN82" s="128">
        <v>6.65</v>
      </c>
      <c r="CO82" s="129">
        <v>0.69599999999999995</v>
      </c>
      <c r="CP82" s="129">
        <v>0.70400000000000007</v>
      </c>
      <c r="CQ82" s="129">
        <v>0.73599999999999999</v>
      </c>
      <c r="CR82" s="130">
        <v>0.73199999999999998</v>
      </c>
    </row>
    <row r="83" spans="1:96" s="147" customFormat="1" ht="200" customHeight="1" x14ac:dyDescent="0.2">
      <c r="A83" s="132" t="s">
        <v>74</v>
      </c>
      <c r="B83" s="133" t="s">
        <v>2322</v>
      </c>
      <c r="C83" s="133" t="str">
        <f>IF(A83="","自動表示",IF(B83="",VLOOKUP(A83,リスト!$C$2:$D$48,2,FALSE),VLOOKUP(一覧表!A83&amp;一覧表!B83,リスト!$C$49:$D$1789,2,FALSE)))</f>
        <v>272027</v>
      </c>
      <c r="D83" s="134" t="str">
        <f>IF(C83="自動表示","自動表示",VLOOKUP(C83,リスト!$D$2:$E$1789,2,FALSE))</f>
        <v>施行時特例市</v>
      </c>
      <c r="E83" s="132" t="s">
        <v>3772</v>
      </c>
      <c r="F83" s="133" t="s">
        <v>3751</v>
      </c>
      <c r="G83" s="135">
        <v>20</v>
      </c>
      <c r="H83" s="133" t="str">
        <f t="shared" si="1"/>
        <v>11年～20年</v>
      </c>
      <c r="I83" s="133" t="s">
        <v>4435</v>
      </c>
      <c r="J83" s="136">
        <v>19.399999999999999</v>
      </c>
      <c r="K83" s="133" t="s">
        <v>3924</v>
      </c>
      <c r="L83" s="137" t="s">
        <v>5431</v>
      </c>
      <c r="M83" s="133" t="s">
        <v>3924</v>
      </c>
      <c r="N83" s="133" t="s">
        <v>4435</v>
      </c>
      <c r="O83" s="137" t="s">
        <v>5432</v>
      </c>
      <c r="P83" s="133" t="s">
        <v>3924</v>
      </c>
      <c r="Q83" s="137" t="s">
        <v>5433</v>
      </c>
      <c r="R83" s="133" t="s">
        <v>3924</v>
      </c>
      <c r="S83" s="133" t="s">
        <v>4037</v>
      </c>
      <c r="T83" s="138">
        <v>56</v>
      </c>
      <c r="U83" s="138"/>
      <c r="V83" s="133" t="s">
        <v>3924</v>
      </c>
      <c r="W83" s="139" t="s">
        <v>5434</v>
      </c>
      <c r="X83" s="140">
        <v>2022</v>
      </c>
      <c r="Y83" s="140">
        <v>2051</v>
      </c>
      <c r="Z83" s="140">
        <v>30</v>
      </c>
      <c r="AA83" s="138">
        <v>3394</v>
      </c>
      <c r="AB83" s="133" t="s">
        <v>3924</v>
      </c>
      <c r="AC83" s="139" t="s">
        <v>5435</v>
      </c>
      <c r="AD83" s="140">
        <v>2022</v>
      </c>
      <c r="AE83" s="140">
        <v>2051</v>
      </c>
      <c r="AF83" s="140">
        <v>30</v>
      </c>
      <c r="AG83" s="138">
        <v>3081</v>
      </c>
      <c r="AH83" s="133" t="s">
        <v>3924</v>
      </c>
      <c r="AI83" s="141" t="s">
        <v>5436</v>
      </c>
      <c r="AJ83" s="140">
        <v>2022</v>
      </c>
      <c r="AK83" s="140">
        <v>2051</v>
      </c>
      <c r="AL83" s="140">
        <v>30</v>
      </c>
      <c r="AM83" s="138">
        <v>313</v>
      </c>
      <c r="AN83" s="133" t="s">
        <v>3924</v>
      </c>
      <c r="AO83" s="137" t="s">
        <v>5437</v>
      </c>
      <c r="AP83" s="133" t="s">
        <v>3924</v>
      </c>
      <c r="AQ83" s="137" t="s">
        <v>5438</v>
      </c>
      <c r="AR83" s="133" t="s">
        <v>3924</v>
      </c>
      <c r="AS83" s="137" t="s">
        <v>5439</v>
      </c>
      <c r="AT83" s="133" t="s">
        <v>3924</v>
      </c>
      <c r="AU83" s="137" t="s">
        <v>5439</v>
      </c>
      <c r="AV83" s="133" t="s">
        <v>3924</v>
      </c>
      <c r="AW83" s="137" t="s">
        <v>5439</v>
      </c>
      <c r="AX83" s="133" t="s">
        <v>3924</v>
      </c>
      <c r="AY83" s="137" t="s">
        <v>5440</v>
      </c>
      <c r="AZ83" s="133" t="s">
        <v>3924</v>
      </c>
      <c r="BA83" s="137" t="s">
        <v>5441</v>
      </c>
      <c r="BB83" s="133" t="s">
        <v>3924</v>
      </c>
      <c r="BC83" s="137" t="s">
        <v>5442</v>
      </c>
      <c r="BD83" s="133" t="s">
        <v>3924</v>
      </c>
      <c r="BE83" s="137" t="s">
        <v>5443</v>
      </c>
      <c r="BF83" s="133" t="s">
        <v>3924</v>
      </c>
      <c r="BG83" s="137" t="s">
        <v>5444</v>
      </c>
      <c r="BH83" s="133" t="s">
        <v>3924</v>
      </c>
      <c r="BI83" s="137" t="s">
        <v>5445</v>
      </c>
      <c r="BJ83" s="142" t="s">
        <v>19</v>
      </c>
      <c r="BK83" s="142" t="s">
        <v>18</v>
      </c>
      <c r="BL83" s="142" t="s">
        <v>19</v>
      </c>
      <c r="BM83" s="142" t="s">
        <v>19</v>
      </c>
      <c r="BN83" s="133" t="s">
        <v>4452</v>
      </c>
      <c r="BO83" s="137"/>
      <c r="BP83" s="133" t="s">
        <v>4452</v>
      </c>
      <c r="BQ83" s="137"/>
      <c r="BR83" s="133" t="s">
        <v>3924</v>
      </c>
      <c r="BS83" s="137" t="s">
        <v>5446</v>
      </c>
      <c r="BT83" s="133" t="s">
        <v>3924</v>
      </c>
      <c r="BU83" s="133" t="s">
        <v>3924</v>
      </c>
      <c r="BV83" s="133" t="s">
        <v>3924</v>
      </c>
      <c r="BW83" s="137" t="s">
        <v>5447</v>
      </c>
      <c r="BX83" s="143">
        <v>10</v>
      </c>
      <c r="BY83" s="144"/>
      <c r="BZ83" s="133" t="s">
        <v>3924</v>
      </c>
      <c r="CA83" s="145" t="s">
        <v>5448</v>
      </c>
      <c r="CB83" s="146" t="s">
        <v>5449</v>
      </c>
      <c r="CC83" s="126">
        <v>192736</v>
      </c>
      <c r="CD83" s="126">
        <v>190853</v>
      </c>
      <c r="CE83" s="126">
        <v>189396</v>
      </c>
      <c r="CF83" s="126">
        <v>188002</v>
      </c>
      <c r="CG83" s="127">
        <v>464734</v>
      </c>
      <c r="CH83" s="127">
        <v>460294</v>
      </c>
      <c r="CI83" s="127">
        <v>459792</v>
      </c>
      <c r="CJ83" s="127">
        <v>459515</v>
      </c>
      <c r="CK83" s="128">
        <v>2.41</v>
      </c>
      <c r="CL83" s="128">
        <v>2.41</v>
      </c>
      <c r="CM83" s="128">
        <v>2.4300000000000002</v>
      </c>
      <c r="CN83" s="128">
        <v>2.44</v>
      </c>
      <c r="CO83" s="129">
        <v>0.71</v>
      </c>
      <c r="CP83" s="129">
        <v>0.72299999999999998</v>
      </c>
      <c r="CQ83" s="129">
        <v>0.73399999999999999</v>
      </c>
      <c r="CR83" s="130">
        <v>0.74299999999999999</v>
      </c>
    </row>
    <row r="84" spans="1:96" s="147" customFormat="1" ht="200" customHeight="1" x14ac:dyDescent="0.2">
      <c r="A84" s="132" t="s">
        <v>74</v>
      </c>
      <c r="B84" s="133" t="s">
        <v>2324</v>
      </c>
      <c r="C84" s="133" t="str">
        <f>IF(A84="","自動表示",IF(B84="",VLOOKUP(A84,リスト!$C$2:$D$48,2,FALSE),VLOOKUP(一覧表!A84&amp;一覧表!B84,リスト!$C$49:$D$1789,2,FALSE)))</f>
        <v>272035</v>
      </c>
      <c r="D84" s="134" t="str">
        <f>IF(C84="自動表示","自動表示",VLOOKUP(C84,リスト!$D$2:$E$1789,2,FALSE))</f>
        <v>中核市</v>
      </c>
      <c r="E84" s="132" t="s">
        <v>3760</v>
      </c>
      <c r="F84" s="133" t="s">
        <v>3786</v>
      </c>
      <c r="G84" s="135">
        <v>24</v>
      </c>
      <c r="H84" s="133" t="str">
        <f t="shared" si="1"/>
        <v>20年超</v>
      </c>
      <c r="I84" s="133" t="s">
        <v>4435</v>
      </c>
      <c r="J84" s="136">
        <v>39.5</v>
      </c>
      <c r="K84" s="133" t="s">
        <v>3924</v>
      </c>
      <c r="L84" s="137" t="s">
        <v>5450</v>
      </c>
      <c r="M84" s="133" t="s">
        <v>3924</v>
      </c>
      <c r="N84" s="133" t="s">
        <v>4435</v>
      </c>
      <c r="O84" s="137" t="s">
        <v>5451</v>
      </c>
      <c r="P84" s="133" t="s">
        <v>3924</v>
      </c>
      <c r="Q84" s="137" t="s">
        <v>5452</v>
      </c>
      <c r="R84" s="133" t="s">
        <v>3924</v>
      </c>
      <c r="S84" s="133" t="s">
        <v>4037</v>
      </c>
      <c r="T84" s="138">
        <v>144.49</v>
      </c>
      <c r="U84" s="138"/>
      <c r="V84" s="133" t="s">
        <v>3924</v>
      </c>
      <c r="W84" s="139" t="s">
        <v>5453</v>
      </c>
      <c r="X84" s="140">
        <v>2016</v>
      </c>
      <c r="Y84" s="140">
        <v>2055</v>
      </c>
      <c r="Z84" s="140">
        <v>40</v>
      </c>
      <c r="AA84" s="138">
        <v>7214</v>
      </c>
      <c r="AB84" s="133" t="s">
        <v>3924</v>
      </c>
      <c r="AC84" s="139" t="s">
        <v>5454</v>
      </c>
      <c r="AD84" s="140">
        <v>2016</v>
      </c>
      <c r="AE84" s="140">
        <v>2055</v>
      </c>
      <c r="AF84" s="140">
        <v>40</v>
      </c>
      <c r="AG84" s="138">
        <v>7068</v>
      </c>
      <c r="AH84" s="133" t="s">
        <v>3924</v>
      </c>
      <c r="AI84" s="141" t="s">
        <v>5455</v>
      </c>
      <c r="AJ84" s="140">
        <v>2016</v>
      </c>
      <c r="AK84" s="140">
        <v>2055</v>
      </c>
      <c r="AL84" s="140">
        <v>40</v>
      </c>
      <c r="AM84" s="138">
        <v>1288</v>
      </c>
      <c r="AN84" s="133" t="s">
        <v>3924</v>
      </c>
      <c r="AO84" s="137" t="s">
        <v>5456</v>
      </c>
      <c r="AP84" s="133" t="s">
        <v>3924</v>
      </c>
      <c r="AQ84" s="137" t="s">
        <v>5457</v>
      </c>
      <c r="AR84" s="133" t="s">
        <v>3924</v>
      </c>
      <c r="AS84" s="137" t="s">
        <v>5458</v>
      </c>
      <c r="AT84" s="133" t="s">
        <v>3924</v>
      </c>
      <c r="AU84" s="137" t="s">
        <v>5459</v>
      </c>
      <c r="AV84" s="133" t="s">
        <v>3924</v>
      </c>
      <c r="AW84" s="137" t="s">
        <v>5460</v>
      </c>
      <c r="AX84" s="133" t="s">
        <v>3924</v>
      </c>
      <c r="AY84" s="137" t="s">
        <v>5461</v>
      </c>
      <c r="AZ84" s="133" t="s">
        <v>3924</v>
      </c>
      <c r="BA84" s="137" t="s">
        <v>5454</v>
      </c>
      <c r="BB84" s="133" t="s">
        <v>3924</v>
      </c>
      <c r="BC84" s="137" t="s">
        <v>5462</v>
      </c>
      <c r="BD84" s="133" t="s">
        <v>3924</v>
      </c>
      <c r="BE84" s="137" t="s">
        <v>5463</v>
      </c>
      <c r="BF84" s="133" t="s">
        <v>3924</v>
      </c>
      <c r="BG84" s="137" t="s">
        <v>5464</v>
      </c>
      <c r="BH84" s="133" t="s">
        <v>3924</v>
      </c>
      <c r="BI84" s="137" t="s">
        <v>5465</v>
      </c>
      <c r="BJ84" s="142" t="s">
        <v>19</v>
      </c>
      <c r="BK84" s="142" t="s">
        <v>18</v>
      </c>
      <c r="BL84" s="142" t="s">
        <v>19</v>
      </c>
      <c r="BM84" s="142" t="s">
        <v>19</v>
      </c>
      <c r="BN84" s="133" t="s">
        <v>3924</v>
      </c>
      <c r="BO84" s="137" t="s">
        <v>5466</v>
      </c>
      <c r="BP84" s="133" t="s">
        <v>3924</v>
      </c>
      <c r="BQ84" s="137" t="s">
        <v>5467</v>
      </c>
      <c r="BR84" s="133" t="s">
        <v>3924</v>
      </c>
      <c r="BS84" s="137" t="s">
        <v>5468</v>
      </c>
      <c r="BT84" s="133" t="s">
        <v>3924</v>
      </c>
      <c r="BU84" s="133" t="s">
        <v>3924</v>
      </c>
      <c r="BV84" s="133" t="s">
        <v>3924</v>
      </c>
      <c r="BW84" s="137" t="s">
        <v>5469</v>
      </c>
      <c r="BX84" s="143" t="s">
        <v>5470</v>
      </c>
      <c r="BY84" s="144"/>
      <c r="BZ84" s="133" t="s">
        <v>3924</v>
      </c>
      <c r="CA84" s="145" t="s">
        <v>5459</v>
      </c>
      <c r="CB84" s="146" t="s">
        <v>5471</v>
      </c>
      <c r="CC84" s="126">
        <v>409396</v>
      </c>
      <c r="CD84" s="126">
        <v>408802</v>
      </c>
      <c r="CE84" s="126">
        <v>407695</v>
      </c>
      <c r="CF84" s="126">
        <v>406836</v>
      </c>
      <c r="CG84" s="127">
        <v>908125</v>
      </c>
      <c r="CH84" s="127">
        <v>891050</v>
      </c>
      <c r="CI84" s="127">
        <v>890009</v>
      </c>
      <c r="CJ84" s="127">
        <v>908289.7</v>
      </c>
      <c r="CK84" s="128">
        <v>2.2200000000000002</v>
      </c>
      <c r="CL84" s="128">
        <v>2.1800000000000002</v>
      </c>
      <c r="CM84" s="128">
        <v>2.1800000000000002</v>
      </c>
      <c r="CN84" s="128">
        <v>2.23</v>
      </c>
      <c r="CO84" s="129">
        <v>0.70199999999999996</v>
      </c>
      <c r="CP84" s="129">
        <v>0.7</v>
      </c>
      <c r="CQ84" s="129">
        <v>0.69199999999999995</v>
      </c>
      <c r="CR84" s="130">
        <v>0.70399999999999996</v>
      </c>
    </row>
    <row r="85" spans="1:96" s="147" customFormat="1" ht="200" customHeight="1" x14ac:dyDescent="0.2">
      <c r="A85" s="132" t="s">
        <v>74</v>
      </c>
      <c r="B85" s="133" t="s">
        <v>2326</v>
      </c>
      <c r="C85" s="133" t="str">
        <f>IF(A85="","自動表示",IF(B85="",VLOOKUP(A85,リスト!$C$2:$D$48,2,FALSE),VLOOKUP(一覧表!A85&amp;一覧表!B85,リスト!$C$49:$D$1789,2,FALSE)))</f>
        <v>272043</v>
      </c>
      <c r="D85" s="134" t="str">
        <f>IF(C85="自動表示","自動表示",VLOOKUP(C85,リスト!$D$2:$E$1789,2,FALSE))</f>
        <v>都市Ⅲ－３</v>
      </c>
      <c r="E85" s="132" t="s">
        <v>3772</v>
      </c>
      <c r="F85" s="133" t="s">
        <v>3753</v>
      </c>
      <c r="G85" s="135">
        <v>40</v>
      </c>
      <c r="H85" s="133" t="str">
        <f t="shared" si="1"/>
        <v>20年超</v>
      </c>
      <c r="I85" s="133" t="s">
        <v>5472</v>
      </c>
      <c r="J85" s="136">
        <v>10.4</v>
      </c>
      <c r="K85" s="133" t="s">
        <v>3924</v>
      </c>
      <c r="L85" s="137" t="s">
        <v>5473</v>
      </c>
      <c r="M85" s="133" t="s">
        <v>3924</v>
      </c>
      <c r="N85" s="133" t="s">
        <v>4771</v>
      </c>
      <c r="O85" s="137" t="s">
        <v>5474</v>
      </c>
      <c r="P85" s="133" t="s">
        <v>3924</v>
      </c>
      <c r="Q85" s="137" t="s">
        <v>5475</v>
      </c>
      <c r="R85" s="133" t="s">
        <v>3924</v>
      </c>
      <c r="S85" s="133" t="s">
        <v>4037</v>
      </c>
      <c r="T85" s="138">
        <v>55.4</v>
      </c>
      <c r="U85" s="138"/>
      <c r="V85" s="133" t="s">
        <v>3924</v>
      </c>
      <c r="W85" s="139" t="s">
        <v>5476</v>
      </c>
      <c r="X85" s="140">
        <v>2022</v>
      </c>
      <c r="Y85" s="140">
        <v>2061</v>
      </c>
      <c r="Z85" s="140">
        <v>40</v>
      </c>
      <c r="AA85" s="138">
        <v>2794</v>
      </c>
      <c r="AB85" s="133" t="s">
        <v>3924</v>
      </c>
      <c r="AC85" s="139" t="s">
        <v>5477</v>
      </c>
      <c r="AD85" s="140">
        <v>2022</v>
      </c>
      <c r="AE85" s="140">
        <v>2031</v>
      </c>
      <c r="AF85" s="140">
        <v>10</v>
      </c>
      <c r="AG85" s="138">
        <v>915</v>
      </c>
      <c r="AH85" s="133" t="s">
        <v>3924</v>
      </c>
      <c r="AI85" s="141" t="s">
        <v>5478</v>
      </c>
      <c r="AJ85" s="140">
        <v>2022</v>
      </c>
      <c r="AK85" s="140">
        <v>2031</v>
      </c>
      <c r="AL85" s="140">
        <v>10</v>
      </c>
      <c r="AM85" s="138">
        <v>248</v>
      </c>
      <c r="AN85" s="133" t="s">
        <v>3924</v>
      </c>
      <c r="AO85" s="137" t="s">
        <v>5479</v>
      </c>
      <c r="AP85" s="133" t="s">
        <v>4452</v>
      </c>
      <c r="AQ85" s="137"/>
      <c r="AR85" s="133" t="s">
        <v>3924</v>
      </c>
      <c r="AS85" s="137" t="s">
        <v>5480</v>
      </c>
      <c r="AT85" s="133" t="s">
        <v>3924</v>
      </c>
      <c r="AU85" s="137" t="s">
        <v>5481</v>
      </c>
      <c r="AV85" s="133" t="s">
        <v>3924</v>
      </c>
      <c r="AW85" s="137" t="s">
        <v>5482</v>
      </c>
      <c r="AX85" s="133" t="s">
        <v>3924</v>
      </c>
      <c r="AY85" s="137" t="s">
        <v>5483</v>
      </c>
      <c r="AZ85" s="133" t="s">
        <v>3924</v>
      </c>
      <c r="BA85" s="137" t="s">
        <v>5484</v>
      </c>
      <c r="BB85" s="133" t="s">
        <v>3924</v>
      </c>
      <c r="BC85" s="137" t="s">
        <v>5485</v>
      </c>
      <c r="BD85" s="133" t="s">
        <v>3924</v>
      </c>
      <c r="BE85" s="137" t="s">
        <v>5486</v>
      </c>
      <c r="BF85" s="133" t="s">
        <v>3924</v>
      </c>
      <c r="BG85" s="137" t="s">
        <v>5487</v>
      </c>
      <c r="BH85" s="133" t="s">
        <v>4452</v>
      </c>
      <c r="BI85" s="137"/>
      <c r="BJ85" s="142" t="s">
        <v>19</v>
      </c>
      <c r="BK85" s="142" t="s">
        <v>19</v>
      </c>
      <c r="BL85" s="142" t="s">
        <v>19</v>
      </c>
      <c r="BM85" s="142" t="s">
        <v>19</v>
      </c>
      <c r="BN85" s="133" t="s">
        <v>4452</v>
      </c>
      <c r="BO85" s="137"/>
      <c r="BP85" s="133" t="s">
        <v>4452</v>
      </c>
      <c r="BQ85" s="137"/>
      <c r="BR85" s="133" t="s">
        <v>4452</v>
      </c>
      <c r="BS85" s="137"/>
      <c r="BT85" s="133" t="s">
        <v>4452</v>
      </c>
      <c r="BU85" s="133" t="s">
        <v>3924</v>
      </c>
      <c r="BV85" s="133" t="s">
        <v>3924</v>
      </c>
      <c r="BW85" s="137" t="s">
        <v>5488</v>
      </c>
      <c r="BX85" s="143" t="s">
        <v>3871</v>
      </c>
      <c r="BY85" s="144" t="s">
        <v>5489</v>
      </c>
      <c r="BZ85" s="133" t="s">
        <v>3924</v>
      </c>
      <c r="CA85" s="145" t="s">
        <v>5490</v>
      </c>
      <c r="CB85" s="146" t="s">
        <v>5491</v>
      </c>
      <c r="CC85" s="126">
        <v>103712</v>
      </c>
      <c r="CD85" s="126">
        <v>103387</v>
      </c>
      <c r="CE85" s="126">
        <v>103074</v>
      </c>
      <c r="CF85" s="126">
        <v>102969</v>
      </c>
      <c r="CG85" s="127">
        <v>267598</v>
      </c>
      <c r="CH85" s="127">
        <v>266851</v>
      </c>
      <c r="CI85" s="127">
        <v>266851</v>
      </c>
      <c r="CJ85" s="127">
        <v>265259</v>
      </c>
      <c r="CK85" s="128">
        <v>2.58</v>
      </c>
      <c r="CL85" s="128">
        <v>2.58</v>
      </c>
      <c r="CM85" s="128">
        <v>2.59</v>
      </c>
      <c r="CN85" s="128">
        <v>2.58</v>
      </c>
      <c r="CO85" s="129">
        <v>0.64900000000000002</v>
      </c>
      <c r="CP85" s="129">
        <v>0.64900000000000002</v>
      </c>
      <c r="CQ85" s="129">
        <v>0.66300000000000003</v>
      </c>
      <c r="CR85" s="130">
        <v>0.67700000000000005</v>
      </c>
    </row>
    <row r="86" spans="1:96" s="147" customFormat="1" ht="200" customHeight="1" x14ac:dyDescent="0.2">
      <c r="A86" s="132" t="s">
        <v>3721</v>
      </c>
      <c r="B86" s="133" t="s">
        <v>3722</v>
      </c>
      <c r="C86" s="133" t="str">
        <f>IF(A86="","自動表示",IF(B86="",VLOOKUP(A86,リスト!$C$2:$D$48,2,FALSE),VLOOKUP(一覧表!A86&amp;一覧表!B86,リスト!$C$49:$D$1789,2,FALSE)))</f>
        <v>272051</v>
      </c>
      <c r="D86" s="134" t="str">
        <f>IF(C86="自動表示","自動表示",VLOOKUP(C86,リスト!$D$2:$E$1789,2,FALSE))</f>
        <v>中核市</v>
      </c>
      <c r="E86" s="132" t="s">
        <v>3787</v>
      </c>
      <c r="F86" s="133" t="s">
        <v>3788</v>
      </c>
      <c r="G86" s="135">
        <v>30</v>
      </c>
      <c r="H86" s="133" t="str">
        <f t="shared" si="1"/>
        <v>20年超</v>
      </c>
      <c r="I86" s="133" t="s">
        <v>5472</v>
      </c>
      <c r="J86" s="136">
        <v>38.6</v>
      </c>
      <c r="K86" s="133" t="s">
        <v>5492</v>
      </c>
      <c r="L86" s="137" t="s">
        <v>5493</v>
      </c>
      <c r="M86" s="133" t="s">
        <v>5492</v>
      </c>
      <c r="N86" s="133" t="s">
        <v>5472</v>
      </c>
      <c r="O86" s="137" t="s">
        <v>5494</v>
      </c>
      <c r="P86" s="133" t="s">
        <v>5492</v>
      </c>
      <c r="Q86" s="137" t="s">
        <v>5495</v>
      </c>
      <c r="R86" s="133" t="s">
        <v>5496</v>
      </c>
      <c r="S86" s="133" t="s">
        <v>5497</v>
      </c>
      <c r="T86" s="138">
        <v>219</v>
      </c>
      <c r="U86" s="138" t="s">
        <v>5498</v>
      </c>
      <c r="V86" s="133" t="s">
        <v>5496</v>
      </c>
      <c r="W86" s="139" t="s">
        <v>5499</v>
      </c>
      <c r="X86" s="140">
        <v>2022</v>
      </c>
      <c r="Y86" s="140">
        <v>2051</v>
      </c>
      <c r="Z86" s="140">
        <v>30</v>
      </c>
      <c r="AA86" s="138">
        <v>12037.4</v>
      </c>
      <c r="AB86" s="133" t="s">
        <v>5496</v>
      </c>
      <c r="AC86" s="139" t="s">
        <v>5499</v>
      </c>
      <c r="AD86" s="140">
        <v>2022</v>
      </c>
      <c r="AE86" s="140">
        <v>2051</v>
      </c>
      <c r="AF86" s="140">
        <v>30</v>
      </c>
      <c r="AG86" s="138">
        <v>8171.2</v>
      </c>
      <c r="AH86" s="133" t="s">
        <v>5496</v>
      </c>
      <c r="AI86" s="141" t="s">
        <v>5499</v>
      </c>
      <c r="AJ86" s="140">
        <v>2022</v>
      </c>
      <c r="AK86" s="140">
        <v>2051</v>
      </c>
      <c r="AL86" s="140">
        <v>30</v>
      </c>
      <c r="AM86" s="138">
        <v>3866.2</v>
      </c>
      <c r="AN86" s="133" t="s">
        <v>5496</v>
      </c>
      <c r="AO86" s="137" t="s">
        <v>5500</v>
      </c>
      <c r="AP86" s="133" t="s">
        <v>5496</v>
      </c>
      <c r="AQ86" s="137" t="s">
        <v>5501</v>
      </c>
      <c r="AR86" s="133" t="s">
        <v>5492</v>
      </c>
      <c r="AS86" s="137" t="s">
        <v>5502</v>
      </c>
      <c r="AT86" s="133" t="s">
        <v>5496</v>
      </c>
      <c r="AU86" s="137" t="s">
        <v>5503</v>
      </c>
      <c r="AV86" s="133" t="s">
        <v>5496</v>
      </c>
      <c r="AW86" s="137" t="s">
        <v>5504</v>
      </c>
      <c r="AX86" s="133" t="s">
        <v>5496</v>
      </c>
      <c r="AY86" s="137" t="s">
        <v>5505</v>
      </c>
      <c r="AZ86" s="133" t="s">
        <v>5496</v>
      </c>
      <c r="BA86" s="137" t="s">
        <v>5506</v>
      </c>
      <c r="BB86" s="133" t="s">
        <v>5496</v>
      </c>
      <c r="BC86" s="137" t="s">
        <v>5507</v>
      </c>
      <c r="BD86" s="133" t="s">
        <v>5496</v>
      </c>
      <c r="BE86" s="137" t="s">
        <v>5508</v>
      </c>
      <c r="BF86" s="133" t="s">
        <v>5496</v>
      </c>
      <c r="BG86" s="137" t="s">
        <v>5509</v>
      </c>
      <c r="BH86" s="133" t="s">
        <v>19</v>
      </c>
      <c r="BI86" s="137"/>
      <c r="BJ86" s="142" t="s">
        <v>19</v>
      </c>
      <c r="BK86" s="142" t="s">
        <v>19</v>
      </c>
      <c r="BL86" s="142" t="s">
        <v>19</v>
      </c>
      <c r="BM86" s="142" t="s">
        <v>19</v>
      </c>
      <c r="BN86" s="133" t="s">
        <v>5496</v>
      </c>
      <c r="BO86" s="137" t="s">
        <v>5510</v>
      </c>
      <c r="BP86" s="133" t="s">
        <v>5496</v>
      </c>
      <c r="BQ86" s="137" t="s">
        <v>5511</v>
      </c>
      <c r="BR86" s="133" t="s">
        <v>5496</v>
      </c>
      <c r="BS86" s="137" t="s">
        <v>5512</v>
      </c>
      <c r="BT86" s="133" t="s">
        <v>5496</v>
      </c>
      <c r="BU86" s="133" t="s">
        <v>5496</v>
      </c>
      <c r="BV86" s="133" t="s">
        <v>5496</v>
      </c>
      <c r="BW86" s="137" t="s">
        <v>5513</v>
      </c>
      <c r="BX86" s="143">
        <v>5</v>
      </c>
      <c r="BY86" s="144"/>
      <c r="BZ86" s="133" t="s">
        <v>5496</v>
      </c>
      <c r="CA86" s="145" t="s">
        <v>5514</v>
      </c>
      <c r="CB86" s="146" t="s">
        <v>5515</v>
      </c>
      <c r="CC86" s="126">
        <v>376101</v>
      </c>
      <c r="CD86" s="126">
        <v>378869</v>
      </c>
      <c r="CE86" s="126">
        <v>381316</v>
      </c>
      <c r="CF86" s="126">
        <v>382681</v>
      </c>
      <c r="CG86" s="127">
        <v>915938</v>
      </c>
      <c r="CH86" s="127">
        <v>923089</v>
      </c>
      <c r="CI86" s="127">
        <v>927917</v>
      </c>
      <c r="CJ86" s="127">
        <v>946526</v>
      </c>
      <c r="CK86" s="128">
        <v>2.44</v>
      </c>
      <c r="CL86" s="128">
        <v>2.44</v>
      </c>
      <c r="CM86" s="128">
        <v>2.4300000000000002</v>
      </c>
      <c r="CN86" s="128">
        <v>2.4700000000000002</v>
      </c>
      <c r="CO86" s="129">
        <v>0.621</v>
      </c>
      <c r="CP86" s="129">
        <v>0.627</v>
      </c>
      <c r="CQ86" s="129">
        <v>0.66600000000000004</v>
      </c>
      <c r="CR86" s="130">
        <v>0.64900000000000002</v>
      </c>
    </row>
    <row r="87" spans="1:96" s="147" customFormat="1" ht="200" customHeight="1" x14ac:dyDescent="0.2">
      <c r="A87" s="132" t="s">
        <v>74</v>
      </c>
      <c r="B87" s="133" t="s">
        <v>2330</v>
      </c>
      <c r="C87" s="133" t="str">
        <f>IF(A87="","自動表示",IF(B87="",VLOOKUP(A87,リスト!$C$2:$D$48,2,FALSE),VLOOKUP(一覧表!A87&amp;一覧表!B87,リスト!$C$49:$D$1789,2,FALSE)))</f>
        <v>272060</v>
      </c>
      <c r="D87" s="134" t="str">
        <f>IF(C87="自動表示","自動表示",VLOOKUP(C87,リスト!$D$2:$E$1789,2,FALSE))</f>
        <v>都市Ⅱ－３</v>
      </c>
      <c r="E87" s="132" t="s">
        <v>3787</v>
      </c>
      <c r="F87" s="133" t="s">
        <v>3789</v>
      </c>
      <c r="G87" s="135">
        <v>10</v>
      </c>
      <c r="H87" s="133" t="str">
        <f t="shared" si="1"/>
        <v>10年</v>
      </c>
      <c r="I87" s="133" t="s">
        <v>5516</v>
      </c>
      <c r="J87" s="136">
        <v>7.7</v>
      </c>
      <c r="K87" s="133" t="s">
        <v>5496</v>
      </c>
      <c r="L87" s="137" t="s">
        <v>5517</v>
      </c>
      <c r="M87" s="133" t="s">
        <v>5496</v>
      </c>
      <c r="N87" s="133" t="s">
        <v>5518</v>
      </c>
      <c r="O87" s="137" t="s">
        <v>5519</v>
      </c>
      <c r="P87" s="133" t="s">
        <v>5496</v>
      </c>
      <c r="Q87" s="137" t="s">
        <v>5520</v>
      </c>
      <c r="R87" s="133" t="s">
        <v>5521</v>
      </c>
      <c r="S87" s="133"/>
      <c r="T87" s="138"/>
      <c r="U87" s="138" t="s">
        <v>5522</v>
      </c>
      <c r="V87" s="133" t="s">
        <v>5496</v>
      </c>
      <c r="W87" s="139" t="s">
        <v>5523</v>
      </c>
      <c r="X87" s="140">
        <v>2014</v>
      </c>
      <c r="Y87" s="140">
        <v>2043</v>
      </c>
      <c r="Z87" s="140">
        <v>30</v>
      </c>
      <c r="AA87" s="138">
        <v>581</v>
      </c>
      <c r="AB87" s="133" t="s">
        <v>5521</v>
      </c>
      <c r="AC87" s="139" t="s">
        <v>5524</v>
      </c>
      <c r="AD87" s="140"/>
      <c r="AE87" s="140"/>
      <c r="AF87" s="140">
        <v>0</v>
      </c>
      <c r="AG87" s="138"/>
      <c r="AH87" s="133" t="s">
        <v>5521</v>
      </c>
      <c r="AI87" s="141" t="s">
        <v>5524</v>
      </c>
      <c r="AJ87" s="140"/>
      <c r="AK87" s="140"/>
      <c r="AL87" s="140">
        <v>0</v>
      </c>
      <c r="AM87" s="138"/>
      <c r="AN87" s="133" t="s">
        <v>5496</v>
      </c>
      <c r="AO87" s="137" t="s">
        <v>5525</v>
      </c>
      <c r="AP87" s="133" t="s">
        <v>5496</v>
      </c>
      <c r="AQ87" s="137" t="s">
        <v>5526</v>
      </c>
      <c r="AR87" s="133" t="s">
        <v>5496</v>
      </c>
      <c r="AS87" s="137" t="s">
        <v>5527</v>
      </c>
      <c r="AT87" s="133" t="s">
        <v>5496</v>
      </c>
      <c r="AU87" s="137" t="s">
        <v>5528</v>
      </c>
      <c r="AV87" s="133" t="s">
        <v>5496</v>
      </c>
      <c r="AW87" s="137" t="s">
        <v>5529</v>
      </c>
      <c r="AX87" s="133" t="s">
        <v>5496</v>
      </c>
      <c r="AY87" s="137" t="s">
        <v>5530</v>
      </c>
      <c r="AZ87" s="133" t="s">
        <v>5496</v>
      </c>
      <c r="BA87" s="137" t="s">
        <v>5531</v>
      </c>
      <c r="BB87" s="133" t="s">
        <v>5496</v>
      </c>
      <c r="BC87" s="137" t="s">
        <v>5532</v>
      </c>
      <c r="BD87" s="133" t="s">
        <v>5496</v>
      </c>
      <c r="BE87" s="137" t="s">
        <v>5533</v>
      </c>
      <c r="BF87" s="133" t="s">
        <v>5496</v>
      </c>
      <c r="BG87" s="137" t="s">
        <v>5534</v>
      </c>
      <c r="BH87" s="133" t="s">
        <v>5496</v>
      </c>
      <c r="BI87" s="137" t="s">
        <v>5535</v>
      </c>
      <c r="BJ87" s="142" t="s">
        <v>19</v>
      </c>
      <c r="BK87" s="142" t="s">
        <v>18</v>
      </c>
      <c r="BL87" s="142" t="s">
        <v>19</v>
      </c>
      <c r="BM87" s="142" t="s">
        <v>19</v>
      </c>
      <c r="BN87" s="133" t="s">
        <v>19</v>
      </c>
      <c r="BO87" s="137"/>
      <c r="BP87" s="133" t="s">
        <v>5521</v>
      </c>
      <c r="BQ87" s="137"/>
      <c r="BR87" s="133" t="s">
        <v>5496</v>
      </c>
      <c r="BS87" s="137" t="s">
        <v>5536</v>
      </c>
      <c r="BT87" s="133" t="s">
        <v>5521</v>
      </c>
      <c r="BU87" s="133" t="s">
        <v>5496</v>
      </c>
      <c r="BV87" s="133" t="s">
        <v>5496</v>
      </c>
      <c r="BW87" s="137" t="s">
        <v>5537</v>
      </c>
      <c r="BX87" s="143">
        <v>5</v>
      </c>
      <c r="BY87" s="144"/>
      <c r="BZ87" s="133" t="s">
        <v>5521</v>
      </c>
      <c r="CA87" s="145"/>
      <c r="CB87" s="146" t="s">
        <v>5538</v>
      </c>
      <c r="CC87" s="126">
        <v>74351</v>
      </c>
      <c r="CD87" s="126">
        <v>73807</v>
      </c>
      <c r="CE87" s="126">
        <v>73282</v>
      </c>
      <c r="CF87" s="126">
        <v>73282</v>
      </c>
      <c r="CG87" s="127" t="s">
        <v>3871</v>
      </c>
      <c r="CH87" s="127" t="s">
        <v>3871</v>
      </c>
      <c r="CI87" s="127" t="s">
        <v>3871</v>
      </c>
      <c r="CJ87" s="127" t="s">
        <v>3871</v>
      </c>
      <c r="CK87" s="128" t="s">
        <v>3871</v>
      </c>
      <c r="CL87" s="128" t="s">
        <v>3871</v>
      </c>
      <c r="CM87" s="128" t="s">
        <v>3871</v>
      </c>
      <c r="CN87" s="128" t="s">
        <v>3871</v>
      </c>
      <c r="CO87" s="129">
        <v>0.63500000000000001</v>
      </c>
      <c r="CP87" s="129">
        <v>0.622</v>
      </c>
      <c r="CQ87" s="129">
        <v>0.63300000000000001</v>
      </c>
      <c r="CR87" s="130">
        <v>0.63300000000000001</v>
      </c>
    </row>
    <row r="88" spans="1:96" s="147" customFormat="1" ht="200" customHeight="1" x14ac:dyDescent="0.2">
      <c r="A88" s="132" t="s">
        <v>74</v>
      </c>
      <c r="B88" s="133" t="s">
        <v>2332</v>
      </c>
      <c r="C88" s="133" t="str">
        <f>IF(A88="","自動表示",IF(B88="",VLOOKUP(A88,リスト!$C$2:$D$48,2,FALSE),VLOOKUP(一覧表!A88&amp;一覧表!B88,リスト!$C$49:$D$1789,2,FALSE)))</f>
        <v>272078</v>
      </c>
      <c r="D88" s="134" t="str">
        <f>IF(C88="自動表示","自動表示",VLOOKUP(C88,リスト!$D$2:$E$1789,2,FALSE))</f>
        <v>中核市</v>
      </c>
      <c r="E88" s="132" t="s">
        <v>3790</v>
      </c>
      <c r="F88" s="133" t="s">
        <v>3791</v>
      </c>
      <c r="G88" s="135">
        <v>30</v>
      </c>
      <c r="H88" s="133" t="str">
        <f t="shared" si="1"/>
        <v>20年超</v>
      </c>
      <c r="I88" s="133" t="s">
        <v>5516</v>
      </c>
      <c r="J88" s="136">
        <v>35.200000000000003</v>
      </c>
      <c r="K88" s="133" t="s">
        <v>5496</v>
      </c>
      <c r="L88" s="137" t="s">
        <v>5539</v>
      </c>
      <c r="M88" s="133" t="s">
        <v>5496</v>
      </c>
      <c r="N88" s="133" t="s">
        <v>5540</v>
      </c>
      <c r="O88" s="137" t="s">
        <v>5541</v>
      </c>
      <c r="P88" s="133" t="s">
        <v>5496</v>
      </c>
      <c r="Q88" s="137" t="s">
        <v>5542</v>
      </c>
      <c r="R88" s="133" t="s">
        <v>5496</v>
      </c>
      <c r="S88" s="133" t="s">
        <v>4015</v>
      </c>
      <c r="T88" s="138">
        <v>74.5</v>
      </c>
      <c r="U88" s="138"/>
      <c r="V88" s="133" t="s">
        <v>5496</v>
      </c>
      <c r="W88" s="139" t="s">
        <v>5543</v>
      </c>
      <c r="X88" s="140"/>
      <c r="Y88" s="140"/>
      <c r="Z88" s="140">
        <v>0</v>
      </c>
      <c r="AA88" s="138"/>
      <c r="AB88" s="133" t="s">
        <v>5496</v>
      </c>
      <c r="AC88" s="139" t="s">
        <v>5544</v>
      </c>
      <c r="AD88" s="140"/>
      <c r="AE88" s="140"/>
      <c r="AF88" s="140">
        <v>0</v>
      </c>
      <c r="AG88" s="138"/>
      <c r="AH88" s="133" t="s">
        <v>5496</v>
      </c>
      <c r="AI88" s="141" t="s">
        <v>5545</v>
      </c>
      <c r="AJ88" s="140"/>
      <c r="AK88" s="140"/>
      <c r="AL88" s="140">
        <v>0</v>
      </c>
      <c r="AM88" s="138"/>
      <c r="AN88" s="133" t="s">
        <v>5496</v>
      </c>
      <c r="AO88" s="137" t="s">
        <v>5546</v>
      </c>
      <c r="AP88" s="133" t="s">
        <v>5496</v>
      </c>
      <c r="AQ88" s="137" t="s">
        <v>5547</v>
      </c>
      <c r="AR88" s="133" t="s">
        <v>5496</v>
      </c>
      <c r="AS88" s="137" t="s">
        <v>5548</v>
      </c>
      <c r="AT88" s="133" t="s">
        <v>5496</v>
      </c>
      <c r="AU88" s="137" t="s">
        <v>5549</v>
      </c>
      <c r="AV88" s="133" t="s">
        <v>5496</v>
      </c>
      <c r="AW88" s="137" t="s">
        <v>5550</v>
      </c>
      <c r="AX88" s="133" t="s">
        <v>5496</v>
      </c>
      <c r="AY88" s="137" t="s">
        <v>5551</v>
      </c>
      <c r="AZ88" s="133" t="s">
        <v>5496</v>
      </c>
      <c r="BA88" s="137" t="s">
        <v>5552</v>
      </c>
      <c r="BB88" s="133" t="s">
        <v>5496</v>
      </c>
      <c r="BC88" s="137" t="s">
        <v>5553</v>
      </c>
      <c r="BD88" s="133" t="s">
        <v>5496</v>
      </c>
      <c r="BE88" s="137" t="s">
        <v>5554</v>
      </c>
      <c r="BF88" s="133" t="s">
        <v>5496</v>
      </c>
      <c r="BG88" s="137" t="s">
        <v>5555</v>
      </c>
      <c r="BH88" s="133" t="s">
        <v>5521</v>
      </c>
      <c r="BI88" s="137"/>
      <c r="BJ88" s="142" t="s">
        <v>19</v>
      </c>
      <c r="BK88" s="142" t="s">
        <v>19</v>
      </c>
      <c r="BL88" s="142" t="s">
        <v>19</v>
      </c>
      <c r="BM88" s="142" t="s">
        <v>19</v>
      </c>
      <c r="BN88" s="133" t="s">
        <v>5521</v>
      </c>
      <c r="BO88" s="137"/>
      <c r="BP88" s="133" t="s">
        <v>5521</v>
      </c>
      <c r="BQ88" s="137"/>
      <c r="BR88" s="133" t="s">
        <v>5521</v>
      </c>
      <c r="BS88" s="137"/>
      <c r="BT88" s="133" t="s">
        <v>5521</v>
      </c>
      <c r="BU88" s="133" t="s">
        <v>5521</v>
      </c>
      <c r="BV88" s="133" t="s">
        <v>5496</v>
      </c>
      <c r="BW88" s="137" t="s">
        <v>5556</v>
      </c>
      <c r="BX88" s="143"/>
      <c r="BY88" s="144" t="s">
        <v>5557</v>
      </c>
      <c r="BZ88" s="133" t="s">
        <v>5496</v>
      </c>
      <c r="CA88" s="145" t="s">
        <v>5558</v>
      </c>
      <c r="CB88" s="146" t="s">
        <v>5559</v>
      </c>
      <c r="CC88" s="126">
        <v>351082</v>
      </c>
      <c r="CD88" s="126">
        <v>349941</v>
      </c>
      <c r="CE88" s="126">
        <v>348530</v>
      </c>
      <c r="CF88" s="126">
        <v>346972</v>
      </c>
      <c r="CG88" s="127">
        <v>810780.51000000059</v>
      </c>
      <c r="CH88" s="127">
        <v>802007.77</v>
      </c>
      <c r="CI88" s="127">
        <v>810459.6400000006</v>
      </c>
      <c r="CJ88" s="127">
        <v>814464.44</v>
      </c>
      <c r="CK88" s="128">
        <v>2.31</v>
      </c>
      <c r="CL88" s="128">
        <v>2.29</v>
      </c>
      <c r="CM88" s="128">
        <v>2.33</v>
      </c>
      <c r="CN88" s="128">
        <v>2.35</v>
      </c>
      <c r="CO88" s="129" t="s">
        <v>3871</v>
      </c>
      <c r="CP88" s="129" t="s">
        <v>3871</v>
      </c>
      <c r="CQ88" s="129" t="s">
        <v>3871</v>
      </c>
      <c r="CR88" s="130" t="s">
        <v>3871</v>
      </c>
    </row>
    <row r="89" spans="1:96" s="147" customFormat="1" ht="200" customHeight="1" x14ac:dyDescent="0.2">
      <c r="A89" s="132" t="s">
        <v>74</v>
      </c>
      <c r="B89" s="133" t="s">
        <v>2334</v>
      </c>
      <c r="C89" s="133" t="str">
        <f>IF(A89="","自動表示",IF(B89="",VLOOKUP(A89,リスト!$C$2:$D$48,2,FALSE),VLOOKUP(一覧表!A89&amp;一覧表!B89,リスト!$C$49:$D$1789,2,FALSE)))</f>
        <v>272086</v>
      </c>
      <c r="D89" s="134" t="str">
        <f>IF(C89="自動表示","自動表示",VLOOKUP(C89,リスト!$D$2:$E$1789,2,FALSE))</f>
        <v>都市Ⅱ－３</v>
      </c>
      <c r="E89" s="132" t="s">
        <v>3787</v>
      </c>
      <c r="F89" s="133" t="s">
        <v>3769</v>
      </c>
      <c r="G89" s="135">
        <v>12</v>
      </c>
      <c r="H89" s="133" t="str">
        <f t="shared" si="1"/>
        <v>11年～20年</v>
      </c>
      <c r="I89" s="133" t="s">
        <v>5560</v>
      </c>
      <c r="J89" s="136">
        <v>8.1999999999999993</v>
      </c>
      <c r="K89" s="133" t="s">
        <v>5496</v>
      </c>
      <c r="L89" s="137" t="s">
        <v>5561</v>
      </c>
      <c r="M89" s="133" t="s">
        <v>5496</v>
      </c>
      <c r="N89" s="133" t="s">
        <v>5540</v>
      </c>
      <c r="O89" s="137" t="s">
        <v>5562</v>
      </c>
      <c r="P89" s="133" t="s">
        <v>5496</v>
      </c>
      <c r="Q89" s="137" t="s">
        <v>5563</v>
      </c>
      <c r="R89" s="133" t="s">
        <v>18</v>
      </c>
      <c r="S89" s="133" t="s">
        <v>5497</v>
      </c>
      <c r="T89" s="138">
        <v>33</v>
      </c>
      <c r="U89" s="138"/>
      <c r="V89" s="133" t="s">
        <v>5496</v>
      </c>
      <c r="W89" s="139" t="s">
        <v>5564</v>
      </c>
      <c r="X89" s="140">
        <v>2024</v>
      </c>
      <c r="Y89" s="140">
        <v>2055</v>
      </c>
      <c r="Z89" s="140">
        <v>32</v>
      </c>
      <c r="AA89" s="138">
        <v>716</v>
      </c>
      <c r="AB89" s="133" t="s">
        <v>5496</v>
      </c>
      <c r="AC89" s="139" t="s">
        <v>5565</v>
      </c>
      <c r="AD89" s="140">
        <v>2024</v>
      </c>
      <c r="AE89" s="140">
        <v>2055</v>
      </c>
      <c r="AF89" s="140">
        <v>32</v>
      </c>
      <c r="AG89" s="138">
        <v>598</v>
      </c>
      <c r="AH89" s="133" t="s">
        <v>5496</v>
      </c>
      <c r="AI89" s="141" t="s">
        <v>5566</v>
      </c>
      <c r="AJ89" s="140">
        <v>2024</v>
      </c>
      <c r="AK89" s="140">
        <v>2055</v>
      </c>
      <c r="AL89" s="140">
        <v>32</v>
      </c>
      <c r="AM89" s="138">
        <v>118</v>
      </c>
      <c r="AN89" s="133" t="s">
        <v>5496</v>
      </c>
      <c r="AO89" s="137" t="s">
        <v>5567</v>
      </c>
      <c r="AP89" s="133" t="s">
        <v>5521</v>
      </c>
      <c r="AQ89" s="137"/>
      <c r="AR89" s="133" t="s">
        <v>5496</v>
      </c>
      <c r="AS89" s="137" t="s">
        <v>5568</v>
      </c>
      <c r="AT89" s="133" t="s">
        <v>5496</v>
      </c>
      <c r="AU89" s="137" t="s">
        <v>5569</v>
      </c>
      <c r="AV89" s="133" t="s">
        <v>5496</v>
      </c>
      <c r="AW89" s="137" t="s">
        <v>5570</v>
      </c>
      <c r="AX89" s="133" t="s">
        <v>5496</v>
      </c>
      <c r="AY89" s="137" t="s">
        <v>5571</v>
      </c>
      <c r="AZ89" s="133" t="s">
        <v>5496</v>
      </c>
      <c r="BA89" s="137" t="s">
        <v>5572</v>
      </c>
      <c r="BB89" s="133" t="s">
        <v>5496</v>
      </c>
      <c r="BC89" s="137" t="s">
        <v>5573</v>
      </c>
      <c r="BD89" s="133" t="s">
        <v>5496</v>
      </c>
      <c r="BE89" s="137" t="s">
        <v>5574</v>
      </c>
      <c r="BF89" s="133" t="s">
        <v>5496</v>
      </c>
      <c r="BG89" s="137" t="s">
        <v>5575</v>
      </c>
      <c r="BH89" s="133" t="s">
        <v>5496</v>
      </c>
      <c r="BI89" s="137" t="s">
        <v>5576</v>
      </c>
      <c r="BJ89" s="142" t="s">
        <v>19</v>
      </c>
      <c r="BK89" s="142" t="s">
        <v>19</v>
      </c>
      <c r="BL89" s="142" t="s">
        <v>19</v>
      </c>
      <c r="BM89" s="142" t="s">
        <v>18</v>
      </c>
      <c r="BN89" s="133" t="s">
        <v>5496</v>
      </c>
      <c r="BO89" s="137" t="s">
        <v>5577</v>
      </c>
      <c r="BP89" s="133" t="s">
        <v>5521</v>
      </c>
      <c r="BQ89" s="137"/>
      <c r="BR89" s="133" t="s">
        <v>5496</v>
      </c>
      <c r="BS89" s="137" t="s">
        <v>5578</v>
      </c>
      <c r="BT89" s="133" t="s">
        <v>5496</v>
      </c>
      <c r="BU89" s="133" t="s">
        <v>5496</v>
      </c>
      <c r="BV89" s="133" t="s">
        <v>5496</v>
      </c>
      <c r="BW89" s="137" t="s">
        <v>5579</v>
      </c>
      <c r="BX89" s="143"/>
      <c r="BY89" s="144" t="s">
        <v>5580</v>
      </c>
      <c r="BZ89" s="133" t="s">
        <v>5496</v>
      </c>
      <c r="CA89" s="145" t="s">
        <v>5581</v>
      </c>
      <c r="CB89" s="146" t="s">
        <v>5521</v>
      </c>
      <c r="CC89" s="126">
        <v>85120</v>
      </c>
      <c r="CD89" s="126">
        <v>83995</v>
      </c>
      <c r="CE89" s="126">
        <v>83156</v>
      </c>
      <c r="CF89" s="126">
        <v>82146</v>
      </c>
      <c r="CG89" s="127">
        <v>243991</v>
      </c>
      <c r="CH89" s="127">
        <v>240545</v>
      </c>
      <c r="CI89" s="127">
        <v>239462</v>
      </c>
      <c r="CJ89" s="127">
        <v>238210</v>
      </c>
      <c r="CK89" s="128">
        <v>2.87</v>
      </c>
      <c r="CL89" s="128">
        <v>2.86</v>
      </c>
      <c r="CM89" s="128">
        <v>2.88</v>
      </c>
      <c r="CN89" s="128">
        <v>2.9</v>
      </c>
      <c r="CO89" s="129">
        <v>0.72099999999999997</v>
      </c>
      <c r="CP89" s="129">
        <v>0.73299999999999998</v>
      </c>
      <c r="CQ89" s="129">
        <v>0.625</v>
      </c>
      <c r="CR89" s="130">
        <v>0.63900000000000001</v>
      </c>
    </row>
    <row r="90" spans="1:96" s="147" customFormat="1" ht="200" customHeight="1" x14ac:dyDescent="0.2">
      <c r="A90" s="132" t="s">
        <v>74</v>
      </c>
      <c r="B90" s="133" t="s">
        <v>2336</v>
      </c>
      <c r="C90" s="133" t="str">
        <f>IF(A90="","自動表示",IF(B90="",VLOOKUP(A90,リスト!$C$2:$D$48,2,FALSE),VLOOKUP(一覧表!A90&amp;一覧表!B90,リスト!$C$49:$D$1789,2,FALSE)))</f>
        <v>272094</v>
      </c>
      <c r="D90" s="134" t="str">
        <f>IF(C90="自動表示","自動表示",VLOOKUP(C90,リスト!$D$2:$E$1789,2,FALSE))</f>
        <v>都市Ⅲ－３</v>
      </c>
      <c r="E90" s="132" t="s">
        <v>3792</v>
      </c>
      <c r="F90" s="133" t="s">
        <v>3793</v>
      </c>
      <c r="G90" s="135">
        <v>30</v>
      </c>
      <c r="H90" s="133" t="str">
        <f t="shared" si="1"/>
        <v>20年超</v>
      </c>
      <c r="I90" s="133" t="s">
        <v>3635</v>
      </c>
      <c r="J90" s="136">
        <v>14.3</v>
      </c>
      <c r="K90" s="133" t="s">
        <v>5496</v>
      </c>
      <c r="L90" s="137" t="s">
        <v>5582</v>
      </c>
      <c r="M90" s="133" t="s">
        <v>5496</v>
      </c>
      <c r="N90" s="133" t="s">
        <v>5472</v>
      </c>
      <c r="O90" s="137" t="s">
        <v>5583</v>
      </c>
      <c r="P90" s="133" t="s">
        <v>5496</v>
      </c>
      <c r="Q90" s="137" t="s">
        <v>5584</v>
      </c>
      <c r="R90" s="133" t="s">
        <v>5496</v>
      </c>
      <c r="S90" s="133" t="s">
        <v>4015</v>
      </c>
      <c r="T90" s="138">
        <v>82.1</v>
      </c>
      <c r="U90" s="138"/>
      <c r="V90" s="133" t="s">
        <v>5496</v>
      </c>
      <c r="W90" s="139" t="s">
        <v>5585</v>
      </c>
      <c r="X90" s="140"/>
      <c r="Y90" s="140"/>
      <c r="Z90" s="140">
        <v>0</v>
      </c>
      <c r="AA90" s="138">
        <v>73.099999999999994</v>
      </c>
      <c r="AB90" s="133" t="s">
        <v>5496</v>
      </c>
      <c r="AC90" s="139" t="s">
        <v>5586</v>
      </c>
      <c r="AD90" s="140">
        <v>2021</v>
      </c>
      <c r="AE90" s="140">
        <v>2050</v>
      </c>
      <c r="AF90" s="140">
        <v>30</v>
      </c>
      <c r="AG90" s="138">
        <v>67.900000000000006</v>
      </c>
      <c r="AH90" s="133" t="s">
        <v>5496</v>
      </c>
      <c r="AI90" s="141" t="s">
        <v>5587</v>
      </c>
      <c r="AJ90" s="140">
        <v>2021</v>
      </c>
      <c r="AK90" s="140">
        <v>2050</v>
      </c>
      <c r="AL90" s="140">
        <v>30</v>
      </c>
      <c r="AM90" s="138">
        <v>157.69999999999999</v>
      </c>
      <c r="AN90" s="133" t="s">
        <v>5496</v>
      </c>
      <c r="AO90" s="137" t="s">
        <v>5588</v>
      </c>
      <c r="AP90" s="133" t="s">
        <v>5521</v>
      </c>
      <c r="AQ90" s="137"/>
      <c r="AR90" s="133" t="s">
        <v>5496</v>
      </c>
      <c r="AS90" s="137" t="s">
        <v>5589</v>
      </c>
      <c r="AT90" s="133" t="s">
        <v>5496</v>
      </c>
      <c r="AU90" s="137" t="s">
        <v>5590</v>
      </c>
      <c r="AV90" s="133" t="s">
        <v>5496</v>
      </c>
      <c r="AW90" s="137" t="s">
        <v>5591</v>
      </c>
      <c r="AX90" s="133" t="s">
        <v>5496</v>
      </c>
      <c r="AY90" s="137" t="s">
        <v>5592</v>
      </c>
      <c r="AZ90" s="133" t="s">
        <v>5496</v>
      </c>
      <c r="BA90" s="137" t="s">
        <v>5593</v>
      </c>
      <c r="BB90" s="133" t="s">
        <v>5496</v>
      </c>
      <c r="BC90" s="137" t="s">
        <v>5594</v>
      </c>
      <c r="BD90" s="133" t="s">
        <v>5496</v>
      </c>
      <c r="BE90" s="137" t="s">
        <v>5595</v>
      </c>
      <c r="BF90" s="133" t="s">
        <v>5496</v>
      </c>
      <c r="BG90" s="137" t="s">
        <v>5596</v>
      </c>
      <c r="BH90" s="133" t="s">
        <v>5521</v>
      </c>
      <c r="BI90" s="137"/>
      <c r="BJ90" s="142" t="s">
        <v>19</v>
      </c>
      <c r="BK90" s="142" t="s">
        <v>19</v>
      </c>
      <c r="BL90" s="142" t="s">
        <v>19</v>
      </c>
      <c r="BM90" s="142" t="s">
        <v>19</v>
      </c>
      <c r="BN90" s="133" t="s">
        <v>5496</v>
      </c>
      <c r="BO90" s="137" t="s">
        <v>5597</v>
      </c>
      <c r="BP90" s="133" t="s">
        <v>5521</v>
      </c>
      <c r="BQ90" s="137"/>
      <c r="BR90" s="133" t="s">
        <v>5521</v>
      </c>
      <c r="BS90" s="137"/>
      <c r="BT90" s="133" t="s">
        <v>5521</v>
      </c>
      <c r="BU90" s="133" t="s">
        <v>5496</v>
      </c>
      <c r="BV90" s="133" t="s">
        <v>5496</v>
      </c>
      <c r="BW90" s="137" t="s">
        <v>5598</v>
      </c>
      <c r="BX90" s="143">
        <v>10</v>
      </c>
      <c r="BY90" s="144"/>
      <c r="BZ90" s="133" t="s">
        <v>5496</v>
      </c>
      <c r="CA90" s="145" t="s">
        <v>5599</v>
      </c>
      <c r="CB90" s="146" t="s">
        <v>5600</v>
      </c>
      <c r="CC90" s="126">
        <v>143536</v>
      </c>
      <c r="CD90" s="126">
        <v>142655</v>
      </c>
      <c r="CE90" s="126">
        <v>142014</v>
      </c>
      <c r="CF90" s="126">
        <v>141243</v>
      </c>
      <c r="CG90" s="127">
        <v>324747.99</v>
      </c>
      <c r="CH90" s="127">
        <v>316639.31</v>
      </c>
      <c r="CI90" s="127">
        <v>310383.40000000002</v>
      </c>
      <c r="CJ90" s="127">
        <v>308461</v>
      </c>
      <c r="CK90" s="128">
        <v>2.2599999999999998</v>
      </c>
      <c r="CL90" s="128">
        <v>2.2200000000000002</v>
      </c>
      <c r="CM90" s="128">
        <v>2.19</v>
      </c>
      <c r="CN90" s="128">
        <v>2.1800000000000002</v>
      </c>
      <c r="CO90" s="129">
        <v>0.6885</v>
      </c>
      <c r="CP90" s="129">
        <v>0.69520000000000004</v>
      </c>
      <c r="CQ90" s="129">
        <v>0.70950000000000002</v>
      </c>
      <c r="CR90" s="130">
        <v>0.71899999999999997</v>
      </c>
    </row>
    <row r="91" spans="1:96" s="147" customFormat="1" ht="200" customHeight="1" x14ac:dyDescent="0.2">
      <c r="A91" s="132" t="s">
        <v>3721</v>
      </c>
      <c r="B91" s="133" t="s">
        <v>3723</v>
      </c>
      <c r="C91" s="133" t="str">
        <f>IF(A91="","自動表示",IF(B91="",VLOOKUP(A91,リスト!$C$2:$D$48,2,FALSE),VLOOKUP(一覧表!A91&amp;一覧表!B91,リスト!$C$49:$D$1789,2,FALSE)))</f>
        <v>272108</v>
      </c>
      <c r="D91" s="134" t="str">
        <f>IF(C91="自動表示","自動表示",VLOOKUP(C91,リスト!$D$2:$E$1789,2,FALSE))</f>
        <v>中核市</v>
      </c>
      <c r="E91" s="132" t="s">
        <v>3787</v>
      </c>
      <c r="F91" s="133" t="s">
        <v>3794</v>
      </c>
      <c r="G91" s="135">
        <v>10</v>
      </c>
      <c r="H91" s="133" t="str">
        <f t="shared" si="1"/>
        <v>10年</v>
      </c>
      <c r="I91" s="133" t="s">
        <v>5601</v>
      </c>
      <c r="J91" s="136">
        <v>40.6</v>
      </c>
      <c r="K91" s="133" t="s">
        <v>5496</v>
      </c>
      <c r="L91" s="137" t="s">
        <v>5602</v>
      </c>
      <c r="M91" s="133" t="s">
        <v>5496</v>
      </c>
      <c r="N91" s="133" t="s">
        <v>5601</v>
      </c>
      <c r="O91" s="137" t="s">
        <v>5603</v>
      </c>
      <c r="P91" s="133" t="s">
        <v>5496</v>
      </c>
      <c r="Q91" s="137" t="s">
        <v>5604</v>
      </c>
      <c r="R91" s="133" t="s">
        <v>5496</v>
      </c>
      <c r="S91" s="133" t="s">
        <v>4015</v>
      </c>
      <c r="T91" s="138">
        <v>108</v>
      </c>
      <c r="U91" s="138"/>
      <c r="V91" s="133" t="s">
        <v>5496</v>
      </c>
      <c r="W91" s="139" t="s">
        <v>5605</v>
      </c>
      <c r="X91" s="140">
        <v>2017</v>
      </c>
      <c r="Y91" s="140">
        <v>2056</v>
      </c>
      <c r="Z91" s="140">
        <v>40</v>
      </c>
      <c r="AA91" s="138">
        <v>6396.9</v>
      </c>
      <c r="AB91" s="133" t="s">
        <v>5496</v>
      </c>
      <c r="AC91" s="139" t="s">
        <v>5606</v>
      </c>
      <c r="AD91" s="140">
        <v>2017</v>
      </c>
      <c r="AE91" s="140">
        <v>2056</v>
      </c>
      <c r="AF91" s="140">
        <v>40</v>
      </c>
      <c r="AG91" s="138">
        <v>2416.3000000000002</v>
      </c>
      <c r="AH91" s="133" t="s">
        <v>5496</v>
      </c>
      <c r="AI91" s="141" t="s">
        <v>5607</v>
      </c>
      <c r="AJ91" s="140">
        <v>2017</v>
      </c>
      <c r="AK91" s="140">
        <v>2056</v>
      </c>
      <c r="AL91" s="140">
        <v>40</v>
      </c>
      <c r="AM91" s="138">
        <v>813.5</v>
      </c>
      <c r="AN91" s="133" t="s">
        <v>5496</v>
      </c>
      <c r="AO91" s="137" t="s">
        <v>5608</v>
      </c>
      <c r="AP91" s="133" t="s">
        <v>5496</v>
      </c>
      <c r="AQ91" s="137" t="s">
        <v>5609</v>
      </c>
      <c r="AR91" s="133" t="s">
        <v>5496</v>
      </c>
      <c r="AS91" s="137" t="s">
        <v>5610</v>
      </c>
      <c r="AT91" s="133" t="s">
        <v>5496</v>
      </c>
      <c r="AU91" s="137" t="s">
        <v>5611</v>
      </c>
      <c r="AV91" s="133" t="s">
        <v>5496</v>
      </c>
      <c r="AW91" s="137" t="s">
        <v>5612</v>
      </c>
      <c r="AX91" s="133" t="s">
        <v>5496</v>
      </c>
      <c r="AY91" s="137" t="s">
        <v>5613</v>
      </c>
      <c r="AZ91" s="133" t="s">
        <v>5496</v>
      </c>
      <c r="BA91" s="137" t="s">
        <v>5614</v>
      </c>
      <c r="BB91" s="133" t="s">
        <v>5496</v>
      </c>
      <c r="BC91" s="137" t="s">
        <v>5615</v>
      </c>
      <c r="BD91" s="133" t="s">
        <v>5521</v>
      </c>
      <c r="BE91" s="137"/>
      <c r="BF91" s="133" t="s">
        <v>5496</v>
      </c>
      <c r="BG91" s="137" t="s">
        <v>5616</v>
      </c>
      <c r="BH91" s="133" t="s">
        <v>5496</v>
      </c>
      <c r="BI91" s="137" t="s">
        <v>5617</v>
      </c>
      <c r="BJ91" s="142" t="s">
        <v>19</v>
      </c>
      <c r="BK91" s="142" t="s">
        <v>19</v>
      </c>
      <c r="BL91" s="142" t="s">
        <v>19</v>
      </c>
      <c r="BM91" s="142" t="s">
        <v>18</v>
      </c>
      <c r="BN91" s="133" t="s">
        <v>5521</v>
      </c>
      <c r="BO91" s="137"/>
      <c r="BP91" s="133" t="s">
        <v>5496</v>
      </c>
      <c r="BQ91" s="137" t="s">
        <v>5618</v>
      </c>
      <c r="BR91" s="133" t="s">
        <v>5496</v>
      </c>
      <c r="BS91" s="137" t="s">
        <v>5619</v>
      </c>
      <c r="BT91" s="133" t="s">
        <v>5496</v>
      </c>
      <c r="BU91" s="133" t="s">
        <v>5496</v>
      </c>
      <c r="BV91" s="133" t="s">
        <v>5496</v>
      </c>
      <c r="BW91" s="137" t="s">
        <v>5620</v>
      </c>
      <c r="BX91" s="143"/>
      <c r="BY91" s="144" t="s">
        <v>5621</v>
      </c>
      <c r="BZ91" s="133" t="s">
        <v>5496</v>
      </c>
      <c r="CA91" s="145" t="s">
        <v>5622</v>
      </c>
      <c r="CB91" s="146" t="s">
        <v>5623</v>
      </c>
      <c r="CC91" s="126">
        <v>399690</v>
      </c>
      <c r="CD91" s="126">
        <v>397681</v>
      </c>
      <c r="CE91" s="126">
        <v>396252</v>
      </c>
      <c r="CF91" s="126">
        <v>394221</v>
      </c>
      <c r="CG91" s="127">
        <v>761367</v>
      </c>
      <c r="CH91" s="127">
        <v>774076</v>
      </c>
      <c r="CI91" s="127">
        <v>772748</v>
      </c>
      <c r="CJ91" s="127">
        <v>770165</v>
      </c>
      <c r="CK91" s="128">
        <v>1.9</v>
      </c>
      <c r="CL91" s="128">
        <v>1.95</v>
      </c>
      <c r="CM91" s="128">
        <v>1.95</v>
      </c>
      <c r="CN91" s="128">
        <v>1.95</v>
      </c>
      <c r="CO91" s="129">
        <v>0.77300000000000002</v>
      </c>
      <c r="CP91" s="129">
        <v>0.76500000000000001</v>
      </c>
      <c r="CQ91" s="129">
        <v>0.76500000000000001</v>
      </c>
      <c r="CR91" s="130">
        <v>0.76400000000000001</v>
      </c>
    </row>
    <row r="92" spans="1:96" s="147" customFormat="1" ht="200" customHeight="1" x14ac:dyDescent="0.2">
      <c r="A92" s="132" t="s">
        <v>74</v>
      </c>
      <c r="B92" s="133" t="s">
        <v>2340</v>
      </c>
      <c r="C92" s="133" t="str">
        <f>IF(A92="","自動表示",IF(B92="",VLOOKUP(A92,リスト!$C$2:$D$48,2,FALSE),VLOOKUP(一覧表!A92&amp;一覧表!B92,リスト!$C$49:$D$1789,2,FALSE)))</f>
        <v>272116</v>
      </c>
      <c r="D92" s="134" t="str">
        <f>IF(C92="自動表示","自動表示",VLOOKUP(C92,リスト!$D$2:$E$1789,2,FALSE))</f>
        <v>施行時特例市</v>
      </c>
      <c r="E92" s="132" t="s">
        <v>3787</v>
      </c>
      <c r="F92" s="133" t="s">
        <v>3795</v>
      </c>
      <c r="G92" s="135">
        <v>40</v>
      </c>
      <c r="H92" s="133" t="str">
        <f t="shared" si="1"/>
        <v>20年超</v>
      </c>
      <c r="I92" s="133" t="s">
        <v>5624</v>
      </c>
      <c r="J92" s="136">
        <v>28</v>
      </c>
      <c r="K92" s="133" t="s">
        <v>5496</v>
      </c>
      <c r="L92" s="137" t="s">
        <v>5625</v>
      </c>
      <c r="M92" s="133" t="s">
        <v>5496</v>
      </c>
      <c r="N92" s="133" t="s">
        <v>5540</v>
      </c>
      <c r="O92" s="137" t="s">
        <v>5626</v>
      </c>
      <c r="P92" s="133" t="s">
        <v>5496</v>
      </c>
      <c r="Q92" s="137" t="s">
        <v>5627</v>
      </c>
      <c r="R92" s="133" t="s">
        <v>5496</v>
      </c>
      <c r="S92" s="133" t="s">
        <v>4015</v>
      </c>
      <c r="T92" s="138">
        <v>28.2</v>
      </c>
      <c r="U92" s="138"/>
      <c r="V92" s="133" t="s">
        <v>5496</v>
      </c>
      <c r="W92" s="139" t="s">
        <v>5628</v>
      </c>
      <c r="X92" s="140">
        <v>2021</v>
      </c>
      <c r="Y92" s="140">
        <v>2060</v>
      </c>
      <c r="Z92" s="140">
        <v>40</v>
      </c>
      <c r="AA92" s="138">
        <v>6457.8</v>
      </c>
      <c r="AB92" s="133" t="s">
        <v>5496</v>
      </c>
      <c r="AC92" s="139" t="s">
        <v>5629</v>
      </c>
      <c r="AD92" s="140">
        <v>2021</v>
      </c>
      <c r="AE92" s="140">
        <v>2060</v>
      </c>
      <c r="AF92" s="140">
        <v>40</v>
      </c>
      <c r="AG92" s="138">
        <v>2640.7</v>
      </c>
      <c r="AH92" s="133" t="s">
        <v>5496</v>
      </c>
      <c r="AI92" s="141" t="s">
        <v>5630</v>
      </c>
      <c r="AJ92" s="140">
        <v>2021</v>
      </c>
      <c r="AK92" s="140">
        <v>2060</v>
      </c>
      <c r="AL92" s="140">
        <v>40</v>
      </c>
      <c r="AM92" s="138">
        <v>3817.1</v>
      </c>
      <c r="AN92" s="133" t="s">
        <v>5496</v>
      </c>
      <c r="AO92" s="137" t="s">
        <v>5631</v>
      </c>
      <c r="AP92" s="133" t="s">
        <v>5496</v>
      </c>
      <c r="AQ92" s="137" t="s">
        <v>5632</v>
      </c>
      <c r="AR92" s="133" t="s">
        <v>5496</v>
      </c>
      <c r="AS92" s="137" t="s">
        <v>5633</v>
      </c>
      <c r="AT92" s="133" t="s">
        <v>5496</v>
      </c>
      <c r="AU92" s="137" t="s">
        <v>5634</v>
      </c>
      <c r="AV92" s="133" t="s">
        <v>5496</v>
      </c>
      <c r="AW92" s="137" t="s">
        <v>5635</v>
      </c>
      <c r="AX92" s="133" t="s">
        <v>5496</v>
      </c>
      <c r="AY92" s="137" t="s">
        <v>5636</v>
      </c>
      <c r="AZ92" s="133" t="s">
        <v>5496</v>
      </c>
      <c r="BA92" s="137" t="s">
        <v>5637</v>
      </c>
      <c r="BB92" s="133" t="s">
        <v>5496</v>
      </c>
      <c r="BC92" s="137" t="s">
        <v>5638</v>
      </c>
      <c r="BD92" s="133" t="s">
        <v>5496</v>
      </c>
      <c r="BE92" s="137" t="s">
        <v>5639</v>
      </c>
      <c r="BF92" s="133" t="s">
        <v>5496</v>
      </c>
      <c r="BG92" s="137" t="s">
        <v>5640</v>
      </c>
      <c r="BH92" s="133" t="s">
        <v>5521</v>
      </c>
      <c r="BI92" s="137"/>
      <c r="BJ92" s="142" t="s">
        <v>19</v>
      </c>
      <c r="BK92" s="142" t="s">
        <v>19</v>
      </c>
      <c r="BL92" s="142" t="s">
        <v>19</v>
      </c>
      <c r="BM92" s="142" t="s">
        <v>19</v>
      </c>
      <c r="BN92" s="133" t="s">
        <v>5496</v>
      </c>
      <c r="BO92" s="137" t="s">
        <v>5641</v>
      </c>
      <c r="BP92" s="133" t="s">
        <v>5496</v>
      </c>
      <c r="BQ92" s="137" t="s">
        <v>5642</v>
      </c>
      <c r="BR92" s="133" t="s">
        <v>5496</v>
      </c>
      <c r="BS92" s="137" t="s">
        <v>5643</v>
      </c>
      <c r="BT92" s="133" t="s">
        <v>5496</v>
      </c>
      <c r="BU92" s="133" t="s">
        <v>5496</v>
      </c>
      <c r="BV92" s="133" t="s">
        <v>5496</v>
      </c>
      <c r="BW92" s="137" t="s">
        <v>5644</v>
      </c>
      <c r="BX92" s="143">
        <v>5</v>
      </c>
      <c r="BY92" s="144"/>
      <c r="BZ92" s="133" t="s">
        <v>5496</v>
      </c>
      <c r="CA92" s="145" t="s">
        <v>5645</v>
      </c>
      <c r="CB92" s="146" t="s">
        <v>5646</v>
      </c>
      <c r="CC92" s="126">
        <v>283233</v>
      </c>
      <c r="CD92" s="126">
        <v>283504</v>
      </c>
      <c r="CE92" s="126">
        <v>284921</v>
      </c>
      <c r="CF92" s="126">
        <v>285715</v>
      </c>
      <c r="CG92" s="127">
        <v>689827</v>
      </c>
      <c r="CH92" s="127">
        <v>690203</v>
      </c>
      <c r="CI92" s="127">
        <v>690941</v>
      </c>
      <c r="CJ92" s="127">
        <v>711356</v>
      </c>
      <c r="CK92" s="128">
        <v>2.44</v>
      </c>
      <c r="CL92" s="128">
        <v>2.4300000000000002</v>
      </c>
      <c r="CM92" s="128">
        <v>2.4300000000000002</v>
      </c>
      <c r="CN92" s="128">
        <v>2.4900000000000002</v>
      </c>
      <c r="CO92" s="129">
        <v>0.71499999999999997</v>
      </c>
      <c r="CP92" s="129">
        <v>0.72599999999999998</v>
      </c>
      <c r="CQ92" s="129">
        <v>0.73799999999999999</v>
      </c>
      <c r="CR92" s="130">
        <v>0.70169999999999999</v>
      </c>
    </row>
    <row r="93" spans="1:96" s="147" customFormat="1" ht="200" customHeight="1" x14ac:dyDescent="0.2">
      <c r="A93" s="132" t="s">
        <v>74</v>
      </c>
      <c r="B93" s="133" t="s">
        <v>2342</v>
      </c>
      <c r="C93" s="133" t="str">
        <f>IF(A93="","自動表示",IF(B93="",VLOOKUP(A93,リスト!$C$2:$D$48,2,FALSE),VLOOKUP(一覧表!A93&amp;一覧表!B93,リスト!$C$49:$D$1789,2,FALSE)))</f>
        <v>272124</v>
      </c>
      <c r="D93" s="134" t="str">
        <f>IF(C93="自動表示","自動表示",VLOOKUP(C93,リスト!$D$2:$E$1789,2,FALSE))</f>
        <v>中核市</v>
      </c>
      <c r="E93" s="132" t="s">
        <v>3790</v>
      </c>
      <c r="F93" s="133" t="s">
        <v>3795</v>
      </c>
      <c r="G93" s="135">
        <v>20</v>
      </c>
      <c r="H93" s="133" t="str">
        <f t="shared" ref="H93:H156" si="2">IF(G93="","自動表示（左隣の「年数」のみ入力）",IF(G93="終期無","終期無",IF(G93=10,"10年",IF(G93&lt;=20,"11年～20年",IF(G93&lt;=80,"20年超","")))))</f>
        <v>11年～20年</v>
      </c>
      <c r="I93" s="133" t="s">
        <v>5624</v>
      </c>
      <c r="J93" s="136">
        <v>26.9</v>
      </c>
      <c r="K93" s="133" t="s">
        <v>5496</v>
      </c>
      <c r="L93" s="137" t="s">
        <v>5647</v>
      </c>
      <c r="M93" s="133" t="s">
        <v>5496</v>
      </c>
      <c r="N93" s="133" t="s">
        <v>5624</v>
      </c>
      <c r="O93" s="137" t="s">
        <v>5648</v>
      </c>
      <c r="P93" s="133" t="s">
        <v>5496</v>
      </c>
      <c r="Q93" s="137" t="s">
        <v>5649</v>
      </c>
      <c r="R93" s="133" t="s">
        <v>5496</v>
      </c>
      <c r="S93" s="133" t="s">
        <v>4015</v>
      </c>
      <c r="T93" s="138">
        <v>86.1</v>
      </c>
      <c r="U93" s="138" t="s">
        <v>5650</v>
      </c>
      <c r="V93" s="133" t="s">
        <v>5496</v>
      </c>
      <c r="W93" s="139" t="s">
        <v>5651</v>
      </c>
      <c r="X93" s="140"/>
      <c r="Y93" s="140"/>
      <c r="Z93" s="140">
        <v>0</v>
      </c>
      <c r="AA93" s="138">
        <v>107.14</v>
      </c>
      <c r="AB93" s="133" t="s">
        <v>5496</v>
      </c>
      <c r="AC93" s="139" t="s">
        <v>5652</v>
      </c>
      <c r="AD93" s="140"/>
      <c r="AE93" s="140"/>
      <c r="AF93" s="140">
        <v>0</v>
      </c>
      <c r="AG93" s="138">
        <v>89.83</v>
      </c>
      <c r="AH93" s="133" t="s">
        <v>5496</v>
      </c>
      <c r="AI93" s="141" t="s">
        <v>5653</v>
      </c>
      <c r="AJ93" s="140"/>
      <c r="AK93" s="140"/>
      <c r="AL93" s="140">
        <v>0</v>
      </c>
      <c r="AM93" s="138">
        <v>17.309999999999999</v>
      </c>
      <c r="AN93" s="133" t="s">
        <v>5496</v>
      </c>
      <c r="AO93" s="137" t="s">
        <v>5654</v>
      </c>
      <c r="AP93" s="133" t="s">
        <v>5496</v>
      </c>
      <c r="AQ93" s="137" t="s">
        <v>5655</v>
      </c>
      <c r="AR93" s="133" t="s">
        <v>5496</v>
      </c>
      <c r="AS93" s="137" t="s">
        <v>5656</v>
      </c>
      <c r="AT93" s="133" t="s">
        <v>5496</v>
      </c>
      <c r="AU93" s="137" t="s">
        <v>5657</v>
      </c>
      <c r="AV93" s="133" t="s">
        <v>5496</v>
      </c>
      <c r="AW93" s="137" t="s">
        <v>5658</v>
      </c>
      <c r="AX93" s="133" t="s">
        <v>5496</v>
      </c>
      <c r="AY93" s="137" t="s">
        <v>5658</v>
      </c>
      <c r="AZ93" s="133" t="s">
        <v>5496</v>
      </c>
      <c r="BA93" s="137" t="s">
        <v>5659</v>
      </c>
      <c r="BB93" s="133" t="s">
        <v>5496</v>
      </c>
      <c r="BC93" s="137" t="s">
        <v>5660</v>
      </c>
      <c r="BD93" s="133" t="s">
        <v>5496</v>
      </c>
      <c r="BE93" s="137" t="s">
        <v>5661</v>
      </c>
      <c r="BF93" s="133" t="s">
        <v>5496</v>
      </c>
      <c r="BG93" s="137" t="s">
        <v>5662</v>
      </c>
      <c r="BH93" s="133" t="s">
        <v>5521</v>
      </c>
      <c r="BI93" s="137"/>
      <c r="BJ93" s="142" t="s">
        <v>19</v>
      </c>
      <c r="BK93" s="142" t="s">
        <v>19</v>
      </c>
      <c r="BL93" s="142" t="s">
        <v>19</v>
      </c>
      <c r="BM93" s="142" t="s">
        <v>19</v>
      </c>
      <c r="BN93" s="133" t="s">
        <v>5521</v>
      </c>
      <c r="BO93" s="137"/>
      <c r="BP93" s="133" t="s">
        <v>5496</v>
      </c>
      <c r="BQ93" s="137" t="s">
        <v>5663</v>
      </c>
      <c r="BR93" s="133" t="s">
        <v>5496</v>
      </c>
      <c r="BS93" s="137" t="s">
        <v>5664</v>
      </c>
      <c r="BT93" s="133" t="s">
        <v>5496</v>
      </c>
      <c r="BU93" s="133" t="s">
        <v>5496</v>
      </c>
      <c r="BV93" s="133" t="s">
        <v>5496</v>
      </c>
      <c r="BW93" s="137" t="s">
        <v>5665</v>
      </c>
      <c r="BX93" s="143">
        <v>20</v>
      </c>
      <c r="BY93" s="144" t="s">
        <v>5666</v>
      </c>
      <c r="BZ93" s="133" t="s">
        <v>5496</v>
      </c>
      <c r="CA93" s="145" t="s">
        <v>5667</v>
      </c>
      <c r="CB93" s="146" t="s">
        <v>5668</v>
      </c>
      <c r="CC93" s="126">
        <v>265269</v>
      </c>
      <c r="CD93" s="126">
        <v>263693</v>
      </c>
      <c r="CE93" s="126">
        <v>261998</v>
      </c>
      <c r="CF93" s="126">
        <v>260752</v>
      </c>
      <c r="CG93" s="127">
        <v>681441</v>
      </c>
      <c r="CH93" s="127">
        <v>677275</v>
      </c>
      <c r="CI93" s="127">
        <v>673790.96</v>
      </c>
      <c r="CJ93" s="127">
        <v>661408</v>
      </c>
      <c r="CK93" s="128">
        <v>2.57</v>
      </c>
      <c r="CL93" s="128">
        <v>2.57</v>
      </c>
      <c r="CM93" s="128">
        <v>2.57</v>
      </c>
      <c r="CN93" s="128">
        <v>2.54</v>
      </c>
      <c r="CO93" s="129">
        <v>0.61</v>
      </c>
      <c r="CP93" s="129">
        <v>0.623</v>
      </c>
      <c r="CQ93" s="129">
        <v>0.63600000000000001</v>
      </c>
      <c r="CR93" s="130">
        <v>0.65</v>
      </c>
    </row>
    <row r="94" spans="1:96" s="147" customFormat="1" ht="200" customHeight="1" x14ac:dyDescent="0.2">
      <c r="A94" s="132" t="s">
        <v>74</v>
      </c>
      <c r="B94" s="133" t="s">
        <v>2344</v>
      </c>
      <c r="C94" s="133" t="str">
        <f>IF(A94="","自動表示",IF(B94="",VLOOKUP(A94,リスト!$C$2:$D$48,2,FALSE),VLOOKUP(一覧表!A94&amp;一覧表!B94,リスト!$C$49:$D$1789,2,FALSE)))</f>
        <v>272132</v>
      </c>
      <c r="D94" s="134" t="str">
        <f>IF(C94="自動表示","自動表示",VLOOKUP(C94,リスト!$D$2:$E$1789,2,FALSE))</f>
        <v>都市Ⅲ－３</v>
      </c>
      <c r="E94" s="132" t="s">
        <v>3760</v>
      </c>
      <c r="F94" s="133" t="s">
        <v>3753</v>
      </c>
      <c r="G94" s="135">
        <v>40</v>
      </c>
      <c r="H94" s="133" t="str">
        <f t="shared" si="2"/>
        <v>20年超</v>
      </c>
      <c r="I94" s="133" t="s">
        <v>5669</v>
      </c>
      <c r="J94" s="136">
        <v>9.6</v>
      </c>
      <c r="K94" s="133" t="s">
        <v>3924</v>
      </c>
      <c r="L94" s="137" t="s">
        <v>5670</v>
      </c>
      <c r="M94" s="133" t="s">
        <v>3924</v>
      </c>
      <c r="N94" s="133" t="s">
        <v>5669</v>
      </c>
      <c r="O94" s="137" t="s">
        <v>5671</v>
      </c>
      <c r="P94" s="133" t="s">
        <v>3924</v>
      </c>
      <c r="Q94" s="137" t="s">
        <v>5672</v>
      </c>
      <c r="R94" s="133" t="s">
        <v>3924</v>
      </c>
      <c r="S94" s="133" t="s">
        <v>4037</v>
      </c>
      <c r="T94" s="138">
        <v>71.400000000000006</v>
      </c>
      <c r="U94" s="138" t="s">
        <v>5673</v>
      </c>
      <c r="V94" s="133" t="s">
        <v>3924</v>
      </c>
      <c r="W94" s="139" t="s">
        <v>5674</v>
      </c>
      <c r="X94" s="140">
        <v>2022</v>
      </c>
      <c r="Y94" s="140">
        <v>2061</v>
      </c>
      <c r="Z94" s="140">
        <v>40</v>
      </c>
      <c r="AA94" s="138">
        <v>3386.8</v>
      </c>
      <c r="AB94" s="133" t="s">
        <v>3924</v>
      </c>
      <c r="AC94" s="139" t="s">
        <v>5675</v>
      </c>
      <c r="AD94" s="140">
        <v>2022</v>
      </c>
      <c r="AE94" s="140">
        <v>2061</v>
      </c>
      <c r="AF94" s="140">
        <v>40</v>
      </c>
      <c r="AG94" s="138">
        <v>2505.6</v>
      </c>
      <c r="AH94" s="133" t="s">
        <v>3924</v>
      </c>
      <c r="AI94" s="141" t="s">
        <v>5676</v>
      </c>
      <c r="AJ94" s="140">
        <v>2022</v>
      </c>
      <c r="AK94" s="140">
        <v>2061</v>
      </c>
      <c r="AL94" s="140">
        <v>40</v>
      </c>
      <c r="AM94" s="138">
        <v>881.2</v>
      </c>
      <c r="AN94" s="133" t="s">
        <v>3924</v>
      </c>
      <c r="AO94" s="137" t="s">
        <v>5677</v>
      </c>
      <c r="AP94" s="133" t="s">
        <v>3924</v>
      </c>
      <c r="AQ94" s="137" t="s">
        <v>5678</v>
      </c>
      <c r="AR94" s="133" t="s">
        <v>3924</v>
      </c>
      <c r="AS94" s="137" t="s">
        <v>5679</v>
      </c>
      <c r="AT94" s="133" t="s">
        <v>3924</v>
      </c>
      <c r="AU94" s="137" t="s">
        <v>5680</v>
      </c>
      <c r="AV94" s="133" t="s">
        <v>3924</v>
      </c>
      <c r="AW94" s="137" t="s">
        <v>5681</v>
      </c>
      <c r="AX94" s="133" t="s">
        <v>3924</v>
      </c>
      <c r="AY94" s="137" t="s">
        <v>5682</v>
      </c>
      <c r="AZ94" s="133" t="s">
        <v>3924</v>
      </c>
      <c r="BA94" s="137" t="s">
        <v>5680</v>
      </c>
      <c r="BB94" s="133" t="s">
        <v>3924</v>
      </c>
      <c r="BC94" s="137" t="s">
        <v>5683</v>
      </c>
      <c r="BD94" s="133" t="s">
        <v>3924</v>
      </c>
      <c r="BE94" s="137" t="s">
        <v>5684</v>
      </c>
      <c r="BF94" s="133" t="s">
        <v>3924</v>
      </c>
      <c r="BG94" s="137" t="s">
        <v>5685</v>
      </c>
      <c r="BH94" s="133" t="s">
        <v>3924</v>
      </c>
      <c r="BI94" s="137" t="s">
        <v>5686</v>
      </c>
      <c r="BJ94" s="142" t="s">
        <v>19</v>
      </c>
      <c r="BK94" s="142" t="s">
        <v>19</v>
      </c>
      <c r="BL94" s="142" t="s">
        <v>19</v>
      </c>
      <c r="BM94" s="142" t="s">
        <v>18</v>
      </c>
      <c r="BN94" s="133" t="s">
        <v>3924</v>
      </c>
      <c r="BO94" s="137" t="s">
        <v>5687</v>
      </c>
      <c r="BP94" s="133" t="s">
        <v>3924</v>
      </c>
      <c r="BQ94" s="137" t="s">
        <v>5688</v>
      </c>
      <c r="BR94" s="133" t="s">
        <v>3924</v>
      </c>
      <c r="BS94" s="137" t="s">
        <v>5689</v>
      </c>
      <c r="BT94" s="133" t="s">
        <v>4452</v>
      </c>
      <c r="BU94" s="133" t="s">
        <v>3924</v>
      </c>
      <c r="BV94" s="133" t="s">
        <v>3924</v>
      </c>
      <c r="BW94" s="137" t="s">
        <v>5690</v>
      </c>
      <c r="BX94" s="143">
        <v>10</v>
      </c>
      <c r="BY94" s="144"/>
      <c r="BZ94" s="133" t="s">
        <v>3924</v>
      </c>
      <c r="CA94" s="145" t="s">
        <v>5691</v>
      </c>
      <c r="CB94" s="146" t="s">
        <v>5692</v>
      </c>
      <c r="CC94" s="126">
        <v>99661</v>
      </c>
      <c r="CD94" s="126">
        <v>98840</v>
      </c>
      <c r="CE94" s="126">
        <v>98545</v>
      </c>
      <c r="CF94" s="126">
        <v>98809</v>
      </c>
      <c r="CG94" s="127">
        <v>270216</v>
      </c>
      <c r="CH94" s="127">
        <v>270166</v>
      </c>
      <c r="CI94" s="127">
        <v>270384</v>
      </c>
      <c r="CJ94" s="127">
        <v>275835</v>
      </c>
      <c r="CK94" s="128">
        <v>2.71</v>
      </c>
      <c r="CL94" s="128">
        <v>2.73</v>
      </c>
      <c r="CM94" s="128">
        <v>2.74</v>
      </c>
      <c r="CN94" s="128">
        <v>2.79</v>
      </c>
      <c r="CO94" s="129">
        <v>0.55500000000000005</v>
      </c>
      <c r="CP94" s="129">
        <v>0.56899999999999995</v>
      </c>
      <c r="CQ94" s="129">
        <v>0.57999999999999996</v>
      </c>
      <c r="CR94" s="130">
        <v>0.59199999999999997</v>
      </c>
    </row>
    <row r="95" spans="1:96" s="147" customFormat="1" ht="200" customHeight="1" x14ac:dyDescent="0.2">
      <c r="A95" s="132" t="s">
        <v>74</v>
      </c>
      <c r="B95" s="133" t="s">
        <v>2346</v>
      </c>
      <c r="C95" s="133" t="str">
        <f>IF(A95="","自動表示",IF(B95="",VLOOKUP(A95,リスト!$C$2:$D$48,2,FALSE),VLOOKUP(一覧表!A95&amp;一覧表!B95,リスト!$C$49:$D$1789,2,FALSE)))</f>
        <v>272141</v>
      </c>
      <c r="D95" s="134" t="str">
        <f>IF(C95="自動表示","自動表示",VLOOKUP(C95,リスト!$D$2:$E$1789,2,FALSE))</f>
        <v>都市Ⅲ－３</v>
      </c>
      <c r="E95" s="132" t="s">
        <v>3772</v>
      </c>
      <c r="F95" s="133" t="s">
        <v>3796</v>
      </c>
      <c r="G95" s="135">
        <v>25</v>
      </c>
      <c r="H95" s="133" t="str">
        <f t="shared" si="2"/>
        <v>20年超</v>
      </c>
      <c r="I95" s="133" t="s">
        <v>5472</v>
      </c>
      <c r="J95" s="136">
        <v>11.1</v>
      </c>
      <c r="K95" s="133" t="s">
        <v>3924</v>
      </c>
      <c r="L95" s="137" t="s">
        <v>5693</v>
      </c>
      <c r="M95" s="133" t="s">
        <v>3924</v>
      </c>
      <c r="N95" s="133" t="s">
        <v>4878</v>
      </c>
      <c r="O95" s="137" t="s">
        <v>5694</v>
      </c>
      <c r="P95" s="133" t="s">
        <v>3924</v>
      </c>
      <c r="Q95" s="137" t="s">
        <v>5695</v>
      </c>
      <c r="R95" s="133" t="s">
        <v>3924</v>
      </c>
      <c r="S95" s="133" t="s">
        <v>4037</v>
      </c>
      <c r="T95" s="138">
        <v>38.200000000000003</v>
      </c>
      <c r="U95" s="138"/>
      <c r="V95" s="133" t="s">
        <v>3924</v>
      </c>
      <c r="W95" s="139" t="s">
        <v>5696</v>
      </c>
      <c r="X95" s="140">
        <v>2023</v>
      </c>
      <c r="Y95" s="140">
        <v>2062</v>
      </c>
      <c r="Z95" s="140">
        <v>40</v>
      </c>
      <c r="AA95" s="138">
        <v>2838.4</v>
      </c>
      <c r="AB95" s="133" t="s">
        <v>3924</v>
      </c>
      <c r="AC95" s="139" t="s">
        <v>5697</v>
      </c>
      <c r="AD95" s="140">
        <v>2023</v>
      </c>
      <c r="AE95" s="140">
        <v>2062</v>
      </c>
      <c r="AF95" s="140">
        <v>40</v>
      </c>
      <c r="AG95" s="138">
        <v>2489.8000000000002</v>
      </c>
      <c r="AH95" s="133" t="s">
        <v>3924</v>
      </c>
      <c r="AI95" s="141" t="s">
        <v>5698</v>
      </c>
      <c r="AJ95" s="140">
        <v>2023</v>
      </c>
      <c r="AK95" s="140">
        <v>2062</v>
      </c>
      <c r="AL95" s="140">
        <v>40</v>
      </c>
      <c r="AM95" s="138">
        <v>349</v>
      </c>
      <c r="AN95" s="133" t="s">
        <v>3924</v>
      </c>
      <c r="AO95" s="137" t="s">
        <v>5699</v>
      </c>
      <c r="AP95" s="133" t="s">
        <v>3924</v>
      </c>
      <c r="AQ95" s="137" t="s">
        <v>5700</v>
      </c>
      <c r="AR95" s="133" t="s">
        <v>3924</v>
      </c>
      <c r="AS95" s="137" t="s">
        <v>5701</v>
      </c>
      <c r="AT95" s="133" t="s">
        <v>3924</v>
      </c>
      <c r="AU95" s="137" t="s">
        <v>5702</v>
      </c>
      <c r="AV95" s="133" t="s">
        <v>3924</v>
      </c>
      <c r="AW95" s="137" t="s">
        <v>5703</v>
      </c>
      <c r="AX95" s="133" t="s">
        <v>3924</v>
      </c>
      <c r="AY95" s="137" t="s">
        <v>5704</v>
      </c>
      <c r="AZ95" s="133" t="s">
        <v>3924</v>
      </c>
      <c r="BA95" s="137" t="s">
        <v>5705</v>
      </c>
      <c r="BB95" s="133" t="s">
        <v>3924</v>
      </c>
      <c r="BC95" s="137" t="s">
        <v>5706</v>
      </c>
      <c r="BD95" s="133" t="s">
        <v>3924</v>
      </c>
      <c r="BE95" s="137" t="s">
        <v>5707</v>
      </c>
      <c r="BF95" s="133" t="s">
        <v>3924</v>
      </c>
      <c r="BG95" s="137" t="s">
        <v>5708</v>
      </c>
      <c r="BH95" s="133" t="s">
        <v>3924</v>
      </c>
      <c r="BI95" s="137" t="s">
        <v>5709</v>
      </c>
      <c r="BJ95" s="142" t="s">
        <v>19</v>
      </c>
      <c r="BK95" s="142" t="s">
        <v>19</v>
      </c>
      <c r="BL95" s="142" t="s">
        <v>19</v>
      </c>
      <c r="BM95" s="142" t="s">
        <v>18</v>
      </c>
      <c r="BN95" s="133" t="s">
        <v>4452</v>
      </c>
      <c r="BO95" s="137"/>
      <c r="BP95" s="133" t="s">
        <v>3924</v>
      </c>
      <c r="BQ95" s="137" t="s">
        <v>5710</v>
      </c>
      <c r="BR95" s="133" t="s">
        <v>4452</v>
      </c>
      <c r="BS95" s="137"/>
      <c r="BT95" s="133" t="s">
        <v>3924</v>
      </c>
      <c r="BU95" s="133" t="s">
        <v>3924</v>
      </c>
      <c r="BV95" s="133" t="s">
        <v>3924</v>
      </c>
      <c r="BW95" s="137" t="s">
        <v>5711</v>
      </c>
      <c r="BX95" s="143" t="s">
        <v>5712</v>
      </c>
      <c r="BY95" s="144" t="s">
        <v>5713</v>
      </c>
      <c r="BZ95" s="133" t="s">
        <v>3924</v>
      </c>
      <c r="CA95" s="145" t="s">
        <v>5714</v>
      </c>
      <c r="CB95" s="146" t="s">
        <v>5715</v>
      </c>
      <c r="CC95" s="126">
        <v>109994</v>
      </c>
      <c r="CD95" s="126">
        <v>108989</v>
      </c>
      <c r="CE95" s="126">
        <v>108105</v>
      </c>
      <c r="CF95" s="126">
        <v>107342</v>
      </c>
      <c r="CG95" s="127">
        <v>330121</v>
      </c>
      <c r="CH95" s="127">
        <v>330800</v>
      </c>
      <c r="CI95" s="127">
        <v>324531</v>
      </c>
      <c r="CJ95" s="127">
        <v>325833</v>
      </c>
      <c r="CK95" s="128">
        <v>3</v>
      </c>
      <c r="CL95" s="128">
        <v>3.04</v>
      </c>
      <c r="CM95" s="128">
        <v>3</v>
      </c>
      <c r="CN95" s="128">
        <v>3.04</v>
      </c>
      <c r="CO95" s="129">
        <v>0.64300000000000002</v>
      </c>
      <c r="CP95" s="129">
        <v>0.66200000000000003</v>
      </c>
      <c r="CQ95" s="129">
        <v>0.67600000000000005</v>
      </c>
      <c r="CR95" s="130">
        <v>0.68200000000000005</v>
      </c>
    </row>
    <row r="96" spans="1:96" s="147" customFormat="1" ht="200" customHeight="1" x14ac:dyDescent="0.2">
      <c r="A96" s="132" t="s">
        <v>74</v>
      </c>
      <c r="B96" s="133" t="s">
        <v>2348</v>
      </c>
      <c r="C96" s="133" t="str">
        <f>IF(A96="","自動表示",IF(B96="",VLOOKUP(A96,リスト!$C$2:$D$48,2,FALSE),VLOOKUP(一覧表!A96&amp;一覧表!B96,リスト!$C$49:$D$1789,2,FALSE)))</f>
        <v>272159</v>
      </c>
      <c r="D96" s="134" t="str">
        <f>IF(C96="自動表示","自動表示",VLOOKUP(C96,リスト!$D$2:$E$1789,2,FALSE))</f>
        <v>中核市</v>
      </c>
      <c r="E96" s="132" t="s">
        <v>3787</v>
      </c>
      <c r="F96" s="133"/>
      <c r="G96" s="135">
        <v>10</v>
      </c>
      <c r="H96" s="133" t="str">
        <f t="shared" si="2"/>
        <v>10年</v>
      </c>
      <c r="I96" s="133" t="s">
        <v>5624</v>
      </c>
      <c r="J96" s="136">
        <v>23.8</v>
      </c>
      <c r="K96" s="133" t="s">
        <v>5496</v>
      </c>
      <c r="L96" s="137" t="s">
        <v>5716</v>
      </c>
      <c r="M96" s="133" t="s">
        <v>5496</v>
      </c>
      <c r="N96" s="133" t="s">
        <v>5624</v>
      </c>
      <c r="O96" s="137" t="s">
        <v>5717</v>
      </c>
      <c r="P96" s="133" t="s">
        <v>5496</v>
      </c>
      <c r="Q96" s="137" t="s">
        <v>5718</v>
      </c>
      <c r="R96" s="133" t="s">
        <v>5496</v>
      </c>
      <c r="S96" s="133" t="s">
        <v>4015</v>
      </c>
      <c r="T96" s="138">
        <v>73.599999999999994</v>
      </c>
      <c r="U96" s="138"/>
      <c r="V96" s="133" t="s">
        <v>5496</v>
      </c>
      <c r="W96" s="139" t="s">
        <v>5719</v>
      </c>
      <c r="X96" s="140">
        <v>2017</v>
      </c>
      <c r="Y96" s="140">
        <v>2056</v>
      </c>
      <c r="Z96" s="140">
        <v>40</v>
      </c>
      <c r="AA96" s="138">
        <v>3745.9</v>
      </c>
      <c r="AB96" s="133" t="s">
        <v>5521</v>
      </c>
      <c r="AC96" s="139" t="s">
        <v>5720</v>
      </c>
      <c r="AD96" s="140"/>
      <c r="AE96" s="140"/>
      <c r="AF96" s="140">
        <v>0</v>
      </c>
      <c r="AG96" s="138"/>
      <c r="AH96" s="133" t="s">
        <v>5521</v>
      </c>
      <c r="AI96" s="141" t="s">
        <v>5721</v>
      </c>
      <c r="AJ96" s="140"/>
      <c r="AK96" s="140"/>
      <c r="AL96" s="140">
        <v>0</v>
      </c>
      <c r="AM96" s="138"/>
      <c r="AN96" s="133" t="s">
        <v>5496</v>
      </c>
      <c r="AO96" s="137" t="s">
        <v>5722</v>
      </c>
      <c r="AP96" s="133" t="s">
        <v>5496</v>
      </c>
      <c r="AQ96" s="137" t="s">
        <v>5723</v>
      </c>
      <c r="AR96" s="133" t="s">
        <v>5496</v>
      </c>
      <c r="AS96" s="137" t="s">
        <v>5724</v>
      </c>
      <c r="AT96" s="133" t="s">
        <v>5496</v>
      </c>
      <c r="AU96" s="137" t="s">
        <v>5725</v>
      </c>
      <c r="AV96" s="133" t="s">
        <v>5496</v>
      </c>
      <c r="AW96" s="137" t="s">
        <v>5726</v>
      </c>
      <c r="AX96" s="133" t="s">
        <v>5496</v>
      </c>
      <c r="AY96" s="137" t="s">
        <v>5727</v>
      </c>
      <c r="AZ96" s="133" t="s">
        <v>5496</v>
      </c>
      <c r="BA96" s="137" t="s">
        <v>5728</v>
      </c>
      <c r="BB96" s="133" t="s">
        <v>5521</v>
      </c>
      <c r="BC96" s="137" t="s">
        <v>5729</v>
      </c>
      <c r="BD96" s="133" t="s">
        <v>5521</v>
      </c>
      <c r="BE96" s="137" t="s">
        <v>5730</v>
      </c>
      <c r="BF96" s="133" t="s">
        <v>5496</v>
      </c>
      <c r="BG96" s="137" t="s">
        <v>5731</v>
      </c>
      <c r="BH96" s="133" t="s">
        <v>5521</v>
      </c>
      <c r="BI96" s="137"/>
      <c r="BJ96" s="142" t="s">
        <v>19</v>
      </c>
      <c r="BK96" s="142" t="s">
        <v>19</v>
      </c>
      <c r="BL96" s="142" t="s">
        <v>19</v>
      </c>
      <c r="BM96" s="142" t="s">
        <v>19</v>
      </c>
      <c r="BN96" s="133" t="s">
        <v>5496</v>
      </c>
      <c r="BO96" s="137" t="s">
        <v>5732</v>
      </c>
      <c r="BP96" s="133" t="s">
        <v>5496</v>
      </c>
      <c r="BQ96" s="137" t="s">
        <v>5733</v>
      </c>
      <c r="BR96" s="133" t="s">
        <v>5496</v>
      </c>
      <c r="BS96" s="137" t="s">
        <v>5734</v>
      </c>
      <c r="BT96" s="133" t="s">
        <v>5496</v>
      </c>
      <c r="BU96" s="133" t="s">
        <v>5496</v>
      </c>
      <c r="BV96" s="133" t="s">
        <v>5496</v>
      </c>
      <c r="BW96" s="137" t="s">
        <v>5735</v>
      </c>
      <c r="BX96" s="143">
        <v>5</v>
      </c>
      <c r="BY96" s="144"/>
      <c r="BZ96" s="133" t="s">
        <v>5496</v>
      </c>
      <c r="CA96" s="145" t="s">
        <v>5736</v>
      </c>
      <c r="CB96" s="146" t="s">
        <v>5737</v>
      </c>
      <c r="CC96" s="126">
        <v>230463</v>
      </c>
      <c r="CD96" s="126">
        <v>229177</v>
      </c>
      <c r="CE96" s="126">
        <v>227544</v>
      </c>
      <c r="CF96" s="126">
        <v>225735</v>
      </c>
      <c r="CG96" s="127">
        <v>430250</v>
      </c>
      <c r="CH96" s="127">
        <v>427299.35</v>
      </c>
      <c r="CI96" s="127">
        <v>432717.87</v>
      </c>
      <c r="CJ96" s="127">
        <v>419977.35</v>
      </c>
      <c r="CK96" s="128">
        <v>1.87</v>
      </c>
      <c r="CL96" s="128">
        <v>1.86</v>
      </c>
      <c r="CM96" s="128">
        <v>1.9</v>
      </c>
      <c r="CN96" s="128">
        <v>1.86</v>
      </c>
      <c r="CO96" s="129">
        <v>0.68799999999999994</v>
      </c>
      <c r="CP96" s="129">
        <v>0.69799999999999995</v>
      </c>
      <c r="CQ96" s="129">
        <v>0.71199999999999997</v>
      </c>
      <c r="CR96" s="130">
        <v>0.68400000000000005</v>
      </c>
    </row>
    <row r="97" spans="1:96" s="147" customFormat="1" ht="200" customHeight="1" x14ac:dyDescent="0.2">
      <c r="A97" s="132" t="s">
        <v>74</v>
      </c>
      <c r="B97" s="133" t="s">
        <v>2350</v>
      </c>
      <c r="C97" s="133" t="str">
        <f>IF(A97="","自動表示",IF(B97="",VLOOKUP(A97,リスト!$C$2:$D$48,2,FALSE),VLOOKUP(一覧表!A97&amp;一覧表!B97,リスト!$C$49:$D$1789,2,FALSE)))</f>
        <v>272167</v>
      </c>
      <c r="D97" s="134" t="str">
        <f>IF(C97="自動表示","自動表示",VLOOKUP(C97,リスト!$D$2:$E$1789,2,FALSE))</f>
        <v>都市Ⅲ－３</v>
      </c>
      <c r="E97" s="132" t="s">
        <v>3790</v>
      </c>
      <c r="F97" s="133" t="s">
        <v>3794</v>
      </c>
      <c r="G97" s="135">
        <v>10</v>
      </c>
      <c r="H97" s="133" t="str">
        <f t="shared" si="2"/>
        <v>10年</v>
      </c>
      <c r="I97" s="133" t="s">
        <v>5472</v>
      </c>
      <c r="J97" s="136">
        <v>10</v>
      </c>
      <c r="K97" s="133" t="s">
        <v>5496</v>
      </c>
      <c r="L97" s="137" t="s">
        <v>5738</v>
      </c>
      <c r="M97" s="133" t="s">
        <v>5496</v>
      </c>
      <c r="N97" s="133" t="s">
        <v>5472</v>
      </c>
      <c r="O97" s="137" t="s">
        <v>5739</v>
      </c>
      <c r="P97" s="133" t="s">
        <v>5496</v>
      </c>
      <c r="Q97" s="137" t="s">
        <v>5740</v>
      </c>
      <c r="R97" s="133" t="s">
        <v>5496</v>
      </c>
      <c r="S97" s="133" t="s">
        <v>4015</v>
      </c>
      <c r="T97" s="138">
        <v>33</v>
      </c>
      <c r="U97" s="138"/>
      <c r="V97" s="133" t="s">
        <v>5496</v>
      </c>
      <c r="W97" s="139" t="s">
        <v>5741</v>
      </c>
      <c r="X97" s="140">
        <v>2022</v>
      </c>
      <c r="Y97" s="140">
        <v>2051</v>
      </c>
      <c r="Z97" s="140">
        <v>30</v>
      </c>
      <c r="AA97" s="138">
        <v>1975</v>
      </c>
      <c r="AB97" s="133" t="s">
        <v>5496</v>
      </c>
      <c r="AC97" s="139" t="s">
        <v>5742</v>
      </c>
      <c r="AD97" s="140">
        <v>2022</v>
      </c>
      <c r="AE97" s="140">
        <v>2051</v>
      </c>
      <c r="AF97" s="140">
        <v>30</v>
      </c>
      <c r="AG97" s="138">
        <v>1622</v>
      </c>
      <c r="AH97" s="133" t="s">
        <v>5496</v>
      </c>
      <c r="AI97" s="141" t="s">
        <v>5743</v>
      </c>
      <c r="AJ97" s="140">
        <v>2022</v>
      </c>
      <c r="AK97" s="140">
        <v>2051</v>
      </c>
      <c r="AL97" s="140">
        <v>30</v>
      </c>
      <c r="AM97" s="138">
        <v>353</v>
      </c>
      <c r="AN97" s="133" t="s">
        <v>5496</v>
      </c>
      <c r="AO97" s="137" t="s">
        <v>5744</v>
      </c>
      <c r="AP97" s="133" t="s">
        <v>5521</v>
      </c>
      <c r="AQ97" s="137"/>
      <c r="AR97" s="133" t="s">
        <v>5496</v>
      </c>
      <c r="AS97" s="137" t="s">
        <v>5745</v>
      </c>
      <c r="AT97" s="133" t="s">
        <v>5496</v>
      </c>
      <c r="AU97" s="137" t="s">
        <v>5746</v>
      </c>
      <c r="AV97" s="133" t="s">
        <v>5496</v>
      </c>
      <c r="AW97" s="137" t="s">
        <v>5747</v>
      </c>
      <c r="AX97" s="133" t="s">
        <v>5496</v>
      </c>
      <c r="AY97" s="137" t="s">
        <v>5748</v>
      </c>
      <c r="AZ97" s="133" t="s">
        <v>5496</v>
      </c>
      <c r="BA97" s="137" t="s">
        <v>5749</v>
      </c>
      <c r="BB97" s="133" t="s">
        <v>5496</v>
      </c>
      <c r="BC97" s="137" t="s">
        <v>5750</v>
      </c>
      <c r="BD97" s="133" t="s">
        <v>5496</v>
      </c>
      <c r="BE97" s="137" t="s">
        <v>5751</v>
      </c>
      <c r="BF97" s="133" t="s">
        <v>5496</v>
      </c>
      <c r="BG97" s="137" t="s">
        <v>5752</v>
      </c>
      <c r="BH97" s="133" t="s">
        <v>5521</v>
      </c>
      <c r="BI97" s="137"/>
      <c r="BJ97" s="142" t="s">
        <v>19</v>
      </c>
      <c r="BK97" s="142" t="s">
        <v>19</v>
      </c>
      <c r="BL97" s="142" t="s">
        <v>19</v>
      </c>
      <c r="BM97" s="142" t="s">
        <v>19</v>
      </c>
      <c r="BN97" s="133" t="s">
        <v>5521</v>
      </c>
      <c r="BO97" s="137"/>
      <c r="BP97" s="133" t="s">
        <v>5496</v>
      </c>
      <c r="BQ97" s="137" t="s">
        <v>5753</v>
      </c>
      <c r="BR97" s="133" t="s">
        <v>5496</v>
      </c>
      <c r="BS97" s="137" t="s">
        <v>5754</v>
      </c>
      <c r="BT97" s="133" t="s">
        <v>5521</v>
      </c>
      <c r="BU97" s="133" t="s">
        <v>5496</v>
      </c>
      <c r="BV97" s="133" t="s">
        <v>5496</v>
      </c>
      <c r="BW97" s="137" t="s">
        <v>5755</v>
      </c>
      <c r="BX97" s="143"/>
      <c r="BY97" s="144" t="s">
        <v>5521</v>
      </c>
      <c r="BZ97" s="133" t="s">
        <v>5496</v>
      </c>
      <c r="CA97" s="145" t="s">
        <v>5756</v>
      </c>
      <c r="CB97" s="146" t="s">
        <v>5757</v>
      </c>
      <c r="CC97" s="126">
        <v>103332</v>
      </c>
      <c r="CD97" s="126">
        <v>101838</v>
      </c>
      <c r="CE97" s="126">
        <v>100484</v>
      </c>
      <c r="CF97" s="126">
        <v>99226</v>
      </c>
      <c r="CG97" s="127">
        <v>270526</v>
      </c>
      <c r="CH97" s="127">
        <v>270526</v>
      </c>
      <c r="CI97" s="127">
        <v>270526</v>
      </c>
      <c r="CJ97" s="127">
        <v>270526</v>
      </c>
      <c r="CK97" s="128">
        <v>2.62</v>
      </c>
      <c r="CL97" s="128">
        <v>2.66</v>
      </c>
      <c r="CM97" s="128">
        <v>2.69</v>
      </c>
      <c r="CN97" s="128">
        <v>2.73</v>
      </c>
      <c r="CO97" s="129">
        <v>0.71299999999999997</v>
      </c>
      <c r="CP97" s="129">
        <v>0.72499999999999998</v>
      </c>
      <c r="CQ97" s="129">
        <v>0.74</v>
      </c>
      <c r="CR97" s="130" t="s">
        <v>3871</v>
      </c>
    </row>
    <row r="98" spans="1:96" s="147" customFormat="1" ht="200" customHeight="1" x14ac:dyDescent="0.2">
      <c r="A98" s="132" t="s">
        <v>3724</v>
      </c>
      <c r="B98" s="133" t="s">
        <v>3725</v>
      </c>
      <c r="C98" s="133" t="str">
        <f>IF(A98="","自動表示",IF(B98="",VLOOKUP(A98,リスト!$C$2:$D$48,2,FALSE),VLOOKUP(一覧表!A98&amp;一覧表!B98,リスト!$C$49:$D$1789,2,FALSE)))</f>
        <v>272175</v>
      </c>
      <c r="D98" s="134" t="str">
        <f>IF(C98="自動表示","自動表示",VLOOKUP(C98,リスト!$D$2:$E$1789,2,FALSE))</f>
        <v>都市Ⅲ－３</v>
      </c>
      <c r="E98" s="132" t="s">
        <v>3797</v>
      </c>
      <c r="F98" s="133" t="s">
        <v>3798</v>
      </c>
      <c r="G98" s="135">
        <v>30</v>
      </c>
      <c r="H98" s="133" t="str">
        <f t="shared" si="2"/>
        <v>20年超</v>
      </c>
      <c r="I98" s="133" t="s">
        <v>5758</v>
      </c>
      <c r="J98" s="136">
        <v>12.1</v>
      </c>
      <c r="K98" s="133" t="s">
        <v>5759</v>
      </c>
      <c r="L98" s="137" t="s">
        <v>5760</v>
      </c>
      <c r="M98" s="133" t="s">
        <v>5759</v>
      </c>
      <c r="N98" s="133" t="s">
        <v>5761</v>
      </c>
      <c r="O98" s="137" t="s">
        <v>5762</v>
      </c>
      <c r="P98" s="133" t="s">
        <v>5759</v>
      </c>
      <c r="Q98" s="137" t="s">
        <v>5763</v>
      </c>
      <c r="R98" s="133" t="s">
        <v>5759</v>
      </c>
      <c r="S98" s="133" t="s">
        <v>5764</v>
      </c>
      <c r="T98" s="138">
        <v>36.700000000000003</v>
      </c>
      <c r="U98" s="138"/>
      <c r="V98" s="133" t="s">
        <v>5759</v>
      </c>
      <c r="W98" s="139" t="s">
        <v>5765</v>
      </c>
      <c r="X98" s="140">
        <v>2015</v>
      </c>
      <c r="Y98" s="140">
        <v>2054</v>
      </c>
      <c r="Z98" s="140">
        <v>40</v>
      </c>
      <c r="AA98" s="138">
        <v>2058</v>
      </c>
      <c r="AB98" s="133" t="s">
        <v>5759</v>
      </c>
      <c r="AC98" s="139" t="s">
        <v>5766</v>
      </c>
      <c r="AD98" s="140">
        <v>2015</v>
      </c>
      <c r="AE98" s="140">
        <v>2054</v>
      </c>
      <c r="AF98" s="140">
        <v>40</v>
      </c>
      <c r="AG98" s="138">
        <v>1424</v>
      </c>
      <c r="AH98" s="133" t="s">
        <v>5759</v>
      </c>
      <c r="AI98" s="141" t="s">
        <v>5767</v>
      </c>
      <c r="AJ98" s="140">
        <v>2015</v>
      </c>
      <c r="AK98" s="140">
        <v>2054</v>
      </c>
      <c r="AL98" s="140">
        <v>40</v>
      </c>
      <c r="AM98" s="138">
        <v>634</v>
      </c>
      <c r="AN98" s="133" t="s">
        <v>5759</v>
      </c>
      <c r="AO98" s="137" t="s">
        <v>5768</v>
      </c>
      <c r="AP98" s="133" t="s">
        <v>5759</v>
      </c>
      <c r="AQ98" s="137" t="s">
        <v>5769</v>
      </c>
      <c r="AR98" s="133" t="s">
        <v>5759</v>
      </c>
      <c r="AS98" s="137" t="s">
        <v>5770</v>
      </c>
      <c r="AT98" s="133" t="s">
        <v>5759</v>
      </c>
      <c r="AU98" s="137" t="s">
        <v>5771</v>
      </c>
      <c r="AV98" s="133" t="s">
        <v>5759</v>
      </c>
      <c r="AW98" s="137" t="s">
        <v>5772</v>
      </c>
      <c r="AX98" s="133" t="s">
        <v>5759</v>
      </c>
      <c r="AY98" s="137" t="s">
        <v>5773</v>
      </c>
      <c r="AZ98" s="133" t="s">
        <v>5759</v>
      </c>
      <c r="BA98" s="137" t="s">
        <v>5774</v>
      </c>
      <c r="BB98" s="133" t="s">
        <v>5759</v>
      </c>
      <c r="BC98" s="137" t="s">
        <v>5775</v>
      </c>
      <c r="BD98" s="133" t="s">
        <v>5759</v>
      </c>
      <c r="BE98" s="137" t="s">
        <v>5776</v>
      </c>
      <c r="BF98" s="133" t="s">
        <v>5759</v>
      </c>
      <c r="BG98" s="137" t="s">
        <v>5777</v>
      </c>
      <c r="BH98" s="133" t="s">
        <v>5759</v>
      </c>
      <c r="BI98" s="137" t="s">
        <v>5778</v>
      </c>
      <c r="BJ98" s="142" t="s">
        <v>5779</v>
      </c>
      <c r="BK98" s="142" t="s">
        <v>5759</v>
      </c>
      <c r="BL98" s="142" t="s">
        <v>5759</v>
      </c>
      <c r="BM98" s="142" t="s">
        <v>5779</v>
      </c>
      <c r="BN98" s="133" t="s">
        <v>5759</v>
      </c>
      <c r="BO98" s="137" t="s">
        <v>5780</v>
      </c>
      <c r="BP98" s="133" t="s">
        <v>5779</v>
      </c>
      <c r="BQ98" s="137"/>
      <c r="BR98" s="133" t="s">
        <v>5779</v>
      </c>
      <c r="BS98" s="137"/>
      <c r="BT98" s="133" t="s">
        <v>5779</v>
      </c>
      <c r="BU98" s="133" t="s">
        <v>5759</v>
      </c>
      <c r="BV98" s="133" t="s">
        <v>5759</v>
      </c>
      <c r="BW98" s="137" t="s">
        <v>5781</v>
      </c>
      <c r="BX98" s="143"/>
      <c r="BY98" s="144" t="s">
        <v>5782</v>
      </c>
      <c r="BZ98" s="133" t="s">
        <v>5759</v>
      </c>
      <c r="CA98" s="145" t="s">
        <v>5783</v>
      </c>
      <c r="CB98" s="146" t="s">
        <v>5784</v>
      </c>
      <c r="CC98" s="126">
        <v>118721</v>
      </c>
      <c r="CD98" s="126">
        <v>117801</v>
      </c>
      <c r="CE98" s="126">
        <v>116966</v>
      </c>
      <c r="CF98" s="126">
        <v>116669</v>
      </c>
      <c r="CG98" s="127">
        <v>298388</v>
      </c>
      <c r="CH98" s="127">
        <v>298289</v>
      </c>
      <c r="CI98" s="127">
        <v>298711</v>
      </c>
      <c r="CJ98" s="127">
        <v>298241</v>
      </c>
      <c r="CK98" s="128">
        <v>2.5099999999999998</v>
      </c>
      <c r="CL98" s="128">
        <v>2.5299999999999998</v>
      </c>
      <c r="CM98" s="128">
        <v>2.5499999999999998</v>
      </c>
      <c r="CN98" s="128">
        <v>2.56</v>
      </c>
      <c r="CO98" s="129">
        <v>0.58899999999999997</v>
      </c>
      <c r="CP98" s="129">
        <v>0.60399999999999998</v>
      </c>
      <c r="CQ98" s="129">
        <v>0.61599999999999999</v>
      </c>
      <c r="CR98" s="130">
        <v>0.63200000000000001</v>
      </c>
    </row>
    <row r="99" spans="1:96" s="147" customFormat="1" ht="200" customHeight="1" x14ac:dyDescent="0.2">
      <c r="A99" s="132" t="s">
        <v>74</v>
      </c>
      <c r="B99" s="133" t="s">
        <v>2354</v>
      </c>
      <c r="C99" s="133" t="str">
        <f>IF(A99="","自動表示",IF(B99="",VLOOKUP(A99,リスト!$C$2:$D$48,2,FALSE),VLOOKUP(一覧表!A99&amp;一覧表!B99,リスト!$C$49:$D$1789,2,FALSE)))</f>
        <v>272183</v>
      </c>
      <c r="D99" s="134" t="str">
        <f>IF(C99="自動表示","自動表示",VLOOKUP(C99,リスト!$D$2:$E$1789,2,FALSE))</f>
        <v>都市Ⅲ－３</v>
      </c>
      <c r="E99" s="132" t="s">
        <v>3787</v>
      </c>
      <c r="F99" s="133" t="s">
        <v>3795</v>
      </c>
      <c r="G99" s="135">
        <v>10</v>
      </c>
      <c r="H99" s="133" t="str">
        <f t="shared" si="2"/>
        <v>10年</v>
      </c>
      <c r="I99" s="133" t="s">
        <v>5624</v>
      </c>
      <c r="J99" s="136">
        <v>12.3</v>
      </c>
      <c r="K99" s="133" t="s">
        <v>5496</v>
      </c>
      <c r="L99" s="137" t="s">
        <v>5785</v>
      </c>
      <c r="M99" s="133" t="s">
        <v>5496</v>
      </c>
      <c r="N99" s="133" t="s">
        <v>5540</v>
      </c>
      <c r="O99" s="137" t="s">
        <v>5786</v>
      </c>
      <c r="P99" s="133" t="s">
        <v>5496</v>
      </c>
      <c r="Q99" s="137" t="s">
        <v>5787</v>
      </c>
      <c r="R99" s="133" t="s">
        <v>5496</v>
      </c>
      <c r="S99" s="133" t="s">
        <v>4015</v>
      </c>
      <c r="T99" s="138">
        <v>29.6</v>
      </c>
      <c r="U99" s="138"/>
      <c r="V99" s="133" t="s">
        <v>5496</v>
      </c>
      <c r="W99" s="139" t="s">
        <v>5788</v>
      </c>
      <c r="X99" s="140">
        <v>2021</v>
      </c>
      <c r="Y99" s="140">
        <v>2060</v>
      </c>
      <c r="Z99" s="140">
        <v>40</v>
      </c>
      <c r="AA99" s="138">
        <v>2188</v>
      </c>
      <c r="AB99" s="133" t="s">
        <v>5496</v>
      </c>
      <c r="AC99" s="139" t="s">
        <v>5789</v>
      </c>
      <c r="AD99" s="140">
        <v>2021</v>
      </c>
      <c r="AE99" s="140">
        <v>2060</v>
      </c>
      <c r="AF99" s="140">
        <v>40</v>
      </c>
      <c r="AG99" s="138">
        <v>1941</v>
      </c>
      <c r="AH99" s="133" t="s">
        <v>5496</v>
      </c>
      <c r="AI99" s="141" t="s">
        <v>5790</v>
      </c>
      <c r="AJ99" s="140">
        <v>2021</v>
      </c>
      <c r="AK99" s="140">
        <v>2060</v>
      </c>
      <c r="AL99" s="140">
        <v>40</v>
      </c>
      <c r="AM99" s="138">
        <v>247</v>
      </c>
      <c r="AN99" s="133" t="s">
        <v>5496</v>
      </c>
      <c r="AO99" s="137" t="s">
        <v>5791</v>
      </c>
      <c r="AP99" s="133" t="s">
        <v>5496</v>
      </c>
      <c r="AQ99" s="137" t="s">
        <v>5792</v>
      </c>
      <c r="AR99" s="133" t="s">
        <v>5496</v>
      </c>
      <c r="AS99" s="137" t="s">
        <v>5793</v>
      </c>
      <c r="AT99" s="133" t="s">
        <v>5496</v>
      </c>
      <c r="AU99" s="137" t="s">
        <v>5794</v>
      </c>
      <c r="AV99" s="133" t="s">
        <v>5496</v>
      </c>
      <c r="AW99" s="137" t="s">
        <v>5795</v>
      </c>
      <c r="AX99" s="133" t="s">
        <v>5496</v>
      </c>
      <c r="AY99" s="137" t="s">
        <v>5796</v>
      </c>
      <c r="AZ99" s="133" t="s">
        <v>5496</v>
      </c>
      <c r="BA99" s="137" t="s">
        <v>5797</v>
      </c>
      <c r="BB99" s="133" t="s">
        <v>5496</v>
      </c>
      <c r="BC99" s="137" t="s">
        <v>5798</v>
      </c>
      <c r="BD99" s="133" t="s">
        <v>5496</v>
      </c>
      <c r="BE99" s="137" t="s">
        <v>5799</v>
      </c>
      <c r="BF99" s="133" t="s">
        <v>5496</v>
      </c>
      <c r="BG99" s="137" t="s">
        <v>5800</v>
      </c>
      <c r="BH99" s="133" t="s">
        <v>5521</v>
      </c>
      <c r="BI99" s="137"/>
      <c r="BJ99" s="142" t="s">
        <v>19</v>
      </c>
      <c r="BK99" s="142" t="s">
        <v>19</v>
      </c>
      <c r="BL99" s="142" t="s">
        <v>19</v>
      </c>
      <c r="BM99" s="142" t="s">
        <v>19</v>
      </c>
      <c r="BN99" s="133" t="s">
        <v>5496</v>
      </c>
      <c r="BO99" s="137" t="s">
        <v>5801</v>
      </c>
      <c r="BP99" s="133" t="s">
        <v>5496</v>
      </c>
      <c r="BQ99" s="137" t="s">
        <v>5802</v>
      </c>
      <c r="BR99" s="133" t="s">
        <v>19</v>
      </c>
      <c r="BS99" s="137"/>
      <c r="BT99" s="133" t="s">
        <v>5496</v>
      </c>
      <c r="BU99" s="133" t="s">
        <v>5496</v>
      </c>
      <c r="BV99" s="133" t="s">
        <v>5496</v>
      </c>
      <c r="BW99" s="137" t="s">
        <v>5803</v>
      </c>
      <c r="BX99" s="143"/>
      <c r="BY99" s="144" t="s">
        <v>5489</v>
      </c>
      <c r="BZ99" s="133" t="s">
        <v>5496</v>
      </c>
      <c r="CA99" s="145" t="s">
        <v>5804</v>
      </c>
      <c r="CB99" s="146" t="s">
        <v>5805</v>
      </c>
      <c r="CC99" s="126">
        <v>119452</v>
      </c>
      <c r="CD99" s="126">
        <v>118326</v>
      </c>
      <c r="CE99" s="126">
        <v>117294</v>
      </c>
      <c r="CF99" s="126">
        <v>115687</v>
      </c>
      <c r="CG99" s="127">
        <v>293772</v>
      </c>
      <c r="CH99" s="127">
        <v>293036</v>
      </c>
      <c r="CI99" s="127">
        <v>390704</v>
      </c>
      <c r="CJ99" s="127">
        <v>390883</v>
      </c>
      <c r="CK99" s="128">
        <v>2.46</v>
      </c>
      <c r="CL99" s="128">
        <v>2.48</v>
      </c>
      <c r="CM99" s="128">
        <v>3.33</v>
      </c>
      <c r="CN99" s="128">
        <v>3.38</v>
      </c>
      <c r="CO99" s="129">
        <v>0.66400000000000003</v>
      </c>
      <c r="CP99" s="129">
        <v>0.67700000000000005</v>
      </c>
      <c r="CQ99" s="129">
        <v>0.65200000000000002</v>
      </c>
      <c r="CR99" s="130">
        <v>0.64800000000000002</v>
      </c>
    </row>
    <row r="100" spans="1:96" s="147" customFormat="1" ht="200" customHeight="1" x14ac:dyDescent="0.2">
      <c r="A100" s="132" t="s">
        <v>74</v>
      </c>
      <c r="B100" s="133" t="s">
        <v>2356</v>
      </c>
      <c r="C100" s="133" t="str">
        <f>IF(A100="","自動表示",IF(B100="",VLOOKUP(A100,リスト!$C$2:$D$48,2,FALSE),VLOOKUP(一覧表!A100&amp;一覧表!B100,リスト!$C$49:$D$1789,2,FALSE)))</f>
        <v>272191</v>
      </c>
      <c r="D100" s="134" t="str">
        <f>IF(C100="自動表示","自動表示",VLOOKUP(C100,リスト!$D$2:$E$1789,2,FALSE))</f>
        <v>都市Ⅳ－３</v>
      </c>
      <c r="E100" s="132" t="s">
        <v>3787</v>
      </c>
      <c r="F100" s="133" t="s">
        <v>3799</v>
      </c>
      <c r="G100" s="135">
        <v>30</v>
      </c>
      <c r="H100" s="133" t="str">
        <f t="shared" si="2"/>
        <v>20年超</v>
      </c>
      <c r="I100" s="133" t="s">
        <v>5540</v>
      </c>
      <c r="J100" s="136">
        <v>18.399999999999999</v>
      </c>
      <c r="K100" s="133" t="s">
        <v>5496</v>
      </c>
      <c r="L100" s="137" t="s">
        <v>5806</v>
      </c>
      <c r="M100" s="133" t="s">
        <v>5496</v>
      </c>
      <c r="N100" s="133" t="s">
        <v>5540</v>
      </c>
      <c r="O100" s="137" t="s">
        <v>5807</v>
      </c>
      <c r="P100" s="133" t="s">
        <v>5496</v>
      </c>
      <c r="Q100" s="137" t="s">
        <v>5808</v>
      </c>
      <c r="R100" s="133" t="s">
        <v>5496</v>
      </c>
      <c r="S100" s="133" t="s">
        <v>4015</v>
      </c>
      <c r="T100" s="138">
        <v>53</v>
      </c>
      <c r="U100" s="138"/>
      <c r="V100" s="133" t="s">
        <v>5496</v>
      </c>
      <c r="W100" s="139" t="s">
        <v>5809</v>
      </c>
      <c r="X100" s="140">
        <v>2022</v>
      </c>
      <c r="Y100" s="140">
        <v>2046</v>
      </c>
      <c r="Z100" s="140">
        <v>25</v>
      </c>
      <c r="AA100" s="138">
        <v>101</v>
      </c>
      <c r="AB100" s="133" t="s">
        <v>5496</v>
      </c>
      <c r="AC100" s="139" t="s">
        <v>5810</v>
      </c>
      <c r="AD100" s="140">
        <v>2022</v>
      </c>
      <c r="AE100" s="140">
        <v>2046</v>
      </c>
      <c r="AF100" s="140">
        <v>25</v>
      </c>
      <c r="AG100" s="138">
        <v>84</v>
      </c>
      <c r="AH100" s="133" t="s">
        <v>5496</v>
      </c>
      <c r="AI100" s="141" t="s">
        <v>5811</v>
      </c>
      <c r="AJ100" s="140">
        <v>2022</v>
      </c>
      <c r="AK100" s="140">
        <v>2046</v>
      </c>
      <c r="AL100" s="140">
        <v>25</v>
      </c>
      <c r="AM100" s="138">
        <v>427</v>
      </c>
      <c r="AN100" s="133" t="s">
        <v>5496</v>
      </c>
      <c r="AO100" s="137" t="s">
        <v>5812</v>
      </c>
      <c r="AP100" s="133" t="s">
        <v>5496</v>
      </c>
      <c r="AQ100" s="137" t="s">
        <v>5813</v>
      </c>
      <c r="AR100" s="133" t="s">
        <v>5496</v>
      </c>
      <c r="AS100" s="137" t="s">
        <v>5814</v>
      </c>
      <c r="AT100" s="133" t="s">
        <v>5496</v>
      </c>
      <c r="AU100" s="137" t="s">
        <v>5815</v>
      </c>
      <c r="AV100" s="133" t="s">
        <v>5496</v>
      </c>
      <c r="AW100" s="137" t="s">
        <v>5816</v>
      </c>
      <c r="AX100" s="133" t="s">
        <v>5496</v>
      </c>
      <c r="AY100" s="137" t="s">
        <v>5817</v>
      </c>
      <c r="AZ100" s="133" t="s">
        <v>5496</v>
      </c>
      <c r="BA100" s="137" t="s">
        <v>5818</v>
      </c>
      <c r="BB100" s="133" t="s">
        <v>5496</v>
      </c>
      <c r="BC100" s="137" t="s">
        <v>5819</v>
      </c>
      <c r="BD100" s="133" t="s">
        <v>5496</v>
      </c>
      <c r="BE100" s="137" t="s">
        <v>5820</v>
      </c>
      <c r="BF100" s="133" t="s">
        <v>5496</v>
      </c>
      <c r="BG100" s="137" t="s">
        <v>5821</v>
      </c>
      <c r="BH100" s="133" t="s">
        <v>5496</v>
      </c>
      <c r="BI100" s="137" t="s">
        <v>5822</v>
      </c>
      <c r="BJ100" s="142" t="s">
        <v>18</v>
      </c>
      <c r="BK100" s="142" t="s">
        <v>18</v>
      </c>
      <c r="BL100" s="142" t="s">
        <v>19</v>
      </c>
      <c r="BM100" s="142" t="s">
        <v>19</v>
      </c>
      <c r="BN100" s="133" t="s">
        <v>5496</v>
      </c>
      <c r="BO100" s="137" t="s">
        <v>5823</v>
      </c>
      <c r="BP100" s="133" t="s">
        <v>5496</v>
      </c>
      <c r="BQ100" s="137" t="s">
        <v>5824</v>
      </c>
      <c r="BR100" s="133" t="s">
        <v>5496</v>
      </c>
      <c r="BS100" s="137" t="s">
        <v>5825</v>
      </c>
      <c r="BT100" s="133" t="s">
        <v>5496</v>
      </c>
      <c r="BU100" s="133" t="s">
        <v>5496</v>
      </c>
      <c r="BV100" s="133" t="s">
        <v>5496</v>
      </c>
      <c r="BW100" s="137" t="s">
        <v>5826</v>
      </c>
      <c r="BX100" s="143">
        <v>10</v>
      </c>
      <c r="BY100" s="144"/>
      <c r="BZ100" s="133" t="s">
        <v>5496</v>
      </c>
      <c r="CA100" s="145" t="s">
        <v>5827</v>
      </c>
      <c r="CB100" s="146" t="s">
        <v>5828</v>
      </c>
      <c r="CC100" s="126">
        <v>185181</v>
      </c>
      <c r="CD100" s="126">
        <v>184615</v>
      </c>
      <c r="CE100" s="126">
        <v>182841</v>
      </c>
      <c r="CF100" s="126">
        <v>182481</v>
      </c>
      <c r="CG100" s="127">
        <v>526404.68999999994</v>
      </c>
      <c r="CH100" s="127">
        <v>532777</v>
      </c>
      <c r="CI100" s="127">
        <v>537325</v>
      </c>
      <c r="CJ100" s="127">
        <v>536381</v>
      </c>
      <c r="CK100" s="128">
        <v>2.84</v>
      </c>
      <c r="CL100" s="128">
        <v>2.89</v>
      </c>
      <c r="CM100" s="128">
        <v>2.94</v>
      </c>
      <c r="CN100" s="128">
        <v>2.94</v>
      </c>
      <c r="CO100" s="129">
        <v>0.58899999999999997</v>
      </c>
      <c r="CP100" s="129">
        <v>0.58899999999999997</v>
      </c>
      <c r="CQ100" s="129">
        <v>0.58499999999999996</v>
      </c>
      <c r="CR100" s="130">
        <v>0.60199999999999998</v>
      </c>
    </row>
    <row r="101" spans="1:96" s="147" customFormat="1" ht="200" customHeight="1" x14ac:dyDescent="0.2">
      <c r="A101" s="132" t="s">
        <v>74</v>
      </c>
      <c r="B101" s="133" t="s">
        <v>2358</v>
      </c>
      <c r="C101" s="133" t="str">
        <f>IF(A101="","自動表示",IF(B101="",VLOOKUP(A101,リスト!$C$2:$D$48,2,FALSE),VLOOKUP(一覧表!A101&amp;一覧表!B101,リスト!$C$49:$D$1789,2,FALSE)))</f>
        <v>272205</v>
      </c>
      <c r="D101" s="134" t="str">
        <f>IF(C101="自動表示","自動表示",VLOOKUP(C101,リスト!$D$2:$E$1789,2,FALSE))</f>
        <v>都市Ⅲ－３</v>
      </c>
      <c r="E101" s="132" t="s">
        <v>3800</v>
      </c>
      <c r="F101" s="133" t="s">
        <v>3769</v>
      </c>
      <c r="G101" s="135">
        <v>40</v>
      </c>
      <c r="H101" s="133" t="str">
        <f t="shared" si="2"/>
        <v>20年超</v>
      </c>
      <c r="I101" s="133" t="s">
        <v>5829</v>
      </c>
      <c r="J101" s="136">
        <v>13.7</v>
      </c>
      <c r="K101" s="133" t="s">
        <v>3924</v>
      </c>
      <c r="L101" s="137" t="s">
        <v>5830</v>
      </c>
      <c r="M101" s="133" t="s">
        <v>3924</v>
      </c>
      <c r="N101" s="133" t="s">
        <v>5831</v>
      </c>
      <c r="O101" s="137" t="s">
        <v>5832</v>
      </c>
      <c r="P101" s="133" t="s">
        <v>3924</v>
      </c>
      <c r="Q101" s="137" t="s">
        <v>5833</v>
      </c>
      <c r="R101" s="133" t="s">
        <v>3924</v>
      </c>
      <c r="S101" s="133" t="s">
        <v>4775</v>
      </c>
      <c r="T101" s="138">
        <v>39</v>
      </c>
      <c r="U101" s="138"/>
      <c r="V101" s="133" t="s">
        <v>3924</v>
      </c>
      <c r="W101" s="139" t="s">
        <v>5834</v>
      </c>
      <c r="X101" s="140">
        <v>2023</v>
      </c>
      <c r="Y101" s="140">
        <v>2062</v>
      </c>
      <c r="Z101" s="140">
        <v>40</v>
      </c>
      <c r="AA101" s="138">
        <v>2147</v>
      </c>
      <c r="AB101" s="133" t="s">
        <v>3924</v>
      </c>
      <c r="AC101" s="139" t="s">
        <v>5835</v>
      </c>
      <c r="AD101" s="140">
        <v>2023</v>
      </c>
      <c r="AE101" s="140">
        <v>2062</v>
      </c>
      <c r="AF101" s="140">
        <v>40</v>
      </c>
      <c r="AG101" s="138">
        <v>1807</v>
      </c>
      <c r="AH101" s="133" t="s">
        <v>3924</v>
      </c>
      <c r="AI101" s="141" t="s">
        <v>5836</v>
      </c>
      <c r="AJ101" s="140">
        <v>2023</v>
      </c>
      <c r="AK101" s="140">
        <v>2062</v>
      </c>
      <c r="AL101" s="140">
        <v>40</v>
      </c>
      <c r="AM101" s="138">
        <v>340</v>
      </c>
      <c r="AN101" s="133" t="s">
        <v>3924</v>
      </c>
      <c r="AO101" s="137" t="s">
        <v>5837</v>
      </c>
      <c r="AP101" s="133" t="s">
        <v>3924</v>
      </c>
      <c r="AQ101" s="137" t="s">
        <v>5838</v>
      </c>
      <c r="AR101" s="133" t="s">
        <v>3924</v>
      </c>
      <c r="AS101" s="137" t="s">
        <v>5839</v>
      </c>
      <c r="AT101" s="133" t="s">
        <v>3924</v>
      </c>
      <c r="AU101" s="137" t="s">
        <v>5840</v>
      </c>
      <c r="AV101" s="133" t="s">
        <v>3924</v>
      </c>
      <c r="AW101" s="137" t="s">
        <v>5841</v>
      </c>
      <c r="AX101" s="133" t="s">
        <v>3924</v>
      </c>
      <c r="AY101" s="137" t="s">
        <v>5842</v>
      </c>
      <c r="AZ101" s="133" t="s">
        <v>3924</v>
      </c>
      <c r="BA101" s="137" t="s">
        <v>5843</v>
      </c>
      <c r="BB101" s="133" t="s">
        <v>3924</v>
      </c>
      <c r="BC101" s="137" t="s">
        <v>5844</v>
      </c>
      <c r="BD101" s="133" t="s">
        <v>3924</v>
      </c>
      <c r="BE101" s="137" t="s">
        <v>5845</v>
      </c>
      <c r="BF101" s="133" t="s">
        <v>3924</v>
      </c>
      <c r="BG101" s="137" t="s">
        <v>5846</v>
      </c>
      <c r="BH101" s="133" t="s">
        <v>4452</v>
      </c>
      <c r="BI101" s="137"/>
      <c r="BJ101" s="142" t="s">
        <v>5779</v>
      </c>
      <c r="BK101" s="142" t="s">
        <v>5779</v>
      </c>
      <c r="BL101" s="142" t="s">
        <v>5779</v>
      </c>
      <c r="BM101" s="142" t="s">
        <v>5779</v>
      </c>
      <c r="BN101" s="133" t="s">
        <v>3924</v>
      </c>
      <c r="BO101" s="137" t="s">
        <v>5847</v>
      </c>
      <c r="BP101" s="133" t="s">
        <v>4452</v>
      </c>
      <c r="BQ101" s="137"/>
      <c r="BR101" s="133" t="s">
        <v>4452</v>
      </c>
      <c r="BS101" s="137"/>
      <c r="BT101" s="133" t="s">
        <v>4452</v>
      </c>
      <c r="BU101" s="133" t="s">
        <v>3924</v>
      </c>
      <c r="BV101" s="133" t="s">
        <v>3924</v>
      </c>
      <c r="BW101" s="137" t="s">
        <v>5848</v>
      </c>
      <c r="BX101" s="143"/>
      <c r="BY101" s="144" t="s">
        <v>5849</v>
      </c>
      <c r="BZ101" s="133" t="s">
        <v>3924</v>
      </c>
      <c r="CA101" s="145" t="s">
        <v>5850</v>
      </c>
      <c r="CB101" s="146" t="s">
        <v>4452</v>
      </c>
      <c r="CC101" s="126">
        <v>138890</v>
      </c>
      <c r="CD101" s="126">
        <v>139126</v>
      </c>
      <c r="CE101" s="126">
        <v>138962</v>
      </c>
      <c r="CF101" s="126">
        <v>139259</v>
      </c>
      <c r="CG101" s="127" t="s">
        <v>3871</v>
      </c>
      <c r="CH101" s="127" t="s">
        <v>3871</v>
      </c>
      <c r="CI101" s="127">
        <v>460797</v>
      </c>
      <c r="CJ101" s="127">
        <v>458501</v>
      </c>
      <c r="CK101" s="128" t="s">
        <v>3871</v>
      </c>
      <c r="CL101" s="128" t="s">
        <v>3871</v>
      </c>
      <c r="CM101" s="128">
        <v>3.32</v>
      </c>
      <c r="CN101" s="128">
        <v>3.29</v>
      </c>
      <c r="CO101" s="129">
        <v>0.372</v>
      </c>
      <c r="CP101" s="129">
        <v>0.39429999999999998</v>
      </c>
      <c r="CQ101" s="129">
        <v>0.41420000000000001</v>
      </c>
      <c r="CR101" s="130" t="s">
        <v>3871</v>
      </c>
    </row>
    <row r="102" spans="1:96" s="147" customFormat="1" ht="200" customHeight="1" x14ac:dyDescent="0.2">
      <c r="A102" s="132" t="s">
        <v>3721</v>
      </c>
      <c r="B102" s="133" t="s">
        <v>3726</v>
      </c>
      <c r="C102" s="133" t="str">
        <f>IF(A102="","自動表示",IF(B102="",VLOOKUP(A102,リスト!$C$2:$D$48,2,FALSE),VLOOKUP(一覧表!A102&amp;一覧表!B102,リスト!$C$49:$D$1789,2,FALSE)))</f>
        <v>272213</v>
      </c>
      <c r="D102" s="134" t="str">
        <f>IF(C102="自動表示","自動表示",VLOOKUP(C102,リスト!$D$2:$E$1789,2,FALSE))</f>
        <v>都市Ⅱ－３</v>
      </c>
      <c r="E102" s="132" t="s">
        <v>3787</v>
      </c>
      <c r="F102" s="133" t="s">
        <v>3801</v>
      </c>
      <c r="G102" s="135">
        <v>40</v>
      </c>
      <c r="H102" s="133" t="str">
        <f t="shared" si="2"/>
        <v>20年超</v>
      </c>
      <c r="I102" s="133" t="s">
        <v>5601</v>
      </c>
      <c r="J102" s="136">
        <v>7</v>
      </c>
      <c r="K102" s="133" t="s">
        <v>5496</v>
      </c>
      <c r="L102" s="137" t="s">
        <v>5851</v>
      </c>
      <c r="M102" s="133" t="s">
        <v>5496</v>
      </c>
      <c r="N102" s="133" t="s">
        <v>5852</v>
      </c>
      <c r="O102" s="137" t="s">
        <v>5853</v>
      </c>
      <c r="P102" s="133" t="s">
        <v>5496</v>
      </c>
      <c r="Q102" s="137" t="s">
        <v>5854</v>
      </c>
      <c r="R102" s="133" t="s">
        <v>5496</v>
      </c>
      <c r="S102" s="133" t="s">
        <v>4015</v>
      </c>
      <c r="T102" s="138">
        <v>42</v>
      </c>
      <c r="U102" s="138"/>
      <c r="V102" s="133" t="s">
        <v>5496</v>
      </c>
      <c r="W102" s="139" t="s">
        <v>5855</v>
      </c>
      <c r="X102" s="140">
        <v>2024</v>
      </c>
      <c r="Y102" s="140">
        <v>2055</v>
      </c>
      <c r="Z102" s="140">
        <v>32</v>
      </c>
      <c r="AA102" s="138">
        <v>686.3</v>
      </c>
      <c r="AB102" s="133" t="s">
        <v>5496</v>
      </c>
      <c r="AC102" s="139" t="s">
        <v>5856</v>
      </c>
      <c r="AD102" s="140">
        <v>2024</v>
      </c>
      <c r="AE102" s="140">
        <v>2055</v>
      </c>
      <c r="AF102" s="140">
        <v>32</v>
      </c>
      <c r="AG102" s="138">
        <v>656.1</v>
      </c>
      <c r="AH102" s="133" t="s">
        <v>5496</v>
      </c>
      <c r="AI102" s="141" t="s">
        <v>5857</v>
      </c>
      <c r="AJ102" s="140">
        <v>2024</v>
      </c>
      <c r="AK102" s="140">
        <v>2055</v>
      </c>
      <c r="AL102" s="140">
        <v>32</v>
      </c>
      <c r="AM102" s="138">
        <v>30.2</v>
      </c>
      <c r="AN102" s="133" t="s">
        <v>5496</v>
      </c>
      <c r="AO102" s="137" t="s">
        <v>5858</v>
      </c>
      <c r="AP102" s="133" t="s">
        <v>5521</v>
      </c>
      <c r="AQ102" s="137"/>
      <c r="AR102" s="133" t="s">
        <v>5496</v>
      </c>
      <c r="AS102" s="137" t="s">
        <v>5859</v>
      </c>
      <c r="AT102" s="133" t="s">
        <v>5496</v>
      </c>
      <c r="AU102" s="137" t="s">
        <v>5860</v>
      </c>
      <c r="AV102" s="133" t="s">
        <v>5496</v>
      </c>
      <c r="AW102" s="137" t="s">
        <v>5861</v>
      </c>
      <c r="AX102" s="133" t="s">
        <v>5496</v>
      </c>
      <c r="AY102" s="137" t="s">
        <v>5862</v>
      </c>
      <c r="AZ102" s="133" t="s">
        <v>5496</v>
      </c>
      <c r="BA102" s="137" t="s">
        <v>5863</v>
      </c>
      <c r="BB102" s="133" t="s">
        <v>5496</v>
      </c>
      <c r="BC102" s="137" t="s">
        <v>5864</v>
      </c>
      <c r="BD102" s="133" t="s">
        <v>5496</v>
      </c>
      <c r="BE102" s="137" t="s">
        <v>5865</v>
      </c>
      <c r="BF102" s="133" t="s">
        <v>5496</v>
      </c>
      <c r="BG102" s="137" t="s">
        <v>5866</v>
      </c>
      <c r="BH102" s="133" t="s">
        <v>5496</v>
      </c>
      <c r="BI102" s="137" t="s">
        <v>5867</v>
      </c>
      <c r="BJ102" s="142" t="s">
        <v>19</v>
      </c>
      <c r="BK102" s="142" t="s">
        <v>18</v>
      </c>
      <c r="BL102" s="142" t="s">
        <v>19</v>
      </c>
      <c r="BM102" s="142" t="s">
        <v>19</v>
      </c>
      <c r="BN102" s="133" t="s">
        <v>5521</v>
      </c>
      <c r="BO102" s="137"/>
      <c r="BP102" s="133" t="s">
        <v>5521</v>
      </c>
      <c r="BQ102" s="137"/>
      <c r="BR102" s="133" t="s">
        <v>5521</v>
      </c>
      <c r="BS102" s="137"/>
      <c r="BT102" s="133" t="s">
        <v>5521</v>
      </c>
      <c r="BU102" s="133" t="s">
        <v>5496</v>
      </c>
      <c r="BV102" s="133" t="s">
        <v>5496</v>
      </c>
      <c r="BW102" s="137" t="s">
        <v>5868</v>
      </c>
      <c r="BX102" s="143">
        <v>10</v>
      </c>
      <c r="BY102" s="144" t="s">
        <v>3871</v>
      </c>
      <c r="BZ102" s="133" t="s">
        <v>5496</v>
      </c>
      <c r="CA102" s="145" t="s">
        <v>5869</v>
      </c>
      <c r="CB102" s="146" t="s">
        <v>5870</v>
      </c>
      <c r="CC102" s="126">
        <v>68320</v>
      </c>
      <c r="CD102" s="126">
        <v>67759</v>
      </c>
      <c r="CE102" s="126">
        <v>67226</v>
      </c>
      <c r="CF102" s="126">
        <v>66952</v>
      </c>
      <c r="CG102" s="127">
        <v>166177</v>
      </c>
      <c r="CH102" s="127">
        <v>161628</v>
      </c>
      <c r="CI102" s="127">
        <v>161624</v>
      </c>
      <c r="CJ102" s="127">
        <v>161624</v>
      </c>
      <c r="CK102" s="128">
        <v>2.4300000000000002</v>
      </c>
      <c r="CL102" s="128">
        <v>2.39</v>
      </c>
      <c r="CM102" s="128">
        <v>2.4</v>
      </c>
      <c r="CN102" s="128">
        <v>2.41</v>
      </c>
      <c r="CO102" s="129">
        <v>0.66200000000000003</v>
      </c>
      <c r="CP102" s="129">
        <v>0.60899999999999999</v>
      </c>
      <c r="CQ102" s="129">
        <v>0.61699999999999999</v>
      </c>
      <c r="CR102" s="130" t="s">
        <v>3871</v>
      </c>
    </row>
    <row r="103" spans="1:96" s="147" customFormat="1" ht="200" customHeight="1" x14ac:dyDescent="0.2">
      <c r="A103" s="132" t="s">
        <v>74</v>
      </c>
      <c r="B103" s="133" t="s">
        <v>2362</v>
      </c>
      <c r="C103" s="133" t="str">
        <f>IF(A103="","自動表示",IF(B103="",VLOOKUP(A103,リスト!$C$2:$D$48,2,FALSE),VLOOKUP(一覧表!A103&amp;一覧表!B103,リスト!$C$49:$D$1789,2,FALSE)))</f>
        <v>272221</v>
      </c>
      <c r="D103" s="134" t="str">
        <f>IF(C103="自動表示","自動表示",VLOOKUP(C103,リスト!$D$2:$E$1789,2,FALSE))</f>
        <v>都市Ⅲ－３</v>
      </c>
      <c r="E103" s="132" t="s">
        <v>3772</v>
      </c>
      <c r="F103" s="133" t="s">
        <v>3802</v>
      </c>
      <c r="G103" s="135">
        <v>40</v>
      </c>
      <c r="H103" s="133" t="str">
        <f t="shared" si="2"/>
        <v>20年超</v>
      </c>
      <c r="I103" s="133" t="s">
        <v>4435</v>
      </c>
      <c r="J103" s="136">
        <v>11.6</v>
      </c>
      <c r="K103" s="133" t="s">
        <v>3924</v>
      </c>
      <c r="L103" s="137" t="s">
        <v>5871</v>
      </c>
      <c r="M103" s="133" t="s">
        <v>3924</v>
      </c>
      <c r="N103" s="133" t="s">
        <v>5872</v>
      </c>
      <c r="O103" s="137" t="s">
        <v>5873</v>
      </c>
      <c r="P103" s="133" t="s">
        <v>3924</v>
      </c>
      <c r="Q103" s="137" t="s">
        <v>5874</v>
      </c>
      <c r="R103" s="133" t="s">
        <v>3924</v>
      </c>
      <c r="S103" s="133" t="s">
        <v>4037</v>
      </c>
      <c r="T103" s="138">
        <v>41.3</v>
      </c>
      <c r="U103" s="138"/>
      <c r="V103" s="133" t="s">
        <v>3924</v>
      </c>
      <c r="W103" s="139" t="s">
        <v>5875</v>
      </c>
      <c r="X103" s="140">
        <v>2021</v>
      </c>
      <c r="Y103" s="140">
        <v>2060</v>
      </c>
      <c r="Z103" s="140">
        <v>40</v>
      </c>
      <c r="AA103" s="138">
        <v>2191.5</v>
      </c>
      <c r="AB103" s="133" t="s">
        <v>3924</v>
      </c>
      <c r="AC103" s="139" t="s">
        <v>5876</v>
      </c>
      <c r="AD103" s="140">
        <v>2021</v>
      </c>
      <c r="AE103" s="140">
        <v>2060</v>
      </c>
      <c r="AF103" s="140">
        <v>40</v>
      </c>
      <c r="AG103" s="138">
        <v>1862.3</v>
      </c>
      <c r="AH103" s="133" t="s">
        <v>3924</v>
      </c>
      <c r="AI103" s="141" t="s">
        <v>5877</v>
      </c>
      <c r="AJ103" s="140">
        <v>2021</v>
      </c>
      <c r="AK103" s="140">
        <v>2060</v>
      </c>
      <c r="AL103" s="140">
        <v>40</v>
      </c>
      <c r="AM103" s="138">
        <v>329.2</v>
      </c>
      <c r="AN103" s="133" t="s">
        <v>3924</v>
      </c>
      <c r="AO103" s="137" t="s">
        <v>5878</v>
      </c>
      <c r="AP103" s="133" t="s">
        <v>4452</v>
      </c>
      <c r="AQ103" s="137"/>
      <c r="AR103" s="133" t="s">
        <v>3924</v>
      </c>
      <c r="AS103" s="137" t="s">
        <v>5879</v>
      </c>
      <c r="AT103" s="133" t="s">
        <v>3924</v>
      </c>
      <c r="AU103" s="137" t="s">
        <v>5880</v>
      </c>
      <c r="AV103" s="133" t="s">
        <v>3924</v>
      </c>
      <c r="AW103" s="137" t="s">
        <v>5881</v>
      </c>
      <c r="AX103" s="133" t="s">
        <v>3924</v>
      </c>
      <c r="AY103" s="137" t="s">
        <v>5882</v>
      </c>
      <c r="AZ103" s="133" t="s">
        <v>3924</v>
      </c>
      <c r="BA103" s="137" t="s">
        <v>5883</v>
      </c>
      <c r="BB103" s="133" t="s">
        <v>3924</v>
      </c>
      <c r="BC103" s="137" t="s">
        <v>5884</v>
      </c>
      <c r="BD103" s="133" t="s">
        <v>3924</v>
      </c>
      <c r="BE103" s="137" t="s">
        <v>5885</v>
      </c>
      <c r="BF103" s="133" t="s">
        <v>3924</v>
      </c>
      <c r="BG103" s="137" t="s">
        <v>5886</v>
      </c>
      <c r="BH103" s="133" t="s">
        <v>3924</v>
      </c>
      <c r="BI103" s="137" t="s">
        <v>5887</v>
      </c>
      <c r="BJ103" s="142" t="s">
        <v>19</v>
      </c>
      <c r="BK103" s="142" t="s">
        <v>18</v>
      </c>
      <c r="BL103" s="142" t="s">
        <v>19</v>
      </c>
      <c r="BM103" s="142" t="s">
        <v>19</v>
      </c>
      <c r="BN103" s="133" t="s">
        <v>3924</v>
      </c>
      <c r="BO103" s="137" t="s">
        <v>5888</v>
      </c>
      <c r="BP103" s="133" t="s">
        <v>4452</v>
      </c>
      <c r="BQ103" s="137"/>
      <c r="BR103" s="133" t="s">
        <v>4452</v>
      </c>
      <c r="BS103" s="137"/>
      <c r="BT103" s="133" t="s">
        <v>4452</v>
      </c>
      <c r="BU103" s="133" t="s">
        <v>3924</v>
      </c>
      <c r="BV103" s="133" t="s">
        <v>3924</v>
      </c>
      <c r="BW103" s="137" t="s">
        <v>5889</v>
      </c>
      <c r="BX103" s="143">
        <v>10</v>
      </c>
      <c r="BY103" s="144"/>
      <c r="BZ103" s="133" t="s">
        <v>3924</v>
      </c>
      <c r="CA103" s="145" t="s">
        <v>5890</v>
      </c>
      <c r="CB103" s="146" t="s">
        <v>5891</v>
      </c>
      <c r="CC103" s="126">
        <v>110106</v>
      </c>
      <c r="CD103" s="126">
        <v>109565</v>
      </c>
      <c r="CE103" s="126">
        <v>108961</v>
      </c>
      <c r="CF103" s="126">
        <v>108213</v>
      </c>
      <c r="CG103" s="127">
        <v>252586</v>
      </c>
      <c r="CH103" s="127">
        <v>249519</v>
      </c>
      <c r="CI103" s="127">
        <v>255468</v>
      </c>
      <c r="CJ103" s="127">
        <v>254131</v>
      </c>
      <c r="CK103" s="128">
        <v>2.29</v>
      </c>
      <c r="CL103" s="128">
        <v>2.2799999999999998</v>
      </c>
      <c r="CM103" s="128">
        <v>2.34</v>
      </c>
      <c r="CN103" s="128">
        <v>2.35</v>
      </c>
      <c r="CO103" s="129">
        <v>0.57599999999999996</v>
      </c>
      <c r="CP103" s="129">
        <v>0.59299999999999997</v>
      </c>
      <c r="CQ103" s="129">
        <v>0.58899999999999997</v>
      </c>
      <c r="CR103" s="130">
        <v>0.61</v>
      </c>
    </row>
    <row r="104" spans="1:96" s="147" customFormat="1" ht="200" customHeight="1" x14ac:dyDescent="0.2">
      <c r="A104" s="132" t="s">
        <v>74</v>
      </c>
      <c r="B104" s="133" t="s">
        <v>2364</v>
      </c>
      <c r="C104" s="133" t="str">
        <f>IF(A104="","自動表示",IF(B104="",VLOOKUP(A104,リスト!$C$2:$D$48,2,FALSE),VLOOKUP(一覧表!A104&amp;一覧表!B104,リスト!$C$49:$D$1789,2,FALSE)))</f>
        <v>272230</v>
      </c>
      <c r="D104" s="134" t="str">
        <f>IF(C104="自動表示","自動表示",VLOOKUP(C104,リスト!$D$2:$E$1789,2,FALSE))</f>
        <v>都市Ⅲ－３</v>
      </c>
      <c r="E104" s="132" t="s">
        <v>3787</v>
      </c>
      <c r="F104" s="133" t="s">
        <v>3746</v>
      </c>
      <c r="G104" s="135">
        <v>30</v>
      </c>
      <c r="H104" s="133" t="str">
        <f t="shared" si="2"/>
        <v>20年超</v>
      </c>
      <c r="I104" s="133" t="s">
        <v>5472</v>
      </c>
      <c r="J104" s="136">
        <v>12</v>
      </c>
      <c r="K104" s="133" t="s">
        <v>5496</v>
      </c>
      <c r="L104" s="137" t="s">
        <v>5892</v>
      </c>
      <c r="M104" s="133" t="s">
        <v>5496</v>
      </c>
      <c r="N104" s="133" t="s">
        <v>3636</v>
      </c>
      <c r="O104" s="137" t="s">
        <v>5893</v>
      </c>
      <c r="P104" s="133" t="s">
        <v>5496</v>
      </c>
      <c r="Q104" s="137" t="s">
        <v>5894</v>
      </c>
      <c r="R104" s="133" t="s">
        <v>5496</v>
      </c>
      <c r="S104" s="133" t="s">
        <v>4015</v>
      </c>
      <c r="T104" s="138">
        <v>78.400000000000006</v>
      </c>
      <c r="U104" s="138"/>
      <c r="V104" s="133" t="s">
        <v>5496</v>
      </c>
      <c r="W104" s="139" t="s">
        <v>5895</v>
      </c>
      <c r="X104" s="140">
        <v>2023</v>
      </c>
      <c r="Y104" s="140">
        <v>2052</v>
      </c>
      <c r="Z104" s="140">
        <v>30</v>
      </c>
      <c r="AA104" s="138">
        <v>2978.4</v>
      </c>
      <c r="AB104" s="133" t="s">
        <v>5496</v>
      </c>
      <c r="AC104" s="139" t="s">
        <v>5896</v>
      </c>
      <c r="AD104" s="140">
        <v>2023</v>
      </c>
      <c r="AE104" s="140">
        <v>2052</v>
      </c>
      <c r="AF104" s="140">
        <v>30</v>
      </c>
      <c r="AG104" s="138">
        <v>2288.5</v>
      </c>
      <c r="AH104" s="133" t="s">
        <v>5496</v>
      </c>
      <c r="AI104" s="141" t="s">
        <v>5897</v>
      </c>
      <c r="AJ104" s="140">
        <v>2023</v>
      </c>
      <c r="AK104" s="140">
        <v>2052</v>
      </c>
      <c r="AL104" s="140">
        <v>30</v>
      </c>
      <c r="AM104" s="138">
        <v>689.9</v>
      </c>
      <c r="AN104" s="133" t="s">
        <v>5496</v>
      </c>
      <c r="AO104" s="137" t="s">
        <v>5898</v>
      </c>
      <c r="AP104" s="133" t="s">
        <v>5496</v>
      </c>
      <c r="AQ104" s="137" t="s">
        <v>5899</v>
      </c>
      <c r="AR104" s="133" t="s">
        <v>5496</v>
      </c>
      <c r="AS104" s="137" t="s">
        <v>5900</v>
      </c>
      <c r="AT104" s="133" t="s">
        <v>5496</v>
      </c>
      <c r="AU104" s="137" t="s">
        <v>5901</v>
      </c>
      <c r="AV104" s="133" t="s">
        <v>5496</v>
      </c>
      <c r="AW104" s="137" t="s">
        <v>5902</v>
      </c>
      <c r="AX104" s="133" t="s">
        <v>5496</v>
      </c>
      <c r="AY104" s="137" t="s">
        <v>5903</v>
      </c>
      <c r="AZ104" s="133" t="s">
        <v>5496</v>
      </c>
      <c r="BA104" s="137" t="s">
        <v>5904</v>
      </c>
      <c r="BB104" s="133" t="s">
        <v>5496</v>
      </c>
      <c r="BC104" s="137" t="s">
        <v>5905</v>
      </c>
      <c r="BD104" s="133" t="s">
        <v>5496</v>
      </c>
      <c r="BE104" s="137" t="s">
        <v>5906</v>
      </c>
      <c r="BF104" s="133" t="s">
        <v>5496</v>
      </c>
      <c r="BG104" s="137" t="s">
        <v>5907</v>
      </c>
      <c r="BH104" s="133" t="s">
        <v>5496</v>
      </c>
      <c r="BI104" s="137" t="s">
        <v>5908</v>
      </c>
      <c r="BJ104" s="142" t="s">
        <v>19</v>
      </c>
      <c r="BK104" s="142" t="s">
        <v>18</v>
      </c>
      <c r="BL104" s="142" t="s">
        <v>19</v>
      </c>
      <c r="BM104" s="142" t="s">
        <v>19</v>
      </c>
      <c r="BN104" s="133" t="s">
        <v>5496</v>
      </c>
      <c r="BO104" s="137" t="s">
        <v>5909</v>
      </c>
      <c r="BP104" s="133" t="s">
        <v>5496</v>
      </c>
      <c r="BQ104" s="137" t="s">
        <v>5910</v>
      </c>
      <c r="BR104" s="133" t="s">
        <v>5496</v>
      </c>
      <c r="BS104" s="137" t="s">
        <v>5911</v>
      </c>
      <c r="BT104" s="133" t="s">
        <v>5496</v>
      </c>
      <c r="BU104" s="133" t="s">
        <v>5496</v>
      </c>
      <c r="BV104" s="133" t="s">
        <v>5496</v>
      </c>
      <c r="BW104" s="137" t="s">
        <v>5912</v>
      </c>
      <c r="BX104" s="143" t="s">
        <v>5913</v>
      </c>
      <c r="BY104" s="144"/>
      <c r="BZ104" s="133" t="s">
        <v>5496</v>
      </c>
      <c r="CA104" s="145" t="s">
        <v>5914</v>
      </c>
      <c r="CB104" s="146" t="s">
        <v>5915</v>
      </c>
      <c r="CC104" s="126">
        <v>120536</v>
      </c>
      <c r="CD104" s="126">
        <v>119161</v>
      </c>
      <c r="CE104" s="126">
        <v>117937</v>
      </c>
      <c r="CF104" s="126">
        <v>117139</v>
      </c>
      <c r="CG104" s="127">
        <v>411129.14</v>
      </c>
      <c r="CH104" s="127">
        <v>431861.23</v>
      </c>
      <c r="CI104" s="127">
        <v>393071.61</v>
      </c>
      <c r="CJ104" s="127">
        <v>383277</v>
      </c>
      <c r="CK104" s="128">
        <v>3.41</v>
      </c>
      <c r="CL104" s="128">
        <v>3.62</v>
      </c>
      <c r="CM104" s="128">
        <v>3.33</v>
      </c>
      <c r="CN104" s="128">
        <v>3.27</v>
      </c>
      <c r="CO104" s="129">
        <v>0.61199999999999999</v>
      </c>
      <c r="CP104" s="129">
        <v>0.59299999999999997</v>
      </c>
      <c r="CQ104" s="129">
        <v>0.60899999999999999</v>
      </c>
      <c r="CR104" s="130">
        <v>0.625</v>
      </c>
    </row>
    <row r="105" spans="1:96" s="147" customFormat="1" ht="200" customHeight="1" x14ac:dyDescent="0.2">
      <c r="A105" s="132" t="s">
        <v>74</v>
      </c>
      <c r="B105" s="133" t="s">
        <v>2366</v>
      </c>
      <c r="C105" s="133" t="str">
        <f>IF(A105="","自動表示",IF(B105="",VLOOKUP(A105,リスト!$C$2:$D$48,2,FALSE),VLOOKUP(一覧表!A105&amp;一覧表!B105,リスト!$C$49:$D$1789,2,FALSE)))</f>
        <v>272248</v>
      </c>
      <c r="D105" s="134" t="str">
        <f>IF(C105="自動表示","自動表示",VLOOKUP(C105,リスト!$D$2:$E$1789,2,FALSE))</f>
        <v>都市Ⅱ－３</v>
      </c>
      <c r="E105" s="132" t="s">
        <v>3787</v>
      </c>
      <c r="F105" s="133" t="s">
        <v>3803</v>
      </c>
      <c r="G105" s="135">
        <v>30</v>
      </c>
      <c r="H105" s="133" t="str">
        <f t="shared" si="2"/>
        <v>20年超</v>
      </c>
      <c r="I105" s="133" t="s">
        <v>5624</v>
      </c>
      <c r="J105" s="136">
        <v>8.5</v>
      </c>
      <c r="K105" s="133" t="s">
        <v>5496</v>
      </c>
      <c r="L105" s="137" t="s">
        <v>5916</v>
      </c>
      <c r="M105" s="133" t="s">
        <v>5496</v>
      </c>
      <c r="N105" s="133" t="s">
        <v>5852</v>
      </c>
      <c r="O105" s="137" t="s">
        <v>5917</v>
      </c>
      <c r="P105" s="133" t="s">
        <v>5496</v>
      </c>
      <c r="Q105" s="137" t="s">
        <v>5918</v>
      </c>
      <c r="R105" s="133" t="s">
        <v>5496</v>
      </c>
      <c r="S105" s="133" t="s">
        <v>4015</v>
      </c>
      <c r="T105" s="138">
        <v>26.4</v>
      </c>
      <c r="U105" s="138"/>
      <c r="V105" s="133" t="s">
        <v>5496</v>
      </c>
      <c r="W105" s="139" t="s">
        <v>5919</v>
      </c>
      <c r="X105" s="140">
        <v>2017</v>
      </c>
      <c r="Y105" s="140">
        <v>2056</v>
      </c>
      <c r="Z105" s="140">
        <v>40</v>
      </c>
      <c r="AA105" s="138">
        <v>843</v>
      </c>
      <c r="AB105" s="133" t="s">
        <v>5496</v>
      </c>
      <c r="AC105" s="139" t="s">
        <v>5920</v>
      </c>
      <c r="AD105" s="140">
        <v>2017</v>
      </c>
      <c r="AE105" s="140">
        <v>2056</v>
      </c>
      <c r="AF105" s="140">
        <v>40</v>
      </c>
      <c r="AG105" s="138">
        <v>722</v>
      </c>
      <c r="AH105" s="133" t="s">
        <v>5496</v>
      </c>
      <c r="AI105" s="141" t="s">
        <v>5921</v>
      </c>
      <c r="AJ105" s="140">
        <v>2017</v>
      </c>
      <c r="AK105" s="140">
        <v>2056</v>
      </c>
      <c r="AL105" s="140">
        <v>40</v>
      </c>
      <c r="AM105" s="138">
        <v>121</v>
      </c>
      <c r="AN105" s="133" t="s">
        <v>5496</v>
      </c>
      <c r="AO105" s="137" t="s">
        <v>5922</v>
      </c>
      <c r="AP105" s="133" t="s">
        <v>5521</v>
      </c>
      <c r="AQ105" s="137"/>
      <c r="AR105" s="133" t="s">
        <v>5496</v>
      </c>
      <c r="AS105" s="137" t="s">
        <v>5923</v>
      </c>
      <c r="AT105" s="133" t="s">
        <v>5496</v>
      </c>
      <c r="AU105" s="137" t="s">
        <v>5924</v>
      </c>
      <c r="AV105" s="133" t="s">
        <v>5496</v>
      </c>
      <c r="AW105" s="137" t="s">
        <v>5925</v>
      </c>
      <c r="AX105" s="133" t="s">
        <v>5496</v>
      </c>
      <c r="AY105" s="137" t="s">
        <v>5926</v>
      </c>
      <c r="AZ105" s="133" t="s">
        <v>5496</v>
      </c>
      <c r="BA105" s="137" t="s">
        <v>5927</v>
      </c>
      <c r="BB105" s="133" t="s">
        <v>5496</v>
      </c>
      <c r="BC105" s="137" t="s">
        <v>5928</v>
      </c>
      <c r="BD105" s="133" t="s">
        <v>5496</v>
      </c>
      <c r="BE105" s="137" t="s">
        <v>5929</v>
      </c>
      <c r="BF105" s="133" t="s">
        <v>5496</v>
      </c>
      <c r="BG105" s="137" t="s">
        <v>5930</v>
      </c>
      <c r="BH105" s="133" t="s">
        <v>5521</v>
      </c>
      <c r="BI105" s="137"/>
      <c r="BJ105" s="142" t="s">
        <v>19</v>
      </c>
      <c r="BK105" s="142" t="s">
        <v>19</v>
      </c>
      <c r="BL105" s="142" t="s">
        <v>19</v>
      </c>
      <c r="BM105" s="142" t="s">
        <v>19</v>
      </c>
      <c r="BN105" s="133" t="s">
        <v>5496</v>
      </c>
      <c r="BO105" s="137" t="s">
        <v>5931</v>
      </c>
      <c r="BP105" s="133" t="s">
        <v>5521</v>
      </c>
      <c r="BQ105" s="137"/>
      <c r="BR105" s="133" t="s">
        <v>5496</v>
      </c>
      <c r="BS105" s="137" t="s">
        <v>5932</v>
      </c>
      <c r="BT105" s="133" t="s">
        <v>5521</v>
      </c>
      <c r="BU105" s="133" t="s">
        <v>5496</v>
      </c>
      <c r="BV105" s="133" t="s">
        <v>5496</v>
      </c>
      <c r="BW105" s="137" t="s">
        <v>5933</v>
      </c>
      <c r="BX105" s="143"/>
      <c r="BY105" s="144" t="s">
        <v>5934</v>
      </c>
      <c r="BZ105" s="133" t="s">
        <v>5496</v>
      </c>
      <c r="CA105" s="145" t="s">
        <v>5935</v>
      </c>
      <c r="CB105" s="146" t="s">
        <v>5936</v>
      </c>
      <c r="CC105" s="126">
        <v>86740</v>
      </c>
      <c r="CD105" s="126">
        <v>86689</v>
      </c>
      <c r="CE105" s="126">
        <v>86457</v>
      </c>
      <c r="CF105" s="126">
        <v>86351</v>
      </c>
      <c r="CG105" s="127">
        <v>224903.5</v>
      </c>
      <c r="CH105" s="127">
        <v>226885.64</v>
      </c>
      <c r="CI105" s="127">
        <v>226775.33</v>
      </c>
      <c r="CJ105" s="127">
        <v>225703.48</v>
      </c>
      <c r="CK105" s="128">
        <v>2.59</v>
      </c>
      <c r="CL105" s="128">
        <v>2.62</v>
      </c>
      <c r="CM105" s="128">
        <v>2.62</v>
      </c>
      <c r="CN105" s="128">
        <v>2.61</v>
      </c>
      <c r="CO105" s="129">
        <v>0.76100000000000001</v>
      </c>
      <c r="CP105" s="129">
        <v>0.75800000000000001</v>
      </c>
      <c r="CQ105" s="129">
        <v>0.76600000000000001</v>
      </c>
      <c r="CR105" s="130" t="s">
        <v>3871</v>
      </c>
    </row>
    <row r="106" spans="1:96" s="147" customFormat="1" ht="200" customHeight="1" x14ac:dyDescent="0.2">
      <c r="A106" s="132" t="s">
        <v>74</v>
      </c>
      <c r="B106" s="133" t="s">
        <v>2368</v>
      </c>
      <c r="C106" s="133" t="str">
        <f>IF(A106="","自動表示",IF(B106="",VLOOKUP(A106,リスト!$C$2:$D$48,2,FALSE),VLOOKUP(一覧表!A106&amp;一覧表!B106,リスト!$C$49:$D$1789,2,FALSE)))</f>
        <v>272256</v>
      </c>
      <c r="D106" s="134" t="str">
        <f>IF(C106="自動表示","自動表示",VLOOKUP(C106,リスト!$D$2:$E$1789,2,FALSE))</f>
        <v>都市Ⅱ－３</v>
      </c>
      <c r="E106" s="132" t="s">
        <v>3760</v>
      </c>
      <c r="F106" s="133" t="s">
        <v>3751</v>
      </c>
      <c r="G106" s="135">
        <v>14</v>
      </c>
      <c r="H106" s="133" t="str">
        <f t="shared" si="2"/>
        <v>11年～20年</v>
      </c>
      <c r="I106" s="133" t="s">
        <v>4965</v>
      </c>
      <c r="J106" s="136">
        <v>5.8</v>
      </c>
      <c r="K106" s="133" t="s">
        <v>3924</v>
      </c>
      <c r="L106" s="137" t="s">
        <v>5937</v>
      </c>
      <c r="M106" s="133" t="s">
        <v>3924</v>
      </c>
      <c r="N106" s="133" t="s">
        <v>4965</v>
      </c>
      <c r="O106" s="137" t="s">
        <v>5938</v>
      </c>
      <c r="P106" s="133" t="s">
        <v>3924</v>
      </c>
      <c r="Q106" s="137" t="s">
        <v>5939</v>
      </c>
      <c r="R106" s="133" t="s">
        <v>3924</v>
      </c>
      <c r="S106" s="133" t="s">
        <v>4037</v>
      </c>
      <c r="T106" s="138">
        <v>22.1</v>
      </c>
      <c r="U106" s="138"/>
      <c r="V106" s="133" t="s">
        <v>3924</v>
      </c>
      <c r="W106" s="139" t="s">
        <v>5940</v>
      </c>
      <c r="X106" s="140">
        <v>2020</v>
      </c>
      <c r="Y106" s="140">
        <v>2059</v>
      </c>
      <c r="Z106" s="140">
        <v>40</v>
      </c>
      <c r="AA106" s="138">
        <v>953</v>
      </c>
      <c r="AB106" s="133" t="s">
        <v>3924</v>
      </c>
      <c r="AC106" s="139" t="s">
        <v>5941</v>
      </c>
      <c r="AD106" s="140">
        <v>2020</v>
      </c>
      <c r="AE106" s="140">
        <v>2059</v>
      </c>
      <c r="AF106" s="140">
        <v>40</v>
      </c>
      <c r="AG106" s="138">
        <v>828</v>
      </c>
      <c r="AH106" s="133" t="s">
        <v>3924</v>
      </c>
      <c r="AI106" s="141" t="s">
        <v>5942</v>
      </c>
      <c r="AJ106" s="140">
        <v>2020</v>
      </c>
      <c r="AK106" s="140">
        <v>2059</v>
      </c>
      <c r="AL106" s="140">
        <v>40</v>
      </c>
      <c r="AM106" s="138">
        <v>125</v>
      </c>
      <c r="AN106" s="133" t="s">
        <v>3924</v>
      </c>
      <c r="AO106" s="137" t="s">
        <v>5943</v>
      </c>
      <c r="AP106" s="133" t="s">
        <v>3924</v>
      </c>
      <c r="AQ106" s="137" t="s">
        <v>5944</v>
      </c>
      <c r="AR106" s="133" t="s">
        <v>3924</v>
      </c>
      <c r="AS106" s="137" t="s">
        <v>5945</v>
      </c>
      <c r="AT106" s="133" t="s">
        <v>3924</v>
      </c>
      <c r="AU106" s="137" t="s">
        <v>5946</v>
      </c>
      <c r="AV106" s="133" t="s">
        <v>3924</v>
      </c>
      <c r="AW106" s="137" t="s">
        <v>5947</v>
      </c>
      <c r="AX106" s="133" t="s">
        <v>3924</v>
      </c>
      <c r="AY106" s="137" t="s">
        <v>5948</v>
      </c>
      <c r="AZ106" s="133" t="s">
        <v>3924</v>
      </c>
      <c r="BA106" s="137" t="s">
        <v>5949</v>
      </c>
      <c r="BB106" s="133" t="s">
        <v>3924</v>
      </c>
      <c r="BC106" s="137" t="s">
        <v>5950</v>
      </c>
      <c r="BD106" s="133" t="s">
        <v>3924</v>
      </c>
      <c r="BE106" s="137" t="s">
        <v>5951</v>
      </c>
      <c r="BF106" s="133" t="s">
        <v>3924</v>
      </c>
      <c r="BG106" s="137" t="s">
        <v>5952</v>
      </c>
      <c r="BH106" s="133" t="s">
        <v>3924</v>
      </c>
      <c r="BI106" s="137" t="s">
        <v>5953</v>
      </c>
      <c r="BJ106" s="142" t="s">
        <v>5759</v>
      </c>
      <c r="BK106" s="142" t="s">
        <v>5759</v>
      </c>
      <c r="BL106" s="142" t="s">
        <v>5759</v>
      </c>
      <c r="BM106" s="142" t="s">
        <v>5759</v>
      </c>
      <c r="BN106" s="133" t="s">
        <v>3924</v>
      </c>
      <c r="BO106" s="137" t="s">
        <v>5954</v>
      </c>
      <c r="BP106" s="133" t="s">
        <v>3924</v>
      </c>
      <c r="BQ106" s="137" t="s">
        <v>5955</v>
      </c>
      <c r="BR106" s="133" t="s">
        <v>3924</v>
      </c>
      <c r="BS106" s="137" t="s">
        <v>5956</v>
      </c>
      <c r="BT106" s="133" t="s">
        <v>3924</v>
      </c>
      <c r="BU106" s="133" t="s">
        <v>3924</v>
      </c>
      <c r="BV106" s="133" t="s">
        <v>3924</v>
      </c>
      <c r="BW106" s="137" t="s">
        <v>5957</v>
      </c>
      <c r="BX106" s="143"/>
      <c r="BY106" s="144" t="s">
        <v>5958</v>
      </c>
      <c r="BZ106" s="133" t="s">
        <v>3924</v>
      </c>
      <c r="CA106" s="145" t="s">
        <v>5959</v>
      </c>
      <c r="CB106" s="146" t="s">
        <v>5960</v>
      </c>
      <c r="CC106" s="126">
        <v>57805</v>
      </c>
      <c r="CD106" s="126">
        <v>57540</v>
      </c>
      <c r="CE106" s="126">
        <v>57226</v>
      </c>
      <c r="CF106" s="126">
        <v>56992</v>
      </c>
      <c r="CG106" s="127">
        <v>171928</v>
      </c>
      <c r="CH106" s="127">
        <v>171176</v>
      </c>
      <c r="CI106" s="127">
        <v>171897</v>
      </c>
      <c r="CJ106" s="127">
        <v>171897</v>
      </c>
      <c r="CK106" s="128">
        <v>2.97</v>
      </c>
      <c r="CL106" s="128">
        <v>2.97</v>
      </c>
      <c r="CM106" s="128">
        <v>3</v>
      </c>
      <c r="CN106" s="128">
        <v>3.02</v>
      </c>
      <c r="CO106" s="129">
        <v>0.57789999999999997</v>
      </c>
      <c r="CP106" s="129">
        <v>0.57310000000000005</v>
      </c>
      <c r="CQ106" s="129">
        <v>0.58799999999999997</v>
      </c>
      <c r="CR106" s="130">
        <v>0.60420000000000007</v>
      </c>
    </row>
    <row r="107" spans="1:96" s="147" customFormat="1" ht="200" customHeight="1" x14ac:dyDescent="0.2">
      <c r="A107" s="132" t="s">
        <v>74</v>
      </c>
      <c r="B107" s="133" t="s">
        <v>2370</v>
      </c>
      <c r="C107" s="133" t="str">
        <f>IF(A107="","自動表示",IF(B107="",VLOOKUP(A107,リスト!$C$2:$D$48,2,FALSE),VLOOKUP(一覧表!A107&amp;一覧表!B107,リスト!$C$49:$D$1789,2,FALSE)))</f>
        <v>272264</v>
      </c>
      <c r="D107" s="134" t="str">
        <f>IF(C107="自動表示","自動表示",VLOOKUP(C107,リスト!$D$2:$E$1789,2,FALSE))</f>
        <v>都市Ⅱ－３</v>
      </c>
      <c r="E107" s="132" t="s">
        <v>3790</v>
      </c>
      <c r="F107" s="133" t="s">
        <v>3794</v>
      </c>
      <c r="G107" s="135">
        <v>30</v>
      </c>
      <c r="H107" s="133" t="str">
        <f t="shared" si="2"/>
        <v>20年超</v>
      </c>
      <c r="I107" s="133" t="s">
        <v>5516</v>
      </c>
      <c r="J107" s="136">
        <v>6.6</v>
      </c>
      <c r="K107" s="133" t="s">
        <v>5496</v>
      </c>
      <c r="L107" s="137" t="s">
        <v>5961</v>
      </c>
      <c r="M107" s="133" t="s">
        <v>5496</v>
      </c>
      <c r="N107" s="133" t="s">
        <v>5518</v>
      </c>
      <c r="O107" s="137" t="s">
        <v>5962</v>
      </c>
      <c r="P107" s="133" t="s">
        <v>5496</v>
      </c>
      <c r="Q107" s="137" t="s">
        <v>5963</v>
      </c>
      <c r="R107" s="133" t="s">
        <v>5496</v>
      </c>
      <c r="S107" s="133" t="s">
        <v>4015</v>
      </c>
      <c r="T107" s="138">
        <v>14.7</v>
      </c>
      <c r="U107" s="138" t="s">
        <v>5964</v>
      </c>
      <c r="V107" s="133" t="s">
        <v>5496</v>
      </c>
      <c r="W107" s="139" t="s">
        <v>5965</v>
      </c>
      <c r="X107" s="140">
        <v>2021</v>
      </c>
      <c r="Y107" s="140">
        <v>2045</v>
      </c>
      <c r="Z107" s="140">
        <v>25</v>
      </c>
      <c r="AA107" s="138">
        <v>264</v>
      </c>
      <c r="AB107" s="133" t="s">
        <v>5496</v>
      </c>
      <c r="AC107" s="139" t="s">
        <v>5966</v>
      </c>
      <c r="AD107" s="140">
        <v>2021</v>
      </c>
      <c r="AE107" s="140">
        <v>2045</v>
      </c>
      <c r="AF107" s="140">
        <v>25</v>
      </c>
      <c r="AG107" s="138">
        <v>146</v>
      </c>
      <c r="AH107" s="133" t="s">
        <v>5496</v>
      </c>
      <c r="AI107" s="141" t="s">
        <v>5967</v>
      </c>
      <c r="AJ107" s="140">
        <v>2021</v>
      </c>
      <c r="AK107" s="140">
        <v>2045</v>
      </c>
      <c r="AL107" s="140">
        <v>25</v>
      </c>
      <c r="AM107" s="138">
        <v>118</v>
      </c>
      <c r="AN107" s="133" t="s">
        <v>5496</v>
      </c>
      <c r="AO107" s="137" t="s">
        <v>5968</v>
      </c>
      <c r="AP107" s="133" t="s">
        <v>5496</v>
      </c>
      <c r="AQ107" s="137" t="s">
        <v>5969</v>
      </c>
      <c r="AR107" s="133" t="s">
        <v>5496</v>
      </c>
      <c r="AS107" s="137" t="s">
        <v>5970</v>
      </c>
      <c r="AT107" s="133" t="s">
        <v>3924</v>
      </c>
      <c r="AU107" s="137" t="s">
        <v>5971</v>
      </c>
      <c r="AV107" s="133" t="s">
        <v>5496</v>
      </c>
      <c r="AW107" s="137" t="s">
        <v>5972</v>
      </c>
      <c r="AX107" s="133" t="s">
        <v>5496</v>
      </c>
      <c r="AY107" s="137" t="s">
        <v>5973</v>
      </c>
      <c r="AZ107" s="133" t="s">
        <v>5496</v>
      </c>
      <c r="BA107" s="137" t="s">
        <v>5974</v>
      </c>
      <c r="BB107" s="133" t="s">
        <v>5496</v>
      </c>
      <c r="BC107" s="137" t="s">
        <v>5975</v>
      </c>
      <c r="BD107" s="133" t="s">
        <v>19</v>
      </c>
      <c r="BE107" s="137"/>
      <c r="BF107" s="133" t="s">
        <v>3924</v>
      </c>
      <c r="BG107" s="137" t="s">
        <v>5976</v>
      </c>
      <c r="BH107" s="133" t="s">
        <v>5496</v>
      </c>
      <c r="BI107" s="137" t="s">
        <v>5977</v>
      </c>
      <c r="BJ107" s="142" t="s">
        <v>19</v>
      </c>
      <c r="BK107" s="142" t="s">
        <v>18</v>
      </c>
      <c r="BL107" s="142" t="s">
        <v>19</v>
      </c>
      <c r="BM107" s="142" t="s">
        <v>18</v>
      </c>
      <c r="BN107" s="133" t="s">
        <v>5496</v>
      </c>
      <c r="BO107" s="137" t="s">
        <v>5978</v>
      </c>
      <c r="BP107" s="133" t="s">
        <v>5496</v>
      </c>
      <c r="BQ107" s="137" t="s">
        <v>5979</v>
      </c>
      <c r="BR107" s="133" t="s">
        <v>5496</v>
      </c>
      <c r="BS107" s="137" t="s">
        <v>5980</v>
      </c>
      <c r="BT107" s="133" t="s">
        <v>5496</v>
      </c>
      <c r="BU107" s="133" t="s">
        <v>5496</v>
      </c>
      <c r="BV107" s="133" t="s">
        <v>5496</v>
      </c>
      <c r="BW107" s="137" t="s">
        <v>5981</v>
      </c>
      <c r="BX107" s="143" t="s">
        <v>5982</v>
      </c>
      <c r="BY107" s="144"/>
      <c r="BZ107" s="133" t="s">
        <v>5496</v>
      </c>
      <c r="CA107" s="145" t="s">
        <v>5983</v>
      </c>
      <c r="CB107" s="146" t="s">
        <v>5984</v>
      </c>
      <c r="CC107" s="126">
        <v>64200</v>
      </c>
      <c r="CD107" s="126">
        <v>63532</v>
      </c>
      <c r="CE107" s="126">
        <v>63336</v>
      </c>
      <c r="CF107" s="126">
        <v>61604</v>
      </c>
      <c r="CG107" s="127">
        <v>130217</v>
      </c>
      <c r="CH107" s="127">
        <v>128005</v>
      </c>
      <c r="CI107" s="127">
        <v>128005</v>
      </c>
      <c r="CJ107" s="127">
        <v>127373</v>
      </c>
      <c r="CK107" s="128">
        <v>2.0299999999999998</v>
      </c>
      <c r="CL107" s="128">
        <v>2.0099999999999998</v>
      </c>
      <c r="CM107" s="128">
        <v>2.02</v>
      </c>
      <c r="CN107" s="128">
        <v>2.0699999999999998</v>
      </c>
      <c r="CO107" s="129">
        <v>0.63500000000000001</v>
      </c>
      <c r="CP107" s="129">
        <v>0.65300000000000002</v>
      </c>
      <c r="CQ107" s="129">
        <v>0.67200000000000004</v>
      </c>
      <c r="CR107" s="130">
        <v>0.69599999999999995</v>
      </c>
    </row>
    <row r="108" spans="1:96" s="147" customFormat="1" ht="200" customHeight="1" x14ac:dyDescent="0.2">
      <c r="A108" s="132" t="s">
        <v>74</v>
      </c>
      <c r="B108" s="133" t="s">
        <v>2372</v>
      </c>
      <c r="C108" s="133" t="str">
        <f>IF(A108="","自動表示",IF(B108="",VLOOKUP(A108,リスト!$C$2:$D$48,2,FALSE),VLOOKUP(一覧表!A108&amp;一覧表!B108,リスト!$C$49:$D$1789,2,FALSE)))</f>
        <v>272272</v>
      </c>
      <c r="D108" s="134" t="str">
        <f>IF(C108="自動表示","自動表示",VLOOKUP(C108,リスト!$D$2:$E$1789,2,FALSE))</f>
        <v>中核市</v>
      </c>
      <c r="E108" s="132" t="s">
        <v>3790</v>
      </c>
      <c r="F108" s="133" t="s">
        <v>3804</v>
      </c>
      <c r="G108" s="135">
        <v>10</v>
      </c>
      <c r="H108" s="133" t="str">
        <f t="shared" si="2"/>
        <v>10年</v>
      </c>
      <c r="I108" s="133" t="s">
        <v>5560</v>
      </c>
      <c r="J108" s="136">
        <v>48.9</v>
      </c>
      <c r="K108" s="133" t="s">
        <v>5496</v>
      </c>
      <c r="L108" s="137" t="s">
        <v>5985</v>
      </c>
      <c r="M108" s="133" t="s">
        <v>5496</v>
      </c>
      <c r="N108" s="133" t="s">
        <v>5560</v>
      </c>
      <c r="O108" s="137" t="s">
        <v>5986</v>
      </c>
      <c r="P108" s="133" t="s">
        <v>5496</v>
      </c>
      <c r="Q108" s="137" t="s">
        <v>5987</v>
      </c>
      <c r="R108" s="133" t="s">
        <v>5496</v>
      </c>
      <c r="S108" s="133" t="s">
        <v>5497</v>
      </c>
      <c r="T108" s="138">
        <v>147</v>
      </c>
      <c r="U108" s="138"/>
      <c r="V108" s="133" t="s">
        <v>5496</v>
      </c>
      <c r="W108" s="139" t="s">
        <v>5988</v>
      </c>
      <c r="X108" s="140">
        <v>2015</v>
      </c>
      <c r="Y108" s="140">
        <v>2054</v>
      </c>
      <c r="Z108" s="140">
        <v>40</v>
      </c>
      <c r="AA108" s="138">
        <v>11234</v>
      </c>
      <c r="AB108" s="133" t="s">
        <v>5496</v>
      </c>
      <c r="AC108" s="139" t="s">
        <v>5989</v>
      </c>
      <c r="AD108" s="140">
        <v>2015</v>
      </c>
      <c r="AE108" s="140">
        <v>2054</v>
      </c>
      <c r="AF108" s="140">
        <v>40</v>
      </c>
      <c r="AG108" s="138">
        <v>9957</v>
      </c>
      <c r="AH108" s="133" t="s">
        <v>5496</v>
      </c>
      <c r="AI108" s="141" t="s">
        <v>5990</v>
      </c>
      <c r="AJ108" s="140">
        <v>2015</v>
      </c>
      <c r="AK108" s="140">
        <v>2054</v>
      </c>
      <c r="AL108" s="140">
        <v>40</v>
      </c>
      <c r="AM108" s="138">
        <v>1277</v>
      </c>
      <c r="AN108" s="133" t="s">
        <v>5496</v>
      </c>
      <c r="AO108" s="137" t="s">
        <v>5991</v>
      </c>
      <c r="AP108" s="133" t="s">
        <v>5496</v>
      </c>
      <c r="AQ108" s="137" t="s">
        <v>5992</v>
      </c>
      <c r="AR108" s="133" t="s">
        <v>5496</v>
      </c>
      <c r="AS108" s="137" t="s">
        <v>5993</v>
      </c>
      <c r="AT108" s="133" t="s">
        <v>5496</v>
      </c>
      <c r="AU108" s="137" t="s">
        <v>5994</v>
      </c>
      <c r="AV108" s="133" t="s">
        <v>5496</v>
      </c>
      <c r="AW108" s="137" t="s">
        <v>5995</v>
      </c>
      <c r="AX108" s="133" t="s">
        <v>5496</v>
      </c>
      <c r="AY108" s="137" t="s">
        <v>5995</v>
      </c>
      <c r="AZ108" s="133" t="s">
        <v>5496</v>
      </c>
      <c r="BA108" s="137" t="s">
        <v>5996</v>
      </c>
      <c r="BB108" s="133" t="s">
        <v>5496</v>
      </c>
      <c r="BC108" s="137" t="s">
        <v>5997</v>
      </c>
      <c r="BD108" s="133" t="s">
        <v>5496</v>
      </c>
      <c r="BE108" s="137" t="s">
        <v>5998</v>
      </c>
      <c r="BF108" s="133" t="s">
        <v>5496</v>
      </c>
      <c r="BG108" s="137" t="s">
        <v>5999</v>
      </c>
      <c r="BH108" s="133" t="s">
        <v>5521</v>
      </c>
      <c r="BI108" s="137"/>
      <c r="BJ108" s="142" t="s">
        <v>19</v>
      </c>
      <c r="BK108" s="142" t="s">
        <v>19</v>
      </c>
      <c r="BL108" s="142" t="s">
        <v>19</v>
      </c>
      <c r="BM108" s="142" t="s">
        <v>19</v>
      </c>
      <c r="BN108" s="133" t="s">
        <v>5521</v>
      </c>
      <c r="BO108" s="137"/>
      <c r="BP108" s="133" t="s">
        <v>5496</v>
      </c>
      <c r="BQ108" s="137" t="s">
        <v>6000</v>
      </c>
      <c r="BR108" s="133" t="s">
        <v>5521</v>
      </c>
      <c r="BS108" s="137"/>
      <c r="BT108" s="133" t="s">
        <v>5521</v>
      </c>
      <c r="BU108" s="133" t="s">
        <v>5496</v>
      </c>
      <c r="BV108" s="133" t="s">
        <v>5496</v>
      </c>
      <c r="BW108" s="137" t="s">
        <v>6001</v>
      </c>
      <c r="BX108" s="143"/>
      <c r="BY108" s="144"/>
      <c r="BZ108" s="133" t="s">
        <v>5496</v>
      </c>
      <c r="CA108" s="145" t="s">
        <v>6002</v>
      </c>
      <c r="CB108" s="146" t="s">
        <v>6003</v>
      </c>
      <c r="CC108" s="126">
        <v>485928</v>
      </c>
      <c r="CD108" s="126">
        <v>482133</v>
      </c>
      <c r="CE108" s="126">
        <v>480137</v>
      </c>
      <c r="CF108" s="126">
        <v>478539</v>
      </c>
      <c r="CG108" s="127">
        <v>1168267</v>
      </c>
      <c r="CH108" s="127">
        <v>1157630</v>
      </c>
      <c r="CI108" s="127">
        <v>1156533.5</v>
      </c>
      <c r="CJ108" s="127">
        <v>1140736</v>
      </c>
      <c r="CK108" s="128">
        <v>2.4</v>
      </c>
      <c r="CL108" s="128">
        <v>2.4</v>
      </c>
      <c r="CM108" s="128">
        <v>2.41</v>
      </c>
      <c r="CN108" s="128">
        <v>2.38</v>
      </c>
      <c r="CO108" s="129">
        <v>0.57499999999999996</v>
      </c>
      <c r="CP108" s="129">
        <v>0.59</v>
      </c>
      <c r="CQ108" s="129">
        <v>0.59199999999999997</v>
      </c>
      <c r="CR108" s="130">
        <v>0.59699999999999998</v>
      </c>
    </row>
    <row r="109" spans="1:96" s="147" customFormat="1" ht="200" customHeight="1" x14ac:dyDescent="0.2">
      <c r="A109" s="132" t="s">
        <v>74</v>
      </c>
      <c r="B109" s="133" t="s">
        <v>2374</v>
      </c>
      <c r="C109" s="133" t="str">
        <f>IF(A109="","自動表示",IF(B109="",VLOOKUP(A109,リスト!$C$2:$D$48,2,FALSE),VLOOKUP(一覧表!A109&amp;一覧表!B109,リスト!$C$49:$D$1789,2,FALSE)))</f>
        <v>272281</v>
      </c>
      <c r="D109" s="134" t="str">
        <f>IF(C109="自動表示","自動表示",VLOOKUP(C109,リスト!$D$2:$E$1789,2,FALSE))</f>
        <v>都市Ⅱ－３</v>
      </c>
      <c r="E109" s="132" t="s">
        <v>3772</v>
      </c>
      <c r="F109" s="133" t="s">
        <v>3751</v>
      </c>
      <c r="G109" s="135">
        <v>40</v>
      </c>
      <c r="H109" s="133" t="str">
        <f t="shared" si="2"/>
        <v>20年超</v>
      </c>
      <c r="I109" s="133" t="s">
        <v>4435</v>
      </c>
      <c r="J109" s="136">
        <v>6.4</v>
      </c>
      <c r="K109" s="133" t="s">
        <v>3924</v>
      </c>
      <c r="L109" s="137" t="s">
        <v>6004</v>
      </c>
      <c r="M109" s="133" t="s">
        <v>3924</v>
      </c>
      <c r="N109" s="133" t="s">
        <v>4435</v>
      </c>
      <c r="O109" s="137" t="s">
        <v>6005</v>
      </c>
      <c r="P109" s="133" t="s">
        <v>3924</v>
      </c>
      <c r="Q109" s="137" t="s">
        <v>6006</v>
      </c>
      <c r="R109" s="133" t="s">
        <v>3924</v>
      </c>
      <c r="S109" s="133" t="s">
        <v>4037</v>
      </c>
      <c r="T109" s="138">
        <v>9.1999999999999993</v>
      </c>
      <c r="U109" s="138"/>
      <c r="V109" s="133" t="s">
        <v>3924</v>
      </c>
      <c r="W109" s="139" t="s">
        <v>6007</v>
      </c>
      <c r="X109" s="140">
        <v>2022</v>
      </c>
      <c r="Y109" s="140">
        <v>2041</v>
      </c>
      <c r="Z109" s="140">
        <v>20</v>
      </c>
      <c r="AA109" s="138">
        <v>459</v>
      </c>
      <c r="AB109" s="133" t="s">
        <v>3924</v>
      </c>
      <c r="AC109" s="139" t="s">
        <v>6008</v>
      </c>
      <c r="AD109" s="140">
        <v>2022</v>
      </c>
      <c r="AE109" s="140">
        <v>2041</v>
      </c>
      <c r="AF109" s="140">
        <v>20</v>
      </c>
      <c r="AG109" s="138">
        <v>221</v>
      </c>
      <c r="AH109" s="133" t="s">
        <v>3924</v>
      </c>
      <c r="AI109" s="141" t="s">
        <v>6009</v>
      </c>
      <c r="AJ109" s="140">
        <v>2022</v>
      </c>
      <c r="AK109" s="140">
        <v>2041</v>
      </c>
      <c r="AL109" s="140">
        <v>20</v>
      </c>
      <c r="AM109" s="138">
        <v>238</v>
      </c>
      <c r="AN109" s="133" t="s">
        <v>3924</v>
      </c>
      <c r="AO109" s="137" t="s">
        <v>6010</v>
      </c>
      <c r="AP109" s="133" t="s">
        <v>3924</v>
      </c>
      <c r="AQ109" s="137" t="s">
        <v>6011</v>
      </c>
      <c r="AR109" s="133" t="s">
        <v>3924</v>
      </c>
      <c r="AS109" s="137" t="s">
        <v>6012</v>
      </c>
      <c r="AT109" s="133" t="s">
        <v>3924</v>
      </c>
      <c r="AU109" s="137" t="s">
        <v>6013</v>
      </c>
      <c r="AV109" s="133" t="s">
        <v>3924</v>
      </c>
      <c r="AW109" s="137" t="s">
        <v>6014</v>
      </c>
      <c r="AX109" s="133" t="s">
        <v>3924</v>
      </c>
      <c r="AY109" s="137" t="s">
        <v>6015</v>
      </c>
      <c r="AZ109" s="133" t="s">
        <v>3924</v>
      </c>
      <c r="BA109" s="137" t="s">
        <v>6016</v>
      </c>
      <c r="BB109" s="133" t="s">
        <v>3924</v>
      </c>
      <c r="BC109" s="137" t="s">
        <v>6017</v>
      </c>
      <c r="BD109" s="133" t="s">
        <v>4452</v>
      </c>
      <c r="BE109" s="137"/>
      <c r="BF109" s="133" t="s">
        <v>3924</v>
      </c>
      <c r="BG109" s="137" t="s">
        <v>6018</v>
      </c>
      <c r="BH109" s="133" t="s">
        <v>3924</v>
      </c>
      <c r="BI109" s="137" t="s">
        <v>6019</v>
      </c>
      <c r="BJ109" s="142" t="s">
        <v>19</v>
      </c>
      <c r="BK109" s="142" t="s">
        <v>18</v>
      </c>
      <c r="BL109" s="142" t="s">
        <v>18</v>
      </c>
      <c r="BM109" s="142" t="s">
        <v>18</v>
      </c>
      <c r="BN109" s="133" t="s">
        <v>4452</v>
      </c>
      <c r="BO109" s="137"/>
      <c r="BP109" s="133" t="s">
        <v>3924</v>
      </c>
      <c r="BQ109" s="137" t="s">
        <v>6020</v>
      </c>
      <c r="BR109" s="133" t="s">
        <v>3924</v>
      </c>
      <c r="BS109" s="137" t="s">
        <v>6021</v>
      </c>
      <c r="BT109" s="133" t="s">
        <v>4452</v>
      </c>
      <c r="BU109" s="133" t="s">
        <v>3924</v>
      </c>
      <c r="BV109" s="133" t="s">
        <v>3924</v>
      </c>
      <c r="BW109" s="137" t="s">
        <v>6022</v>
      </c>
      <c r="BX109" s="143">
        <v>5</v>
      </c>
      <c r="BY109" s="144"/>
      <c r="BZ109" s="133" t="s">
        <v>3924</v>
      </c>
      <c r="CA109" s="145" t="s">
        <v>6023</v>
      </c>
      <c r="CB109" s="146" t="s">
        <v>6024</v>
      </c>
      <c r="CC109" s="126">
        <v>61149</v>
      </c>
      <c r="CD109" s="126">
        <v>60317</v>
      </c>
      <c r="CE109" s="126">
        <v>59270</v>
      </c>
      <c r="CF109" s="126">
        <v>58527</v>
      </c>
      <c r="CG109" s="127">
        <v>170223</v>
      </c>
      <c r="CH109" s="127">
        <v>169992</v>
      </c>
      <c r="CI109" s="127">
        <v>169598.6</v>
      </c>
      <c r="CJ109" s="127">
        <v>168436.9</v>
      </c>
      <c r="CK109" s="128">
        <v>2.78</v>
      </c>
      <c r="CL109" s="128">
        <v>2.82</v>
      </c>
      <c r="CM109" s="128">
        <v>2.86</v>
      </c>
      <c r="CN109" s="128">
        <v>2.88</v>
      </c>
      <c r="CO109" s="129">
        <v>0.67900000000000005</v>
      </c>
      <c r="CP109" s="129">
        <v>0.69599999999999995</v>
      </c>
      <c r="CQ109" s="129">
        <v>0.70899999999999996</v>
      </c>
      <c r="CR109" s="130">
        <v>0.71799999999999997</v>
      </c>
    </row>
    <row r="110" spans="1:96" s="147" customFormat="1" ht="200" customHeight="1" x14ac:dyDescent="0.2">
      <c r="A110" s="132" t="s">
        <v>74</v>
      </c>
      <c r="B110" s="133" t="s">
        <v>2376</v>
      </c>
      <c r="C110" s="133" t="str">
        <f>IF(A110="","自動表示",IF(B110="",VLOOKUP(A110,リスト!$C$2:$D$48,2,FALSE),VLOOKUP(一覧表!A110&amp;一覧表!B110,リスト!$C$49:$D$1789,2,FALSE)))</f>
        <v>272299</v>
      </c>
      <c r="D110" s="134" t="str">
        <f>IF(C110="自動表示","自動表示",VLOOKUP(C110,リスト!$D$2:$E$1789,2,FALSE))</f>
        <v>都市Ⅱ－３</v>
      </c>
      <c r="E110" s="132" t="s">
        <v>3787</v>
      </c>
      <c r="F110" s="133" t="s">
        <v>3794</v>
      </c>
      <c r="G110" s="135">
        <v>35</v>
      </c>
      <c r="H110" s="133" t="str">
        <f t="shared" si="2"/>
        <v>20年超</v>
      </c>
      <c r="I110" s="133" t="s">
        <v>5540</v>
      </c>
      <c r="J110" s="136">
        <v>5.5</v>
      </c>
      <c r="K110" s="133" t="s">
        <v>5496</v>
      </c>
      <c r="L110" s="137" t="s">
        <v>6025</v>
      </c>
      <c r="M110" s="133" t="s">
        <v>5496</v>
      </c>
      <c r="N110" s="133" t="s">
        <v>5540</v>
      </c>
      <c r="O110" s="137" t="s">
        <v>6026</v>
      </c>
      <c r="P110" s="133" t="s">
        <v>5496</v>
      </c>
      <c r="Q110" s="137" t="s">
        <v>6027</v>
      </c>
      <c r="R110" s="133" t="s">
        <v>5496</v>
      </c>
      <c r="S110" s="133" t="s">
        <v>4015</v>
      </c>
      <c r="T110" s="138">
        <v>11.87</v>
      </c>
      <c r="U110" s="138"/>
      <c r="V110" s="133" t="s">
        <v>5496</v>
      </c>
      <c r="W110" s="139" t="s">
        <v>6028</v>
      </c>
      <c r="X110" s="140">
        <v>2016</v>
      </c>
      <c r="Y110" s="140">
        <v>2055</v>
      </c>
      <c r="Z110" s="140">
        <v>40</v>
      </c>
      <c r="AA110" s="138">
        <v>1167.7</v>
      </c>
      <c r="AB110" s="133" t="s">
        <v>5496</v>
      </c>
      <c r="AC110" s="139" t="s">
        <v>6029</v>
      </c>
      <c r="AD110" s="140">
        <v>2016</v>
      </c>
      <c r="AE110" s="140">
        <v>2055</v>
      </c>
      <c r="AF110" s="140">
        <v>40</v>
      </c>
      <c r="AG110" s="138">
        <v>853.6</v>
      </c>
      <c r="AH110" s="133" t="s">
        <v>5496</v>
      </c>
      <c r="AI110" s="141" t="s">
        <v>6030</v>
      </c>
      <c r="AJ110" s="140">
        <v>2016</v>
      </c>
      <c r="AK110" s="140">
        <v>2055</v>
      </c>
      <c r="AL110" s="140">
        <v>40</v>
      </c>
      <c r="AM110" s="138">
        <v>314.10000000000002</v>
      </c>
      <c r="AN110" s="133" t="s">
        <v>5496</v>
      </c>
      <c r="AO110" s="137" t="s">
        <v>6031</v>
      </c>
      <c r="AP110" s="133" t="s">
        <v>5496</v>
      </c>
      <c r="AQ110" s="137" t="s">
        <v>6032</v>
      </c>
      <c r="AR110" s="133" t="s">
        <v>5496</v>
      </c>
      <c r="AS110" s="137" t="s">
        <v>6033</v>
      </c>
      <c r="AT110" s="133" t="s">
        <v>5496</v>
      </c>
      <c r="AU110" s="137" t="s">
        <v>6034</v>
      </c>
      <c r="AV110" s="133" t="s">
        <v>5496</v>
      </c>
      <c r="AW110" s="137" t="s">
        <v>6035</v>
      </c>
      <c r="AX110" s="133" t="s">
        <v>5496</v>
      </c>
      <c r="AY110" s="137" t="s">
        <v>6036</v>
      </c>
      <c r="AZ110" s="133" t="s">
        <v>5496</v>
      </c>
      <c r="BA110" s="137" t="s">
        <v>6037</v>
      </c>
      <c r="BB110" s="133" t="s">
        <v>5496</v>
      </c>
      <c r="BC110" s="137" t="s">
        <v>6038</v>
      </c>
      <c r="BD110" s="133" t="s">
        <v>5496</v>
      </c>
      <c r="BE110" s="137" t="s">
        <v>6039</v>
      </c>
      <c r="BF110" s="133" t="s">
        <v>5496</v>
      </c>
      <c r="BG110" s="137" t="s">
        <v>6040</v>
      </c>
      <c r="BH110" s="133" t="s">
        <v>5496</v>
      </c>
      <c r="BI110" s="137" t="s">
        <v>6041</v>
      </c>
      <c r="BJ110" s="142" t="s">
        <v>19</v>
      </c>
      <c r="BK110" s="142" t="s">
        <v>19</v>
      </c>
      <c r="BL110" s="142" t="s">
        <v>18</v>
      </c>
      <c r="BM110" s="142" t="s">
        <v>19</v>
      </c>
      <c r="BN110" s="133" t="s">
        <v>5496</v>
      </c>
      <c r="BO110" s="137" t="s">
        <v>6042</v>
      </c>
      <c r="BP110" s="133" t="s">
        <v>5496</v>
      </c>
      <c r="BQ110" s="137" t="s">
        <v>6043</v>
      </c>
      <c r="BR110" s="133" t="s">
        <v>5496</v>
      </c>
      <c r="BS110" s="137" t="s">
        <v>6044</v>
      </c>
      <c r="BT110" s="133" t="s">
        <v>5496</v>
      </c>
      <c r="BU110" s="133" t="s">
        <v>5496</v>
      </c>
      <c r="BV110" s="133" t="s">
        <v>5496</v>
      </c>
      <c r="BW110" s="137" t="s">
        <v>6045</v>
      </c>
      <c r="BX110" s="143"/>
      <c r="BY110" s="144" t="s">
        <v>6046</v>
      </c>
      <c r="BZ110" s="133" t="s">
        <v>5496</v>
      </c>
      <c r="CA110" s="145" t="s">
        <v>6047</v>
      </c>
      <c r="CB110" s="146" t="s">
        <v>6048</v>
      </c>
      <c r="CC110" s="126">
        <v>55417</v>
      </c>
      <c r="CD110" s="126">
        <v>55015</v>
      </c>
      <c r="CE110" s="126">
        <v>54765</v>
      </c>
      <c r="CF110" s="126">
        <v>54335</v>
      </c>
      <c r="CG110" s="127">
        <v>129821</v>
      </c>
      <c r="CH110" s="127">
        <v>135343</v>
      </c>
      <c r="CI110" s="127">
        <v>135224.79999999999</v>
      </c>
      <c r="CJ110" s="127">
        <v>135956</v>
      </c>
      <c r="CK110" s="128">
        <v>2.34</v>
      </c>
      <c r="CL110" s="128">
        <v>2.46</v>
      </c>
      <c r="CM110" s="128">
        <v>2.4700000000000002</v>
      </c>
      <c r="CN110" s="128">
        <v>2.5</v>
      </c>
      <c r="CO110" s="129">
        <v>0.60099999999999998</v>
      </c>
      <c r="CP110" s="129">
        <v>0.65500000000000003</v>
      </c>
      <c r="CQ110" s="129">
        <v>0.67400000000000004</v>
      </c>
      <c r="CR110" s="130">
        <v>0.68600000000000005</v>
      </c>
    </row>
    <row r="111" spans="1:96" s="147" customFormat="1" ht="200" customHeight="1" x14ac:dyDescent="0.2">
      <c r="A111" s="132" t="s">
        <v>74</v>
      </c>
      <c r="B111" s="133" t="s">
        <v>2378</v>
      </c>
      <c r="C111" s="133" t="str">
        <f>IF(A111="","自動表示",IF(B111="",VLOOKUP(A111,リスト!$C$2:$D$48,2,FALSE),VLOOKUP(一覧表!A111&amp;一覧表!B111,リスト!$C$49:$D$1789,2,FALSE)))</f>
        <v>272302</v>
      </c>
      <c r="D111" s="134" t="str">
        <f>IF(C111="自動表示","自動表示",VLOOKUP(C111,リスト!$D$2:$E$1789,2,FALSE))</f>
        <v>都市Ⅱ－３</v>
      </c>
      <c r="E111" s="132" t="s">
        <v>3560</v>
      </c>
      <c r="F111" s="133" t="s">
        <v>3751</v>
      </c>
      <c r="G111" s="135">
        <v>40</v>
      </c>
      <c r="H111" s="133" t="str">
        <f t="shared" si="2"/>
        <v>20年超</v>
      </c>
      <c r="I111" s="133" t="s">
        <v>6049</v>
      </c>
      <c r="J111" s="136">
        <v>7.8</v>
      </c>
      <c r="K111" s="133" t="s">
        <v>3924</v>
      </c>
      <c r="L111" s="137" t="s">
        <v>6050</v>
      </c>
      <c r="M111" s="133" t="s">
        <v>3924</v>
      </c>
      <c r="N111" s="133" t="s">
        <v>13</v>
      </c>
      <c r="O111" s="137" t="s">
        <v>6051</v>
      </c>
      <c r="P111" s="133" t="s">
        <v>3924</v>
      </c>
      <c r="Q111" s="137" t="s">
        <v>6052</v>
      </c>
      <c r="R111" s="133" t="s">
        <v>3924</v>
      </c>
      <c r="S111" s="133" t="s">
        <v>4037</v>
      </c>
      <c r="T111" s="138">
        <v>9.1999999999999993</v>
      </c>
      <c r="U111" s="138"/>
      <c r="V111" s="133" t="s">
        <v>3924</v>
      </c>
      <c r="W111" s="139" t="s">
        <v>6053</v>
      </c>
      <c r="X111" s="140">
        <v>2019</v>
      </c>
      <c r="Y111" s="140">
        <v>2058</v>
      </c>
      <c r="Z111" s="140">
        <v>40</v>
      </c>
      <c r="AA111" s="138">
        <v>1531</v>
      </c>
      <c r="AB111" s="133" t="s">
        <v>3924</v>
      </c>
      <c r="AC111" s="139" t="s">
        <v>6054</v>
      </c>
      <c r="AD111" s="140">
        <v>2019</v>
      </c>
      <c r="AE111" s="140">
        <v>2058</v>
      </c>
      <c r="AF111" s="140">
        <v>40</v>
      </c>
      <c r="AG111" s="138">
        <v>818</v>
      </c>
      <c r="AH111" s="133" t="s">
        <v>3924</v>
      </c>
      <c r="AI111" s="141" t="s">
        <v>6055</v>
      </c>
      <c r="AJ111" s="140">
        <v>2018</v>
      </c>
      <c r="AK111" s="140">
        <v>2057</v>
      </c>
      <c r="AL111" s="140">
        <v>40</v>
      </c>
      <c r="AM111" s="138">
        <v>634</v>
      </c>
      <c r="AN111" s="133" t="s">
        <v>3924</v>
      </c>
      <c r="AO111" s="137" t="s">
        <v>6056</v>
      </c>
      <c r="AP111" s="133" t="s">
        <v>4452</v>
      </c>
      <c r="AQ111" s="137"/>
      <c r="AR111" s="133" t="s">
        <v>3924</v>
      </c>
      <c r="AS111" s="137" t="s">
        <v>6057</v>
      </c>
      <c r="AT111" s="133" t="s">
        <v>3924</v>
      </c>
      <c r="AU111" s="137" t="s">
        <v>6058</v>
      </c>
      <c r="AV111" s="133" t="s">
        <v>3924</v>
      </c>
      <c r="AW111" s="137" t="s">
        <v>6059</v>
      </c>
      <c r="AX111" s="133" t="s">
        <v>3924</v>
      </c>
      <c r="AY111" s="137" t="s">
        <v>6060</v>
      </c>
      <c r="AZ111" s="133" t="s">
        <v>3924</v>
      </c>
      <c r="BA111" s="137" t="s">
        <v>6061</v>
      </c>
      <c r="BB111" s="133" t="s">
        <v>3924</v>
      </c>
      <c r="BC111" s="137" t="s">
        <v>6062</v>
      </c>
      <c r="BD111" s="133" t="s">
        <v>3924</v>
      </c>
      <c r="BE111" s="137" t="s">
        <v>6063</v>
      </c>
      <c r="BF111" s="133" t="s">
        <v>3924</v>
      </c>
      <c r="BG111" s="137" t="s">
        <v>6064</v>
      </c>
      <c r="BH111" s="133" t="s">
        <v>4452</v>
      </c>
      <c r="BI111" s="137"/>
      <c r="BJ111" s="142" t="s">
        <v>19</v>
      </c>
      <c r="BK111" s="142" t="s">
        <v>19</v>
      </c>
      <c r="BL111" s="142" t="s">
        <v>19</v>
      </c>
      <c r="BM111" s="142" t="s">
        <v>19</v>
      </c>
      <c r="BN111" s="133" t="s">
        <v>3924</v>
      </c>
      <c r="BO111" s="137" t="s">
        <v>6065</v>
      </c>
      <c r="BP111" s="133" t="s">
        <v>3924</v>
      </c>
      <c r="BQ111" s="137" t="s">
        <v>6066</v>
      </c>
      <c r="BR111" s="133" t="s">
        <v>4452</v>
      </c>
      <c r="BS111" s="137"/>
      <c r="BT111" s="133" t="s">
        <v>3924</v>
      </c>
      <c r="BU111" s="133" t="s">
        <v>3924</v>
      </c>
      <c r="BV111" s="133" t="s">
        <v>3924</v>
      </c>
      <c r="BW111" s="137" t="s">
        <v>6067</v>
      </c>
      <c r="BX111" s="143">
        <v>5</v>
      </c>
      <c r="BY111" s="144"/>
      <c r="BZ111" s="133" t="s">
        <v>3924</v>
      </c>
      <c r="CA111" s="145" t="s">
        <v>6068</v>
      </c>
      <c r="CB111" s="146" t="s">
        <v>6069</v>
      </c>
      <c r="CC111" s="126">
        <v>77511</v>
      </c>
      <c r="CD111" s="126">
        <v>77431</v>
      </c>
      <c r="CE111" s="126">
        <v>77363</v>
      </c>
      <c r="CF111" s="126">
        <v>77272</v>
      </c>
      <c r="CG111" s="127">
        <v>167070</v>
      </c>
      <c r="CH111" s="127">
        <v>167070</v>
      </c>
      <c r="CI111" s="127">
        <v>158677</v>
      </c>
      <c r="CJ111" s="127">
        <v>157616</v>
      </c>
      <c r="CK111" s="128">
        <v>2.16</v>
      </c>
      <c r="CL111" s="128">
        <v>2.16</v>
      </c>
      <c r="CM111" s="128">
        <v>2.0499999999999998</v>
      </c>
      <c r="CN111" s="128">
        <v>2.04</v>
      </c>
      <c r="CO111" s="129">
        <v>0.81</v>
      </c>
      <c r="CP111" s="129">
        <v>0.81499999999999995</v>
      </c>
      <c r="CQ111" s="129">
        <v>0.80200000000000005</v>
      </c>
      <c r="CR111" s="130">
        <v>0.82099999999999995</v>
      </c>
    </row>
    <row r="112" spans="1:96" s="147" customFormat="1" ht="200" customHeight="1" x14ac:dyDescent="0.2">
      <c r="A112" s="132" t="s">
        <v>3727</v>
      </c>
      <c r="B112" s="133" t="s">
        <v>3728</v>
      </c>
      <c r="C112" s="133" t="str">
        <f>IF(A112="","自動表示",IF(B112="",VLOOKUP(A112,リスト!$C$2:$D$48,2,FALSE),VLOOKUP(一覧表!A112&amp;一覧表!B112,リスト!$C$49:$D$1789,2,FALSE)))</f>
        <v>272311</v>
      </c>
      <c r="D112" s="134" t="str">
        <f>IF(C112="自動表示","自動表示",VLOOKUP(C112,リスト!$D$2:$E$1789,2,FALSE))</f>
        <v>都市Ⅱ－３</v>
      </c>
      <c r="E112" s="132" t="s">
        <v>3790</v>
      </c>
      <c r="F112" s="133" t="s">
        <v>3795</v>
      </c>
      <c r="G112" s="135">
        <v>40</v>
      </c>
      <c r="H112" s="133" t="str">
        <f t="shared" si="2"/>
        <v>20年超</v>
      </c>
      <c r="I112" s="133" t="s">
        <v>5516</v>
      </c>
      <c r="J112" s="136">
        <v>5.8</v>
      </c>
      <c r="K112" s="133" t="s">
        <v>5496</v>
      </c>
      <c r="L112" s="137" t="s">
        <v>6070</v>
      </c>
      <c r="M112" s="133" t="s">
        <v>5496</v>
      </c>
      <c r="N112" s="133" t="s">
        <v>5540</v>
      </c>
      <c r="O112" s="137" t="s">
        <v>6071</v>
      </c>
      <c r="P112" s="133" t="s">
        <v>5496</v>
      </c>
      <c r="Q112" s="137" t="s">
        <v>6072</v>
      </c>
      <c r="R112" s="133" t="s">
        <v>5496</v>
      </c>
      <c r="S112" s="133" t="s">
        <v>4015</v>
      </c>
      <c r="T112" s="138">
        <v>13.7</v>
      </c>
      <c r="U112" s="138"/>
      <c r="V112" s="133" t="s">
        <v>5496</v>
      </c>
      <c r="W112" s="139" t="s">
        <v>6073</v>
      </c>
      <c r="X112" s="140">
        <v>2016</v>
      </c>
      <c r="Y112" s="140">
        <v>2055</v>
      </c>
      <c r="Z112" s="140">
        <v>40</v>
      </c>
      <c r="AA112" s="138">
        <v>984</v>
      </c>
      <c r="AB112" s="133" t="s">
        <v>5496</v>
      </c>
      <c r="AC112" s="139" t="s">
        <v>6074</v>
      </c>
      <c r="AD112" s="140">
        <v>2016</v>
      </c>
      <c r="AE112" s="140">
        <v>2055</v>
      </c>
      <c r="AF112" s="140">
        <v>40</v>
      </c>
      <c r="AG112" s="138">
        <v>808</v>
      </c>
      <c r="AH112" s="133" t="s">
        <v>5496</v>
      </c>
      <c r="AI112" s="141" t="s">
        <v>6075</v>
      </c>
      <c r="AJ112" s="140">
        <v>2016</v>
      </c>
      <c r="AK112" s="140">
        <v>2055</v>
      </c>
      <c r="AL112" s="140">
        <v>40</v>
      </c>
      <c r="AM112" s="138">
        <v>176</v>
      </c>
      <c r="AN112" s="133" t="s">
        <v>5496</v>
      </c>
      <c r="AO112" s="137" t="s">
        <v>6076</v>
      </c>
      <c r="AP112" s="133" t="s">
        <v>5496</v>
      </c>
      <c r="AQ112" s="137" t="s">
        <v>6077</v>
      </c>
      <c r="AR112" s="133" t="s">
        <v>5496</v>
      </c>
      <c r="AS112" s="137" t="s">
        <v>6078</v>
      </c>
      <c r="AT112" s="133" t="s">
        <v>5496</v>
      </c>
      <c r="AU112" s="137" t="s">
        <v>6079</v>
      </c>
      <c r="AV112" s="133" t="s">
        <v>5496</v>
      </c>
      <c r="AW112" s="137" t="s">
        <v>6080</v>
      </c>
      <c r="AX112" s="133" t="s">
        <v>5496</v>
      </c>
      <c r="AY112" s="137" t="s">
        <v>6081</v>
      </c>
      <c r="AZ112" s="133" t="s">
        <v>5496</v>
      </c>
      <c r="BA112" s="137" t="s">
        <v>6082</v>
      </c>
      <c r="BB112" s="133" t="s">
        <v>5496</v>
      </c>
      <c r="BC112" s="137" t="s">
        <v>6083</v>
      </c>
      <c r="BD112" s="133" t="s">
        <v>5496</v>
      </c>
      <c r="BE112" s="137" t="s">
        <v>6084</v>
      </c>
      <c r="BF112" s="133" t="s">
        <v>5496</v>
      </c>
      <c r="BG112" s="137" t="s">
        <v>6085</v>
      </c>
      <c r="BH112" s="133" t="s">
        <v>5496</v>
      </c>
      <c r="BI112" s="137" t="s">
        <v>6086</v>
      </c>
      <c r="BJ112" s="142" t="s">
        <v>4098</v>
      </c>
      <c r="BK112" s="142" t="s">
        <v>6087</v>
      </c>
      <c r="BL112" s="142" t="s">
        <v>4098</v>
      </c>
      <c r="BM112" s="142" t="s">
        <v>4098</v>
      </c>
      <c r="BN112" s="133" t="s">
        <v>5496</v>
      </c>
      <c r="BO112" s="137" t="s">
        <v>6088</v>
      </c>
      <c r="BP112" s="133" t="s">
        <v>5496</v>
      </c>
      <c r="BQ112" s="137" t="s">
        <v>6085</v>
      </c>
      <c r="BR112" s="133" t="s">
        <v>5521</v>
      </c>
      <c r="BS112" s="137"/>
      <c r="BT112" s="133" t="s">
        <v>5496</v>
      </c>
      <c r="BU112" s="133" t="s">
        <v>5496</v>
      </c>
      <c r="BV112" s="133" t="s">
        <v>5496</v>
      </c>
      <c r="BW112" s="137" t="s">
        <v>6089</v>
      </c>
      <c r="BX112" s="143"/>
      <c r="BY112" s="144" t="s">
        <v>6090</v>
      </c>
      <c r="BZ112" s="133" t="s">
        <v>5496</v>
      </c>
      <c r="CA112" s="145" t="s">
        <v>6091</v>
      </c>
      <c r="CB112" s="146" t="s">
        <v>6092</v>
      </c>
      <c r="CC112" s="126">
        <v>58705</v>
      </c>
      <c r="CD112" s="126">
        <v>58496</v>
      </c>
      <c r="CE112" s="126">
        <v>58292</v>
      </c>
      <c r="CF112" s="126">
        <v>58031</v>
      </c>
      <c r="CG112" s="127">
        <v>125858</v>
      </c>
      <c r="CH112" s="127">
        <v>125858</v>
      </c>
      <c r="CI112" s="127">
        <v>125858</v>
      </c>
      <c r="CJ112" s="127">
        <v>125858</v>
      </c>
      <c r="CK112" s="128">
        <v>2.14</v>
      </c>
      <c r="CL112" s="128">
        <v>2.15</v>
      </c>
      <c r="CM112" s="128">
        <v>2.16</v>
      </c>
      <c r="CN112" s="128">
        <v>2.17</v>
      </c>
      <c r="CO112" s="129">
        <v>0.64500000000000002</v>
      </c>
      <c r="CP112" s="129">
        <v>0.66200000000000003</v>
      </c>
      <c r="CQ112" s="129">
        <v>0.67600000000000005</v>
      </c>
      <c r="CR112" s="130">
        <v>0.68300000000000005</v>
      </c>
    </row>
    <row r="113" spans="1:96" s="147" customFormat="1" ht="200" customHeight="1" x14ac:dyDescent="0.2">
      <c r="A113" s="132" t="s">
        <v>74</v>
      </c>
      <c r="B113" s="133" t="s">
        <v>2382</v>
      </c>
      <c r="C113" s="133" t="str">
        <f>IF(A113="","自動表示",IF(B113="",VLOOKUP(A113,リスト!$C$2:$D$48,2,FALSE),VLOOKUP(一覧表!A113&amp;一覧表!B113,リスト!$C$49:$D$1789,2,FALSE)))</f>
        <v>272329</v>
      </c>
      <c r="D113" s="134" t="str">
        <f>IF(C113="自動表示","自動表示",VLOOKUP(C113,リスト!$D$2:$E$1789,2,FALSE))</f>
        <v>都市Ⅱ－３</v>
      </c>
      <c r="E113" s="132" t="s">
        <v>3805</v>
      </c>
      <c r="F113" s="133" t="s">
        <v>3806</v>
      </c>
      <c r="G113" s="135">
        <v>30</v>
      </c>
      <c r="H113" s="133" t="str">
        <f t="shared" si="2"/>
        <v>20年超</v>
      </c>
      <c r="I113" s="133" t="s">
        <v>6093</v>
      </c>
      <c r="J113" s="136">
        <v>5.16</v>
      </c>
      <c r="K113" s="133" t="s">
        <v>6094</v>
      </c>
      <c r="L113" s="137" t="s">
        <v>6095</v>
      </c>
      <c r="M113" s="133" t="s">
        <v>6094</v>
      </c>
      <c r="N113" s="133" t="s">
        <v>6093</v>
      </c>
      <c r="O113" s="137" t="s">
        <v>6096</v>
      </c>
      <c r="P113" s="133" t="s">
        <v>6094</v>
      </c>
      <c r="Q113" s="137" t="s">
        <v>6097</v>
      </c>
      <c r="R113" s="133" t="s">
        <v>6094</v>
      </c>
      <c r="S113" s="133" t="s">
        <v>6098</v>
      </c>
      <c r="T113" s="138">
        <v>17.600000000000001</v>
      </c>
      <c r="U113" s="138" t="s">
        <v>6099</v>
      </c>
      <c r="V113" s="133" t="s">
        <v>6094</v>
      </c>
      <c r="W113" s="139" t="s">
        <v>6100</v>
      </c>
      <c r="X113" s="140">
        <v>2022</v>
      </c>
      <c r="Y113" s="140">
        <v>2055</v>
      </c>
      <c r="Z113" s="140">
        <v>34</v>
      </c>
      <c r="AA113" s="138">
        <v>947.8</v>
      </c>
      <c r="AB113" s="133" t="s">
        <v>6094</v>
      </c>
      <c r="AC113" s="139" t="s">
        <v>6101</v>
      </c>
      <c r="AD113" s="140">
        <v>2022</v>
      </c>
      <c r="AE113" s="140">
        <v>2055</v>
      </c>
      <c r="AF113" s="140">
        <v>34</v>
      </c>
      <c r="AG113" s="138">
        <v>731</v>
      </c>
      <c r="AH113" s="133" t="s">
        <v>6094</v>
      </c>
      <c r="AI113" s="141" t="s">
        <v>6102</v>
      </c>
      <c r="AJ113" s="140">
        <v>2022</v>
      </c>
      <c r="AK113" s="140">
        <v>2055</v>
      </c>
      <c r="AL113" s="140">
        <v>34</v>
      </c>
      <c r="AM113" s="138">
        <v>288.2</v>
      </c>
      <c r="AN113" s="133" t="s">
        <v>6094</v>
      </c>
      <c r="AO113" s="137" t="s">
        <v>6103</v>
      </c>
      <c r="AP113" s="133" t="s">
        <v>6094</v>
      </c>
      <c r="AQ113" s="137" t="s">
        <v>6104</v>
      </c>
      <c r="AR113" s="133" t="s">
        <v>6094</v>
      </c>
      <c r="AS113" s="137" t="s">
        <v>6105</v>
      </c>
      <c r="AT113" s="133" t="s">
        <v>6094</v>
      </c>
      <c r="AU113" s="137" t="s">
        <v>6106</v>
      </c>
      <c r="AV113" s="133" t="s">
        <v>6094</v>
      </c>
      <c r="AW113" s="137" t="s">
        <v>6107</v>
      </c>
      <c r="AX113" s="133" t="s">
        <v>6094</v>
      </c>
      <c r="AY113" s="137" t="s">
        <v>6108</v>
      </c>
      <c r="AZ113" s="133" t="s">
        <v>6094</v>
      </c>
      <c r="BA113" s="137" t="s">
        <v>6109</v>
      </c>
      <c r="BB113" s="133" t="s">
        <v>6094</v>
      </c>
      <c r="BC113" s="137" t="s">
        <v>6110</v>
      </c>
      <c r="BD113" s="133" t="s">
        <v>6094</v>
      </c>
      <c r="BE113" s="137" t="s">
        <v>6111</v>
      </c>
      <c r="BF113" s="133" t="s">
        <v>6094</v>
      </c>
      <c r="BG113" s="137" t="s">
        <v>6112</v>
      </c>
      <c r="BH113" s="133" t="s">
        <v>6094</v>
      </c>
      <c r="BI113" s="137" t="s">
        <v>6113</v>
      </c>
      <c r="BJ113" s="142" t="s">
        <v>5779</v>
      </c>
      <c r="BK113" s="142" t="s">
        <v>5759</v>
      </c>
      <c r="BL113" s="142" t="s">
        <v>5779</v>
      </c>
      <c r="BM113" s="142" t="s">
        <v>5779</v>
      </c>
      <c r="BN113" s="133" t="s">
        <v>6094</v>
      </c>
      <c r="BO113" s="137" t="s">
        <v>6114</v>
      </c>
      <c r="BP113" s="133" t="s">
        <v>6094</v>
      </c>
      <c r="BQ113" s="137" t="s">
        <v>6115</v>
      </c>
      <c r="BR113" s="133" t="s">
        <v>6094</v>
      </c>
      <c r="BS113" s="137" t="s">
        <v>6116</v>
      </c>
      <c r="BT113" s="133" t="s">
        <v>6117</v>
      </c>
      <c r="BU113" s="133" t="s">
        <v>6094</v>
      </c>
      <c r="BV113" s="133" t="s">
        <v>6094</v>
      </c>
      <c r="BW113" s="137" t="s">
        <v>6118</v>
      </c>
      <c r="BX113" s="143">
        <v>10</v>
      </c>
      <c r="BY113" s="144"/>
      <c r="BZ113" s="133" t="s">
        <v>6094</v>
      </c>
      <c r="CA113" s="145" t="s">
        <v>6119</v>
      </c>
      <c r="CB113" s="146" t="s">
        <v>6120</v>
      </c>
      <c r="CC113" s="126">
        <v>53102</v>
      </c>
      <c r="CD113" s="126">
        <v>52299</v>
      </c>
      <c r="CE113" s="126">
        <v>51579</v>
      </c>
      <c r="CF113" s="126">
        <v>50788</v>
      </c>
      <c r="CG113" s="127">
        <v>146694</v>
      </c>
      <c r="CH113" s="127">
        <v>146612</v>
      </c>
      <c r="CI113" s="127">
        <v>146653</v>
      </c>
      <c r="CJ113" s="127">
        <v>145604</v>
      </c>
      <c r="CK113" s="128">
        <v>2.76</v>
      </c>
      <c r="CL113" s="128">
        <v>2.8</v>
      </c>
      <c r="CM113" s="128">
        <v>2.84</v>
      </c>
      <c r="CN113" s="128">
        <v>2.87</v>
      </c>
      <c r="CO113" s="129">
        <v>0.67599999999999993</v>
      </c>
      <c r="CP113" s="129">
        <v>0.69099999999999995</v>
      </c>
      <c r="CQ113" s="129">
        <v>0.7087</v>
      </c>
      <c r="CR113" s="130">
        <v>0.71830000000000005</v>
      </c>
    </row>
    <row r="114" spans="1:96" s="147" customFormat="1" ht="200" customHeight="1" x14ac:dyDescent="0.2">
      <c r="A114" s="132" t="s">
        <v>74</v>
      </c>
      <c r="B114" s="133" t="s">
        <v>2384</v>
      </c>
      <c r="C114" s="133" t="str">
        <f>IF(A114="","自動表示",IF(B114="",VLOOKUP(A114,リスト!$C$2:$D$48,2,FALSE),VLOOKUP(一覧表!A114&amp;一覧表!B114,リスト!$C$49:$D$1789,2,FALSE)))</f>
        <v>273015</v>
      </c>
      <c r="D114" s="134" t="str">
        <f>IF(C114="自動表示","自動表示",VLOOKUP(C114,リスト!$D$2:$E$1789,2,FALSE))</f>
        <v>町村Ⅴ－２</v>
      </c>
      <c r="E114" s="132" t="s">
        <v>3790</v>
      </c>
      <c r="F114" s="133" t="s">
        <v>3753</v>
      </c>
      <c r="G114" s="135">
        <v>10</v>
      </c>
      <c r="H114" s="133" t="str">
        <f t="shared" si="2"/>
        <v>10年</v>
      </c>
      <c r="I114" s="133" t="s">
        <v>5472</v>
      </c>
      <c r="J114" s="136">
        <v>3.2</v>
      </c>
      <c r="K114" s="133" t="s">
        <v>5496</v>
      </c>
      <c r="L114" s="137" t="s">
        <v>6121</v>
      </c>
      <c r="M114" s="133" t="s">
        <v>5496</v>
      </c>
      <c r="N114" s="133" t="s">
        <v>5472</v>
      </c>
      <c r="O114" s="137" t="s">
        <v>6122</v>
      </c>
      <c r="P114" s="133" t="s">
        <v>5496</v>
      </c>
      <c r="Q114" s="137" t="s">
        <v>6123</v>
      </c>
      <c r="R114" s="133" t="s">
        <v>5496</v>
      </c>
      <c r="S114" s="133" t="s">
        <v>4015</v>
      </c>
      <c r="T114" s="138">
        <v>16.399999999999999</v>
      </c>
      <c r="U114" s="138"/>
      <c r="V114" s="133" t="s">
        <v>5496</v>
      </c>
      <c r="W114" s="139" t="s">
        <v>6124</v>
      </c>
      <c r="X114" s="140">
        <v>2021</v>
      </c>
      <c r="Y114" s="140">
        <v>2060</v>
      </c>
      <c r="Z114" s="140">
        <v>40</v>
      </c>
      <c r="AA114" s="138">
        <v>587.29999999999995</v>
      </c>
      <c r="AB114" s="133" t="s">
        <v>5496</v>
      </c>
      <c r="AC114" s="139" t="s">
        <v>6125</v>
      </c>
      <c r="AD114" s="140">
        <v>2021</v>
      </c>
      <c r="AE114" s="140">
        <v>2030</v>
      </c>
      <c r="AF114" s="140">
        <v>10</v>
      </c>
      <c r="AG114" s="138">
        <v>473.1</v>
      </c>
      <c r="AH114" s="133" t="s">
        <v>5496</v>
      </c>
      <c r="AI114" s="141" t="s">
        <v>6126</v>
      </c>
      <c r="AJ114" s="140">
        <v>2021</v>
      </c>
      <c r="AK114" s="140">
        <v>2060</v>
      </c>
      <c r="AL114" s="140">
        <v>40</v>
      </c>
      <c r="AM114" s="138">
        <v>114.2</v>
      </c>
      <c r="AN114" s="133" t="s">
        <v>5496</v>
      </c>
      <c r="AO114" s="137" t="s">
        <v>6127</v>
      </c>
      <c r="AP114" s="133" t="s">
        <v>5496</v>
      </c>
      <c r="AQ114" s="137" t="s">
        <v>6128</v>
      </c>
      <c r="AR114" s="133" t="s">
        <v>5496</v>
      </c>
      <c r="AS114" s="137" t="s">
        <v>6129</v>
      </c>
      <c r="AT114" s="133" t="s">
        <v>5496</v>
      </c>
      <c r="AU114" s="137" t="s">
        <v>6130</v>
      </c>
      <c r="AV114" s="133" t="s">
        <v>5496</v>
      </c>
      <c r="AW114" s="137" t="s">
        <v>6131</v>
      </c>
      <c r="AX114" s="133" t="s">
        <v>5496</v>
      </c>
      <c r="AY114" s="137" t="s">
        <v>6132</v>
      </c>
      <c r="AZ114" s="133" t="s">
        <v>5496</v>
      </c>
      <c r="BA114" s="137" t="s">
        <v>6133</v>
      </c>
      <c r="BB114" s="133" t="s">
        <v>5496</v>
      </c>
      <c r="BC114" s="137" t="s">
        <v>6134</v>
      </c>
      <c r="BD114" s="133" t="s">
        <v>5496</v>
      </c>
      <c r="BE114" s="137" t="s">
        <v>6135</v>
      </c>
      <c r="BF114" s="133" t="s">
        <v>5496</v>
      </c>
      <c r="BG114" s="137" t="s">
        <v>6136</v>
      </c>
      <c r="BH114" s="133" t="s">
        <v>5496</v>
      </c>
      <c r="BI114" s="137" t="s">
        <v>6137</v>
      </c>
      <c r="BJ114" s="142" t="s">
        <v>19</v>
      </c>
      <c r="BK114" s="142" t="s">
        <v>19</v>
      </c>
      <c r="BL114" s="142" t="s">
        <v>18</v>
      </c>
      <c r="BM114" s="142" t="s">
        <v>19</v>
      </c>
      <c r="BN114" s="133" t="s">
        <v>5496</v>
      </c>
      <c r="BO114" s="137" t="s">
        <v>6138</v>
      </c>
      <c r="BP114" s="133" t="s">
        <v>5496</v>
      </c>
      <c r="BQ114" s="137" t="s">
        <v>6139</v>
      </c>
      <c r="BR114" s="133" t="s">
        <v>5496</v>
      </c>
      <c r="BS114" s="137" t="s">
        <v>6140</v>
      </c>
      <c r="BT114" s="133" t="s">
        <v>5496</v>
      </c>
      <c r="BU114" s="133" t="s">
        <v>5496</v>
      </c>
      <c r="BV114" s="133" t="s">
        <v>5496</v>
      </c>
      <c r="BW114" s="137" t="s">
        <v>6141</v>
      </c>
      <c r="BX114" s="143" t="s">
        <v>6142</v>
      </c>
      <c r="BY114" s="144" t="s">
        <v>6142</v>
      </c>
      <c r="BZ114" s="133" t="s">
        <v>5496</v>
      </c>
      <c r="CA114" s="145" t="s">
        <v>6143</v>
      </c>
      <c r="CB114" s="146" t="s">
        <v>6144</v>
      </c>
      <c r="CC114" s="126">
        <v>31916</v>
      </c>
      <c r="CD114" s="126">
        <v>31899</v>
      </c>
      <c r="CE114" s="126">
        <v>31646</v>
      </c>
      <c r="CF114" s="126">
        <v>31681</v>
      </c>
      <c r="CG114" s="127">
        <v>73364</v>
      </c>
      <c r="CH114" s="127">
        <v>73231</v>
      </c>
      <c r="CI114" s="127">
        <v>71353</v>
      </c>
      <c r="CJ114" s="127">
        <v>71353</v>
      </c>
      <c r="CK114" s="128">
        <v>2.2999999999999998</v>
      </c>
      <c r="CL114" s="128">
        <v>2.2999999999999998</v>
      </c>
      <c r="CM114" s="128">
        <v>2.25</v>
      </c>
      <c r="CN114" s="128">
        <v>2.25</v>
      </c>
      <c r="CO114" s="129">
        <v>0.51500000000000001</v>
      </c>
      <c r="CP114" s="129">
        <v>0.53700000000000003</v>
      </c>
      <c r="CQ114" s="129">
        <v>0.54600000000000004</v>
      </c>
      <c r="CR114" s="130">
        <v>0.55000000000000004</v>
      </c>
    </row>
    <row r="115" spans="1:96" s="147" customFormat="1" ht="200" customHeight="1" x14ac:dyDescent="0.2">
      <c r="A115" s="132" t="s">
        <v>74</v>
      </c>
      <c r="B115" s="133" t="s">
        <v>2386</v>
      </c>
      <c r="C115" s="133" t="str">
        <f>IF(A115="","自動表示",IF(B115="",VLOOKUP(A115,リスト!$C$2:$D$48,2,FALSE),VLOOKUP(一覧表!A115&amp;一覧表!B115,リスト!$C$49:$D$1789,2,FALSE)))</f>
        <v>273210</v>
      </c>
      <c r="D115" s="134" t="str">
        <f>IF(C115="自動表示","自動表示",VLOOKUP(C115,リスト!$D$2:$E$1789,2,FALSE))</f>
        <v>町村Ⅳ－２</v>
      </c>
      <c r="E115" s="132" t="s">
        <v>3787</v>
      </c>
      <c r="F115" s="133" t="s">
        <v>3789</v>
      </c>
      <c r="G115" s="135">
        <v>40</v>
      </c>
      <c r="H115" s="133" t="str">
        <f t="shared" si="2"/>
        <v>20年超</v>
      </c>
      <c r="I115" s="133" t="s">
        <v>5472</v>
      </c>
      <c r="J115" s="136">
        <v>1.83</v>
      </c>
      <c r="K115" s="133" t="s">
        <v>5496</v>
      </c>
      <c r="L115" s="137" t="s">
        <v>6145</v>
      </c>
      <c r="M115" s="133" t="s">
        <v>5496</v>
      </c>
      <c r="N115" s="133" t="s">
        <v>5560</v>
      </c>
      <c r="O115" s="137" t="s">
        <v>6146</v>
      </c>
      <c r="P115" s="133" t="s">
        <v>5496</v>
      </c>
      <c r="Q115" s="137" t="s">
        <v>6147</v>
      </c>
      <c r="R115" s="133" t="s">
        <v>5496</v>
      </c>
      <c r="S115" s="133" t="s">
        <v>4015</v>
      </c>
      <c r="T115" s="138">
        <v>4.5999999999999996</v>
      </c>
      <c r="U115" s="138"/>
      <c r="V115" s="133" t="s">
        <v>5496</v>
      </c>
      <c r="W115" s="139" t="s">
        <v>6148</v>
      </c>
      <c r="X115" s="140">
        <v>2023</v>
      </c>
      <c r="Y115" s="140">
        <v>2032</v>
      </c>
      <c r="Z115" s="140">
        <v>10</v>
      </c>
      <c r="AA115" s="138">
        <v>179</v>
      </c>
      <c r="AB115" s="133" t="s">
        <v>5496</v>
      </c>
      <c r="AC115" s="139" t="s">
        <v>6149</v>
      </c>
      <c r="AD115" s="140">
        <v>2023</v>
      </c>
      <c r="AE115" s="140">
        <v>2032</v>
      </c>
      <c r="AF115" s="140">
        <v>10</v>
      </c>
      <c r="AG115" s="138">
        <v>105.1</v>
      </c>
      <c r="AH115" s="133" t="s">
        <v>5496</v>
      </c>
      <c r="AI115" s="141" t="s">
        <v>6150</v>
      </c>
      <c r="AJ115" s="140">
        <v>2023</v>
      </c>
      <c r="AK115" s="140">
        <v>2032</v>
      </c>
      <c r="AL115" s="140">
        <v>10</v>
      </c>
      <c r="AM115" s="138">
        <v>73.900000000000006</v>
      </c>
      <c r="AN115" s="133" t="s">
        <v>5496</v>
      </c>
      <c r="AO115" s="137" t="s">
        <v>6151</v>
      </c>
      <c r="AP115" s="133" t="s">
        <v>19</v>
      </c>
      <c r="AQ115" s="137"/>
      <c r="AR115" s="133" t="s">
        <v>18</v>
      </c>
      <c r="AS115" s="137" t="s">
        <v>6152</v>
      </c>
      <c r="AT115" s="133" t="s">
        <v>5496</v>
      </c>
      <c r="AU115" s="137" t="s">
        <v>6152</v>
      </c>
      <c r="AV115" s="133" t="s">
        <v>18</v>
      </c>
      <c r="AW115" s="137" t="s">
        <v>6152</v>
      </c>
      <c r="AX115" s="133" t="s">
        <v>18</v>
      </c>
      <c r="AY115" s="137" t="s">
        <v>6152</v>
      </c>
      <c r="AZ115" s="133" t="s">
        <v>5496</v>
      </c>
      <c r="BA115" s="137" t="s">
        <v>6153</v>
      </c>
      <c r="BB115" s="133" t="s">
        <v>5496</v>
      </c>
      <c r="BC115" s="137" t="s">
        <v>6154</v>
      </c>
      <c r="BD115" s="133" t="s">
        <v>19</v>
      </c>
      <c r="BE115" s="137"/>
      <c r="BF115" s="133" t="s">
        <v>5496</v>
      </c>
      <c r="BG115" s="137" t="s">
        <v>6155</v>
      </c>
      <c r="BH115" s="133" t="s">
        <v>5496</v>
      </c>
      <c r="BI115" s="137" t="s">
        <v>6156</v>
      </c>
      <c r="BJ115" s="142" t="s">
        <v>19</v>
      </c>
      <c r="BK115" s="142" t="s">
        <v>18</v>
      </c>
      <c r="BL115" s="142" t="s">
        <v>19</v>
      </c>
      <c r="BM115" s="142" t="s">
        <v>19</v>
      </c>
      <c r="BN115" s="133" t="s">
        <v>5496</v>
      </c>
      <c r="BO115" s="137" t="s">
        <v>6157</v>
      </c>
      <c r="BP115" s="133" t="s">
        <v>5521</v>
      </c>
      <c r="BQ115" s="137"/>
      <c r="BR115" s="133" t="s">
        <v>5521</v>
      </c>
      <c r="BS115" s="137"/>
      <c r="BT115" s="133" t="s">
        <v>5521</v>
      </c>
      <c r="BU115" s="133" t="s">
        <v>5496</v>
      </c>
      <c r="BV115" s="133" t="s">
        <v>5496</v>
      </c>
      <c r="BW115" s="137" t="s">
        <v>6158</v>
      </c>
      <c r="BX115" s="143" t="s">
        <v>3871</v>
      </c>
      <c r="BY115" s="144" t="s">
        <v>6159</v>
      </c>
      <c r="BZ115" s="133" t="s">
        <v>5496</v>
      </c>
      <c r="CA115" s="145" t="s">
        <v>6160</v>
      </c>
      <c r="CB115" s="146" t="s">
        <v>6161</v>
      </c>
      <c r="CC115" s="126">
        <v>19093</v>
      </c>
      <c r="CD115" s="126">
        <v>18823</v>
      </c>
      <c r="CE115" s="126">
        <v>18526</v>
      </c>
      <c r="CF115" s="126">
        <v>18183</v>
      </c>
      <c r="CG115" s="127">
        <v>79122</v>
      </c>
      <c r="CH115" s="127">
        <v>79122</v>
      </c>
      <c r="CI115" s="127">
        <v>78320</v>
      </c>
      <c r="CJ115" s="127">
        <v>78334</v>
      </c>
      <c r="CK115" s="128">
        <v>4.1399999999999997</v>
      </c>
      <c r="CL115" s="128">
        <v>4.2</v>
      </c>
      <c r="CM115" s="128">
        <v>4.2300000000000004</v>
      </c>
      <c r="CN115" s="128">
        <v>4.3099999999999996</v>
      </c>
      <c r="CO115" s="129">
        <v>0.65900000000000003</v>
      </c>
      <c r="CP115" s="129">
        <v>0.66700000000000004</v>
      </c>
      <c r="CQ115" s="129">
        <v>0.68300000000000005</v>
      </c>
      <c r="CR115" s="130">
        <v>0.70299999999999996</v>
      </c>
    </row>
    <row r="116" spans="1:96" s="147" customFormat="1" ht="200" customHeight="1" x14ac:dyDescent="0.2">
      <c r="A116" s="132" t="s">
        <v>74</v>
      </c>
      <c r="B116" s="133" t="s">
        <v>2388</v>
      </c>
      <c r="C116" s="133" t="str">
        <f>IF(A116="","自動表示",IF(B116="",VLOOKUP(A116,リスト!$C$2:$D$48,2,FALSE),VLOOKUP(一覧表!A116&amp;一覧表!B116,リスト!$C$49:$D$1789,2,FALSE)))</f>
        <v>273228</v>
      </c>
      <c r="D116" s="134" t="str">
        <f>IF(C116="自動表示","自動表示",VLOOKUP(C116,リスト!$D$2:$E$1789,2,FALSE))</f>
        <v>町村Ⅱ－２</v>
      </c>
      <c r="E116" s="132" t="s">
        <v>3760</v>
      </c>
      <c r="F116" s="133" t="s">
        <v>3751</v>
      </c>
      <c r="G116" s="135">
        <v>30</v>
      </c>
      <c r="H116" s="133" t="str">
        <f t="shared" si="2"/>
        <v>20年超</v>
      </c>
      <c r="I116" s="133" t="s">
        <v>4435</v>
      </c>
      <c r="J116" s="136">
        <v>1</v>
      </c>
      <c r="K116" s="133" t="s">
        <v>5496</v>
      </c>
      <c r="L116" s="137" t="s">
        <v>6162</v>
      </c>
      <c r="M116" s="133" t="s">
        <v>3924</v>
      </c>
      <c r="N116" s="133" t="s">
        <v>6163</v>
      </c>
      <c r="O116" s="137" t="s">
        <v>6164</v>
      </c>
      <c r="P116" s="133" t="s">
        <v>5496</v>
      </c>
      <c r="Q116" s="137" t="s">
        <v>6165</v>
      </c>
      <c r="R116" s="133" t="s">
        <v>5496</v>
      </c>
      <c r="S116" s="133" t="s">
        <v>4015</v>
      </c>
      <c r="T116" s="138">
        <v>6</v>
      </c>
      <c r="U116" s="138"/>
      <c r="V116" s="133" t="s">
        <v>5496</v>
      </c>
      <c r="W116" s="139" t="s">
        <v>6166</v>
      </c>
      <c r="X116" s="140">
        <v>2022</v>
      </c>
      <c r="Y116" s="140">
        <v>2080</v>
      </c>
      <c r="Z116" s="140">
        <v>59</v>
      </c>
      <c r="AA116" s="138">
        <v>152</v>
      </c>
      <c r="AB116" s="133" t="s">
        <v>5496</v>
      </c>
      <c r="AC116" s="139" t="s">
        <v>6167</v>
      </c>
      <c r="AD116" s="140">
        <v>2022</v>
      </c>
      <c r="AE116" s="140">
        <v>2080</v>
      </c>
      <c r="AF116" s="140">
        <v>59</v>
      </c>
      <c r="AG116" s="138">
        <v>132</v>
      </c>
      <c r="AH116" s="133" t="s">
        <v>5496</v>
      </c>
      <c r="AI116" s="141" t="s">
        <v>6168</v>
      </c>
      <c r="AJ116" s="140">
        <v>2022</v>
      </c>
      <c r="AK116" s="140">
        <v>2080</v>
      </c>
      <c r="AL116" s="140">
        <v>59</v>
      </c>
      <c r="AM116" s="138">
        <v>20</v>
      </c>
      <c r="AN116" s="133" t="s">
        <v>5496</v>
      </c>
      <c r="AO116" s="137" t="s">
        <v>6169</v>
      </c>
      <c r="AP116" s="133" t="s">
        <v>5496</v>
      </c>
      <c r="AQ116" s="137" t="s">
        <v>6170</v>
      </c>
      <c r="AR116" s="133" t="s">
        <v>5496</v>
      </c>
      <c r="AS116" s="137" t="s">
        <v>6171</v>
      </c>
      <c r="AT116" s="133" t="s">
        <v>5496</v>
      </c>
      <c r="AU116" s="137" t="s">
        <v>6172</v>
      </c>
      <c r="AV116" s="133" t="s">
        <v>5496</v>
      </c>
      <c r="AW116" s="137" t="s">
        <v>6173</v>
      </c>
      <c r="AX116" s="133" t="s">
        <v>5496</v>
      </c>
      <c r="AY116" s="137" t="s">
        <v>6174</v>
      </c>
      <c r="AZ116" s="133" t="s">
        <v>5496</v>
      </c>
      <c r="BA116" s="137" t="s">
        <v>6175</v>
      </c>
      <c r="BB116" s="133" t="s">
        <v>5496</v>
      </c>
      <c r="BC116" s="137" t="s">
        <v>6176</v>
      </c>
      <c r="BD116" s="133" t="s">
        <v>5496</v>
      </c>
      <c r="BE116" s="137" t="s">
        <v>6177</v>
      </c>
      <c r="BF116" s="133" t="s">
        <v>5492</v>
      </c>
      <c r="BG116" s="137" t="s">
        <v>6178</v>
      </c>
      <c r="BH116" s="133" t="s">
        <v>5496</v>
      </c>
      <c r="BI116" s="137" t="s">
        <v>6179</v>
      </c>
      <c r="BJ116" s="142" t="s">
        <v>19</v>
      </c>
      <c r="BK116" s="142" t="s">
        <v>18</v>
      </c>
      <c r="BL116" s="142" t="s">
        <v>19</v>
      </c>
      <c r="BM116" s="142" t="s">
        <v>19</v>
      </c>
      <c r="BN116" s="133" t="s">
        <v>5496</v>
      </c>
      <c r="BO116" s="137" t="s">
        <v>6180</v>
      </c>
      <c r="BP116" s="133" t="s">
        <v>5496</v>
      </c>
      <c r="BQ116" s="137" t="s">
        <v>6181</v>
      </c>
      <c r="BR116" s="133" t="s">
        <v>5521</v>
      </c>
      <c r="BS116" s="137"/>
      <c r="BT116" s="133" t="s">
        <v>5496</v>
      </c>
      <c r="BU116" s="133" t="s">
        <v>5496</v>
      </c>
      <c r="BV116" s="133" t="s">
        <v>5496</v>
      </c>
      <c r="BW116" s="137" t="s">
        <v>6182</v>
      </c>
      <c r="BX116" s="143" t="s">
        <v>6183</v>
      </c>
      <c r="BY116" s="144"/>
      <c r="BZ116" s="133" t="s">
        <v>5496</v>
      </c>
      <c r="CA116" s="145" t="s">
        <v>6184</v>
      </c>
      <c r="CB116" s="146" t="s">
        <v>6185</v>
      </c>
      <c r="CC116" s="126">
        <v>9709</v>
      </c>
      <c r="CD116" s="126">
        <v>9487</v>
      </c>
      <c r="CE116" s="126">
        <v>9269</v>
      </c>
      <c r="CF116" s="126">
        <v>9126</v>
      </c>
      <c r="CG116" s="127">
        <v>77315</v>
      </c>
      <c r="CH116" s="127">
        <v>77595</v>
      </c>
      <c r="CI116" s="127">
        <v>77728</v>
      </c>
      <c r="CJ116" s="127">
        <v>75998</v>
      </c>
      <c r="CK116" s="128">
        <v>7.96</v>
      </c>
      <c r="CL116" s="128">
        <v>8.18</v>
      </c>
      <c r="CM116" s="128">
        <v>8.39</v>
      </c>
      <c r="CN116" s="128">
        <v>8.33</v>
      </c>
      <c r="CO116" s="129">
        <v>0.56899999999999995</v>
      </c>
      <c r="CP116" s="129">
        <v>0.58399999999999996</v>
      </c>
      <c r="CQ116" s="129">
        <v>0.623</v>
      </c>
      <c r="CR116" s="130">
        <v>0.64</v>
      </c>
    </row>
    <row r="117" spans="1:96" s="147" customFormat="1" ht="200" customHeight="1" x14ac:dyDescent="0.2">
      <c r="A117" s="132" t="s">
        <v>3721</v>
      </c>
      <c r="B117" s="133" t="s">
        <v>3729</v>
      </c>
      <c r="C117" s="133" t="str">
        <f>IF(A117="","自動表示",IF(B117="",VLOOKUP(A117,リスト!$C$2:$D$48,2,FALSE),VLOOKUP(一覧表!A117&amp;一覧表!B117,リスト!$C$49:$D$1789,2,FALSE)))</f>
        <v>273414</v>
      </c>
      <c r="D117" s="134" t="str">
        <f>IF(C117="自動表示","自動表示",VLOOKUP(C117,リスト!$D$2:$E$1789,2,FALSE))</f>
        <v>町村Ⅳ－２</v>
      </c>
      <c r="E117" s="132" t="s">
        <v>3787</v>
      </c>
      <c r="F117" s="133" t="s">
        <v>3789</v>
      </c>
      <c r="G117" s="135">
        <v>30</v>
      </c>
      <c r="H117" s="133" t="str">
        <f t="shared" si="2"/>
        <v>20年超</v>
      </c>
      <c r="I117" s="133" t="s">
        <v>5472</v>
      </c>
      <c r="J117" s="136">
        <v>1.7</v>
      </c>
      <c r="K117" s="133" t="s">
        <v>5496</v>
      </c>
      <c r="L117" s="137" t="s">
        <v>6186</v>
      </c>
      <c r="M117" s="133" t="s">
        <v>5496</v>
      </c>
      <c r="N117" s="133" t="s">
        <v>5852</v>
      </c>
      <c r="O117" s="137" t="s">
        <v>6187</v>
      </c>
      <c r="P117" s="133" t="s">
        <v>5496</v>
      </c>
      <c r="Q117" s="137" t="s">
        <v>6188</v>
      </c>
      <c r="R117" s="133" t="s">
        <v>5496</v>
      </c>
      <c r="S117" s="133" t="s">
        <v>4015</v>
      </c>
      <c r="T117" s="138">
        <v>6.4</v>
      </c>
      <c r="U117" s="138"/>
      <c r="V117" s="133" t="s">
        <v>5496</v>
      </c>
      <c r="W117" s="139" t="s">
        <v>6189</v>
      </c>
      <c r="X117" s="140">
        <v>2024</v>
      </c>
      <c r="Y117" s="140">
        <v>2063</v>
      </c>
      <c r="Z117" s="140">
        <v>40</v>
      </c>
      <c r="AA117" s="138">
        <v>467.5</v>
      </c>
      <c r="AB117" s="133" t="s">
        <v>5496</v>
      </c>
      <c r="AC117" s="139" t="s">
        <v>6189</v>
      </c>
      <c r="AD117" s="140">
        <v>2024</v>
      </c>
      <c r="AE117" s="140">
        <v>2063</v>
      </c>
      <c r="AF117" s="140">
        <v>40</v>
      </c>
      <c r="AG117" s="138">
        <v>394.3</v>
      </c>
      <c r="AH117" s="133" t="s">
        <v>5496</v>
      </c>
      <c r="AI117" s="141" t="s">
        <v>6190</v>
      </c>
      <c r="AJ117" s="140">
        <v>2024</v>
      </c>
      <c r="AK117" s="140">
        <v>2063</v>
      </c>
      <c r="AL117" s="140">
        <v>40</v>
      </c>
      <c r="AM117" s="138">
        <v>73.2</v>
      </c>
      <c r="AN117" s="133" t="s">
        <v>5496</v>
      </c>
      <c r="AO117" s="137" t="s">
        <v>6191</v>
      </c>
      <c r="AP117" s="133" t="s">
        <v>5496</v>
      </c>
      <c r="AQ117" s="137" t="s">
        <v>6192</v>
      </c>
      <c r="AR117" s="133" t="s">
        <v>5496</v>
      </c>
      <c r="AS117" s="137" t="s">
        <v>6193</v>
      </c>
      <c r="AT117" s="133" t="s">
        <v>5496</v>
      </c>
      <c r="AU117" s="137" t="s">
        <v>6194</v>
      </c>
      <c r="AV117" s="133" t="s">
        <v>5496</v>
      </c>
      <c r="AW117" s="137" t="s">
        <v>6195</v>
      </c>
      <c r="AX117" s="133" t="s">
        <v>5496</v>
      </c>
      <c r="AY117" s="137" t="s">
        <v>6196</v>
      </c>
      <c r="AZ117" s="133" t="s">
        <v>5496</v>
      </c>
      <c r="BA117" s="137" t="s">
        <v>6197</v>
      </c>
      <c r="BB117" s="133" t="s">
        <v>5496</v>
      </c>
      <c r="BC117" s="137" t="s">
        <v>6198</v>
      </c>
      <c r="BD117" s="133" t="s">
        <v>5496</v>
      </c>
      <c r="BE117" s="137" t="s">
        <v>6199</v>
      </c>
      <c r="BF117" s="133" t="s">
        <v>5496</v>
      </c>
      <c r="BG117" s="137" t="s">
        <v>6200</v>
      </c>
      <c r="BH117" s="133" t="s">
        <v>5496</v>
      </c>
      <c r="BI117" s="137" t="s">
        <v>6201</v>
      </c>
      <c r="BJ117" s="142" t="s">
        <v>19</v>
      </c>
      <c r="BK117" s="142" t="s">
        <v>18</v>
      </c>
      <c r="BL117" s="142" t="s">
        <v>19</v>
      </c>
      <c r="BM117" s="142" t="s">
        <v>19</v>
      </c>
      <c r="BN117" s="133" t="s">
        <v>5496</v>
      </c>
      <c r="BO117" s="137" t="s">
        <v>6202</v>
      </c>
      <c r="BP117" s="133" t="s">
        <v>5496</v>
      </c>
      <c r="BQ117" s="137" t="s">
        <v>6203</v>
      </c>
      <c r="BR117" s="133" t="s">
        <v>5496</v>
      </c>
      <c r="BS117" s="137" t="s">
        <v>6204</v>
      </c>
      <c r="BT117" s="133" t="s">
        <v>5496</v>
      </c>
      <c r="BU117" s="133" t="s">
        <v>5496</v>
      </c>
      <c r="BV117" s="133" t="s">
        <v>5496</v>
      </c>
      <c r="BW117" s="137" t="s">
        <v>6205</v>
      </c>
      <c r="BX117" s="143"/>
      <c r="BY117" s="144" t="s">
        <v>6206</v>
      </c>
      <c r="BZ117" s="133" t="s">
        <v>5496</v>
      </c>
      <c r="CA117" s="145" t="s">
        <v>6207</v>
      </c>
      <c r="CB117" s="146" t="s">
        <v>6208</v>
      </c>
      <c r="CC117" s="126">
        <v>16932</v>
      </c>
      <c r="CD117" s="126">
        <v>16793</v>
      </c>
      <c r="CE117" s="126">
        <v>16675</v>
      </c>
      <c r="CF117" s="126">
        <v>16573</v>
      </c>
      <c r="CG117" s="127">
        <v>52356</v>
      </c>
      <c r="CH117" s="127">
        <v>52356</v>
      </c>
      <c r="CI117" s="127">
        <v>51348.87</v>
      </c>
      <c r="CJ117" s="127">
        <v>50342</v>
      </c>
      <c r="CK117" s="128">
        <v>3.09</v>
      </c>
      <c r="CL117" s="128">
        <v>3.12</v>
      </c>
      <c r="CM117" s="128">
        <v>3.08</v>
      </c>
      <c r="CN117" s="128">
        <v>3.04</v>
      </c>
      <c r="CO117" s="129">
        <v>0.71399999999999997</v>
      </c>
      <c r="CP117" s="129">
        <v>0.72399999999999998</v>
      </c>
      <c r="CQ117" s="129">
        <v>0.71399999999999997</v>
      </c>
      <c r="CR117" s="130">
        <v>0.70299999999999996</v>
      </c>
    </row>
    <row r="118" spans="1:96" s="147" customFormat="1" ht="200" customHeight="1" x14ac:dyDescent="0.2">
      <c r="A118" s="132" t="s">
        <v>74</v>
      </c>
      <c r="B118" s="133" t="s">
        <v>2392</v>
      </c>
      <c r="C118" s="133" t="str">
        <f>IF(A118="","自動表示",IF(B118="",VLOOKUP(A118,リスト!$C$2:$D$48,2,FALSE),VLOOKUP(一覧表!A118&amp;一覧表!B118,リスト!$C$49:$D$1789,2,FALSE)))</f>
        <v>273619</v>
      </c>
      <c r="D118" s="134" t="str">
        <f>IF(C118="自動表示","自動表示",VLOOKUP(C118,リスト!$D$2:$E$1789,2,FALSE))</f>
        <v>町村Ⅴ－２</v>
      </c>
      <c r="E118" s="132" t="s">
        <v>3760</v>
      </c>
      <c r="F118" s="133" t="s">
        <v>3753</v>
      </c>
      <c r="G118" s="135">
        <v>20</v>
      </c>
      <c r="H118" s="133" t="str">
        <f t="shared" si="2"/>
        <v>11年～20年</v>
      </c>
      <c r="I118" s="133" t="s">
        <v>6209</v>
      </c>
      <c r="J118" s="136">
        <v>4.4000000000000004</v>
      </c>
      <c r="K118" s="133" t="s">
        <v>3924</v>
      </c>
      <c r="L118" s="137" t="s">
        <v>6210</v>
      </c>
      <c r="M118" s="133" t="s">
        <v>3924</v>
      </c>
      <c r="N118" s="133" t="s">
        <v>6209</v>
      </c>
      <c r="O118" s="137" t="s">
        <v>6211</v>
      </c>
      <c r="P118" s="133" t="s">
        <v>3924</v>
      </c>
      <c r="Q118" s="137" t="s">
        <v>6212</v>
      </c>
      <c r="R118" s="133" t="s">
        <v>3924</v>
      </c>
      <c r="S118" s="133" t="s">
        <v>4037</v>
      </c>
      <c r="T118" s="138">
        <v>463.6</v>
      </c>
      <c r="U118" s="138"/>
      <c r="V118" s="133" t="s">
        <v>3924</v>
      </c>
      <c r="W118" s="139" t="s">
        <v>6213</v>
      </c>
      <c r="X118" s="140">
        <v>2017</v>
      </c>
      <c r="Y118" s="140">
        <v>2036</v>
      </c>
      <c r="Z118" s="140">
        <v>20</v>
      </c>
      <c r="AA118" s="138">
        <v>463</v>
      </c>
      <c r="AB118" s="133" t="s">
        <v>3924</v>
      </c>
      <c r="AC118" s="139" t="s">
        <v>6214</v>
      </c>
      <c r="AD118" s="140">
        <v>2017</v>
      </c>
      <c r="AE118" s="140">
        <v>2036</v>
      </c>
      <c r="AF118" s="140">
        <v>20</v>
      </c>
      <c r="AG118" s="138">
        <v>202.8</v>
      </c>
      <c r="AH118" s="133" t="s">
        <v>3924</v>
      </c>
      <c r="AI118" s="141" t="s">
        <v>6215</v>
      </c>
      <c r="AJ118" s="140">
        <v>2017</v>
      </c>
      <c r="AK118" s="140">
        <v>2036</v>
      </c>
      <c r="AL118" s="140">
        <v>20</v>
      </c>
      <c r="AM118" s="138">
        <v>260.5</v>
      </c>
      <c r="AN118" s="133" t="s">
        <v>3924</v>
      </c>
      <c r="AO118" s="137" t="s">
        <v>6216</v>
      </c>
      <c r="AP118" s="133" t="s">
        <v>3924</v>
      </c>
      <c r="AQ118" s="137" t="s">
        <v>6217</v>
      </c>
      <c r="AR118" s="133" t="s">
        <v>3924</v>
      </c>
      <c r="AS118" s="137" t="s">
        <v>6218</v>
      </c>
      <c r="AT118" s="133" t="s">
        <v>3924</v>
      </c>
      <c r="AU118" s="137" t="s">
        <v>6219</v>
      </c>
      <c r="AV118" s="133" t="s">
        <v>3924</v>
      </c>
      <c r="AW118" s="137" t="s">
        <v>6220</v>
      </c>
      <c r="AX118" s="133" t="s">
        <v>3924</v>
      </c>
      <c r="AY118" s="137" t="s">
        <v>6220</v>
      </c>
      <c r="AZ118" s="133" t="s">
        <v>3924</v>
      </c>
      <c r="BA118" s="137" t="s">
        <v>6221</v>
      </c>
      <c r="BB118" s="133" t="s">
        <v>3924</v>
      </c>
      <c r="BC118" s="137" t="s">
        <v>6222</v>
      </c>
      <c r="BD118" s="133" t="s">
        <v>4452</v>
      </c>
      <c r="BE118" s="137" t="s">
        <v>6223</v>
      </c>
      <c r="BF118" s="133" t="s">
        <v>3924</v>
      </c>
      <c r="BG118" s="137" t="s">
        <v>6224</v>
      </c>
      <c r="BH118" s="133" t="s">
        <v>3924</v>
      </c>
      <c r="BI118" s="137" t="s">
        <v>6225</v>
      </c>
      <c r="BJ118" s="142" t="s">
        <v>5779</v>
      </c>
      <c r="BK118" s="142" t="s">
        <v>5759</v>
      </c>
      <c r="BL118" s="142" t="s">
        <v>5779</v>
      </c>
      <c r="BM118" s="142" t="s">
        <v>5779</v>
      </c>
      <c r="BN118" s="133" t="s">
        <v>4452</v>
      </c>
      <c r="BO118" s="137"/>
      <c r="BP118" s="133" t="s">
        <v>3924</v>
      </c>
      <c r="BQ118" s="137" t="s">
        <v>6226</v>
      </c>
      <c r="BR118" s="133" t="s">
        <v>3924</v>
      </c>
      <c r="BS118" s="137" t="s">
        <v>6227</v>
      </c>
      <c r="BT118" s="133" t="s">
        <v>4452</v>
      </c>
      <c r="BU118" s="133" t="s">
        <v>3924</v>
      </c>
      <c r="BV118" s="133" t="s">
        <v>3924</v>
      </c>
      <c r="BW118" s="137" t="s">
        <v>6228</v>
      </c>
      <c r="BX118" s="143">
        <v>20</v>
      </c>
      <c r="BY118" s="144" t="s">
        <v>6229</v>
      </c>
      <c r="BZ118" s="133" t="s">
        <v>3924</v>
      </c>
      <c r="CA118" s="145" t="s">
        <v>6230</v>
      </c>
      <c r="CB118" s="146" t="s">
        <v>6231</v>
      </c>
      <c r="CC118" s="126">
        <v>43407</v>
      </c>
      <c r="CD118" s="126">
        <v>43154</v>
      </c>
      <c r="CE118" s="126">
        <v>43013</v>
      </c>
      <c r="CF118" s="126">
        <v>42854</v>
      </c>
      <c r="CG118" s="127">
        <v>112158</v>
      </c>
      <c r="CH118" s="127">
        <v>110697.60000000001</v>
      </c>
      <c r="CI118" s="127">
        <v>110698</v>
      </c>
      <c r="CJ118" s="127">
        <v>110791.63</v>
      </c>
      <c r="CK118" s="128">
        <v>2.58</v>
      </c>
      <c r="CL118" s="128">
        <v>2.57</v>
      </c>
      <c r="CM118" s="128">
        <v>2.57</v>
      </c>
      <c r="CN118" s="128">
        <v>2.59</v>
      </c>
      <c r="CO118" s="129">
        <v>0.63800000000000001</v>
      </c>
      <c r="CP118" s="129">
        <v>0.65200000000000002</v>
      </c>
      <c r="CQ118" s="129">
        <v>0.66</v>
      </c>
      <c r="CR118" s="130" t="s">
        <v>3871</v>
      </c>
    </row>
    <row r="119" spans="1:96" s="147" customFormat="1" ht="200" customHeight="1" x14ac:dyDescent="0.2">
      <c r="A119" s="132" t="s">
        <v>3721</v>
      </c>
      <c r="B119" s="133" t="s">
        <v>3730</v>
      </c>
      <c r="C119" s="133" t="str">
        <f>IF(A119="","自動表示",IF(B119="",VLOOKUP(A119,リスト!$C$2:$D$48,2,FALSE),VLOOKUP(一覧表!A119&amp;一覧表!B119,リスト!$C$49:$D$1789,2,FALSE)))</f>
        <v>273627</v>
      </c>
      <c r="D119" s="134" t="str">
        <f>IF(C119="自動表示","自動表示",VLOOKUP(C119,リスト!$D$2:$E$1789,2,FALSE))</f>
        <v>町村Ⅱ－２</v>
      </c>
      <c r="E119" s="132" t="s">
        <v>3807</v>
      </c>
      <c r="F119" s="133" t="s">
        <v>3794</v>
      </c>
      <c r="G119" s="135">
        <v>10</v>
      </c>
      <c r="H119" s="133" t="str">
        <f t="shared" si="2"/>
        <v>10年</v>
      </c>
      <c r="I119" s="133" t="s">
        <v>5624</v>
      </c>
      <c r="J119" s="136">
        <v>0.9</v>
      </c>
      <c r="K119" s="133" t="s">
        <v>5496</v>
      </c>
      <c r="L119" s="137" t="s">
        <v>6232</v>
      </c>
      <c r="M119" s="133" t="s">
        <v>5496</v>
      </c>
      <c r="N119" s="133" t="s">
        <v>6233</v>
      </c>
      <c r="O119" s="137" t="s">
        <v>6234</v>
      </c>
      <c r="P119" s="133" t="s">
        <v>5496</v>
      </c>
      <c r="Q119" s="137" t="s">
        <v>6235</v>
      </c>
      <c r="R119" s="133" t="s">
        <v>5496</v>
      </c>
      <c r="S119" s="133" t="s">
        <v>5497</v>
      </c>
      <c r="T119" s="138">
        <v>1.5</v>
      </c>
      <c r="U119" s="138" t="s">
        <v>6236</v>
      </c>
      <c r="V119" s="133" t="s">
        <v>5496</v>
      </c>
      <c r="W119" s="139" t="s">
        <v>6237</v>
      </c>
      <c r="X119" s="140">
        <v>2017</v>
      </c>
      <c r="Y119" s="140">
        <v>2056</v>
      </c>
      <c r="Z119" s="140">
        <v>40</v>
      </c>
      <c r="AA119" s="138">
        <v>261.60000000000002</v>
      </c>
      <c r="AB119" s="133" t="s">
        <v>5496</v>
      </c>
      <c r="AC119" s="139" t="s">
        <v>6238</v>
      </c>
      <c r="AD119" s="140">
        <v>2017</v>
      </c>
      <c r="AE119" s="140">
        <v>2056</v>
      </c>
      <c r="AF119" s="140">
        <v>40</v>
      </c>
      <c r="AG119" s="138">
        <v>200</v>
      </c>
      <c r="AH119" s="133" t="s">
        <v>5496</v>
      </c>
      <c r="AI119" s="141" t="s">
        <v>6239</v>
      </c>
      <c r="AJ119" s="140">
        <v>2017</v>
      </c>
      <c r="AK119" s="140">
        <v>2056</v>
      </c>
      <c r="AL119" s="140">
        <v>40</v>
      </c>
      <c r="AM119" s="138">
        <v>63</v>
      </c>
      <c r="AN119" s="133" t="s">
        <v>5496</v>
      </c>
      <c r="AO119" s="137" t="s">
        <v>6240</v>
      </c>
      <c r="AP119" s="133" t="s">
        <v>19</v>
      </c>
      <c r="AQ119" s="137"/>
      <c r="AR119" s="133" t="s">
        <v>5496</v>
      </c>
      <c r="AS119" s="137" t="s">
        <v>6241</v>
      </c>
      <c r="AT119" s="133" t="s">
        <v>5496</v>
      </c>
      <c r="AU119" s="137" t="s">
        <v>6242</v>
      </c>
      <c r="AV119" s="133" t="s">
        <v>5496</v>
      </c>
      <c r="AW119" s="137" t="s">
        <v>6243</v>
      </c>
      <c r="AX119" s="133" t="s">
        <v>5496</v>
      </c>
      <c r="AY119" s="137" t="s">
        <v>6244</v>
      </c>
      <c r="AZ119" s="133" t="s">
        <v>5496</v>
      </c>
      <c r="BA119" s="137" t="s">
        <v>6245</v>
      </c>
      <c r="BB119" s="133" t="s">
        <v>5496</v>
      </c>
      <c r="BC119" s="137" t="s">
        <v>6246</v>
      </c>
      <c r="BD119" s="133" t="s">
        <v>5496</v>
      </c>
      <c r="BE119" s="137" t="s">
        <v>6247</v>
      </c>
      <c r="BF119" s="133" t="s">
        <v>5496</v>
      </c>
      <c r="BG119" s="137" t="s">
        <v>6248</v>
      </c>
      <c r="BH119" s="133" t="s">
        <v>5521</v>
      </c>
      <c r="BI119" s="137"/>
      <c r="BJ119" s="142" t="s">
        <v>19</v>
      </c>
      <c r="BK119" s="142" t="s">
        <v>19</v>
      </c>
      <c r="BL119" s="142" t="s">
        <v>19</v>
      </c>
      <c r="BM119" s="142" t="s">
        <v>19</v>
      </c>
      <c r="BN119" s="133" t="s">
        <v>5521</v>
      </c>
      <c r="BO119" s="137"/>
      <c r="BP119" s="133" t="s">
        <v>5521</v>
      </c>
      <c r="BQ119" s="137" t="s">
        <v>6249</v>
      </c>
      <c r="BR119" s="133" t="s">
        <v>5521</v>
      </c>
      <c r="BS119" s="137"/>
      <c r="BT119" s="133" t="s">
        <v>5521</v>
      </c>
      <c r="BU119" s="133" t="s">
        <v>5496</v>
      </c>
      <c r="BV119" s="133" t="s">
        <v>5496</v>
      </c>
      <c r="BW119" s="137" t="s">
        <v>6250</v>
      </c>
      <c r="BX119" s="143"/>
      <c r="BY119" s="144" t="s">
        <v>6251</v>
      </c>
      <c r="BZ119" s="133" t="s">
        <v>5496</v>
      </c>
      <c r="CA119" s="145" t="s">
        <v>6252</v>
      </c>
      <c r="CB119" s="146" t="s">
        <v>6253</v>
      </c>
      <c r="CC119" s="126">
        <v>8642</v>
      </c>
      <c r="CD119" s="126">
        <v>8492</v>
      </c>
      <c r="CE119" s="126">
        <v>8491</v>
      </c>
      <c r="CF119" s="126">
        <v>8498</v>
      </c>
      <c r="CG119" s="127">
        <v>40933</v>
      </c>
      <c r="CH119" s="127">
        <v>41696</v>
      </c>
      <c r="CI119" s="127">
        <v>41696</v>
      </c>
      <c r="CJ119" s="127">
        <v>41696</v>
      </c>
      <c r="CK119" s="128">
        <v>4.74</v>
      </c>
      <c r="CL119" s="128">
        <v>4.91</v>
      </c>
      <c r="CM119" s="128">
        <v>4.91</v>
      </c>
      <c r="CN119" s="128">
        <v>4.91</v>
      </c>
      <c r="CO119" s="129">
        <v>0.70150000000000001</v>
      </c>
      <c r="CP119" s="129">
        <v>0.67889999999999995</v>
      </c>
      <c r="CQ119" s="129">
        <v>0.67379999999999995</v>
      </c>
      <c r="CR119" s="130">
        <v>0.67969999999999997</v>
      </c>
    </row>
    <row r="120" spans="1:96" s="147" customFormat="1" ht="200" customHeight="1" x14ac:dyDescent="0.2">
      <c r="A120" s="132" t="s">
        <v>74</v>
      </c>
      <c r="B120" s="133" t="s">
        <v>2396</v>
      </c>
      <c r="C120" s="133" t="str">
        <f>IF(A120="","自動表示",IF(B120="",VLOOKUP(A120,リスト!$C$2:$D$48,2,FALSE),VLOOKUP(一覧表!A120&amp;一覧表!B120,リスト!$C$49:$D$1789,2,FALSE)))</f>
        <v>273660</v>
      </c>
      <c r="D120" s="134" t="str">
        <f>IF(C120="自動表示","自動表示",VLOOKUP(C120,リスト!$D$2:$E$1789,2,FALSE))</f>
        <v>町村Ⅲ－２</v>
      </c>
      <c r="E120" s="132" t="s">
        <v>3792</v>
      </c>
      <c r="F120" s="133" t="s">
        <v>3808</v>
      </c>
      <c r="G120" s="135">
        <v>10</v>
      </c>
      <c r="H120" s="133" t="str">
        <f t="shared" si="2"/>
        <v>10年</v>
      </c>
      <c r="I120" s="133" t="s">
        <v>6163</v>
      </c>
      <c r="J120" s="136">
        <v>1.7</v>
      </c>
      <c r="K120" s="133" t="s">
        <v>5496</v>
      </c>
      <c r="L120" s="137" t="s">
        <v>6254</v>
      </c>
      <c r="M120" s="133" t="s">
        <v>5496</v>
      </c>
      <c r="N120" s="133" t="s">
        <v>5560</v>
      </c>
      <c r="O120" s="137" t="s">
        <v>6255</v>
      </c>
      <c r="P120" s="133" t="s">
        <v>5496</v>
      </c>
      <c r="Q120" s="137" t="s">
        <v>6256</v>
      </c>
      <c r="R120" s="133" t="s">
        <v>5496</v>
      </c>
      <c r="S120" s="133" t="s">
        <v>6257</v>
      </c>
      <c r="T120" s="138">
        <v>10.9</v>
      </c>
      <c r="U120" s="138"/>
      <c r="V120" s="133" t="s">
        <v>5496</v>
      </c>
      <c r="W120" s="139" t="s">
        <v>6258</v>
      </c>
      <c r="X120" s="140">
        <v>2022</v>
      </c>
      <c r="Y120" s="140">
        <v>2061</v>
      </c>
      <c r="Z120" s="140">
        <v>40</v>
      </c>
      <c r="AA120" s="138">
        <v>541.5</v>
      </c>
      <c r="AB120" s="133" t="s">
        <v>5496</v>
      </c>
      <c r="AC120" s="139" t="s">
        <v>6259</v>
      </c>
      <c r="AD120" s="140">
        <v>2022</v>
      </c>
      <c r="AE120" s="140">
        <v>2061</v>
      </c>
      <c r="AF120" s="140">
        <v>40</v>
      </c>
      <c r="AG120" s="138">
        <v>526.5</v>
      </c>
      <c r="AH120" s="133" t="s">
        <v>5496</v>
      </c>
      <c r="AI120" s="141" t="s">
        <v>6259</v>
      </c>
      <c r="AJ120" s="140">
        <v>2022</v>
      </c>
      <c r="AK120" s="140">
        <v>2061</v>
      </c>
      <c r="AL120" s="140">
        <v>40</v>
      </c>
      <c r="AM120" s="138">
        <v>15</v>
      </c>
      <c r="AN120" s="133" t="s">
        <v>5496</v>
      </c>
      <c r="AO120" s="137" t="s">
        <v>6260</v>
      </c>
      <c r="AP120" s="133" t="s">
        <v>5496</v>
      </c>
      <c r="AQ120" s="137" t="s">
        <v>6261</v>
      </c>
      <c r="AR120" s="133" t="s">
        <v>5496</v>
      </c>
      <c r="AS120" s="137" t="s">
        <v>6262</v>
      </c>
      <c r="AT120" s="133" t="s">
        <v>5496</v>
      </c>
      <c r="AU120" s="137" t="s">
        <v>6263</v>
      </c>
      <c r="AV120" s="133" t="s">
        <v>5496</v>
      </c>
      <c r="AW120" s="137" t="s">
        <v>6264</v>
      </c>
      <c r="AX120" s="133" t="s">
        <v>5496</v>
      </c>
      <c r="AY120" s="137" t="s">
        <v>6265</v>
      </c>
      <c r="AZ120" s="133" t="s">
        <v>5496</v>
      </c>
      <c r="BA120" s="137" t="s">
        <v>6266</v>
      </c>
      <c r="BB120" s="133" t="s">
        <v>5496</v>
      </c>
      <c r="BC120" s="137" t="s">
        <v>6267</v>
      </c>
      <c r="BD120" s="133" t="s">
        <v>5496</v>
      </c>
      <c r="BE120" s="137" t="s">
        <v>6268</v>
      </c>
      <c r="BF120" s="133" t="s">
        <v>5496</v>
      </c>
      <c r="BG120" s="137" t="s">
        <v>6269</v>
      </c>
      <c r="BH120" s="133" t="s">
        <v>5496</v>
      </c>
      <c r="BI120" s="137" t="s">
        <v>6270</v>
      </c>
      <c r="BJ120" s="142" t="s">
        <v>19</v>
      </c>
      <c r="BK120" s="142" t="s">
        <v>18</v>
      </c>
      <c r="BL120" s="142" t="s">
        <v>19</v>
      </c>
      <c r="BM120" s="142" t="s">
        <v>19</v>
      </c>
      <c r="BN120" s="133" t="s">
        <v>5496</v>
      </c>
      <c r="BO120" s="137" t="s">
        <v>6271</v>
      </c>
      <c r="BP120" s="133" t="s">
        <v>5496</v>
      </c>
      <c r="BQ120" s="137" t="s">
        <v>6272</v>
      </c>
      <c r="BR120" s="133" t="s">
        <v>5496</v>
      </c>
      <c r="BS120" s="137" t="s">
        <v>6273</v>
      </c>
      <c r="BT120" s="133" t="s">
        <v>5496</v>
      </c>
      <c r="BU120" s="133" t="s">
        <v>5496</v>
      </c>
      <c r="BV120" s="133" t="s">
        <v>5496</v>
      </c>
      <c r="BW120" s="137" t="s">
        <v>6274</v>
      </c>
      <c r="BX120" s="143" t="s">
        <v>3871</v>
      </c>
      <c r="BY120" s="144" t="s">
        <v>6275</v>
      </c>
      <c r="BZ120" s="133" t="s">
        <v>5496</v>
      </c>
      <c r="CA120" s="145" t="s">
        <v>6276</v>
      </c>
      <c r="CB120" s="146" t="s">
        <v>6277</v>
      </c>
      <c r="CC120" s="126">
        <v>15421</v>
      </c>
      <c r="CD120" s="126">
        <v>15035</v>
      </c>
      <c r="CE120" s="126">
        <v>14793</v>
      </c>
      <c r="CF120" s="126">
        <v>14516</v>
      </c>
      <c r="CG120" s="127">
        <v>93232</v>
      </c>
      <c r="CH120" s="127">
        <v>93468</v>
      </c>
      <c r="CI120" s="127">
        <v>93353</v>
      </c>
      <c r="CJ120" s="127">
        <v>93272</v>
      </c>
      <c r="CK120" s="128">
        <v>6.05</v>
      </c>
      <c r="CL120" s="128">
        <v>6.22</v>
      </c>
      <c r="CM120" s="128">
        <v>6.31</v>
      </c>
      <c r="CN120" s="128">
        <v>6.43</v>
      </c>
      <c r="CO120" s="129">
        <v>0.64710000000000001</v>
      </c>
      <c r="CP120" s="129">
        <v>0.66349999999999998</v>
      </c>
      <c r="CQ120" s="129">
        <v>0.62849999999999995</v>
      </c>
      <c r="CR120" s="130">
        <v>0.6381</v>
      </c>
    </row>
    <row r="121" spans="1:96" s="147" customFormat="1" ht="200" customHeight="1" x14ac:dyDescent="0.2">
      <c r="A121" s="132" t="s">
        <v>74</v>
      </c>
      <c r="B121" s="133" t="s">
        <v>2398</v>
      </c>
      <c r="C121" s="133" t="str">
        <f>IF(A121="","自動表示",IF(B121="",VLOOKUP(A121,リスト!$C$2:$D$48,2,FALSE),VLOOKUP(一覧表!A121&amp;一覧表!B121,リスト!$C$49:$D$1789,2,FALSE)))</f>
        <v>273813</v>
      </c>
      <c r="D121" s="134" t="str">
        <f>IF(C121="自動表示","自動表示",VLOOKUP(C121,リスト!$D$2:$E$1789,2,FALSE))</f>
        <v>町村Ⅲ－２</v>
      </c>
      <c r="E121" s="132" t="s">
        <v>3787</v>
      </c>
      <c r="F121" s="133" t="s">
        <v>3795</v>
      </c>
      <c r="G121" s="135">
        <v>10</v>
      </c>
      <c r="H121" s="133" t="str">
        <f t="shared" si="2"/>
        <v>10年</v>
      </c>
      <c r="I121" s="133" t="s">
        <v>5624</v>
      </c>
      <c r="J121" s="136">
        <v>1.4</v>
      </c>
      <c r="K121" s="133" t="s">
        <v>5496</v>
      </c>
      <c r="L121" s="137" t="s">
        <v>6278</v>
      </c>
      <c r="M121" s="133" t="s">
        <v>5496</v>
      </c>
      <c r="N121" s="133" t="s">
        <v>5472</v>
      </c>
      <c r="O121" s="137" t="s">
        <v>6279</v>
      </c>
      <c r="P121" s="133" t="s">
        <v>5496</v>
      </c>
      <c r="Q121" s="137" t="s">
        <v>6280</v>
      </c>
      <c r="R121" s="133" t="s">
        <v>5496</v>
      </c>
      <c r="S121" s="133" t="s">
        <v>5497</v>
      </c>
      <c r="T121" s="138">
        <v>6.8</v>
      </c>
      <c r="U121" s="138"/>
      <c r="V121" s="133" t="s">
        <v>5496</v>
      </c>
      <c r="W121" s="139" t="s">
        <v>6281</v>
      </c>
      <c r="X121" s="140">
        <v>2016</v>
      </c>
      <c r="Y121" s="140">
        <v>2055</v>
      </c>
      <c r="Z121" s="140">
        <v>40</v>
      </c>
      <c r="AA121" s="138">
        <v>306.8</v>
      </c>
      <c r="AB121" s="133" t="s">
        <v>5496</v>
      </c>
      <c r="AC121" s="139" t="s">
        <v>6282</v>
      </c>
      <c r="AD121" s="140">
        <v>2019</v>
      </c>
      <c r="AE121" s="140">
        <v>2028</v>
      </c>
      <c r="AF121" s="140">
        <v>10</v>
      </c>
      <c r="AG121" s="138">
        <v>22.29</v>
      </c>
      <c r="AH121" s="133" t="s">
        <v>5496</v>
      </c>
      <c r="AI121" s="141" t="s">
        <v>6282</v>
      </c>
      <c r="AJ121" s="140">
        <v>2019</v>
      </c>
      <c r="AK121" s="140">
        <v>2028</v>
      </c>
      <c r="AL121" s="140">
        <v>10</v>
      </c>
      <c r="AM121" s="138">
        <v>38.35</v>
      </c>
      <c r="AN121" s="133" t="s">
        <v>5496</v>
      </c>
      <c r="AO121" s="137" t="s">
        <v>6283</v>
      </c>
      <c r="AP121" s="133" t="s">
        <v>5496</v>
      </c>
      <c r="AQ121" s="137" t="s">
        <v>6284</v>
      </c>
      <c r="AR121" s="133" t="s">
        <v>5496</v>
      </c>
      <c r="AS121" s="137" t="s">
        <v>6285</v>
      </c>
      <c r="AT121" s="133" t="s">
        <v>5496</v>
      </c>
      <c r="AU121" s="137" t="s">
        <v>6286</v>
      </c>
      <c r="AV121" s="133" t="s">
        <v>5496</v>
      </c>
      <c r="AW121" s="137" t="s">
        <v>6287</v>
      </c>
      <c r="AX121" s="133" t="s">
        <v>5496</v>
      </c>
      <c r="AY121" s="137" t="s">
        <v>6288</v>
      </c>
      <c r="AZ121" s="133" t="s">
        <v>5496</v>
      </c>
      <c r="BA121" s="137" t="s">
        <v>6289</v>
      </c>
      <c r="BB121" s="133" t="s">
        <v>5496</v>
      </c>
      <c r="BC121" s="137" t="s">
        <v>6290</v>
      </c>
      <c r="BD121" s="133" t="s">
        <v>5521</v>
      </c>
      <c r="BE121" s="137"/>
      <c r="BF121" s="133" t="s">
        <v>5496</v>
      </c>
      <c r="BG121" s="137" t="s">
        <v>6291</v>
      </c>
      <c r="BH121" s="133" t="s">
        <v>5521</v>
      </c>
      <c r="BI121" s="137"/>
      <c r="BJ121" s="142" t="s">
        <v>19</v>
      </c>
      <c r="BK121" s="142" t="s">
        <v>19</v>
      </c>
      <c r="BL121" s="142" t="s">
        <v>19</v>
      </c>
      <c r="BM121" s="142" t="s">
        <v>19</v>
      </c>
      <c r="BN121" s="133" t="s">
        <v>5496</v>
      </c>
      <c r="BO121" s="137" t="s">
        <v>6292</v>
      </c>
      <c r="BP121" s="133" t="s">
        <v>5521</v>
      </c>
      <c r="BQ121" s="137"/>
      <c r="BR121" s="133" t="s">
        <v>5521</v>
      </c>
      <c r="BS121" s="137"/>
      <c r="BT121" s="133" t="s">
        <v>5496</v>
      </c>
      <c r="BU121" s="133" t="s">
        <v>5496</v>
      </c>
      <c r="BV121" s="133" t="s">
        <v>5496</v>
      </c>
      <c r="BW121" s="137" t="s">
        <v>6293</v>
      </c>
      <c r="BX121" s="143"/>
      <c r="BY121" s="144" t="s">
        <v>6294</v>
      </c>
      <c r="BZ121" s="133" t="s">
        <v>5496</v>
      </c>
      <c r="CA121" s="145" t="s">
        <v>6295</v>
      </c>
      <c r="CB121" s="146" t="s">
        <v>6296</v>
      </c>
      <c r="CC121" s="126">
        <v>13266</v>
      </c>
      <c r="CD121" s="126">
        <v>13076</v>
      </c>
      <c r="CE121" s="126">
        <v>12959</v>
      </c>
      <c r="CF121" s="126">
        <v>12815</v>
      </c>
      <c r="CG121" s="127">
        <v>32582</v>
      </c>
      <c r="CH121" s="127">
        <v>32610</v>
      </c>
      <c r="CI121" s="127">
        <v>32610</v>
      </c>
      <c r="CJ121" s="127">
        <v>32392</v>
      </c>
      <c r="CK121" s="128">
        <v>2.46</v>
      </c>
      <c r="CL121" s="128">
        <v>2.4900000000000002</v>
      </c>
      <c r="CM121" s="128">
        <v>2.52</v>
      </c>
      <c r="CN121" s="128">
        <v>2.5299999999999998</v>
      </c>
      <c r="CO121" s="129">
        <v>0.624</v>
      </c>
      <c r="CP121" s="129">
        <v>0.60699999999999998</v>
      </c>
      <c r="CQ121" s="129">
        <v>0.623</v>
      </c>
      <c r="CR121" s="130">
        <v>0.64</v>
      </c>
    </row>
    <row r="122" spans="1:96" s="147" customFormat="1" ht="200" customHeight="1" x14ac:dyDescent="0.2">
      <c r="A122" s="132" t="s">
        <v>74</v>
      </c>
      <c r="B122" s="133" t="s">
        <v>2400</v>
      </c>
      <c r="C122" s="133" t="str">
        <f>IF(A122="","自動表示",IF(B122="",VLOOKUP(A122,リスト!$C$2:$D$48,2,FALSE),VLOOKUP(一覧表!A122&amp;一覧表!B122,リスト!$C$49:$D$1789,2,FALSE)))</f>
        <v>273821</v>
      </c>
      <c r="D122" s="134" t="str">
        <f>IF(C122="自動表示","自動表示",VLOOKUP(C122,リスト!$D$2:$E$1789,2,FALSE))</f>
        <v>町村Ⅳ－２</v>
      </c>
      <c r="E122" s="132" t="s">
        <v>3787</v>
      </c>
      <c r="F122" s="133" t="s">
        <v>3809</v>
      </c>
      <c r="G122" s="135">
        <v>10</v>
      </c>
      <c r="H122" s="133" t="str">
        <f t="shared" si="2"/>
        <v>10年</v>
      </c>
      <c r="I122" s="133" t="s">
        <v>5516</v>
      </c>
      <c r="J122" s="136">
        <v>1.7</v>
      </c>
      <c r="K122" s="133" t="s">
        <v>5496</v>
      </c>
      <c r="L122" s="137" t="s">
        <v>6297</v>
      </c>
      <c r="M122" s="133" t="s">
        <v>5496</v>
      </c>
      <c r="N122" s="133" t="s">
        <v>5560</v>
      </c>
      <c r="O122" s="137" t="s">
        <v>6298</v>
      </c>
      <c r="P122" s="133" t="s">
        <v>5496</v>
      </c>
      <c r="Q122" s="137" t="s">
        <v>6299</v>
      </c>
      <c r="R122" s="133" t="s">
        <v>5496</v>
      </c>
      <c r="S122" s="133" t="s">
        <v>5497</v>
      </c>
      <c r="T122" s="138">
        <v>4.0999999999999996</v>
      </c>
      <c r="U122" s="138"/>
      <c r="V122" s="133" t="s">
        <v>5496</v>
      </c>
      <c r="W122" s="139" t="s">
        <v>6300</v>
      </c>
      <c r="X122" s="140">
        <v>2023</v>
      </c>
      <c r="Y122" s="140">
        <v>2032</v>
      </c>
      <c r="Z122" s="140">
        <v>10</v>
      </c>
      <c r="AA122" s="138">
        <v>103</v>
      </c>
      <c r="AB122" s="133" t="s">
        <v>5496</v>
      </c>
      <c r="AC122" s="139" t="s">
        <v>6301</v>
      </c>
      <c r="AD122" s="140">
        <v>2023</v>
      </c>
      <c r="AE122" s="140">
        <v>2032</v>
      </c>
      <c r="AF122" s="140">
        <v>10</v>
      </c>
      <c r="AG122" s="138">
        <v>67</v>
      </c>
      <c r="AH122" s="133" t="s">
        <v>5496</v>
      </c>
      <c r="AI122" s="141" t="s">
        <v>6302</v>
      </c>
      <c r="AJ122" s="140">
        <v>2023</v>
      </c>
      <c r="AK122" s="140">
        <v>2032</v>
      </c>
      <c r="AL122" s="140">
        <v>10</v>
      </c>
      <c r="AM122" s="138">
        <v>36</v>
      </c>
      <c r="AN122" s="133" t="s">
        <v>5496</v>
      </c>
      <c r="AO122" s="137" t="s">
        <v>6303</v>
      </c>
      <c r="AP122" s="133" t="s">
        <v>5521</v>
      </c>
      <c r="AQ122" s="137"/>
      <c r="AR122" s="133" t="s">
        <v>5496</v>
      </c>
      <c r="AS122" s="137" t="s">
        <v>6304</v>
      </c>
      <c r="AT122" s="133" t="s">
        <v>5496</v>
      </c>
      <c r="AU122" s="137" t="s">
        <v>6305</v>
      </c>
      <c r="AV122" s="133" t="s">
        <v>5496</v>
      </c>
      <c r="AW122" s="137" t="s">
        <v>6306</v>
      </c>
      <c r="AX122" s="133" t="s">
        <v>5496</v>
      </c>
      <c r="AY122" s="137" t="s">
        <v>6307</v>
      </c>
      <c r="AZ122" s="133" t="s">
        <v>5496</v>
      </c>
      <c r="BA122" s="137" t="s">
        <v>6308</v>
      </c>
      <c r="BB122" s="133" t="s">
        <v>5496</v>
      </c>
      <c r="BC122" s="137" t="s">
        <v>6309</v>
      </c>
      <c r="BD122" s="133" t="s">
        <v>5496</v>
      </c>
      <c r="BE122" s="137" t="s">
        <v>6310</v>
      </c>
      <c r="BF122" s="133" t="s">
        <v>5496</v>
      </c>
      <c r="BG122" s="137" t="s">
        <v>6311</v>
      </c>
      <c r="BH122" s="133" t="s">
        <v>4452</v>
      </c>
      <c r="BI122" s="137"/>
      <c r="BJ122" s="142" t="s">
        <v>19</v>
      </c>
      <c r="BK122" s="142" t="s">
        <v>19</v>
      </c>
      <c r="BL122" s="142" t="s">
        <v>19</v>
      </c>
      <c r="BM122" s="142" t="s">
        <v>19</v>
      </c>
      <c r="BN122" s="133" t="s">
        <v>5521</v>
      </c>
      <c r="BO122" s="137"/>
      <c r="BP122" s="133" t="s">
        <v>5496</v>
      </c>
      <c r="BQ122" s="137" t="s">
        <v>6312</v>
      </c>
      <c r="BR122" s="133" t="s">
        <v>5521</v>
      </c>
      <c r="BS122" s="137"/>
      <c r="BT122" s="133" t="s">
        <v>5521</v>
      </c>
      <c r="BU122" s="133" t="s">
        <v>5521</v>
      </c>
      <c r="BV122" s="133" t="s">
        <v>5496</v>
      </c>
      <c r="BW122" s="137" t="s">
        <v>6313</v>
      </c>
      <c r="BX122" s="143">
        <v>10</v>
      </c>
      <c r="BY122" s="144"/>
      <c r="BZ122" s="133" t="s">
        <v>5521</v>
      </c>
      <c r="CA122" s="145"/>
      <c r="CB122" s="146" t="s">
        <v>6142</v>
      </c>
      <c r="CC122" s="126">
        <v>15346</v>
      </c>
      <c r="CD122" s="126">
        <v>15147</v>
      </c>
      <c r="CE122" s="126">
        <v>14995</v>
      </c>
      <c r="CF122" s="126">
        <v>14815</v>
      </c>
      <c r="CG122" s="127">
        <v>68307.83</v>
      </c>
      <c r="CH122" s="127">
        <v>67130.350000000006</v>
      </c>
      <c r="CI122" s="127">
        <v>67130.350000000006</v>
      </c>
      <c r="CJ122" s="127">
        <v>67130.350000000006</v>
      </c>
      <c r="CK122" s="128">
        <v>4.45</v>
      </c>
      <c r="CL122" s="128">
        <v>4.43</v>
      </c>
      <c r="CM122" s="128">
        <v>4.4800000000000004</v>
      </c>
      <c r="CN122" s="128">
        <v>4.53</v>
      </c>
      <c r="CO122" s="129">
        <v>0.49299999999999999</v>
      </c>
      <c r="CP122" s="129">
        <v>0.51100000000000001</v>
      </c>
      <c r="CQ122" s="129">
        <v>0.53100000000000003</v>
      </c>
      <c r="CR122" s="130">
        <v>0.55100000000000005</v>
      </c>
    </row>
    <row r="123" spans="1:96" s="147" customFormat="1" ht="200" customHeight="1" x14ac:dyDescent="0.2">
      <c r="A123" s="132" t="s">
        <v>74</v>
      </c>
      <c r="B123" s="133" t="s">
        <v>2402</v>
      </c>
      <c r="C123" s="133" t="str">
        <f>IF(A123="","自動表示",IF(B123="",VLOOKUP(A123,リスト!$C$2:$D$48,2,FALSE),VLOOKUP(一覧表!A123&amp;一覧表!B123,リスト!$C$49:$D$1789,2,FALSE)))</f>
        <v>273830</v>
      </c>
      <c r="D123" s="134" t="str">
        <f>IF(C123="自動表示","自動表示",VLOOKUP(C123,リスト!$D$2:$E$1789,2,FALSE))</f>
        <v>町村Ⅰ－２</v>
      </c>
      <c r="E123" s="132" t="s">
        <v>3760</v>
      </c>
      <c r="F123" s="133" t="s">
        <v>3810</v>
      </c>
      <c r="G123" s="135">
        <v>35</v>
      </c>
      <c r="H123" s="133" t="str">
        <f t="shared" si="2"/>
        <v>20年超</v>
      </c>
      <c r="I123" s="133" t="s">
        <v>4435</v>
      </c>
      <c r="J123" s="136">
        <v>0.56389999999999996</v>
      </c>
      <c r="K123" s="133" t="s">
        <v>3924</v>
      </c>
      <c r="L123" s="137" t="s">
        <v>6314</v>
      </c>
      <c r="M123" s="133" t="s">
        <v>3924</v>
      </c>
      <c r="N123" s="133" t="s">
        <v>4771</v>
      </c>
      <c r="O123" s="137" t="s">
        <v>6315</v>
      </c>
      <c r="P123" s="133" t="s">
        <v>3924</v>
      </c>
      <c r="Q123" s="137" t="s">
        <v>6316</v>
      </c>
      <c r="R123" s="133" t="s">
        <v>3924</v>
      </c>
      <c r="S123" s="133" t="s">
        <v>4037</v>
      </c>
      <c r="T123" s="138">
        <v>3.12</v>
      </c>
      <c r="U123" s="138"/>
      <c r="V123" s="133" t="s">
        <v>3924</v>
      </c>
      <c r="W123" s="139" t="s">
        <v>6317</v>
      </c>
      <c r="X123" s="140">
        <v>2021</v>
      </c>
      <c r="Y123" s="140">
        <v>2055</v>
      </c>
      <c r="Z123" s="140">
        <v>35</v>
      </c>
      <c r="AA123" s="138">
        <v>304.3369227</v>
      </c>
      <c r="AB123" s="133" t="s">
        <v>3924</v>
      </c>
      <c r="AC123" s="139" t="s">
        <v>6318</v>
      </c>
      <c r="AD123" s="140">
        <v>2021</v>
      </c>
      <c r="AE123" s="140">
        <v>2055</v>
      </c>
      <c r="AF123" s="140">
        <v>35</v>
      </c>
      <c r="AG123" s="138">
        <v>207.94704558999999</v>
      </c>
      <c r="AH123" s="133" t="s">
        <v>3924</v>
      </c>
      <c r="AI123" s="141" t="s">
        <v>6319</v>
      </c>
      <c r="AJ123" s="140">
        <v>2021</v>
      </c>
      <c r="AK123" s="140">
        <v>2055</v>
      </c>
      <c r="AL123" s="140">
        <v>35</v>
      </c>
      <c r="AM123" s="138">
        <v>96.38987711</v>
      </c>
      <c r="AN123" s="133" t="s">
        <v>3924</v>
      </c>
      <c r="AO123" s="137" t="s">
        <v>6320</v>
      </c>
      <c r="AP123" s="133" t="s">
        <v>3924</v>
      </c>
      <c r="AQ123" s="137" t="s">
        <v>6321</v>
      </c>
      <c r="AR123" s="133" t="s">
        <v>3924</v>
      </c>
      <c r="AS123" s="137" t="s">
        <v>6322</v>
      </c>
      <c r="AT123" s="133" t="s">
        <v>3924</v>
      </c>
      <c r="AU123" s="137" t="s">
        <v>6323</v>
      </c>
      <c r="AV123" s="133" t="s">
        <v>3924</v>
      </c>
      <c r="AW123" s="137" t="s">
        <v>6324</v>
      </c>
      <c r="AX123" s="133" t="s">
        <v>3924</v>
      </c>
      <c r="AY123" s="137" t="s">
        <v>6325</v>
      </c>
      <c r="AZ123" s="133" t="s">
        <v>3924</v>
      </c>
      <c r="BA123" s="137" t="s">
        <v>6326</v>
      </c>
      <c r="BB123" s="133" t="s">
        <v>3924</v>
      </c>
      <c r="BC123" s="137" t="s">
        <v>6327</v>
      </c>
      <c r="BD123" s="133" t="s">
        <v>4452</v>
      </c>
      <c r="BE123" s="137" t="s">
        <v>6328</v>
      </c>
      <c r="BF123" s="133" t="s">
        <v>3924</v>
      </c>
      <c r="BG123" s="137" t="s">
        <v>6329</v>
      </c>
      <c r="BH123" s="133" t="s">
        <v>4452</v>
      </c>
      <c r="BI123" s="137"/>
      <c r="BJ123" s="142" t="s">
        <v>19</v>
      </c>
      <c r="BK123" s="142" t="s">
        <v>19</v>
      </c>
      <c r="BL123" s="142" t="s">
        <v>19</v>
      </c>
      <c r="BM123" s="142" t="s">
        <v>19</v>
      </c>
      <c r="BN123" s="133" t="s">
        <v>3924</v>
      </c>
      <c r="BO123" s="137" t="s">
        <v>6330</v>
      </c>
      <c r="BP123" s="133" t="s">
        <v>3924</v>
      </c>
      <c r="BQ123" s="137" t="s">
        <v>6331</v>
      </c>
      <c r="BR123" s="133" t="s">
        <v>4452</v>
      </c>
      <c r="BS123" s="137"/>
      <c r="BT123" s="133" t="s">
        <v>3924</v>
      </c>
      <c r="BU123" s="133" t="s">
        <v>3924</v>
      </c>
      <c r="BV123" s="133" t="s">
        <v>3924</v>
      </c>
      <c r="BW123" s="137" t="s">
        <v>6332</v>
      </c>
      <c r="BX123" s="143"/>
      <c r="BY123" s="144" t="s">
        <v>6333</v>
      </c>
      <c r="BZ123" s="133" t="s">
        <v>3924</v>
      </c>
      <c r="CA123" s="145" t="s">
        <v>6334</v>
      </c>
      <c r="CB123" s="146" t="s">
        <v>6223</v>
      </c>
      <c r="CC123" s="126">
        <v>5079</v>
      </c>
      <c r="CD123" s="126">
        <v>4947</v>
      </c>
      <c r="CE123" s="126">
        <v>4893</v>
      </c>
      <c r="CF123" s="126">
        <v>4782</v>
      </c>
      <c r="CG123" s="127">
        <v>27201.22</v>
      </c>
      <c r="CH123" s="127">
        <v>27201.22</v>
      </c>
      <c r="CI123" s="127">
        <v>27201.22</v>
      </c>
      <c r="CJ123" s="127">
        <v>27201</v>
      </c>
      <c r="CK123" s="128">
        <v>5.36</v>
      </c>
      <c r="CL123" s="128">
        <v>5.5</v>
      </c>
      <c r="CM123" s="128">
        <v>5.56</v>
      </c>
      <c r="CN123" s="128">
        <v>5.69</v>
      </c>
      <c r="CO123" s="129">
        <v>0.77700000000000002</v>
      </c>
      <c r="CP123" s="129">
        <v>0.79100000000000004</v>
      </c>
      <c r="CQ123" s="129">
        <v>0.80600000000000005</v>
      </c>
      <c r="CR123" s="130">
        <v>0.77800000000000002</v>
      </c>
    </row>
    <row r="124" spans="1:96" s="147" customFormat="1" ht="200" customHeight="1" x14ac:dyDescent="0.2">
      <c r="A124" s="132" t="s">
        <v>76</v>
      </c>
      <c r="B124" s="133" t="s">
        <v>2406</v>
      </c>
      <c r="C124" s="133" t="str">
        <f>IF(A124="","自動表示",IF(B124="",VLOOKUP(A124,リスト!$C$2:$D$48,2,FALSE),VLOOKUP(一覧表!A124&amp;一覧表!B124,リスト!$C$49:$D$1789,2,FALSE)))</f>
        <v>282014</v>
      </c>
      <c r="D124" s="134" t="str">
        <f>IF(C124="自動表示","自動表示",VLOOKUP(C124,リスト!$D$2:$E$1789,2,FALSE))</f>
        <v>中核市</v>
      </c>
      <c r="E124" s="132" t="s">
        <v>5</v>
      </c>
      <c r="F124" s="133" t="s">
        <v>3811</v>
      </c>
      <c r="G124" s="135">
        <v>10</v>
      </c>
      <c r="H124" s="133" t="str">
        <f t="shared" si="2"/>
        <v>10年</v>
      </c>
      <c r="I124" s="133" t="s">
        <v>17</v>
      </c>
      <c r="J124" s="136">
        <v>52</v>
      </c>
      <c r="K124" s="133" t="s">
        <v>18</v>
      </c>
      <c r="L124" s="137" t="s">
        <v>6335</v>
      </c>
      <c r="M124" s="133" t="s">
        <v>18</v>
      </c>
      <c r="N124" s="133" t="s">
        <v>17</v>
      </c>
      <c r="O124" s="137" t="s">
        <v>6336</v>
      </c>
      <c r="P124" s="133" t="s">
        <v>18</v>
      </c>
      <c r="Q124" s="137" t="s">
        <v>6337</v>
      </c>
      <c r="R124" s="133" t="s">
        <v>18</v>
      </c>
      <c r="S124" s="133" t="s">
        <v>3667</v>
      </c>
      <c r="T124" s="138">
        <v>468</v>
      </c>
      <c r="U124" s="138"/>
      <c r="V124" s="133" t="s">
        <v>18</v>
      </c>
      <c r="W124" s="139" t="s">
        <v>6338</v>
      </c>
      <c r="X124" s="140">
        <v>2016</v>
      </c>
      <c r="Y124" s="140">
        <v>2055</v>
      </c>
      <c r="Z124" s="140">
        <v>40</v>
      </c>
      <c r="AA124" s="138">
        <v>16322</v>
      </c>
      <c r="AB124" s="133" t="s">
        <v>18</v>
      </c>
      <c r="AC124" s="139" t="s">
        <v>6339</v>
      </c>
      <c r="AD124" s="140">
        <v>2016</v>
      </c>
      <c r="AE124" s="140">
        <v>2055</v>
      </c>
      <c r="AF124" s="140">
        <v>40</v>
      </c>
      <c r="AG124" s="138">
        <v>7228</v>
      </c>
      <c r="AH124" s="133" t="s">
        <v>18</v>
      </c>
      <c r="AI124" s="141" t="s">
        <v>6340</v>
      </c>
      <c r="AJ124" s="140">
        <v>2016</v>
      </c>
      <c r="AK124" s="140">
        <v>2055</v>
      </c>
      <c r="AL124" s="140">
        <v>40</v>
      </c>
      <c r="AM124" s="138">
        <v>312</v>
      </c>
      <c r="AN124" s="133" t="s">
        <v>18</v>
      </c>
      <c r="AO124" s="137" t="s">
        <v>6341</v>
      </c>
      <c r="AP124" s="133" t="s">
        <v>18</v>
      </c>
      <c r="AQ124" s="137" t="s">
        <v>6342</v>
      </c>
      <c r="AR124" s="133" t="s">
        <v>18</v>
      </c>
      <c r="AS124" s="137" t="s">
        <v>6343</v>
      </c>
      <c r="AT124" s="133" t="s">
        <v>18</v>
      </c>
      <c r="AU124" s="137" t="s">
        <v>6344</v>
      </c>
      <c r="AV124" s="133" t="s">
        <v>18</v>
      </c>
      <c r="AW124" s="137" t="s">
        <v>6345</v>
      </c>
      <c r="AX124" s="133" t="s">
        <v>18</v>
      </c>
      <c r="AY124" s="137" t="s">
        <v>6346</v>
      </c>
      <c r="AZ124" s="133" t="s">
        <v>18</v>
      </c>
      <c r="BA124" s="137" t="s">
        <v>6347</v>
      </c>
      <c r="BB124" s="133" t="s">
        <v>18</v>
      </c>
      <c r="BC124" s="137" t="s">
        <v>6348</v>
      </c>
      <c r="BD124" s="133" t="s">
        <v>18</v>
      </c>
      <c r="BE124" s="137" t="s">
        <v>6349</v>
      </c>
      <c r="BF124" s="133" t="s">
        <v>18</v>
      </c>
      <c r="BG124" s="137" t="s">
        <v>6350</v>
      </c>
      <c r="BH124" s="133" t="s">
        <v>18</v>
      </c>
      <c r="BI124" s="137" t="s">
        <v>6351</v>
      </c>
      <c r="BJ124" s="142" t="s">
        <v>19</v>
      </c>
      <c r="BK124" s="142" t="s">
        <v>18</v>
      </c>
      <c r="BL124" s="142" t="s">
        <v>19</v>
      </c>
      <c r="BM124" s="142" t="s">
        <v>19</v>
      </c>
      <c r="BN124" s="133" t="s">
        <v>18</v>
      </c>
      <c r="BO124" s="137" t="s">
        <v>6352</v>
      </c>
      <c r="BP124" s="133" t="s">
        <v>18</v>
      </c>
      <c r="BQ124" s="137" t="s">
        <v>6353</v>
      </c>
      <c r="BR124" s="133" t="s">
        <v>18</v>
      </c>
      <c r="BS124" s="137" t="s">
        <v>6354</v>
      </c>
      <c r="BT124" s="133" t="s">
        <v>18</v>
      </c>
      <c r="BU124" s="133" t="s">
        <v>18</v>
      </c>
      <c r="BV124" s="133" t="s">
        <v>18</v>
      </c>
      <c r="BW124" s="137" t="s">
        <v>6355</v>
      </c>
      <c r="BX124" s="143">
        <v>5</v>
      </c>
      <c r="BY124" s="144"/>
      <c r="BZ124" s="133" t="s">
        <v>18</v>
      </c>
      <c r="CA124" s="145" t="s">
        <v>6356</v>
      </c>
      <c r="CB124" s="146" t="s">
        <v>6357</v>
      </c>
      <c r="CC124" s="126">
        <v>534127</v>
      </c>
      <c r="CD124" s="126">
        <v>527159</v>
      </c>
      <c r="CE124" s="126">
        <v>528459</v>
      </c>
      <c r="CF124" s="126">
        <v>525884</v>
      </c>
      <c r="CG124" s="127">
        <v>1940262.53</v>
      </c>
      <c r="CH124" s="127">
        <v>1941938.68</v>
      </c>
      <c r="CI124" s="127">
        <v>1997331.43</v>
      </c>
      <c r="CJ124" s="127">
        <v>1966371.2</v>
      </c>
      <c r="CK124" s="128">
        <v>3.63</v>
      </c>
      <c r="CL124" s="128">
        <v>3.68</v>
      </c>
      <c r="CM124" s="128">
        <v>3.78</v>
      </c>
      <c r="CN124" s="128">
        <v>3.74</v>
      </c>
      <c r="CO124" s="129">
        <v>0.65500000000000003</v>
      </c>
      <c r="CP124" s="129">
        <v>0.66400000000000003</v>
      </c>
      <c r="CQ124" s="129">
        <v>0.67800000000000005</v>
      </c>
      <c r="CR124" s="130">
        <v>0.69199999999999995</v>
      </c>
    </row>
    <row r="125" spans="1:96" s="147" customFormat="1" ht="200" customHeight="1" x14ac:dyDescent="0.2">
      <c r="A125" s="132" t="s">
        <v>76</v>
      </c>
      <c r="B125" s="133" t="s">
        <v>2408</v>
      </c>
      <c r="C125" s="133" t="str">
        <f>IF(A125="","自動表示",IF(B125="",VLOOKUP(A125,リスト!$C$2:$D$48,2,FALSE),VLOOKUP(一覧表!A125&amp;一覧表!B125,リスト!$C$49:$D$1789,2,FALSE)))</f>
        <v>282022</v>
      </c>
      <c r="D125" s="134" t="str">
        <f>IF(C125="自動表示","自動表示",VLOOKUP(C125,リスト!$D$2:$E$1789,2,FALSE))</f>
        <v>中核市</v>
      </c>
      <c r="E125" s="132" t="s">
        <v>5</v>
      </c>
      <c r="F125" s="133" t="s">
        <v>3748</v>
      </c>
      <c r="G125" s="135">
        <v>33</v>
      </c>
      <c r="H125" s="133" t="str">
        <f t="shared" si="2"/>
        <v>20年超</v>
      </c>
      <c r="I125" s="133" t="s">
        <v>17</v>
      </c>
      <c r="J125" s="136">
        <v>45.3</v>
      </c>
      <c r="K125" s="133" t="s">
        <v>18</v>
      </c>
      <c r="L125" s="137" t="s">
        <v>6358</v>
      </c>
      <c r="M125" s="133" t="s">
        <v>18</v>
      </c>
      <c r="N125" s="133" t="s">
        <v>17</v>
      </c>
      <c r="O125" s="137" t="s">
        <v>6359</v>
      </c>
      <c r="P125" s="133" t="s">
        <v>18</v>
      </c>
      <c r="Q125" s="137" t="s">
        <v>6360</v>
      </c>
      <c r="R125" s="133" t="s">
        <v>18</v>
      </c>
      <c r="S125" s="133" t="s">
        <v>3667</v>
      </c>
      <c r="T125" s="138">
        <v>175</v>
      </c>
      <c r="U125" s="138"/>
      <c r="V125" s="133" t="s">
        <v>18</v>
      </c>
      <c r="W125" s="139" t="s">
        <v>6361</v>
      </c>
      <c r="X125" s="140">
        <v>2021</v>
      </c>
      <c r="Y125" s="140">
        <v>2050</v>
      </c>
      <c r="Z125" s="140">
        <v>30</v>
      </c>
      <c r="AA125" s="138">
        <v>14302</v>
      </c>
      <c r="AB125" s="133" t="s">
        <v>18</v>
      </c>
      <c r="AC125" s="139" t="s">
        <v>6362</v>
      </c>
      <c r="AD125" s="140">
        <v>2021</v>
      </c>
      <c r="AE125" s="140">
        <v>2050</v>
      </c>
      <c r="AF125" s="140">
        <v>30</v>
      </c>
      <c r="AG125" s="138">
        <v>8178</v>
      </c>
      <c r="AH125" s="133" t="s">
        <v>18</v>
      </c>
      <c r="AI125" s="141" t="s">
        <v>6363</v>
      </c>
      <c r="AJ125" s="140">
        <v>2021</v>
      </c>
      <c r="AK125" s="140">
        <v>2050</v>
      </c>
      <c r="AL125" s="140">
        <v>30</v>
      </c>
      <c r="AM125" s="138">
        <v>6124</v>
      </c>
      <c r="AN125" s="133" t="s">
        <v>18</v>
      </c>
      <c r="AO125" s="137" t="s">
        <v>6364</v>
      </c>
      <c r="AP125" s="133" t="s">
        <v>19</v>
      </c>
      <c r="AQ125" s="137"/>
      <c r="AR125" s="133" t="s">
        <v>3924</v>
      </c>
      <c r="AS125" s="137" t="s">
        <v>6365</v>
      </c>
      <c r="AT125" s="133" t="s">
        <v>3924</v>
      </c>
      <c r="AU125" s="137" t="s">
        <v>6366</v>
      </c>
      <c r="AV125" s="133" t="s">
        <v>3924</v>
      </c>
      <c r="AW125" s="137" t="s">
        <v>6367</v>
      </c>
      <c r="AX125" s="133" t="s">
        <v>3924</v>
      </c>
      <c r="AY125" s="137" t="s">
        <v>6368</v>
      </c>
      <c r="AZ125" s="133" t="s">
        <v>3924</v>
      </c>
      <c r="BA125" s="137" t="s">
        <v>6369</v>
      </c>
      <c r="BB125" s="133" t="s">
        <v>3924</v>
      </c>
      <c r="BC125" s="137" t="s">
        <v>6370</v>
      </c>
      <c r="BD125" s="133" t="s">
        <v>3924</v>
      </c>
      <c r="BE125" s="137" t="s">
        <v>6371</v>
      </c>
      <c r="BF125" s="133" t="s">
        <v>3924</v>
      </c>
      <c r="BG125" s="137" t="s">
        <v>6372</v>
      </c>
      <c r="BH125" s="133" t="s">
        <v>3924</v>
      </c>
      <c r="BI125" s="137" t="s">
        <v>6373</v>
      </c>
      <c r="BJ125" s="142" t="s">
        <v>19</v>
      </c>
      <c r="BK125" s="142" t="s">
        <v>18</v>
      </c>
      <c r="BL125" s="142" t="s">
        <v>19</v>
      </c>
      <c r="BM125" s="142" t="s">
        <v>3924</v>
      </c>
      <c r="BN125" s="133" t="s">
        <v>4452</v>
      </c>
      <c r="BO125" s="137"/>
      <c r="BP125" s="133" t="s">
        <v>19</v>
      </c>
      <c r="BQ125" s="137"/>
      <c r="BR125" s="133" t="s">
        <v>19</v>
      </c>
      <c r="BS125" s="137"/>
      <c r="BT125" s="133" t="s">
        <v>19</v>
      </c>
      <c r="BU125" s="133" t="s">
        <v>18</v>
      </c>
      <c r="BV125" s="133" t="s">
        <v>3924</v>
      </c>
      <c r="BW125" s="137" t="s">
        <v>6374</v>
      </c>
      <c r="BX125" s="143"/>
      <c r="BY125" s="144" t="s">
        <v>6375</v>
      </c>
      <c r="BZ125" s="133" t="s">
        <v>18</v>
      </c>
      <c r="CA125" s="145" t="s">
        <v>6376</v>
      </c>
      <c r="CB125" s="146" t="s">
        <v>6377</v>
      </c>
      <c r="CC125" s="126">
        <v>462820</v>
      </c>
      <c r="CD125" s="126">
        <v>460148</v>
      </c>
      <c r="CE125" s="126">
        <v>458895</v>
      </c>
      <c r="CF125" s="126">
        <v>458046</v>
      </c>
      <c r="CG125" s="127">
        <v>1846102</v>
      </c>
      <c r="CH125" s="127">
        <v>1843266</v>
      </c>
      <c r="CI125" s="127">
        <v>1804139</v>
      </c>
      <c r="CJ125" s="127">
        <v>1792196</v>
      </c>
      <c r="CK125" s="128">
        <v>3.99</v>
      </c>
      <c r="CL125" s="128">
        <v>4.01</v>
      </c>
      <c r="CM125" s="128">
        <v>3.93</v>
      </c>
      <c r="CN125" s="128">
        <v>3.91</v>
      </c>
      <c r="CO125" s="129">
        <v>0.66900000000000004</v>
      </c>
      <c r="CP125" s="129">
        <v>0.67400000000000004</v>
      </c>
      <c r="CQ125" s="129">
        <v>0.68400000000000005</v>
      </c>
      <c r="CR125" s="130">
        <v>0.69699999999999995</v>
      </c>
    </row>
    <row r="126" spans="1:96" s="147" customFormat="1" ht="200" customHeight="1" x14ac:dyDescent="0.2">
      <c r="A126" s="132" t="s">
        <v>76</v>
      </c>
      <c r="B126" s="133" t="s">
        <v>2410</v>
      </c>
      <c r="C126" s="133" t="str">
        <f>IF(A126="","自動表示",IF(B126="",VLOOKUP(A126,リスト!$C$2:$D$48,2,FALSE),VLOOKUP(一覧表!A126&amp;一覧表!B126,リスト!$C$49:$D$1789,2,FALSE)))</f>
        <v>282031</v>
      </c>
      <c r="D126" s="134" t="str">
        <f>IF(C126="自動表示","自動表示",VLOOKUP(C126,リスト!$D$2:$E$1789,2,FALSE))</f>
        <v>中核市</v>
      </c>
      <c r="E126" s="132" t="s">
        <v>20</v>
      </c>
      <c r="F126" s="133" t="s">
        <v>3812</v>
      </c>
      <c r="G126" s="135">
        <v>10</v>
      </c>
      <c r="H126" s="133" t="str">
        <f t="shared" si="2"/>
        <v>10年</v>
      </c>
      <c r="I126" s="133" t="s">
        <v>17</v>
      </c>
      <c r="J126" s="136">
        <v>29.3</v>
      </c>
      <c r="K126" s="133" t="s">
        <v>18</v>
      </c>
      <c r="L126" s="137" t="s">
        <v>6378</v>
      </c>
      <c r="M126" s="133" t="s">
        <v>18</v>
      </c>
      <c r="N126" s="133" t="s">
        <v>3563</v>
      </c>
      <c r="O126" s="137" t="s">
        <v>6379</v>
      </c>
      <c r="P126" s="133" t="s">
        <v>18</v>
      </c>
      <c r="Q126" s="137" t="s">
        <v>6380</v>
      </c>
      <c r="R126" s="133" t="s">
        <v>18</v>
      </c>
      <c r="S126" s="133" t="s">
        <v>3667</v>
      </c>
      <c r="T126" s="138">
        <v>130.30000000000001</v>
      </c>
      <c r="U126" s="138"/>
      <c r="V126" s="133" t="s">
        <v>18</v>
      </c>
      <c r="W126" s="139" t="s">
        <v>6381</v>
      </c>
      <c r="X126" s="140">
        <v>2013</v>
      </c>
      <c r="Y126" s="140">
        <v>2052</v>
      </c>
      <c r="Z126" s="140">
        <v>40</v>
      </c>
      <c r="AA126" s="138">
        <v>7880</v>
      </c>
      <c r="AB126" s="133" t="s">
        <v>18</v>
      </c>
      <c r="AC126" s="139" t="s">
        <v>6382</v>
      </c>
      <c r="AD126" s="140">
        <v>2013</v>
      </c>
      <c r="AE126" s="140">
        <v>2052</v>
      </c>
      <c r="AF126" s="140">
        <v>40</v>
      </c>
      <c r="AG126" s="138">
        <v>6100</v>
      </c>
      <c r="AH126" s="133" t="s">
        <v>18</v>
      </c>
      <c r="AI126" s="141" t="s">
        <v>6383</v>
      </c>
      <c r="AJ126" s="140">
        <v>2013</v>
      </c>
      <c r="AK126" s="140">
        <v>2052</v>
      </c>
      <c r="AL126" s="140">
        <v>40</v>
      </c>
      <c r="AM126" s="138">
        <v>1780</v>
      </c>
      <c r="AN126" s="133" t="s">
        <v>18</v>
      </c>
      <c r="AO126" s="137" t="s">
        <v>6384</v>
      </c>
      <c r="AP126" s="133" t="s">
        <v>18</v>
      </c>
      <c r="AQ126" s="137" t="s">
        <v>6385</v>
      </c>
      <c r="AR126" s="133" t="s">
        <v>18</v>
      </c>
      <c r="AS126" s="137" t="s">
        <v>6386</v>
      </c>
      <c r="AT126" s="133" t="s">
        <v>18</v>
      </c>
      <c r="AU126" s="137" t="s">
        <v>6387</v>
      </c>
      <c r="AV126" s="133" t="s">
        <v>18</v>
      </c>
      <c r="AW126" s="137" t="s">
        <v>6388</v>
      </c>
      <c r="AX126" s="133" t="s">
        <v>18</v>
      </c>
      <c r="AY126" s="137" t="s">
        <v>6389</v>
      </c>
      <c r="AZ126" s="133" t="s">
        <v>18</v>
      </c>
      <c r="BA126" s="137" t="s">
        <v>6387</v>
      </c>
      <c r="BB126" s="133" t="s">
        <v>18</v>
      </c>
      <c r="BC126" s="137" t="s">
        <v>6390</v>
      </c>
      <c r="BD126" s="133" t="s">
        <v>19</v>
      </c>
      <c r="BE126" s="137"/>
      <c r="BF126" s="133" t="s">
        <v>18</v>
      </c>
      <c r="BG126" s="137" t="s">
        <v>6391</v>
      </c>
      <c r="BH126" s="133" t="s">
        <v>18</v>
      </c>
      <c r="BI126" s="137" t="s">
        <v>6392</v>
      </c>
      <c r="BJ126" s="142" t="s">
        <v>19</v>
      </c>
      <c r="BK126" s="142" t="s">
        <v>18</v>
      </c>
      <c r="BL126" s="142" t="s">
        <v>19</v>
      </c>
      <c r="BM126" s="142" t="s">
        <v>19</v>
      </c>
      <c r="BN126" s="133" t="s">
        <v>18</v>
      </c>
      <c r="BO126" s="137" t="s">
        <v>6393</v>
      </c>
      <c r="BP126" s="133" t="s">
        <v>18</v>
      </c>
      <c r="BQ126" s="137" t="s">
        <v>6394</v>
      </c>
      <c r="BR126" s="133" t="s">
        <v>18</v>
      </c>
      <c r="BS126" s="137" t="s">
        <v>6395</v>
      </c>
      <c r="BT126" s="133" t="s">
        <v>18</v>
      </c>
      <c r="BU126" s="133" t="s">
        <v>18</v>
      </c>
      <c r="BV126" s="133" t="s">
        <v>18</v>
      </c>
      <c r="BW126" s="137" t="s">
        <v>6396</v>
      </c>
      <c r="BX126" s="143">
        <v>10</v>
      </c>
      <c r="BY126" s="144"/>
      <c r="BZ126" s="133" t="s">
        <v>18</v>
      </c>
      <c r="CA126" s="145" t="s">
        <v>6397</v>
      </c>
      <c r="CB126" s="146" t="s">
        <v>6398</v>
      </c>
      <c r="CC126" s="126">
        <v>304328</v>
      </c>
      <c r="CD126" s="126">
        <v>304849</v>
      </c>
      <c r="CE126" s="126">
        <v>305404</v>
      </c>
      <c r="CF126" s="126">
        <v>306760</v>
      </c>
      <c r="CG126" s="127">
        <v>905233</v>
      </c>
      <c r="CH126" s="127">
        <v>907460</v>
      </c>
      <c r="CI126" s="127">
        <v>910011</v>
      </c>
      <c r="CJ126" s="127">
        <v>907699</v>
      </c>
      <c r="CK126" s="128">
        <v>2.97</v>
      </c>
      <c r="CL126" s="128">
        <v>2.98</v>
      </c>
      <c r="CM126" s="128">
        <v>2.98</v>
      </c>
      <c r="CN126" s="128">
        <v>2.96</v>
      </c>
      <c r="CO126" s="129">
        <v>0.54300000000000004</v>
      </c>
      <c r="CP126" s="129">
        <v>0.56200000000000006</v>
      </c>
      <c r="CQ126" s="129">
        <v>0.58199999999999996</v>
      </c>
      <c r="CR126" s="130">
        <v>0.59599999999999997</v>
      </c>
    </row>
    <row r="127" spans="1:96" s="147" customFormat="1" ht="200" customHeight="1" x14ac:dyDescent="0.2">
      <c r="A127" s="132" t="s">
        <v>76</v>
      </c>
      <c r="B127" s="133" t="s">
        <v>2412</v>
      </c>
      <c r="C127" s="133" t="str">
        <f>IF(A127="","自動表示",IF(B127="",VLOOKUP(A127,リスト!$C$2:$D$48,2,FALSE),VLOOKUP(一覧表!A127&amp;一覧表!B127,リスト!$C$49:$D$1789,2,FALSE)))</f>
        <v>282049</v>
      </c>
      <c r="D127" s="134" t="str">
        <f>IF(C127="自動表示","自動表示",VLOOKUP(C127,リスト!$D$2:$E$1789,2,FALSE))</f>
        <v>中核市</v>
      </c>
      <c r="E127" s="132" t="s">
        <v>3560</v>
      </c>
      <c r="F127" s="133" t="s">
        <v>3748</v>
      </c>
      <c r="G127" s="135">
        <v>46</v>
      </c>
      <c r="H127" s="133" t="str">
        <f t="shared" si="2"/>
        <v>20年超</v>
      </c>
      <c r="I127" s="133" t="s">
        <v>17</v>
      </c>
      <c r="J127" s="136">
        <v>49.1</v>
      </c>
      <c r="K127" s="133" t="s">
        <v>18</v>
      </c>
      <c r="L127" s="137" t="s">
        <v>6399</v>
      </c>
      <c r="M127" s="133" t="s">
        <v>18</v>
      </c>
      <c r="N127" s="133" t="s">
        <v>3634</v>
      </c>
      <c r="O127" s="137" t="s">
        <v>6400</v>
      </c>
      <c r="P127" s="133" t="s">
        <v>18</v>
      </c>
      <c r="Q127" s="137" t="s">
        <v>6401</v>
      </c>
      <c r="R127" s="133" t="s">
        <v>18</v>
      </c>
      <c r="S127" s="133" t="s">
        <v>3667</v>
      </c>
      <c r="T127" s="138">
        <v>194</v>
      </c>
      <c r="U127" s="138"/>
      <c r="V127" s="133" t="s">
        <v>18</v>
      </c>
      <c r="W127" s="139" t="s">
        <v>6402</v>
      </c>
      <c r="X127" s="140">
        <v>2019</v>
      </c>
      <c r="Y127" s="140">
        <v>2028</v>
      </c>
      <c r="Z127" s="140">
        <v>10</v>
      </c>
      <c r="AA127" s="138">
        <v>3058</v>
      </c>
      <c r="AB127" s="133" t="s">
        <v>18</v>
      </c>
      <c r="AC127" s="139" t="s">
        <v>6403</v>
      </c>
      <c r="AD127" s="140">
        <v>2019</v>
      </c>
      <c r="AE127" s="140">
        <v>2028</v>
      </c>
      <c r="AF127" s="140">
        <v>10</v>
      </c>
      <c r="AG127" s="138">
        <v>2663</v>
      </c>
      <c r="AH127" s="133" t="s">
        <v>18</v>
      </c>
      <c r="AI127" s="141" t="s">
        <v>6404</v>
      </c>
      <c r="AJ127" s="140">
        <v>2019</v>
      </c>
      <c r="AK127" s="140">
        <v>2028</v>
      </c>
      <c r="AL127" s="140">
        <v>10</v>
      </c>
      <c r="AM127" s="138">
        <v>395</v>
      </c>
      <c r="AN127" s="133" t="s">
        <v>18</v>
      </c>
      <c r="AO127" s="137" t="s">
        <v>6405</v>
      </c>
      <c r="AP127" s="133" t="s">
        <v>18</v>
      </c>
      <c r="AQ127" s="137" t="s">
        <v>6406</v>
      </c>
      <c r="AR127" s="133" t="s">
        <v>18</v>
      </c>
      <c r="AS127" s="137" t="s">
        <v>6407</v>
      </c>
      <c r="AT127" s="133" t="s">
        <v>18</v>
      </c>
      <c r="AU127" s="137" t="s">
        <v>6408</v>
      </c>
      <c r="AV127" s="133" t="s">
        <v>18</v>
      </c>
      <c r="AW127" s="137" t="s">
        <v>6409</v>
      </c>
      <c r="AX127" s="133" t="s">
        <v>18</v>
      </c>
      <c r="AY127" s="137" t="s">
        <v>6410</v>
      </c>
      <c r="AZ127" s="133" t="s">
        <v>18</v>
      </c>
      <c r="BA127" s="137" t="s">
        <v>6411</v>
      </c>
      <c r="BB127" s="133" t="s">
        <v>18</v>
      </c>
      <c r="BC127" s="137" t="s">
        <v>6412</v>
      </c>
      <c r="BD127" s="133" t="s">
        <v>18</v>
      </c>
      <c r="BE127" s="137" t="s">
        <v>6413</v>
      </c>
      <c r="BF127" s="133" t="s">
        <v>18</v>
      </c>
      <c r="BG127" s="137" t="s">
        <v>6414</v>
      </c>
      <c r="BH127" s="133" t="s">
        <v>18</v>
      </c>
      <c r="BI127" s="137" t="s">
        <v>6415</v>
      </c>
      <c r="BJ127" s="142" t="s">
        <v>19</v>
      </c>
      <c r="BK127" s="142" t="s">
        <v>18</v>
      </c>
      <c r="BL127" s="142" t="s">
        <v>19</v>
      </c>
      <c r="BM127" s="142" t="s">
        <v>19</v>
      </c>
      <c r="BN127" s="133" t="s">
        <v>19</v>
      </c>
      <c r="BO127" s="137"/>
      <c r="BP127" s="133" t="s">
        <v>19</v>
      </c>
      <c r="BQ127" s="137"/>
      <c r="BR127" s="133" t="s">
        <v>19</v>
      </c>
      <c r="BS127" s="137"/>
      <c r="BT127" s="133" t="s">
        <v>19</v>
      </c>
      <c r="BU127" s="133" t="s">
        <v>18</v>
      </c>
      <c r="BV127" s="133" t="s">
        <v>18</v>
      </c>
      <c r="BW127" s="137" t="s">
        <v>6416</v>
      </c>
      <c r="BX127" s="143"/>
      <c r="BY127" s="144" t="s">
        <v>6417</v>
      </c>
      <c r="BZ127" s="133" t="s">
        <v>18</v>
      </c>
      <c r="CA127" s="145" t="s">
        <v>6418</v>
      </c>
      <c r="CB127" s="146"/>
      <c r="CC127" s="126">
        <v>484204</v>
      </c>
      <c r="CD127" s="126">
        <v>483394</v>
      </c>
      <c r="CE127" s="126">
        <v>482796</v>
      </c>
      <c r="CF127" s="126">
        <v>482594</v>
      </c>
      <c r="CG127" s="127">
        <v>1562066</v>
      </c>
      <c r="CH127" s="127">
        <v>1597088</v>
      </c>
      <c r="CI127" s="127">
        <v>1603311</v>
      </c>
      <c r="CJ127" s="127">
        <v>1598240</v>
      </c>
      <c r="CK127" s="128">
        <v>3.23</v>
      </c>
      <c r="CL127" s="128">
        <v>3.3</v>
      </c>
      <c r="CM127" s="128">
        <v>3.32</v>
      </c>
      <c r="CN127" s="128">
        <v>3.31</v>
      </c>
      <c r="CO127" s="129">
        <v>0.68</v>
      </c>
      <c r="CP127" s="129">
        <v>0.68100000000000005</v>
      </c>
      <c r="CQ127" s="129">
        <v>0.68600000000000005</v>
      </c>
      <c r="CR127" s="130">
        <v>0.69799999999999995</v>
      </c>
    </row>
    <row r="128" spans="1:96" s="147" customFormat="1" ht="200" customHeight="1" x14ac:dyDescent="0.2">
      <c r="A128" s="132" t="s">
        <v>76</v>
      </c>
      <c r="B128" s="133" t="s">
        <v>2414</v>
      </c>
      <c r="C128" s="133" t="str">
        <f>IF(A128="","自動表示",IF(B128="",VLOOKUP(A128,リスト!$C$2:$D$48,2,FALSE),VLOOKUP(一覧表!A128&amp;一覧表!B128,リスト!$C$49:$D$1789,2,FALSE)))</f>
        <v>282057</v>
      </c>
      <c r="D128" s="134" t="str">
        <f>IF(C128="自動表示","自動表示",VLOOKUP(C128,リスト!$D$2:$E$1789,2,FALSE))</f>
        <v>都市Ⅰ－１</v>
      </c>
      <c r="E128" s="132" t="s">
        <v>3560</v>
      </c>
      <c r="F128" s="133" t="s">
        <v>3813</v>
      </c>
      <c r="G128" s="135">
        <v>30</v>
      </c>
      <c r="H128" s="133" t="str">
        <f t="shared" si="2"/>
        <v>20年超</v>
      </c>
      <c r="I128" s="133" t="s">
        <v>3634</v>
      </c>
      <c r="J128" s="136">
        <v>4.0999999999999996</v>
      </c>
      <c r="K128" s="133" t="s">
        <v>18</v>
      </c>
      <c r="L128" s="137" t="s">
        <v>6419</v>
      </c>
      <c r="M128" s="133" t="s">
        <v>18</v>
      </c>
      <c r="N128" s="133" t="s">
        <v>3634</v>
      </c>
      <c r="O128" s="137" t="s">
        <v>6420</v>
      </c>
      <c r="P128" s="133" t="s">
        <v>18</v>
      </c>
      <c r="Q128" s="137" t="s">
        <v>6421</v>
      </c>
      <c r="R128" s="133" t="s">
        <v>18</v>
      </c>
      <c r="S128" s="133" t="s">
        <v>3667</v>
      </c>
      <c r="T128" s="138">
        <v>42.7</v>
      </c>
      <c r="U128" s="138" t="s">
        <v>6422</v>
      </c>
      <c r="V128" s="133" t="s">
        <v>18</v>
      </c>
      <c r="W128" s="139" t="s">
        <v>6423</v>
      </c>
      <c r="X128" s="140">
        <v>2021</v>
      </c>
      <c r="Y128" s="140">
        <v>2050</v>
      </c>
      <c r="Z128" s="140">
        <v>30</v>
      </c>
      <c r="AA128" s="138">
        <v>1639.3</v>
      </c>
      <c r="AB128" s="133" t="s">
        <v>18</v>
      </c>
      <c r="AC128" s="139" t="s">
        <v>6424</v>
      </c>
      <c r="AD128" s="140">
        <v>2021</v>
      </c>
      <c r="AE128" s="140">
        <v>2050</v>
      </c>
      <c r="AF128" s="140">
        <v>30</v>
      </c>
      <c r="AG128" s="138">
        <v>888.5</v>
      </c>
      <c r="AH128" s="133" t="s">
        <v>18</v>
      </c>
      <c r="AI128" s="141" t="s">
        <v>6425</v>
      </c>
      <c r="AJ128" s="140">
        <v>2021</v>
      </c>
      <c r="AK128" s="140">
        <v>2050</v>
      </c>
      <c r="AL128" s="140">
        <v>30</v>
      </c>
      <c r="AM128" s="138">
        <v>750.7</v>
      </c>
      <c r="AN128" s="133" t="s">
        <v>18</v>
      </c>
      <c r="AO128" s="137" t="s">
        <v>6426</v>
      </c>
      <c r="AP128" s="133" t="s">
        <v>18</v>
      </c>
      <c r="AQ128" s="137" t="s">
        <v>6427</v>
      </c>
      <c r="AR128" s="133" t="s">
        <v>18</v>
      </c>
      <c r="AS128" s="137" t="s">
        <v>6428</v>
      </c>
      <c r="AT128" s="133" t="s">
        <v>18</v>
      </c>
      <c r="AU128" s="137" t="s">
        <v>6429</v>
      </c>
      <c r="AV128" s="133" t="s">
        <v>18</v>
      </c>
      <c r="AW128" s="137" t="s">
        <v>6430</v>
      </c>
      <c r="AX128" s="133" t="s">
        <v>18</v>
      </c>
      <c r="AY128" s="137" t="s">
        <v>6431</v>
      </c>
      <c r="AZ128" s="133" t="s">
        <v>18</v>
      </c>
      <c r="BA128" s="137" t="s">
        <v>6432</v>
      </c>
      <c r="BB128" s="133" t="s">
        <v>18</v>
      </c>
      <c r="BC128" s="137" t="s">
        <v>6433</v>
      </c>
      <c r="BD128" s="133" t="s">
        <v>18</v>
      </c>
      <c r="BE128" s="137" t="s">
        <v>6434</v>
      </c>
      <c r="BF128" s="133" t="s">
        <v>18</v>
      </c>
      <c r="BG128" s="137" t="s">
        <v>6435</v>
      </c>
      <c r="BH128" s="133" t="s">
        <v>18</v>
      </c>
      <c r="BI128" s="137" t="s">
        <v>6436</v>
      </c>
      <c r="BJ128" s="142" t="s">
        <v>18</v>
      </c>
      <c r="BK128" s="142" t="s">
        <v>18</v>
      </c>
      <c r="BL128" s="142" t="s">
        <v>19</v>
      </c>
      <c r="BM128" s="142" t="s">
        <v>19</v>
      </c>
      <c r="BN128" s="133" t="s">
        <v>18</v>
      </c>
      <c r="BO128" s="137" t="s">
        <v>6437</v>
      </c>
      <c r="BP128" s="133" t="s">
        <v>18</v>
      </c>
      <c r="BQ128" s="137" t="s">
        <v>6438</v>
      </c>
      <c r="BR128" s="133" t="s">
        <v>18</v>
      </c>
      <c r="BS128" s="137" t="s">
        <v>6439</v>
      </c>
      <c r="BT128" s="133" t="s">
        <v>19</v>
      </c>
      <c r="BU128" s="133" t="s">
        <v>18</v>
      </c>
      <c r="BV128" s="133" t="s">
        <v>18</v>
      </c>
      <c r="BW128" s="137" t="s">
        <v>6440</v>
      </c>
      <c r="BX128" s="143">
        <v>5</v>
      </c>
      <c r="BY128" s="144"/>
      <c r="BZ128" s="133" t="s">
        <v>18</v>
      </c>
      <c r="CA128" s="145" t="s">
        <v>6441</v>
      </c>
      <c r="CB128" s="146" t="s">
        <v>6442</v>
      </c>
      <c r="CC128" s="126">
        <v>42781</v>
      </c>
      <c r="CD128" s="126">
        <v>42307</v>
      </c>
      <c r="CE128" s="126">
        <v>41825</v>
      </c>
      <c r="CF128" s="126">
        <v>41334</v>
      </c>
      <c r="CG128" s="127">
        <v>283952</v>
      </c>
      <c r="CH128" s="127">
        <v>283570</v>
      </c>
      <c r="CI128" s="127">
        <v>279749</v>
      </c>
      <c r="CJ128" s="127">
        <v>279887.11</v>
      </c>
      <c r="CK128" s="128">
        <v>6.64</v>
      </c>
      <c r="CL128" s="128">
        <v>6.7</v>
      </c>
      <c r="CM128" s="128">
        <v>6.69</v>
      </c>
      <c r="CN128" s="128">
        <v>6.77</v>
      </c>
      <c r="CO128" s="129">
        <v>0.6</v>
      </c>
      <c r="CP128" s="129">
        <v>0.61799999999999999</v>
      </c>
      <c r="CQ128" s="129">
        <v>0.63400000000000001</v>
      </c>
      <c r="CR128" s="130">
        <v>0.65300000000000002</v>
      </c>
    </row>
    <row r="129" spans="1:96" s="147" customFormat="1" ht="200" customHeight="1" x14ac:dyDescent="0.2">
      <c r="A129" s="132" t="s">
        <v>3731</v>
      </c>
      <c r="B129" s="133" t="s">
        <v>3732</v>
      </c>
      <c r="C129" s="133" t="str">
        <f>IF(A129="","自動表示",IF(B129="",VLOOKUP(A129,リスト!$C$2:$D$48,2,FALSE),VLOOKUP(一覧表!A129&amp;一覧表!B129,リスト!$C$49:$D$1789,2,FALSE)))</f>
        <v>282065</v>
      </c>
      <c r="D129" s="134" t="str">
        <f>IF(C129="自動表示","自動表示",VLOOKUP(C129,リスト!$D$2:$E$1789,2,FALSE))</f>
        <v>都市Ⅱ－３</v>
      </c>
      <c r="E129" s="132" t="s">
        <v>3560</v>
      </c>
      <c r="F129" s="133" t="s">
        <v>3656</v>
      </c>
      <c r="G129" s="135">
        <v>20</v>
      </c>
      <c r="H129" s="133" t="str">
        <f t="shared" si="2"/>
        <v>11年～20年</v>
      </c>
      <c r="I129" s="133" t="s">
        <v>17</v>
      </c>
      <c r="J129" s="136">
        <v>9.5</v>
      </c>
      <c r="K129" s="133" t="s">
        <v>18</v>
      </c>
      <c r="L129" s="137" t="s">
        <v>6443</v>
      </c>
      <c r="M129" s="133" t="s">
        <v>18</v>
      </c>
      <c r="N129" s="133" t="s">
        <v>13</v>
      </c>
      <c r="O129" s="137" t="s">
        <v>6444</v>
      </c>
      <c r="P129" s="133" t="s">
        <v>18</v>
      </c>
      <c r="Q129" s="137" t="s">
        <v>6445</v>
      </c>
      <c r="R129" s="133" t="s">
        <v>18</v>
      </c>
      <c r="S129" s="133" t="s">
        <v>3667</v>
      </c>
      <c r="T129" s="138">
        <v>75.900000000000006</v>
      </c>
      <c r="U129" s="138"/>
      <c r="V129" s="133" t="s">
        <v>18</v>
      </c>
      <c r="W129" s="139" t="s">
        <v>6446</v>
      </c>
      <c r="X129" s="140">
        <v>2022</v>
      </c>
      <c r="Y129" s="140">
        <v>2066</v>
      </c>
      <c r="Z129" s="140">
        <v>45</v>
      </c>
      <c r="AA129" s="138">
        <v>3042.4</v>
      </c>
      <c r="AB129" s="133" t="s">
        <v>18</v>
      </c>
      <c r="AC129" s="139" t="s">
        <v>6447</v>
      </c>
      <c r="AD129" s="140">
        <v>2022</v>
      </c>
      <c r="AE129" s="140">
        <v>2066</v>
      </c>
      <c r="AF129" s="140">
        <v>45</v>
      </c>
      <c r="AG129" s="138">
        <v>2552.6999999999998</v>
      </c>
      <c r="AH129" s="133" t="s">
        <v>18</v>
      </c>
      <c r="AI129" s="141" t="s">
        <v>6448</v>
      </c>
      <c r="AJ129" s="140">
        <v>2022</v>
      </c>
      <c r="AK129" s="140">
        <v>2066</v>
      </c>
      <c r="AL129" s="140">
        <v>45</v>
      </c>
      <c r="AM129" s="138">
        <v>490</v>
      </c>
      <c r="AN129" s="133" t="s">
        <v>18</v>
      </c>
      <c r="AO129" s="137" t="s">
        <v>6449</v>
      </c>
      <c r="AP129" s="133" t="s">
        <v>18</v>
      </c>
      <c r="AQ129" s="137" t="s">
        <v>6450</v>
      </c>
      <c r="AR129" s="133" t="s">
        <v>18</v>
      </c>
      <c r="AS129" s="137" t="s">
        <v>6451</v>
      </c>
      <c r="AT129" s="133" t="s">
        <v>18</v>
      </c>
      <c r="AU129" s="137" t="s">
        <v>6452</v>
      </c>
      <c r="AV129" s="133" t="s">
        <v>18</v>
      </c>
      <c r="AW129" s="137" t="s">
        <v>6453</v>
      </c>
      <c r="AX129" s="133" t="s">
        <v>18</v>
      </c>
      <c r="AY129" s="137" t="s">
        <v>6454</v>
      </c>
      <c r="AZ129" s="133" t="s">
        <v>6087</v>
      </c>
      <c r="BA129" s="137" t="s">
        <v>6455</v>
      </c>
      <c r="BB129" s="133" t="s">
        <v>6087</v>
      </c>
      <c r="BC129" s="137" t="s">
        <v>6456</v>
      </c>
      <c r="BD129" s="133" t="s">
        <v>18</v>
      </c>
      <c r="BE129" s="137" t="s">
        <v>6457</v>
      </c>
      <c r="BF129" s="133" t="s">
        <v>6458</v>
      </c>
      <c r="BG129" s="137" t="s">
        <v>6459</v>
      </c>
      <c r="BH129" s="133" t="s">
        <v>19</v>
      </c>
      <c r="BI129" s="137"/>
      <c r="BJ129" s="142" t="s">
        <v>19</v>
      </c>
      <c r="BK129" s="142" t="s">
        <v>19</v>
      </c>
      <c r="BL129" s="142" t="s">
        <v>19</v>
      </c>
      <c r="BM129" s="142" t="s">
        <v>19</v>
      </c>
      <c r="BN129" s="133" t="s">
        <v>18</v>
      </c>
      <c r="BO129" s="137" t="s">
        <v>6460</v>
      </c>
      <c r="BP129" s="133" t="s">
        <v>19</v>
      </c>
      <c r="BQ129" s="137"/>
      <c r="BR129" s="133" t="s">
        <v>18</v>
      </c>
      <c r="BS129" s="137" t="s">
        <v>6461</v>
      </c>
      <c r="BT129" s="133" t="s">
        <v>18</v>
      </c>
      <c r="BU129" s="133" t="s">
        <v>18</v>
      </c>
      <c r="BV129" s="133" t="s">
        <v>18</v>
      </c>
      <c r="BW129" s="137" t="s">
        <v>6462</v>
      </c>
      <c r="BX129" s="143"/>
      <c r="BY129" s="144" t="s">
        <v>3894</v>
      </c>
      <c r="BZ129" s="133" t="s">
        <v>18</v>
      </c>
      <c r="CA129" s="145" t="s">
        <v>6463</v>
      </c>
      <c r="CB129" s="146" t="s">
        <v>6464</v>
      </c>
      <c r="CC129" s="126">
        <v>95616</v>
      </c>
      <c r="CD129" s="126">
        <v>95430</v>
      </c>
      <c r="CE129" s="126">
        <v>93922</v>
      </c>
      <c r="CF129" s="126">
        <v>95378</v>
      </c>
      <c r="CG129" s="127">
        <v>336632</v>
      </c>
      <c r="CH129" s="127">
        <v>327489</v>
      </c>
      <c r="CI129" s="127">
        <v>362754</v>
      </c>
      <c r="CJ129" s="127">
        <v>361138</v>
      </c>
      <c r="CK129" s="128">
        <v>3.52</v>
      </c>
      <c r="CL129" s="128">
        <v>3.43</v>
      </c>
      <c r="CM129" s="128">
        <v>3.86</v>
      </c>
      <c r="CN129" s="128">
        <v>3.79</v>
      </c>
      <c r="CO129" s="129">
        <v>0.63300000000000001</v>
      </c>
      <c r="CP129" s="129">
        <v>0.64300000000000002</v>
      </c>
      <c r="CQ129" s="129">
        <v>0.64900000000000002</v>
      </c>
      <c r="CR129" s="130" t="s">
        <v>3871</v>
      </c>
    </row>
    <row r="130" spans="1:96" s="147" customFormat="1" ht="200" customHeight="1" x14ac:dyDescent="0.2">
      <c r="A130" s="132" t="s">
        <v>76</v>
      </c>
      <c r="B130" s="133" t="s">
        <v>2418</v>
      </c>
      <c r="C130" s="133" t="str">
        <f>IF(A130="","自動表示",IF(B130="",VLOOKUP(A130,リスト!$C$2:$D$48,2,FALSE),VLOOKUP(一覧表!A130&amp;一覧表!B130,リスト!$C$49:$D$1789,2,FALSE)))</f>
        <v>282073</v>
      </c>
      <c r="D130" s="134" t="str">
        <f>IF(C130="自動表示","自動表示",VLOOKUP(C130,リスト!$D$2:$E$1789,2,FALSE))</f>
        <v>都市Ⅳ－３</v>
      </c>
      <c r="E130" s="132" t="s">
        <v>20</v>
      </c>
      <c r="F130" s="133" t="s">
        <v>3814</v>
      </c>
      <c r="G130" s="135">
        <v>18</v>
      </c>
      <c r="H130" s="133" t="str">
        <f t="shared" si="2"/>
        <v>11年～20年</v>
      </c>
      <c r="I130" s="133" t="s">
        <v>3634</v>
      </c>
      <c r="J130" s="136">
        <v>19.8</v>
      </c>
      <c r="K130" s="133" t="s">
        <v>18</v>
      </c>
      <c r="L130" s="137" t="s">
        <v>6465</v>
      </c>
      <c r="M130" s="133" t="s">
        <v>18</v>
      </c>
      <c r="N130" s="133" t="s">
        <v>3634</v>
      </c>
      <c r="O130" s="137" t="s">
        <v>6466</v>
      </c>
      <c r="P130" s="133" t="s">
        <v>3924</v>
      </c>
      <c r="Q130" s="137" t="s">
        <v>6467</v>
      </c>
      <c r="R130" s="133" t="s">
        <v>3924</v>
      </c>
      <c r="S130" s="133" t="s">
        <v>4037</v>
      </c>
      <c r="T130" s="138">
        <v>48</v>
      </c>
      <c r="U130" s="138"/>
      <c r="V130" s="133" t="s">
        <v>3924</v>
      </c>
      <c r="W130" s="139" t="s">
        <v>6468</v>
      </c>
      <c r="X130" s="140">
        <v>2021</v>
      </c>
      <c r="Y130" s="140">
        <v>2050</v>
      </c>
      <c r="Z130" s="140">
        <v>30</v>
      </c>
      <c r="AA130" s="138">
        <v>2005</v>
      </c>
      <c r="AB130" s="133" t="s">
        <v>3924</v>
      </c>
      <c r="AC130" s="139" t="s">
        <v>6469</v>
      </c>
      <c r="AD130" s="140">
        <v>2021</v>
      </c>
      <c r="AE130" s="140">
        <v>2050</v>
      </c>
      <c r="AF130" s="140">
        <v>30</v>
      </c>
      <c r="AG130" s="138">
        <v>3041</v>
      </c>
      <c r="AH130" s="133" t="s">
        <v>18</v>
      </c>
      <c r="AI130" s="141" t="s">
        <v>6470</v>
      </c>
      <c r="AJ130" s="140">
        <v>2021</v>
      </c>
      <c r="AK130" s="140">
        <v>2050</v>
      </c>
      <c r="AL130" s="140">
        <v>30</v>
      </c>
      <c r="AM130" s="138">
        <v>195</v>
      </c>
      <c r="AN130" s="133" t="s">
        <v>18</v>
      </c>
      <c r="AO130" s="137" t="s">
        <v>6471</v>
      </c>
      <c r="AP130" s="133" t="s">
        <v>18</v>
      </c>
      <c r="AQ130" s="137" t="s">
        <v>6472</v>
      </c>
      <c r="AR130" s="133" t="s">
        <v>18</v>
      </c>
      <c r="AS130" s="137" t="s">
        <v>6473</v>
      </c>
      <c r="AT130" s="133" t="s">
        <v>18</v>
      </c>
      <c r="AU130" s="137" t="s">
        <v>6474</v>
      </c>
      <c r="AV130" s="133" t="s">
        <v>3924</v>
      </c>
      <c r="AW130" s="137" t="s">
        <v>6475</v>
      </c>
      <c r="AX130" s="133" t="s">
        <v>3924</v>
      </c>
      <c r="AY130" s="137" t="s">
        <v>6476</v>
      </c>
      <c r="AZ130" s="133" t="s">
        <v>3924</v>
      </c>
      <c r="BA130" s="137" t="s">
        <v>6477</v>
      </c>
      <c r="BB130" s="133" t="s">
        <v>3924</v>
      </c>
      <c r="BC130" s="137" t="s">
        <v>6478</v>
      </c>
      <c r="BD130" s="133" t="s">
        <v>3924</v>
      </c>
      <c r="BE130" s="137" t="s">
        <v>6479</v>
      </c>
      <c r="BF130" s="133" t="s">
        <v>3924</v>
      </c>
      <c r="BG130" s="137" t="s">
        <v>6480</v>
      </c>
      <c r="BH130" s="133" t="s">
        <v>3924</v>
      </c>
      <c r="BI130" s="137" t="s">
        <v>6481</v>
      </c>
      <c r="BJ130" s="142" t="s">
        <v>19</v>
      </c>
      <c r="BK130" s="142" t="s">
        <v>18</v>
      </c>
      <c r="BL130" s="142" t="s">
        <v>19</v>
      </c>
      <c r="BM130" s="142" t="s">
        <v>19</v>
      </c>
      <c r="BN130" s="133" t="s">
        <v>18</v>
      </c>
      <c r="BO130" s="137" t="s">
        <v>6482</v>
      </c>
      <c r="BP130" s="133" t="s">
        <v>18</v>
      </c>
      <c r="BQ130" s="137" t="s">
        <v>6483</v>
      </c>
      <c r="BR130" s="133" t="s">
        <v>18</v>
      </c>
      <c r="BS130" s="137" t="s">
        <v>6484</v>
      </c>
      <c r="BT130" s="133" t="s">
        <v>18</v>
      </c>
      <c r="BU130" s="133" t="s">
        <v>18</v>
      </c>
      <c r="BV130" s="133" t="s">
        <v>18</v>
      </c>
      <c r="BW130" s="137" t="s">
        <v>6485</v>
      </c>
      <c r="BX130" s="143"/>
      <c r="BY130" s="144" t="s">
        <v>6486</v>
      </c>
      <c r="BZ130" s="133" t="s">
        <v>19</v>
      </c>
      <c r="CA130" s="145"/>
      <c r="CB130" s="146" t="s">
        <v>6487</v>
      </c>
      <c r="CC130" s="126">
        <v>203509</v>
      </c>
      <c r="CD130" s="126">
        <v>202978</v>
      </c>
      <c r="CE130" s="126">
        <v>202539</v>
      </c>
      <c r="CF130" s="126">
        <v>201383</v>
      </c>
      <c r="CG130" s="127">
        <v>575834</v>
      </c>
      <c r="CH130" s="127">
        <v>580116</v>
      </c>
      <c r="CI130" s="127">
        <v>599839</v>
      </c>
      <c r="CJ130" s="127">
        <v>600254</v>
      </c>
      <c r="CK130" s="128">
        <v>2.83</v>
      </c>
      <c r="CL130" s="128">
        <v>2.86</v>
      </c>
      <c r="CM130" s="128">
        <v>2.96</v>
      </c>
      <c r="CN130" s="128">
        <v>2.98</v>
      </c>
      <c r="CO130" s="129">
        <v>0.60499999999999998</v>
      </c>
      <c r="CP130" s="129">
        <v>0.61599999999999999</v>
      </c>
      <c r="CQ130" s="129">
        <v>0.61009999999999998</v>
      </c>
      <c r="CR130" s="130">
        <v>0.62260000000000004</v>
      </c>
    </row>
    <row r="131" spans="1:96" s="147" customFormat="1" ht="200" customHeight="1" x14ac:dyDescent="0.2">
      <c r="A131" s="132" t="s">
        <v>76</v>
      </c>
      <c r="B131" s="133" t="s">
        <v>2420</v>
      </c>
      <c r="C131" s="133" t="str">
        <f>IF(A131="","自動表示",IF(B131="",VLOOKUP(A131,リスト!$C$2:$D$48,2,FALSE),VLOOKUP(一覧表!A131&amp;一覧表!B131,リスト!$C$49:$D$1789,2,FALSE)))</f>
        <v>282081</v>
      </c>
      <c r="D131" s="134" t="str">
        <f>IF(C131="自動表示","自動表示",VLOOKUP(C131,リスト!$D$2:$E$1789,2,FALSE))</f>
        <v>都市Ⅰ－３</v>
      </c>
      <c r="E131" s="132" t="s">
        <v>3815</v>
      </c>
      <c r="F131" s="133" t="s">
        <v>3816</v>
      </c>
      <c r="G131" s="135">
        <v>30</v>
      </c>
      <c r="H131" s="133" t="str">
        <f t="shared" si="2"/>
        <v>20年超</v>
      </c>
      <c r="I131" s="133" t="s">
        <v>6488</v>
      </c>
      <c r="J131" s="136">
        <v>3.1</v>
      </c>
      <c r="K131" s="133" t="s">
        <v>6489</v>
      </c>
      <c r="L131" s="137" t="s">
        <v>6490</v>
      </c>
      <c r="M131" s="133" t="s">
        <v>6489</v>
      </c>
      <c r="N131" s="133" t="s">
        <v>6491</v>
      </c>
      <c r="O131" s="137" t="s">
        <v>6492</v>
      </c>
      <c r="P131" s="133" t="s">
        <v>6489</v>
      </c>
      <c r="Q131" s="137" t="s">
        <v>6493</v>
      </c>
      <c r="R131" s="133" t="s">
        <v>6489</v>
      </c>
      <c r="S131" s="133" t="s">
        <v>6494</v>
      </c>
      <c r="T131" s="138">
        <v>13.1</v>
      </c>
      <c r="U131" s="138"/>
      <c r="V131" s="133" t="s">
        <v>6489</v>
      </c>
      <c r="W131" s="139" t="s">
        <v>6495</v>
      </c>
      <c r="X131" s="140">
        <v>2017</v>
      </c>
      <c r="Y131" s="140">
        <v>2046</v>
      </c>
      <c r="Z131" s="140">
        <v>30</v>
      </c>
      <c r="AA131" s="138">
        <v>1282</v>
      </c>
      <c r="AB131" s="133" t="s">
        <v>6489</v>
      </c>
      <c r="AC131" s="139" t="s">
        <v>6496</v>
      </c>
      <c r="AD131" s="140">
        <v>2017</v>
      </c>
      <c r="AE131" s="140">
        <v>2046</v>
      </c>
      <c r="AF131" s="140">
        <v>30</v>
      </c>
      <c r="AG131" s="138">
        <v>312</v>
      </c>
      <c r="AH131" s="133" t="s">
        <v>6489</v>
      </c>
      <c r="AI131" s="141" t="s">
        <v>6497</v>
      </c>
      <c r="AJ131" s="140">
        <v>2017</v>
      </c>
      <c r="AK131" s="140">
        <v>2046</v>
      </c>
      <c r="AL131" s="140">
        <v>30</v>
      </c>
      <c r="AM131" s="138">
        <v>292</v>
      </c>
      <c r="AN131" s="133" t="s">
        <v>6489</v>
      </c>
      <c r="AO131" s="137" t="s">
        <v>6498</v>
      </c>
      <c r="AP131" s="133" t="s">
        <v>6499</v>
      </c>
      <c r="AQ131" s="137" t="s">
        <v>6500</v>
      </c>
      <c r="AR131" s="133" t="s">
        <v>6499</v>
      </c>
      <c r="AS131" s="137" t="s">
        <v>6501</v>
      </c>
      <c r="AT131" s="133" t="s">
        <v>6499</v>
      </c>
      <c r="AU131" s="137" t="s">
        <v>6502</v>
      </c>
      <c r="AV131" s="133" t="s">
        <v>6499</v>
      </c>
      <c r="AW131" s="137" t="s">
        <v>6503</v>
      </c>
      <c r="AX131" s="133" t="s">
        <v>6499</v>
      </c>
      <c r="AY131" s="137" t="s">
        <v>6504</v>
      </c>
      <c r="AZ131" s="133" t="s">
        <v>6499</v>
      </c>
      <c r="BA131" s="137" t="s">
        <v>6505</v>
      </c>
      <c r="BB131" s="133" t="s">
        <v>6499</v>
      </c>
      <c r="BC131" s="137" t="s">
        <v>6506</v>
      </c>
      <c r="BD131" s="133" t="s">
        <v>6507</v>
      </c>
      <c r="BE131" s="137"/>
      <c r="BF131" s="133" t="s">
        <v>6499</v>
      </c>
      <c r="BG131" s="137" t="s">
        <v>6508</v>
      </c>
      <c r="BH131" s="133" t="s">
        <v>6499</v>
      </c>
      <c r="BI131" s="137" t="s">
        <v>6509</v>
      </c>
      <c r="BJ131" s="142" t="s">
        <v>19</v>
      </c>
      <c r="BK131" s="142" t="s">
        <v>6489</v>
      </c>
      <c r="BL131" s="142" t="s">
        <v>6489</v>
      </c>
      <c r="BM131" s="142" t="s">
        <v>6510</v>
      </c>
      <c r="BN131" s="133" t="s">
        <v>6499</v>
      </c>
      <c r="BO131" s="137" t="s">
        <v>6511</v>
      </c>
      <c r="BP131" s="133" t="s">
        <v>6507</v>
      </c>
      <c r="BQ131" s="137"/>
      <c r="BR131" s="133" t="s">
        <v>6507</v>
      </c>
      <c r="BS131" s="137"/>
      <c r="BT131" s="133" t="s">
        <v>6507</v>
      </c>
      <c r="BU131" s="133" t="s">
        <v>6499</v>
      </c>
      <c r="BV131" s="133" t="s">
        <v>6499</v>
      </c>
      <c r="BW131" s="137" t="s">
        <v>6512</v>
      </c>
      <c r="BX131" s="143">
        <v>10</v>
      </c>
      <c r="BY131" s="144"/>
      <c r="BZ131" s="133" t="s">
        <v>6499</v>
      </c>
      <c r="CA131" s="145" t="s">
        <v>6513</v>
      </c>
      <c r="CB131" s="146" t="s">
        <v>6514</v>
      </c>
      <c r="CC131" s="126">
        <v>28804</v>
      </c>
      <c r="CD131" s="126">
        <v>28410</v>
      </c>
      <c r="CE131" s="126">
        <v>27974</v>
      </c>
      <c r="CF131" s="126">
        <v>27468</v>
      </c>
      <c r="CG131" s="127">
        <v>156784</v>
      </c>
      <c r="CH131" s="127">
        <v>156863</v>
      </c>
      <c r="CI131" s="127">
        <v>151719</v>
      </c>
      <c r="CJ131" s="127">
        <v>149623</v>
      </c>
      <c r="CK131" s="128">
        <v>5.44</v>
      </c>
      <c r="CL131" s="128">
        <v>5.52</v>
      </c>
      <c r="CM131" s="128">
        <v>5.42</v>
      </c>
      <c r="CN131" s="128">
        <v>5.45</v>
      </c>
      <c r="CO131" s="129">
        <v>0.66339999999999999</v>
      </c>
      <c r="CP131" s="129">
        <v>0.68120000000000003</v>
      </c>
      <c r="CQ131" s="129">
        <v>0.69030000000000002</v>
      </c>
      <c r="CR131" s="130">
        <v>0.70660000000000001</v>
      </c>
    </row>
    <row r="132" spans="1:96" s="147" customFormat="1" ht="200" customHeight="1" x14ac:dyDescent="0.2">
      <c r="A132" s="132" t="s">
        <v>76</v>
      </c>
      <c r="B132" s="133" t="s">
        <v>2422</v>
      </c>
      <c r="C132" s="133" t="str">
        <f>IF(A132="","自動表示",IF(B132="",VLOOKUP(A132,リスト!$C$2:$D$48,2,FALSE),VLOOKUP(一覧表!A132&amp;一覧表!B132,リスト!$C$49:$D$1789,2,FALSE)))</f>
        <v>282090</v>
      </c>
      <c r="D132" s="134" t="str">
        <f>IF(C132="自動表示","自動表示",VLOOKUP(C132,リスト!$D$2:$E$1789,2,FALSE))</f>
        <v>都市Ⅱ－３</v>
      </c>
      <c r="E132" s="132" t="s">
        <v>3560</v>
      </c>
      <c r="F132" s="133" t="s">
        <v>3817</v>
      </c>
      <c r="G132" s="135">
        <v>40</v>
      </c>
      <c r="H132" s="133" t="str">
        <f t="shared" si="2"/>
        <v>20年超</v>
      </c>
      <c r="I132" s="133" t="s">
        <v>3634</v>
      </c>
      <c r="J132" s="136">
        <v>7.7</v>
      </c>
      <c r="K132" s="133" t="s">
        <v>18</v>
      </c>
      <c r="L132" s="137" t="s">
        <v>6515</v>
      </c>
      <c r="M132" s="133" t="s">
        <v>18</v>
      </c>
      <c r="N132" s="133" t="s">
        <v>3635</v>
      </c>
      <c r="O132" s="137" t="s">
        <v>6516</v>
      </c>
      <c r="P132" s="133" t="s">
        <v>18</v>
      </c>
      <c r="Q132" s="137" t="s">
        <v>6517</v>
      </c>
      <c r="R132" s="133" t="s">
        <v>18</v>
      </c>
      <c r="S132" s="133" t="s">
        <v>3667</v>
      </c>
      <c r="T132" s="138">
        <v>35.9</v>
      </c>
      <c r="U132" s="138"/>
      <c r="V132" s="133" t="s">
        <v>18</v>
      </c>
      <c r="W132" s="139" t="s">
        <v>6518</v>
      </c>
      <c r="X132" s="140">
        <v>2021</v>
      </c>
      <c r="Y132" s="140">
        <v>2050</v>
      </c>
      <c r="Z132" s="140">
        <v>30</v>
      </c>
      <c r="AA132" s="138">
        <v>2021.5</v>
      </c>
      <c r="AB132" s="133" t="s">
        <v>18</v>
      </c>
      <c r="AC132" s="139" t="s">
        <v>6519</v>
      </c>
      <c r="AD132" s="140">
        <v>2021</v>
      </c>
      <c r="AE132" s="140">
        <v>2050</v>
      </c>
      <c r="AF132" s="140">
        <v>30</v>
      </c>
      <c r="AG132" s="138">
        <v>1447.3</v>
      </c>
      <c r="AH132" s="133" t="s">
        <v>18</v>
      </c>
      <c r="AI132" s="141" t="s">
        <v>6520</v>
      </c>
      <c r="AJ132" s="140">
        <v>2021</v>
      </c>
      <c r="AK132" s="140">
        <v>2050</v>
      </c>
      <c r="AL132" s="140">
        <v>30</v>
      </c>
      <c r="AM132" s="138">
        <v>574.1</v>
      </c>
      <c r="AN132" s="133" t="s">
        <v>18</v>
      </c>
      <c r="AO132" s="137" t="s">
        <v>6521</v>
      </c>
      <c r="AP132" s="133" t="s">
        <v>18</v>
      </c>
      <c r="AQ132" s="137" t="s">
        <v>6522</v>
      </c>
      <c r="AR132" s="133" t="s">
        <v>18</v>
      </c>
      <c r="AS132" s="137" t="s">
        <v>6523</v>
      </c>
      <c r="AT132" s="133" t="s">
        <v>18</v>
      </c>
      <c r="AU132" s="137" t="s">
        <v>6524</v>
      </c>
      <c r="AV132" s="133" t="s">
        <v>18</v>
      </c>
      <c r="AW132" s="137" t="s">
        <v>6525</v>
      </c>
      <c r="AX132" s="133" t="s">
        <v>18</v>
      </c>
      <c r="AY132" s="137" t="s">
        <v>6526</v>
      </c>
      <c r="AZ132" s="133" t="s">
        <v>18</v>
      </c>
      <c r="BA132" s="137" t="s">
        <v>6527</v>
      </c>
      <c r="BB132" s="133" t="s">
        <v>18</v>
      </c>
      <c r="BC132" s="137" t="s">
        <v>6528</v>
      </c>
      <c r="BD132" s="133" t="s">
        <v>18</v>
      </c>
      <c r="BE132" s="137" t="s">
        <v>6529</v>
      </c>
      <c r="BF132" s="133" t="s">
        <v>18</v>
      </c>
      <c r="BG132" s="137" t="s">
        <v>6530</v>
      </c>
      <c r="BH132" s="133" t="s">
        <v>18</v>
      </c>
      <c r="BI132" s="137" t="s">
        <v>6531</v>
      </c>
      <c r="BJ132" s="142" t="s">
        <v>19</v>
      </c>
      <c r="BK132" s="142" t="s">
        <v>18</v>
      </c>
      <c r="BL132" s="142" t="s">
        <v>19</v>
      </c>
      <c r="BM132" s="142" t="s">
        <v>19</v>
      </c>
      <c r="BN132" s="133" t="s">
        <v>18</v>
      </c>
      <c r="BO132" s="137" t="s">
        <v>6532</v>
      </c>
      <c r="BP132" s="133" t="s">
        <v>18</v>
      </c>
      <c r="BQ132" s="137" t="s">
        <v>6533</v>
      </c>
      <c r="BR132" s="133" t="s">
        <v>18</v>
      </c>
      <c r="BS132" s="137" t="s">
        <v>6534</v>
      </c>
      <c r="BT132" s="133" t="s">
        <v>18</v>
      </c>
      <c r="BU132" s="133" t="s">
        <v>18</v>
      </c>
      <c r="BV132" s="133" t="s">
        <v>18</v>
      </c>
      <c r="BW132" s="137" t="s">
        <v>6535</v>
      </c>
      <c r="BX132" s="143"/>
      <c r="BY132" s="144"/>
      <c r="BZ132" s="133" t="s">
        <v>18</v>
      </c>
      <c r="CA132" s="145" t="s">
        <v>6536</v>
      </c>
      <c r="CB132" s="146" t="s">
        <v>6537</v>
      </c>
      <c r="CC132" s="126">
        <v>79897</v>
      </c>
      <c r="CD132" s="126">
        <v>78870</v>
      </c>
      <c r="CE132" s="126">
        <v>77758</v>
      </c>
      <c r="CF132" s="126">
        <v>76574</v>
      </c>
      <c r="CG132" s="127">
        <v>485092</v>
      </c>
      <c r="CH132" s="127">
        <v>478947</v>
      </c>
      <c r="CI132" s="127">
        <v>477776</v>
      </c>
      <c r="CJ132" s="127">
        <v>479114</v>
      </c>
      <c r="CK132" s="128">
        <v>6.07</v>
      </c>
      <c r="CL132" s="128">
        <v>6.07</v>
      </c>
      <c r="CM132" s="128">
        <v>6.14</v>
      </c>
      <c r="CN132" s="128">
        <v>6.26</v>
      </c>
      <c r="CO132" s="129">
        <v>0.71020000000000005</v>
      </c>
      <c r="CP132" s="129">
        <v>0.71850000000000003</v>
      </c>
      <c r="CQ132" s="129">
        <v>0.72899999999999998</v>
      </c>
      <c r="CR132" s="130">
        <v>0.74039999999999995</v>
      </c>
    </row>
    <row r="133" spans="1:96" s="147" customFormat="1" ht="200" customHeight="1" x14ac:dyDescent="0.2">
      <c r="A133" s="132" t="s">
        <v>76</v>
      </c>
      <c r="B133" s="133" t="s">
        <v>2424</v>
      </c>
      <c r="C133" s="133" t="str">
        <f>IF(A133="","自動表示",IF(B133="",VLOOKUP(A133,リスト!$C$2:$D$48,2,FALSE),VLOOKUP(一覧表!A133&amp;一覧表!B133,リスト!$C$49:$D$1789,2,FALSE)))</f>
        <v>282103</v>
      </c>
      <c r="D133" s="134" t="str">
        <f>IF(C133="自動表示","自動表示",VLOOKUP(C133,リスト!$D$2:$E$1789,2,FALSE))</f>
        <v>施行時特例市</v>
      </c>
      <c r="E133" s="132" t="s">
        <v>3560</v>
      </c>
      <c r="F133" s="133" t="s">
        <v>3810</v>
      </c>
      <c r="G133" s="135">
        <v>10</v>
      </c>
      <c r="H133" s="133" t="str">
        <f t="shared" si="2"/>
        <v>10年</v>
      </c>
      <c r="I133" s="133" t="s">
        <v>15</v>
      </c>
      <c r="J133" s="136">
        <v>26.7</v>
      </c>
      <c r="K133" s="133" t="s">
        <v>18</v>
      </c>
      <c r="L133" s="137" t="s">
        <v>6538</v>
      </c>
      <c r="M133" s="133" t="s">
        <v>18</v>
      </c>
      <c r="N133" s="133" t="s">
        <v>16</v>
      </c>
      <c r="O133" s="137" t="s">
        <v>6539</v>
      </c>
      <c r="P133" s="133" t="s">
        <v>18</v>
      </c>
      <c r="Q133" s="137" t="s">
        <v>6540</v>
      </c>
      <c r="R133" s="133" t="s">
        <v>18</v>
      </c>
      <c r="S133" s="133" t="s">
        <v>3666</v>
      </c>
      <c r="T133" s="138">
        <v>126.8</v>
      </c>
      <c r="U133" s="138"/>
      <c r="V133" s="133" t="s">
        <v>18</v>
      </c>
      <c r="W133" s="139" t="s">
        <v>6541</v>
      </c>
      <c r="X133" s="140">
        <v>2017</v>
      </c>
      <c r="Y133" s="140">
        <v>2025</v>
      </c>
      <c r="Z133" s="140">
        <v>9</v>
      </c>
      <c r="AA133" s="138">
        <v>171.2</v>
      </c>
      <c r="AB133" s="133" t="s">
        <v>18</v>
      </c>
      <c r="AC133" s="139" t="s">
        <v>6542</v>
      </c>
      <c r="AD133" s="140">
        <v>2017</v>
      </c>
      <c r="AE133" s="140">
        <v>2025</v>
      </c>
      <c r="AF133" s="140">
        <v>9</v>
      </c>
      <c r="AG133" s="138">
        <v>70.599999999999994</v>
      </c>
      <c r="AH133" s="133" t="s">
        <v>18</v>
      </c>
      <c r="AI133" s="141" t="s">
        <v>6543</v>
      </c>
      <c r="AJ133" s="140">
        <v>2017</v>
      </c>
      <c r="AK133" s="140">
        <v>2025</v>
      </c>
      <c r="AL133" s="140">
        <v>9</v>
      </c>
      <c r="AM133" s="138">
        <v>23</v>
      </c>
      <c r="AN133" s="133" t="s">
        <v>18</v>
      </c>
      <c r="AO133" s="137" t="s">
        <v>6544</v>
      </c>
      <c r="AP133" s="133" t="s">
        <v>18</v>
      </c>
      <c r="AQ133" s="137" t="s">
        <v>6545</v>
      </c>
      <c r="AR133" s="133" t="s">
        <v>18</v>
      </c>
      <c r="AS133" s="137" t="s">
        <v>6546</v>
      </c>
      <c r="AT133" s="133" t="s">
        <v>18</v>
      </c>
      <c r="AU133" s="137" t="s">
        <v>6547</v>
      </c>
      <c r="AV133" s="133" t="s">
        <v>18</v>
      </c>
      <c r="AW133" s="137" t="s">
        <v>6548</v>
      </c>
      <c r="AX133" s="133" t="s">
        <v>18</v>
      </c>
      <c r="AY133" s="137" t="s">
        <v>6549</v>
      </c>
      <c r="AZ133" s="133" t="s">
        <v>18</v>
      </c>
      <c r="BA133" s="137" t="s">
        <v>6550</v>
      </c>
      <c r="BB133" s="133" t="s">
        <v>18</v>
      </c>
      <c r="BC133" s="137" t="s">
        <v>6551</v>
      </c>
      <c r="BD133" s="133" t="s">
        <v>18</v>
      </c>
      <c r="BE133" s="137" t="s">
        <v>6552</v>
      </c>
      <c r="BF133" s="133" t="s">
        <v>18</v>
      </c>
      <c r="BG133" s="137" t="s">
        <v>6553</v>
      </c>
      <c r="BH133" s="133" t="s">
        <v>18</v>
      </c>
      <c r="BI133" s="137" t="s">
        <v>6554</v>
      </c>
      <c r="BJ133" s="142" t="s">
        <v>19</v>
      </c>
      <c r="BK133" s="142" t="s">
        <v>18</v>
      </c>
      <c r="BL133" s="142" t="s">
        <v>19</v>
      </c>
      <c r="BM133" s="142" t="s">
        <v>18</v>
      </c>
      <c r="BN133" s="133" t="s">
        <v>19</v>
      </c>
      <c r="BO133" s="137"/>
      <c r="BP133" s="133" t="s">
        <v>18</v>
      </c>
      <c r="BQ133" s="137" t="s">
        <v>6555</v>
      </c>
      <c r="BR133" s="133" t="s">
        <v>18</v>
      </c>
      <c r="BS133" s="137" t="s">
        <v>6556</v>
      </c>
      <c r="BT133" s="133" t="s">
        <v>19</v>
      </c>
      <c r="BU133" s="133" t="s">
        <v>18</v>
      </c>
      <c r="BV133" s="133" t="s">
        <v>18</v>
      </c>
      <c r="BW133" s="137" t="s">
        <v>6557</v>
      </c>
      <c r="BX133" s="143" t="s">
        <v>6558</v>
      </c>
      <c r="BY133" s="144"/>
      <c r="BZ133" s="133" t="s">
        <v>18</v>
      </c>
      <c r="CA133" s="145" t="s">
        <v>6559</v>
      </c>
      <c r="CB133" s="146" t="s">
        <v>6560</v>
      </c>
      <c r="CC133" s="126">
        <v>263134</v>
      </c>
      <c r="CD133" s="126">
        <v>261661</v>
      </c>
      <c r="CE133" s="126">
        <v>259884</v>
      </c>
      <c r="CF133" s="126">
        <v>258691</v>
      </c>
      <c r="CG133" s="127">
        <v>641244</v>
      </c>
      <c r="CH133" s="127">
        <v>648111</v>
      </c>
      <c r="CI133" s="127">
        <v>654539</v>
      </c>
      <c r="CJ133" s="127">
        <v>653517</v>
      </c>
      <c r="CK133" s="128">
        <v>2.44</v>
      </c>
      <c r="CL133" s="128">
        <v>2.48</v>
      </c>
      <c r="CM133" s="128">
        <v>2.52</v>
      </c>
      <c r="CN133" s="128">
        <v>2.5299999999999998</v>
      </c>
      <c r="CO133" s="129">
        <v>0.60499999999999998</v>
      </c>
      <c r="CP133" s="129">
        <v>0.60799999999999998</v>
      </c>
      <c r="CQ133" s="129">
        <v>0.625</v>
      </c>
      <c r="CR133" s="130">
        <v>0.63900000000000001</v>
      </c>
    </row>
    <row r="134" spans="1:96" s="147" customFormat="1" ht="200" customHeight="1" x14ac:dyDescent="0.2">
      <c r="A134" s="132" t="s">
        <v>76</v>
      </c>
      <c r="B134" s="133" t="s">
        <v>2426</v>
      </c>
      <c r="C134" s="133" t="str">
        <f>IF(A134="","自動表示",IF(B134="",VLOOKUP(A134,リスト!$C$2:$D$48,2,FALSE),VLOOKUP(一覧表!A134&amp;一覧表!B134,リスト!$C$49:$D$1789,2,FALSE)))</f>
        <v>282120</v>
      </c>
      <c r="D134" s="134" t="str">
        <f>IF(C134="自動表示","自動表示",VLOOKUP(C134,リスト!$D$2:$E$1789,2,FALSE))</f>
        <v>都市Ⅰ－２</v>
      </c>
      <c r="E134" s="132" t="s">
        <v>3560</v>
      </c>
      <c r="F134" s="133" t="s">
        <v>3818</v>
      </c>
      <c r="G134" s="135">
        <v>30</v>
      </c>
      <c r="H134" s="133" t="str">
        <f t="shared" si="2"/>
        <v>20年超</v>
      </c>
      <c r="I134" s="133" t="s">
        <v>3634</v>
      </c>
      <c r="J134" s="136">
        <v>4.7</v>
      </c>
      <c r="K134" s="133" t="s">
        <v>18</v>
      </c>
      <c r="L134" s="137" t="s">
        <v>6561</v>
      </c>
      <c r="M134" s="133" t="s">
        <v>18</v>
      </c>
      <c r="N134" s="133" t="s">
        <v>3636</v>
      </c>
      <c r="O134" s="137" t="s">
        <v>6562</v>
      </c>
      <c r="P134" s="133" t="s">
        <v>18</v>
      </c>
      <c r="Q134" s="137" t="s">
        <v>6563</v>
      </c>
      <c r="R134" s="133" t="s">
        <v>18</v>
      </c>
      <c r="S134" s="133" t="s">
        <v>3667</v>
      </c>
      <c r="T134" s="138">
        <v>63.7</v>
      </c>
      <c r="U134" s="138"/>
      <c r="V134" s="133" t="s">
        <v>18</v>
      </c>
      <c r="W134" s="139" t="s">
        <v>6564</v>
      </c>
      <c r="X134" s="140">
        <v>2022</v>
      </c>
      <c r="Y134" s="140">
        <v>2061</v>
      </c>
      <c r="Z134" s="140">
        <v>40</v>
      </c>
      <c r="AA134" s="138">
        <v>63.9</v>
      </c>
      <c r="AB134" s="133" t="s">
        <v>18</v>
      </c>
      <c r="AC134" s="139" t="s">
        <v>6565</v>
      </c>
      <c r="AD134" s="140">
        <v>2022</v>
      </c>
      <c r="AE134" s="140">
        <v>2061</v>
      </c>
      <c r="AF134" s="140">
        <v>40</v>
      </c>
      <c r="AG134" s="138">
        <v>52.9</v>
      </c>
      <c r="AH134" s="133" t="s">
        <v>18</v>
      </c>
      <c r="AI134" s="141" t="s">
        <v>6566</v>
      </c>
      <c r="AJ134" s="140">
        <v>2022</v>
      </c>
      <c r="AK134" s="140">
        <v>2061</v>
      </c>
      <c r="AL134" s="140">
        <v>40</v>
      </c>
      <c r="AM134" s="138">
        <v>11</v>
      </c>
      <c r="AN134" s="133" t="s">
        <v>18</v>
      </c>
      <c r="AO134" s="137" t="s">
        <v>6567</v>
      </c>
      <c r="AP134" s="133" t="s">
        <v>18</v>
      </c>
      <c r="AQ134" s="137" t="s">
        <v>6568</v>
      </c>
      <c r="AR134" s="133" t="s">
        <v>18</v>
      </c>
      <c r="AS134" s="137" t="s">
        <v>6569</v>
      </c>
      <c r="AT134" s="133" t="s">
        <v>18</v>
      </c>
      <c r="AU134" s="137" t="s">
        <v>6570</v>
      </c>
      <c r="AV134" s="133" t="s">
        <v>18</v>
      </c>
      <c r="AW134" s="137" t="s">
        <v>6571</v>
      </c>
      <c r="AX134" s="133" t="s">
        <v>18</v>
      </c>
      <c r="AY134" s="137" t="s">
        <v>6572</v>
      </c>
      <c r="AZ134" s="133" t="s">
        <v>18</v>
      </c>
      <c r="BA134" s="137" t="s">
        <v>6573</v>
      </c>
      <c r="BB134" s="133" t="s">
        <v>18</v>
      </c>
      <c r="BC134" s="137" t="s">
        <v>6574</v>
      </c>
      <c r="BD134" s="133" t="s">
        <v>18</v>
      </c>
      <c r="BE134" s="137" t="s">
        <v>6575</v>
      </c>
      <c r="BF134" s="133" t="s">
        <v>18</v>
      </c>
      <c r="BG134" s="137" t="s">
        <v>6576</v>
      </c>
      <c r="BH134" s="133" t="s">
        <v>18</v>
      </c>
      <c r="BI134" s="137" t="s">
        <v>6577</v>
      </c>
      <c r="BJ134" s="142" t="s">
        <v>19</v>
      </c>
      <c r="BK134" s="142" t="s">
        <v>18</v>
      </c>
      <c r="BL134" s="142" t="s">
        <v>19</v>
      </c>
      <c r="BM134" s="142" t="s">
        <v>19</v>
      </c>
      <c r="BN134" s="133" t="s">
        <v>19</v>
      </c>
      <c r="BO134" s="137"/>
      <c r="BP134" s="133" t="s">
        <v>19</v>
      </c>
      <c r="BQ134" s="137"/>
      <c r="BR134" s="133" t="s">
        <v>19</v>
      </c>
      <c r="BS134" s="137"/>
      <c r="BT134" s="133" t="s">
        <v>19</v>
      </c>
      <c r="BU134" s="133" t="s">
        <v>19</v>
      </c>
      <c r="BV134" s="133" t="s">
        <v>18</v>
      </c>
      <c r="BW134" s="137" t="s">
        <v>6578</v>
      </c>
      <c r="BX134" s="143"/>
      <c r="BY134" s="144"/>
      <c r="BZ134" s="133" t="s">
        <v>18</v>
      </c>
      <c r="CA134" s="145" t="s">
        <v>6579</v>
      </c>
      <c r="CB134" s="146" t="s">
        <v>6580</v>
      </c>
      <c r="CC134" s="126">
        <v>46693</v>
      </c>
      <c r="CD134" s="126">
        <v>46039</v>
      </c>
      <c r="CE134" s="126">
        <v>45440</v>
      </c>
      <c r="CF134" s="126">
        <v>44816</v>
      </c>
      <c r="CG134" s="127">
        <v>266963</v>
      </c>
      <c r="CH134" s="127">
        <v>266748</v>
      </c>
      <c r="CI134" s="127">
        <v>266525</v>
      </c>
      <c r="CJ134" s="127">
        <v>266152</v>
      </c>
      <c r="CK134" s="128">
        <v>5.72</v>
      </c>
      <c r="CL134" s="128">
        <v>5.79</v>
      </c>
      <c r="CM134" s="128">
        <v>5.87</v>
      </c>
      <c r="CN134" s="128">
        <v>5.94</v>
      </c>
      <c r="CO134" s="129">
        <v>0.81200000000000006</v>
      </c>
      <c r="CP134" s="129">
        <v>0.80400000000000005</v>
      </c>
      <c r="CQ134" s="129">
        <v>0.80700000000000005</v>
      </c>
      <c r="CR134" s="130">
        <v>0.81299999999999994</v>
      </c>
    </row>
    <row r="135" spans="1:96" s="147" customFormat="1" ht="200" customHeight="1" x14ac:dyDescent="0.2">
      <c r="A135" s="132" t="s">
        <v>76</v>
      </c>
      <c r="B135" s="133" t="s">
        <v>2428</v>
      </c>
      <c r="C135" s="133" t="str">
        <f>IF(A135="","自動表示",IF(B135="",VLOOKUP(A135,リスト!$C$2:$D$48,2,FALSE),VLOOKUP(一覧表!A135&amp;一覧表!B135,リスト!$C$49:$D$1789,2,FALSE)))</f>
        <v>282138</v>
      </c>
      <c r="D135" s="134" t="str">
        <f>IF(C135="自動表示","自動表示",VLOOKUP(C135,リスト!$D$2:$E$1789,2,FALSE))</f>
        <v>都市Ⅰ－２</v>
      </c>
      <c r="E135" s="132" t="s">
        <v>3560</v>
      </c>
      <c r="F135" s="133" t="s">
        <v>3748</v>
      </c>
      <c r="G135" s="135">
        <v>30</v>
      </c>
      <c r="H135" s="133" t="str">
        <f t="shared" si="2"/>
        <v>20年超</v>
      </c>
      <c r="I135" s="133" t="s">
        <v>3636</v>
      </c>
      <c r="J135" s="136">
        <v>3.9</v>
      </c>
      <c r="K135" s="133" t="s">
        <v>18</v>
      </c>
      <c r="L135" s="137" t="s">
        <v>6581</v>
      </c>
      <c r="M135" s="133" t="s">
        <v>18</v>
      </c>
      <c r="N135" s="133" t="s">
        <v>3636</v>
      </c>
      <c r="O135" s="137" t="s">
        <v>6582</v>
      </c>
      <c r="P135" s="133" t="s">
        <v>18</v>
      </c>
      <c r="Q135" s="137" t="s">
        <v>6583</v>
      </c>
      <c r="R135" s="133" t="s">
        <v>18</v>
      </c>
      <c r="S135" s="133" t="s">
        <v>3667</v>
      </c>
      <c r="T135" s="138">
        <v>11.6</v>
      </c>
      <c r="U135" s="138"/>
      <c r="V135" s="133" t="s">
        <v>18</v>
      </c>
      <c r="W135" s="139" t="s">
        <v>6584</v>
      </c>
      <c r="X135" s="140">
        <v>2022</v>
      </c>
      <c r="Y135" s="140">
        <v>2061</v>
      </c>
      <c r="Z135" s="140">
        <v>40</v>
      </c>
      <c r="AA135" s="138">
        <v>1365.6</v>
      </c>
      <c r="AB135" s="133" t="s">
        <v>18</v>
      </c>
      <c r="AC135" s="139" t="s">
        <v>6585</v>
      </c>
      <c r="AD135" s="140">
        <v>2023</v>
      </c>
      <c r="AE135" s="140">
        <v>2052</v>
      </c>
      <c r="AF135" s="140">
        <v>30</v>
      </c>
      <c r="AG135" s="138">
        <v>558.70000000000005</v>
      </c>
      <c r="AH135" s="133" t="s">
        <v>18</v>
      </c>
      <c r="AI135" s="141" t="s">
        <v>6586</v>
      </c>
      <c r="AJ135" s="140">
        <v>2023</v>
      </c>
      <c r="AK135" s="140">
        <v>2052</v>
      </c>
      <c r="AL135" s="140">
        <v>30</v>
      </c>
      <c r="AM135" s="138">
        <v>594.79999999999995</v>
      </c>
      <c r="AN135" s="133" t="s">
        <v>18</v>
      </c>
      <c r="AO135" s="137" t="s">
        <v>6587</v>
      </c>
      <c r="AP135" s="133" t="s">
        <v>18</v>
      </c>
      <c r="AQ135" s="137" t="s">
        <v>6588</v>
      </c>
      <c r="AR135" s="133" t="s">
        <v>18</v>
      </c>
      <c r="AS135" s="137" t="s">
        <v>6589</v>
      </c>
      <c r="AT135" s="133" t="s">
        <v>18</v>
      </c>
      <c r="AU135" s="137" t="s">
        <v>6590</v>
      </c>
      <c r="AV135" s="133" t="s">
        <v>18</v>
      </c>
      <c r="AW135" s="137" t="s">
        <v>6591</v>
      </c>
      <c r="AX135" s="133" t="s">
        <v>18</v>
      </c>
      <c r="AY135" s="137" t="s">
        <v>6592</v>
      </c>
      <c r="AZ135" s="133" t="s">
        <v>18</v>
      </c>
      <c r="BA135" s="137" t="s">
        <v>6593</v>
      </c>
      <c r="BB135" s="133" t="s">
        <v>18</v>
      </c>
      <c r="BC135" s="137" t="s">
        <v>6594</v>
      </c>
      <c r="BD135" s="133" t="s">
        <v>18</v>
      </c>
      <c r="BE135" s="137" t="s">
        <v>6595</v>
      </c>
      <c r="BF135" s="133" t="s">
        <v>18</v>
      </c>
      <c r="BG135" s="137" t="s">
        <v>6596</v>
      </c>
      <c r="BH135" s="133" t="s">
        <v>18</v>
      </c>
      <c r="BI135" s="137" t="s">
        <v>6597</v>
      </c>
      <c r="BJ135" s="142" t="s">
        <v>19</v>
      </c>
      <c r="BK135" s="142" t="s">
        <v>18</v>
      </c>
      <c r="BL135" s="142" t="s">
        <v>19</v>
      </c>
      <c r="BM135" s="142" t="s">
        <v>19</v>
      </c>
      <c r="BN135" s="133" t="s">
        <v>18</v>
      </c>
      <c r="BO135" s="137" t="s">
        <v>6598</v>
      </c>
      <c r="BP135" s="133" t="s">
        <v>18</v>
      </c>
      <c r="BQ135" s="137" t="s">
        <v>6599</v>
      </c>
      <c r="BR135" s="133" t="s">
        <v>18</v>
      </c>
      <c r="BS135" s="137" t="s">
        <v>6599</v>
      </c>
      <c r="BT135" s="133" t="s">
        <v>18</v>
      </c>
      <c r="BU135" s="133" t="s">
        <v>18</v>
      </c>
      <c r="BV135" s="133" t="s">
        <v>18</v>
      </c>
      <c r="BW135" s="137" t="s">
        <v>6600</v>
      </c>
      <c r="BX135" s="143">
        <v>10</v>
      </c>
      <c r="BY135" s="144" t="s">
        <v>6601</v>
      </c>
      <c r="BZ135" s="133" t="s">
        <v>18</v>
      </c>
      <c r="CA135" s="145" t="s">
        <v>6602</v>
      </c>
      <c r="CB135" s="146" t="s">
        <v>6603</v>
      </c>
      <c r="CC135" s="126">
        <v>40412</v>
      </c>
      <c r="CD135" s="126">
        <v>39871</v>
      </c>
      <c r="CE135" s="126">
        <v>39203</v>
      </c>
      <c r="CF135" s="126">
        <v>38716</v>
      </c>
      <c r="CG135" s="127">
        <v>215767</v>
      </c>
      <c r="CH135" s="127">
        <v>222729</v>
      </c>
      <c r="CI135" s="127">
        <v>218494</v>
      </c>
      <c r="CJ135" s="127">
        <v>208086</v>
      </c>
      <c r="CK135" s="128">
        <v>5.34</v>
      </c>
      <c r="CL135" s="128">
        <v>5.59</v>
      </c>
      <c r="CM135" s="128">
        <v>5.57</v>
      </c>
      <c r="CN135" s="128">
        <v>5.37</v>
      </c>
      <c r="CO135" s="129">
        <v>0.64700000000000002</v>
      </c>
      <c r="CP135" s="129">
        <v>0.58199999999999996</v>
      </c>
      <c r="CQ135" s="129">
        <v>0.59899999999999998</v>
      </c>
      <c r="CR135" s="130">
        <v>0.61</v>
      </c>
    </row>
    <row r="136" spans="1:96" s="147" customFormat="1" ht="200" customHeight="1" x14ac:dyDescent="0.2">
      <c r="A136" s="132" t="s">
        <v>76</v>
      </c>
      <c r="B136" s="133" t="s">
        <v>2430</v>
      </c>
      <c r="C136" s="133" t="str">
        <f>IF(A136="","自動表示",IF(B136="",VLOOKUP(A136,リスト!$C$2:$D$48,2,FALSE),VLOOKUP(一覧表!A136&amp;一覧表!B136,リスト!$C$49:$D$1789,2,FALSE)))</f>
        <v>282146</v>
      </c>
      <c r="D136" s="134" t="str">
        <f>IF(C136="自動表示","自動表示",VLOOKUP(C136,リスト!$D$2:$E$1789,2,FALSE))</f>
        <v>施行時特例市</v>
      </c>
      <c r="E136" s="132" t="s">
        <v>3760</v>
      </c>
      <c r="F136" s="133" t="s">
        <v>3819</v>
      </c>
      <c r="G136" s="135">
        <v>32</v>
      </c>
      <c r="H136" s="133" t="str">
        <f t="shared" si="2"/>
        <v>20年超</v>
      </c>
      <c r="I136" s="133" t="s">
        <v>4435</v>
      </c>
      <c r="J136" s="136">
        <v>22.5</v>
      </c>
      <c r="K136" s="133" t="s">
        <v>3924</v>
      </c>
      <c r="L136" s="137" t="s">
        <v>6604</v>
      </c>
      <c r="M136" s="133" t="s">
        <v>3924</v>
      </c>
      <c r="N136" s="133" t="s">
        <v>5872</v>
      </c>
      <c r="O136" s="137" t="s">
        <v>6605</v>
      </c>
      <c r="P136" s="133" t="s">
        <v>3924</v>
      </c>
      <c r="Q136" s="137" t="s">
        <v>6606</v>
      </c>
      <c r="R136" s="133" t="s">
        <v>3924</v>
      </c>
      <c r="S136" s="133" t="s">
        <v>4037</v>
      </c>
      <c r="T136" s="138">
        <v>55.8</v>
      </c>
      <c r="U136" s="138"/>
      <c r="V136" s="133" t="s">
        <v>3924</v>
      </c>
      <c r="W136" s="139" t="s">
        <v>6607</v>
      </c>
      <c r="X136" s="140">
        <v>2021</v>
      </c>
      <c r="Y136" s="140">
        <v>2053</v>
      </c>
      <c r="Z136" s="140">
        <v>33</v>
      </c>
      <c r="AA136" s="138">
        <v>4629.8999999999996</v>
      </c>
      <c r="AB136" s="133" t="s">
        <v>3924</v>
      </c>
      <c r="AC136" s="139" t="s">
        <v>6608</v>
      </c>
      <c r="AD136" s="140">
        <v>2021</v>
      </c>
      <c r="AE136" s="140">
        <v>2053</v>
      </c>
      <c r="AF136" s="140">
        <v>33</v>
      </c>
      <c r="AG136" s="138">
        <v>4406.8999999999996</v>
      </c>
      <c r="AH136" s="133" t="s">
        <v>18</v>
      </c>
      <c r="AI136" s="141" t="s">
        <v>6609</v>
      </c>
      <c r="AJ136" s="140">
        <v>2023</v>
      </c>
      <c r="AK136" s="140">
        <v>2062</v>
      </c>
      <c r="AL136" s="140">
        <v>40</v>
      </c>
      <c r="AM136" s="138">
        <v>223</v>
      </c>
      <c r="AN136" s="133" t="s">
        <v>3924</v>
      </c>
      <c r="AO136" s="137" t="s">
        <v>6610</v>
      </c>
      <c r="AP136" s="133" t="s">
        <v>3924</v>
      </c>
      <c r="AQ136" s="137" t="s">
        <v>6611</v>
      </c>
      <c r="AR136" s="133" t="s">
        <v>3924</v>
      </c>
      <c r="AS136" s="137" t="s">
        <v>6612</v>
      </c>
      <c r="AT136" s="133" t="s">
        <v>3924</v>
      </c>
      <c r="AU136" s="137" t="s">
        <v>6613</v>
      </c>
      <c r="AV136" s="133" t="s">
        <v>3924</v>
      </c>
      <c r="AW136" s="137" t="s">
        <v>6614</v>
      </c>
      <c r="AX136" s="133" t="s">
        <v>3924</v>
      </c>
      <c r="AY136" s="137" t="s">
        <v>6615</v>
      </c>
      <c r="AZ136" s="133" t="s">
        <v>3924</v>
      </c>
      <c r="BA136" s="137" t="s">
        <v>6616</v>
      </c>
      <c r="BB136" s="133" t="s">
        <v>3924</v>
      </c>
      <c r="BC136" s="137" t="s">
        <v>6617</v>
      </c>
      <c r="BD136" s="133" t="s">
        <v>3924</v>
      </c>
      <c r="BE136" s="137" t="s">
        <v>6618</v>
      </c>
      <c r="BF136" s="133" t="s">
        <v>3924</v>
      </c>
      <c r="BG136" s="137" t="s">
        <v>6619</v>
      </c>
      <c r="BH136" s="133" t="s">
        <v>3924</v>
      </c>
      <c r="BI136" s="137" t="s">
        <v>6620</v>
      </c>
      <c r="BJ136" s="142" t="s">
        <v>19</v>
      </c>
      <c r="BK136" s="142" t="s">
        <v>18</v>
      </c>
      <c r="BL136" s="142" t="s">
        <v>19</v>
      </c>
      <c r="BM136" s="142" t="s">
        <v>19</v>
      </c>
      <c r="BN136" s="133" t="s">
        <v>3924</v>
      </c>
      <c r="BO136" s="137" t="s">
        <v>6621</v>
      </c>
      <c r="BP136" s="133" t="s">
        <v>3924</v>
      </c>
      <c r="BQ136" s="137" t="s">
        <v>6622</v>
      </c>
      <c r="BR136" s="133" t="s">
        <v>3924</v>
      </c>
      <c r="BS136" s="137" t="s">
        <v>6623</v>
      </c>
      <c r="BT136" s="133" t="s">
        <v>3924</v>
      </c>
      <c r="BU136" s="133" t="s">
        <v>3924</v>
      </c>
      <c r="BV136" s="133" t="s">
        <v>3924</v>
      </c>
      <c r="BW136" s="137" t="s">
        <v>6624</v>
      </c>
      <c r="BX136" s="143"/>
      <c r="BY136" s="144"/>
      <c r="BZ136" s="133" t="s">
        <v>3924</v>
      </c>
      <c r="CA136" s="145" t="s">
        <v>6625</v>
      </c>
      <c r="CB136" s="146" t="s">
        <v>6626</v>
      </c>
      <c r="CC136" s="126">
        <v>233499</v>
      </c>
      <c r="CD136" s="126">
        <v>232171</v>
      </c>
      <c r="CE136" s="126">
        <v>230788</v>
      </c>
      <c r="CF136" s="126">
        <v>228934</v>
      </c>
      <c r="CG136" s="127">
        <v>647739</v>
      </c>
      <c r="CH136" s="127">
        <v>648050</v>
      </c>
      <c r="CI136" s="127">
        <v>655173</v>
      </c>
      <c r="CJ136" s="127">
        <v>657396.42000000004</v>
      </c>
      <c r="CK136" s="128">
        <v>2.77</v>
      </c>
      <c r="CL136" s="128">
        <v>2.79</v>
      </c>
      <c r="CM136" s="128">
        <v>2.84</v>
      </c>
      <c r="CN136" s="128">
        <v>2.87</v>
      </c>
      <c r="CO136" s="129">
        <v>0.745</v>
      </c>
      <c r="CP136" s="129">
        <v>0.751</v>
      </c>
      <c r="CQ136" s="129">
        <v>0.754</v>
      </c>
      <c r="CR136" s="130">
        <v>0.751</v>
      </c>
    </row>
    <row r="137" spans="1:96" s="147" customFormat="1" ht="200" customHeight="1" x14ac:dyDescent="0.2">
      <c r="A137" s="132" t="s">
        <v>76</v>
      </c>
      <c r="B137" s="133" t="s">
        <v>2432</v>
      </c>
      <c r="C137" s="133" t="str">
        <f>IF(A137="","自動表示",IF(B137="",VLOOKUP(A137,リスト!$C$2:$D$48,2,FALSE),VLOOKUP(一覧表!A137&amp;一覧表!B137,リスト!$C$49:$D$1789,2,FALSE)))</f>
        <v>282154</v>
      </c>
      <c r="D137" s="134" t="str">
        <f>IF(C137="自動表示","自動表示",VLOOKUP(C137,リスト!$D$2:$E$1789,2,FALSE))</f>
        <v>都市Ⅱ－２</v>
      </c>
      <c r="E137" s="132" t="s">
        <v>3560</v>
      </c>
      <c r="F137" s="133" t="s">
        <v>3810</v>
      </c>
      <c r="G137" s="135">
        <v>43</v>
      </c>
      <c r="H137" s="133" t="str">
        <f t="shared" si="2"/>
        <v>20年超</v>
      </c>
      <c r="I137" s="133" t="s">
        <v>17</v>
      </c>
      <c r="J137" s="136">
        <v>7.7</v>
      </c>
      <c r="K137" s="133" t="s">
        <v>18</v>
      </c>
      <c r="L137" s="137" t="s">
        <v>6627</v>
      </c>
      <c r="M137" s="133" t="s">
        <v>18</v>
      </c>
      <c r="N137" s="133" t="s">
        <v>17</v>
      </c>
      <c r="O137" s="137" t="s">
        <v>6628</v>
      </c>
      <c r="P137" s="133" t="s">
        <v>18</v>
      </c>
      <c r="Q137" s="137" t="s">
        <v>6629</v>
      </c>
      <c r="R137" s="133" t="s">
        <v>18</v>
      </c>
      <c r="S137" s="133" t="s">
        <v>3667</v>
      </c>
      <c r="T137" s="138">
        <v>51.4</v>
      </c>
      <c r="U137" s="138"/>
      <c r="V137" s="133" t="s">
        <v>18</v>
      </c>
      <c r="W137" s="139" t="s">
        <v>6630</v>
      </c>
      <c r="X137" s="140">
        <v>2021</v>
      </c>
      <c r="Y137" s="140">
        <v>2059</v>
      </c>
      <c r="Z137" s="140">
        <v>39</v>
      </c>
      <c r="AA137" s="138">
        <v>4284.8</v>
      </c>
      <c r="AB137" s="133" t="s">
        <v>18</v>
      </c>
      <c r="AC137" s="139" t="s">
        <v>6631</v>
      </c>
      <c r="AD137" s="140">
        <v>2021</v>
      </c>
      <c r="AE137" s="140">
        <v>2059</v>
      </c>
      <c r="AF137" s="140">
        <v>39</v>
      </c>
      <c r="AG137" s="138">
        <v>2024</v>
      </c>
      <c r="AH137" s="133" t="s">
        <v>18</v>
      </c>
      <c r="AI137" s="141" t="s">
        <v>6632</v>
      </c>
      <c r="AJ137" s="140">
        <v>2021</v>
      </c>
      <c r="AK137" s="140">
        <v>2059</v>
      </c>
      <c r="AL137" s="140">
        <v>39</v>
      </c>
      <c r="AM137" s="138">
        <v>2260.9</v>
      </c>
      <c r="AN137" s="133" t="s">
        <v>18</v>
      </c>
      <c r="AO137" s="137" t="s">
        <v>6633</v>
      </c>
      <c r="AP137" s="133" t="s">
        <v>18</v>
      </c>
      <c r="AQ137" s="137" t="s">
        <v>6634</v>
      </c>
      <c r="AR137" s="133" t="s">
        <v>18</v>
      </c>
      <c r="AS137" s="137" t="s">
        <v>6635</v>
      </c>
      <c r="AT137" s="133" t="s">
        <v>18</v>
      </c>
      <c r="AU137" s="137" t="s">
        <v>6636</v>
      </c>
      <c r="AV137" s="133" t="s">
        <v>18</v>
      </c>
      <c r="AW137" s="137" t="s">
        <v>6637</v>
      </c>
      <c r="AX137" s="133" t="s">
        <v>18</v>
      </c>
      <c r="AY137" s="137" t="s">
        <v>6638</v>
      </c>
      <c r="AZ137" s="133" t="s">
        <v>18</v>
      </c>
      <c r="BA137" s="137" t="s">
        <v>6639</v>
      </c>
      <c r="BB137" s="133" t="s">
        <v>18</v>
      </c>
      <c r="BC137" s="137" t="s">
        <v>6640</v>
      </c>
      <c r="BD137" s="133" t="s">
        <v>18</v>
      </c>
      <c r="BE137" s="137" t="s">
        <v>6641</v>
      </c>
      <c r="BF137" s="133" t="s">
        <v>18</v>
      </c>
      <c r="BG137" s="137" t="s">
        <v>6642</v>
      </c>
      <c r="BH137" s="133" t="s">
        <v>18</v>
      </c>
      <c r="BI137" s="137" t="s">
        <v>6643</v>
      </c>
      <c r="BJ137" s="142" t="s">
        <v>19</v>
      </c>
      <c r="BK137" s="142" t="s">
        <v>18</v>
      </c>
      <c r="BL137" s="142" t="s">
        <v>18</v>
      </c>
      <c r="BM137" s="142" t="s">
        <v>19</v>
      </c>
      <c r="BN137" s="133" t="s">
        <v>18</v>
      </c>
      <c r="BO137" s="137" t="s">
        <v>6644</v>
      </c>
      <c r="BP137" s="133" t="s">
        <v>18</v>
      </c>
      <c r="BQ137" s="137" t="s">
        <v>6645</v>
      </c>
      <c r="BR137" s="133" t="s">
        <v>18</v>
      </c>
      <c r="BS137" s="137" t="s">
        <v>6646</v>
      </c>
      <c r="BT137" s="133" t="s">
        <v>19</v>
      </c>
      <c r="BU137" s="133" t="s">
        <v>18</v>
      </c>
      <c r="BV137" s="133" t="s">
        <v>18</v>
      </c>
      <c r="BW137" s="137" t="s">
        <v>6647</v>
      </c>
      <c r="BX137" s="143" t="s">
        <v>6648</v>
      </c>
      <c r="BY137" s="144"/>
      <c r="BZ137" s="133" t="s">
        <v>18</v>
      </c>
      <c r="CA137" s="145" t="s">
        <v>6649</v>
      </c>
      <c r="CB137" s="146" t="s">
        <v>6650</v>
      </c>
      <c r="CC137" s="126">
        <v>76565</v>
      </c>
      <c r="CD137" s="126">
        <v>75571</v>
      </c>
      <c r="CE137" s="126">
        <v>74872</v>
      </c>
      <c r="CF137" s="126">
        <v>74028</v>
      </c>
      <c r="CG137" s="127">
        <v>325320</v>
      </c>
      <c r="CH137" s="127">
        <v>324695</v>
      </c>
      <c r="CI137" s="127">
        <v>323478</v>
      </c>
      <c r="CJ137" s="127">
        <v>322418</v>
      </c>
      <c r="CK137" s="128">
        <v>4.25</v>
      </c>
      <c r="CL137" s="128">
        <v>4.3</v>
      </c>
      <c r="CM137" s="128">
        <v>4.32</v>
      </c>
      <c r="CN137" s="128">
        <v>4.3600000000000003</v>
      </c>
      <c r="CO137" s="129">
        <v>0.63</v>
      </c>
      <c r="CP137" s="129">
        <v>0.64900000000000002</v>
      </c>
      <c r="CQ137" s="129">
        <v>0.66900000000000004</v>
      </c>
      <c r="CR137" s="130">
        <v>0.58799999999999997</v>
      </c>
    </row>
    <row r="138" spans="1:96" s="147" customFormat="1" ht="200" customHeight="1" x14ac:dyDescent="0.2">
      <c r="A138" s="132" t="s">
        <v>76</v>
      </c>
      <c r="B138" s="133" t="s">
        <v>2434</v>
      </c>
      <c r="C138" s="133" t="str">
        <f>IF(A138="","自動表示",IF(B138="",VLOOKUP(A138,リスト!$C$2:$D$48,2,FALSE),VLOOKUP(一覧表!A138&amp;一覧表!B138,リスト!$C$49:$D$1789,2,FALSE)))</f>
        <v>282162</v>
      </c>
      <c r="D138" s="134" t="str">
        <f>IF(C138="自動表示","自動表示",VLOOKUP(C138,リスト!$D$2:$E$1789,2,FALSE))</f>
        <v>都市Ⅱ－２</v>
      </c>
      <c r="E138" s="132" t="s">
        <v>3560</v>
      </c>
      <c r="F138" s="133" t="s">
        <v>3751</v>
      </c>
      <c r="G138" s="135">
        <v>20</v>
      </c>
      <c r="H138" s="133" t="str">
        <f t="shared" si="2"/>
        <v>11年～20年</v>
      </c>
      <c r="I138" s="133" t="s">
        <v>5624</v>
      </c>
      <c r="J138" s="136">
        <v>9.1</v>
      </c>
      <c r="K138" s="133" t="s">
        <v>5496</v>
      </c>
      <c r="L138" s="137" t="s">
        <v>6651</v>
      </c>
      <c r="M138" s="133" t="s">
        <v>5496</v>
      </c>
      <c r="N138" s="133" t="s">
        <v>5624</v>
      </c>
      <c r="O138" s="137" t="s">
        <v>6652</v>
      </c>
      <c r="P138" s="133" t="s">
        <v>5496</v>
      </c>
      <c r="Q138" s="137" t="s">
        <v>6653</v>
      </c>
      <c r="R138" s="133" t="s">
        <v>5496</v>
      </c>
      <c r="S138" s="133" t="s">
        <v>4015</v>
      </c>
      <c r="T138" s="138">
        <v>18.8</v>
      </c>
      <c r="U138" s="138" t="s">
        <v>6654</v>
      </c>
      <c r="V138" s="133" t="s">
        <v>5496</v>
      </c>
      <c r="W138" s="139" t="s">
        <v>6655</v>
      </c>
      <c r="X138" s="140">
        <v>2020</v>
      </c>
      <c r="Y138" s="140">
        <v>2050</v>
      </c>
      <c r="Z138" s="140">
        <v>31</v>
      </c>
      <c r="AA138" s="138">
        <v>2504.9</v>
      </c>
      <c r="AB138" s="133" t="s">
        <v>5496</v>
      </c>
      <c r="AC138" s="139" t="s">
        <v>6656</v>
      </c>
      <c r="AD138" s="140">
        <v>2016</v>
      </c>
      <c r="AE138" s="140">
        <v>2055</v>
      </c>
      <c r="AF138" s="140">
        <v>40</v>
      </c>
      <c r="AG138" s="138">
        <v>752</v>
      </c>
      <c r="AH138" s="133" t="s">
        <v>5496</v>
      </c>
      <c r="AI138" s="141" t="s">
        <v>6657</v>
      </c>
      <c r="AJ138" s="140">
        <v>2016</v>
      </c>
      <c r="AK138" s="140">
        <v>2055</v>
      </c>
      <c r="AL138" s="140">
        <v>40</v>
      </c>
      <c r="AM138" s="138">
        <v>604</v>
      </c>
      <c r="AN138" s="133" t="s">
        <v>5496</v>
      </c>
      <c r="AO138" s="137" t="s">
        <v>6658</v>
      </c>
      <c r="AP138" s="133" t="s">
        <v>5496</v>
      </c>
      <c r="AQ138" s="137" t="s">
        <v>6659</v>
      </c>
      <c r="AR138" s="133" t="s">
        <v>5496</v>
      </c>
      <c r="AS138" s="137" t="s">
        <v>6660</v>
      </c>
      <c r="AT138" s="133" t="s">
        <v>5496</v>
      </c>
      <c r="AU138" s="137" t="s">
        <v>6661</v>
      </c>
      <c r="AV138" s="133" t="s">
        <v>5496</v>
      </c>
      <c r="AW138" s="137" t="s">
        <v>6662</v>
      </c>
      <c r="AX138" s="133" t="s">
        <v>5496</v>
      </c>
      <c r="AY138" s="137" t="s">
        <v>6663</v>
      </c>
      <c r="AZ138" s="133" t="s">
        <v>5496</v>
      </c>
      <c r="BA138" s="137" t="s">
        <v>6664</v>
      </c>
      <c r="BB138" s="133" t="s">
        <v>5496</v>
      </c>
      <c r="BC138" s="137" t="s">
        <v>6665</v>
      </c>
      <c r="BD138" s="133" t="s">
        <v>5496</v>
      </c>
      <c r="BE138" s="137" t="s">
        <v>6666</v>
      </c>
      <c r="BF138" s="133" t="s">
        <v>5496</v>
      </c>
      <c r="BG138" s="137" t="s">
        <v>6667</v>
      </c>
      <c r="BH138" s="133" t="s">
        <v>5496</v>
      </c>
      <c r="BI138" s="137" t="s">
        <v>6668</v>
      </c>
      <c r="BJ138" s="142" t="s">
        <v>19</v>
      </c>
      <c r="BK138" s="142" t="s">
        <v>5496</v>
      </c>
      <c r="BL138" s="142" t="s">
        <v>5496</v>
      </c>
      <c r="BM138" s="142" t="s">
        <v>5496</v>
      </c>
      <c r="BN138" s="133" t="s">
        <v>5496</v>
      </c>
      <c r="BO138" s="137" t="s">
        <v>6669</v>
      </c>
      <c r="BP138" s="133" t="s">
        <v>5496</v>
      </c>
      <c r="BQ138" s="137" t="s">
        <v>6670</v>
      </c>
      <c r="BR138" s="133" t="s">
        <v>5496</v>
      </c>
      <c r="BS138" s="137" t="s">
        <v>6671</v>
      </c>
      <c r="BT138" s="133" t="s">
        <v>5521</v>
      </c>
      <c r="BU138" s="133" t="s">
        <v>5496</v>
      </c>
      <c r="BV138" s="133" t="s">
        <v>5496</v>
      </c>
      <c r="BW138" s="137" t="s">
        <v>6672</v>
      </c>
      <c r="BX138" s="143">
        <v>3</v>
      </c>
      <c r="BY138" s="144" t="s">
        <v>6673</v>
      </c>
      <c r="BZ138" s="133" t="s">
        <v>5496</v>
      </c>
      <c r="CA138" s="145" t="s">
        <v>6674</v>
      </c>
      <c r="CB138" s="146" t="s">
        <v>6675</v>
      </c>
      <c r="CC138" s="126">
        <v>89762</v>
      </c>
      <c r="CD138" s="126">
        <v>88968</v>
      </c>
      <c r="CE138" s="126">
        <v>88166</v>
      </c>
      <c r="CF138" s="126">
        <v>87360</v>
      </c>
      <c r="CG138" s="127">
        <v>271044</v>
      </c>
      <c r="CH138" s="127">
        <v>276080</v>
      </c>
      <c r="CI138" s="127">
        <v>280343</v>
      </c>
      <c r="CJ138" s="127">
        <v>280919</v>
      </c>
      <c r="CK138" s="128">
        <v>3.02</v>
      </c>
      <c r="CL138" s="128">
        <v>3.1</v>
      </c>
      <c r="CM138" s="128">
        <v>3.18</v>
      </c>
      <c r="CN138" s="128">
        <v>3.22</v>
      </c>
      <c r="CO138" s="129">
        <v>0.57599999999999996</v>
      </c>
      <c r="CP138" s="129">
        <v>0.56799999999999995</v>
      </c>
      <c r="CQ138" s="129">
        <v>0.47499999999999998</v>
      </c>
      <c r="CR138" s="130" t="s">
        <v>3871</v>
      </c>
    </row>
    <row r="139" spans="1:96" s="147" customFormat="1" ht="200" customHeight="1" x14ac:dyDescent="0.2">
      <c r="A139" s="132" t="s">
        <v>76</v>
      </c>
      <c r="B139" s="133" t="s">
        <v>2436</v>
      </c>
      <c r="C139" s="133" t="str">
        <f>IF(A139="","自動表示",IF(B139="",VLOOKUP(A139,リスト!$C$2:$D$48,2,FALSE),VLOOKUP(一覧表!A139&amp;一覧表!B139,リスト!$C$49:$D$1789,2,FALSE)))</f>
        <v>282171</v>
      </c>
      <c r="D139" s="134" t="str">
        <f>IF(C139="自動表示","自動表示",VLOOKUP(C139,リスト!$D$2:$E$1789,2,FALSE))</f>
        <v>都市Ⅳ－３</v>
      </c>
      <c r="E139" s="132" t="s">
        <v>3760</v>
      </c>
      <c r="F139" s="133" t="s">
        <v>3820</v>
      </c>
      <c r="G139" s="135">
        <v>40</v>
      </c>
      <c r="H139" s="133" t="str">
        <f t="shared" si="2"/>
        <v>20年超</v>
      </c>
      <c r="I139" s="133" t="s">
        <v>3634</v>
      </c>
      <c r="J139" s="136">
        <v>15.2</v>
      </c>
      <c r="K139" s="133" t="s">
        <v>18</v>
      </c>
      <c r="L139" s="137" t="s">
        <v>6676</v>
      </c>
      <c r="M139" s="133" t="s">
        <v>18</v>
      </c>
      <c r="N139" s="133" t="s">
        <v>3652</v>
      </c>
      <c r="O139" s="137" t="s">
        <v>6677</v>
      </c>
      <c r="P139" s="133" t="s">
        <v>3924</v>
      </c>
      <c r="Q139" s="137" t="s">
        <v>6678</v>
      </c>
      <c r="R139" s="133" t="s">
        <v>3924</v>
      </c>
      <c r="S139" s="133" t="s">
        <v>3667</v>
      </c>
      <c r="T139" s="138">
        <v>168.39</v>
      </c>
      <c r="U139" s="138"/>
      <c r="V139" s="133" t="s">
        <v>3924</v>
      </c>
      <c r="W139" s="139" t="s">
        <v>6679</v>
      </c>
      <c r="X139" s="140">
        <v>2024</v>
      </c>
      <c r="Y139" s="140">
        <v>2055</v>
      </c>
      <c r="Z139" s="140">
        <v>32</v>
      </c>
      <c r="AA139" s="138">
        <v>3838</v>
      </c>
      <c r="AB139" s="133" t="s">
        <v>3924</v>
      </c>
      <c r="AC139" s="139" t="s">
        <v>6680</v>
      </c>
      <c r="AD139" s="140">
        <v>2024</v>
      </c>
      <c r="AE139" s="140">
        <v>2055</v>
      </c>
      <c r="AF139" s="140">
        <v>32</v>
      </c>
      <c r="AG139" s="138">
        <v>2827</v>
      </c>
      <c r="AH139" s="133" t="s">
        <v>3924</v>
      </c>
      <c r="AI139" s="141" t="s">
        <v>6681</v>
      </c>
      <c r="AJ139" s="140">
        <v>2024</v>
      </c>
      <c r="AK139" s="140">
        <v>2055</v>
      </c>
      <c r="AL139" s="140">
        <v>32</v>
      </c>
      <c r="AM139" s="138">
        <v>789.6</v>
      </c>
      <c r="AN139" s="133" t="s">
        <v>3924</v>
      </c>
      <c r="AO139" s="137" t="s">
        <v>6682</v>
      </c>
      <c r="AP139" s="133" t="s">
        <v>3924</v>
      </c>
      <c r="AQ139" s="137" t="s">
        <v>6683</v>
      </c>
      <c r="AR139" s="133" t="s">
        <v>3924</v>
      </c>
      <c r="AS139" s="137" t="s">
        <v>6684</v>
      </c>
      <c r="AT139" s="133" t="s">
        <v>3924</v>
      </c>
      <c r="AU139" s="137" t="s">
        <v>6685</v>
      </c>
      <c r="AV139" s="133" t="s">
        <v>3924</v>
      </c>
      <c r="AW139" s="137" t="s">
        <v>6686</v>
      </c>
      <c r="AX139" s="133" t="s">
        <v>3924</v>
      </c>
      <c r="AY139" s="137" t="s">
        <v>6686</v>
      </c>
      <c r="AZ139" s="133" t="s">
        <v>3924</v>
      </c>
      <c r="BA139" s="137" t="s">
        <v>6687</v>
      </c>
      <c r="BB139" s="133" t="s">
        <v>3924</v>
      </c>
      <c r="BC139" s="137" t="s">
        <v>6688</v>
      </c>
      <c r="BD139" s="133" t="s">
        <v>3924</v>
      </c>
      <c r="BE139" s="137" t="s">
        <v>6689</v>
      </c>
      <c r="BF139" s="133" t="s">
        <v>3924</v>
      </c>
      <c r="BG139" s="137" t="s">
        <v>6690</v>
      </c>
      <c r="BH139" s="133" t="s">
        <v>3924</v>
      </c>
      <c r="BI139" s="137" t="s">
        <v>6691</v>
      </c>
      <c r="BJ139" s="142" t="s">
        <v>19</v>
      </c>
      <c r="BK139" s="142" t="s">
        <v>18</v>
      </c>
      <c r="BL139" s="142" t="s">
        <v>19</v>
      </c>
      <c r="BM139" s="142" t="s">
        <v>18</v>
      </c>
      <c r="BN139" s="133" t="s">
        <v>19</v>
      </c>
      <c r="BO139" s="137"/>
      <c r="BP139" s="133" t="s">
        <v>5759</v>
      </c>
      <c r="BQ139" s="137" t="s">
        <v>6692</v>
      </c>
      <c r="BR139" s="133" t="s">
        <v>5759</v>
      </c>
      <c r="BS139" s="137" t="s">
        <v>6693</v>
      </c>
      <c r="BT139" s="133" t="s">
        <v>18</v>
      </c>
      <c r="BU139" s="133" t="s">
        <v>5759</v>
      </c>
      <c r="BV139" s="133" t="s">
        <v>5759</v>
      </c>
      <c r="BW139" s="137" t="s">
        <v>6694</v>
      </c>
      <c r="BX139" s="143">
        <v>8</v>
      </c>
      <c r="BY139" s="144"/>
      <c r="BZ139" s="133" t="s">
        <v>5759</v>
      </c>
      <c r="CA139" s="145" t="s">
        <v>6695</v>
      </c>
      <c r="CB139" s="146" t="s">
        <v>6696</v>
      </c>
      <c r="CC139" s="126">
        <v>156204</v>
      </c>
      <c r="CD139" s="126">
        <v>155826</v>
      </c>
      <c r="CE139" s="126">
        <v>155098</v>
      </c>
      <c r="CF139" s="126">
        <v>152200</v>
      </c>
      <c r="CG139" s="127">
        <v>397518</v>
      </c>
      <c r="CH139" s="127">
        <v>398912</v>
      </c>
      <c r="CI139" s="127">
        <v>385814</v>
      </c>
      <c r="CJ139" s="127">
        <v>381041</v>
      </c>
      <c r="CK139" s="128">
        <v>2.54</v>
      </c>
      <c r="CL139" s="128">
        <v>2.56</v>
      </c>
      <c r="CM139" s="128">
        <v>2.4900000000000002</v>
      </c>
      <c r="CN139" s="128">
        <v>2.5</v>
      </c>
      <c r="CO139" s="129">
        <v>0.70099999999999996</v>
      </c>
      <c r="CP139" s="129">
        <v>0.70599999999999996</v>
      </c>
      <c r="CQ139" s="129">
        <v>0.69900000000000007</v>
      </c>
      <c r="CR139" s="130">
        <v>0.70799999999999996</v>
      </c>
    </row>
    <row r="140" spans="1:96" s="147" customFormat="1" ht="200" customHeight="1" x14ac:dyDescent="0.2">
      <c r="A140" s="132" t="s">
        <v>76</v>
      </c>
      <c r="B140" s="133" t="s">
        <v>2438</v>
      </c>
      <c r="C140" s="133" t="str">
        <f>IF(A140="","自動表示",IF(B140="",VLOOKUP(A140,リスト!$C$2:$D$48,2,FALSE),VLOOKUP(一覧表!A140&amp;一覧表!B140,リスト!$C$49:$D$1789,2,FALSE)))</f>
        <v>282189</v>
      </c>
      <c r="D140" s="134" t="str">
        <f>IF(C140="自動表示","自動表示",VLOOKUP(C140,リスト!$D$2:$E$1789,2,FALSE))</f>
        <v>都市Ⅰ－２</v>
      </c>
      <c r="E140" s="132" t="s">
        <v>3560</v>
      </c>
      <c r="F140" s="133" t="s">
        <v>3821</v>
      </c>
      <c r="G140" s="135">
        <v>10</v>
      </c>
      <c r="H140" s="133" t="str">
        <f t="shared" si="2"/>
        <v>10年</v>
      </c>
      <c r="I140" s="133" t="s">
        <v>3621</v>
      </c>
      <c r="J140" s="136">
        <v>4.8</v>
      </c>
      <c r="K140" s="133" t="s">
        <v>18</v>
      </c>
      <c r="L140" s="137" t="s">
        <v>6697</v>
      </c>
      <c r="M140" s="133" t="s">
        <v>18</v>
      </c>
      <c r="N140" s="133" t="s">
        <v>3621</v>
      </c>
      <c r="O140" s="137" t="s">
        <v>6698</v>
      </c>
      <c r="P140" s="133" t="s">
        <v>18</v>
      </c>
      <c r="Q140" s="137" t="s">
        <v>6699</v>
      </c>
      <c r="R140" s="133" t="s">
        <v>18</v>
      </c>
      <c r="S140" s="133" t="s">
        <v>3667</v>
      </c>
      <c r="T140" s="138">
        <v>18.399999999999999</v>
      </c>
      <c r="U140" s="138"/>
      <c r="V140" s="133" t="s">
        <v>18</v>
      </c>
      <c r="W140" s="139" t="s">
        <v>6700</v>
      </c>
      <c r="X140" s="140">
        <v>2020</v>
      </c>
      <c r="Y140" s="140">
        <v>2059</v>
      </c>
      <c r="Z140" s="140">
        <v>40</v>
      </c>
      <c r="AA140" s="138">
        <v>2173.8000000000002</v>
      </c>
      <c r="AB140" s="133" t="s">
        <v>18</v>
      </c>
      <c r="AC140" s="139" t="s">
        <v>6701</v>
      </c>
      <c r="AD140" s="140">
        <v>2020</v>
      </c>
      <c r="AE140" s="140">
        <v>2059</v>
      </c>
      <c r="AF140" s="140">
        <v>40</v>
      </c>
      <c r="AG140" s="138">
        <v>1584.9</v>
      </c>
      <c r="AH140" s="133" t="s">
        <v>18</v>
      </c>
      <c r="AI140" s="141" t="s">
        <v>6702</v>
      </c>
      <c r="AJ140" s="140">
        <v>2020</v>
      </c>
      <c r="AK140" s="140">
        <v>2059</v>
      </c>
      <c r="AL140" s="140">
        <v>40</v>
      </c>
      <c r="AM140" s="138">
        <v>588.9</v>
      </c>
      <c r="AN140" s="133" t="s">
        <v>18</v>
      </c>
      <c r="AO140" s="137" t="s">
        <v>6703</v>
      </c>
      <c r="AP140" s="133" t="s">
        <v>18</v>
      </c>
      <c r="AQ140" s="137" t="s">
        <v>6704</v>
      </c>
      <c r="AR140" s="133" t="s">
        <v>18</v>
      </c>
      <c r="AS140" s="137" t="s">
        <v>6705</v>
      </c>
      <c r="AT140" s="133" t="s">
        <v>18</v>
      </c>
      <c r="AU140" s="137" t="s">
        <v>6706</v>
      </c>
      <c r="AV140" s="133" t="s">
        <v>18</v>
      </c>
      <c r="AW140" s="137" t="s">
        <v>6707</v>
      </c>
      <c r="AX140" s="133" t="s">
        <v>18</v>
      </c>
      <c r="AY140" s="137" t="s">
        <v>6708</v>
      </c>
      <c r="AZ140" s="133" t="s">
        <v>18</v>
      </c>
      <c r="BA140" s="137" t="s">
        <v>6709</v>
      </c>
      <c r="BB140" s="133" t="s">
        <v>18</v>
      </c>
      <c r="BC140" s="137" t="s">
        <v>6710</v>
      </c>
      <c r="BD140" s="133" t="s">
        <v>19</v>
      </c>
      <c r="BE140" s="137" t="s">
        <v>6711</v>
      </c>
      <c r="BF140" s="133" t="s">
        <v>18</v>
      </c>
      <c r="BG140" s="137" t="s">
        <v>6712</v>
      </c>
      <c r="BH140" s="133" t="s">
        <v>19</v>
      </c>
      <c r="BI140" s="137"/>
      <c r="BJ140" s="142" t="s">
        <v>19</v>
      </c>
      <c r="BK140" s="142" t="s">
        <v>19</v>
      </c>
      <c r="BL140" s="142" t="s">
        <v>19</v>
      </c>
      <c r="BM140" s="142" t="s">
        <v>19</v>
      </c>
      <c r="BN140" s="133" t="s">
        <v>18</v>
      </c>
      <c r="BO140" s="137" t="s">
        <v>6713</v>
      </c>
      <c r="BP140" s="133" t="s">
        <v>18</v>
      </c>
      <c r="BQ140" s="137" t="s">
        <v>6714</v>
      </c>
      <c r="BR140" s="133" t="s">
        <v>19</v>
      </c>
      <c r="BS140" s="137"/>
      <c r="BT140" s="133" t="s">
        <v>19</v>
      </c>
      <c r="BU140" s="133" t="s">
        <v>18</v>
      </c>
      <c r="BV140" s="133" t="s">
        <v>18</v>
      </c>
      <c r="BW140" s="137" t="s">
        <v>6715</v>
      </c>
      <c r="BX140" s="143">
        <v>10</v>
      </c>
      <c r="BY140" s="144" t="s">
        <v>6716</v>
      </c>
      <c r="BZ140" s="133" t="s">
        <v>18</v>
      </c>
      <c r="CA140" s="145" t="s">
        <v>6717</v>
      </c>
      <c r="CB140" s="146" t="s">
        <v>6718</v>
      </c>
      <c r="CC140" s="126">
        <v>48146</v>
      </c>
      <c r="CD140" s="126">
        <v>47833</v>
      </c>
      <c r="CE140" s="126">
        <v>47451</v>
      </c>
      <c r="CF140" s="126">
        <v>47166</v>
      </c>
      <c r="CG140" s="127">
        <v>188009.9</v>
      </c>
      <c r="CH140" s="127">
        <v>172149.43</v>
      </c>
      <c r="CI140" s="127">
        <v>172149.43</v>
      </c>
      <c r="CJ140" s="127">
        <v>168640.98</v>
      </c>
      <c r="CK140" s="128">
        <v>3.9</v>
      </c>
      <c r="CL140" s="128">
        <v>3.6</v>
      </c>
      <c r="CM140" s="128">
        <v>3.63</v>
      </c>
      <c r="CN140" s="128">
        <v>3.58</v>
      </c>
      <c r="CO140" s="129">
        <v>0.53</v>
      </c>
      <c r="CP140" s="129">
        <v>0.53</v>
      </c>
      <c r="CQ140" s="129">
        <v>0.53700000000000003</v>
      </c>
      <c r="CR140" s="130">
        <v>0.55200000000000005</v>
      </c>
    </row>
    <row r="141" spans="1:96" s="147" customFormat="1" ht="200" customHeight="1" x14ac:dyDescent="0.2">
      <c r="A141" s="132" t="s">
        <v>3731</v>
      </c>
      <c r="B141" s="133" t="s">
        <v>3733</v>
      </c>
      <c r="C141" s="133" t="str">
        <f>IF(A141="","自動表示",IF(B141="",VLOOKUP(A141,リスト!$C$2:$D$48,2,FALSE),VLOOKUP(一覧表!A141&amp;一覧表!B141,リスト!$C$49:$D$1789,2,FALSE)))</f>
        <v>282197</v>
      </c>
      <c r="D141" s="134" t="str">
        <f>IF(C141="自動表示","自動表示",VLOOKUP(C141,リスト!$D$2:$E$1789,2,FALSE))</f>
        <v>都市Ⅲ－３</v>
      </c>
      <c r="E141" s="132" t="s">
        <v>3560</v>
      </c>
      <c r="F141" s="133" t="s">
        <v>3818</v>
      </c>
      <c r="G141" s="135">
        <v>30</v>
      </c>
      <c r="H141" s="133" t="str">
        <f t="shared" si="2"/>
        <v>20年超</v>
      </c>
      <c r="I141" s="133" t="s">
        <v>13</v>
      </c>
      <c r="J141" s="136">
        <v>11.4</v>
      </c>
      <c r="K141" s="133" t="s">
        <v>18</v>
      </c>
      <c r="L141" s="137" t="s">
        <v>6719</v>
      </c>
      <c r="M141" s="133" t="s">
        <v>18</v>
      </c>
      <c r="N141" s="133" t="s">
        <v>17</v>
      </c>
      <c r="O141" s="137" t="s">
        <v>6720</v>
      </c>
      <c r="P141" s="133" t="s">
        <v>18</v>
      </c>
      <c r="Q141" s="137" t="s">
        <v>6721</v>
      </c>
      <c r="R141" s="133" t="s">
        <v>18</v>
      </c>
      <c r="S141" s="133" t="s">
        <v>3667</v>
      </c>
      <c r="T141" s="138">
        <v>61.2</v>
      </c>
      <c r="U141" s="138"/>
      <c r="V141" s="133" t="s">
        <v>18</v>
      </c>
      <c r="W141" s="139" t="s">
        <v>6722</v>
      </c>
      <c r="X141" s="140">
        <v>2017</v>
      </c>
      <c r="Y141" s="140">
        <v>2046</v>
      </c>
      <c r="Z141" s="140">
        <v>30</v>
      </c>
      <c r="AA141" s="138">
        <v>2503</v>
      </c>
      <c r="AB141" s="133" t="s">
        <v>18</v>
      </c>
      <c r="AC141" s="139" t="s">
        <v>6723</v>
      </c>
      <c r="AD141" s="140">
        <v>2021</v>
      </c>
      <c r="AE141" s="140">
        <v>2028</v>
      </c>
      <c r="AF141" s="140">
        <v>8</v>
      </c>
      <c r="AG141" s="138">
        <v>158.6</v>
      </c>
      <c r="AH141" s="133" t="s">
        <v>19</v>
      </c>
      <c r="AI141" s="141" t="s">
        <v>6724</v>
      </c>
      <c r="AJ141" s="140"/>
      <c r="AK141" s="140"/>
      <c r="AL141" s="140">
        <v>0</v>
      </c>
      <c r="AM141" s="138"/>
      <c r="AN141" s="133" t="s">
        <v>18</v>
      </c>
      <c r="AO141" s="137" t="s">
        <v>6725</v>
      </c>
      <c r="AP141" s="133" t="s">
        <v>18</v>
      </c>
      <c r="AQ141" s="137" t="s">
        <v>6726</v>
      </c>
      <c r="AR141" s="133" t="s">
        <v>18</v>
      </c>
      <c r="AS141" s="137" t="s">
        <v>6727</v>
      </c>
      <c r="AT141" s="133" t="s">
        <v>18</v>
      </c>
      <c r="AU141" s="137" t="s">
        <v>6728</v>
      </c>
      <c r="AV141" s="133" t="s">
        <v>18</v>
      </c>
      <c r="AW141" s="137" t="s">
        <v>6729</v>
      </c>
      <c r="AX141" s="133" t="s">
        <v>18</v>
      </c>
      <c r="AY141" s="137" t="s">
        <v>6730</v>
      </c>
      <c r="AZ141" s="133" t="s">
        <v>18</v>
      </c>
      <c r="BA141" s="137" t="s">
        <v>6731</v>
      </c>
      <c r="BB141" s="133" t="s">
        <v>18</v>
      </c>
      <c r="BC141" s="137" t="s">
        <v>6732</v>
      </c>
      <c r="BD141" s="133" t="s">
        <v>18</v>
      </c>
      <c r="BE141" s="137" t="s">
        <v>6733</v>
      </c>
      <c r="BF141" s="133" t="s">
        <v>18</v>
      </c>
      <c r="BG141" s="137" t="s">
        <v>6734</v>
      </c>
      <c r="BH141" s="133" t="s">
        <v>18</v>
      </c>
      <c r="BI141" s="137" t="s">
        <v>6735</v>
      </c>
      <c r="BJ141" s="142" t="s">
        <v>19</v>
      </c>
      <c r="BK141" s="142" t="s">
        <v>18</v>
      </c>
      <c r="BL141" s="142" t="s">
        <v>19</v>
      </c>
      <c r="BM141" s="142" t="s">
        <v>19</v>
      </c>
      <c r="BN141" s="133" t="s">
        <v>18</v>
      </c>
      <c r="BO141" s="137" t="s">
        <v>6736</v>
      </c>
      <c r="BP141" s="133" t="s">
        <v>18</v>
      </c>
      <c r="BQ141" s="137" t="s">
        <v>6737</v>
      </c>
      <c r="BR141" s="133" t="s">
        <v>18</v>
      </c>
      <c r="BS141" s="137" t="s">
        <v>6738</v>
      </c>
      <c r="BT141" s="133" t="s">
        <v>18</v>
      </c>
      <c r="BU141" s="133" t="s">
        <v>18</v>
      </c>
      <c r="BV141" s="133" t="s">
        <v>18</v>
      </c>
      <c r="BW141" s="137" t="s">
        <v>6739</v>
      </c>
      <c r="BX141" s="143">
        <v>10</v>
      </c>
      <c r="BY141" s="144"/>
      <c r="BZ141" s="133" t="s">
        <v>18</v>
      </c>
      <c r="CA141" s="145" t="s">
        <v>6740</v>
      </c>
      <c r="CB141" s="146" t="s">
        <v>6741</v>
      </c>
      <c r="CC141" s="126">
        <v>110863</v>
      </c>
      <c r="CD141" s="126">
        <v>109696</v>
      </c>
      <c r="CE141" s="126">
        <v>108387</v>
      </c>
      <c r="CF141" s="126">
        <v>107208</v>
      </c>
      <c r="CG141" s="127">
        <v>356243</v>
      </c>
      <c r="CH141" s="127">
        <v>355699</v>
      </c>
      <c r="CI141" s="127">
        <v>355361</v>
      </c>
      <c r="CJ141" s="127">
        <v>355361</v>
      </c>
      <c r="CK141" s="128">
        <v>3.21</v>
      </c>
      <c r="CL141" s="128">
        <v>3.24</v>
      </c>
      <c r="CM141" s="128">
        <v>3.28</v>
      </c>
      <c r="CN141" s="128">
        <v>3.31</v>
      </c>
      <c r="CO141" s="129">
        <v>0.51300000000000001</v>
      </c>
      <c r="CP141" s="129">
        <v>0.52400000000000002</v>
      </c>
      <c r="CQ141" s="129">
        <v>0.53800000000000003</v>
      </c>
      <c r="CR141" s="130" t="s">
        <v>3871</v>
      </c>
    </row>
    <row r="142" spans="1:96" s="147" customFormat="1" ht="200" customHeight="1" x14ac:dyDescent="0.2">
      <c r="A142" s="132" t="s">
        <v>76</v>
      </c>
      <c r="B142" s="133" t="s">
        <v>2442</v>
      </c>
      <c r="C142" s="133" t="str">
        <f>IF(A142="","自動表示",IF(B142="",VLOOKUP(A142,リスト!$C$2:$D$48,2,FALSE),VLOOKUP(一覧表!A142&amp;一覧表!B142,リスト!$C$49:$D$1789,2,FALSE)))</f>
        <v>282201</v>
      </c>
      <c r="D142" s="134" t="str">
        <f>IF(C142="自動表示","自動表示",VLOOKUP(C142,リスト!$D$2:$E$1789,2,FALSE))</f>
        <v>都市Ⅰ－２</v>
      </c>
      <c r="E142" s="132" t="s">
        <v>3560</v>
      </c>
      <c r="F142" s="133" t="s">
        <v>3741</v>
      </c>
      <c r="G142" s="135">
        <v>30</v>
      </c>
      <c r="H142" s="133" t="str">
        <f t="shared" si="2"/>
        <v>20年超</v>
      </c>
      <c r="I142" s="133" t="s">
        <v>3604</v>
      </c>
      <c r="J142" s="136">
        <v>4.5</v>
      </c>
      <c r="K142" s="133" t="s">
        <v>18</v>
      </c>
      <c r="L142" s="137" t="s">
        <v>6742</v>
      </c>
      <c r="M142" s="133" t="s">
        <v>18</v>
      </c>
      <c r="N142" s="133" t="s">
        <v>3634</v>
      </c>
      <c r="O142" s="137" t="s">
        <v>6743</v>
      </c>
      <c r="P142" s="133" t="s">
        <v>18</v>
      </c>
      <c r="Q142" s="137" t="s">
        <v>6744</v>
      </c>
      <c r="R142" s="133" t="s">
        <v>18</v>
      </c>
      <c r="S142" s="133" t="s">
        <v>3667</v>
      </c>
      <c r="T142" s="138">
        <v>25.5</v>
      </c>
      <c r="U142" s="138"/>
      <c r="V142" s="133" t="s">
        <v>18</v>
      </c>
      <c r="W142" s="139" t="s">
        <v>6745</v>
      </c>
      <c r="X142" s="140">
        <v>2017</v>
      </c>
      <c r="Y142" s="140">
        <v>2046</v>
      </c>
      <c r="Z142" s="140">
        <v>30</v>
      </c>
      <c r="AA142" s="138">
        <v>1558.9</v>
      </c>
      <c r="AB142" s="133" t="s">
        <v>18</v>
      </c>
      <c r="AC142" s="139" t="s">
        <v>6746</v>
      </c>
      <c r="AD142" s="140">
        <v>2017</v>
      </c>
      <c r="AE142" s="140">
        <v>2046</v>
      </c>
      <c r="AF142" s="140">
        <v>30</v>
      </c>
      <c r="AG142" s="138">
        <v>820.4</v>
      </c>
      <c r="AH142" s="133" t="s">
        <v>18</v>
      </c>
      <c r="AI142" s="141" t="s">
        <v>6747</v>
      </c>
      <c r="AJ142" s="140">
        <v>2017</v>
      </c>
      <c r="AK142" s="140">
        <v>2046</v>
      </c>
      <c r="AL142" s="140">
        <v>30</v>
      </c>
      <c r="AM142" s="138">
        <v>768.1</v>
      </c>
      <c r="AN142" s="133" t="s">
        <v>18</v>
      </c>
      <c r="AO142" s="137" t="s">
        <v>6748</v>
      </c>
      <c r="AP142" s="133" t="s">
        <v>18</v>
      </c>
      <c r="AQ142" s="137" t="s">
        <v>6749</v>
      </c>
      <c r="AR142" s="133" t="s">
        <v>18</v>
      </c>
      <c r="AS142" s="137" t="s">
        <v>6750</v>
      </c>
      <c r="AT142" s="133" t="s">
        <v>18</v>
      </c>
      <c r="AU142" s="137" t="s">
        <v>6751</v>
      </c>
      <c r="AV142" s="133" t="s">
        <v>18</v>
      </c>
      <c r="AW142" s="137" t="s">
        <v>6752</v>
      </c>
      <c r="AX142" s="133" t="s">
        <v>18</v>
      </c>
      <c r="AY142" s="137" t="s">
        <v>6753</v>
      </c>
      <c r="AZ142" s="133" t="s">
        <v>18</v>
      </c>
      <c r="BA142" s="137" t="s">
        <v>6754</v>
      </c>
      <c r="BB142" s="133" t="s">
        <v>18</v>
      </c>
      <c r="BC142" s="137" t="s">
        <v>6755</v>
      </c>
      <c r="BD142" s="133" t="s">
        <v>18</v>
      </c>
      <c r="BE142" s="137" t="s">
        <v>6756</v>
      </c>
      <c r="BF142" s="133" t="s">
        <v>18</v>
      </c>
      <c r="BG142" s="137" t="s">
        <v>6757</v>
      </c>
      <c r="BH142" s="133" t="s">
        <v>18</v>
      </c>
      <c r="BI142" s="137" t="s">
        <v>6758</v>
      </c>
      <c r="BJ142" s="142" t="s">
        <v>19</v>
      </c>
      <c r="BK142" s="142" t="s">
        <v>18</v>
      </c>
      <c r="BL142" s="142" t="s">
        <v>19</v>
      </c>
      <c r="BM142" s="142" t="s">
        <v>19</v>
      </c>
      <c r="BN142" s="133" t="s">
        <v>18</v>
      </c>
      <c r="BO142" s="137" t="s">
        <v>6759</v>
      </c>
      <c r="BP142" s="133" t="s">
        <v>18</v>
      </c>
      <c r="BQ142" s="137" t="s">
        <v>6760</v>
      </c>
      <c r="BR142" s="133" t="s">
        <v>19</v>
      </c>
      <c r="BS142" s="137"/>
      <c r="BT142" s="133" t="s">
        <v>19</v>
      </c>
      <c r="BU142" s="133" t="s">
        <v>19</v>
      </c>
      <c r="BV142" s="133" t="s">
        <v>18</v>
      </c>
      <c r="BW142" s="137" t="s">
        <v>6761</v>
      </c>
      <c r="BX142" s="143">
        <v>10</v>
      </c>
      <c r="BY142" s="144"/>
      <c r="BZ142" s="133" t="s">
        <v>18</v>
      </c>
      <c r="CA142" s="145" t="s">
        <v>6762</v>
      </c>
      <c r="CB142" s="146" t="s">
        <v>6763</v>
      </c>
      <c r="CC142" s="126">
        <v>42396</v>
      </c>
      <c r="CD142" s="126">
        <v>42721</v>
      </c>
      <c r="CE142" s="126">
        <v>42265</v>
      </c>
      <c r="CF142" s="126">
        <v>41944</v>
      </c>
      <c r="CG142" s="127">
        <v>208321</v>
      </c>
      <c r="CH142" s="127">
        <v>208321</v>
      </c>
      <c r="CI142" s="127">
        <v>208321</v>
      </c>
      <c r="CJ142" s="127">
        <v>208321</v>
      </c>
      <c r="CK142" s="128">
        <v>4.91</v>
      </c>
      <c r="CL142" s="128">
        <v>4.88</v>
      </c>
      <c r="CM142" s="128">
        <v>4.93</v>
      </c>
      <c r="CN142" s="128">
        <v>4.97</v>
      </c>
      <c r="CO142" s="129">
        <v>0.66400000000000003</v>
      </c>
      <c r="CP142" s="129">
        <v>0.67500000000000004</v>
      </c>
      <c r="CQ142" s="129">
        <v>0.69399999999999995</v>
      </c>
      <c r="CR142" s="130">
        <v>0.71299999999999997</v>
      </c>
    </row>
    <row r="143" spans="1:96" s="147" customFormat="1" ht="200" customHeight="1" x14ac:dyDescent="0.2">
      <c r="A143" s="132" t="s">
        <v>76</v>
      </c>
      <c r="B143" s="133" t="s">
        <v>3644</v>
      </c>
      <c r="C143" s="133" t="str">
        <f>IF(A143="","自動表示",IF(B143="",VLOOKUP(A143,リスト!$C$2:$D$48,2,FALSE),VLOOKUP(一覧表!A143&amp;一覧表!B143,リスト!$C$49:$D$1789,2,FALSE)))</f>
        <v>282219</v>
      </c>
      <c r="D143" s="134" t="str">
        <f>IF(C143="自動表示","自動表示",VLOOKUP(C143,リスト!$D$2:$E$1789,2,FALSE))</f>
        <v>都市Ⅰ－１</v>
      </c>
      <c r="E143" s="132" t="s">
        <v>3560</v>
      </c>
      <c r="F143" s="133" t="s">
        <v>3758</v>
      </c>
      <c r="G143" s="135">
        <v>40</v>
      </c>
      <c r="H143" s="133" t="str">
        <f t="shared" si="2"/>
        <v>20年超</v>
      </c>
      <c r="I143" s="133" t="s">
        <v>3634</v>
      </c>
      <c r="J143" s="136">
        <v>3.9</v>
      </c>
      <c r="K143" s="133" t="s">
        <v>18</v>
      </c>
      <c r="L143" s="137" t="s">
        <v>6764</v>
      </c>
      <c r="M143" s="133" t="s">
        <v>18</v>
      </c>
      <c r="N143" s="133" t="s">
        <v>3652</v>
      </c>
      <c r="O143" s="137" t="s">
        <v>6765</v>
      </c>
      <c r="P143" s="133" t="s">
        <v>18</v>
      </c>
      <c r="Q143" s="137" t="s">
        <v>6766</v>
      </c>
      <c r="R143" s="133" t="s">
        <v>18</v>
      </c>
      <c r="S143" s="133" t="s">
        <v>4037</v>
      </c>
      <c r="T143" s="138">
        <v>13.7</v>
      </c>
      <c r="U143" s="138"/>
      <c r="V143" s="133" t="s">
        <v>18</v>
      </c>
      <c r="W143" s="139" t="s">
        <v>6767</v>
      </c>
      <c r="X143" s="140">
        <v>2022</v>
      </c>
      <c r="Y143" s="140">
        <v>2056</v>
      </c>
      <c r="Z143" s="140">
        <v>35</v>
      </c>
      <c r="AA143" s="138">
        <v>1216.7</v>
      </c>
      <c r="AB143" s="133" t="s">
        <v>18</v>
      </c>
      <c r="AC143" s="139" t="s">
        <v>6768</v>
      </c>
      <c r="AD143" s="140">
        <v>2022</v>
      </c>
      <c r="AE143" s="140">
        <v>2056</v>
      </c>
      <c r="AF143" s="140">
        <v>35</v>
      </c>
      <c r="AG143" s="138">
        <v>918.5</v>
      </c>
      <c r="AH143" s="133" t="s">
        <v>18</v>
      </c>
      <c r="AI143" s="141" t="s">
        <v>6769</v>
      </c>
      <c r="AJ143" s="140">
        <v>2022</v>
      </c>
      <c r="AK143" s="140">
        <v>2056</v>
      </c>
      <c r="AL143" s="140">
        <v>35</v>
      </c>
      <c r="AM143" s="138">
        <v>298.2</v>
      </c>
      <c r="AN143" s="133" t="s">
        <v>18</v>
      </c>
      <c r="AO143" s="137" t="s">
        <v>6770</v>
      </c>
      <c r="AP143" s="133" t="s">
        <v>19</v>
      </c>
      <c r="AQ143" s="137"/>
      <c r="AR143" s="133" t="s">
        <v>18</v>
      </c>
      <c r="AS143" s="137" t="s">
        <v>6771</v>
      </c>
      <c r="AT143" s="133" t="s">
        <v>18</v>
      </c>
      <c r="AU143" s="137" t="s">
        <v>6772</v>
      </c>
      <c r="AV143" s="133" t="s">
        <v>18</v>
      </c>
      <c r="AW143" s="137" t="s">
        <v>6773</v>
      </c>
      <c r="AX143" s="133" t="s">
        <v>18</v>
      </c>
      <c r="AY143" s="137" t="s">
        <v>6774</v>
      </c>
      <c r="AZ143" s="133" t="s">
        <v>18</v>
      </c>
      <c r="BA143" s="137" t="s">
        <v>6775</v>
      </c>
      <c r="BB143" s="133" t="s">
        <v>18</v>
      </c>
      <c r="BC143" s="137" t="s">
        <v>6776</v>
      </c>
      <c r="BD143" s="133" t="s">
        <v>18</v>
      </c>
      <c r="BE143" s="137" t="s">
        <v>6777</v>
      </c>
      <c r="BF143" s="133" t="s">
        <v>18</v>
      </c>
      <c r="BG143" s="137" t="s">
        <v>6778</v>
      </c>
      <c r="BH143" s="133" t="s">
        <v>18</v>
      </c>
      <c r="BI143" s="137" t="s">
        <v>6779</v>
      </c>
      <c r="BJ143" s="142" t="s">
        <v>19</v>
      </c>
      <c r="BK143" s="142" t="s">
        <v>18</v>
      </c>
      <c r="BL143" s="142" t="s">
        <v>19</v>
      </c>
      <c r="BM143" s="142" t="s">
        <v>19</v>
      </c>
      <c r="BN143" s="133" t="s">
        <v>19</v>
      </c>
      <c r="BO143" s="137"/>
      <c r="BP143" s="133" t="s">
        <v>19</v>
      </c>
      <c r="BQ143" s="137"/>
      <c r="BR143" s="133" t="s">
        <v>19</v>
      </c>
      <c r="BS143" s="137"/>
      <c r="BT143" s="133" t="s">
        <v>19</v>
      </c>
      <c r="BU143" s="133" t="s">
        <v>18</v>
      </c>
      <c r="BV143" s="133" t="s">
        <v>18</v>
      </c>
      <c r="BW143" s="137" t="s">
        <v>6780</v>
      </c>
      <c r="BX143" s="143">
        <v>10</v>
      </c>
      <c r="BY143" s="144" t="s">
        <v>6229</v>
      </c>
      <c r="BZ143" s="133" t="s">
        <v>18</v>
      </c>
      <c r="CA143" s="145" t="s">
        <v>6781</v>
      </c>
      <c r="CB143" s="146" t="s">
        <v>6782</v>
      </c>
      <c r="CC143" s="126">
        <v>40845</v>
      </c>
      <c r="CD143" s="126">
        <v>40316</v>
      </c>
      <c r="CE143" s="126">
        <v>39923</v>
      </c>
      <c r="CF143" s="126">
        <v>38838</v>
      </c>
      <c r="CG143" s="127">
        <v>267930</v>
      </c>
      <c r="CH143" s="127">
        <v>267297</v>
      </c>
      <c r="CI143" s="127">
        <v>266972</v>
      </c>
      <c r="CJ143" s="127">
        <v>266473</v>
      </c>
      <c r="CK143" s="128">
        <v>6.56</v>
      </c>
      <c r="CL143" s="128">
        <v>6.63</v>
      </c>
      <c r="CM143" s="128">
        <v>6.69</v>
      </c>
      <c r="CN143" s="128">
        <v>6.86</v>
      </c>
      <c r="CO143" s="129">
        <v>0.49399999999999999</v>
      </c>
      <c r="CP143" s="129">
        <v>0.51400000000000001</v>
      </c>
      <c r="CQ143" s="129">
        <v>0.53200000000000003</v>
      </c>
      <c r="CR143" s="130">
        <v>0.55600000000000005</v>
      </c>
    </row>
    <row r="144" spans="1:96" s="147" customFormat="1" ht="200" customHeight="1" x14ac:dyDescent="0.2">
      <c r="A144" s="132" t="s">
        <v>76</v>
      </c>
      <c r="B144" s="133" t="s">
        <v>2445</v>
      </c>
      <c r="C144" s="133" t="str">
        <f>IF(A144="","自動表示",IF(B144="",VLOOKUP(A144,リスト!$C$2:$D$48,2,FALSE),VLOOKUP(一覧表!A144&amp;一覧表!B144,リスト!$C$49:$D$1789,2,FALSE)))</f>
        <v>282227</v>
      </c>
      <c r="D144" s="134" t="str">
        <f>IF(C144="自動表示","自動表示",VLOOKUP(C144,リスト!$D$2:$E$1789,2,FALSE))</f>
        <v>都市Ⅰ－３</v>
      </c>
      <c r="E144" s="132" t="s">
        <v>5</v>
      </c>
      <c r="F144" s="133" t="s">
        <v>3758</v>
      </c>
      <c r="G144" s="135">
        <v>40</v>
      </c>
      <c r="H144" s="133" t="str">
        <f t="shared" si="2"/>
        <v>20年超</v>
      </c>
      <c r="I144" s="133" t="s">
        <v>17</v>
      </c>
      <c r="J144" s="136">
        <v>2.5</v>
      </c>
      <c r="K144" s="133" t="s">
        <v>18</v>
      </c>
      <c r="L144" s="137" t="s">
        <v>6783</v>
      </c>
      <c r="M144" s="133" t="s">
        <v>18</v>
      </c>
      <c r="N144" s="133" t="s">
        <v>3652</v>
      </c>
      <c r="O144" s="137" t="s">
        <v>6784</v>
      </c>
      <c r="P144" s="133" t="s">
        <v>18</v>
      </c>
      <c r="Q144" s="137" t="s">
        <v>6785</v>
      </c>
      <c r="R144" s="133" t="s">
        <v>18</v>
      </c>
      <c r="S144" s="133" t="s">
        <v>3667</v>
      </c>
      <c r="T144" s="138">
        <v>20.100000000000001</v>
      </c>
      <c r="U144" s="138"/>
      <c r="V144" s="133" t="s">
        <v>18</v>
      </c>
      <c r="W144" s="139" t="s">
        <v>6786</v>
      </c>
      <c r="X144" s="140">
        <v>2016</v>
      </c>
      <c r="Y144" s="140">
        <v>2055</v>
      </c>
      <c r="Z144" s="140">
        <v>40</v>
      </c>
      <c r="AA144" s="138">
        <v>2216.6999999999998</v>
      </c>
      <c r="AB144" s="133" t="s">
        <v>18</v>
      </c>
      <c r="AC144" s="139" t="s">
        <v>6787</v>
      </c>
      <c r="AD144" s="140">
        <v>2016</v>
      </c>
      <c r="AE144" s="140">
        <v>2055</v>
      </c>
      <c r="AF144" s="140">
        <v>40</v>
      </c>
      <c r="AG144" s="138">
        <v>1686.9</v>
      </c>
      <c r="AH144" s="133" t="s">
        <v>18</v>
      </c>
      <c r="AI144" s="141" t="s">
        <v>6788</v>
      </c>
      <c r="AJ144" s="140">
        <v>2016</v>
      </c>
      <c r="AK144" s="140">
        <v>2055</v>
      </c>
      <c r="AL144" s="140">
        <v>40</v>
      </c>
      <c r="AM144" s="138">
        <v>-529.79999999999995</v>
      </c>
      <c r="AN144" s="133" t="s">
        <v>18</v>
      </c>
      <c r="AO144" s="137" t="s">
        <v>6789</v>
      </c>
      <c r="AP144" s="133" t="s">
        <v>18</v>
      </c>
      <c r="AQ144" s="137" t="s">
        <v>6790</v>
      </c>
      <c r="AR144" s="133" t="s">
        <v>18</v>
      </c>
      <c r="AS144" s="137" t="s">
        <v>6791</v>
      </c>
      <c r="AT144" s="133" t="s">
        <v>18</v>
      </c>
      <c r="AU144" s="137" t="s">
        <v>6792</v>
      </c>
      <c r="AV144" s="133" t="s">
        <v>18</v>
      </c>
      <c r="AW144" s="137" t="s">
        <v>6793</v>
      </c>
      <c r="AX144" s="133" t="s">
        <v>18</v>
      </c>
      <c r="AY144" s="137" t="s">
        <v>6794</v>
      </c>
      <c r="AZ144" s="133" t="s">
        <v>18</v>
      </c>
      <c r="BA144" s="137" t="s">
        <v>6794</v>
      </c>
      <c r="BB144" s="133" t="s">
        <v>18</v>
      </c>
      <c r="BC144" s="137" t="s">
        <v>6795</v>
      </c>
      <c r="BD144" s="133" t="s">
        <v>18</v>
      </c>
      <c r="BE144" s="137" t="s">
        <v>6796</v>
      </c>
      <c r="BF144" s="133" t="s">
        <v>18</v>
      </c>
      <c r="BG144" s="137" t="s">
        <v>6797</v>
      </c>
      <c r="BH144" s="133" t="s">
        <v>18</v>
      </c>
      <c r="BI144" s="137" t="s">
        <v>6798</v>
      </c>
      <c r="BJ144" s="142" t="s">
        <v>19</v>
      </c>
      <c r="BK144" s="142" t="s">
        <v>18</v>
      </c>
      <c r="BL144" s="142" t="s">
        <v>19</v>
      </c>
      <c r="BM144" s="142" t="s">
        <v>19</v>
      </c>
      <c r="BN144" s="133" t="s">
        <v>18</v>
      </c>
      <c r="BO144" s="137" t="s">
        <v>6799</v>
      </c>
      <c r="BP144" s="133" t="s">
        <v>18</v>
      </c>
      <c r="BQ144" s="137" t="s">
        <v>6800</v>
      </c>
      <c r="BR144" s="133" t="s">
        <v>18</v>
      </c>
      <c r="BS144" s="137" t="s">
        <v>6801</v>
      </c>
      <c r="BT144" s="133" t="s">
        <v>18</v>
      </c>
      <c r="BU144" s="133" t="s">
        <v>18</v>
      </c>
      <c r="BV144" s="133" t="s">
        <v>18</v>
      </c>
      <c r="BW144" s="137" t="s">
        <v>6802</v>
      </c>
      <c r="BX144" s="143">
        <v>1</v>
      </c>
      <c r="BY144" s="144"/>
      <c r="BZ144" s="133" t="s">
        <v>18</v>
      </c>
      <c r="CA144" s="145" t="s">
        <v>6803</v>
      </c>
      <c r="CB144" s="146" t="s">
        <v>6804</v>
      </c>
      <c r="CC144" s="126">
        <v>23229</v>
      </c>
      <c r="CD144" s="126">
        <v>22824</v>
      </c>
      <c r="CE144" s="126">
        <v>21969</v>
      </c>
      <c r="CF144" s="126">
        <v>21489</v>
      </c>
      <c r="CG144" s="127">
        <v>228556</v>
      </c>
      <c r="CH144" s="127">
        <v>226982.38</v>
      </c>
      <c r="CI144" s="127">
        <v>234898</v>
      </c>
      <c r="CJ144" s="127">
        <v>234567.75</v>
      </c>
      <c r="CK144" s="128">
        <v>9.84</v>
      </c>
      <c r="CL144" s="128">
        <v>9.94</v>
      </c>
      <c r="CM144" s="128">
        <v>10.69</v>
      </c>
      <c r="CN144" s="128">
        <v>10.92</v>
      </c>
      <c r="CO144" s="129">
        <v>0.66900000000000004</v>
      </c>
      <c r="CP144" s="129">
        <v>0.66900000000000004</v>
      </c>
      <c r="CQ144" s="129">
        <v>0.60599999999999998</v>
      </c>
      <c r="CR144" s="130">
        <v>0.67800000000000005</v>
      </c>
    </row>
    <row r="145" spans="1:96" s="147" customFormat="1" ht="200" customHeight="1" x14ac:dyDescent="0.2">
      <c r="A145" s="132" t="s">
        <v>76</v>
      </c>
      <c r="B145" s="133" t="s">
        <v>2447</v>
      </c>
      <c r="C145" s="133" t="str">
        <f>IF(A145="","自動表示",IF(B145="",VLOOKUP(A145,リスト!$C$2:$D$48,2,FALSE),VLOOKUP(一覧表!A145&amp;一覧表!B145,リスト!$C$49:$D$1789,2,FALSE)))</f>
        <v>282235</v>
      </c>
      <c r="D145" s="134" t="str">
        <f>IF(C145="自動表示","自動表示",VLOOKUP(C145,リスト!$D$2:$E$1789,2,FALSE))</f>
        <v>都市Ⅱ－２</v>
      </c>
      <c r="E145" s="132" t="s">
        <v>3560</v>
      </c>
      <c r="F145" s="133" t="s">
        <v>3741</v>
      </c>
      <c r="G145" s="135">
        <v>40</v>
      </c>
      <c r="H145" s="133" t="str">
        <f t="shared" si="2"/>
        <v>20年超</v>
      </c>
      <c r="I145" s="133" t="s">
        <v>17</v>
      </c>
      <c r="J145" s="136">
        <v>6.4</v>
      </c>
      <c r="K145" s="133" t="s">
        <v>18</v>
      </c>
      <c r="L145" s="137" t="s">
        <v>6805</v>
      </c>
      <c r="M145" s="133" t="s">
        <v>18</v>
      </c>
      <c r="N145" s="133" t="s">
        <v>17</v>
      </c>
      <c r="O145" s="137" t="s">
        <v>6806</v>
      </c>
      <c r="P145" s="133" t="s">
        <v>18</v>
      </c>
      <c r="Q145" s="137" t="s">
        <v>6807</v>
      </c>
      <c r="R145" s="133" t="s">
        <v>18</v>
      </c>
      <c r="S145" s="133" t="s">
        <v>3666</v>
      </c>
      <c r="T145" s="138">
        <v>2.1</v>
      </c>
      <c r="U145" s="138"/>
      <c r="V145" s="133" t="s">
        <v>18</v>
      </c>
      <c r="W145" s="139" t="s">
        <v>6808</v>
      </c>
      <c r="X145" s="140">
        <v>2016</v>
      </c>
      <c r="Y145" s="140">
        <v>2055</v>
      </c>
      <c r="Z145" s="140">
        <v>40</v>
      </c>
      <c r="AA145" s="138">
        <v>4206.3999999999996</v>
      </c>
      <c r="AB145" s="133" t="s">
        <v>18</v>
      </c>
      <c r="AC145" s="139" t="s">
        <v>6809</v>
      </c>
      <c r="AD145" s="140">
        <v>2016</v>
      </c>
      <c r="AE145" s="140">
        <v>2055</v>
      </c>
      <c r="AF145" s="140">
        <v>40</v>
      </c>
      <c r="AG145" s="138">
        <v>796</v>
      </c>
      <c r="AH145" s="133" t="s">
        <v>18</v>
      </c>
      <c r="AI145" s="141" t="s">
        <v>6810</v>
      </c>
      <c r="AJ145" s="140">
        <v>2016</v>
      </c>
      <c r="AK145" s="140">
        <v>2055</v>
      </c>
      <c r="AL145" s="140">
        <v>40</v>
      </c>
      <c r="AM145" s="138">
        <v>796</v>
      </c>
      <c r="AN145" s="133" t="s">
        <v>18</v>
      </c>
      <c r="AO145" s="137" t="s">
        <v>6811</v>
      </c>
      <c r="AP145" s="133" t="s">
        <v>19</v>
      </c>
      <c r="AQ145" s="137"/>
      <c r="AR145" s="133" t="s">
        <v>18</v>
      </c>
      <c r="AS145" s="137" t="s">
        <v>6812</v>
      </c>
      <c r="AT145" s="133" t="s">
        <v>18</v>
      </c>
      <c r="AU145" s="137" t="s">
        <v>6813</v>
      </c>
      <c r="AV145" s="133" t="s">
        <v>18</v>
      </c>
      <c r="AW145" s="137" t="s">
        <v>6814</v>
      </c>
      <c r="AX145" s="133" t="s">
        <v>18</v>
      </c>
      <c r="AY145" s="137" t="s">
        <v>6815</v>
      </c>
      <c r="AZ145" s="133" t="s">
        <v>18</v>
      </c>
      <c r="BA145" s="137" t="s">
        <v>6816</v>
      </c>
      <c r="BB145" s="133" t="s">
        <v>18</v>
      </c>
      <c r="BC145" s="137" t="s">
        <v>6817</v>
      </c>
      <c r="BD145" s="133" t="s">
        <v>19</v>
      </c>
      <c r="BE145" s="137"/>
      <c r="BF145" s="133" t="s">
        <v>18</v>
      </c>
      <c r="BG145" s="137" t="s">
        <v>6818</v>
      </c>
      <c r="BH145" s="133" t="s">
        <v>18</v>
      </c>
      <c r="BI145" s="137" t="s">
        <v>6819</v>
      </c>
      <c r="BJ145" s="142" t="s">
        <v>19</v>
      </c>
      <c r="BK145" s="142" t="s">
        <v>18</v>
      </c>
      <c r="BL145" s="142" t="s">
        <v>18</v>
      </c>
      <c r="BM145" s="142" t="s">
        <v>18</v>
      </c>
      <c r="BN145" s="133" t="s">
        <v>19</v>
      </c>
      <c r="BO145" s="137"/>
      <c r="BP145" s="133" t="s">
        <v>18</v>
      </c>
      <c r="BQ145" s="137" t="s">
        <v>6820</v>
      </c>
      <c r="BR145" s="133" t="s">
        <v>18</v>
      </c>
      <c r="BS145" s="137" t="s">
        <v>6821</v>
      </c>
      <c r="BT145" s="133" t="s">
        <v>18</v>
      </c>
      <c r="BU145" s="133" t="s">
        <v>18</v>
      </c>
      <c r="BV145" s="133" t="s">
        <v>18</v>
      </c>
      <c r="BW145" s="137" t="s">
        <v>6822</v>
      </c>
      <c r="BX145" s="143">
        <v>10</v>
      </c>
      <c r="BY145" s="144" t="s">
        <v>3871</v>
      </c>
      <c r="BZ145" s="133" t="s">
        <v>18</v>
      </c>
      <c r="CA145" s="145" t="s">
        <v>6823</v>
      </c>
      <c r="CB145" s="146" t="s">
        <v>6824</v>
      </c>
      <c r="CC145" s="126">
        <v>63235</v>
      </c>
      <c r="CD145" s="126">
        <v>62411</v>
      </c>
      <c r="CE145" s="126">
        <v>61717</v>
      </c>
      <c r="CF145" s="126">
        <v>60897</v>
      </c>
      <c r="CG145" s="127">
        <v>389253</v>
      </c>
      <c r="CH145" s="127">
        <v>388979</v>
      </c>
      <c r="CI145" s="127">
        <v>389499</v>
      </c>
      <c r="CJ145" s="127">
        <v>388214</v>
      </c>
      <c r="CK145" s="128">
        <v>6.16</v>
      </c>
      <c r="CL145" s="128">
        <v>6.23</v>
      </c>
      <c r="CM145" s="128">
        <v>6.31</v>
      </c>
      <c r="CN145" s="128">
        <v>6.37</v>
      </c>
      <c r="CO145" s="129">
        <v>0.59799999999999998</v>
      </c>
      <c r="CP145" s="129">
        <v>0.61599999999999999</v>
      </c>
      <c r="CQ145" s="129">
        <v>0.626</v>
      </c>
      <c r="CR145" s="130">
        <v>0.63200000000000001</v>
      </c>
    </row>
    <row r="146" spans="1:96" s="147" customFormat="1" ht="200" customHeight="1" x14ac:dyDescent="0.2">
      <c r="A146" s="132" t="s">
        <v>76</v>
      </c>
      <c r="B146" s="133" t="s">
        <v>2449</v>
      </c>
      <c r="C146" s="133" t="str">
        <f>IF(A146="","自動表示",IF(B146="",VLOOKUP(A146,リスト!$C$2:$D$48,2,FALSE),VLOOKUP(一覧表!A146&amp;一覧表!B146,リスト!$C$49:$D$1789,2,FALSE)))</f>
        <v>282243</v>
      </c>
      <c r="D146" s="134" t="str">
        <f>IF(C146="自動表示","自動表示",VLOOKUP(C146,リスト!$D$2:$E$1789,2,FALSE))</f>
        <v>都市Ⅰ－０</v>
      </c>
      <c r="E146" s="132" t="s">
        <v>3560</v>
      </c>
      <c r="F146" s="133" t="s">
        <v>3822</v>
      </c>
      <c r="G146" s="135">
        <v>40</v>
      </c>
      <c r="H146" s="133" t="str">
        <f t="shared" si="2"/>
        <v>20年超</v>
      </c>
      <c r="I146" s="133" t="s">
        <v>3634</v>
      </c>
      <c r="J146" s="136">
        <v>4.3</v>
      </c>
      <c r="K146" s="133" t="s">
        <v>18</v>
      </c>
      <c r="L146" s="137" t="s">
        <v>6825</v>
      </c>
      <c r="M146" s="133" t="s">
        <v>18</v>
      </c>
      <c r="N146" s="133" t="s">
        <v>3635</v>
      </c>
      <c r="O146" s="137" t="s">
        <v>6826</v>
      </c>
      <c r="P146" s="133" t="s">
        <v>18</v>
      </c>
      <c r="Q146" s="137" t="s">
        <v>6827</v>
      </c>
      <c r="R146" s="133" t="s">
        <v>18</v>
      </c>
      <c r="S146" s="133" t="s">
        <v>3667</v>
      </c>
      <c r="T146" s="138">
        <v>28.1</v>
      </c>
      <c r="U146" s="138"/>
      <c r="V146" s="133" t="s">
        <v>18</v>
      </c>
      <c r="W146" s="139" t="s">
        <v>6828</v>
      </c>
      <c r="X146" s="140">
        <v>2022</v>
      </c>
      <c r="Y146" s="140">
        <v>2055</v>
      </c>
      <c r="Z146" s="140">
        <v>34</v>
      </c>
      <c r="AA146" s="138">
        <v>1596.1</v>
      </c>
      <c r="AB146" s="133" t="s">
        <v>18</v>
      </c>
      <c r="AC146" s="139" t="s">
        <v>6829</v>
      </c>
      <c r="AD146" s="140">
        <v>2022</v>
      </c>
      <c r="AE146" s="140">
        <v>2055</v>
      </c>
      <c r="AF146" s="140">
        <v>34</v>
      </c>
      <c r="AG146" s="138">
        <v>1399.5</v>
      </c>
      <c r="AH146" s="133" t="s">
        <v>18</v>
      </c>
      <c r="AI146" s="141" t="s">
        <v>6830</v>
      </c>
      <c r="AJ146" s="140">
        <v>2022</v>
      </c>
      <c r="AK146" s="140">
        <v>2055</v>
      </c>
      <c r="AL146" s="140">
        <v>34</v>
      </c>
      <c r="AM146" s="138">
        <v>196.6</v>
      </c>
      <c r="AN146" s="133" t="s">
        <v>18</v>
      </c>
      <c r="AO146" s="137" t="s">
        <v>6831</v>
      </c>
      <c r="AP146" s="133" t="s">
        <v>18</v>
      </c>
      <c r="AQ146" s="137" t="s">
        <v>6832</v>
      </c>
      <c r="AR146" s="133" t="s">
        <v>18</v>
      </c>
      <c r="AS146" s="137" t="s">
        <v>6833</v>
      </c>
      <c r="AT146" s="133" t="s">
        <v>18</v>
      </c>
      <c r="AU146" s="137" t="s">
        <v>6834</v>
      </c>
      <c r="AV146" s="133" t="s">
        <v>18</v>
      </c>
      <c r="AW146" s="137" t="s">
        <v>6835</v>
      </c>
      <c r="AX146" s="133" t="s">
        <v>18</v>
      </c>
      <c r="AY146" s="137" t="s">
        <v>6836</v>
      </c>
      <c r="AZ146" s="133" t="s">
        <v>18</v>
      </c>
      <c r="BA146" s="137" t="s">
        <v>6837</v>
      </c>
      <c r="BB146" s="133" t="s">
        <v>18</v>
      </c>
      <c r="BC146" s="137" t="s">
        <v>6838</v>
      </c>
      <c r="BD146" s="133" t="s">
        <v>18</v>
      </c>
      <c r="BE146" s="137" t="s">
        <v>6838</v>
      </c>
      <c r="BF146" s="133" t="s">
        <v>18</v>
      </c>
      <c r="BG146" s="137" t="s">
        <v>6839</v>
      </c>
      <c r="BH146" s="133" t="s">
        <v>18</v>
      </c>
      <c r="BI146" s="137" t="s">
        <v>6840</v>
      </c>
      <c r="BJ146" s="142" t="s">
        <v>19</v>
      </c>
      <c r="BK146" s="142" t="s">
        <v>18</v>
      </c>
      <c r="BL146" s="142" t="s">
        <v>19</v>
      </c>
      <c r="BM146" s="142" t="s">
        <v>19</v>
      </c>
      <c r="BN146" s="133" t="s">
        <v>19</v>
      </c>
      <c r="BO146" s="137"/>
      <c r="BP146" s="133" t="s">
        <v>19</v>
      </c>
      <c r="BQ146" s="137"/>
      <c r="BR146" s="133" t="s">
        <v>19</v>
      </c>
      <c r="BS146" s="137"/>
      <c r="BT146" s="133" t="s">
        <v>19</v>
      </c>
      <c r="BU146" s="133" t="s">
        <v>19</v>
      </c>
      <c r="BV146" s="133" t="s">
        <v>18</v>
      </c>
      <c r="BW146" s="137" t="s">
        <v>6841</v>
      </c>
      <c r="BX146" s="143"/>
      <c r="BY146" s="144" t="s">
        <v>6842</v>
      </c>
      <c r="BZ146" s="133" t="s">
        <v>18</v>
      </c>
      <c r="CA146" s="145" t="s">
        <v>6843</v>
      </c>
      <c r="CB146" s="146" t="s">
        <v>6844</v>
      </c>
      <c r="CC146" s="126">
        <v>46710</v>
      </c>
      <c r="CD146" s="126">
        <v>46247</v>
      </c>
      <c r="CE146" s="126">
        <v>45466</v>
      </c>
      <c r="CF146" s="126">
        <v>44782</v>
      </c>
      <c r="CG146" s="127">
        <v>319017</v>
      </c>
      <c r="CH146" s="127">
        <v>294680</v>
      </c>
      <c r="CI146" s="127">
        <v>293052</v>
      </c>
      <c r="CJ146" s="127">
        <v>291075</v>
      </c>
      <c r="CK146" s="128">
        <v>6.83</v>
      </c>
      <c r="CL146" s="128">
        <v>6.37</v>
      </c>
      <c r="CM146" s="128">
        <v>6.45</v>
      </c>
      <c r="CN146" s="128">
        <v>6.5</v>
      </c>
      <c r="CO146" s="129">
        <v>0.68200000000000005</v>
      </c>
      <c r="CP146" s="129">
        <v>0.69</v>
      </c>
      <c r="CQ146" s="129" t="s">
        <v>3871</v>
      </c>
      <c r="CR146" s="130" t="s">
        <v>3871</v>
      </c>
    </row>
    <row r="147" spans="1:96" s="147" customFormat="1" ht="200" customHeight="1" x14ac:dyDescent="0.2">
      <c r="A147" s="132" t="s">
        <v>76</v>
      </c>
      <c r="B147" s="133" t="s">
        <v>2451</v>
      </c>
      <c r="C147" s="133" t="str">
        <f>IF(A147="","自動表示",IF(B147="",VLOOKUP(A147,リスト!$C$2:$D$48,2,FALSE),VLOOKUP(一覧表!A147&amp;一覧表!B147,リスト!$C$49:$D$1789,2,FALSE)))</f>
        <v>282251</v>
      </c>
      <c r="D147" s="134" t="str">
        <f>IF(C147="自動表示","自動表示",VLOOKUP(C147,リスト!$D$2:$E$1789,2,FALSE))</f>
        <v>都市Ⅰ－２</v>
      </c>
      <c r="E147" s="132" t="s">
        <v>3560</v>
      </c>
      <c r="F147" s="133" t="s">
        <v>3741</v>
      </c>
      <c r="G147" s="135">
        <v>10</v>
      </c>
      <c r="H147" s="133" t="str">
        <f t="shared" si="2"/>
        <v>10年</v>
      </c>
      <c r="I147" s="133" t="s">
        <v>17</v>
      </c>
      <c r="J147" s="136">
        <v>3</v>
      </c>
      <c r="K147" s="133" t="s">
        <v>18</v>
      </c>
      <c r="L147" s="137" t="s">
        <v>6845</v>
      </c>
      <c r="M147" s="133" t="s">
        <v>18</v>
      </c>
      <c r="N147" s="133" t="s">
        <v>17</v>
      </c>
      <c r="O147" s="137" t="s">
        <v>6846</v>
      </c>
      <c r="P147" s="133" t="s">
        <v>18</v>
      </c>
      <c r="Q147" s="137" t="s">
        <v>6847</v>
      </c>
      <c r="R147" s="133" t="s">
        <v>18</v>
      </c>
      <c r="S147" s="133" t="s">
        <v>3667</v>
      </c>
      <c r="T147" s="138">
        <v>62</v>
      </c>
      <c r="U147" s="138" t="s">
        <v>6848</v>
      </c>
      <c r="V147" s="133" t="s">
        <v>18</v>
      </c>
      <c r="W147" s="139" t="s">
        <v>6849</v>
      </c>
      <c r="X147" s="140">
        <v>2017</v>
      </c>
      <c r="Y147" s="140">
        <v>2056</v>
      </c>
      <c r="Z147" s="140">
        <v>40</v>
      </c>
      <c r="AA147" s="138">
        <v>1645</v>
      </c>
      <c r="AB147" s="133" t="s">
        <v>18</v>
      </c>
      <c r="AC147" s="139" t="s">
        <v>6850</v>
      </c>
      <c r="AD147" s="140">
        <v>2017</v>
      </c>
      <c r="AE147" s="140">
        <v>2056</v>
      </c>
      <c r="AF147" s="140">
        <v>40</v>
      </c>
      <c r="AG147" s="138">
        <v>480</v>
      </c>
      <c r="AH147" s="133" t="s">
        <v>18</v>
      </c>
      <c r="AI147" s="141" t="s">
        <v>6851</v>
      </c>
      <c r="AJ147" s="140">
        <v>2017</v>
      </c>
      <c r="AK147" s="140">
        <v>2056</v>
      </c>
      <c r="AL147" s="140">
        <v>40</v>
      </c>
      <c r="AM147" s="138">
        <v>487.7</v>
      </c>
      <c r="AN147" s="133" t="s">
        <v>18</v>
      </c>
      <c r="AO147" s="137" t="s">
        <v>6852</v>
      </c>
      <c r="AP147" s="133" t="s">
        <v>19</v>
      </c>
      <c r="AQ147" s="137"/>
      <c r="AR147" s="133" t="s">
        <v>18</v>
      </c>
      <c r="AS147" s="137" t="s">
        <v>6853</v>
      </c>
      <c r="AT147" s="133" t="s">
        <v>18</v>
      </c>
      <c r="AU147" s="137" t="s">
        <v>6854</v>
      </c>
      <c r="AV147" s="133" t="s">
        <v>18</v>
      </c>
      <c r="AW147" s="137" t="s">
        <v>6855</v>
      </c>
      <c r="AX147" s="133" t="s">
        <v>18</v>
      </c>
      <c r="AY147" s="137" t="s">
        <v>6856</v>
      </c>
      <c r="AZ147" s="133" t="s">
        <v>18</v>
      </c>
      <c r="BA147" s="137" t="s">
        <v>6857</v>
      </c>
      <c r="BB147" s="133" t="s">
        <v>18</v>
      </c>
      <c r="BC147" s="137" t="s">
        <v>6858</v>
      </c>
      <c r="BD147" s="133" t="s">
        <v>19</v>
      </c>
      <c r="BE147" s="137"/>
      <c r="BF147" s="133" t="s">
        <v>18</v>
      </c>
      <c r="BG147" s="137" t="s">
        <v>6859</v>
      </c>
      <c r="BH147" s="133" t="s">
        <v>18</v>
      </c>
      <c r="BI147" s="137" t="s">
        <v>6860</v>
      </c>
      <c r="BJ147" s="142" t="s">
        <v>19</v>
      </c>
      <c r="BK147" s="142" t="s">
        <v>18</v>
      </c>
      <c r="BL147" s="142" t="s">
        <v>19</v>
      </c>
      <c r="BM147" s="142" t="s">
        <v>19</v>
      </c>
      <c r="BN147" s="133" t="s">
        <v>19</v>
      </c>
      <c r="BO147" s="137"/>
      <c r="BP147" s="133" t="s">
        <v>18</v>
      </c>
      <c r="BQ147" s="137" t="s">
        <v>6861</v>
      </c>
      <c r="BR147" s="133" t="s">
        <v>18</v>
      </c>
      <c r="BS147" s="137" t="s">
        <v>6862</v>
      </c>
      <c r="BT147" s="133" t="s">
        <v>18</v>
      </c>
      <c r="BU147" s="133" t="s">
        <v>18</v>
      </c>
      <c r="BV147" s="133" t="s">
        <v>18</v>
      </c>
      <c r="BW147" s="137" t="s">
        <v>6863</v>
      </c>
      <c r="BX147" s="143"/>
      <c r="BY147" s="144" t="s">
        <v>6864</v>
      </c>
      <c r="BZ147" s="133" t="s">
        <v>19</v>
      </c>
      <c r="CA147" s="145"/>
      <c r="CB147" s="146" t="s">
        <v>6865</v>
      </c>
      <c r="CC147" s="126">
        <v>29743</v>
      </c>
      <c r="CD147" s="126">
        <v>29165</v>
      </c>
      <c r="CE147" s="126">
        <v>28676</v>
      </c>
      <c r="CF147" s="126">
        <v>28239</v>
      </c>
      <c r="CG147" s="127">
        <v>250589</v>
      </c>
      <c r="CH147" s="127">
        <v>250867</v>
      </c>
      <c r="CI147" s="127">
        <v>251443</v>
      </c>
      <c r="CJ147" s="127">
        <v>250969</v>
      </c>
      <c r="CK147" s="128">
        <v>8.43</v>
      </c>
      <c r="CL147" s="128">
        <v>8.6</v>
      </c>
      <c r="CM147" s="128">
        <v>8.77</v>
      </c>
      <c r="CN147" s="128">
        <v>8.89</v>
      </c>
      <c r="CO147" s="129">
        <v>0.65449999999999997</v>
      </c>
      <c r="CP147" s="129">
        <v>0.66590000000000005</v>
      </c>
      <c r="CQ147" s="129">
        <v>0.6774</v>
      </c>
      <c r="CR147" s="130">
        <v>0.69</v>
      </c>
    </row>
    <row r="148" spans="1:96" s="147" customFormat="1" ht="200" customHeight="1" x14ac:dyDescent="0.2">
      <c r="A148" s="132" t="s">
        <v>76</v>
      </c>
      <c r="B148" s="133" t="s">
        <v>2453</v>
      </c>
      <c r="C148" s="133" t="str">
        <f>IF(A148="","自動表示",IF(B148="",VLOOKUP(A148,リスト!$C$2:$D$48,2,FALSE),VLOOKUP(一覧表!A148&amp;一覧表!B148,リスト!$C$49:$D$1789,2,FALSE)))</f>
        <v>282260</v>
      </c>
      <c r="D148" s="134" t="str">
        <f>IF(C148="自動表示","自動表示",VLOOKUP(C148,リスト!$D$2:$E$1789,2,FALSE))</f>
        <v>都市Ⅰ－１</v>
      </c>
      <c r="E148" s="132" t="s">
        <v>3560</v>
      </c>
      <c r="F148" s="133" t="s">
        <v>3823</v>
      </c>
      <c r="G148" s="135">
        <v>30</v>
      </c>
      <c r="H148" s="133" t="str">
        <f t="shared" si="2"/>
        <v>20年超</v>
      </c>
      <c r="I148" s="133" t="s">
        <v>17</v>
      </c>
      <c r="J148" s="136">
        <v>4.4000000000000004</v>
      </c>
      <c r="K148" s="133" t="s">
        <v>18</v>
      </c>
      <c r="L148" s="137" t="s">
        <v>6866</v>
      </c>
      <c r="M148" s="133" t="s">
        <v>18</v>
      </c>
      <c r="N148" s="133" t="s">
        <v>3635</v>
      </c>
      <c r="O148" s="137" t="s">
        <v>6867</v>
      </c>
      <c r="P148" s="133" t="s">
        <v>18</v>
      </c>
      <c r="Q148" s="137" t="s">
        <v>6868</v>
      </c>
      <c r="R148" s="133" t="s">
        <v>18</v>
      </c>
      <c r="S148" s="133" t="s">
        <v>3667</v>
      </c>
      <c r="T148" s="138">
        <v>10.7</v>
      </c>
      <c r="U148" s="138"/>
      <c r="V148" s="133" t="s">
        <v>18</v>
      </c>
      <c r="W148" s="139" t="s">
        <v>6869</v>
      </c>
      <c r="X148" s="140">
        <v>2021</v>
      </c>
      <c r="Y148" s="140">
        <v>2050</v>
      </c>
      <c r="Z148" s="140">
        <v>30</v>
      </c>
      <c r="AA148" s="138">
        <v>2185.1</v>
      </c>
      <c r="AB148" s="133" t="s">
        <v>18</v>
      </c>
      <c r="AC148" s="139" t="s">
        <v>6870</v>
      </c>
      <c r="AD148" s="140">
        <v>2021</v>
      </c>
      <c r="AE148" s="140">
        <v>2050</v>
      </c>
      <c r="AF148" s="140">
        <v>30</v>
      </c>
      <c r="AG148" s="138">
        <v>1460.1</v>
      </c>
      <c r="AH148" s="133" t="s">
        <v>18</v>
      </c>
      <c r="AI148" s="141" t="s">
        <v>6871</v>
      </c>
      <c r="AJ148" s="140">
        <v>2021</v>
      </c>
      <c r="AK148" s="140">
        <v>2050</v>
      </c>
      <c r="AL148" s="140">
        <v>30</v>
      </c>
      <c r="AM148" s="138">
        <v>727</v>
      </c>
      <c r="AN148" s="133" t="s">
        <v>18</v>
      </c>
      <c r="AO148" s="137" t="s">
        <v>6872</v>
      </c>
      <c r="AP148" s="133" t="s">
        <v>18</v>
      </c>
      <c r="AQ148" s="137" t="s">
        <v>6873</v>
      </c>
      <c r="AR148" s="133" t="s">
        <v>18</v>
      </c>
      <c r="AS148" s="137" t="s">
        <v>6874</v>
      </c>
      <c r="AT148" s="133" t="s">
        <v>18</v>
      </c>
      <c r="AU148" s="137" t="s">
        <v>6875</v>
      </c>
      <c r="AV148" s="133" t="s">
        <v>18</v>
      </c>
      <c r="AW148" s="137" t="s">
        <v>6876</v>
      </c>
      <c r="AX148" s="133" t="s">
        <v>18</v>
      </c>
      <c r="AY148" s="137" t="s">
        <v>6877</v>
      </c>
      <c r="AZ148" s="133" t="s">
        <v>18</v>
      </c>
      <c r="BA148" s="137" t="s">
        <v>6878</v>
      </c>
      <c r="BB148" s="133" t="s">
        <v>18</v>
      </c>
      <c r="BC148" s="137" t="s">
        <v>6879</v>
      </c>
      <c r="BD148" s="133" t="s">
        <v>19</v>
      </c>
      <c r="BE148" s="137"/>
      <c r="BF148" s="133" t="s">
        <v>18</v>
      </c>
      <c r="BG148" s="137" t="s">
        <v>6880</v>
      </c>
      <c r="BH148" s="133" t="s">
        <v>18</v>
      </c>
      <c r="BI148" s="137" t="s">
        <v>6881</v>
      </c>
      <c r="BJ148" s="142" t="s">
        <v>19</v>
      </c>
      <c r="BK148" s="142" t="s">
        <v>18</v>
      </c>
      <c r="BL148" s="142" t="s">
        <v>19</v>
      </c>
      <c r="BM148" s="142" t="s">
        <v>19</v>
      </c>
      <c r="BN148" s="133" t="s">
        <v>18</v>
      </c>
      <c r="BO148" s="137" t="s">
        <v>6882</v>
      </c>
      <c r="BP148" s="133" t="s">
        <v>18</v>
      </c>
      <c r="BQ148" s="137" t="s">
        <v>6883</v>
      </c>
      <c r="BR148" s="133" t="s">
        <v>18</v>
      </c>
      <c r="BS148" s="137" t="s">
        <v>6884</v>
      </c>
      <c r="BT148" s="133" t="s">
        <v>19</v>
      </c>
      <c r="BU148" s="133" t="s">
        <v>18</v>
      </c>
      <c r="BV148" s="133" t="s">
        <v>18</v>
      </c>
      <c r="BW148" s="137" t="s">
        <v>6885</v>
      </c>
      <c r="BX148" s="143">
        <v>5</v>
      </c>
      <c r="BY148" s="144"/>
      <c r="BZ148" s="133" t="s">
        <v>18</v>
      </c>
      <c r="CA148" s="145" t="s">
        <v>6886</v>
      </c>
      <c r="CB148" s="146" t="s">
        <v>6887</v>
      </c>
      <c r="CC148" s="126">
        <v>43131</v>
      </c>
      <c r="CD148" s="126">
        <v>42721</v>
      </c>
      <c r="CE148" s="126">
        <v>42437</v>
      </c>
      <c r="CF148" s="126">
        <v>41969</v>
      </c>
      <c r="CG148" s="127">
        <v>391686</v>
      </c>
      <c r="CH148" s="127">
        <v>389680</v>
      </c>
      <c r="CI148" s="127">
        <v>389680</v>
      </c>
      <c r="CJ148" s="127">
        <v>388139.28</v>
      </c>
      <c r="CK148" s="128">
        <v>9.08</v>
      </c>
      <c r="CL148" s="128">
        <v>9.1199999999999992</v>
      </c>
      <c r="CM148" s="128">
        <v>9.18</v>
      </c>
      <c r="CN148" s="128">
        <v>9.25</v>
      </c>
      <c r="CO148" s="129">
        <v>0.90300000000000002</v>
      </c>
      <c r="CP148" s="129">
        <v>0.90300000000000002</v>
      </c>
      <c r="CQ148" s="129">
        <v>0.90700000000000003</v>
      </c>
      <c r="CR148" s="130">
        <v>0.67700000000000005</v>
      </c>
    </row>
    <row r="149" spans="1:96" s="147" customFormat="1" ht="200" customHeight="1" x14ac:dyDescent="0.2">
      <c r="A149" s="132" t="s">
        <v>76</v>
      </c>
      <c r="B149" s="133" t="s">
        <v>2455</v>
      </c>
      <c r="C149" s="133" t="str">
        <f>IF(A149="","自動表示",IF(B149="",VLOOKUP(A149,リスト!$C$2:$D$48,2,FALSE),VLOOKUP(一覧表!A149&amp;一覧表!B149,リスト!$C$49:$D$1789,2,FALSE)))</f>
        <v>282278</v>
      </c>
      <c r="D149" s="134" t="str">
        <f>IF(C149="自動表示","自動表示",VLOOKUP(C149,リスト!$D$2:$E$1789,2,FALSE))</f>
        <v>都市Ⅰ－２</v>
      </c>
      <c r="E149" s="132" t="s">
        <v>5</v>
      </c>
      <c r="F149" s="133" t="s">
        <v>3824</v>
      </c>
      <c r="G149" s="135">
        <v>10</v>
      </c>
      <c r="H149" s="133" t="str">
        <f t="shared" si="2"/>
        <v>10年</v>
      </c>
      <c r="I149" s="133" t="s">
        <v>3634</v>
      </c>
      <c r="J149" s="136">
        <v>3.5</v>
      </c>
      <c r="K149" s="133" t="s">
        <v>18</v>
      </c>
      <c r="L149" s="137" t="s">
        <v>6888</v>
      </c>
      <c r="M149" s="133" t="s">
        <v>18</v>
      </c>
      <c r="N149" s="133" t="s">
        <v>3634</v>
      </c>
      <c r="O149" s="137" t="s">
        <v>6889</v>
      </c>
      <c r="P149" s="133" t="s">
        <v>18</v>
      </c>
      <c r="Q149" s="137" t="s">
        <v>6890</v>
      </c>
      <c r="R149" s="133" t="s">
        <v>18</v>
      </c>
      <c r="S149" s="133" t="s">
        <v>3666</v>
      </c>
      <c r="T149" s="138">
        <v>3.1</v>
      </c>
      <c r="U149" s="138"/>
      <c r="V149" s="133" t="s">
        <v>18</v>
      </c>
      <c r="W149" s="139" t="s">
        <v>6891</v>
      </c>
      <c r="X149" s="140">
        <v>2021</v>
      </c>
      <c r="Y149" s="140">
        <v>2055</v>
      </c>
      <c r="Z149" s="140">
        <v>35</v>
      </c>
      <c r="AA149" s="138">
        <v>2303</v>
      </c>
      <c r="AB149" s="133" t="s">
        <v>18</v>
      </c>
      <c r="AC149" s="139" t="s">
        <v>6892</v>
      </c>
      <c r="AD149" s="140">
        <v>2021</v>
      </c>
      <c r="AE149" s="140">
        <v>2055</v>
      </c>
      <c r="AF149" s="140">
        <v>35</v>
      </c>
      <c r="AG149" s="138">
        <v>1202</v>
      </c>
      <c r="AH149" s="133" t="s">
        <v>18</v>
      </c>
      <c r="AI149" s="141" t="s">
        <v>6893</v>
      </c>
      <c r="AJ149" s="140">
        <v>2021</v>
      </c>
      <c r="AK149" s="140">
        <v>2055</v>
      </c>
      <c r="AL149" s="140">
        <v>35</v>
      </c>
      <c r="AM149" s="138">
        <v>337</v>
      </c>
      <c r="AN149" s="133" t="s">
        <v>18</v>
      </c>
      <c r="AO149" s="137" t="s">
        <v>6894</v>
      </c>
      <c r="AP149" s="133" t="s">
        <v>18</v>
      </c>
      <c r="AQ149" s="137" t="s">
        <v>6895</v>
      </c>
      <c r="AR149" s="133" t="s">
        <v>18</v>
      </c>
      <c r="AS149" s="137" t="s">
        <v>6896</v>
      </c>
      <c r="AT149" s="133" t="s">
        <v>18</v>
      </c>
      <c r="AU149" s="137" t="s">
        <v>6897</v>
      </c>
      <c r="AV149" s="133" t="s">
        <v>18</v>
      </c>
      <c r="AW149" s="137" t="s">
        <v>6898</v>
      </c>
      <c r="AX149" s="133" t="s">
        <v>18</v>
      </c>
      <c r="AY149" s="137" t="s">
        <v>6899</v>
      </c>
      <c r="AZ149" s="133" t="s">
        <v>18</v>
      </c>
      <c r="BA149" s="137" t="s">
        <v>6900</v>
      </c>
      <c r="BB149" s="133" t="s">
        <v>18</v>
      </c>
      <c r="BC149" s="137" t="s">
        <v>6901</v>
      </c>
      <c r="BD149" s="133" t="s">
        <v>18</v>
      </c>
      <c r="BE149" s="137" t="s">
        <v>6902</v>
      </c>
      <c r="BF149" s="133" t="s">
        <v>18</v>
      </c>
      <c r="BG149" s="137" t="s">
        <v>6903</v>
      </c>
      <c r="BH149" s="133" t="s">
        <v>18</v>
      </c>
      <c r="BI149" s="137" t="s">
        <v>6904</v>
      </c>
      <c r="BJ149" s="142" t="s">
        <v>19</v>
      </c>
      <c r="BK149" s="142" t="s">
        <v>18</v>
      </c>
      <c r="BL149" s="142" t="s">
        <v>18</v>
      </c>
      <c r="BM149" s="142" t="s">
        <v>19</v>
      </c>
      <c r="BN149" s="133" t="s">
        <v>18</v>
      </c>
      <c r="BO149" s="137" t="s">
        <v>6905</v>
      </c>
      <c r="BP149" s="133" t="s">
        <v>18</v>
      </c>
      <c r="BQ149" s="137" t="s">
        <v>6906</v>
      </c>
      <c r="BR149" s="133" t="s">
        <v>19</v>
      </c>
      <c r="BS149" s="137"/>
      <c r="BT149" s="133" t="s">
        <v>19</v>
      </c>
      <c r="BU149" s="133" t="s">
        <v>19</v>
      </c>
      <c r="BV149" s="133" t="s">
        <v>18</v>
      </c>
      <c r="BW149" s="137" t="s">
        <v>6907</v>
      </c>
      <c r="BX149" s="143">
        <v>10</v>
      </c>
      <c r="BY149" s="144"/>
      <c r="BZ149" s="133" t="s">
        <v>18</v>
      </c>
      <c r="CA149" s="145" t="s">
        <v>6908</v>
      </c>
      <c r="CB149" s="146" t="s">
        <v>6909</v>
      </c>
      <c r="CC149" s="126">
        <v>36678</v>
      </c>
      <c r="CD149" s="126">
        <v>36008</v>
      </c>
      <c r="CE149" s="126">
        <v>35307</v>
      </c>
      <c r="CF149" s="126">
        <v>34178</v>
      </c>
      <c r="CG149" s="127">
        <v>263576</v>
      </c>
      <c r="CH149" s="127">
        <v>261794</v>
      </c>
      <c r="CI149" s="127">
        <v>259457</v>
      </c>
      <c r="CJ149" s="127">
        <v>254354.63</v>
      </c>
      <c r="CK149" s="128">
        <v>7.19</v>
      </c>
      <c r="CL149" s="128">
        <v>7.27</v>
      </c>
      <c r="CM149" s="128">
        <v>7.35</v>
      </c>
      <c r="CN149" s="128">
        <v>7.44</v>
      </c>
      <c r="CO149" s="129">
        <v>0.629</v>
      </c>
      <c r="CP149" s="129">
        <v>0.64700000000000002</v>
      </c>
      <c r="CQ149" s="129">
        <v>0.66600000000000004</v>
      </c>
      <c r="CR149" s="130">
        <v>0.67410000000000003</v>
      </c>
    </row>
    <row r="150" spans="1:96" s="147" customFormat="1" ht="200" customHeight="1" x14ac:dyDescent="0.2">
      <c r="A150" s="132" t="s">
        <v>76</v>
      </c>
      <c r="B150" s="133" t="s">
        <v>2457</v>
      </c>
      <c r="C150" s="133" t="str">
        <f>IF(A150="","自動表示",IF(B150="",VLOOKUP(A150,リスト!$C$2:$D$48,2,FALSE),VLOOKUP(一覧表!A150&amp;一覧表!B150,リスト!$C$49:$D$1789,2,FALSE)))</f>
        <v>282286</v>
      </c>
      <c r="D150" s="134" t="str">
        <f>IF(C150="自動表示","自動表示",VLOOKUP(C150,リスト!$D$2:$E$1789,2,FALSE))</f>
        <v>都市Ⅰ－２</v>
      </c>
      <c r="E150" s="132" t="s">
        <v>3760</v>
      </c>
      <c r="F150" s="133" t="s">
        <v>3751</v>
      </c>
      <c r="G150" s="135">
        <v>10</v>
      </c>
      <c r="H150" s="133" t="str">
        <f t="shared" si="2"/>
        <v>10年</v>
      </c>
      <c r="I150" s="133" t="s">
        <v>3634</v>
      </c>
      <c r="J150" s="136">
        <v>4.0999999999999996</v>
      </c>
      <c r="K150" s="133" t="s">
        <v>18</v>
      </c>
      <c r="L150" s="137" t="s">
        <v>6910</v>
      </c>
      <c r="M150" s="133" t="s">
        <v>18</v>
      </c>
      <c r="N150" s="133" t="s">
        <v>3635</v>
      </c>
      <c r="O150" s="137" t="s">
        <v>6911</v>
      </c>
      <c r="P150" s="133" t="s">
        <v>18</v>
      </c>
      <c r="Q150" s="137" t="s">
        <v>6912</v>
      </c>
      <c r="R150" s="133" t="s">
        <v>18</v>
      </c>
      <c r="S150" s="133" t="s">
        <v>3667</v>
      </c>
      <c r="T150" s="138">
        <v>37.6</v>
      </c>
      <c r="U150" s="138"/>
      <c r="V150" s="133" t="s">
        <v>18</v>
      </c>
      <c r="W150" s="139" t="s">
        <v>6913</v>
      </c>
      <c r="X150" s="140">
        <v>2016</v>
      </c>
      <c r="Y150" s="140">
        <v>2025</v>
      </c>
      <c r="Z150" s="140">
        <v>10</v>
      </c>
      <c r="AA150" s="138">
        <v>68</v>
      </c>
      <c r="AB150" s="133" t="s">
        <v>18</v>
      </c>
      <c r="AC150" s="139" t="s">
        <v>6914</v>
      </c>
      <c r="AD150" s="140">
        <v>2016</v>
      </c>
      <c r="AE150" s="140">
        <v>2025</v>
      </c>
      <c r="AF150" s="140">
        <v>10</v>
      </c>
      <c r="AG150" s="138">
        <v>52</v>
      </c>
      <c r="AH150" s="133" t="s">
        <v>18</v>
      </c>
      <c r="AI150" s="141" t="s">
        <v>6915</v>
      </c>
      <c r="AJ150" s="140">
        <v>2016</v>
      </c>
      <c r="AK150" s="140">
        <v>2025</v>
      </c>
      <c r="AL150" s="140">
        <v>10</v>
      </c>
      <c r="AM150" s="138">
        <v>16</v>
      </c>
      <c r="AN150" s="133" t="s">
        <v>18</v>
      </c>
      <c r="AO150" s="137" t="s">
        <v>6916</v>
      </c>
      <c r="AP150" s="133" t="s">
        <v>18</v>
      </c>
      <c r="AQ150" s="137" t="s">
        <v>6917</v>
      </c>
      <c r="AR150" s="133" t="s">
        <v>18</v>
      </c>
      <c r="AS150" s="137" t="s">
        <v>6918</v>
      </c>
      <c r="AT150" s="133" t="s">
        <v>18</v>
      </c>
      <c r="AU150" s="137" t="s">
        <v>6919</v>
      </c>
      <c r="AV150" s="133" t="s">
        <v>3924</v>
      </c>
      <c r="AW150" s="137" t="s">
        <v>6920</v>
      </c>
      <c r="AX150" s="133" t="s">
        <v>18</v>
      </c>
      <c r="AY150" s="137" t="s">
        <v>6921</v>
      </c>
      <c r="AZ150" s="133" t="s">
        <v>18</v>
      </c>
      <c r="BA150" s="137" t="s">
        <v>6922</v>
      </c>
      <c r="BB150" s="133" t="s">
        <v>3924</v>
      </c>
      <c r="BC150" s="137" t="s">
        <v>6923</v>
      </c>
      <c r="BD150" s="133" t="s">
        <v>3924</v>
      </c>
      <c r="BE150" s="137" t="s">
        <v>6924</v>
      </c>
      <c r="BF150" s="133" t="s">
        <v>3924</v>
      </c>
      <c r="BG150" s="137" t="s">
        <v>6925</v>
      </c>
      <c r="BH150" s="133" t="s">
        <v>3924</v>
      </c>
      <c r="BI150" s="137" t="s">
        <v>6926</v>
      </c>
      <c r="BJ150" s="142" t="s">
        <v>18</v>
      </c>
      <c r="BK150" s="142" t="s">
        <v>18</v>
      </c>
      <c r="BL150" s="142" t="s">
        <v>19</v>
      </c>
      <c r="BM150" s="142" t="s">
        <v>18</v>
      </c>
      <c r="BN150" s="133" t="s">
        <v>18</v>
      </c>
      <c r="BO150" s="137" t="s">
        <v>6927</v>
      </c>
      <c r="BP150" s="133" t="s">
        <v>19</v>
      </c>
      <c r="BQ150" s="137"/>
      <c r="BR150" s="133" t="s">
        <v>18</v>
      </c>
      <c r="BS150" s="137" t="s">
        <v>6928</v>
      </c>
      <c r="BT150" s="133" t="s">
        <v>19</v>
      </c>
      <c r="BU150" s="133" t="s">
        <v>18</v>
      </c>
      <c r="BV150" s="133" t="s">
        <v>18</v>
      </c>
      <c r="BW150" s="137" t="s">
        <v>6929</v>
      </c>
      <c r="BX150" s="143">
        <v>1</v>
      </c>
      <c r="BY150" s="144" t="s">
        <v>6930</v>
      </c>
      <c r="BZ150" s="133" t="s">
        <v>18</v>
      </c>
      <c r="CA150" s="145" t="s">
        <v>6931</v>
      </c>
      <c r="CB150" s="146" t="s">
        <v>6932</v>
      </c>
      <c r="CC150" s="126">
        <v>40265</v>
      </c>
      <c r="CD150" s="126">
        <v>39623</v>
      </c>
      <c r="CE150" s="126">
        <v>39546</v>
      </c>
      <c r="CF150" s="126">
        <v>39719</v>
      </c>
      <c r="CG150" s="127">
        <v>194082</v>
      </c>
      <c r="CH150" s="127">
        <v>194463</v>
      </c>
      <c r="CI150" s="127">
        <v>183224</v>
      </c>
      <c r="CJ150" s="127">
        <v>172950</v>
      </c>
      <c r="CK150" s="128">
        <v>4.82</v>
      </c>
      <c r="CL150" s="128">
        <v>4.91</v>
      </c>
      <c r="CM150" s="128">
        <v>4.63</v>
      </c>
      <c r="CN150" s="128">
        <v>4.3499999999999996</v>
      </c>
      <c r="CO150" s="129">
        <v>0.62250000000000005</v>
      </c>
      <c r="CP150" s="129">
        <v>0.58550000000000002</v>
      </c>
      <c r="CQ150" s="129">
        <v>0.59060000000000001</v>
      </c>
      <c r="CR150" s="130">
        <v>0.58409999999999995</v>
      </c>
    </row>
    <row r="151" spans="1:96" s="147" customFormat="1" ht="200" customHeight="1" x14ac:dyDescent="0.2">
      <c r="A151" s="132" t="s">
        <v>76</v>
      </c>
      <c r="B151" s="133" t="s">
        <v>2459</v>
      </c>
      <c r="C151" s="133" t="str">
        <f>IF(A151="","自動表示",IF(B151="",VLOOKUP(A151,リスト!$C$2:$D$48,2,FALSE),VLOOKUP(一覧表!A151&amp;一覧表!B151,リスト!$C$49:$D$1789,2,FALSE)))</f>
        <v>282294</v>
      </c>
      <c r="D151" s="134" t="str">
        <f>IF(C151="自動表示","自動表示",VLOOKUP(C151,リスト!$D$2:$E$1789,2,FALSE))</f>
        <v>都市Ⅱ－２</v>
      </c>
      <c r="E151" s="132" t="s">
        <v>3609</v>
      </c>
      <c r="F151" s="133" t="s">
        <v>3744</v>
      </c>
      <c r="G151" s="135">
        <v>16</v>
      </c>
      <c r="H151" s="133" t="str">
        <f t="shared" si="2"/>
        <v>11年～20年</v>
      </c>
      <c r="I151" s="133" t="s">
        <v>3634</v>
      </c>
      <c r="J151" s="136">
        <v>7.4</v>
      </c>
      <c r="K151" s="133" t="s">
        <v>18</v>
      </c>
      <c r="L151" s="137" t="s">
        <v>6933</v>
      </c>
      <c r="M151" s="133" t="s">
        <v>18</v>
      </c>
      <c r="N151" s="133" t="s">
        <v>3635</v>
      </c>
      <c r="O151" s="137" t="s">
        <v>6934</v>
      </c>
      <c r="P151" s="133" t="s">
        <v>18</v>
      </c>
      <c r="Q151" s="137" t="s">
        <v>6935</v>
      </c>
      <c r="R151" s="133" t="s">
        <v>18</v>
      </c>
      <c r="S151" s="133" t="s">
        <v>3667</v>
      </c>
      <c r="T151" s="138">
        <v>50.6</v>
      </c>
      <c r="U151" s="138"/>
      <c r="V151" s="133" t="s">
        <v>18</v>
      </c>
      <c r="W151" s="139" t="s">
        <v>6936</v>
      </c>
      <c r="X151" s="140">
        <v>2021</v>
      </c>
      <c r="Y151" s="140">
        <v>2060</v>
      </c>
      <c r="Z151" s="140">
        <v>40</v>
      </c>
      <c r="AA151" s="138">
        <v>3381</v>
      </c>
      <c r="AB151" s="133" t="s">
        <v>18</v>
      </c>
      <c r="AC151" s="139" t="s">
        <v>6937</v>
      </c>
      <c r="AD151" s="140"/>
      <c r="AE151" s="140"/>
      <c r="AF151" s="140">
        <v>0</v>
      </c>
      <c r="AG151" s="138"/>
      <c r="AH151" s="133" t="s">
        <v>18</v>
      </c>
      <c r="AI151" s="141" t="s">
        <v>6938</v>
      </c>
      <c r="AJ151" s="140"/>
      <c r="AK151" s="140"/>
      <c r="AL151" s="140">
        <v>0</v>
      </c>
      <c r="AM151" s="138"/>
      <c r="AN151" s="133" t="s">
        <v>18</v>
      </c>
      <c r="AO151" s="137" t="s">
        <v>6939</v>
      </c>
      <c r="AP151" s="133" t="s">
        <v>18</v>
      </c>
      <c r="AQ151" s="137" t="s">
        <v>6940</v>
      </c>
      <c r="AR151" s="133" t="s">
        <v>18</v>
      </c>
      <c r="AS151" s="137" t="s">
        <v>6941</v>
      </c>
      <c r="AT151" s="133" t="s">
        <v>18</v>
      </c>
      <c r="AU151" s="137" t="s">
        <v>6942</v>
      </c>
      <c r="AV151" s="133" t="s">
        <v>18</v>
      </c>
      <c r="AW151" s="137" t="s">
        <v>6943</v>
      </c>
      <c r="AX151" s="133" t="s">
        <v>18</v>
      </c>
      <c r="AY151" s="137" t="s">
        <v>6944</v>
      </c>
      <c r="AZ151" s="133" t="s">
        <v>18</v>
      </c>
      <c r="BA151" s="137" t="s">
        <v>6945</v>
      </c>
      <c r="BB151" s="133" t="s">
        <v>18</v>
      </c>
      <c r="BC151" s="137" t="s">
        <v>6946</v>
      </c>
      <c r="BD151" s="133" t="s">
        <v>19</v>
      </c>
      <c r="BE151" s="137" t="s">
        <v>3894</v>
      </c>
      <c r="BF151" s="133" t="s">
        <v>18</v>
      </c>
      <c r="BG151" s="137" t="s">
        <v>6947</v>
      </c>
      <c r="BH151" s="133" t="s">
        <v>19</v>
      </c>
      <c r="BI151" s="137"/>
      <c r="BJ151" s="142" t="s">
        <v>19</v>
      </c>
      <c r="BK151" s="142" t="s">
        <v>19</v>
      </c>
      <c r="BL151" s="142" t="s">
        <v>19</v>
      </c>
      <c r="BM151" s="142" t="s">
        <v>19</v>
      </c>
      <c r="BN151" s="133" t="s">
        <v>18</v>
      </c>
      <c r="BO151" s="137" t="s">
        <v>6948</v>
      </c>
      <c r="BP151" s="133" t="s">
        <v>18</v>
      </c>
      <c r="BQ151" s="137" t="s">
        <v>6949</v>
      </c>
      <c r="BR151" s="133" t="s">
        <v>19</v>
      </c>
      <c r="BS151" s="137"/>
      <c r="BT151" s="133" t="s">
        <v>19</v>
      </c>
      <c r="BU151" s="133" t="s">
        <v>19</v>
      </c>
      <c r="BV151" s="133" t="s">
        <v>18</v>
      </c>
      <c r="BW151" s="137" t="s">
        <v>6950</v>
      </c>
      <c r="BX151" s="143">
        <v>1</v>
      </c>
      <c r="BY151" s="144"/>
      <c r="BZ151" s="133" t="s">
        <v>18</v>
      </c>
      <c r="CA151" s="145" t="s">
        <v>6951</v>
      </c>
      <c r="CB151" s="146" t="s">
        <v>6952</v>
      </c>
      <c r="CC151" s="126">
        <v>75554</v>
      </c>
      <c r="CD151" s="126">
        <v>74750</v>
      </c>
      <c r="CE151" s="126">
        <v>74081</v>
      </c>
      <c r="CF151" s="126">
        <v>73201</v>
      </c>
      <c r="CG151" s="127">
        <v>341673</v>
      </c>
      <c r="CH151" s="127">
        <v>318089</v>
      </c>
      <c r="CI151" s="127">
        <v>324109</v>
      </c>
      <c r="CJ151" s="127">
        <v>321765</v>
      </c>
      <c r="CK151" s="128">
        <v>4.5199999999999996</v>
      </c>
      <c r="CL151" s="128">
        <v>4.26</v>
      </c>
      <c r="CM151" s="128">
        <v>4.38</v>
      </c>
      <c r="CN151" s="128">
        <v>4.4000000000000004</v>
      </c>
      <c r="CO151" s="129">
        <v>0.66600000000000004</v>
      </c>
      <c r="CP151" s="129">
        <v>0.66900000000000004</v>
      </c>
      <c r="CQ151" s="129">
        <v>0.67500000000000004</v>
      </c>
      <c r="CR151" s="130">
        <v>0.68899999999999995</v>
      </c>
    </row>
    <row r="152" spans="1:96" s="147" customFormat="1" ht="200" customHeight="1" x14ac:dyDescent="0.2">
      <c r="A152" s="132" t="s">
        <v>76</v>
      </c>
      <c r="B152" s="133" t="s">
        <v>2461</v>
      </c>
      <c r="C152" s="133" t="str">
        <f>IF(A152="","自動表示",IF(B152="",VLOOKUP(A152,リスト!$C$2:$D$48,2,FALSE),VLOOKUP(一覧表!A152&amp;一覧表!B152,リスト!$C$49:$D$1789,2,FALSE)))</f>
        <v>283011</v>
      </c>
      <c r="D152" s="134" t="str">
        <f>IF(C152="自動表示","自動表示",VLOOKUP(C152,リスト!$D$2:$E$1789,2,FALSE))</f>
        <v>町村Ⅴ－２</v>
      </c>
      <c r="E152" s="132" t="s">
        <v>3560</v>
      </c>
      <c r="F152" s="133" t="s">
        <v>3819</v>
      </c>
      <c r="G152" s="135">
        <v>30</v>
      </c>
      <c r="H152" s="133" t="str">
        <f t="shared" si="2"/>
        <v>20年超</v>
      </c>
      <c r="I152" s="133" t="s">
        <v>3634</v>
      </c>
      <c r="J152" s="136">
        <v>3</v>
      </c>
      <c r="K152" s="133" t="s">
        <v>18</v>
      </c>
      <c r="L152" s="137" t="s">
        <v>6953</v>
      </c>
      <c r="M152" s="133" t="s">
        <v>18</v>
      </c>
      <c r="N152" s="133" t="s">
        <v>3636</v>
      </c>
      <c r="O152" s="137" t="s">
        <v>6954</v>
      </c>
      <c r="P152" s="133" t="s">
        <v>18</v>
      </c>
      <c r="Q152" s="137" t="s">
        <v>6955</v>
      </c>
      <c r="R152" s="133" t="s">
        <v>18</v>
      </c>
      <c r="S152" s="133" t="s">
        <v>3667</v>
      </c>
      <c r="T152" s="138">
        <v>108</v>
      </c>
      <c r="U152" s="138"/>
      <c r="V152" s="133" t="s">
        <v>18</v>
      </c>
      <c r="W152" s="139" t="s">
        <v>6956</v>
      </c>
      <c r="X152" s="140">
        <v>2023</v>
      </c>
      <c r="Y152" s="140">
        <v>2046</v>
      </c>
      <c r="Z152" s="140">
        <v>24</v>
      </c>
      <c r="AA152" s="138">
        <v>396.8</v>
      </c>
      <c r="AB152" s="133" t="s">
        <v>18</v>
      </c>
      <c r="AC152" s="139" t="s">
        <v>6957</v>
      </c>
      <c r="AD152" s="140">
        <v>2023</v>
      </c>
      <c r="AE152" s="140">
        <v>2046</v>
      </c>
      <c r="AF152" s="140">
        <v>24</v>
      </c>
      <c r="AG152" s="138">
        <v>142.5</v>
      </c>
      <c r="AH152" s="133" t="s">
        <v>18</v>
      </c>
      <c r="AI152" s="141" t="s">
        <v>6958</v>
      </c>
      <c r="AJ152" s="140">
        <v>2023</v>
      </c>
      <c r="AK152" s="140">
        <v>2046</v>
      </c>
      <c r="AL152" s="140">
        <v>24</v>
      </c>
      <c r="AM152" s="138">
        <v>3.3</v>
      </c>
      <c r="AN152" s="133" t="s">
        <v>18</v>
      </c>
      <c r="AO152" s="137" t="s">
        <v>6959</v>
      </c>
      <c r="AP152" s="133" t="s">
        <v>18</v>
      </c>
      <c r="AQ152" s="137" t="s">
        <v>6960</v>
      </c>
      <c r="AR152" s="133" t="s">
        <v>18</v>
      </c>
      <c r="AS152" s="137" t="s">
        <v>6961</v>
      </c>
      <c r="AT152" s="133" t="s">
        <v>18</v>
      </c>
      <c r="AU152" s="137" t="s">
        <v>6962</v>
      </c>
      <c r="AV152" s="133" t="s">
        <v>18</v>
      </c>
      <c r="AW152" s="137" t="s">
        <v>6963</v>
      </c>
      <c r="AX152" s="133" t="s">
        <v>18</v>
      </c>
      <c r="AY152" s="137" t="s">
        <v>6964</v>
      </c>
      <c r="AZ152" s="133" t="s">
        <v>18</v>
      </c>
      <c r="BA152" s="137" t="s">
        <v>6965</v>
      </c>
      <c r="BB152" s="133" t="s">
        <v>18</v>
      </c>
      <c r="BC152" s="137" t="s">
        <v>6966</v>
      </c>
      <c r="BD152" s="133" t="s">
        <v>18</v>
      </c>
      <c r="BE152" s="137" t="s">
        <v>6967</v>
      </c>
      <c r="BF152" s="133" t="s">
        <v>18</v>
      </c>
      <c r="BG152" s="137" t="s">
        <v>6968</v>
      </c>
      <c r="BH152" s="133" t="s">
        <v>18</v>
      </c>
      <c r="BI152" s="137" t="s">
        <v>6969</v>
      </c>
      <c r="BJ152" s="142" t="s">
        <v>19</v>
      </c>
      <c r="BK152" s="142" t="s">
        <v>18</v>
      </c>
      <c r="BL152" s="142" t="s">
        <v>18</v>
      </c>
      <c r="BM152" s="142" t="s">
        <v>19</v>
      </c>
      <c r="BN152" s="133" t="s">
        <v>19</v>
      </c>
      <c r="BO152" s="137"/>
      <c r="BP152" s="133" t="s">
        <v>18</v>
      </c>
      <c r="BQ152" s="137" t="s">
        <v>6970</v>
      </c>
      <c r="BR152" s="133" t="s">
        <v>18</v>
      </c>
      <c r="BS152" s="137" t="s">
        <v>6971</v>
      </c>
      <c r="BT152" s="133" t="s">
        <v>19</v>
      </c>
      <c r="BU152" s="133" t="s">
        <v>18</v>
      </c>
      <c r="BV152" s="133" t="s">
        <v>18</v>
      </c>
      <c r="BW152" s="137" t="s">
        <v>6972</v>
      </c>
      <c r="BX152" s="143">
        <v>5</v>
      </c>
      <c r="BY152" s="144"/>
      <c r="BZ152" s="133" t="s">
        <v>18</v>
      </c>
      <c r="CA152" s="145" t="s">
        <v>6973</v>
      </c>
      <c r="CB152" s="146" t="s">
        <v>6974</v>
      </c>
      <c r="CC152" s="126">
        <v>30494</v>
      </c>
      <c r="CD152" s="126">
        <v>30008</v>
      </c>
      <c r="CE152" s="126">
        <v>30006</v>
      </c>
      <c r="CF152" s="126">
        <v>29100</v>
      </c>
      <c r="CG152" s="127">
        <v>113398</v>
      </c>
      <c r="CH152" s="127">
        <v>113266</v>
      </c>
      <c r="CI152" s="127">
        <v>113266</v>
      </c>
      <c r="CJ152" s="127">
        <v>116439</v>
      </c>
      <c r="CK152" s="128">
        <v>3.72</v>
      </c>
      <c r="CL152" s="128">
        <v>3.77</v>
      </c>
      <c r="CM152" s="128">
        <v>3.77</v>
      </c>
      <c r="CN152" s="128">
        <v>4</v>
      </c>
      <c r="CO152" s="129">
        <v>0.56100000000000005</v>
      </c>
      <c r="CP152" s="129">
        <v>0.56899999999999995</v>
      </c>
      <c r="CQ152" s="129">
        <v>0.58699999999999997</v>
      </c>
      <c r="CR152" s="130">
        <v>0.59799999999999998</v>
      </c>
    </row>
    <row r="153" spans="1:96" s="147" customFormat="1" ht="200" customHeight="1" x14ac:dyDescent="0.2">
      <c r="A153" s="132" t="s">
        <v>76</v>
      </c>
      <c r="B153" s="133" t="s">
        <v>2463</v>
      </c>
      <c r="C153" s="133" t="str">
        <f>IF(A153="","自動表示",IF(B153="",VLOOKUP(A153,リスト!$C$2:$D$48,2,FALSE),VLOOKUP(一覧表!A153&amp;一覧表!B153,リスト!$C$49:$D$1789,2,FALSE)))</f>
        <v>283657</v>
      </c>
      <c r="D153" s="134" t="str">
        <f>IF(C153="自動表示","自動表示",VLOOKUP(C153,リスト!$D$2:$E$1789,2,FALSE))</f>
        <v>町村Ⅳ－１</v>
      </c>
      <c r="E153" s="132" t="s">
        <v>5</v>
      </c>
      <c r="F153" s="133" t="s">
        <v>3742</v>
      </c>
      <c r="G153" s="135">
        <v>30</v>
      </c>
      <c r="H153" s="133" t="str">
        <f t="shared" si="2"/>
        <v>20年超</v>
      </c>
      <c r="I153" s="133" t="s">
        <v>17</v>
      </c>
      <c r="J153" s="136">
        <v>2.2000000000000002</v>
      </c>
      <c r="K153" s="133" t="s">
        <v>18</v>
      </c>
      <c r="L153" s="137" t="s">
        <v>6975</v>
      </c>
      <c r="M153" s="133" t="s">
        <v>18</v>
      </c>
      <c r="N153" s="133" t="s">
        <v>17</v>
      </c>
      <c r="O153" s="137" t="s">
        <v>6976</v>
      </c>
      <c r="P153" s="133" t="s">
        <v>18</v>
      </c>
      <c r="Q153" s="137" t="s">
        <v>6977</v>
      </c>
      <c r="R153" s="133" t="s">
        <v>18</v>
      </c>
      <c r="S153" s="133" t="s">
        <v>3667</v>
      </c>
      <c r="T153" s="138">
        <v>16.899999999999999</v>
      </c>
      <c r="U153" s="138" t="s">
        <v>6978</v>
      </c>
      <c r="V153" s="133" t="s">
        <v>18</v>
      </c>
      <c r="W153" s="139" t="s">
        <v>6979</v>
      </c>
      <c r="X153" s="140">
        <v>2016</v>
      </c>
      <c r="Y153" s="140">
        <v>2045</v>
      </c>
      <c r="Z153" s="140">
        <v>30</v>
      </c>
      <c r="AA153" s="138">
        <v>978.6</v>
      </c>
      <c r="AB153" s="133" t="s">
        <v>18</v>
      </c>
      <c r="AC153" s="139" t="s">
        <v>6980</v>
      </c>
      <c r="AD153" s="140">
        <v>2021</v>
      </c>
      <c r="AE153" s="140">
        <v>2030</v>
      </c>
      <c r="AF153" s="140">
        <v>10</v>
      </c>
      <c r="AG153" s="138">
        <v>158.6</v>
      </c>
      <c r="AH153" s="133" t="s">
        <v>18</v>
      </c>
      <c r="AI153" s="141" t="s">
        <v>6981</v>
      </c>
      <c r="AJ153" s="140">
        <v>2021</v>
      </c>
      <c r="AK153" s="140">
        <v>2030</v>
      </c>
      <c r="AL153" s="140">
        <v>10</v>
      </c>
      <c r="AM153" s="138">
        <v>201.5</v>
      </c>
      <c r="AN153" s="133" t="s">
        <v>18</v>
      </c>
      <c r="AO153" s="137" t="s">
        <v>6982</v>
      </c>
      <c r="AP153" s="133" t="s">
        <v>19</v>
      </c>
      <c r="AQ153" s="137"/>
      <c r="AR153" s="133" t="s">
        <v>18</v>
      </c>
      <c r="AS153" s="137" t="s">
        <v>6983</v>
      </c>
      <c r="AT153" s="133" t="s">
        <v>18</v>
      </c>
      <c r="AU153" s="137" t="s">
        <v>6984</v>
      </c>
      <c r="AV153" s="133" t="s">
        <v>18</v>
      </c>
      <c r="AW153" s="137" t="s">
        <v>6985</v>
      </c>
      <c r="AX153" s="133" t="s">
        <v>18</v>
      </c>
      <c r="AY153" s="137" t="s">
        <v>6986</v>
      </c>
      <c r="AZ153" s="133" t="s">
        <v>18</v>
      </c>
      <c r="BA153" s="137" t="s">
        <v>6987</v>
      </c>
      <c r="BB153" s="133" t="s">
        <v>18</v>
      </c>
      <c r="BC153" s="137" t="s">
        <v>6988</v>
      </c>
      <c r="BD153" s="133" t="s">
        <v>18</v>
      </c>
      <c r="BE153" s="137" t="s">
        <v>6989</v>
      </c>
      <c r="BF153" s="133" t="s">
        <v>18</v>
      </c>
      <c r="BG153" s="137" t="s">
        <v>6990</v>
      </c>
      <c r="BH153" s="133" t="s">
        <v>18</v>
      </c>
      <c r="BI153" s="137" t="s">
        <v>6991</v>
      </c>
      <c r="BJ153" s="142" t="s">
        <v>19</v>
      </c>
      <c r="BK153" s="142" t="s">
        <v>18</v>
      </c>
      <c r="BL153" s="142" t="s">
        <v>19</v>
      </c>
      <c r="BM153" s="142" t="s">
        <v>19</v>
      </c>
      <c r="BN153" s="133" t="s">
        <v>19</v>
      </c>
      <c r="BO153" s="137"/>
      <c r="BP153" s="133" t="s">
        <v>18</v>
      </c>
      <c r="BQ153" s="137" t="s">
        <v>6992</v>
      </c>
      <c r="BR153" s="133" t="s">
        <v>18</v>
      </c>
      <c r="BS153" s="137" t="s">
        <v>6993</v>
      </c>
      <c r="BT153" s="133" t="s">
        <v>19</v>
      </c>
      <c r="BU153" s="133" t="s">
        <v>18</v>
      </c>
      <c r="BV153" s="133" t="s">
        <v>18</v>
      </c>
      <c r="BW153" s="137" t="s">
        <v>6994</v>
      </c>
      <c r="BX153" s="143">
        <v>10</v>
      </c>
      <c r="BY153" s="144"/>
      <c r="BZ153" s="133" t="s">
        <v>18</v>
      </c>
      <c r="CA153" s="145" t="s">
        <v>6995</v>
      </c>
      <c r="CB153" s="146" t="s">
        <v>6996</v>
      </c>
      <c r="CC153" s="126">
        <v>20149</v>
      </c>
      <c r="CD153" s="126">
        <v>19766</v>
      </c>
      <c r="CE153" s="126">
        <v>19463</v>
      </c>
      <c r="CF153" s="126">
        <v>18614</v>
      </c>
      <c r="CG153" s="127">
        <v>138191</v>
      </c>
      <c r="CH153" s="127">
        <v>145869</v>
      </c>
      <c r="CI153" s="127">
        <v>131619</v>
      </c>
      <c r="CJ153" s="127">
        <v>130446</v>
      </c>
      <c r="CK153" s="128">
        <v>6.86</v>
      </c>
      <c r="CL153" s="128">
        <v>7.38</v>
      </c>
      <c r="CM153" s="128">
        <v>6.76</v>
      </c>
      <c r="CN153" s="128">
        <v>7.01</v>
      </c>
      <c r="CO153" s="129">
        <v>0.69399999999999995</v>
      </c>
      <c r="CP153" s="129">
        <v>0.71199999999999997</v>
      </c>
      <c r="CQ153" s="129">
        <v>0.72799999999999998</v>
      </c>
      <c r="CR153" s="130">
        <v>0.74399999999999999</v>
      </c>
    </row>
    <row r="154" spans="1:96" s="147" customFormat="1" ht="200" customHeight="1" x14ac:dyDescent="0.2">
      <c r="A154" s="132" t="s">
        <v>76</v>
      </c>
      <c r="B154" s="133" t="s">
        <v>2465</v>
      </c>
      <c r="C154" s="133" t="str">
        <f>IF(A154="","自動表示",IF(B154="",VLOOKUP(A154,リスト!$C$2:$D$48,2,FALSE),VLOOKUP(一覧表!A154&amp;一覧表!B154,リスト!$C$49:$D$1789,2,FALSE)))</f>
        <v>283819</v>
      </c>
      <c r="D154" s="134" t="str">
        <f>IF(C154="自動表示","自動表示",VLOOKUP(C154,リスト!$D$2:$E$1789,2,FALSE))</f>
        <v>町村Ⅴ－１</v>
      </c>
      <c r="E154" s="132" t="s">
        <v>3560</v>
      </c>
      <c r="F154" s="133" t="s">
        <v>3744</v>
      </c>
      <c r="G154" s="135">
        <v>10</v>
      </c>
      <c r="H154" s="133" t="str">
        <f t="shared" si="2"/>
        <v>10年</v>
      </c>
      <c r="I154" s="133" t="s">
        <v>3634</v>
      </c>
      <c r="J154" s="136">
        <v>3</v>
      </c>
      <c r="K154" s="133" t="s">
        <v>18</v>
      </c>
      <c r="L154" s="137" t="s">
        <v>6997</v>
      </c>
      <c r="M154" s="133" t="s">
        <v>18</v>
      </c>
      <c r="N154" s="133" t="s">
        <v>3635</v>
      </c>
      <c r="O154" s="137" t="s">
        <v>6998</v>
      </c>
      <c r="P154" s="133" t="s">
        <v>18</v>
      </c>
      <c r="Q154" s="137" t="s">
        <v>6999</v>
      </c>
      <c r="R154" s="133" t="s">
        <v>18</v>
      </c>
      <c r="S154" s="133" t="s">
        <v>3667</v>
      </c>
      <c r="T154" s="138">
        <v>10.1</v>
      </c>
      <c r="U154" s="138"/>
      <c r="V154" s="133" t="s">
        <v>18</v>
      </c>
      <c r="W154" s="139" t="s">
        <v>7000</v>
      </c>
      <c r="X154" s="140">
        <v>2021</v>
      </c>
      <c r="Y154" s="140">
        <v>2055</v>
      </c>
      <c r="Z154" s="140">
        <v>35</v>
      </c>
      <c r="AA154" s="138">
        <v>998.9</v>
      </c>
      <c r="AB154" s="133" t="s">
        <v>18</v>
      </c>
      <c r="AC154" s="139" t="s">
        <v>7001</v>
      </c>
      <c r="AD154" s="140">
        <v>2021</v>
      </c>
      <c r="AE154" s="140">
        <v>2030</v>
      </c>
      <c r="AF154" s="140">
        <v>10</v>
      </c>
      <c r="AG154" s="138">
        <v>262.89999999999998</v>
      </c>
      <c r="AH154" s="133" t="s">
        <v>18</v>
      </c>
      <c r="AI154" s="141" t="s">
        <v>7002</v>
      </c>
      <c r="AJ154" s="140">
        <v>2021</v>
      </c>
      <c r="AK154" s="140">
        <v>2030</v>
      </c>
      <c r="AL154" s="140">
        <v>10</v>
      </c>
      <c r="AM154" s="138">
        <v>45.8</v>
      </c>
      <c r="AN154" s="133" t="s">
        <v>18</v>
      </c>
      <c r="AO154" s="137" t="s">
        <v>7003</v>
      </c>
      <c r="AP154" s="133" t="s">
        <v>19</v>
      </c>
      <c r="AQ154" s="137"/>
      <c r="AR154" s="133" t="s">
        <v>18</v>
      </c>
      <c r="AS154" s="137" t="s">
        <v>7004</v>
      </c>
      <c r="AT154" s="133" t="s">
        <v>18</v>
      </c>
      <c r="AU154" s="137" t="s">
        <v>7005</v>
      </c>
      <c r="AV154" s="133" t="s">
        <v>18</v>
      </c>
      <c r="AW154" s="137" t="s">
        <v>7006</v>
      </c>
      <c r="AX154" s="133" t="s">
        <v>18</v>
      </c>
      <c r="AY154" s="137" t="s">
        <v>7007</v>
      </c>
      <c r="AZ154" s="133" t="s">
        <v>18</v>
      </c>
      <c r="BA154" s="137" t="s">
        <v>7008</v>
      </c>
      <c r="BB154" s="133" t="s">
        <v>18</v>
      </c>
      <c r="BC154" s="137" t="s">
        <v>7009</v>
      </c>
      <c r="BD154" s="133" t="s">
        <v>19</v>
      </c>
      <c r="BE154" s="137"/>
      <c r="BF154" s="133" t="s">
        <v>18</v>
      </c>
      <c r="BG154" s="137" t="s">
        <v>7010</v>
      </c>
      <c r="BH154" s="133" t="s">
        <v>19</v>
      </c>
      <c r="BI154" s="137"/>
      <c r="BJ154" s="142" t="s">
        <v>19</v>
      </c>
      <c r="BK154" s="142" t="s">
        <v>19</v>
      </c>
      <c r="BL154" s="142" t="s">
        <v>19</v>
      </c>
      <c r="BM154" s="142" t="s">
        <v>19</v>
      </c>
      <c r="BN154" s="133" t="s">
        <v>19</v>
      </c>
      <c r="BO154" s="137"/>
      <c r="BP154" s="133" t="s">
        <v>19</v>
      </c>
      <c r="BQ154" s="137"/>
      <c r="BR154" s="133" t="s">
        <v>19</v>
      </c>
      <c r="BS154" s="137"/>
      <c r="BT154" s="133" t="s">
        <v>19</v>
      </c>
      <c r="BU154" s="133" t="s">
        <v>18</v>
      </c>
      <c r="BV154" s="133" t="s">
        <v>18</v>
      </c>
      <c r="BW154" s="137" t="s">
        <v>7011</v>
      </c>
      <c r="BX154" s="143"/>
      <c r="BY154" s="144" t="s">
        <v>7012</v>
      </c>
      <c r="BZ154" s="133" t="s">
        <v>18</v>
      </c>
      <c r="CA154" s="145" t="s">
        <v>7013</v>
      </c>
      <c r="CB154" s="146"/>
      <c r="CC154" s="126">
        <v>30854</v>
      </c>
      <c r="CD154" s="126">
        <v>30705</v>
      </c>
      <c r="CE154" s="126">
        <v>30658</v>
      </c>
      <c r="CF154" s="126">
        <v>30599</v>
      </c>
      <c r="CG154" s="127">
        <v>94649</v>
      </c>
      <c r="CH154" s="127">
        <v>96099</v>
      </c>
      <c r="CI154" s="127">
        <v>96099</v>
      </c>
      <c r="CJ154" s="127">
        <v>94878</v>
      </c>
      <c r="CK154" s="128">
        <v>3.07</v>
      </c>
      <c r="CL154" s="128">
        <v>3.13</v>
      </c>
      <c r="CM154" s="128">
        <v>3.13</v>
      </c>
      <c r="CN154" s="128">
        <v>3.1</v>
      </c>
      <c r="CO154" s="129">
        <v>0.68899999999999995</v>
      </c>
      <c r="CP154" s="129">
        <v>0.69799999999999995</v>
      </c>
      <c r="CQ154" s="129">
        <v>0.71199999999999997</v>
      </c>
      <c r="CR154" s="130">
        <v>0.68400000000000005</v>
      </c>
    </row>
    <row r="155" spans="1:96" s="147" customFormat="1" ht="200" customHeight="1" x14ac:dyDescent="0.2">
      <c r="A155" s="132" t="s">
        <v>76</v>
      </c>
      <c r="B155" s="133" t="s">
        <v>2467</v>
      </c>
      <c r="C155" s="133" t="str">
        <f>IF(A155="","自動表示",IF(B155="",VLOOKUP(A155,リスト!$C$2:$D$48,2,FALSE),VLOOKUP(一覧表!A155&amp;一覧表!B155,リスト!$C$49:$D$1789,2,FALSE)))</f>
        <v>283827</v>
      </c>
      <c r="D155" s="134" t="str">
        <f>IF(C155="自動表示","自動表示",VLOOKUP(C155,リスト!$D$2:$E$1789,2,FALSE))</f>
        <v>町村Ⅴ－２</v>
      </c>
      <c r="E155" s="132" t="s">
        <v>3560</v>
      </c>
      <c r="F155" s="133" t="s">
        <v>3758</v>
      </c>
      <c r="G155" s="135">
        <v>30</v>
      </c>
      <c r="H155" s="133" t="str">
        <f t="shared" si="2"/>
        <v>20年超</v>
      </c>
      <c r="I155" s="133" t="s">
        <v>3634</v>
      </c>
      <c r="J155" s="136">
        <v>3.3</v>
      </c>
      <c r="K155" s="133" t="s">
        <v>18</v>
      </c>
      <c r="L155" s="137" t="s">
        <v>7014</v>
      </c>
      <c r="M155" s="133" t="s">
        <v>18</v>
      </c>
      <c r="N155" s="133" t="s">
        <v>3652</v>
      </c>
      <c r="O155" s="137" t="s">
        <v>7015</v>
      </c>
      <c r="P155" s="133" t="s">
        <v>18</v>
      </c>
      <c r="Q155" s="137" t="s">
        <v>7016</v>
      </c>
      <c r="R155" s="133" t="s">
        <v>18</v>
      </c>
      <c r="S155" s="133" t="s">
        <v>3667</v>
      </c>
      <c r="T155" s="138">
        <v>27.8</v>
      </c>
      <c r="U155" s="138"/>
      <c r="V155" s="133" t="s">
        <v>18</v>
      </c>
      <c r="W155" s="139" t="s">
        <v>7017</v>
      </c>
      <c r="X155" s="140">
        <v>2024</v>
      </c>
      <c r="Y155" s="140">
        <v>2053</v>
      </c>
      <c r="Z155" s="140">
        <v>30</v>
      </c>
      <c r="AA155" s="138">
        <v>835.3</v>
      </c>
      <c r="AB155" s="133" t="s">
        <v>18</v>
      </c>
      <c r="AC155" s="139" t="s">
        <v>7018</v>
      </c>
      <c r="AD155" s="140">
        <v>2024</v>
      </c>
      <c r="AE155" s="140">
        <v>2053</v>
      </c>
      <c r="AF155" s="140">
        <v>30</v>
      </c>
      <c r="AG155" s="138">
        <v>756.2</v>
      </c>
      <c r="AH155" s="133" t="s">
        <v>18</v>
      </c>
      <c r="AI155" s="141" t="s">
        <v>7019</v>
      </c>
      <c r="AJ155" s="140">
        <v>2024</v>
      </c>
      <c r="AK155" s="140">
        <v>2053</v>
      </c>
      <c r="AL155" s="140">
        <v>30</v>
      </c>
      <c r="AM155" s="138">
        <v>79.099999999999994</v>
      </c>
      <c r="AN155" s="133" t="s">
        <v>18</v>
      </c>
      <c r="AO155" s="137" t="s">
        <v>7020</v>
      </c>
      <c r="AP155" s="133" t="s">
        <v>18</v>
      </c>
      <c r="AQ155" s="137" t="s">
        <v>7021</v>
      </c>
      <c r="AR155" s="133" t="s">
        <v>18</v>
      </c>
      <c r="AS155" s="137" t="s">
        <v>7022</v>
      </c>
      <c r="AT155" s="133" t="s">
        <v>18</v>
      </c>
      <c r="AU155" s="137" t="s">
        <v>7023</v>
      </c>
      <c r="AV155" s="133" t="s">
        <v>18</v>
      </c>
      <c r="AW155" s="137" t="s">
        <v>7024</v>
      </c>
      <c r="AX155" s="133" t="s">
        <v>18</v>
      </c>
      <c r="AY155" s="137" t="s">
        <v>7025</v>
      </c>
      <c r="AZ155" s="133" t="s">
        <v>18</v>
      </c>
      <c r="BA155" s="137" t="s">
        <v>7026</v>
      </c>
      <c r="BB155" s="133" t="s">
        <v>18</v>
      </c>
      <c r="BC155" s="137" t="s">
        <v>7027</v>
      </c>
      <c r="BD155" s="133" t="s">
        <v>18</v>
      </c>
      <c r="BE155" s="137" t="s">
        <v>7028</v>
      </c>
      <c r="BF155" s="133" t="s">
        <v>18</v>
      </c>
      <c r="BG155" s="137" t="s">
        <v>7029</v>
      </c>
      <c r="BH155" s="133" t="s">
        <v>18</v>
      </c>
      <c r="BI155" s="137" t="s">
        <v>7030</v>
      </c>
      <c r="BJ155" s="142" t="s">
        <v>18</v>
      </c>
      <c r="BK155" s="142" t="s">
        <v>18</v>
      </c>
      <c r="BL155" s="142" t="s">
        <v>19</v>
      </c>
      <c r="BM155" s="142" t="s">
        <v>18</v>
      </c>
      <c r="BN155" s="133" t="s">
        <v>18</v>
      </c>
      <c r="BO155" s="137" t="s">
        <v>7031</v>
      </c>
      <c r="BP155" s="133" t="s">
        <v>18</v>
      </c>
      <c r="BQ155" s="137" t="s">
        <v>7032</v>
      </c>
      <c r="BR155" s="133" t="s">
        <v>18</v>
      </c>
      <c r="BS155" s="137" t="s">
        <v>7033</v>
      </c>
      <c r="BT155" s="133" t="s">
        <v>18</v>
      </c>
      <c r="BU155" s="133" t="s">
        <v>18</v>
      </c>
      <c r="BV155" s="133" t="s">
        <v>18</v>
      </c>
      <c r="BW155" s="137" t="s">
        <v>7034</v>
      </c>
      <c r="BX155" s="143"/>
      <c r="BY155" s="144" t="s">
        <v>7035</v>
      </c>
      <c r="BZ155" s="133" t="s">
        <v>18</v>
      </c>
      <c r="CA155" s="145" t="s">
        <v>7036</v>
      </c>
      <c r="CB155" s="146" t="s">
        <v>7037</v>
      </c>
      <c r="CC155" s="126">
        <v>34712</v>
      </c>
      <c r="CD155" s="126">
        <v>34712</v>
      </c>
      <c r="CE155" s="126">
        <v>34793</v>
      </c>
      <c r="CF155" s="126">
        <v>34811</v>
      </c>
      <c r="CG155" s="127">
        <v>85572</v>
      </c>
      <c r="CH155" s="127">
        <v>85139</v>
      </c>
      <c r="CI155" s="127">
        <v>85095</v>
      </c>
      <c r="CJ155" s="127">
        <v>85023</v>
      </c>
      <c r="CK155" s="128">
        <v>2.4700000000000002</v>
      </c>
      <c r="CL155" s="128">
        <v>2.4500000000000002</v>
      </c>
      <c r="CM155" s="128">
        <v>2.4500000000000002</v>
      </c>
      <c r="CN155" s="128">
        <v>2.44</v>
      </c>
      <c r="CO155" s="129">
        <v>0.66900000000000004</v>
      </c>
      <c r="CP155" s="129">
        <v>0.67</v>
      </c>
      <c r="CQ155" s="129">
        <v>0.66800000000000004</v>
      </c>
      <c r="CR155" s="130">
        <v>0.66600000000000004</v>
      </c>
    </row>
    <row r="156" spans="1:96" s="147" customFormat="1" ht="200" customHeight="1" x14ac:dyDescent="0.2">
      <c r="A156" s="132" t="s">
        <v>76</v>
      </c>
      <c r="B156" s="133" t="s">
        <v>2469</v>
      </c>
      <c r="C156" s="133" t="str">
        <f>IF(A156="","自動表示",IF(B156="",VLOOKUP(A156,リスト!$C$2:$D$48,2,FALSE),VLOOKUP(一覧表!A156&amp;一覧表!B156,リスト!$C$49:$D$1789,2,FALSE)))</f>
        <v>284424</v>
      </c>
      <c r="D156" s="134" t="str">
        <f>IF(C156="自動表示","自動表示",VLOOKUP(C156,リスト!$D$2:$E$1789,2,FALSE))</f>
        <v>町村Ⅲ－１</v>
      </c>
      <c r="E156" s="132" t="s">
        <v>3560</v>
      </c>
      <c r="F156" s="133" t="s">
        <v>3744</v>
      </c>
      <c r="G156" s="135">
        <v>40</v>
      </c>
      <c r="H156" s="133" t="str">
        <f t="shared" si="2"/>
        <v>20年超</v>
      </c>
      <c r="I156" s="133" t="s">
        <v>3635</v>
      </c>
      <c r="J156" s="136">
        <v>1.1000000000000001</v>
      </c>
      <c r="K156" s="133" t="s">
        <v>18</v>
      </c>
      <c r="L156" s="137" t="s">
        <v>7038</v>
      </c>
      <c r="M156" s="133" t="s">
        <v>18</v>
      </c>
      <c r="N156" s="133" t="s">
        <v>3635</v>
      </c>
      <c r="O156" s="137" t="s">
        <v>7039</v>
      </c>
      <c r="P156" s="133" t="s">
        <v>18</v>
      </c>
      <c r="Q156" s="137" t="s">
        <v>7040</v>
      </c>
      <c r="R156" s="133" t="s">
        <v>18</v>
      </c>
      <c r="S156" s="133" t="s">
        <v>3667</v>
      </c>
      <c r="T156" s="138">
        <v>13.9</v>
      </c>
      <c r="U156" s="138" t="s">
        <v>7041</v>
      </c>
      <c r="V156" s="133" t="s">
        <v>18</v>
      </c>
      <c r="W156" s="139" t="s">
        <v>7042</v>
      </c>
      <c r="X156" s="140">
        <v>2022</v>
      </c>
      <c r="Y156" s="140">
        <v>2061</v>
      </c>
      <c r="Z156" s="140">
        <v>40</v>
      </c>
      <c r="AA156" s="138">
        <v>21.8</v>
      </c>
      <c r="AB156" s="133" t="s">
        <v>18</v>
      </c>
      <c r="AC156" s="139" t="s">
        <v>7043</v>
      </c>
      <c r="AD156" s="140">
        <v>2022</v>
      </c>
      <c r="AE156" s="140">
        <v>2061</v>
      </c>
      <c r="AF156" s="140">
        <v>40</v>
      </c>
      <c r="AG156" s="138">
        <v>3.8</v>
      </c>
      <c r="AH156" s="133" t="s">
        <v>18</v>
      </c>
      <c r="AI156" s="141" t="s">
        <v>7044</v>
      </c>
      <c r="AJ156" s="140">
        <v>2022</v>
      </c>
      <c r="AK156" s="140">
        <v>2061</v>
      </c>
      <c r="AL156" s="140">
        <v>40</v>
      </c>
      <c r="AM156" s="138">
        <v>182.2</v>
      </c>
      <c r="AN156" s="133" t="s">
        <v>18</v>
      </c>
      <c r="AO156" s="137" t="s">
        <v>7045</v>
      </c>
      <c r="AP156" s="133" t="s">
        <v>18</v>
      </c>
      <c r="AQ156" s="137" t="s">
        <v>7046</v>
      </c>
      <c r="AR156" s="133" t="s">
        <v>18</v>
      </c>
      <c r="AS156" s="137" t="s">
        <v>7047</v>
      </c>
      <c r="AT156" s="133" t="s">
        <v>18</v>
      </c>
      <c r="AU156" s="137" t="s">
        <v>7048</v>
      </c>
      <c r="AV156" s="133" t="s">
        <v>18</v>
      </c>
      <c r="AW156" s="137" t="s">
        <v>7049</v>
      </c>
      <c r="AX156" s="133" t="s">
        <v>18</v>
      </c>
      <c r="AY156" s="137" t="s">
        <v>7050</v>
      </c>
      <c r="AZ156" s="133" t="s">
        <v>18</v>
      </c>
      <c r="BA156" s="137" t="s">
        <v>7051</v>
      </c>
      <c r="BB156" s="133" t="s">
        <v>18</v>
      </c>
      <c r="BC156" s="137" t="s">
        <v>7052</v>
      </c>
      <c r="BD156" s="133" t="s">
        <v>18</v>
      </c>
      <c r="BE156" s="137" t="s">
        <v>7053</v>
      </c>
      <c r="BF156" s="133" t="s">
        <v>18</v>
      </c>
      <c r="BG156" s="137" t="s">
        <v>7054</v>
      </c>
      <c r="BH156" s="133" t="s">
        <v>18</v>
      </c>
      <c r="BI156" s="137" t="s">
        <v>7055</v>
      </c>
      <c r="BJ156" s="142" t="s">
        <v>19</v>
      </c>
      <c r="BK156" s="142" t="s">
        <v>18</v>
      </c>
      <c r="BL156" s="142" t="s">
        <v>18</v>
      </c>
      <c r="BM156" s="142" t="s">
        <v>18</v>
      </c>
      <c r="BN156" s="133" t="s">
        <v>18</v>
      </c>
      <c r="BO156" s="137" t="s">
        <v>7056</v>
      </c>
      <c r="BP156" s="133" t="s">
        <v>18</v>
      </c>
      <c r="BQ156" s="137" t="s">
        <v>7057</v>
      </c>
      <c r="BR156" s="133" t="s">
        <v>18</v>
      </c>
      <c r="BS156" s="137" t="s">
        <v>7058</v>
      </c>
      <c r="BT156" s="133" t="s">
        <v>18</v>
      </c>
      <c r="BU156" s="133" t="s">
        <v>18</v>
      </c>
      <c r="BV156" s="133" t="s">
        <v>18</v>
      </c>
      <c r="BW156" s="137" t="s">
        <v>7059</v>
      </c>
      <c r="BX156" s="143"/>
      <c r="BY156" s="144" t="s">
        <v>7060</v>
      </c>
      <c r="BZ156" s="133" t="s">
        <v>18</v>
      </c>
      <c r="CA156" s="145" t="s">
        <v>7061</v>
      </c>
      <c r="CB156" s="146" t="s">
        <v>7062</v>
      </c>
      <c r="CC156" s="126">
        <v>11671</v>
      </c>
      <c r="CD156" s="126">
        <v>11426</v>
      </c>
      <c r="CE156" s="126">
        <v>11119</v>
      </c>
      <c r="CF156" s="126">
        <v>10897</v>
      </c>
      <c r="CG156" s="127">
        <v>57653</v>
      </c>
      <c r="CH156" s="127">
        <v>57653</v>
      </c>
      <c r="CI156" s="127">
        <v>57653</v>
      </c>
      <c r="CJ156" s="127">
        <v>57653</v>
      </c>
      <c r="CK156" s="128">
        <v>4.9400000000000004</v>
      </c>
      <c r="CL156" s="128">
        <v>5.05</v>
      </c>
      <c r="CM156" s="128">
        <v>5.19</v>
      </c>
      <c r="CN156" s="128">
        <v>5.29</v>
      </c>
      <c r="CO156" s="129">
        <v>0.621</v>
      </c>
      <c r="CP156" s="129">
        <v>0.60899999999999999</v>
      </c>
      <c r="CQ156" s="129">
        <v>0.625</v>
      </c>
      <c r="CR156" s="130">
        <v>0.64</v>
      </c>
    </row>
    <row r="157" spans="1:96" s="147" customFormat="1" ht="200" customHeight="1" x14ac:dyDescent="0.2">
      <c r="A157" s="132" t="s">
        <v>76</v>
      </c>
      <c r="B157" s="133" t="s">
        <v>2471</v>
      </c>
      <c r="C157" s="133" t="str">
        <f>IF(A157="","自動表示",IF(B157="",VLOOKUP(A157,リスト!$C$2:$D$48,2,FALSE),VLOOKUP(一覧表!A157&amp;一覧表!B157,リスト!$C$49:$D$1789,2,FALSE)))</f>
        <v>284432</v>
      </c>
      <c r="D157" s="134" t="str">
        <f>IF(C157="自動表示","自動表示",VLOOKUP(C157,リスト!$D$2:$E$1789,2,FALSE))</f>
        <v>町村Ⅳ－１</v>
      </c>
      <c r="E157" s="132" t="s">
        <v>3815</v>
      </c>
      <c r="F157" s="133" t="s">
        <v>3825</v>
      </c>
      <c r="G157" s="135">
        <v>30</v>
      </c>
      <c r="H157" s="133" t="str">
        <f t="shared" ref="H157:H220" si="3">IF(G157="","自動表示（左隣の「年数」のみ入力）",IF(G157="終期無","終期無",IF(G157=10,"10年",IF(G157&lt;=20,"11年～20年",IF(G157&lt;=80,"20年超","")))))</f>
        <v>20年超</v>
      </c>
      <c r="I157" s="133" t="s">
        <v>7063</v>
      </c>
      <c r="J157" s="136">
        <v>1.9</v>
      </c>
      <c r="K157" s="133" t="s">
        <v>6489</v>
      </c>
      <c r="L157" s="137" t="s">
        <v>7064</v>
      </c>
      <c r="M157" s="133" t="s">
        <v>6489</v>
      </c>
      <c r="N157" s="133" t="s">
        <v>7065</v>
      </c>
      <c r="O157" s="137" t="s">
        <v>7066</v>
      </c>
      <c r="P157" s="133" t="s">
        <v>6489</v>
      </c>
      <c r="Q157" s="137" t="s">
        <v>7067</v>
      </c>
      <c r="R157" s="133" t="s">
        <v>6489</v>
      </c>
      <c r="S157" s="133" t="s">
        <v>7068</v>
      </c>
      <c r="T157" s="138">
        <v>4.8</v>
      </c>
      <c r="U157" s="138"/>
      <c r="V157" s="133" t="s">
        <v>6489</v>
      </c>
      <c r="W157" s="139" t="s">
        <v>7069</v>
      </c>
      <c r="X157" s="140">
        <v>2021</v>
      </c>
      <c r="Y157" s="140">
        <v>2053</v>
      </c>
      <c r="Z157" s="140">
        <v>33</v>
      </c>
      <c r="AA157" s="138">
        <v>761.3</v>
      </c>
      <c r="AB157" s="133" t="s">
        <v>6489</v>
      </c>
      <c r="AC157" s="139" t="s">
        <v>7070</v>
      </c>
      <c r="AD157" s="140">
        <v>2021</v>
      </c>
      <c r="AE157" s="140">
        <v>2053</v>
      </c>
      <c r="AF157" s="140">
        <v>33</v>
      </c>
      <c r="AG157" s="138">
        <v>352.2</v>
      </c>
      <c r="AH157" s="133" t="s">
        <v>6489</v>
      </c>
      <c r="AI157" s="141" t="s">
        <v>7071</v>
      </c>
      <c r="AJ157" s="140">
        <v>2021</v>
      </c>
      <c r="AK157" s="140">
        <v>2053</v>
      </c>
      <c r="AL157" s="140">
        <v>33</v>
      </c>
      <c r="AM157" s="138">
        <v>488.8</v>
      </c>
      <c r="AN157" s="133" t="s">
        <v>7072</v>
      </c>
      <c r="AO157" s="137" t="s">
        <v>7073</v>
      </c>
      <c r="AP157" s="133" t="s">
        <v>7074</v>
      </c>
      <c r="AQ157" s="137"/>
      <c r="AR157" s="133" t="s">
        <v>7072</v>
      </c>
      <c r="AS157" s="137" t="s">
        <v>7075</v>
      </c>
      <c r="AT157" s="133" t="s">
        <v>7072</v>
      </c>
      <c r="AU157" s="137" t="s">
        <v>7076</v>
      </c>
      <c r="AV157" s="133" t="s">
        <v>7072</v>
      </c>
      <c r="AW157" s="137" t="s">
        <v>7077</v>
      </c>
      <c r="AX157" s="133" t="s">
        <v>7072</v>
      </c>
      <c r="AY157" s="137" t="s">
        <v>7078</v>
      </c>
      <c r="AZ157" s="133" t="s">
        <v>7072</v>
      </c>
      <c r="BA157" s="137" t="s">
        <v>7079</v>
      </c>
      <c r="BB157" s="133" t="s">
        <v>7072</v>
      </c>
      <c r="BC157" s="137" t="s">
        <v>7080</v>
      </c>
      <c r="BD157" s="133" t="s">
        <v>7072</v>
      </c>
      <c r="BE157" s="137" t="s">
        <v>7081</v>
      </c>
      <c r="BF157" s="133" t="s">
        <v>7072</v>
      </c>
      <c r="BG157" s="137" t="s">
        <v>7082</v>
      </c>
      <c r="BH157" s="133" t="s">
        <v>7072</v>
      </c>
      <c r="BI157" s="137" t="s">
        <v>7083</v>
      </c>
      <c r="BJ157" s="142" t="s">
        <v>19</v>
      </c>
      <c r="BK157" s="142" t="s">
        <v>6489</v>
      </c>
      <c r="BL157" s="142" t="s">
        <v>19</v>
      </c>
      <c r="BM157" s="142" t="s">
        <v>19</v>
      </c>
      <c r="BN157" s="133" t="s">
        <v>6489</v>
      </c>
      <c r="BO157" s="137" t="s">
        <v>7084</v>
      </c>
      <c r="BP157" s="133" t="s">
        <v>6510</v>
      </c>
      <c r="BQ157" s="137"/>
      <c r="BR157" s="133" t="s">
        <v>6510</v>
      </c>
      <c r="BS157" s="137"/>
      <c r="BT157" s="133" t="s">
        <v>6510</v>
      </c>
      <c r="BU157" s="133" t="s">
        <v>6489</v>
      </c>
      <c r="BV157" s="133" t="s">
        <v>6489</v>
      </c>
      <c r="BW157" s="137" t="s">
        <v>7085</v>
      </c>
      <c r="BX157" s="143"/>
      <c r="BY157" s="144" t="s">
        <v>7086</v>
      </c>
      <c r="BZ157" s="133" t="s">
        <v>6489</v>
      </c>
      <c r="CA157" s="145" t="s">
        <v>7087</v>
      </c>
      <c r="CB157" s="146"/>
      <c r="CC157" s="126">
        <v>18999</v>
      </c>
      <c r="CD157" s="126">
        <v>18857</v>
      </c>
      <c r="CE157" s="126">
        <v>18746</v>
      </c>
      <c r="CF157" s="126">
        <v>18767</v>
      </c>
      <c r="CG157" s="127">
        <v>71117</v>
      </c>
      <c r="CH157" s="127">
        <v>70973</v>
      </c>
      <c r="CI157" s="127">
        <v>70903</v>
      </c>
      <c r="CJ157" s="127">
        <v>70780</v>
      </c>
      <c r="CK157" s="128">
        <v>3.74</v>
      </c>
      <c r="CL157" s="128">
        <v>3.76</v>
      </c>
      <c r="CM157" s="128">
        <v>3.78</v>
      </c>
      <c r="CN157" s="128">
        <v>3.77</v>
      </c>
      <c r="CO157" s="129">
        <v>0.623</v>
      </c>
      <c r="CP157" s="129">
        <v>0.63400000000000001</v>
      </c>
      <c r="CQ157" s="129">
        <v>0.64600000000000002</v>
      </c>
      <c r="CR157" s="130" t="s">
        <v>3871</v>
      </c>
    </row>
    <row r="158" spans="1:96" s="147" customFormat="1" ht="200" customHeight="1" x14ac:dyDescent="0.2">
      <c r="A158" s="132" t="s">
        <v>76</v>
      </c>
      <c r="B158" s="133" t="s">
        <v>2473</v>
      </c>
      <c r="C158" s="133" t="str">
        <f>IF(A158="","自動表示",IF(B158="",VLOOKUP(A158,リスト!$C$2:$D$48,2,FALSE),VLOOKUP(一覧表!A158&amp;一覧表!B158,リスト!$C$49:$D$1789,2,FALSE)))</f>
        <v>284467</v>
      </c>
      <c r="D158" s="134" t="str">
        <f>IF(C158="自動表示","自動表示",VLOOKUP(C158,リスト!$D$2:$E$1789,2,FALSE))</f>
        <v>町村Ⅲ－２</v>
      </c>
      <c r="E158" s="132" t="s">
        <v>5</v>
      </c>
      <c r="F158" s="133" t="s">
        <v>3748</v>
      </c>
      <c r="G158" s="135">
        <v>30</v>
      </c>
      <c r="H158" s="133" t="str">
        <f t="shared" si="3"/>
        <v>20年超</v>
      </c>
      <c r="I158" s="133" t="s">
        <v>3634</v>
      </c>
      <c r="J158" s="136">
        <v>1.1000000000000001</v>
      </c>
      <c r="K158" s="133" t="s">
        <v>18</v>
      </c>
      <c r="L158" s="137" t="s">
        <v>7088</v>
      </c>
      <c r="M158" s="133" t="s">
        <v>18</v>
      </c>
      <c r="N158" s="133" t="s">
        <v>3636</v>
      </c>
      <c r="O158" s="137" t="s">
        <v>7089</v>
      </c>
      <c r="P158" s="133" t="s">
        <v>18</v>
      </c>
      <c r="Q158" s="137" t="s">
        <v>7090</v>
      </c>
      <c r="R158" s="133" t="s">
        <v>18</v>
      </c>
      <c r="S158" s="133" t="s">
        <v>3667</v>
      </c>
      <c r="T158" s="138">
        <v>5.8</v>
      </c>
      <c r="U158" s="138"/>
      <c r="V158" s="133" t="s">
        <v>18</v>
      </c>
      <c r="W158" s="139" t="s">
        <v>7091</v>
      </c>
      <c r="X158" s="140">
        <v>2023</v>
      </c>
      <c r="Y158" s="140">
        <v>2062</v>
      </c>
      <c r="Z158" s="140">
        <v>40</v>
      </c>
      <c r="AA158" s="138">
        <v>1003.7</v>
      </c>
      <c r="AB158" s="133" t="s">
        <v>18</v>
      </c>
      <c r="AC158" s="139" t="s">
        <v>7092</v>
      </c>
      <c r="AD158" s="140">
        <v>2023</v>
      </c>
      <c r="AE158" s="140">
        <v>2062</v>
      </c>
      <c r="AF158" s="140">
        <v>40</v>
      </c>
      <c r="AG158" s="138">
        <v>713.9</v>
      </c>
      <c r="AH158" s="133" t="s">
        <v>18</v>
      </c>
      <c r="AI158" s="141" t="s">
        <v>7093</v>
      </c>
      <c r="AJ158" s="140">
        <v>2023</v>
      </c>
      <c r="AK158" s="140">
        <v>2062</v>
      </c>
      <c r="AL158" s="140">
        <v>40</v>
      </c>
      <c r="AM158" s="138">
        <v>117.4</v>
      </c>
      <c r="AN158" s="133" t="s">
        <v>18</v>
      </c>
      <c r="AO158" s="137" t="s">
        <v>7094</v>
      </c>
      <c r="AP158" s="133" t="s">
        <v>18</v>
      </c>
      <c r="AQ158" s="137" t="s">
        <v>7095</v>
      </c>
      <c r="AR158" s="133" t="s">
        <v>18</v>
      </c>
      <c r="AS158" s="137" t="s">
        <v>7096</v>
      </c>
      <c r="AT158" s="133" t="s">
        <v>18</v>
      </c>
      <c r="AU158" s="137" t="s">
        <v>7097</v>
      </c>
      <c r="AV158" s="133" t="s">
        <v>18</v>
      </c>
      <c r="AW158" s="137" t="s">
        <v>7098</v>
      </c>
      <c r="AX158" s="133" t="s">
        <v>18</v>
      </c>
      <c r="AY158" s="137" t="s">
        <v>7099</v>
      </c>
      <c r="AZ158" s="133" t="s">
        <v>18</v>
      </c>
      <c r="BA158" s="137" t="s">
        <v>7100</v>
      </c>
      <c r="BB158" s="133" t="s">
        <v>18</v>
      </c>
      <c r="BC158" s="137" t="s">
        <v>7101</v>
      </c>
      <c r="BD158" s="133" t="s">
        <v>18</v>
      </c>
      <c r="BE158" s="137" t="s">
        <v>7102</v>
      </c>
      <c r="BF158" s="133" t="s">
        <v>18</v>
      </c>
      <c r="BG158" s="137" t="s">
        <v>7103</v>
      </c>
      <c r="BH158" s="133" t="s">
        <v>18</v>
      </c>
      <c r="BI158" s="137" t="s">
        <v>7104</v>
      </c>
      <c r="BJ158" s="142" t="s">
        <v>19</v>
      </c>
      <c r="BK158" s="142" t="s">
        <v>18</v>
      </c>
      <c r="BL158" s="142" t="s">
        <v>18</v>
      </c>
      <c r="BM158" s="142" t="s">
        <v>18</v>
      </c>
      <c r="BN158" s="133" t="s">
        <v>18</v>
      </c>
      <c r="BO158" s="137" t="s">
        <v>7105</v>
      </c>
      <c r="BP158" s="133" t="s">
        <v>18</v>
      </c>
      <c r="BQ158" s="137" t="s">
        <v>7106</v>
      </c>
      <c r="BR158" s="133" t="s">
        <v>18</v>
      </c>
      <c r="BS158" s="137" t="s">
        <v>7107</v>
      </c>
      <c r="BT158" s="133" t="s">
        <v>18</v>
      </c>
      <c r="BU158" s="133" t="s">
        <v>18</v>
      </c>
      <c r="BV158" s="133" t="s">
        <v>18</v>
      </c>
      <c r="BW158" s="137" t="s">
        <v>7108</v>
      </c>
      <c r="BX158" s="143">
        <v>23</v>
      </c>
      <c r="BY158" s="144"/>
      <c r="BZ158" s="133" t="s">
        <v>18</v>
      </c>
      <c r="CA158" s="145" t="s">
        <v>7109</v>
      </c>
      <c r="CB158" s="146" t="s">
        <v>7110</v>
      </c>
      <c r="CC158" s="126">
        <v>10616</v>
      </c>
      <c r="CD158" s="126">
        <v>10884</v>
      </c>
      <c r="CE158" s="126">
        <v>10661</v>
      </c>
      <c r="CF158" s="126">
        <v>10391</v>
      </c>
      <c r="CG158" s="127">
        <v>90032</v>
      </c>
      <c r="CH158" s="127">
        <v>89230</v>
      </c>
      <c r="CI158" s="127">
        <v>89026</v>
      </c>
      <c r="CJ158" s="127">
        <v>89026</v>
      </c>
      <c r="CK158" s="128">
        <v>8.48</v>
      </c>
      <c r="CL158" s="128">
        <v>8.1999999999999993</v>
      </c>
      <c r="CM158" s="128">
        <v>8.35</v>
      </c>
      <c r="CN158" s="128">
        <v>8.57</v>
      </c>
      <c r="CO158" s="129">
        <v>0.41210000000000002</v>
      </c>
      <c r="CP158" s="129">
        <v>0.43209999999999998</v>
      </c>
      <c r="CQ158" s="129">
        <v>0.45269999999999999</v>
      </c>
      <c r="CR158" s="130">
        <v>0.47260000000000002</v>
      </c>
    </row>
    <row r="159" spans="1:96" s="147" customFormat="1" ht="200" customHeight="1" x14ac:dyDescent="0.2">
      <c r="A159" s="132" t="s">
        <v>3731</v>
      </c>
      <c r="B159" s="133" t="s">
        <v>3734</v>
      </c>
      <c r="C159" s="133" t="str">
        <f>IF(A159="","自動表示",IF(B159="",VLOOKUP(A159,リスト!$C$2:$D$48,2,FALSE),VLOOKUP(一覧表!A159&amp;一覧表!B159,リスト!$C$49:$D$1789,2,FALSE)))</f>
        <v>284645</v>
      </c>
      <c r="D159" s="134" t="str">
        <f>IF(C159="自動表示","自動表示",VLOOKUP(C159,リスト!$D$2:$E$1789,2,FALSE))</f>
        <v>町村Ⅴ－２</v>
      </c>
      <c r="E159" s="132" t="s">
        <v>3560</v>
      </c>
      <c r="F159" s="133" t="s">
        <v>3826</v>
      </c>
      <c r="G159" s="135">
        <v>40</v>
      </c>
      <c r="H159" s="133" t="str">
        <f t="shared" si="3"/>
        <v>20年超</v>
      </c>
      <c r="I159" s="133" t="s">
        <v>3634</v>
      </c>
      <c r="J159" s="136">
        <v>3.4</v>
      </c>
      <c r="K159" s="133" t="s">
        <v>18</v>
      </c>
      <c r="L159" s="137" t="s">
        <v>7111</v>
      </c>
      <c r="M159" s="133" t="s">
        <v>18</v>
      </c>
      <c r="N159" s="133" t="s">
        <v>3634</v>
      </c>
      <c r="O159" s="137" t="s">
        <v>7112</v>
      </c>
      <c r="P159" s="133" t="s">
        <v>18</v>
      </c>
      <c r="Q159" s="137" t="s">
        <v>7113</v>
      </c>
      <c r="R159" s="133" t="s">
        <v>18</v>
      </c>
      <c r="S159" s="133" t="s">
        <v>3667</v>
      </c>
      <c r="T159" s="138">
        <v>8.1999999999999993</v>
      </c>
      <c r="U159" s="138"/>
      <c r="V159" s="133" t="s">
        <v>18</v>
      </c>
      <c r="W159" s="139" t="s">
        <v>7114</v>
      </c>
      <c r="X159" s="140">
        <v>2021</v>
      </c>
      <c r="Y159" s="140">
        <v>2060</v>
      </c>
      <c r="Z159" s="140">
        <v>40</v>
      </c>
      <c r="AA159" s="138">
        <v>905.5</v>
      </c>
      <c r="AB159" s="133" t="s">
        <v>18</v>
      </c>
      <c r="AC159" s="139" t="s">
        <v>7115</v>
      </c>
      <c r="AD159" s="140">
        <v>2021</v>
      </c>
      <c r="AE159" s="140">
        <v>2060</v>
      </c>
      <c r="AF159" s="140">
        <v>40</v>
      </c>
      <c r="AG159" s="138">
        <v>459.1</v>
      </c>
      <c r="AH159" s="133" t="s">
        <v>18</v>
      </c>
      <c r="AI159" s="141" t="s">
        <v>7116</v>
      </c>
      <c r="AJ159" s="140">
        <v>2021</v>
      </c>
      <c r="AK159" s="140">
        <v>2060</v>
      </c>
      <c r="AL159" s="140">
        <v>40</v>
      </c>
      <c r="AM159" s="138">
        <v>446.4</v>
      </c>
      <c r="AN159" s="133" t="s">
        <v>18</v>
      </c>
      <c r="AO159" s="137" t="s">
        <v>7117</v>
      </c>
      <c r="AP159" s="133" t="s">
        <v>19</v>
      </c>
      <c r="AQ159" s="137"/>
      <c r="AR159" s="133" t="s">
        <v>18</v>
      </c>
      <c r="AS159" s="137" t="s">
        <v>7118</v>
      </c>
      <c r="AT159" s="133" t="s">
        <v>18</v>
      </c>
      <c r="AU159" s="137" t="s">
        <v>7119</v>
      </c>
      <c r="AV159" s="133" t="s">
        <v>18</v>
      </c>
      <c r="AW159" s="137" t="s">
        <v>7120</v>
      </c>
      <c r="AX159" s="133" t="s">
        <v>18</v>
      </c>
      <c r="AY159" s="137" t="s">
        <v>7121</v>
      </c>
      <c r="AZ159" s="133" t="s">
        <v>18</v>
      </c>
      <c r="BA159" s="137" t="s">
        <v>7122</v>
      </c>
      <c r="BB159" s="133" t="s">
        <v>18</v>
      </c>
      <c r="BC159" s="137" t="s">
        <v>7123</v>
      </c>
      <c r="BD159" s="133" t="s">
        <v>19</v>
      </c>
      <c r="BE159" s="137"/>
      <c r="BF159" s="133" t="s">
        <v>18</v>
      </c>
      <c r="BG159" s="137" t="s">
        <v>7124</v>
      </c>
      <c r="BH159" s="133" t="s">
        <v>18</v>
      </c>
      <c r="BI159" s="137" t="s">
        <v>7125</v>
      </c>
      <c r="BJ159" s="142" t="s">
        <v>19</v>
      </c>
      <c r="BK159" s="142" t="s">
        <v>18</v>
      </c>
      <c r="BL159" s="142" t="s">
        <v>19</v>
      </c>
      <c r="BM159" s="142" t="s">
        <v>19</v>
      </c>
      <c r="BN159" s="133" t="s">
        <v>18</v>
      </c>
      <c r="BO159" s="137" t="s">
        <v>7126</v>
      </c>
      <c r="BP159" s="133" t="s">
        <v>18</v>
      </c>
      <c r="BQ159" s="137" t="s">
        <v>7127</v>
      </c>
      <c r="BR159" s="133" t="s">
        <v>18</v>
      </c>
      <c r="BS159" s="137" t="s">
        <v>7128</v>
      </c>
      <c r="BT159" s="133" t="s">
        <v>18</v>
      </c>
      <c r="BU159" s="133" t="s">
        <v>18</v>
      </c>
      <c r="BV159" s="133" t="s">
        <v>18</v>
      </c>
      <c r="BW159" s="137" t="s">
        <v>7129</v>
      </c>
      <c r="BX159" s="143">
        <v>5</v>
      </c>
      <c r="BY159" s="144"/>
      <c r="BZ159" s="133" t="s">
        <v>18</v>
      </c>
      <c r="CA159" s="145" t="s">
        <v>7130</v>
      </c>
      <c r="CB159" s="146" t="s">
        <v>7131</v>
      </c>
      <c r="CC159" s="126">
        <v>34007</v>
      </c>
      <c r="CD159" s="126">
        <v>33815</v>
      </c>
      <c r="CE159" s="126">
        <v>33773</v>
      </c>
      <c r="CF159" s="126">
        <v>33577</v>
      </c>
      <c r="CG159" s="127">
        <v>85062</v>
      </c>
      <c r="CH159" s="127">
        <v>87334</v>
      </c>
      <c r="CI159" s="127">
        <v>86965.81</v>
      </c>
      <c r="CJ159" s="127">
        <v>86590.7</v>
      </c>
      <c r="CK159" s="128">
        <v>2.5</v>
      </c>
      <c r="CL159" s="128">
        <v>2.58</v>
      </c>
      <c r="CM159" s="128">
        <v>2.58</v>
      </c>
      <c r="CN159" s="128">
        <v>2.58</v>
      </c>
      <c r="CO159" s="129">
        <v>0.56699999999999995</v>
      </c>
      <c r="CP159" s="129">
        <v>0.55400000000000005</v>
      </c>
      <c r="CQ159" s="129">
        <v>0.56899999999999995</v>
      </c>
      <c r="CR159" s="130">
        <v>0.58899999999999997</v>
      </c>
    </row>
    <row r="160" spans="1:96" s="147" customFormat="1" ht="200" customHeight="1" x14ac:dyDescent="0.2">
      <c r="A160" s="132" t="s">
        <v>76</v>
      </c>
      <c r="B160" s="133" t="s">
        <v>2476</v>
      </c>
      <c r="C160" s="133" t="str">
        <f>IF(A160="","自動表示",IF(B160="",VLOOKUP(A160,リスト!$C$2:$D$48,2,FALSE),VLOOKUP(一覧表!A160&amp;一覧表!B160,リスト!$C$49:$D$1789,2,FALSE)))</f>
        <v>284815</v>
      </c>
      <c r="D160" s="134" t="str">
        <f>IF(C160="自動表示","自動表示",VLOOKUP(C160,リスト!$D$2:$E$1789,2,FALSE))</f>
        <v>町村Ⅲ－２</v>
      </c>
      <c r="E160" s="132" t="s">
        <v>3827</v>
      </c>
      <c r="F160" s="133" t="s">
        <v>3828</v>
      </c>
      <c r="G160" s="135">
        <v>10</v>
      </c>
      <c r="H160" s="133" t="str">
        <f t="shared" si="3"/>
        <v>10年</v>
      </c>
      <c r="I160" s="133" t="s">
        <v>7132</v>
      </c>
      <c r="J160" s="136">
        <v>1.3</v>
      </c>
      <c r="K160" s="133" t="s">
        <v>7133</v>
      </c>
      <c r="L160" s="137" t="s">
        <v>7134</v>
      </c>
      <c r="M160" s="133" t="s">
        <v>3924</v>
      </c>
      <c r="N160" s="133" t="s">
        <v>4771</v>
      </c>
      <c r="O160" s="137" t="s">
        <v>7135</v>
      </c>
      <c r="P160" s="133" t="s">
        <v>3924</v>
      </c>
      <c r="Q160" s="137" t="s">
        <v>7136</v>
      </c>
      <c r="R160" s="133" t="s">
        <v>3924</v>
      </c>
      <c r="S160" s="133"/>
      <c r="T160" s="138">
        <v>11.2</v>
      </c>
      <c r="U160" s="138" t="s">
        <v>7137</v>
      </c>
      <c r="V160" s="133" t="s">
        <v>3924</v>
      </c>
      <c r="W160" s="139" t="s">
        <v>7138</v>
      </c>
      <c r="X160" s="140">
        <v>2022</v>
      </c>
      <c r="Y160" s="140">
        <v>2062</v>
      </c>
      <c r="Z160" s="140">
        <v>41</v>
      </c>
      <c r="AA160" s="138">
        <v>1301.8</v>
      </c>
      <c r="AB160" s="133" t="s">
        <v>3924</v>
      </c>
      <c r="AC160" s="139" t="s">
        <v>7138</v>
      </c>
      <c r="AD160" s="140">
        <v>2022</v>
      </c>
      <c r="AE160" s="140">
        <v>2062</v>
      </c>
      <c r="AF160" s="140">
        <v>41</v>
      </c>
      <c r="AG160" s="138">
        <v>762.6</v>
      </c>
      <c r="AH160" s="133" t="s">
        <v>3924</v>
      </c>
      <c r="AI160" s="141" t="s">
        <v>7139</v>
      </c>
      <c r="AJ160" s="140">
        <v>2022</v>
      </c>
      <c r="AK160" s="140">
        <v>2062</v>
      </c>
      <c r="AL160" s="140">
        <v>41</v>
      </c>
      <c r="AM160" s="138">
        <v>539.20000000000005</v>
      </c>
      <c r="AN160" s="133" t="s">
        <v>3924</v>
      </c>
      <c r="AO160" s="137" t="s">
        <v>7140</v>
      </c>
      <c r="AP160" s="133" t="s">
        <v>6510</v>
      </c>
      <c r="AQ160" s="137"/>
      <c r="AR160" s="133" t="s">
        <v>4101</v>
      </c>
      <c r="AS160" s="137" t="s">
        <v>7141</v>
      </c>
      <c r="AT160" s="133" t="s">
        <v>4101</v>
      </c>
      <c r="AU160" s="137" t="s">
        <v>7142</v>
      </c>
      <c r="AV160" s="133" t="s">
        <v>4101</v>
      </c>
      <c r="AW160" s="137" t="s">
        <v>7143</v>
      </c>
      <c r="AX160" s="133" t="s">
        <v>4101</v>
      </c>
      <c r="AY160" s="137" t="s">
        <v>7144</v>
      </c>
      <c r="AZ160" s="133" t="s">
        <v>4101</v>
      </c>
      <c r="BA160" s="137" t="s">
        <v>7145</v>
      </c>
      <c r="BB160" s="133" t="s">
        <v>4101</v>
      </c>
      <c r="BC160" s="137" t="s">
        <v>7146</v>
      </c>
      <c r="BD160" s="133" t="s">
        <v>4101</v>
      </c>
      <c r="BE160" s="137" t="s">
        <v>7147</v>
      </c>
      <c r="BF160" s="133" t="s">
        <v>4101</v>
      </c>
      <c r="BG160" s="137" t="s">
        <v>7148</v>
      </c>
      <c r="BH160" s="133" t="s">
        <v>4101</v>
      </c>
      <c r="BI160" s="137" t="s">
        <v>7149</v>
      </c>
      <c r="BJ160" s="142" t="s">
        <v>19</v>
      </c>
      <c r="BK160" s="142" t="s">
        <v>18</v>
      </c>
      <c r="BL160" s="142" t="s">
        <v>19</v>
      </c>
      <c r="BM160" s="142" t="s">
        <v>19</v>
      </c>
      <c r="BN160" s="133" t="s">
        <v>6510</v>
      </c>
      <c r="BO160" s="137"/>
      <c r="BP160" s="133" t="s">
        <v>4101</v>
      </c>
      <c r="BQ160" s="137" t="s">
        <v>7150</v>
      </c>
      <c r="BR160" s="133" t="s">
        <v>4120</v>
      </c>
      <c r="BS160" s="137"/>
      <c r="BT160" s="133" t="s">
        <v>4120</v>
      </c>
      <c r="BU160" s="133" t="s">
        <v>4120</v>
      </c>
      <c r="BV160" s="133" t="s">
        <v>7133</v>
      </c>
      <c r="BW160" s="137" t="s">
        <v>7151</v>
      </c>
      <c r="BX160" s="143"/>
      <c r="BY160" s="144"/>
      <c r="BZ160" s="133" t="s">
        <v>3924</v>
      </c>
      <c r="CA160" s="145" t="s">
        <v>7148</v>
      </c>
      <c r="CB160" s="146" t="s">
        <v>7152</v>
      </c>
      <c r="CC160" s="126">
        <v>14541</v>
      </c>
      <c r="CD160" s="126">
        <v>14313</v>
      </c>
      <c r="CE160" s="126">
        <v>13873</v>
      </c>
      <c r="CF160" s="126">
        <v>13550</v>
      </c>
      <c r="CG160" s="127">
        <v>101962</v>
      </c>
      <c r="CH160" s="127">
        <v>101962</v>
      </c>
      <c r="CI160" s="127">
        <v>101962</v>
      </c>
      <c r="CJ160" s="127">
        <v>101962</v>
      </c>
      <c r="CK160" s="128">
        <v>7.01</v>
      </c>
      <c r="CL160" s="128">
        <v>7.12</v>
      </c>
      <c r="CM160" s="128">
        <v>7.35</v>
      </c>
      <c r="CN160" s="128">
        <v>7.52</v>
      </c>
      <c r="CO160" s="129">
        <v>0.4985</v>
      </c>
      <c r="CP160" s="129">
        <v>0.4985</v>
      </c>
      <c r="CQ160" s="129">
        <v>0.4985</v>
      </c>
      <c r="CR160" s="130">
        <v>0.4985</v>
      </c>
    </row>
    <row r="161" spans="1:96" s="147" customFormat="1" ht="200" customHeight="1" x14ac:dyDescent="0.2">
      <c r="A161" s="132" t="s">
        <v>76</v>
      </c>
      <c r="B161" s="133" t="s">
        <v>2478</v>
      </c>
      <c r="C161" s="133" t="str">
        <f>IF(A161="","自動表示",IF(B161="",VLOOKUP(A161,リスト!$C$2:$D$48,2,FALSE),VLOOKUP(一覧表!A161&amp;一覧表!B161,リスト!$C$49:$D$1789,2,FALSE)))</f>
        <v>285013</v>
      </c>
      <c r="D161" s="134" t="str">
        <f>IF(C161="自動表示","自動表示",VLOOKUP(C161,リスト!$D$2:$E$1789,2,FALSE))</f>
        <v>町村Ⅳ－２</v>
      </c>
      <c r="E161" s="132" t="s">
        <v>3815</v>
      </c>
      <c r="F161" s="133" t="s">
        <v>3828</v>
      </c>
      <c r="G161" s="135">
        <v>20</v>
      </c>
      <c r="H161" s="133" t="str">
        <f t="shared" si="3"/>
        <v>11年～20年</v>
      </c>
      <c r="I161" s="133" t="s">
        <v>3634</v>
      </c>
      <c r="J161" s="136">
        <v>1.5</v>
      </c>
      <c r="K161" s="133" t="s">
        <v>18</v>
      </c>
      <c r="L161" s="137" t="s">
        <v>7153</v>
      </c>
      <c r="M161" s="133" t="s">
        <v>18</v>
      </c>
      <c r="N161" s="133" t="s">
        <v>6491</v>
      </c>
      <c r="O161" s="137" t="s">
        <v>7154</v>
      </c>
      <c r="P161" s="133" t="s">
        <v>6489</v>
      </c>
      <c r="Q161" s="137" t="s">
        <v>7155</v>
      </c>
      <c r="R161" s="133" t="s">
        <v>6489</v>
      </c>
      <c r="S161" s="133" t="s">
        <v>7068</v>
      </c>
      <c r="T161" s="138">
        <v>3.32</v>
      </c>
      <c r="U161" s="138"/>
      <c r="V161" s="133" t="s">
        <v>6489</v>
      </c>
      <c r="W161" s="139" t="s">
        <v>7156</v>
      </c>
      <c r="X161" s="140">
        <v>2021</v>
      </c>
      <c r="Y161" s="140">
        <v>2060</v>
      </c>
      <c r="Z161" s="140">
        <v>40</v>
      </c>
      <c r="AA161" s="138">
        <v>1853.7</v>
      </c>
      <c r="AB161" s="133" t="s">
        <v>6489</v>
      </c>
      <c r="AC161" s="139" t="s">
        <v>7157</v>
      </c>
      <c r="AD161" s="140">
        <v>2021</v>
      </c>
      <c r="AE161" s="140">
        <v>2060</v>
      </c>
      <c r="AF161" s="140">
        <v>40</v>
      </c>
      <c r="AG161" s="138">
        <v>1351.9</v>
      </c>
      <c r="AH161" s="133" t="s">
        <v>6489</v>
      </c>
      <c r="AI161" s="141" t="s">
        <v>7158</v>
      </c>
      <c r="AJ161" s="140">
        <v>2021</v>
      </c>
      <c r="AK161" s="140">
        <v>2050</v>
      </c>
      <c r="AL161" s="140">
        <v>30</v>
      </c>
      <c r="AM161" s="138">
        <v>90.1</v>
      </c>
      <c r="AN161" s="133" t="s">
        <v>6489</v>
      </c>
      <c r="AO161" s="137" t="s">
        <v>7159</v>
      </c>
      <c r="AP161" s="133" t="s">
        <v>6489</v>
      </c>
      <c r="AQ161" s="137" t="s">
        <v>7160</v>
      </c>
      <c r="AR161" s="133" t="s">
        <v>6489</v>
      </c>
      <c r="AS161" s="137" t="s">
        <v>7161</v>
      </c>
      <c r="AT161" s="133" t="s">
        <v>6489</v>
      </c>
      <c r="AU161" s="137" t="s">
        <v>7162</v>
      </c>
      <c r="AV161" s="133" t="s">
        <v>6489</v>
      </c>
      <c r="AW161" s="137" t="s">
        <v>7163</v>
      </c>
      <c r="AX161" s="133" t="s">
        <v>6489</v>
      </c>
      <c r="AY161" s="137" t="s">
        <v>7164</v>
      </c>
      <c r="AZ161" s="133" t="s">
        <v>6489</v>
      </c>
      <c r="BA161" s="137" t="s">
        <v>7165</v>
      </c>
      <c r="BB161" s="133" t="s">
        <v>6489</v>
      </c>
      <c r="BC161" s="137" t="s">
        <v>7166</v>
      </c>
      <c r="BD161" s="133" t="s">
        <v>6510</v>
      </c>
      <c r="BE161" s="137"/>
      <c r="BF161" s="133" t="s">
        <v>6489</v>
      </c>
      <c r="BG161" s="137" t="s">
        <v>7167</v>
      </c>
      <c r="BH161" s="133" t="s">
        <v>6489</v>
      </c>
      <c r="BI161" s="137" t="s">
        <v>7168</v>
      </c>
      <c r="BJ161" s="142" t="s">
        <v>19</v>
      </c>
      <c r="BK161" s="142" t="s">
        <v>18</v>
      </c>
      <c r="BL161" s="142" t="s">
        <v>19</v>
      </c>
      <c r="BM161" s="142" t="s">
        <v>19</v>
      </c>
      <c r="BN161" s="133" t="s">
        <v>6489</v>
      </c>
      <c r="BO161" s="137" t="s">
        <v>7169</v>
      </c>
      <c r="BP161" s="133" t="s">
        <v>6489</v>
      </c>
      <c r="BQ161" s="137" t="s">
        <v>7170</v>
      </c>
      <c r="BR161" s="133" t="s">
        <v>6489</v>
      </c>
      <c r="BS161" s="137" t="s">
        <v>7171</v>
      </c>
      <c r="BT161" s="133" t="s">
        <v>6510</v>
      </c>
      <c r="BU161" s="133" t="s">
        <v>6489</v>
      </c>
      <c r="BV161" s="133" t="s">
        <v>6489</v>
      </c>
      <c r="BW161" s="137" t="s">
        <v>7172</v>
      </c>
      <c r="BX161" s="143"/>
      <c r="BY161" s="144" t="s">
        <v>7173</v>
      </c>
      <c r="BZ161" s="133" t="s">
        <v>19</v>
      </c>
      <c r="CA161" s="145"/>
      <c r="CB161" s="146" t="s">
        <v>7174</v>
      </c>
      <c r="CC161" s="126">
        <v>16294</v>
      </c>
      <c r="CD161" s="126">
        <v>15869</v>
      </c>
      <c r="CE161" s="126">
        <v>15499</v>
      </c>
      <c r="CF161" s="126">
        <v>15166</v>
      </c>
      <c r="CG161" s="127">
        <v>183614</v>
      </c>
      <c r="CH161" s="127">
        <v>182780</v>
      </c>
      <c r="CI161" s="127">
        <v>182573</v>
      </c>
      <c r="CJ161" s="127">
        <v>182474</v>
      </c>
      <c r="CK161" s="128">
        <v>11.27</v>
      </c>
      <c r="CL161" s="128">
        <v>11.52</v>
      </c>
      <c r="CM161" s="128">
        <v>11.78</v>
      </c>
      <c r="CN161" s="128">
        <v>12.03</v>
      </c>
      <c r="CO161" s="129">
        <v>0.64800000000000002</v>
      </c>
      <c r="CP161" s="129">
        <v>0.65600000000000003</v>
      </c>
      <c r="CQ161" s="129">
        <v>0.67800000000000005</v>
      </c>
      <c r="CR161" s="130">
        <v>0.69699999999999995</v>
      </c>
    </row>
    <row r="162" spans="1:96" s="147" customFormat="1" ht="200" customHeight="1" x14ac:dyDescent="0.2">
      <c r="A162" s="132" t="s">
        <v>76</v>
      </c>
      <c r="B162" s="133" t="s">
        <v>2480</v>
      </c>
      <c r="C162" s="133" t="str">
        <f>IF(A162="","自動表示",IF(B162="",VLOOKUP(A162,リスト!$C$2:$D$48,2,FALSE),VLOOKUP(一覧表!A162&amp;一覧表!B162,リスト!$C$49:$D$1789,2,FALSE)))</f>
        <v>285854</v>
      </c>
      <c r="D162" s="134" t="str">
        <f>IF(C162="自動表示","自動表示",VLOOKUP(C162,リスト!$D$2:$E$1789,2,FALSE))</f>
        <v>町村Ⅳ－２</v>
      </c>
      <c r="E162" s="132" t="s">
        <v>3560</v>
      </c>
      <c r="F162" s="133" t="s">
        <v>3742</v>
      </c>
      <c r="G162" s="135">
        <v>30</v>
      </c>
      <c r="H162" s="133" t="str">
        <f t="shared" si="3"/>
        <v>20年超</v>
      </c>
      <c r="I162" s="133" t="s">
        <v>17</v>
      </c>
      <c r="J162" s="136">
        <v>1.8</v>
      </c>
      <c r="K162" s="133" t="s">
        <v>18</v>
      </c>
      <c r="L162" s="137" t="s">
        <v>7175</v>
      </c>
      <c r="M162" s="133" t="s">
        <v>18</v>
      </c>
      <c r="N162" s="133" t="s">
        <v>3634</v>
      </c>
      <c r="O162" s="137" t="s">
        <v>7176</v>
      </c>
      <c r="P162" s="133" t="s">
        <v>18</v>
      </c>
      <c r="Q162" s="137" t="s">
        <v>7177</v>
      </c>
      <c r="R162" s="133" t="s">
        <v>18</v>
      </c>
      <c r="S162" s="133" t="s">
        <v>3667</v>
      </c>
      <c r="T162" s="138">
        <v>16.7</v>
      </c>
      <c r="U162" s="138"/>
      <c r="V162" s="133" t="s">
        <v>18</v>
      </c>
      <c r="W162" s="139" t="s">
        <v>7178</v>
      </c>
      <c r="X162" s="140">
        <v>2017</v>
      </c>
      <c r="Y162" s="140">
        <v>2026</v>
      </c>
      <c r="Z162" s="140">
        <v>10</v>
      </c>
      <c r="AA162" s="138">
        <v>31.23</v>
      </c>
      <c r="AB162" s="133" t="s">
        <v>18</v>
      </c>
      <c r="AC162" s="139" t="s">
        <v>7179</v>
      </c>
      <c r="AD162" s="140">
        <v>2017</v>
      </c>
      <c r="AE162" s="140">
        <v>2026</v>
      </c>
      <c r="AF162" s="140">
        <v>10</v>
      </c>
      <c r="AG162" s="138">
        <v>10.38</v>
      </c>
      <c r="AH162" s="133" t="s">
        <v>18</v>
      </c>
      <c r="AI162" s="141" t="s">
        <v>7180</v>
      </c>
      <c r="AJ162" s="140">
        <v>2017</v>
      </c>
      <c r="AK162" s="140">
        <v>2026</v>
      </c>
      <c r="AL162" s="140">
        <v>10</v>
      </c>
      <c r="AM162" s="138">
        <v>187.6</v>
      </c>
      <c r="AN162" s="133" t="s">
        <v>18</v>
      </c>
      <c r="AO162" s="137" t="s">
        <v>7181</v>
      </c>
      <c r="AP162" s="133" t="s">
        <v>18</v>
      </c>
      <c r="AQ162" s="137" t="s">
        <v>7182</v>
      </c>
      <c r="AR162" s="133" t="s">
        <v>18</v>
      </c>
      <c r="AS162" s="137" t="s">
        <v>7183</v>
      </c>
      <c r="AT162" s="133" t="s">
        <v>18</v>
      </c>
      <c r="AU162" s="137" t="s">
        <v>7184</v>
      </c>
      <c r="AV162" s="133" t="s">
        <v>18</v>
      </c>
      <c r="AW162" s="137" t="s">
        <v>7185</v>
      </c>
      <c r="AX162" s="133" t="s">
        <v>18</v>
      </c>
      <c r="AY162" s="137" t="s">
        <v>7186</v>
      </c>
      <c r="AZ162" s="133" t="s">
        <v>18</v>
      </c>
      <c r="BA162" s="137" t="s">
        <v>7187</v>
      </c>
      <c r="BB162" s="133" t="s">
        <v>18</v>
      </c>
      <c r="BC162" s="137" t="s">
        <v>7188</v>
      </c>
      <c r="BD162" s="133" t="s">
        <v>18</v>
      </c>
      <c r="BE162" s="137" t="s">
        <v>7189</v>
      </c>
      <c r="BF162" s="133" t="s">
        <v>18</v>
      </c>
      <c r="BG162" s="137" t="s">
        <v>7190</v>
      </c>
      <c r="BH162" s="133" t="s">
        <v>18</v>
      </c>
      <c r="BI162" s="137" t="s">
        <v>7191</v>
      </c>
      <c r="BJ162" s="142" t="s">
        <v>19</v>
      </c>
      <c r="BK162" s="142" t="s">
        <v>18</v>
      </c>
      <c r="BL162" s="142" t="s">
        <v>19</v>
      </c>
      <c r="BM162" s="142" t="s">
        <v>19</v>
      </c>
      <c r="BN162" s="133" t="s">
        <v>18</v>
      </c>
      <c r="BO162" s="137" t="s">
        <v>7192</v>
      </c>
      <c r="BP162" s="133" t="s">
        <v>18</v>
      </c>
      <c r="BQ162" s="137" t="s">
        <v>7193</v>
      </c>
      <c r="BR162" s="133" t="s">
        <v>18</v>
      </c>
      <c r="BS162" s="137" t="s">
        <v>7194</v>
      </c>
      <c r="BT162" s="133" t="s">
        <v>18</v>
      </c>
      <c r="BU162" s="133" t="s">
        <v>18</v>
      </c>
      <c r="BV162" s="133" t="s">
        <v>18</v>
      </c>
      <c r="BW162" s="137" t="s">
        <v>7195</v>
      </c>
      <c r="BX162" s="143"/>
      <c r="BY162" s="144" t="s">
        <v>7196</v>
      </c>
      <c r="BZ162" s="133" t="s">
        <v>18</v>
      </c>
      <c r="CA162" s="145" t="s">
        <v>7197</v>
      </c>
      <c r="CB162" s="146" t="s">
        <v>7198</v>
      </c>
      <c r="CC162" s="126">
        <v>16898</v>
      </c>
      <c r="CD162" s="126">
        <v>16452</v>
      </c>
      <c r="CE162" s="126">
        <v>16024</v>
      </c>
      <c r="CF162" s="126">
        <v>15657</v>
      </c>
      <c r="CG162" s="127">
        <v>145004</v>
      </c>
      <c r="CH162" s="127">
        <v>146685</v>
      </c>
      <c r="CI162" s="127">
        <v>144127</v>
      </c>
      <c r="CJ162" s="127">
        <v>144133.5</v>
      </c>
      <c r="CK162" s="128">
        <v>8.58</v>
      </c>
      <c r="CL162" s="128">
        <v>8.92</v>
      </c>
      <c r="CM162" s="128">
        <v>8.99</v>
      </c>
      <c r="CN162" s="128">
        <v>9.2100000000000009</v>
      </c>
      <c r="CO162" s="129">
        <v>0.63100000000000001</v>
      </c>
      <c r="CP162" s="129">
        <v>0.64400000000000002</v>
      </c>
      <c r="CQ162" s="129">
        <v>0.65800000000000003</v>
      </c>
      <c r="CR162" s="130">
        <v>0.67400000000000004</v>
      </c>
    </row>
    <row r="163" spans="1:96" s="147" customFormat="1" ht="200" customHeight="1" x14ac:dyDescent="0.2">
      <c r="A163" s="132" t="s">
        <v>76</v>
      </c>
      <c r="B163" s="133" t="s">
        <v>2482</v>
      </c>
      <c r="C163" s="133" t="str">
        <f>IF(A163="","自動表示",IF(B163="",VLOOKUP(A163,リスト!$C$2:$D$48,2,FALSE),VLOOKUP(一覧表!A163&amp;一覧表!B163,リスト!$C$49:$D$1789,2,FALSE)))</f>
        <v>285862</v>
      </c>
      <c r="D163" s="134" t="str">
        <f>IF(C163="自動表示","自動表示",VLOOKUP(C163,リスト!$D$2:$E$1789,2,FALSE))</f>
        <v>町村Ⅲ－２</v>
      </c>
      <c r="E163" s="132" t="s">
        <v>3560</v>
      </c>
      <c r="F163" s="133" t="s">
        <v>3656</v>
      </c>
      <c r="G163" s="135">
        <v>40</v>
      </c>
      <c r="H163" s="133" t="str">
        <f t="shared" si="3"/>
        <v>20年超</v>
      </c>
      <c r="I163" s="133" t="s">
        <v>3634</v>
      </c>
      <c r="J163" s="136">
        <v>1.3</v>
      </c>
      <c r="K163" s="133" t="s">
        <v>18</v>
      </c>
      <c r="L163" s="137" t="s">
        <v>7199</v>
      </c>
      <c r="M163" s="133" t="s">
        <v>18</v>
      </c>
      <c r="N163" s="133" t="s">
        <v>5669</v>
      </c>
      <c r="O163" s="137" t="s">
        <v>7200</v>
      </c>
      <c r="P163" s="133" t="s">
        <v>18</v>
      </c>
      <c r="Q163" s="137" t="s">
        <v>7201</v>
      </c>
      <c r="R163" s="133" t="s">
        <v>18</v>
      </c>
      <c r="S163" s="133" t="s">
        <v>3667</v>
      </c>
      <c r="T163" s="138">
        <v>17.399999999999999</v>
      </c>
      <c r="U163" s="138"/>
      <c r="V163" s="133" t="s">
        <v>18</v>
      </c>
      <c r="W163" s="139" t="s">
        <v>7202</v>
      </c>
      <c r="X163" s="140">
        <v>2016</v>
      </c>
      <c r="Y163" s="140">
        <v>2055</v>
      </c>
      <c r="Z163" s="140">
        <v>40</v>
      </c>
      <c r="AA163" s="138">
        <v>854</v>
      </c>
      <c r="AB163" s="133" t="s">
        <v>18</v>
      </c>
      <c r="AC163" s="139" t="s">
        <v>7203</v>
      </c>
      <c r="AD163" s="140">
        <v>2016</v>
      </c>
      <c r="AE163" s="140">
        <v>2055</v>
      </c>
      <c r="AF163" s="140">
        <v>40</v>
      </c>
      <c r="AG163" s="138">
        <v>272</v>
      </c>
      <c r="AH163" s="133" t="s">
        <v>18</v>
      </c>
      <c r="AI163" s="141" t="s">
        <v>7204</v>
      </c>
      <c r="AJ163" s="140">
        <v>2016</v>
      </c>
      <c r="AK163" s="140">
        <v>2055</v>
      </c>
      <c r="AL163" s="140">
        <v>40</v>
      </c>
      <c r="AM163" s="138">
        <v>307</v>
      </c>
      <c r="AN163" s="133" t="s">
        <v>18</v>
      </c>
      <c r="AO163" s="137" t="s">
        <v>7205</v>
      </c>
      <c r="AP163" s="133" t="s">
        <v>19</v>
      </c>
      <c r="AQ163" s="137"/>
      <c r="AR163" s="133" t="s">
        <v>18</v>
      </c>
      <c r="AS163" s="137" t="s">
        <v>7206</v>
      </c>
      <c r="AT163" s="133" t="s">
        <v>18</v>
      </c>
      <c r="AU163" s="137" t="s">
        <v>7207</v>
      </c>
      <c r="AV163" s="133" t="s">
        <v>18</v>
      </c>
      <c r="AW163" s="137" t="s">
        <v>7208</v>
      </c>
      <c r="AX163" s="133" t="s">
        <v>18</v>
      </c>
      <c r="AY163" s="137" t="s">
        <v>7209</v>
      </c>
      <c r="AZ163" s="133" t="s">
        <v>18</v>
      </c>
      <c r="BA163" s="137" t="s">
        <v>7210</v>
      </c>
      <c r="BB163" s="133" t="s">
        <v>18</v>
      </c>
      <c r="BC163" s="137" t="s">
        <v>7211</v>
      </c>
      <c r="BD163" s="133" t="s">
        <v>19</v>
      </c>
      <c r="BE163" s="137" t="s">
        <v>7212</v>
      </c>
      <c r="BF163" s="133" t="s">
        <v>18</v>
      </c>
      <c r="BG163" s="137" t="s">
        <v>7213</v>
      </c>
      <c r="BH163" s="133" t="s">
        <v>18</v>
      </c>
      <c r="BI163" s="137" t="s">
        <v>7214</v>
      </c>
      <c r="BJ163" s="142" t="s">
        <v>19</v>
      </c>
      <c r="BK163" s="142" t="s">
        <v>19</v>
      </c>
      <c r="BL163" s="142" t="s">
        <v>18</v>
      </c>
      <c r="BM163" s="142" t="s">
        <v>19</v>
      </c>
      <c r="BN163" s="133" t="s">
        <v>18</v>
      </c>
      <c r="BO163" s="137" t="s">
        <v>7215</v>
      </c>
      <c r="BP163" s="133" t="s">
        <v>19</v>
      </c>
      <c r="BQ163" s="137"/>
      <c r="BR163" s="133" t="s">
        <v>19</v>
      </c>
      <c r="BS163" s="137"/>
      <c r="BT163" s="133" t="s">
        <v>19</v>
      </c>
      <c r="BU163" s="133" t="s">
        <v>19</v>
      </c>
      <c r="BV163" s="133" t="s">
        <v>18</v>
      </c>
      <c r="BW163" s="137" t="s">
        <v>7216</v>
      </c>
      <c r="BX163" s="143"/>
      <c r="BY163" s="144" t="s">
        <v>7217</v>
      </c>
      <c r="BZ163" s="133" t="s">
        <v>19</v>
      </c>
      <c r="CA163" s="145"/>
      <c r="CB163" s="146" t="s">
        <v>7218</v>
      </c>
      <c r="CC163" s="126">
        <v>13970</v>
      </c>
      <c r="CD163" s="126">
        <v>13634</v>
      </c>
      <c r="CE163" s="126">
        <v>13416</v>
      </c>
      <c r="CF163" s="126">
        <v>13094</v>
      </c>
      <c r="CG163" s="127">
        <v>137634</v>
      </c>
      <c r="CH163" s="127">
        <v>139491</v>
      </c>
      <c r="CI163" s="127">
        <v>139491</v>
      </c>
      <c r="CJ163" s="127">
        <v>133899</v>
      </c>
      <c r="CK163" s="128">
        <v>9.85</v>
      </c>
      <c r="CL163" s="128">
        <v>10.23</v>
      </c>
      <c r="CM163" s="128">
        <v>10.4</v>
      </c>
      <c r="CN163" s="128">
        <v>10.23</v>
      </c>
      <c r="CO163" s="129">
        <v>0.71299999999999997</v>
      </c>
      <c r="CP163" s="129">
        <v>0.72899999999999998</v>
      </c>
      <c r="CQ163" s="129">
        <v>0.73099999999999998</v>
      </c>
      <c r="CR163" s="130">
        <v>0.73499999999999999</v>
      </c>
    </row>
    <row r="164" spans="1:96" s="147" customFormat="1" ht="200" customHeight="1" x14ac:dyDescent="0.2">
      <c r="A164" s="132" t="s">
        <v>78</v>
      </c>
      <c r="B164" s="133" t="s">
        <v>2484</v>
      </c>
      <c r="C164" s="133" t="str">
        <f>IF(A164="","自動表示",IF(B164="",VLOOKUP(A164,リスト!$C$2:$D$48,2,FALSE),VLOOKUP(一覧表!A164&amp;一覧表!B164,リスト!$C$49:$D$1789,2,FALSE)))</f>
        <v>292010</v>
      </c>
      <c r="D164" s="134" t="str">
        <f>IF(C164="自動表示","自動表示",VLOOKUP(C164,リスト!$D$2:$E$1789,2,FALSE))</f>
        <v>中核市</v>
      </c>
      <c r="E164" s="132" t="s">
        <v>20</v>
      </c>
      <c r="F164" s="133" t="s">
        <v>3758</v>
      </c>
      <c r="G164" s="135">
        <v>40</v>
      </c>
      <c r="H164" s="133" t="str">
        <f t="shared" si="3"/>
        <v>20年超</v>
      </c>
      <c r="I164" s="133" t="s">
        <v>16</v>
      </c>
      <c r="J164" s="136">
        <v>36.4</v>
      </c>
      <c r="K164" s="133" t="s">
        <v>18</v>
      </c>
      <c r="L164" s="137" t="s">
        <v>7219</v>
      </c>
      <c r="M164" s="133" t="s">
        <v>18</v>
      </c>
      <c r="N164" s="133" t="s">
        <v>16</v>
      </c>
      <c r="O164" s="137" t="s">
        <v>7220</v>
      </c>
      <c r="P164" s="133" t="s">
        <v>18</v>
      </c>
      <c r="Q164" s="137" t="s">
        <v>7221</v>
      </c>
      <c r="R164" s="133" t="s">
        <v>18</v>
      </c>
      <c r="S164" s="133" t="s">
        <v>3667</v>
      </c>
      <c r="T164" s="138">
        <v>130</v>
      </c>
      <c r="U164" s="138"/>
      <c r="V164" s="133" t="s">
        <v>18</v>
      </c>
      <c r="W164" s="139" t="s">
        <v>7222</v>
      </c>
      <c r="X164" s="140">
        <v>2015</v>
      </c>
      <c r="Y164" s="140">
        <v>2054</v>
      </c>
      <c r="Z164" s="140">
        <v>40</v>
      </c>
      <c r="AA164" s="138">
        <v>4425.5</v>
      </c>
      <c r="AB164" s="133" t="s">
        <v>18</v>
      </c>
      <c r="AC164" s="139" t="s">
        <v>7223</v>
      </c>
      <c r="AD164" s="140">
        <v>2015</v>
      </c>
      <c r="AE164" s="140">
        <v>2054</v>
      </c>
      <c r="AF164" s="140">
        <v>40</v>
      </c>
      <c r="AG164" s="138">
        <v>3466.6</v>
      </c>
      <c r="AH164" s="133" t="s">
        <v>18</v>
      </c>
      <c r="AI164" s="141" t="s">
        <v>7224</v>
      </c>
      <c r="AJ164" s="140">
        <v>2015</v>
      </c>
      <c r="AK164" s="140">
        <v>2054</v>
      </c>
      <c r="AL164" s="140">
        <v>40</v>
      </c>
      <c r="AM164" s="138">
        <v>955.9</v>
      </c>
      <c r="AN164" s="133" t="s">
        <v>18</v>
      </c>
      <c r="AO164" s="137" t="s">
        <v>7225</v>
      </c>
      <c r="AP164" s="133" t="s">
        <v>19</v>
      </c>
      <c r="AQ164" s="137"/>
      <c r="AR164" s="133" t="s">
        <v>18</v>
      </c>
      <c r="AS164" s="137" t="s">
        <v>7226</v>
      </c>
      <c r="AT164" s="133" t="s">
        <v>18</v>
      </c>
      <c r="AU164" s="137" t="s">
        <v>7227</v>
      </c>
      <c r="AV164" s="133" t="s">
        <v>18</v>
      </c>
      <c r="AW164" s="137" t="s">
        <v>7228</v>
      </c>
      <c r="AX164" s="133" t="s">
        <v>18</v>
      </c>
      <c r="AY164" s="137" t="s">
        <v>7229</v>
      </c>
      <c r="AZ164" s="133" t="s">
        <v>18</v>
      </c>
      <c r="BA164" s="137" t="s">
        <v>7230</v>
      </c>
      <c r="BB164" s="133" t="s">
        <v>18</v>
      </c>
      <c r="BC164" s="137" t="s">
        <v>7231</v>
      </c>
      <c r="BD164" s="133" t="s">
        <v>18</v>
      </c>
      <c r="BE164" s="137" t="s">
        <v>7232</v>
      </c>
      <c r="BF164" s="133" t="s">
        <v>18</v>
      </c>
      <c r="BG164" s="137" t="s">
        <v>7233</v>
      </c>
      <c r="BH164" s="133" t="s">
        <v>18</v>
      </c>
      <c r="BI164" s="137" t="s">
        <v>7234</v>
      </c>
      <c r="BJ164" s="142" t="s">
        <v>19</v>
      </c>
      <c r="BK164" s="142" t="s">
        <v>18</v>
      </c>
      <c r="BL164" s="142" t="s">
        <v>18</v>
      </c>
      <c r="BM164" s="142" t="s">
        <v>18</v>
      </c>
      <c r="BN164" s="133" t="s">
        <v>19</v>
      </c>
      <c r="BO164" s="137"/>
      <c r="BP164" s="133" t="s">
        <v>18</v>
      </c>
      <c r="BQ164" s="137" t="s">
        <v>7235</v>
      </c>
      <c r="BR164" s="133" t="s">
        <v>18</v>
      </c>
      <c r="BS164" s="137" t="s">
        <v>7236</v>
      </c>
      <c r="BT164" s="133" t="s">
        <v>18</v>
      </c>
      <c r="BU164" s="133" t="s">
        <v>18</v>
      </c>
      <c r="BV164" s="133" t="s">
        <v>18</v>
      </c>
      <c r="BW164" s="137" t="s">
        <v>7237</v>
      </c>
      <c r="BX164" s="143">
        <v>10</v>
      </c>
      <c r="BY164" s="144" t="s">
        <v>3871</v>
      </c>
      <c r="BZ164" s="133" t="s">
        <v>18</v>
      </c>
      <c r="CA164" s="145" t="s">
        <v>7238</v>
      </c>
      <c r="CB164" s="146" t="s">
        <v>7239</v>
      </c>
      <c r="CC164" s="126">
        <v>356027</v>
      </c>
      <c r="CD164" s="126">
        <v>354721</v>
      </c>
      <c r="CE164" s="126">
        <v>353158</v>
      </c>
      <c r="CF164" s="126">
        <v>351418</v>
      </c>
      <c r="CG164" s="127">
        <v>1053661</v>
      </c>
      <c r="CH164" s="127">
        <v>1057729</v>
      </c>
      <c r="CI164" s="127">
        <v>1057652</v>
      </c>
      <c r="CJ164" s="127">
        <v>1039603</v>
      </c>
      <c r="CK164" s="128">
        <v>2.96</v>
      </c>
      <c r="CL164" s="128">
        <v>2.98</v>
      </c>
      <c r="CM164" s="128">
        <v>2.99</v>
      </c>
      <c r="CN164" s="128">
        <v>2.96</v>
      </c>
      <c r="CO164" s="129">
        <v>0.71699999999999997</v>
      </c>
      <c r="CP164" s="129">
        <v>0.72299999999999998</v>
      </c>
      <c r="CQ164" s="129">
        <v>0.73699999999999999</v>
      </c>
      <c r="CR164" s="130">
        <v>0.745</v>
      </c>
    </row>
    <row r="165" spans="1:96" s="147" customFormat="1" ht="200" customHeight="1" x14ac:dyDescent="0.2">
      <c r="A165" s="132" t="s">
        <v>78</v>
      </c>
      <c r="B165" s="133" t="s">
        <v>2486</v>
      </c>
      <c r="C165" s="133" t="str">
        <f>IF(A165="","自動表示",IF(B165="",VLOOKUP(A165,リスト!$C$2:$D$48,2,FALSE),VLOOKUP(一覧表!A165&amp;一覧表!B165,リスト!$C$49:$D$1789,2,FALSE)))</f>
        <v>292028</v>
      </c>
      <c r="D165" s="134" t="str">
        <f>IF(C165="自動表示","自動表示",VLOOKUP(C165,リスト!$D$2:$E$1789,2,FALSE))</f>
        <v>都市Ⅱ－３</v>
      </c>
      <c r="E165" s="132" t="s">
        <v>3560</v>
      </c>
      <c r="F165" s="133" t="s">
        <v>3751</v>
      </c>
      <c r="G165" s="135">
        <v>40</v>
      </c>
      <c r="H165" s="133" t="str">
        <f t="shared" si="3"/>
        <v>20年超</v>
      </c>
      <c r="I165" s="133" t="s">
        <v>13</v>
      </c>
      <c r="J165" s="136">
        <v>6.7</v>
      </c>
      <c r="K165" s="133" t="s">
        <v>18</v>
      </c>
      <c r="L165" s="137" t="s">
        <v>7240</v>
      </c>
      <c r="M165" s="133" t="s">
        <v>18</v>
      </c>
      <c r="N165" s="133" t="s">
        <v>13</v>
      </c>
      <c r="O165" s="137" t="s">
        <v>7241</v>
      </c>
      <c r="P165" s="133" t="s">
        <v>18</v>
      </c>
      <c r="Q165" s="137" t="s">
        <v>7242</v>
      </c>
      <c r="R165" s="133" t="s">
        <v>18</v>
      </c>
      <c r="S165" s="133" t="s">
        <v>3667</v>
      </c>
      <c r="T165" s="138">
        <v>36.4</v>
      </c>
      <c r="U165" s="138"/>
      <c r="V165" s="133" t="s">
        <v>18</v>
      </c>
      <c r="W165" s="139" t="s">
        <v>7243</v>
      </c>
      <c r="X165" s="140">
        <v>2017</v>
      </c>
      <c r="Y165" s="140">
        <v>2056</v>
      </c>
      <c r="Z165" s="140">
        <v>40</v>
      </c>
      <c r="AA165" s="138">
        <v>1100.3430000000001</v>
      </c>
      <c r="AB165" s="133" t="s">
        <v>18</v>
      </c>
      <c r="AC165" s="139" t="s">
        <v>7244</v>
      </c>
      <c r="AD165" s="140">
        <v>2017</v>
      </c>
      <c r="AE165" s="140">
        <v>2056</v>
      </c>
      <c r="AF165" s="140">
        <v>40</v>
      </c>
      <c r="AG165" s="138">
        <v>1071.499</v>
      </c>
      <c r="AH165" s="133" t="s">
        <v>18</v>
      </c>
      <c r="AI165" s="141" t="s">
        <v>7245</v>
      </c>
      <c r="AJ165" s="140">
        <v>2017</v>
      </c>
      <c r="AK165" s="140">
        <v>2056</v>
      </c>
      <c r="AL165" s="140">
        <v>40</v>
      </c>
      <c r="AM165" s="138">
        <v>28.984400000000001</v>
      </c>
      <c r="AN165" s="133" t="s">
        <v>18</v>
      </c>
      <c r="AO165" s="137" t="s">
        <v>7246</v>
      </c>
      <c r="AP165" s="133" t="s">
        <v>18</v>
      </c>
      <c r="AQ165" s="137" t="s">
        <v>7247</v>
      </c>
      <c r="AR165" s="133" t="s">
        <v>18</v>
      </c>
      <c r="AS165" s="137" t="s">
        <v>7248</v>
      </c>
      <c r="AT165" s="133" t="s">
        <v>18</v>
      </c>
      <c r="AU165" s="137" t="s">
        <v>7249</v>
      </c>
      <c r="AV165" s="133" t="s">
        <v>18</v>
      </c>
      <c r="AW165" s="137" t="s">
        <v>7250</v>
      </c>
      <c r="AX165" s="133" t="s">
        <v>18</v>
      </c>
      <c r="AY165" s="137" t="s">
        <v>7251</v>
      </c>
      <c r="AZ165" s="133" t="s">
        <v>18</v>
      </c>
      <c r="BA165" s="137" t="s">
        <v>7252</v>
      </c>
      <c r="BB165" s="133" t="s">
        <v>18</v>
      </c>
      <c r="BC165" s="137" t="s">
        <v>7253</v>
      </c>
      <c r="BD165" s="133" t="s">
        <v>19</v>
      </c>
      <c r="BE165" s="137"/>
      <c r="BF165" s="133" t="s">
        <v>18</v>
      </c>
      <c r="BG165" s="137" t="s">
        <v>7254</v>
      </c>
      <c r="BH165" s="133" t="s">
        <v>18</v>
      </c>
      <c r="BI165" s="137" t="s">
        <v>7255</v>
      </c>
      <c r="BJ165" s="142" t="s">
        <v>19</v>
      </c>
      <c r="BK165" s="142" t="s">
        <v>19</v>
      </c>
      <c r="BL165" s="142" t="s">
        <v>18</v>
      </c>
      <c r="BM165" s="142" t="s">
        <v>19</v>
      </c>
      <c r="BN165" s="133" t="s">
        <v>18</v>
      </c>
      <c r="BO165" s="137" t="s">
        <v>7256</v>
      </c>
      <c r="BP165" s="133" t="s">
        <v>18</v>
      </c>
      <c r="BQ165" s="137" t="s">
        <v>7257</v>
      </c>
      <c r="BR165" s="133" t="s">
        <v>19</v>
      </c>
      <c r="BS165" s="137"/>
      <c r="BT165" s="133" t="s">
        <v>19</v>
      </c>
      <c r="BU165" s="133" t="s">
        <v>19</v>
      </c>
      <c r="BV165" s="133" t="s">
        <v>18</v>
      </c>
      <c r="BW165" s="137" t="s">
        <v>7258</v>
      </c>
      <c r="BX165" s="143">
        <v>10</v>
      </c>
      <c r="BY165" s="144"/>
      <c r="BZ165" s="133" t="s">
        <v>18</v>
      </c>
      <c r="CA165" s="145" t="s">
        <v>7259</v>
      </c>
      <c r="CB165" s="146" t="s">
        <v>4452</v>
      </c>
      <c r="CC165" s="126">
        <v>64580</v>
      </c>
      <c r="CD165" s="126">
        <v>63781</v>
      </c>
      <c r="CE165" s="126">
        <v>63298</v>
      </c>
      <c r="CF165" s="126">
        <v>62845</v>
      </c>
      <c r="CG165" s="127">
        <v>242177</v>
      </c>
      <c r="CH165" s="127">
        <v>246050</v>
      </c>
      <c r="CI165" s="127">
        <v>244563</v>
      </c>
      <c r="CJ165" s="127">
        <v>244563</v>
      </c>
      <c r="CK165" s="128">
        <v>3.75</v>
      </c>
      <c r="CL165" s="128">
        <v>3.86</v>
      </c>
      <c r="CM165" s="128">
        <v>3.86</v>
      </c>
      <c r="CN165" s="128">
        <v>3.89</v>
      </c>
      <c r="CO165" s="129">
        <v>0.67810000000000004</v>
      </c>
      <c r="CP165" s="129">
        <v>0.63300000000000001</v>
      </c>
      <c r="CQ165" s="129">
        <v>0.65</v>
      </c>
      <c r="CR165" s="130">
        <v>0.66900000000000004</v>
      </c>
    </row>
    <row r="166" spans="1:96" s="147" customFormat="1" ht="200" customHeight="1" x14ac:dyDescent="0.2">
      <c r="A166" s="132" t="s">
        <v>78</v>
      </c>
      <c r="B166" s="133" t="s">
        <v>2488</v>
      </c>
      <c r="C166" s="133" t="str">
        <f>IF(A166="","自動表示",IF(B166="",VLOOKUP(A166,リスト!$C$2:$D$48,2,FALSE),VLOOKUP(一覧表!A166&amp;一覧表!B166,リスト!$C$49:$D$1789,2,FALSE)))</f>
        <v>292036</v>
      </c>
      <c r="D166" s="134" t="str">
        <f>IF(C166="自動表示","自動表示",VLOOKUP(C166,リスト!$D$2:$E$1789,2,FALSE))</f>
        <v>都市Ⅱ－３</v>
      </c>
      <c r="E166" s="132" t="s">
        <v>5</v>
      </c>
      <c r="F166" s="133" t="s">
        <v>3744</v>
      </c>
      <c r="G166" s="135">
        <v>40</v>
      </c>
      <c r="H166" s="133" t="str">
        <f t="shared" si="3"/>
        <v>20年超</v>
      </c>
      <c r="I166" s="133" t="s">
        <v>3635</v>
      </c>
      <c r="J166" s="136">
        <v>8.5</v>
      </c>
      <c r="K166" s="133" t="s">
        <v>18</v>
      </c>
      <c r="L166" s="137" t="s">
        <v>7260</v>
      </c>
      <c r="M166" s="133" t="s">
        <v>18</v>
      </c>
      <c r="N166" s="133" t="s">
        <v>3635</v>
      </c>
      <c r="O166" s="137" t="s">
        <v>7261</v>
      </c>
      <c r="P166" s="133" t="s">
        <v>18</v>
      </c>
      <c r="Q166" s="137" t="s">
        <v>7262</v>
      </c>
      <c r="R166" s="133" t="s">
        <v>18</v>
      </c>
      <c r="S166" s="133" t="s">
        <v>3667</v>
      </c>
      <c r="T166" s="138">
        <v>37</v>
      </c>
      <c r="U166" s="138"/>
      <c r="V166" s="133" t="s">
        <v>18</v>
      </c>
      <c r="W166" s="139" t="s">
        <v>7263</v>
      </c>
      <c r="X166" s="140">
        <v>2010</v>
      </c>
      <c r="Y166" s="140">
        <v>2049</v>
      </c>
      <c r="Z166" s="140">
        <v>40</v>
      </c>
      <c r="AA166" s="138">
        <v>1800</v>
      </c>
      <c r="AB166" s="133" t="s">
        <v>18</v>
      </c>
      <c r="AC166" s="139" t="s">
        <v>7264</v>
      </c>
      <c r="AD166" s="140">
        <v>2021</v>
      </c>
      <c r="AE166" s="140">
        <v>2030</v>
      </c>
      <c r="AF166" s="140">
        <v>10</v>
      </c>
      <c r="AG166" s="138">
        <v>-35.4</v>
      </c>
      <c r="AH166" s="133" t="s">
        <v>18</v>
      </c>
      <c r="AI166" s="141" t="s">
        <v>7264</v>
      </c>
      <c r="AJ166" s="140">
        <v>2021</v>
      </c>
      <c r="AK166" s="140">
        <v>2030</v>
      </c>
      <c r="AL166" s="140">
        <v>10</v>
      </c>
      <c r="AM166" s="138">
        <v>-35.4</v>
      </c>
      <c r="AN166" s="133" t="s">
        <v>18</v>
      </c>
      <c r="AO166" s="137" t="s">
        <v>7265</v>
      </c>
      <c r="AP166" s="133" t="s">
        <v>19</v>
      </c>
      <c r="AQ166" s="137"/>
      <c r="AR166" s="133" t="s">
        <v>18</v>
      </c>
      <c r="AS166" s="137" t="s">
        <v>7266</v>
      </c>
      <c r="AT166" s="133" t="s">
        <v>18</v>
      </c>
      <c r="AU166" s="137" t="s">
        <v>7267</v>
      </c>
      <c r="AV166" s="133" t="s">
        <v>18</v>
      </c>
      <c r="AW166" s="137" t="s">
        <v>7268</v>
      </c>
      <c r="AX166" s="133" t="s">
        <v>18</v>
      </c>
      <c r="AY166" s="137" t="s">
        <v>7269</v>
      </c>
      <c r="AZ166" s="133" t="s">
        <v>18</v>
      </c>
      <c r="BA166" s="137" t="s">
        <v>7270</v>
      </c>
      <c r="BB166" s="133" t="s">
        <v>18</v>
      </c>
      <c r="BC166" s="137" t="s">
        <v>7271</v>
      </c>
      <c r="BD166" s="133" t="s">
        <v>19</v>
      </c>
      <c r="BE166" s="137"/>
      <c r="BF166" s="133" t="s">
        <v>18</v>
      </c>
      <c r="BG166" s="137" t="s">
        <v>7272</v>
      </c>
      <c r="BH166" s="133" t="s">
        <v>19</v>
      </c>
      <c r="BI166" s="137"/>
      <c r="BJ166" s="142" t="s">
        <v>19</v>
      </c>
      <c r="BK166" s="142" t="s">
        <v>19</v>
      </c>
      <c r="BL166" s="142" t="s">
        <v>19</v>
      </c>
      <c r="BM166" s="142" t="s">
        <v>19</v>
      </c>
      <c r="BN166" s="133" t="s">
        <v>19</v>
      </c>
      <c r="BO166" s="137"/>
      <c r="BP166" s="133" t="s">
        <v>19</v>
      </c>
      <c r="BQ166" s="137"/>
      <c r="BR166" s="133" t="s">
        <v>19</v>
      </c>
      <c r="BS166" s="137"/>
      <c r="BT166" s="133" t="s">
        <v>19</v>
      </c>
      <c r="BU166" s="133" t="s">
        <v>19</v>
      </c>
      <c r="BV166" s="133" t="s">
        <v>18</v>
      </c>
      <c r="BW166" s="137" t="s">
        <v>7273</v>
      </c>
      <c r="BX166" s="143">
        <v>10</v>
      </c>
      <c r="BY166" s="144" t="s">
        <v>3871</v>
      </c>
      <c r="BZ166" s="133" t="s">
        <v>18</v>
      </c>
      <c r="CA166" s="145" t="s">
        <v>7274</v>
      </c>
      <c r="CB166" s="146" t="s">
        <v>7275</v>
      </c>
      <c r="CC166" s="126">
        <v>85308</v>
      </c>
      <c r="CD166" s="126">
        <v>84644</v>
      </c>
      <c r="CE166" s="126">
        <v>83891</v>
      </c>
      <c r="CF166" s="126">
        <v>83255</v>
      </c>
      <c r="CG166" s="127">
        <v>302767</v>
      </c>
      <c r="CH166" s="127">
        <v>316077</v>
      </c>
      <c r="CI166" s="127">
        <v>316942</v>
      </c>
      <c r="CJ166" s="127">
        <v>317720</v>
      </c>
      <c r="CK166" s="128">
        <v>3.55</v>
      </c>
      <c r="CL166" s="128">
        <v>3.73</v>
      </c>
      <c r="CM166" s="128">
        <v>3.78</v>
      </c>
      <c r="CN166" s="128">
        <v>3.82</v>
      </c>
      <c r="CO166" s="129">
        <v>0.76500000000000001</v>
      </c>
      <c r="CP166" s="129">
        <v>0.76900000000000002</v>
      </c>
      <c r="CQ166" s="129">
        <v>0.77400000000000002</v>
      </c>
      <c r="CR166" s="130">
        <v>0.68500000000000005</v>
      </c>
    </row>
    <row r="167" spans="1:96" s="147" customFormat="1" ht="200" customHeight="1" x14ac:dyDescent="0.2">
      <c r="A167" s="132" t="s">
        <v>78</v>
      </c>
      <c r="B167" s="133" t="s">
        <v>2490</v>
      </c>
      <c r="C167" s="133" t="str">
        <f>IF(A167="","自動表示",IF(B167="",VLOOKUP(A167,リスト!$C$2:$D$48,2,FALSE),VLOOKUP(一覧表!A167&amp;一覧表!B167,リスト!$C$49:$D$1789,2,FALSE)))</f>
        <v>292044</v>
      </c>
      <c r="D167" s="134" t="str">
        <f>IF(C167="自動表示","自動表示",VLOOKUP(C167,リスト!$D$2:$E$1789,2,FALSE))</f>
        <v>都市Ⅱ－３</v>
      </c>
      <c r="E167" s="132" t="s">
        <v>3829</v>
      </c>
      <c r="F167" s="133" t="s">
        <v>3751</v>
      </c>
      <c r="G167" s="135">
        <v>40</v>
      </c>
      <c r="H167" s="133" t="str">
        <f t="shared" si="3"/>
        <v>20年超</v>
      </c>
      <c r="I167" s="133" t="s">
        <v>7276</v>
      </c>
      <c r="J167" s="136">
        <v>6.3</v>
      </c>
      <c r="K167" s="133" t="s">
        <v>7277</v>
      </c>
      <c r="L167" s="137" t="s">
        <v>7278</v>
      </c>
      <c r="M167" s="133" t="s">
        <v>7277</v>
      </c>
      <c r="N167" s="133" t="s">
        <v>7276</v>
      </c>
      <c r="O167" s="137" t="s">
        <v>7279</v>
      </c>
      <c r="P167" s="133" t="s">
        <v>7277</v>
      </c>
      <c r="Q167" s="137" t="s">
        <v>7280</v>
      </c>
      <c r="R167" s="133" t="s">
        <v>7277</v>
      </c>
      <c r="S167" s="133" t="s">
        <v>7281</v>
      </c>
      <c r="T167" s="138">
        <v>26.6</v>
      </c>
      <c r="U167" s="138"/>
      <c r="V167" s="133" t="s">
        <v>7277</v>
      </c>
      <c r="W167" s="139" t="s">
        <v>7282</v>
      </c>
      <c r="X167" s="140">
        <v>2022</v>
      </c>
      <c r="Y167" s="140">
        <v>2055</v>
      </c>
      <c r="Z167" s="140">
        <v>34</v>
      </c>
      <c r="AA167" s="138">
        <v>2671.8</v>
      </c>
      <c r="AB167" s="133" t="s">
        <v>7277</v>
      </c>
      <c r="AC167" s="139" t="s">
        <v>7283</v>
      </c>
      <c r="AD167" s="140">
        <v>2022</v>
      </c>
      <c r="AE167" s="140">
        <v>2055</v>
      </c>
      <c r="AF167" s="140">
        <v>34</v>
      </c>
      <c r="AG167" s="138">
        <v>1857.2</v>
      </c>
      <c r="AH167" s="133" t="s">
        <v>7277</v>
      </c>
      <c r="AI167" s="141" t="s">
        <v>7284</v>
      </c>
      <c r="AJ167" s="140">
        <v>2022</v>
      </c>
      <c r="AK167" s="140">
        <v>2055</v>
      </c>
      <c r="AL167" s="140">
        <v>34</v>
      </c>
      <c r="AM167" s="138">
        <v>814.6</v>
      </c>
      <c r="AN167" s="133" t="s">
        <v>7277</v>
      </c>
      <c r="AO167" s="137" t="s">
        <v>7285</v>
      </c>
      <c r="AP167" s="133" t="s">
        <v>7277</v>
      </c>
      <c r="AQ167" s="137" t="s">
        <v>7286</v>
      </c>
      <c r="AR167" s="133" t="s">
        <v>7277</v>
      </c>
      <c r="AS167" s="137" t="s">
        <v>7287</v>
      </c>
      <c r="AT167" s="133" t="s">
        <v>7277</v>
      </c>
      <c r="AU167" s="137" t="s">
        <v>7288</v>
      </c>
      <c r="AV167" s="133" t="s">
        <v>7277</v>
      </c>
      <c r="AW167" s="137" t="s">
        <v>7289</v>
      </c>
      <c r="AX167" s="133" t="s">
        <v>7277</v>
      </c>
      <c r="AY167" s="137" t="s">
        <v>7290</v>
      </c>
      <c r="AZ167" s="133" t="s">
        <v>7277</v>
      </c>
      <c r="BA167" s="137" t="s">
        <v>7291</v>
      </c>
      <c r="BB167" s="133" t="s">
        <v>7277</v>
      </c>
      <c r="BC167" s="137" t="s">
        <v>7292</v>
      </c>
      <c r="BD167" s="133" t="s">
        <v>7293</v>
      </c>
      <c r="BE167" s="137" t="s">
        <v>7294</v>
      </c>
      <c r="BF167" s="133" t="s">
        <v>7277</v>
      </c>
      <c r="BG167" s="137" t="s">
        <v>7295</v>
      </c>
      <c r="BH167" s="133" t="s">
        <v>7293</v>
      </c>
      <c r="BI167" s="137"/>
      <c r="BJ167" s="142" t="s">
        <v>7293</v>
      </c>
      <c r="BK167" s="142" t="s">
        <v>7293</v>
      </c>
      <c r="BL167" s="142" t="s">
        <v>7293</v>
      </c>
      <c r="BM167" s="142" t="s">
        <v>7293</v>
      </c>
      <c r="BN167" s="133" t="s">
        <v>7277</v>
      </c>
      <c r="BO167" s="137" t="s">
        <v>7296</v>
      </c>
      <c r="BP167" s="133" t="s">
        <v>7277</v>
      </c>
      <c r="BQ167" s="137" t="s">
        <v>7297</v>
      </c>
      <c r="BR167" s="133" t="s">
        <v>7277</v>
      </c>
      <c r="BS167" s="137" t="s">
        <v>7298</v>
      </c>
      <c r="BT167" s="133" t="s">
        <v>7277</v>
      </c>
      <c r="BU167" s="133" t="s">
        <v>7277</v>
      </c>
      <c r="BV167" s="133" t="s">
        <v>7277</v>
      </c>
      <c r="BW167" s="137" t="s">
        <v>7299</v>
      </c>
      <c r="BX167" s="143">
        <v>10</v>
      </c>
      <c r="BY167" s="144" t="s">
        <v>7300</v>
      </c>
      <c r="BZ167" s="133" t="s">
        <v>7277</v>
      </c>
      <c r="CA167" s="145" t="s">
        <v>7301</v>
      </c>
      <c r="CB167" s="146" t="s">
        <v>7302</v>
      </c>
      <c r="CC167" s="126">
        <v>63889</v>
      </c>
      <c r="CD167" s="126">
        <v>63369</v>
      </c>
      <c r="CE167" s="126">
        <v>62227</v>
      </c>
      <c r="CF167" s="126">
        <v>61328</v>
      </c>
      <c r="CG167" s="127">
        <v>216670</v>
      </c>
      <c r="CH167" s="127">
        <v>216855.83</v>
      </c>
      <c r="CI167" s="127">
        <v>215724.26</v>
      </c>
      <c r="CJ167" s="127">
        <v>215724</v>
      </c>
      <c r="CK167" s="128">
        <v>3.39</v>
      </c>
      <c r="CL167" s="128">
        <v>3.42</v>
      </c>
      <c r="CM167" s="128">
        <v>3.47</v>
      </c>
      <c r="CN167" s="128">
        <v>3.52</v>
      </c>
      <c r="CO167" s="129">
        <v>0.67230000000000001</v>
      </c>
      <c r="CP167" s="129">
        <v>0.66900000000000004</v>
      </c>
      <c r="CQ167" s="129">
        <v>0.67620000000000002</v>
      </c>
      <c r="CR167" s="130">
        <v>0.69159999999999999</v>
      </c>
    </row>
    <row r="168" spans="1:96" s="147" customFormat="1" ht="200" customHeight="1" x14ac:dyDescent="0.2">
      <c r="A168" s="132" t="s">
        <v>78</v>
      </c>
      <c r="B168" s="133" t="s">
        <v>2492</v>
      </c>
      <c r="C168" s="133" t="str">
        <f>IF(A168="","自動表示",IF(B168="",VLOOKUP(A168,リスト!$C$2:$D$48,2,FALSE),VLOOKUP(一覧表!A168&amp;一覧表!B168,リスト!$C$49:$D$1789,2,FALSE)))</f>
        <v>292052</v>
      </c>
      <c r="D168" s="134" t="str">
        <f>IF(C168="自動表示","自動表示",VLOOKUP(C168,リスト!$D$2:$E$1789,2,FALSE))</f>
        <v>都市Ⅲ－３</v>
      </c>
      <c r="E168" s="132" t="s">
        <v>3560</v>
      </c>
      <c r="F168" s="133" t="s">
        <v>3751</v>
      </c>
      <c r="G168" s="135">
        <v>40</v>
      </c>
      <c r="H168" s="133" t="str">
        <f t="shared" si="3"/>
        <v>20年超</v>
      </c>
      <c r="I168" s="133" t="s">
        <v>16</v>
      </c>
      <c r="J168" s="136">
        <v>12.5</v>
      </c>
      <c r="K168" s="133" t="s">
        <v>18</v>
      </c>
      <c r="L168" s="137" t="s">
        <v>7303</v>
      </c>
      <c r="M168" s="133" t="s">
        <v>18</v>
      </c>
      <c r="N168" s="133" t="s">
        <v>16</v>
      </c>
      <c r="O168" s="137" t="s">
        <v>7304</v>
      </c>
      <c r="P168" s="133" t="s">
        <v>18</v>
      </c>
      <c r="Q168" s="137" t="s">
        <v>7305</v>
      </c>
      <c r="R168" s="133" t="s">
        <v>18</v>
      </c>
      <c r="S168" s="133" t="s">
        <v>3666</v>
      </c>
      <c r="T168" s="138">
        <v>81.599999999999994</v>
      </c>
      <c r="U168" s="138"/>
      <c r="V168" s="133" t="s">
        <v>18</v>
      </c>
      <c r="W168" s="139" t="s">
        <v>7306</v>
      </c>
      <c r="X168" s="140">
        <v>2016</v>
      </c>
      <c r="Y168" s="140">
        <v>2055</v>
      </c>
      <c r="Z168" s="140">
        <v>40</v>
      </c>
      <c r="AA168" s="138">
        <v>3017.3</v>
      </c>
      <c r="AB168" s="133" t="s">
        <v>18</v>
      </c>
      <c r="AC168" s="139" t="s">
        <v>7307</v>
      </c>
      <c r="AD168" s="140">
        <v>2016</v>
      </c>
      <c r="AE168" s="140">
        <v>2055</v>
      </c>
      <c r="AF168" s="140">
        <v>40</v>
      </c>
      <c r="AG168" s="138">
        <v>817.8</v>
      </c>
      <c r="AH168" s="133" t="s">
        <v>18</v>
      </c>
      <c r="AI168" s="141" t="s">
        <v>7308</v>
      </c>
      <c r="AJ168" s="140">
        <v>2016</v>
      </c>
      <c r="AK168" s="140">
        <v>2055</v>
      </c>
      <c r="AL168" s="140">
        <v>40</v>
      </c>
      <c r="AM168" s="138">
        <v>818</v>
      </c>
      <c r="AN168" s="133" t="s">
        <v>18</v>
      </c>
      <c r="AO168" s="137" t="s">
        <v>7309</v>
      </c>
      <c r="AP168" s="133" t="s">
        <v>18</v>
      </c>
      <c r="AQ168" s="137" t="s">
        <v>7310</v>
      </c>
      <c r="AR168" s="133" t="s">
        <v>18</v>
      </c>
      <c r="AS168" s="137" t="s">
        <v>7311</v>
      </c>
      <c r="AT168" s="133" t="s">
        <v>18</v>
      </c>
      <c r="AU168" s="137" t="s">
        <v>7312</v>
      </c>
      <c r="AV168" s="133" t="s">
        <v>18</v>
      </c>
      <c r="AW168" s="137" t="s">
        <v>7313</v>
      </c>
      <c r="AX168" s="133" t="s">
        <v>18</v>
      </c>
      <c r="AY168" s="137" t="s">
        <v>7313</v>
      </c>
      <c r="AZ168" s="133" t="s">
        <v>18</v>
      </c>
      <c r="BA168" s="137" t="s">
        <v>7314</v>
      </c>
      <c r="BB168" s="133" t="s">
        <v>18</v>
      </c>
      <c r="BC168" s="137" t="s">
        <v>7315</v>
      </c>
      <c r="BD168" s="133" t="s">
        <v>19</v>
      </c>
      <c r="BE168" s="137"/>
      <c r="BF168" s="133" t="s">
        <v>18</v>
      </c>
      <c r="BG168" s="137" t="s">
        <v>7316</v>
      </c>
      <c r="BH168" s="133" t="s">
        <v>18</v>
      </c>
      <c r="BI168" s="137" t="s">
        <v>7317</v>
      </c>
      <c r="BJ168" s="142" t="s">
        <v>19</v>
      </c>
      <c r="BK168" s="142" t="s">
        <v>18</v>
      </c>
      <c r="BL168" s="142" t="s">
        <v>19</v>
      </c>
      <c r="BM168" s="142" t="s">
        <v>19</v>
      </c>
      <c r="BN168" s="133" t="s">
        <v>19</v>
      </c>
      <c r="BO168" s="137"/>
      <c r="BP168" s="133" t="s">
        <v>18</v>
      </c>
      <c r="BQ168" s="137" t="s">
        <v>7318</v>
      </c>
      <c r="BR168" s="133" t="s">
        <v>18</v>
      </c>
      <c r="BS168" s="137" t="s">
        <v>7319</v>
      </c>
      <c r="BT168" s="133" t="s">
        <v>18</v>
      </c>
      <c r="BU168" s="133" t="s">
        <v>18</v>
      </c>
      <c r="BV168" s="133" t="s">
        <v>18</v>
      </c>
      <c r="BW168" s="137" t="s">
        <v>7320</v>
      </c>
      <c r="BX168" s="143"/>
      <c r="BY168" s="144" t="s">
        <v>7321</v>
      </c>
      <c r="BZ168" s="133" t="s">
        <v>18</v>
      </c>
      <c r="CA168" s="145" t="s">
        <v>7322</v>
      </c>
      <c r="CB168" s="146"/>
      <c r="CC168" s="126">
        <v>121443</v>
      </c>
      <c r="CD168" s="126">
        <v>120467</v>
      </c>
      <c r="CE168" s="126">
        <v>119985</v>
      </c>
      <c r="CF168" s="126">
        <v>119250</v>
      </c>
      <c r="CG168" s="127">
        <v>417984</v>
      </c>
      <c r="CH168" s="127">
        <v>418163.85</v>
      </c>
      <c r="CI168" s="127">
        <v>418214.54</v>
      </c>
      <c r="CJ168" s="127">
        <v>418752.92</v>
      </c>
      <c r="CK168" s="128">
        <v>3.44</v>
      </c>
      <c r="CL168" s="128">
        <v>3.47</v>
      </c>
      <c r="CM168" s="128">
        <v>3.49</v>
      </c>
      <c r="CN168" s="128">
        <v>3.51</v>
      </c>
      <c r="CO168" s="129">
        <v>0.64600000000000002</v>
      </c>
      <c r="CP168" s="129">
        <v>0.66300000000000003</v>
      </c>
      <c r="CQ168" s="129">
        <v>0.67600000000000005</v>
      </c>
      <c r="CR168" s="130">
        <v>0.69</v>
      </c>
    </row>
    <row r="169" spans="1:96" s="147" customFormat="1" ht="200" customHeight="1" x14ac:dyDescent="0.2">
      <c r="A169" s="132" t="s">
        <v>78</v>
      </c>
      <c r="B169" s="133" t="s">
        <v>2494</v>
      </c>
      <c r="C169" s="133" t="str">
        <f>IF(A169="","自動表示",IF(B169="",VLOOKUP(A169,リスト!$C$2:$D$48,2,FALSE),VLOOKUP(一覧表!A169&amp;一覧表!B169,リスト!$C$49:$D$1789,2,FALSE)))</f>
        <v>292061</v>
      </c>
      <c r="D169" s="134" t="str">
        <f>IF(C169="自動表示","自動表示",VLOOKUP(C169,リスト!$D$2:$E$1789,2,FALSE))</f>
        <v>都市Ⅱ－３</v>
      </c>
      <c r="E169" s="132" t="s">
        <v>5</v>
      </c>
      <c r="F169" s="133" t="s">
        <v>3751</v>
      </c>
      <c r="G169" s="135">
        <v>40</v>
      </c>
      <c r="H169" s="133" t="str">
        <f t="shared" si="3"/>
        <v>20年超</v>
      </c>
      <c r="I169" s="133" t="s">
        <v>17</v>
      </c>
      <c r="J169" s="136">
        <v>5.9</v>
      </c>
      <c r="K169" s="133" t="s">
        <v>18</v>
      </c>
      <c r="L169" s="137" t="s">
        <v>7323</v>
      </c>
      <c r="M169" s="133" t="s">
        <v>18</v>
      </c>
      <c r="N169" s="133"/>
      <c r="O169" s="137" t="s">
        <v>7324</v>
      </c>
      <c r="P169" s="133" t="s">
        <v>18</v>
      </c>
      <c r="Q169" s="137" t="s">
        <v>7325</v>
      </c>
      <c r="R169" s="133" t="s">
        <v>18</v>
      </c>
      <c r="S169" s="133" t="s">
        <v>3667</v>
      </c>
      <c r="T169" s="138">
        <v>21</v>
      </c>
      <c r="U169" s="138"/>
      <c r="V169" s="133" t="s">
        <v>18</v>
      </c>
      <c r="W169" s="139" t="s">
        <v>7326</v>
      </c>
      <c r="X169" s="140">
        <v>2016</v>
      </c>
      <c r="Y169" s="140">
        <v>2055</v>
      </c>
      <c r="Z169" s="140">
        <v>40</v>
      </c>
      <c r="AA169" s="138">
        <v>1916</v>
      </c>
      <c r="AB169" s="133" t="s">
        <v>18</v>
      </c>
      <c r="AC169" s="139" t="s">
        <v>7327</v>
      </c>
      <c r="AD169" s="140">
        <v>2016</v>
      </c>
      <c r="AE169" s="140">
        <v>2055</v>
      </c>
      <c r="AF169" s="140">
        <v>40</v>
      </c>
      <c r="AG169" s="138">
        <v>828</v>
      </c>
      <c r="AH169" s="133" t="s">
        <v>18</v>
      </c>
      <c r="AI169" s="141" t="s">
        <v>7328</v>
      </c>
      <c r="AJ169" s="140">
        <v>2016</v>
      </c>
      <c r="AK169" s="140">
        <v>2055</v>
      </c>
      <c r="AL169" s="140">
        <v>40</v>
      </c>
      <c r="AM169" s="138">
        <v>547</v>
      </c>
      <c r="AN169" s="133" t="s">
        <v>18</v>
      </c>
      <c r="AO169" s="137" t="s">
        <v>7329</v>
      </c>
      <c r="AP169" s="133" t="s">
        <v>18</v>
      </c>
      <c r="AQ169" s="137" t="s">
        <v>7330</v>
      </c>
      <c r="AR169" s="133" t="s">
        <v>18</v>
      </c>
      <c r="AS169" s="137" t="s">
        <v>7331</v>
      </c>
      <c r="AT169" s="133" t="s">
        <v>18</v>
      </c>
      <c r="AU169" s="137" t="s">
        <v>7332</v>
      </c>
      <c r="AV169" s="133" t="s">
        <v>18</v>
      </c>
      <c r="AW169" s="137" t="s">
        <v>7333</v>
      </c>
      <c r="AX169" s="133" t="s">
        <v>18</v>
      </c>
      <c r="AY169" s="137" t="s">
        <v>7334</v>
      </c>
      <c r="AZ169" s="133" t="s">
        <v>18</v>
      </c>
      <c r="BA169" s="137" t="s">
        <v>7335</v>
      </c>
      <c r="BB169" s="133" t="s">
        <v>18</v>
      </c>
      <c r="BC169" s="137" t="s">
        <v>7336</v>
      </c>
      <c r="BD169" s="133" t="s">
        <v>18</v>
      </c>
      <c r="BE169" s="137" t="s">
        <v>7337</v>
      </c>
      <c r="BF169" s="133" t="s">
        <v>18</v>
      </c>
      <c r="BG169" s="137" t="s">
        <v>7338</v>
      </c>
      <c r="BH169" s="133" t="s">
        <v>18</v>
      </c>
      <c r="BI169" s="137" t="s">
        <v>7339</v>
      </c>
      <c r="BJ169" s="142" t="s">
        <v>19</v>
      </c>
      <c r="BK169" s="142" t="s">
        <v>18</v>
      </c>
      <c r="BL169" s="142" t="s">
        <v>18</v>
      </c>
      <c r="BM169" s="142" t="s">
        <v>19</v>
      </c>
      <c r="BN169" s="133" t="s">
        <v>18</v>
      </c>
      <c r="BO169" s="137" t="s">
        <v>7340</v>
      </c>
      <c r="BP169" s="133" t="s">
        <v>18</v>
      </c>
      <c r="BQ169" s="137" t="s">
        <v>7341</v>
      </c>
      <c r="BR169" s="133" t="s">
        <v>18</v>
      </c>
      <c r="BS169" s="137" t="s">
        <v>7342</v>
      </c>
      <c r="BT169" s="133" t="s">
        <v>18</v>
      </c>
      <c r="BU169" s="133" t="s">
        <v>18</v>
      </c>
      <c r="BV169" s="133" t="s">
        <v>18</v>
      </c>
      <c r="BW169" s="137" t="s">
        <v>7343</v>
      </c>
      <c r="BX169" s="143">
        <v>10</v>
      </c>
      <c r="BY169" s="144"/>
      <c r="BZ169" s="133" t="s">
        <v>18</v>
      </c>
      <c r="CA169" s="145" t="s">
        <v>7344</v>
      </c>
      <c r="CB169" s="146" t="s">
        <v>7345</v>
      </c>
      <c r="CC169" s="126">
        <v>56340</v>
      </c>
      <c r="CD169" s="126">
        <v>55760</v>
      </c>
      <c r="CE169" s="126">
        <v>55508</v>
      </c>
      <c r="CF169" s="126">
        <v>54878</v>
      </c>
      <c r="CG169" s="127">
        <v>245201</v>
      </c>
      <c r="CH169" s="127">
        <v>247868</v>
      </c>
      <c r="CI169" s="127">
        <v>247868</v>
      </c>
      <c r="CJ169" s="127">
        <v>247632</v>
      </c>
      <c r="CK169" s="128">
        <v>4.3499999999999996</v>
      </c>
      <c r="CL169" s="128">
        <v>4.45</v>
      </c>
      <c r="CM169" s="128">
        <v>4.47</v>
      </c>
      <c r="CN169" s="128">
        <v>4.51</v>
      </c>
      <c r="CO169" s="129">
        <v>0.67800000000000005</v>
      </c>
      <c r="CP169" s="129">
        <v>0.65800000000000003</v>
      </c>
      <c r="CQ169" s="129">
        <v>0.67500000000000004</v>
      </c>
      <c r="CR169" s="130">
        <v>0.69099999999999995</v>
      </c>
    </row>
    <row r="170" spans="1:96" s="147" customFormat="1" ht="200" customHeight="1" x14ac:dyDescent="0.2">
      <c r="A170" s="132" t="s">
        <v>78</v>
      </c>
      <c r="B170" s="133" t="s">
        <v>2496</v>
      </c>
      <c r="C170" s="133" t="str">
        <f>IF(A170="","自動表示",IF(B170="",VLOOKUP(A170,リスト!$C$2:$D$48,2,FALSE),VLOOKUP(一覧表!A170&amp;一覧表!B170,リスト!$C$49:$D$1789,2,FALSE)))</f>
        <v>292079</v>
      </c>
      <c r="D170" s="134" t="str">
        <f>IF(C170="自動表示","自動表示",VLOOKUP(C170,リスト!$D$2:$E$1789,2,FALSE))</f>
        <v>都市Ⅰ－１</v>
      </c>
      <c r="E170" s="132" t="s">
        <v>3609</v>
      </c>
      <c r="F170" s="133" t="s">
        <v>3830</v>
      </c>
      <c r="G170" s="135">
        <v>30</v>
      </c>
      <c r="H170" s="133" t="str">
        <f t="shared" si="3"/>
        <v>20年超</v>
      </c>
      <c r="I170" s="133" t="s">
        <v>3604</v>
      </c>
      <c r="J170" s="136">
        <v>3.2</v>
      </c>
      <c r="K170" s="133" t="s">
        <v>18</v>
      </c>
      <c r="L170" s="137" t="s">
        <v>7346</v>
      </c>
      <c r="M170" s="133" t="s">
        <v>18</v>
      </c>
      <c r="N170" s="133" t="s">
        <v>16</v>
      </c>
      <c r="O170" s="137" t="s">
        <v>7347</v>
      </c>
      <c r="P170" s="133" t="s">
        <v>18</v>
      </c>
      <c r="Q170" s="137" t="s">
        <v>7348</v>
      </c>
      <c r="R170" s="133" t="s">
        <v>18</v>
      </c>
      <c r="S170" s="133" t="s">
        <v>3666</v>
      </c>
      <c r="T170" s="138">
        <v>52</v>
      </c>
      <c r="U170" s="138"/>
      <c r="V170" s="133" t="s">
        <v>18</v>
      </c>
      <c r="W170" s="139" t="s">
        <v>7349</v>
      </c>
      <c r="X170" s="140">
        <v>2016</v>
      </c>
      <c r="Y170" s="140">
        <v>2075</v>
      </c>
      <c r="Z170" s="140">
        <v>60</v>
      </c>
      <c r="AA170" s="138">
        <v>2984</v>
      </c>
      <c r="AB170" s="133" t="s">
        <v>18</v>
      </c>
      <c r="AC170" s="139" t="s">
        <v>7350</v>
      </c>
      <c r="AD170" s="140">
        <v>2016</v>
      </c>
      <c r="AE170" s="140">
        <v>2075</v>
      </c>
      <c r="AF170" s="140">
        <v>60</v>
      </c>
      <c r="AG170" s="138">
        <v>2633</v>
      </c>
      <c r="AH170" s="133" t="s">
        <v>18</v>
      </c>
      <c r="AI170" s="141" t="s">
        <v>7351</v>
      </c>
      <c r="AJ170" s="140">
        <v>2016</v>
      </c>
      <c r="AK170" s="140">
        <v>2075</v>
      </c>
      <c r="AL170" s="140">
        <v>60</v>
      </c>
      <c r="AM170" s="138">
        <v>351</v>
      </c>
      <c r="AN170" s="133" t="s">
        <v>18</v>
      </c>
      <c r="AO170" s="137" t="s">
        <v>7352</v>
      </c>
      <c r="AP170" s="133" t="s">
        <v>18</v>
      </c>
      <c r="AQ170" s="137" t="s">
        <v>7353</v>
      </c>
      <c r="AR170" s="133" t="s">
        <v>18</v>
      </c>
      <c r="AS170" s="137" t="s">
        <v>7354</v>
      </c>
      <c r="AT170" s="133" t="s">
        <v>18</v>
      </c>
      <c r="AU170" s="137" t="s">
        <v>7355</v>
      </c>
      <c r="AV170" s="133" t="s">
        <v>18</v>
      </c>
      <c r="AW170" s="137" t="s">
        <v>7356</v>
      </c>
      <c r="AX170" s="133" t="s">
        <v>18</v>
      </c>
      <c r="AY170" s="137" t="s">
        <v>7357</v>
      </c>
      <c r="AZ170" s="133" t="s">
        <v>18</v>
      </c>
      <c r="BA170" s="137" t="s">
        <v>7358</v>
      </c>
      <c r="BB170" s="133" t="s">
        <v>18</v>
      </c>
      <c r="BC170" s="137" t="s">
        <v>7359</v>
      </c>
      <c r="BD170" s="133" t="s">
        <v>18</v>
      </c>
      <c r="BE170" s="137" t="s">
        <v>7360</v>
      </c>
      <c r="BF170" s="133" t="s">
        <v>18</v>
      </c>
      <c r="BG170" s="137" t="s">
        <v>7361</v>
      </c>
      <c r="BH170" s="133" t="s">
        <v>18</v>
      </c>
      <c r="BI170" s="137" t="s">
        <v>7362</v>
      </c>
      <c r="BJ170" s="142" t="s">
        <v>19</v>
      </c>
      <c r="BK170" s="142" t="s">
        <v>18</v>
      </c>
      <c r="BL170" s="142" t="s">
        <v>18</v>
      </c>
      <c r="BM170" s="142" t="s">
        <v>18</v>
      </c>
      <c r="BN170" s="133" t="s">
        <v>18</v>
      </c>
      <c r="BO170" s="137" t="s">
        <v>7363</v>
      </c>
      <c r="BP170" s="133" t="s">
        <v>18</v>
      </c>
      <c r="BQ170" s="137" t="s">
        <v>7364</v>
      </c>
      <c r="BR170" s="133" t="s">
        <v>18</v>
      </c>
      <c r="BS170" s="137" t="s">
        <v>7365</v>
      </c>
      <c r="BT170" s="133" t="s">
        <v>19</v>
      </c>
      <c r="BU170" s="133" t="s">
        <v>18</v>
      </c>
      <c r="BV170" s="133" t="s">
        <v>18</v>
      </c>
      <c r="BW170" s="137" t="s">
        <v>7366</v>
      </c>
      <c r="BX170" s="143"/>
      <c r="BY170" s="144" t="s">
        <v>3894</v>
      </c>
      <c r="BZ170" s="133" t="s">
        <v>18</v>
      </c>
      <c r="CA170" s="145" t="s">
        <v>7367</v>
      </c>
      <c r="CB170" s="146" t="s">
        <v>3894</v>
      </c>
      <c r="CC170" s="126">
        <v>29188</v>
      </c>
      <c r="CD170" s="126">
        <v>28520</v>
      </c>
      <c r="CE170" s="126">
        <v>28039</v>
      </c>
      <c r="CF170" s="126">
        <v>27477</v>
      </c>
      <c r="CG170" s="127">
        <v>200224</v>
      </c>
      <c r="CH170" s="127">
        <v>203037</v>
      </c>
      <c r="CI170" s="127">
        <v>203261</v>
      </c>
      <c r="CJ170" s="127">
        <v>203139</v>
      </c>
      <c r="CK170" s="128">
        <v>6.86</v>
      </c>
      <c r="CL170" s="128">
        <v>7.12</v>
      </c>
      <c r="CM170" s="128">
        <v>7.25</v>
      </c>
      <c r="CN170" s="128">
        <v>7.39</v>
      </c>
      <c r="CO170" s="129">
        <v>0.60289999999999999</v>
      </c>
      <c r="CP170" s="129">
        <v>0.60299999999999998</v>
      </c>
      <c r="CQ170" s="129">
        <v>0.60360000000000003</v>
      </c>
      <c r="CR170" s="130">
        <v>0.63639999999999997</v>
      </c>
    </row>
    <row r="171" spans="1:96" s="147" customFormat="1" ht="200" customHeight="1" x14ac:dyDescent="0.2">
      <c r="A171" s="132" t="s">
        <v>3735</v>
      </c>
      <c r="B171" s="133" t="s">
        <v>3736</v>
      </c>
      <c r="C171" s="133" t="str">
        <f>IF(A171="","自動表示",IF(B171="",VLOOKUP(A171,リスト!$C$2:$D$48,2,FALSE),VLOOKUP(一覧表!A171&amp;一覧表!B171,リスト!$C$49:$D$1789,2,FALSE)))</f>
        <v>292087</v>
      </c>
      <c r="D171" s="134" t="str">
        <f>IF(C171="自動表示","自動表示",VLOOKUP(C171,リスト!$D$2:$E$1789,2,FALSE))</f>
        <v>都市Ⅰ－２</v>
      </c>
      <c r="E171" s="132" t="s">
        <v>3560</v>
      </c>
      <c r="F171" s="133" t="s">
        <v>3742</v>
      </c>
      <c r="G171" s="135">
        <v>10</v>
      </c>
      <c r="H171" s="133" t="str">
        <f t="shared" si="3"/>
        <v>10年</v>
      </c>
      <c r="I171" s="133" t="s">
        <v>3634</v>
      </c>
      <c r="J171" s="136">
        <v>24096</v>
      </c>
      <c r="K171" s="133" t="s">
        <v>18</v>
      </c>
      <c r="L171" s="137" t="s">
        <v>7368</v>
      </c>
      <c r="M171" s="133" t="s">
        <v>18</v>
      </c>
      <c r="N171" s="133" t="s">
        <v>3635</v>
      </c>
      <c r="O171" s="137" t="s">
        <v>7369</v>
      </c>
      <c r="P171" s="133" t="s">
        <v>18</v>
      </c>
      <c r="Q171" s="137" t="s">
        <v>7370</v>
      </c>
      <c r="R171" s="133" t="s">
        <v>18</v>
      </c>
      <c r="S171" s="133" t="s">
        <v>3667</v>
      </c>
      <c r="T171" s="138" t="s">
        <v>7371</v>
      </c>
      <c r="U171" s="138"/>
      <c r="V171" s="133" t="s">
        <v>18</v>
      </c>
      <c r="W171" s="139" t="s">
        <v>7372</v>
      </c>
      <c r="X171" s="140">
        <v>2017</v>
      </c>
      <c r="Y171" s="140">
        <v>2056</v>
      </c>
      <c r="Z171" s="140">
        <v>40</v>
      </c>
      <c r="AA171" s="138" t="s">
        <v>7372</v>
      </c>
      <c r="AB171" s="133" t="s">
        <v>18</v>
      </c>
      <c r="AC171" s="139" t="s">
        <v>7373</v>
      </c>
      <c r="AD171" s="140">
        <v>2017</v>
      </c>
      <c r="AE171" s="140">
        <v>2056</v>
      </c>
      <c r="AF171" s="140">
        <v>40</v>
      </c>
      <c r="AG171" s="138">
        <v>480</v>
      </c>
      <c r="AH171" s="133" t="s">
        <v>18</v>
      </c>
      <c r="AI171" s="141" t="s">
        <v>7374</v>
      </c>
      <c r="AJ171" s="140">
        <v>2017</v>
      </c>
      <c r="AK171" s="140">
        <v>2056</v>
      </c>
      <c r="AL171" s="140">
        <v>40</v>
      </c>
      <c r="AM171" s="138">
        <v>265</v>
      </c>
      <c r="AN171" s="133" t="s">
        <v>18</v>
      </c>
      <c r="AO171" s="137" t="s">
        <v>7375</v>
      </c>
      <c r="AP171" s="133" t="s">
        <v>18</v>
      </c>
      <c r="AQ171" s="137" t="s">
        <v>7376</v>
      </c>
      <c r="AR171" s="133" t="s">
        <v>18</v>
      </c>
      <c r="AS171" s="137" t="s">
        <v>7377</v>
      </c>
      <c r="AT171" s="133" t="s">
        <v>18</v>
      </c>
      <c r="AU171" s="137" t="s">
        <v>7378</v>
      </c>
      <c r="AV171" s="133" t="s">
        <v>18</v>
      </c>
      <c r="AW171" s="137" t="s">
        <v>7379</v>
      </c>
      <c r="AX171" s="133" t="s">
        <v>18</v>
      </c>
      <c r="AY171" s="137" t="s">
        <v>7380</v>
      </c>
      <c r="AZ171" s="133" t="s">
        <v>18</v>
      </c>
      <c r="BA171" s="137" t="s">
        <v>7381</v>
      </c>
      <c r="BB171" s="133" t="s">
        <v>18</v>
      </c>
      <c r="BC171" s="137" t="s">
        <v>7382</v>
      </c>
      <c r="BD171" s="133" t="s">
        <v>18</v>
      </c>
      <c r="BE171" s="137" t="s">
        <v>7383</v>
      </c>
      <c r="BF171" s="133" t="s">
        <v>18</v>
      </c>
      <c r="BG171" s="137" t="s">
        <v>7384</v>
      </c>
      <c r="BH171" s="133" t="s">
        <v>18</v>
      </c>
      <c r="BI171" s="137" t="s">
        <v>7385</v>
      </c>
      <c r="BJ171" s="142" t="s">
        <v>19</v>
      </c>
      <c r="BK171" s="142" t="s">
        <v>18</v>
      </c>
      <c r="BL171" s="142" t="s">
        <v>19</v>
      </c>
      <c r="BM171" s="142" t="s">
        <v>19</v>
      </c>
      <c r="BN171" s="133" t="s">
        <v>18</v>
      </c>
      <c r="BO171" s="137" t="s">
        <v>7386</v>
      </c>
      <c r="BP171" s="133" t="s">
        <v>18</v>
      </c>
      <c r="BQ171" s="137" t="s">
        <v>7387</v>
      </c>
      <c r="BR171" s="133" t="s">
        <v>18</v>
      </c>
      <c r="BS171" s="137" t="s">
        <v>7388</v>
      </c>
      <c r="BT171" s="133" t="s">
        <v>18</v>
      </c>
      <c r="BU171" s="133" t="s">
        <v>18</v>
      </c>
      <c r="BV171" s="133" t="s">
        <v>18</v>
      </c>
      <c r="BW171" s="137" t="s">
        <v>7389</v>
      </c>
      <c r="BX171" s="143"/>
      <c r="BY171" s="144" t="s">
        <v>4453</v>
      </c>
      <c r="BZ171" s="133" t="s">
        <v>19</v>
      </c>
      <c r="CA171" s="145"/>
      <c r="CB171" s="146" t="s">
        <v>7390</v>
      </c>
      <c r="CC171" s="126">
        <v>25067</v>
      </c>
      <c r="CD171" s="126">
        <v>24515</v>
      </c>
      <c r="CE171" s="126">
        <v>24070</v>
      </c>
      <c r="CF171" s="126">
        <v>23677</v>
      </c>
      <c r="CG171" s="127">
        <v>193664</v>
      </c>
      <c r="CH171" s="127">
        <v>193555</v>
      </c>
      <c r="CI171" s="127">
        <v>195310</v>
      </c>
      <c r="CJ171" s="127">
        <v>189999</v>
      </c>
      <c r="CK171" s="128">
        <v>7.73</v>
      </c>
      <c r="CL171" s="128">
        <v>7.9</v>
      </c>
      <c r="CM171" s="128">
        <v>8.11</v>
      </c>
      <c r="CN171" s="128">
        <v>8.02</v>
      </c>
      <c r="CO171" s="129">
        <v>0.64790000000000003</v>
      </c>
      <c r="CP171" s="129">
        <v>0.65969999999999995</v>
      </c>
      <c r="CQ171" s="129">
        <v>0.67120000000000002</v>
      </c>
      <c r="CR171" s="130">
        <v>0.61950000000000005</v>
      </c>
    </row>
    <row r="172" spans="1:96" s="147" customFormat="1" ht="200" customHeight="1" x14ac:dyDescent="0.2">
      <c r="A172" s="132" t="s">
        <v>78</v>
      </c>
      <c r="B172" s="133" t="s">
        <v>2500</v>
      </c>
      <c r="C172" s="133" t="str">
        <f>IF(A172="","自動表示",IF(B172="",VLOOKUP(A172,リスト!$C$2:$D$48,2,FALSE),VLOOKUP(一覧表!A172&amp;一覧表!B172,リスト!$C$49:$D$1789,2,FALSE)))</f>
        <v>292095</v>
      </c>
      <c r="D172" s="134" t="str">
        <f>IF(C172="自動表示","自動表示",VLOOKUP(C172,リスト!$D$2:$E$1789,2,FALSE))</f>
        <v>都市Ⅲ－３</v>
      </c>
      <c r="E172" s="132" t="s">
        <v>3790</v>
      </c>
      <c r="F172" s="133" t="s">
        <v>3831</v>
      </c>
      <c r="G172" s="135">
        <v>10</v>
      </c>
      <c r="H172" s="133" t="str">
        <f t="shared" si="3"/>
        <v>10年</v>
      </c>
      <c r="I172" s="133" t="s">
        <v>7391</v>
      </c>
      <c r="J172" s="136">
        <v>11.9</v>
      </c>
      <c r="K172" s="133" t="s">
        <v>5496</v>
      </c>
      <c r="L172" s="137" t="s">
        <v>7392</v>
      </c>
      <c r="M172" s="133" t="s">
        <v>5496</v>
      </c>
      <c r="N172" s="133" t="s">
        <v>7393</v>
      </c>
      <c r="O172" s="137" t="s">
        <v>7394</v>
      </c>
      <c r="P172" s="133" t="s">
        <v>5496</v>
      </c>
      <c r="Q172" s="137" t="s">
        <v>7395</v>
      </c>
      <c r="R172" s="133" t="s">
        <v>5496</v>
      </c>
      <c r="S172" s="133" t="s">
        <v>4015</v>
      </c>
      <c r="T172" s="138">
        <v>56.7</v>
      </c>
      <c r="U172" s="138"/>
      <c r="V172" s="133" t="s">
        <v>5496</v>
      </c>
      <c r="W172" s="139" t="s">
        <v>7396</v>
      </c>
      <c r="X172" s="140">
        <v>2020</v>
      </c>
      <c r="Y172" s="140">
        <v>2120</v>
      </c>
      <c r="Z172" s="140">
        <v>101</v>
      </c>
      <c r="AA172" s="138">
        <v>87.5</v>
      </c>
      <c r="AB172" s="133" t="s">
        <v>5496</v>
      </c>
      <c r="AC172" s="139" t="s">
        <v>7396</v>
      </c>
      <c r="AD172" s="140">
        <v>2020</v>
      </c>
      <c r="AE172" s="140">
        <v>2120</v>
      </c>
      <c r="AF172" s="140">
        <v>101</v>
      </c>
      <c r="AG172" s="138">
        <v>60.2</v>
      </c>
      <c r="AH172" s="133" t="s">
        <v>5496</v>
      </c>
      <c r="AI172" s="141" t="s">
        <v>7396</v>
      </c>
      <c r="AJ172" s="140">
        <v>2020</v>
      </c>
      <c r="AK172" s="140">
        <v>2120</v>
      </c>
      <c r="AL172" s="140">
        <v>101</v>
      </c>
      <c r="AM172" s="138">
        <v>27.3</v>
      </c>
      <c r="AN172" s="133" t="s">
        <v>5496</v>
      </c>
      <c r="AO172" s="137" t="s">
        <v>7397</v>
      </c>
      <c r="AP172" s="133" t="s">
        <v>5496</v>
      </c>
      <c r="AQ172" s="137" t="s">
        <v>7398</v>
      </c>
      <c r="AR172" s="133" t="s">
        <v>5496</v>
      </c>
      <c r="AS172" s="137" t="s">
        <v>7399</v>
      </c>
      <c r="AT172" s="133" t="s">
        <v>5496</v>
      </c>
      <c r="AU172" s="137" t="s">
        <v>7400</v>
      </c>
      <c r="AV172" s="133" t="s">
        <v>5496</v>
      </c>
      <c r="AW172" s="137" t="s">
        <v>7401</v>
      </c>
      <c r="AX172" s="133" t="s">
        <v>5496</v>
      </c>
      <c r="AY172" s="137" t="s">
        <v>7402</v>
      </c>
      <c r="AZ172" s="133" t="s">
        <v>5496</v>
      </c>
      <c r="BA172" s="137" t="s">
        <v>7403</v>
      </c>
      <c r="BB172" s="133" t="s">
        <v>5496</v>
      </c>
      <c r="BC172" s="137" t="s">
        <v>7404</v>
      </c>
      <c r="BD172" s="133" t="s">
        <v>5496</v>
      </c>
      <c r="BE172" s="137" t="s">
        <v>7405</v>
      </c>
      <c r="BF172" s="133" t="s">
        <v>5496</v>
      </c>
      <c r="BG172" s="137" t="s">
        <v>7406</v>
      </c>
      <c r="BH172" s="133" t="s">
        <v>5521</v>
      </c>
      <c r="BI172" s="137"/>
      <c r="BJ172" s="142" t="s">
        <v>4452</v>
      </c>
      <c r="BK172" s="142" t="s">
        <v>4452</v>
      </c>
      <c r="BL172" s="142" t="s">
        <v>4452</v>
      </c>
      <c r="BM172" s="142" t="s">
        <v>4452</v>
      </c>
      <c r="BN172" s="133" t="s">
        <v>4452</v>
      </c>
      <c r="BO172" s="137"/>
      <c r="BP172" s="133" t="s">
        <v>4452</v>
      </c>
      <c r="BQ172" s="137"/>
      <c r="BR172" s="133" t="s">
        <v>18</v>
      </c>
      <c r="BS172" s="137" t="s">
        <v>7407</v>
      </c>
      <c r="BT172" s="133" t="s">
        <v>5492</v>
      </c>
      <c r="BU172" s="133" t="s">
        <v>18</v>
      </c>
      <c r="BV172" s="133" t="s">
        <v>5496</v>
      </c>
      <c r="BW172" s="137" t="s">
        <v>7408</v>
      </c>
      <c r="BX172" s="143"/>
      <c r="BY172" s="144" t="s">
        <v>7409</v>
      </c>
      <c r="BZ172" s="133" t="s">
        <v>5521</v>
      </c>
      <c r="CA172" s="145"/>
      <c r="CB172" s="146" t="s">
        <v>7410</v>
      </c>
      <c r="CC172" s="126">
        <v>118916</v>
      </c>
      <c r="CD172" s="126">
        <v>118485</v>
      </c>
      <c r="CE172" s="126">
        <v>117946</v>
      </c>
      <c r="CF172" s="126">
        <v>117332</v>
      </c>
      <c r="CG172" s="127">
        <v>302708</v>
      </c>
      <c r="CH172" s="127">
        <v>302056</v>
      </c>
      <c r="CI172" s="127">
        <v>302056</v>
      </c>
      <c r="CJ172" s="127">
        <v>304320</v>
      </c>
      <c r="CK172" s="128">
        <v>2.5299999999999998</v>
      </c>
      <c r="CL172" s="128">
        <v>2.54</v>
      </c>
      <c r="CM172" s="128">
        <v>2.5499999999999998</v>
      </c>
      <c r="CN172" s="128">
        <v>2.58</v>
      </c>
      <c r="CO172" s="129">
        <v>0.61499999999999999</v>
      </c>
      <c r="CP172" s="129">
        <v>0.63300000000000001</v>
      </c>
      <c r="CQ172" s="129">
        <v>0.64200000000000002</v>
      </c>
      <c r="CR172" s="130" t="s">
        <v>3871</v>
      </c>
    </row>
    <row r="173" spans="1:96" s="147" customFormat="1" ht="200" customHeight="1" x14ac:dyDescent="0.2">
      <c r="A173" s="132" t="s">
        <v>78</v>
      </c>
      <c r="B173" s="133" t="s">
        <v>2502</v>
      </c>
      <c r="C173" s="133" t="str">
        <f>IF(A173="","自動表示",IF(B173="",VLOOKUP(A173,リスト!$C$2:$D$48,2,FALSE),VLOOKUP(一覧表!A173&amp;一覧表!B173,リスト!$C$49:$D$1789,2,FALSE)))</f>
        <v>292109</v>
      </c>
      <c r="D173" s="134" t="str">
        <f>IF(C173="自動表示","自動表示",VLOOKUP(C173,リスト!$D$2:$E$1789,2,FALSE))</f>
        <v>都市Ⅱ－３</v>
      </c>
      <c r="E173" s="132" t="s">
        <v>3560</v>
      </c>
      <c r="F173" s="133" t="s">
        <v>3751</v>
      </c>
      <c r="G173" s="135">
        <v>40</v>
      </c>
      <c r="H173" s="133" t="str">
        <f t="shared" si="3"/>
        <v>20年超</v>
      </c>
      <c r="I173" s="133" t="s">
        <v>16</v>
      </c>
      <c r="J173" s="136">
        <v>7.8</v>
      </c>
      <c r="K173" s="133" t="s">
        <v>18</v>
      </c>
      <c r="L173" s="137" t="s">
        <v>7411</v>
      </c>
      <c r="M173" s="133" t="s">
        <v>18</v>
      </c>
      <c r="N173" s="133" t="s">
        <v>3634</v>
      </c>
      <c r="O173" s="137" t="s">
        <v>7412</v>
      </c>
      <c r="P173" s="133" t="s">
        <v>18</v>
      </c>
      <c r="Q173" s="137" t="s">
        <v>7413</v>
      </c>
      <c r="R173" s="133" t="s">
        <v>18</v>
      </c>
      <c r="S173" s="133" t="s">
        <v>3667</v>
      </c>
      <c r="T173" s="138">
        <v>9.9</v>
      </c>
      <c r="U173" s="138"/>
      <c r="V173" s="133" t="s">
        <v>18</v>
      </c>
      <c r="W173" s="139" t="s">
        <v>7414</v>
      </c>
      <c r="X173" s="140">
        <v>2014</v>
      </c>
      <c r="Y173" s="140">
        <v>2053</v>
      </c>
      <c r="Z173" s="140">
        <v>40</v>
      </c>
      <c r="AA173" s="138">
        <v>1519</v>
      </c>
      <c r="AB173" s="133" t="s">
        <v>18</v>
      </c>
      <c r="AC173" s="139" t="s">
        <v>7415</v>
      </c>
      <c r="AD173" s="140">
        <v>2017</v>
      </c>
      <c r="AE173" s="140">
        <v>2056</v>
      </c>
      <c r="AF173" s="140">
        <v>40</v>
      </c>
      <c r="AG173" s="138">
        <v>638</v>
      </c>
      <c r="AH173" s="133" t="s">
        <v>18</v>
      </c>
      <c r="AI173" s="141" t="s">
        <v>7416</v>
      </c>
      <c r="AJ173" s="140">
        <v>2017</v>
      </c>
      <c r="AK173" s="140">
        <v>2026</v>
      </c>
      <c r="AL173" s="140">
        <v>10</v>
      </c>
      <c r="AM173" s="138">
        <v>115.6</v>
      </c>
      <c r="AN173" s="133" t="s">
        <v>18</v>
      </c>
      <c r="AO173" s="137" t="s">
        <v>7417</v>
      </c>
      <c r="AP173" s="133" t="s">
        <v>18</v>
      </c>
      <c r="AQ173" s="137" t="s">
        <v>7418</v>
      </c>
      <c r="AR173" s="133" t="s">
        <v>18</v>
      </c>
      <c r="AS173" s="137" t="s">
        <v>7419</v>
      </c>
      <c r="AT173" s="133" t="s">
        <v>18</v>
      </c>
      <c r="AU173" s="137" t="s">
        <v>7420</v>
      </c>
      <c r="AV173" s="133" t="s">
        <v>18</v>
      </c>
      <c r="AW173" s="137" t="s">
        <v>7421</v>
      </c>
      <c r="AX173" s="133" t="s">
        <v>18</v>
      </c>
      <c r="AY173" s="137" t="s">
        <v>7422</v>
      </c>
      <c r="AZ173" s="133" t="s">
        <v>18</v>
      </c>
      <c r="BA173" s="137" t="s">
        <v>7423</v>
      </c>
      <c r="BB173" s="133" t="s">
        <v>18</v>
      </c>
      <c r="BC173" s="137" t="s">
        <v>7424</v>
      </c>
      <c r="BD173" s="133" t="s">
        <v>18</v>
      </c>
      <c r="BE173" s="137" t="s">
        <v>7425</v>
      </c>
      <c r="BF173" s="133" t="s">
        <v>18</v>
      </c>
      <c r="BG173" s="137" t="s">
        <v>7426</v>
      </c>
      <c r="BH173" s="133" t="s">
        <v>18</v>
      </c>
      <c r="BI173" s="137" t="s">
        <v>7427</v>
      </c>
      <c r="BJ173" s="142" t="s">
        <v>19</v>
      </c>
      <c r="BK173" s="142" t="s">
        <v>18</v>
      </c>
      <c r="BL173" s="142" t="s">
        <v>18</v>
      </c>
      <c r="BM173" s="142" t="s">
        <v>18</v>
      </c>
      <c r="BN173" s="133" t="s">
        <v>18</v>
      </c>
      <c r="BO173" s="137" t="s">
        <v>7428</v>
      </c>
      <c r="BP173" s="133" t="s">
        <v>18</v>
      </c>
      <c r="BQ173" s="137" t="s">
        <v>7429</v>
      </c>
      <c r="BR173" s="133" t="s">
        <v>18</v>
      </c>
      <c r="BS173" s="137" t="s">
        <v>7430</v>
      </c>
      <c r="BT173" s="133" t="s">
        <v>19</v>
      </c>
      <c r="BU173" s="133" t="s">
        <v>18</v>
      </c>
      <c r="BV173" s="133" t="s">
        <v>18</v>
      </c>
      <c r="BW173" s="137" t="s">
        <v>7431</v>
      </c>
      <c r="BX173" s="143">
        <v>10</v>
      </c>
      <c r="BY173" s="144"/>
      <c r="BZ173" s="133" t="s">
        <v>18</v>
      </c>
      <c r="CA173" s="145" t="s">
        <v>7432</v>
      </c>
      <c r="CB173" s="146" t="s">
        <v>7433</v>
      </c>
      <c r="CC173" s="126">
        <v>79197</v>
      </c>
      <c r="CD173" s="126">
        <v>78981</v>
      </c>
      <c r="CE173" s="126">
        <v>78782</v>
      </c>
      <c r="CF173" s="126">
        <v>78585</v>
      </c>
      <c r="CG173" s="127">
        <v>179264</v>
      </c>
      <c r="CH173" s="127">
        <v>179173</v>
      </c>
      <c r="CI173" s="127">
        <v>176192</v>
      </c>
      <c r="CJ173" s="127">
        <v>175619</v>
      </c>
      <c r="CK173" s="128">
        <v>2.2599999999999998</v>
      </c>
      <c r="CL173" s="128">
        <v>2.27</v>
      </c>
      <c r="CM173" s="128">
        <v>2.2400000000000002</v>
      </c>
      <c r="CN173" s="128">
        <v>2.23</v>
      </c>
      <c r="CO173" s="129">
        <v>0.64900000000000002</v>
      </c>
      <c r="CP173" s="129">
        <v>0.66500000000000004</v>
      </c>
      <c r="CQ173" s="129">
        <v>0.68100000000000005</v>
      </c>
      <c r="CR173" s="130">
        <v>0.69699999999999995</v>
      </c>
    </row>
    <row r="174" spans="1:96" s="147" customFormat="1" ht="200" customHeight="1" x14ac:dyDescent="0.2">
      <c r="A174" s="132" t="s">
        <v>78</v>
      </c>
      <c r="B174" s="133" t="s">
        <v>2504</v>
      </c>
      <c r="C174" s="133" t="str">
        <f>IF(A174="","自動表示",IF(B174="",VLOOKUP(A174,リスト!$C$2:$D$48,2,FALSE),VLOOKUP(一覧表!A174&amp;一覧表!B174,リスト!$C$49:$D$1789,2,FALSE)))</f>
        <v>292117</v>
      </c>
      <c r="D174" s="134" t="str">
        <f>IF(C174="自動表示","自動表示",VLOOKUP(C174,リスト!$D$2:$E$1789,2,FALSE))</f>
        <v>都市Ⅰ－２</v>
      </c>
      <c r="E174" s="132" t="s">
        <v>3832</v>
      </c>
      <c r="F174" s="133" t="s">
        <v>3746</v>
      </c>
      <c r="G174" s="135">
        <v>10</v>
      </c>
      <c r="H174" s="133" t="str">
        <f t="shared" si="3"/>
        <v>10年</v>
      </c>
      <c r="I174" s="133" t="s">
        <v>7276</v>
      </c>
      <c r="J174" s="136">
        <v>3.7</v>
      </c>
      <c r="K174" s="133" t="s">
        <v>7277</v>
      </c>
      <c r="L174" s="137" t="s">
        <v>7434</v>
      </c>
      <c r="M174" s="133" t="s">
        <v>7277</v>
      </c>
      <c r="N174" s="133" t="s">
        <v>7276</v>
      </c>
      <c r="O174" s="137" t="s">
        <v>7435</v>
      </c>
      <c r="P174" s="133" t="s">
        <v>7277</v>
      </c>
      <c r="Q174" s="137" t="s">
        <v>7436</v>
      </c>
      <c r="R174" s="133" t="s">
        <v>7277</v>
      </c>
      <c r="S174" s="133" t="s">
        <v>7437</v>
      </c>
      <c r="T174" s="138">
        <v>38</v>
      </c>
      <c r="U174" s="138" t="s">
        <v>7438</v>
      </c>
      <c r="V174" s="133" t="s">
        <v>7277</v>
      </c>
      <c r="W174" s="139" t="s">
        <v>7439</v>
      </c>
      <c r="X174" s="140">
        <v>2020</v>
      </c>
      <c r="Y174" s="140">
        <v>2060</v>
      </c>
      <c r="Z174" s="140">
        <v>41</v>
      </c>
      <c r="AA174" s="138">
        <v>1396</v>
      </c>
      <c r="AB174" s="133" t="s">
        <v>7277</v>
      </c>
      <c r="AC174" s="139" t="s">
        <v>7440</v>
      </c>
      <c r="AD174" s="140">
        <v>2020</v>
      </c>
      <c r="AE174" s="140">
        <v>2060</v>
      </c>
      <c r="AF174" s="140">
        <v>41</v>
      </c>
      <c r="AG174" s="138">
        <v>372</v>
      </c>
      <c r="AH174" s="133" t="s">
        <v>7277</v>
      </c>
      <c r="AI174" s="141" t="s">
        <v>7440</v>
      </c>
      <c r="AJ174" s="140">
        <v>2020</v>
      </c>
      <c r="AK174" s="140">
        <v>2060</v>
      </c>
      <c r="AL174" s="140">
        <v>41</v>
      </c>
      <c r="AM174" s="138">
        <v>372</v>
      </c>
      <c r="AN174" s="133" t="s">
        <v>7277</v>
      </c>
      <c r="AO174" s="137" t="s">
        <v>7441</v>
      </c>
      <c r="AP174" s="133" t="s">
        <v>7277</v>
      </c>
      <c r="AQ174" s="137" t="s">
        <v>7442</v>
      </c>
      <c r="AR174" s="133" t="s">
        <v>7277</v>
      </c>
      <c r="AS174" s="137" t="s">
        <v>7443</v>
      </c>
      <c r="AT174" s="133" t="s">
        <v>7277</v>
      </c>
      <c r="AU174" s="137" t="s">
        <v>7444</v>
      </c>
      <c r="AV174" s="133" t="s">
        <v>7277</v>
      </c>
      <c r="AW174" s="137" t="s">
        <v>7445</v>
      </c>
      <c r="AX174" s="133" t="s">
        <v>7277</v>
      </c>
      <c r="AY174" s="137" t="s">
        <v>7445</v>
      </c>
      <c r="AZ174" s="133" t="s">
        <v>7277</v>
      </c>
      <c r="BA174" s="137" t="s">
        <v>7446</v>
      </c>
      <c r="BB174" s="133" t="s">
        <v>7277</v>
      </c>
      <c r="BC174" s="137" t="s">
        <v>7445</v>
      </c>
      <c r="BD174" s="133" t="s">
        <v>7277</v>
      </c>
      <c r="BE174" s="137" t="s">
        <v>7447</v>
      </c>
      <c r="BF174" s="133" t="s">
        <v>7277</v>
      </c>
      <c r="BG174" s="137" t="s">
        <v>7448</v>
      </c>
      <c r="BH174" s="133" t="s">
        <v>7293</v>
      </c>
      <c r="BI174" s="137"/>
      <c r="BJ174" s="142" t="s">
        <v>7293</v>
      </c>
      <c r="BK174" s="142" t="s">
        <v>7293</v>
      </c>
      <c r="BL174" s="142" t="s">
        <v>7293</v>
      </c>
      <c r="BM174" s="142" t="s">
        <v>7293</v>
      </c>
      <c r="BN174" s="133" t="s">
        <v>7277</v>
      </c>
      <c r="BO174" s="137" t="s">
        <v>7449</v>
      </c>
      <c r="BP174" s="133" t="s">
        <v>7277</v>
      </c>
      <c r="BQ174" s="137" t="s">
        <v>7450</v>
      </c>
      <c r="BR174" s="133" t="s">
        <v>7277</v>
      </c>
      <c r="BS174" s="137" t="s">
        <v>7451</v>
      </c>
      <c r="BT174" s="133" t="s">
        <v>7277</v>
      </c>
      <c r="BU174" s="133" t="s">
        <v>7277</v>
      </c>
      <c r="BV174" s="133" t="s">
        <v>7277</v>
      </c>
      <c r="BW174" s="137" t="s">
        <v>7452</v>
      </c>
      <c r="BX174" s="143" t="s">
        <v>7294</v>
      </c>
      <c r="BY174" s="144"/>
      <c r="BZ174" s="133" t="s">
        <v>7277</v>
      </c>
      <c r="CA174" s="145" t="s">
        <v>7453</v>
      </c>
      <c r="CB174" s="146" t="s">
        <v>7454</v>
      </c>
      <c r="CC174" s="126">
        <v>37399</v>
      </c>
      <c r="CD174" s="126">
        <v>37727</v>
      </c>
      <c r="CE174" s="126">
        <v>37842</v>
      </c>
      <c r="CF174" s="126">
        <v>37848</v>
      </c>
      <c r="CG174" s="127">
        <v>141003</v>
      </c>
      <c r="CH174" s="127">
        <v>141551</v>
      </c>
      <c r="CI174" s="127">
        <v>139481</v>
      </c>
      <c r="CJ174" s="127">
        <v>140233</v>
      </c>
      <c r="CK174" s="128">
        <v>3.77</v>
      </c>
      <c r="CL174" s="128">
        <v>3.75</v>
      </c>
      <c r="CM174" s="128">
        <v>3.69</v>
      </c>
      <c r="CN174" s="128">
        <v>3.71</v>
      </c>
      <c r="CO174" s="129">
        <v>0.68400000000000005</v>
      </c>
      <c r="CP174" s="129">
        <v>0.69599999999999995</v>
      </c>
      <c r="CQ174" s="129">
        <v>0.71</v>
      </c>
      <c r="CR174" s="130">
        <v>0.71699999999999997</v>
      </c>
    </row>
    <row r="175" spans="1:96" s="147" customFormat="1" ht="200" customHeight="1" x14ac:dyDescent="0.2">
      <c r="A175" s="132" t="s">
        <v>78</v>
      </c>
      <c r="B175" s="133" t="s">
        <v>2506</v>
      </c>
      <c r="C175" s="133" t="str">
        <f>IF(A175="","自動表示",IF(B175="",VLOOKUP(A175,リスト!$C$2:$D$48,2,FALSE),VLOOKUP(一覧表!A175&amp;一覧表!B175,リスト!$C$49:$D$1789,2,FALSE)))</f>
        <v>292125</v>
      </c>
      <c r="D175" s="134" t="str">
        <f>IF(C175="自動表示","自動表示",VLOOKUP(C175,リスト!$D$2:$E$1789,2,FALSE))</f>
        <v>都市Ⅰ－１</v>
      </c>
      <c r="E175" s="132" t="s">
        <v>3560</v>
      </c>
      <c r="F175" s="133" t="s">
        <v>3833</v>
      </c>
      <c r="G175" s="135">
        <v>40</v>
      </c>
      <c r="H175" s="133" t="str">
        <f t="shared" si="3"/>
        <v>20年超</v>
      </c>
      <c r="I175" s="133" t="s">
        <v>17</v>
      </c>
      <c r="J175" s="136">
        <v>3.2</v>
      </c>
      <c r="K175" s="133" t="s">
        <v>18</v>
      </c>
      <c r="L175" s="137" t="s">
        <v>7455</v>
      </c>
      <c r="M175" s="133" t="s">
        <v>18</v>
      </c>
      <c r="N175" s="133" t="s">
        <v>3634</v>
      </c>
      <c r="O175" s="137" t="s">
        <v>7456</v>
      </c>
      <c r="P175" s="133" t="s">
        <v>18</v>
      </c>
      <c r="Q175" s="137" t="s">
        <v>7457</v>
      </c>
      <c r="R175" s="133" t="s">
        <v>18</v>
      </c>
      <c r="S175" s="133" t="s">
        <v>3667</v>
      </c>
      <c r="T175" s="138">
        <v>23.2</v>
      </c>
      <c r="U175" s="138"/>
      <c r="V175" s="133" t="s">
        <v>18</v>
      </c>
      <c r="W175" s="139" t="s">
        <v>7458</v>
      </c>
      <c r="X175" s="140">
        <v>2017</v>
      </c>
      <c r="Y175" s="140">
        <v>2056</v>
      </c>
      <c r="Z175" s="140">
        <v>40</v>
      </c>
      <c r="AA175" s="138">
        <v>2531</v>
      </c>
      <c r="AB175" s="133" t="s">
        <v>18</v>
      </c>
      <c r="AC175" s="139" t="s">
        <v>7459</v>
      </c>
      <c r="AD175" s="140">
        <v>2021</v>
      </c>
      <c r="AE175" s="140">
        <v>2030</v>
      </c>
      <c r="AF175" s="140">
        <v>10</v>
      </c>
      <c r="AG175" s="138">
        <v>264.60000000000002</v>
      </c>
      <c r="AH175" s="133" t="s">
        <v>18</v>
      </c>
      <c r="AI175" s="141" t="s">
        <v>7460</v>
      </c>
      <c r="AJ175" s="140">
        <v>2021</v>
      </c>
      <c r="AK175" s="140">
        <v>2030</v>
      </c>
      <c r="AL175" s="140">
        <v>10</v>
      </c>
      <c r="AM175" s="138">
        <v>34.6</v>
      </c>
      <c r="AN175" s="133" t="s">
        <v>18</v>
      </c>
      <c r="AO175" s="137" t="s">
        <v>7461</v>
      </c>
      <c r="AP175" s="133" t="s">
        <v>19</v>
      </c>
      <c r="AQ175" s="137"/>
      <c r="AR175" s="133" t="s">
        <v>18</v>
      </c>
      <c r="AS175" s="137" t="s">
        <v>7462</v>
      </c>
      <c r="AT175" s="133" t="s">
        <v>18</v>
      </c>
      <c r="AU175" s="137" t="s">
        <v>7463</v>
      </c>
      <c r="AV175" s="133" t="s">
        <v>18</v>
      </c>
      <c r="AW175" s="137" t="s">
        <v>7464</v>
      </c>
      <c r="AX175" s="133" t="s">
        <v>18</v>
      </c>
      <c r="AY175" s="137" t="s">
        <v>7465</v>
      </c>
      <c r="AZ175" s="133" t="s">
        <v>18</v>
      </c>
      <c r="BA175" s="137" t="s">
        <v>7466</v>
      </c>
      <c r="BB175" s="133" t="s">
        <v>18</v>
      </c>
      <c r="BC175" s="137" t="s">
        <v>7467</v>
      </c>
      <c r="BD175" s="133" t="s">
        <v>18</v>
      </c>
      <c r="BE175" s="137" t="s">
        <v>7468</v>
      </c>
      <c r="BF175" s="133" t="s">
        <v>18</v>
      </c>
      <c r="BG175" s="137" t="s">
        <v>7469</v>
      </c>
      <c r="BH175" s="133" t="s">
        <v>19</v>
      </c>
      <c r="BI175" s="137"/>
      <c r="BJ175" s="142" t="s">
        <v>19</v>
      </c>
      <c r="BK175" s="142" t="s">
        <v>19</v>
      </c>
      <c r="BL175" s="142" t="s">
        <v>19</v>
      </c>
      <c r="BM175" s="142" t="s">
        <v>19</v>
      </c>
      <c r="BN175" s="133" t="s">
        <v>19</v>
      </c>
      <c r="BO175" s="137"/>
      <c r="BP175" s="133" t="s">
        <v>19</v>
      </c>
      <c r="BQ175" s="137"/>
      <c r="BR175" s="133" t="s">
        <v>19</v>
      </c>
      <c r="BS175" s="137"/>
      <c r="BT175" s="133" t="s">
        <v>19</v>
      </c>
      <c r="BU175" s="133" t="s">
        <v>19</v>
      </c>
      <c r="BV175" s="133" t="s">
        <v>18</v>
      </c>
      <c r="BW175" s="137" t="s">
        <v>7470</v>
      </c>
      <c r="BX175" s="143">
        <v>10</v>
      </c>
      <c r="BY175" s="144"/>
      <c r="BZ175" s="133" t="s">
        <v>18</v>
      </c>
      <c r="CA175" s="145" t="s">
        <v>7471</v>
      </c>
      <c r="CB175" s="146" t="s">
        <v>7472</v>
      </c>
      <c r="CC175" s="126">
        <v>29223</v>
      </c>
      <c r="CD175" s="126">
        <v>28590</v>
      </c>
      <c r="CE175" s="126">
        <v>27941</v>
      </c>
      <c r="CF175" s="126">
        <v>27346</v>
      </c>
      <c r="CG175" s="127">
        <v>275460</v>
      </c>
      <c r="CH175" s="127">
        <v>273376</v>
      </c>
      <c r="CI175" s="127">
        <v>273376</v>
      </c>
      <c r="CJ175" s="127">
        <v>271647</v>
      </c>
      <c r="CK175" s="128">
        <v>9.43</v>
      </c>
      <c r="CL175" s="128">
        <v>9.56</v>
      </c>
      <c r="CM175" s="128">
        <v>9.7799999999999994</v>
      </c>
      <c r="CN175" s="128">
        <v>9.93</v>
      </c>
      <c r="CO175" s="129">
        <v>0.753</v>
      </c>
      <c r="CP175" s="129">
        <v>0.76549999999999996</v>
      </c>
      <c r="CQ175" s="129">
        <v>0.77700000000000002</v>
      </c>
      <c r="CR175" s="130">
        <v>0.72399999999999998</v>
      </c>
    </row>
    <row r="176" spans="1:96" s="147" customFormat="1" ht="200" customHeight="1" x14ac:dyDescent="0.2">
      <c r="A176" s="132" t="s">
        <v>3735</v>
      </c>
      <c r="B176" s="133" t="s">
        <v>3737</v>
      </c>
      <c r="C176" s="133" t="str">
        <f>IF(A176="","自動表示",IF(B176="",VLOOKUP(A176,リスト!$C$2:$D$48,2,FALSE),VLOOKUP(一覧表!A176&amp;一覧表!B176,リスト!$C$49:$D$1789,2,FALSE)))</f>
        <v>293229</v>
      </c>
      <c r="D176" s="134" t="str">
        <f>IF(C176="自動表示","自動表示",VLOOKUP(C176,リスト!$D$2:$E$1789,2,FALSE))</f>
        <v>町村Ⅰ－０</v>
      </c>
      <c r="E176" s="132" t="s">
        <v>5</v>
      </c>
      <c r="F176" s="133" t="s">
        <v>3744</v>
      </c>
      <c r="G176" s="135">
        <v>30</v>
      </c>
      <c r="H176" s="133" t="str">
        <f t="shared" si="3"/>
        <v>20年超</v>
      </c>
      <c r="I176" s="133" t="s">
        <v>17</v>
      </c>
      <c r="J176" s="136">
        <v>0.3</v>
      </c>
      <c r="K176" s="133" t="s">
        <v>18</v>
      </c>
      <c r="L176" s="137" t="s">
        <v>7473</v>
      </c>
      <c r="M176" s="133" t="s">
        <v>18</v>
      </c>
      <c r="N176" s="133" t="s">
        <v>17</v>
      </c>
      <c r="O176" s="137" t="s">
        <v>7474</v>
      </c>
      <c r="P176" s="133" t="s">
        <v>18</v>
      </c>
      <c r="Q176" s="137" t="s">
        <v>7475</v>
      </c>
      <c r="R176" s="133" t="s">
        <v>18</v>
      </c>
      <c r="S176" s="133" t="s">
        <v>3667</v>
      </c>
      <c r="T176" s="138">
        <v>0.97</v>
      </c>
      <c r="U176" s="138"/>
      <c r="V176" s="133" t="s">
        <v>18</v>
      </c>
      <c r="W176" s="139" t="s">
        <v>7476</v>
      </c>
      <c r="X176" s="140">
        <v>2021</v>
      </c>
      <c r="Y176" s="140">
        <v>2060</v>
      </c>
      <c r="Z176" s="140">
        <v>40</v>
      </c>
      <c r="AA176" s="138">
        <v>603.70000000000005</v>
      </c>
      <c r="AB176" s="133" t="s">
        <v>18</v>
      </c>
      <c r="AC176" s="139" t="s">
        <v>7477</v>
      </c>
      <c r="AD176" s="140">
        <v>2021</v>
      </c>
      <c r="AE176" s="140">
        <v>2060</v>
      </c>
      <c r="AF176" s="140">
        <v>40</v>
      </c>
      <c r="AG176" s="138">
        <v>144.19999999999999</v>
      </c>
      <c r="AH176" s="133" t="s">
        <v>18</v>
      </c>
      <c r="AI176" s="141" t="s">
        <v>7478</v>
      </c>
      <c r="AJ176" s="140">
        <v>2021</v>
      </c>
      <c r="AK176" s="140">
        <v>2060</v>
      </c>
      <c r="AL176" s="140">
        <v>40</v>
      </c>
      <c r="AM176" s="138" t="s">
        <v>3871</v>
      </c>
      <c r="AN176" s="133" t="s">
        <v>18</v>
      </c>
      <c r="AO176" s="137" t="s">
        <v>7479</v>
      </c>
      <c r="AP176" s="133" t="s">
        <v>18</v>
      </c>
      <c r="AQ176" s="137" t="s">
        <v>7480</v>
      </c>
      <c r="AR176" s="133" t="s">
        <v>18</v>
      </c>
      <c r="AS176" s="137" t="s">
        <v>7481</v>
      </c>
      <c r="AT176" s="133" t="s">
        <v>18</v>
      </c>
      <c r="AU176" s="137" t="s">
        <v>7482</v>
      </c>
      <c r="AV176" s="133" t="s">
        <v>18</v>
      </c>
      <c r="AW176" s="137" t="s">
        <v>7483</v>
      </c>
      <c r="AX176" s="133" t="s">
        <v>18</v>
      </c>
      <c r="AY176" s="137" t="s">
        <v>7484</v>
      </c>
      <c r="AZ176" s="133" t="s">
        <v>18</v>
      </c>
      <c r="BA176" s="137" t="s">
        <v>7485</v>
      </c>
      <c r="BB176" s="133" t="s">
        <v>18</v>
      </c>
      <c r="BC176" s="137" t="s">
        <v>7486</v>
      </c>
      <c r="BD176" s="133" t="s">
        <v>19</v>
      </c>
      <c r="BE176" s="137" t="s">
        <v>3894</v>
      </c>
      <c r="BF176" s="133" t="s">
        <v>18</v>
      </c>
      <c r="BG176" s="137" t="s">
        <v>7487</v>
      </c>
      <c r="BH176" s="133" t="s">
        <v>18</v>
      </c>
      <c r="BI176" s="137" t="s">
        <v>7488</v>
      </c>
      <c r="BJ176" s="142" t="s">
        <v>19</v>
      </c>
      <c r="BK176" s="142" t="s">
        <v>19</v>
      </c>
      <c r="BL176" s="142" t="s">
        <v>19</v>
      </c>
      <c r="BM176" s="142" t="s">
        <v>19</v>
      </c>
      <c r="BN176" s="133" t="s">
        <v>18</v>
      </c>
      <c r="BO176" s="137" t="s">
        <v>7489</v>
      </c>
      <c r="BP176" s="133" t="s">
        <v>18</v>
      </c>
      <c r="BQ176" s="137" t="s">
        <v>7490</v>
      </c>
      <c r="BR176" s="133" t="s">
        <v>18</v>
      </c>
      <c r="BS176" s="137" t="s">
        <v>7491</v>
      </c>
      <c r="BT176" s="133" t="s">
        <v>19</v>
      </c>
      <c r="BU176" s="133" t="s">
        <v>19</v>
      </c>
      <c r="BV176" s="133" t="s">
        <v>18</v>
      </c>
      <c r="BW176" s="137" t="s">
        <v>7492</v>
      </c>
      <c r="BX176" s="143">
        <v>10</v>
      </c>
      <c r="BY176" s="144"/>
      <c r="BZ176" s="133" t="s">
        <v>19</v>
      </c>
      <c r="CA176" s="145"/>
      <c r="CB176" s="146"/>
      <c r="CC176" s="126">
        <v>3471</v>
      </c>
      <c r="CD176" s="126">
        <v>3378</v>
      </c>
      <c r="CE176" s="126">
        <v>3307</v>
      </c>
      <c r="CF176" s="126">
        <v>3177</v>
      </c>
      <c r="CG176" s="127">
        <v>48003</v>
      </c>
      <c r="CH176" s="127">
        <v>48003</v>
      </c>
      <c r="CI176" s="127">
        <v>48003</v>
      </c>
      <c r="CJ176" s="127">
        <v>47919</v>
      </c>
      <c r="CK176" s="128">
        <v>13.83</v>
      </c>
      <c r="CL176" s="128">
        <v>14.21</v>
      </c>
      <c r="CM176" s="128">
        <v>14.52</v>
      </c>
      <c r="CN176" s="128">
        <v>15.08</v>
      </c>
      <c r="CO176" s="129">
        <v>0.64100000000000001</v>
      </c>
      <c r="CP176" s="129">
        <v>0.626</v>
      </c>
      <c r="CQ176" s="129">
        <v>0.64300000000000002</v>
      </c>
      <c r="CR176" s="130">
        <v>0.64600000000000002</v>
      </c>
    </row>
    <row r="177" spans="1:96" s="147" customFormat="1" ht="200" customHeight="1" x14ac:dyDescent="0.2">
      <c r="A177" s="132" t="s">
        <v>78</v>
      </c>
      <c r="B177" s="133" t="s">
        <v>2510</v>
      </c>
      <c r="C177" s="133" t="str">
        <f>IF(A177="","自動表示",IF(B177="",VLOOKUP(A177,リスト!$C$2:$D$48,2,FALSE),VLOOKUP(一覧表!A177&amp;一覧表!B177,リスト!$C$49:$D$1789,2,FALSE)))</f>
        <v>293423</v>
      </c>
      <c r="D177" s="134" t="str">
        <f>IF(C177="自動表示","自動表示",VLOOKUP(C177,リスト!$D$2:$E$1789,2,FALSE))</f>
        <v>町村Ⅳ－２</v>
      </c>
      <c r="E177" s="132" t="s">
        <v>3560</v>
      </c>
      <c r="F177" s="133" t="s">
        <v>3748</v>
      </c>
      <c r="G177" s="135">
        <v>20</v>
      </c>
      <c r="H177" s="133" t="str">
        <f t="shared" si="3"/>
        <v>11年～20年</v>
      </c>
      <c r="I177" s="133" t="s">
        <v>3636</v>
      </c>
      <c r="J177" s="136">
        <v>1.8</v>
      </c>
      <c r="K177" s="133" t="s">
        <v>18</v>
      </c>
      <c r="L177" s="137" t="s">
        <v>7493</v>
      </c>
      <c r="M177" s="133" t="s">
        <v>18</v>
      </c>
      <c r="N177" s="133" t="s">
        <v>3636</v>
      </c>
      <c r="O177" s="137" t="s">
        <v>7494</v>
      </c>
      <c r="P177" s="133" t="s">
        <v>18</v>
      </c>
      <c r="Q177" s="137" t="s">
        <v>7495</v>
      </c>
      <c r="R177" s="133" t="s">
        <v>18</v>
      </c>
      <c r="S177" s="133" t="s">
        <v>3666</v>
      </c>
      <c r="T177" s="138" t="s">
        <v>7496</v>
      </c>
      <c r="U177" s="138"/>
      <c r="V177" s="133" t="s">
        <v>18</v>
      </c>
      <c r="W177" s="139" t="s">
        <v>7497</v>
      </c>
      <c r="X177" s="140">
        <v>2023</v>
      </c>
      <c r="Y177" s="140">
        <v>2052</v>
      </c>
      <c r="Z177" s="140">
        <v>30</v>
      </c>
      <c r="AA177" s="138">
        <v>596.79999999999995</v>
      </c>
      <c r="AB177" s="133" t="s">
        <v>18</v>
      </c>
      <c r="AC177" s="139" t="s">
        <v>7498</v>
      </c>
      <c r="AD177" s="140">
        <v>2023</v>
      </c>
      <c r="AE177" s="140">
        <v>2052</v>
      </c>
      <c r="AF177" s="140">
        <v>30</v>
      </c>
      <c r="AG177" s="138">
        <v>486.8</v>
      </c>
      <c r="AH177" s="133" t="s">
        <v>18</v>
      </c>
      <c r="AI177" s="141" t="s">
        <v>7499</v>
      </c>
      <c r="AJ177" s="140">
        <v>2023</v>
      </c>
      <c r="AK177" s="140">
        <v>2052</v>
      </c>
      <c r="AL177" s="140">
        <v>30</v>
      </c>
      <c r="AM177" s="138">
        <v>110</v>
      </c>
      <c r="AN177" s="133" t="s">
        <v>18</v>
      </c>
      <c r="AO177" s="137" t="s">
        <v>7500</v>
      </c>
      <c r="AP177" s="133" t="s">
        <v>19</v>
      </c>
      <c r="AQ177" s="137"/>
      <c r="AR177" s="133" t="s">
        <v>18</v>
      </c>
      <c r="AS177" s="137" t="s">
        <v>7501</v>
      </c>
      <c r="AT177" s="133" t="s">
        <v>18</v>
      </c>
      <c r="AU177" s="137" t="s">
        <v>7502</v>
      </c>
      <c r="AV177" s="133" t="s">
        <v>18</v>
      </c>
      <c r="AW177" s="137" t="s">
        <v>7503</v>
      </c>
      <c r="AX177" s="133" t="s">
        <v>18</v>
      </c>
      <c r="AY177" s="137" t="s">
        <v>7504</v>
      </c>
      <c r="AZ177" s="133" t="s">
        <v>18</v>
      </c>
      <c r="BA177" s="137" t="s">
        <v>7505</v>
      </c>
      <c r="BB177" s="133" t="s">
        <v>18</v>
      </c>
      <c r="BC177" s="137" t="s">
        <v>7506</v>
      </c>
      <c r="BD177" s="133" t="s">
        <v>18</v>
      </c>
      <c r="BE177" s="137" t="s">
        <v>7507</v>
      </c>
      <c r="BF177" s="133" t="s">
        <v>18</v>
      </c>
      <c r="BG177" s="137" t="s">
        <v>7508</v>
      </c>
      <c r="BH177" s="133" t="s">
        <v>18</v>
      </c>
      <c r="BI177" s="137" t="s">
        <v>7509</v>
      </c>
      <c r="BJ177" s="142" t="s">
        <v>19</v>
      </c>
      <c r="BK177" s="142" t="s">
        <v>18</v>
      </c>
      <c r="BL177" s="142" t="s">
        <v>19</v>
      </c>
      <c r="BM177" s="142" t="s">
        <v>19</v>
      </c>
      <c r="BN177" s="133" t="s">
        <v>19</v>
      </c>
      <c r="BO177" s="137"/>
      <c r="BP177" s="133" t="s">
        <v>18</v>
      </c>
      <c r="BQ177" s="137" t="s">
        <v>7510</v>
      </c>
      <c r="BR177" s="133" t="s">
        <v>18</v>
      </c>
      <c r="BS177" s="137" t="s">
        <v>7511</v>
      </c>
      <c r="BT177" s="133" t="s">
        <v>19</v>
      </c>
      <c r="BU177" s="133" t="s">
        <v>18</v>
      </c>
      <c r="BV177" s="133" t="s">
        <v>18</v>
      </c>
      <c r="BW177" s="137" t="s">
        <v>7512</v>
      </c>
      <c r="BX177" s="143"/>
      <c r="BY177" s="144" t="s">
        <v>7513</v>
      </c>
      <c r="BZ177" s="133" t="s">
        <v>18</v>
      </c>
      <c r="CA177" s="145" t="s">
        <v>7514</v>
      </c>
      <c r="CB177" s="146" t="s">
        <v>7515</v>
      </c>
      <c r="CC177" s="126">
        <v>18672</v>
      </c>
      <c r="CD177" s="126">
        <v>18582</v>
      </c>
      <c r="CE177" s="126">
        <v>18434</v>
      </c>
      <c r="CF177" s="126">
        <v>18319</v>
      </c>
      <c r="CG177" s="127">
        <v>74106</v>
      </c>
      <c r="CH177" s="127">
        <v>72186</v>
      </c>
      <c r="CI177" s="127">
        <v>70706</v>
      </c>
      <c r="CJ177" s="127">
        <v>70706</v>
      </c>
      <c r="CK177" s="128">
        <v>3.97</v>
      </c>
      <c r="CL177" s="128">
        <v>3.88</v>
      </c>
      <c r="CM177" s="128">
        <v>3.84</v>
      </c>
      <c r="CN177" s="128">
        <v>3.86</v>
      </c>
      <c r="CO177" s="129">
        <v>0.65800000000000003</v>
      </c>
      <c r="CP177" s="129">
        <v>0.67700000000000005</v>
      </c>
      <c r="CQ177" s="129">
        <v>0.69259999999999999</v>
      </c>
      <c r="CR177" s="130" t="s">
        <v>3871</v>
      </c>
    </row>
    <row r="178" spans="1:96" s="147" customFormat="1" ht="200" customHeight="1" x14ac:dyDescent="0.2">
      <c r="A178" s="132" t="s">
        <v>78</v>
      </c>
      <c r="B178" s="133" t="s">
        <v>2512</v>
      </c>
      <c r="C178" s="133" t="str">
        <f>IF(A178="","自動表示",IF(B178="",VLOOKUP(A178,リスト!$C$2:$D$48,2,FALSE),VLOOKUP(一覧表!A178&amp;一覧表!B178,リスト!$C$49:$D$1789,2,FALSE)))</f>
        <v>293431</v>
      </c>
      <c r="D178" s="134" t="str">
        <f>IF(C178="自動表示","自動表示",VLOOKUP(C178,リスト!$D$2:$E$1789,2,FALSE))</f>
        <v>町村Ⅴ－２</v>
      </c>
      <c r="E178" s="132" t="s">
        <v>3560</v>
      </c>
      <c r="F178" s="133" t="s">
        <v>3834</v>
      </c>
      <c r="G178" s="135">
        <v>40</v>
      </c>
      <c r="H178" s="133" t="str">
        <f t="shared" si="3"/>
        <v>20年超</v>
      </c>
      <c r="I178" s="133" t="s">
        <v>17</v>
      </c>
      <c r="J178" s="136">
        <v>2.2999999999999998</v>
      </c>
      <c r="K178" s="133" t="s">
        <v>18</v>
      </c>
      <c r="L178" s="137" t="s">
        <v>7516</v>
      </c>
      <c r="M178" s="133" t="s">
        <v>18</v>
      </c>
      <c r="N178" s="133" t="s">
        <v>3652</v>
      </c>
      <c r="O178" s="137" t="s">
        <v>7517</v>
      </c>
      <c r="P178" s="133" t="s">
        <v>18</v>
      </c>
      <c r="Q178" s="137" t="s">
        <v>7518</v>
      </c>
      <c r="R178" s="133" t="s">
        <v>18</v>
      </c>
      <c r="S178" s="133" t="s">
        <v>3666</v>
      </c>
      <c r="T178" s="138">
        <v>14.2</v>
      </c>
      <c r="U178" s="138"/>
      <c r="V178" s="133" t="s">
        <v>18</v>
      </c>
      <c r="W178" s="139" t="s">
        <v>7519</v>
      </c>
      <c r="X178" s="140">
        <v>2022</v>
      </c>
      <c r="Y178" s="140">
        <v>2031</v>
      </c>
      <c r="Z178" s="140">
        <v>10</v>
      </c>
      <c r="AA178" s="138">
        <v>287.10125882587101</v>
      </c>
      <c r="AB178" s="133" t="s">
        <v>18</v>
      </c>
      <c r="AC178" s="139" t="s">
        <v>7520</v>
      </c>
      <c r="AD178" s="140">
        <v>2022</v>
      </c>
      <c r="AE178" s="140">
        <v>2031</v>
      </c>
      <c r="AF178" s="140">
        <v>10</v>
      </c>
      <c r="AG178" s="138">
        <v>479.92253282587058</v>
      </c>
      <c r="AH178" s="133" t="s">
        <v>18</v>
      </c>
      <c r="AI178" s="141" t="s">
        <v>7521</v>
      </c>
      <c r="AJ178" s="140">
        <v>2022</v>
      </c>
      <c r="AK178" s="140">
        <v>2031</v>
      </c>
      <c r="AL178" s="140">
        <v>10</v>
      </c>
      <c r="AM178" s="138">
        <v>192.82127400000002</v>
      </c>
      <c r="AN178" s="133" t="s">
        <v>18</v>
      </c>
      <c r="AO178" s="137" t="s">
        <v>7522</v>
      </c>
      <c r="AP178" s="133" t="s">
        <v>18</v>
      </c>
      <c r="AQ178" s="137" t="s">
        <v>7523</v>
      </c>
      <c r="AR178" s="133" t="s">
        <v>18</v>
      </c>
      <c r="AS178" s="137" t="s">
        <v>7524</v>
      </c>
      <c r="AT178" s="133" t="s">
        <v>18</v>
      </c>
      <c r="AU178" s="137" t="s">
        <v>7525</v>
      </c>
      <c r="AV178" s="133" t="s">
        <v>18</v>
      </c>
      <c r="AW178" s="137" t="s">
        <v>7526</v>
      </c>
      <c r="AX178" s="133" t="s">
        <v>18</v>
      </c>
      <c r="AY178" s="137" t="s">
        <v>7527</v>
      </c>
      <c r="AZ178" s="133" t="s">
        <v>18</v>
      </c>
      <c r="BA178" s="137" t="s">
        <v>7528</v>
      </c>
      <c r="BB178" s="133" t="s">
        <v>18</v>
      </c>
      <c r="BC178" s="137" t="s">
        <v>7529</v>
      </c>
      <c r="BD178" s="133" t="s">
        <v>18</v>
      </c>
      <c r="BE178" s="137" t="s">
        <v>7530</v>
      </c>
      <c r="BF178" s="133" t="s">
        <v>18</v>
      </c>
      <c r="BG178" s="137" t="s">
        <v>7531</v>
      </c>
      <c r="BH178" s="133" t="s">
        <v>18</v>
      </c>
      <c r="BI178" s="137" t="s">
        <v>7532</v>
      </c>
      <c r="BJ178" s="142" t="s">
        <v>19</v>
      </c>
      <c r="BK178" s="142" t="s">
        <v>18</v>
      </c>
      <c r="BL178" s="142" t="s">
        <v>19</v>
      </c>
      <c r="BM178" s="142" t="s">
        <v>19</v>
      </c>
      <c r="BN178" s="133" t="s">
        <v>19</v>
      </c>
      <c r="BO178" s="137"/>
      <c r="BP178" s="133" t="s">
        <v>18</v>
      </c>
      <c r="BQ178" s="137" t="s">
        <v>7533</v>
      </c>
      <c r="BR178" s="133" t="s">
        <v>19</v>
      </c>
      <c r="BS178" s="137"/>
      <c r="BT178" s="133" t="s">
        <v>19</v>
      </c>
      <c r="BU178" s="133" t="s">
        <v>19</v>
      </c>
      <c r="BV178" s="133" t="s">
        <v>18</v>
      </c>
      <c r="BW178" s="137" t="s">
        <v>7534</v>
      </c>
      <c r="BX178" s="143">
        <v>10</v>
      </c>
      <c r="BY178" s="144"/>
      <c r="BZ178" s="133" t="s">
        <v>18</v>
      </c>
      <c r="CA178" s="145" t="s">
        <v>7535</v>
      </c>
      <c r="CB178" s="146" t="s">
        <v>7536</v>
      </c>
      <c r="CC178" s="126">
        <v>22897</v>
      </c>
      <c r="CD178" s="126">
        <v>22750</v>
      </c>
      <c r="CE178" s="126">
        <v>22529</v>
      </c>
      <c r="CF178" s="126">
        <v>22432</v>
      </c>
      <c r="CG178" s="127">
        <v>130412</v>
      </c>
      <c r="CH178" s="127">
        <v>138530</v>
      </c>
      <c r="CI178" s="127">
        <v>138757</v>
      </c>
      <c r="CJ178" s="127">
        <v>142329</v>
      </c>
      <c r="CK178" s="128">
        <v>5.7</v>
      </c>
      <c r="CL178" s="128">
        <v>6.09</v>
      </c>
      <c r="CM178" s="128">
        <v>6.16</v>
      </c>
      <c r="CN178" s="128">
        <v>6.34</v>
      </c>
      <c r="CO178" s="129" t="s">
        <v>3871</v>
      </c>
      <c r="CP178" s="129" t="s">
        <v>3871</v>
      </c>
      <c r="CQ178" s="129" t="s">
        <v>3871</v>
      </c>
      <c r="CR178" s="130" t="s">
        <v>3871</v>
      </c>
    </row>
    <row r="179" spans="1:96" s="147" customFormat="1" ht="200" customHeight="1" x14ac:dyDescent="0.2">
      <c r="A179" s="132" t="s">
        <v>78</v>
      </c>
      <c r="B179" s="133" t="s">
        <v>2514</v>
      </c>
      <c r="C179" s="133" t="str">
        <f>IF(A179="","自動表示",IF(B179="",VLOOKUP(A179,リスト!$C$2:$D$48,2,FALSE),VLOOKUP(一覧表!A179&amp;一覧表!B179,リスト!$C$49:$D$1789,2,FALSE)))</f>
        <v>293440</v>
      </c>
      <c r="D179" s="134" t="str">
        <f>IF(C179="自動表示","自動表示",VLOOKUP(C179,リスト!$D$2:$E$1789,2,FALSE))</f>
        <v>町村Ⅴ－２</v>
      </c>
      <c r="E179" s="132" t="s">
        <v>3560</v>
      </c>
      <c r="F179" s="133" t="s">
        <v>3835</v>
      </c>
      <c r="G179" s="135">
        <v>30</v>
      </c>
      <c r="H179" s="133" t="str">
        <f t="shared" si="3"/>
        <v>20年超</v>
      </c>
      <c r="I179" s="133" t="s">
        <v>17</v>
      </c>
      <c r="J179" s="136">
        <v>2.8</v>
      </c>
      <c r="K179" s="133" t="s">
        <v>18</v>
      </c>
      <c r="L179" s="137" t="s">
        <v>7537</v>
      </c>
      <c r="M179" s="133" t="s">
        <v>18</v>
      </c>
      <c r="N179" s="133" t="s">
        <v>17</v>
      </c>
      <c r="O179" s="137" t="s">
        <v>7538</v>
      </c>
      <c r="P179" s="133" t="s">
        <v>18</v>
      </c>
      <c r="Q179" s="137" t="s">
        <v>7539</v>
      </c>
      <c r="R179" s="133" t="s">
        <v>18</v>
      </c>
      <c r="S179" s="133" t="s">
        <v>3667</v>
      </c>
      <c r="T179" s="138" t="s">
        <v>7540</v>
      </c>
      <c r="U179" s="138"/>
      <c r="V179" s="133" t="s">
        <v>18</v>
      </c>
      <c r="W179" s="139" t="s">
        <v>7541</v>
      </c>
      <c r="X179" s="140">
        <v>2021</v>
      </c>
      <c r="Y179" s="140">
        <v>2060</v>
      </c>
      <c r="Z179" s="140">
        <v>40</v>
      </c>
      <c r="AA179" s="138">
        <v>544.79999999999995</v>
      </c>
      <c r="AB179" s="133" t="s">
        <v>18</v>
      </c>
      <c r="AC179" s="139" t="s">
        <v>7542</v>
      </c>
      <c r="AD179" s="140">
        <v>2021</v>
      </c>
      <c r="AE179" s="140">
        <v>2060</v>
      </c>
      <c r="AF179" s="140">
        <v>40</v>
      </c>
      <c r="AG179" s="138">
        <v>394</v>
      </c>
      <c r="AH179" s="133" t="s">
        <v>18</v>
      </c>
      <c r="AI179" s="141" t="s">
        <v>7543</v>
      </c>
      <c r="AJ179" s="140">
        <v>2021</v>
      </c>
      <c r="AK179" s="140">
        <v>2060</v>
      </c>
      <c r="AL179" s="140">
        <v>40</v>
      </c>
      <c r="AM179" s="138">
        <v>59.2</v>
      </c>
      <c r="AN179" s="133" t="s">
        <v>18</v>
      </c>
      <c r="AO179" s="137" t="s">
        <v>7544</v>
      </c>
      <c r="AP179" s="133" t="s">
        <v>19</v>
      </c>
      <c r="AQ179" s="137"/>
      <c r="AR179" s="133" t="s">
        <v>18</v>
      </c>
      <c r="AS179" s="137" t="s">
        <v>7545</v>
      </c>
      <c r="AT179" s="133" t="s">
        <v>18</v>
      </c>
      <c r="AU179" s="137" t="s">
        <v>7546</v>
      </c>
      <c r="AV179" s="133" t="s">
        <v>18</v>
      </c>
      <c r="AW179" s="137" t="s">
        <v>7547</v>
      </c>
      <c r="AX179" s="133" t="s">
        <v>18</v>
      </c>
      <c r="AY179" s="137" t="s">
        <v>7548</v>
      </c>
      <c r="AZ179" s="133" t="s">
        <v>18</v>
      </c>
      <c r="BA179" s="137" t="s">
        <v>7549</v>
      </c>
      <c r="BB179" s="133" t="s">
        <v>18</v>
      </c>
      <c r="BC179" s="137" t="s">
        <v>7550</v>
      </c>
      <c r="BD179" s="133" t="s">
        <v>18</v>
      </c>
      <c r="BE179" s="137" t="s">
        <v>7551</v>
      </c>
      <c r="BF179" s="133" t="s">
        <v>18</v>
      </c>
      <c r="BG179" s="137" t="s">
        <v>7552</v>
      </c>
      <c r="BH179" s="133" t="s">
        <v>19</v>
      </c>
      <c r="BI179" s="137"/>
      <c r="BJ179" s="142" t="s">
        <v>19</v>
      </c>
      <c r="BK179" s="142" t="s">
        <v>19</v>
      </c>
      <c r="BL179" s="142" t="s">
        <v>19</v>
      </c>
      <c r="BM179" s="142" t="s">
        <v>19</v>
      </c>
      <c r="BN179" s="133" t="s">
        <v>19</v>
      </c>
      <c r="BO179" s="137"/>
      <c r="BP179" s="133" t="s">
        <v>19</v>
      </c>
      <c r="BQ179" s="137"/>
      <c r="BR179" s="133" t="s">
        <v>19</v>
      </c>
      <c r="BS179" s="137"/>
      <c r="BT179" s="133" t="s">
        <v>19</v>
      </c>
      <c r="BU179" s="133" t="s">
        <v>19</v>
      </c>
      <c r="BV179" s="133" t="s">
        <v>18</v>
      </c>
      <c r="BW179" s="137" t="s">
        <v>7553</v>
      </c>
      <c r="BX179" s="143"/>
      <c r="BY179" s="144" t="s">
        <v>7554</v>
      </c>
      <c r="BZ179" s="133" t="s">
        <v>19</v>
      </c>
      <c r="CA179" s="145"/>
      <c r="CB179" s="146" t="s">
        <v>7555</v>
      </c>
      <c r="CC179" s="126">
        <v>28250</v>
      </c>
      <c r="CD179" s="126">
        <v>28249</v>
      </c>
      <c r="CE179" s="126">
        <v>28160</v>
      </c>
      <c r="CF179" s="126">
        <v>28134</v>
      </c>
      <c r="CG179" s="127">
        <v>91157</v>
      </c>
      <c r="CH179" s="127">
        <v>91212</v>
      </c>
      <c r="CI179" s="127">
        <v>91212</v>
      </c>
      <c r="CJ179" s="127">
        <v>91212</v>
      </c>
      <c r="CK179" s="128">
        <v>3.23</v>
      </c>
      <c r="CL179" s="128">
        <v>3.23</v>
      </c>
      <c r="CM179" s="128">
        <v>3.24</v>
      </c>
      <c r="CN179" s="128">
        <v>3.24</v>
      </c>
      <c r="CO179" s="129" t="s">
        <v>3871</v>
      </c>
      <c r="CP179" s="129" t="s">
        <v>3871</v>
      </c>
      <c r="CQ179" s="129" t="s">
        <v>3871</v>
      </c>
      <c r="CR179" s="130" t="s">
        <v>3871</v>
      </c>
    </row>
    <row r="180" spans="1:96" s="147" customFormat="1" ht="200" customHeight="1" x14ac:dyDescent="0.2">
      <c r="A180" s="132" t="s">
        <v>78</v>
      </c>
      <c r="B180" s="133" t="s">
        <v>2516</v>
      </c>
      <c r="C180" s="133" t="str">
        <f>IF(A180="","自動表示",IF(B180="",VLOOKUP(A180,リスト!$C$2:$D$48,2,FALSE),VLOOKUP(一覧表!A180&amp;一覧表!B180,リスト!$C$49:$D$1789,2,FALSE)))</f>
        <v>293458</v>
      </c>
      <c r="D180" s="134" t="str">
        <f>IF(C180="自動表示","自動表示",VLOOKUP(C180,リスト!$D$2:$E$1789,2,FALSE))</f>
        <v>町村Ⅱ－２</v>
      </c>
      <c r="E180" s="132" t="s">
        <v>3560</v>
      </c>
      <c r="F180" s="133" t="s">
        <v>3775</v>
      </c>
      <c r="G180" s="135">
        <v>20</v>
      </c>
      <c r="H180" s="133" t="str">
        <f t="shared" si="3"/>
        <v>11年～20年</v>
      </c>
      <c r="I180" s="133" t="s">
        <v>3634</v>
      </c>
      <c r="J180" s="136">
        <v>0.7</v>
      </c>
      <c r="K180" s="133" t="s">
        <v>18</v>
      </c>
      <c r="L180" s="137" t="s">
        <v>7556</v>
      </c>
      <c r="M180" s="133" t="s">
        <v>18</v>
      </c>
      <c r="N180" s="133" t="s">
        <v>3634</v>
      </c>
      <c r="O180" s="137" t="s">
        <v>7557</v>
      </c>
      <c r="P180" s="133" t="s">
        <v>18</v>
      </c>
      <c r="Q180" s="137" t="s">
        <v>7558</v>
      </c>
      <c r="R180" s="133" t="s">
        <v>18</v>
      </c>
      <c r="S180" s="133" t="s">
        <v>3667</v>
      </c>
      <c r="T180" s="138">
        <v>2.6</v>
      </c>
      <c r="U180" s="138" t="s">
        <v>7559</v>
      </c>
      <c r="V180" s="133" t="s">
        <v>18</v>
      </c>
      <c r="W180" s="139" t="s">
        <v>7560</v>
      </c>
      <c r="X180" s="140">
        <v>2020</v>
      </c>
      <c r="Y180" s="140">
        <v>2050</v>
      </c>
      <c r="Z180" s="140">
        <v>31</v>
      </c>
      <c r="AA180" s="138">
        <v>231</v>
      </c>
      <c r="AB180" s="133" t="s">
        <v>18</v>
      </c>
      <c r="AC180" s="139" t="s">
        <v>7561</v>
      </c>
      <c r="AD180" s="140">
        <v>2020</v>
      </c>
      <c r="AE180" s="140">
        <v>2050</v>
      </c>
      <c r="AF180" s="140">
        <v>31</v>
      </c>
      <c r="AG180" s="138">
        <v>174.4</v>
      </c>
      <c r="AH180" s="133" t="s">
        <v>18</v>
      </c>
      <c r="AI180" s="141" t="s">
        <v>7562</v>
      </c>
      <c r="AJ180" s="140">
        <v>2020</v>
      </c>
      <c r="AK180" s="140">
        <v>2050</v>
      </c>
      <c r="AL180" s="140">
        <v>31</v>
      </c>
      <c r="AM180" s="138">
        <v>56.6</v>
      </c>
      <c r="AN180" s="133" t="s">
        <v>18</v>
      </c>
      <c r="AO180" s="137" t="s">
        <v>7563</v>
      </c>
      <c r="AP180" s="133" t="s">
        <v>19</v>
      </c>
      <c r="AQ180" s="137"/>
      <c r="AR180" s="133" t="s">
        <v>18</v>
      </c>
      <c r="AS180" s="137" t="s">
        <v>7564</v>
      </c>
      <c r="AT180" s="133" t="s">
        <v>18</v>
      </c>
      <c r="AU180" s="137" t="s">
        <v>7565</v>
      </c>
      <c r="AV180" s="133" t="s">
        <v>18</v>
      </c>
      <c r="AW180" s="137" t="s">
        <v>7566</v>
      </c>
      <c r="AX180" s="133" t="s">
        <v>18</v>
      </c>
      <c r="AY180" s="137" t="s">
        <v>7567</v>
      </c>
      <c r="AZ180" s="133" t="s">
        <v>18</v>
      </c>
      <c r="BA180" s="137" t="s">
        <v>7568</v>
      </c>
      <c r="BB180" s="133" t="s">
        <v>18</v>
      </c>
      <c r="BC180" s="137" t="s">
        <v>7569</v>
      </c>
      <c r="BD180" s="133" t="s">
        <v>18</v>
      </c>
      <c r="BE180" s="137" t="s">
        <v>7570</v>
      </c>
      <c r="BF180" s="133" t="s">
        <v>18</v>
      </c>
      <c r="BG180" s="137" t="s">
        <v>7571</v>
      </c>
      <c r="BH180" s="133" t="s">
        <v>18</v>
      </c>
      <c r="BI180" s="137" t="s">
        <v>7572</v>
      </c>
      <c r="BJ180" s="142" t="s">
        <v>18</v>
      </c>
      <c r="BK180" s="142" t="s">
        <v>18</v>
      </c>
      <c r="BL180" s="142" t="s">
        <v>19</v>
      </c>
      <c r="BM180" s="142" t="s">
        <v>19</v>
      </c>
      <c r="BN180" s="133" t="s">
        <v>18</v>
      </c>
      <c r="BO180" s="137" t="s">
        <v>7573</v>
      </c>
      <c r="BP180" s="133" t="s">
        <v>19</v>
      </c>
      <c r="BQ180" s="137"/>
      <c r="BR180" s="133" t="s">
        <v>18</v>
      </c>
      <c r="BS180" s="137" t="s">
        <v>7574</v>
      </c>
      <c r="BT180" s="133" t="s">
        <v>18</v>
      </c>
      <c r="BU180" s="133" t="s">
        <v>18</v>
      </c>
      <c r="BV180" s="133" t="s">
        <v>18</v>
      </c>
      <c r="BW180" s="137" t="s">
        <v>7575</v>
      </c>
      <c r="BX180" s="143"/>
      <c r="BY180" s="144" t="s">
        <v>7576</v>
      </c>
      <c r="BZ180" s="133" t="s">
        <v>18</v>
      </c>
      <c r="CA180" s="145" t="s">
        <v>7577</v>
      </c>
      <c r="CB180" s="146"/>
      <c r="CC180" s="126">
        <v>7407</v>
      </c>
      <c r="CD180" s="126">
        <v>7153</v>
      </c>
      <c r="CE180" s="126">
        <v>7100</v>
      </c>
      <c r="CF180" s="126">
        <v>7056</v>
      </c>
      <c r="CG180" s="127">
        <v>53590</v>
      </c>
      <c r="CH180" s="127">
        <v>52404</v>
      </c>
      <c r="CI180" s="127">
        <v>52404</v>
      </c>
      <c r="CJ180" s="127">
        <v>52404</v>
      </c>
      <c r="CK180" s="128">
        <v>7.24</v>
      </c>
      <c r="CL180" s="128">
        <v>7.33</v>
      </c>
      <c r="CM180" s="128">
        <v>7.38</v>
      </c>
      <c r="CN180" s="128">
        <v>7.43</v>
      </c>
      <c r="CO180" s="129">
        <v>0.64100000000000001</v>
      </c>
      <c r="CP180" s="129">
        <v>0.66400000000000003</v>
      </c>
      <c r="CQ180" s="129">
        <v>0.68700000000000006</v>
      </c>
      <c r="CR180" s="130">
        <v>0.71</v>
      </c>
    </row>
    <row r="181" spans="1:96" s="147" customFormat="1" ht="200" customHeight="1" x14ac:dyDescent="0.2">
      <c r="A181" s="132" t="s">
        <v>78</v>
      </c>
      <c r="B181" s="133" t="s">
        <v>792</v>
      </c>
      <c r="C181" s="133" t="str">
        <f>IF(A181="","自動表示",IF(B181="",VLOOKUP(A181,リスト!$C$2:$D$48,2,FALSE),VLOOKUP(一覧表!A181&amp;一覧表!B181,リスト!$C$49:$D$1789,2,FALSE)))</f>
        <v>293610</v>
      </c>
      <c r="D181" s="134" t="str">
        <f>IF(C181="自動表示","自動表示",VLOOKUP(C181,リスト!$D$2:$E$1789,2,FALSE))</f>
        <v>町村Ⅱ－２</v>
      </c>
      <c r="E181" s="132" t="s">
        <v>3560</v>
      </c>
      <c r="F181" s="133" t="s">
        <v>3796</v>
      </c>
      <c r="G181" s="135">
        <v>40</v>
      </c>
      <c r="H181" s="133" t="str">
        <f t="shared" si="3"/>
        <v>20年超</v>
      </c>
      <c r="I181" s="133" t="s">
        <v>3634</v>
      </c>
      <c r="J181" s="136">
        <v>0.8</v>
      </c>
      <c r="K181" s="133" t="s">
        <v>18</v>
      </c>
      <c r="L181" s="137" t="s">
        <v>7578</v>
      </c>
      <c r="M181" s="133" t="s">
        <v>18</v>
      </c>
      <c r="N181" s="133" t="s">
        <v>3652</v>
      </c>
      <c r="O181" s="137" t="s">
        <v>7579</v>
      </c>
      <c r="P181" s="133" t="s">
        <v>18</v>
      </c>
      <c r="Q181" s="137" t="s">
        <v>7580</v>
      </c>
      <c r="R181" s="133" t="s">
        <v>18</v>
      </c>
      <c r="S181" s="133" t="s">
        <v>3667</v>
      </c>
      <c r="T181" s="138">
        <v>20.49</v>
      </c>
      <c r="U181" s="138"/>
      <c r="V181" s="133" t="s">
        <v>18</v>
      </c>
      <c r="W181" s="139" t="s">
        <v>7581</v>
      </c>
      <c r="X181" s="140">
        <v>2024</v>
      </c>
      <c r="Y181" s="140">
        <v>2063</v>
      </c>
      <c r="Z181" s="140">
        <v>40</v>
      </c>
      <c r="AA181" s="138">
        <v>296.5</v>
      </c>
      <c r="AB181" s="133" t="s">
        <v>18</v>
      </c>
      <c r="AC181" s="139" t="s">
        <v>7581</v>
      </c>
      <c r="AD181" s="140">
        <v>2024</v>
      </c>
      <c r="AE181" s="140">
        <v>2063</v>
      </c>
      <c r="AF181" s="140">
        <v>40</v>
      </c>
      <c r="AG181" s="138">
        <v>230.8</v>
      </c>
      <c r="AH181" s="133" t="s">
        <v>18</v>
      </c>
      <c r="AI181" s="141" t="s">
        <v>7582</v>
      </c>
      <c r="AJ181" s="140">
        <v>2024</v>
      </c>
      <c r="AK181" s="140">
        <v>2063</v>
      </c>
      <c r="AL181" s="140">
        <v>40</v>
      </c>
      <c r="AM181" s="138">
        <v>65.7</v>
      </c>
      <c r="AN181" s="133" t="s">
        <v>18</v>
      </c>
      <c r="AO181" s="137" t="s">
        <v>7583</v>
      </c>
      <c r="AP181" s="133" t="s">
        <v>19</v>
      </c>
      <c r="AQ181" s="137"/>
      <c r="AR181" s="133" t="s">
        <v>18</v>
      </c>
      <c r="AS181" s="137" t="s">
        <v>7584</v>
      </c>
      <c r="AT181" s="133" t="s">
        <v>18</v>
      </c>
      <c r="AU181" s="137" t="s">
        <v>7585</v>
      </c>
      <c r="AV181" s="133" t="s">
        <v>18</v>
      </c>
      <c r="AW181" s="137" t="s">
        <v>7586</v>
      </c>
      <c r="AX181" s="133" t="s">
        <v>18</v>
      </c>
      <c r="AY181" s="137" t="s">
        <v>7587</v>
      </c>
      <c r="AZ181" s="133" t="s">
        <v>18</v>
      </c>
      <c r="BA181" s="137" t="s">
        <v>7588</v>
      </c>
      <c r="BB181" s="133" t="s">
        <v>18</v>
      </c>
      <c r="BC181" s="137" t="s">
        <v>7589</v>
      </c>
      <c r="BD181" s="133" t="s">
        <v>18</v>
      </c>
      <c r="BE181" s="137" t="s">
        <v>7590</v>
      </c>
      <c r="BF181" s="133" t="s">
        <v>18</v>
      </c>
      <c r="BG181" s="137" t="s">
        <v>7591</v>
      </c>
      <c r="BH181" s="133" t="s">
        <v>18</v>
      </c>
      <c r="BI181" s="137" t="s">
        <v>7592</v>
      </c>
      <c r="BJ181" s="142" t="s">
        <v>19</v>
      </c>
      <c r="BK181" s="142" t="s">
        <v>18</v>
      </c>
      <c r="BL181" s="142" t="s">
        <v>19</v>
      </c>
      <c r="BM181" s="142" t="s">
        <v>19</v>
      </c>
      <c r="BN181" s="133" t="s">
        <v>18</v>
      </c>
      <c r="BO181" s="137" t="s">
        <v>7593</v>
      </c>
      <c r="BP181" s="133" t="s">
        <v>18</v>
      </c>
      <c r="BQ181" s="137" t="s">
        <v>7594</v>
      </c>
      <c r="BR181" s="133" t="s">
        <v>18</v>
      </c>
      <c r="BS181" s="137" t="s">
        <v>7595</v>
      </c>
      <c r="BT181" s="133" t="s">
        <v>18</v>
      </c>
      <c r="BU181" s="133" t="s">
        <v>18</v>
      </c>
      <c r="BV181" s="133" t="s">
        <v>18</v>
      </c>
      <c r="BW181" s="137" t="s">
        <v>7596</v>
      </c>
      <c r="BX181" s="143">
        <v>10</v>
      </c>
      <c r="BY181" s="144"/>
      <c r="BZ181" s="133" t="s">
        <v>18</v>
      </c>
      <c r="CA181" s="145" t="s">
        <v>7597</v>
      </c>
      <c r="CB181" s="146" t="s">
        <v>7598</v>
      </c>
      <c r="CC181" s="126">
        <v>8462</v>
      </c>
      <c r="CD181" s="126">
        <v>8370</v>
      </c>
      <c r="CE181" s="126">
        <v>8217</v>
      </c>
      <c r="CF181" s="126">
        <v>8094</v>
      </c>
      <c r="CG181" s="127">
        <v>43508</v>
      </c>
      <c r="CH181" s="127">
        <v>43528</v>
      </c>
      <c r="CI181" s="127">
        <v>45703</v>
      </c>
      <c r="CJ181" s="127">
        <v>46130</v>
      </c>
      <c r="CK181" s="128">
        <v>5.14</v>
      </c>
      <c r="CL181" s="128">
        <v>5.2</v>
      </c>
      <c r="CM181" s="128">
        <v>5.56</v>
      </c>
      <c r="CN181" s="128">
        <v>5.7</v>
      </c>
      <c r="CO181" s="129">
        <v>0.57099999999999995</v>
      </c>
      <c r="CP181" s="129">
        <v>0.58540000000000003</v>
      </c>
      <c r="CQ181" s="129">
        <v>0.60499999999999998</v>
      </c>
      <c r="CR181" s="130">
        <v>0.61860000000000004</v>
      </c>
    </row>
    <row r="182" spans="1:96" s="147" customFormat="1" ht="200" customHeight="1" x14ac:dyDescent="0.2">
      <c r="A182" s="132" t="s">
        <v>78</v>
      </c>
      <c r="B182" s="133" t="s">
        <v>2519</v>
      </c>
      <c r="C182" s="133" t="str">
        <f>IF(A182="","自動表示",IF(B182="",VLOOKUP(A182,リスト!$C$2:$D$48,2,FALSE),VLOOKUP(一覧表!A182&amp;一覧表!B182,リスト!$C$49:$D$1789,2,FALSE)))</f>
        <v>293628</v>
      </c>
      <c r="D182" s="134" t="str">
        <f>IF(C182="自動表示","自動表示",VLOOKUP(C182,リスト!$D$2:$E$1789,2,FALSE))</f>
        <v>町村Ⅱ－２</v>
      </c>
      <c r="E182" s="132" t="s">
        <v>3829</v>
      </c>
      <c r="F182" s="133" t="s">
        <v>3836</v>
      </c>
      <c r="G182" s="135">
        <v>40</v>
      </c>
      <c r="H182" s="133" t="str">
        <f t="shared" si="3"/>
        <v>20年超</v>
      </c>
      <c r="I182" s="133" t="s">
        <v>7599</v>
      </c>
      <c r="J182" s="136">
        <v>0.7</v>
      </c>
      <c r="K182" s="133" t="s">
        <v>7277</v>
      </c>
      <c r="L182" s="137" t="s">
        <v>7600</v>
      </c>
      <c r="M182" s="133" t="s">
        <v>7277</v>
      </c>
      <c r="N182" s="133" t="s">
        <v>7599</v>
      </c>
      <c r="O182" s="137" t="s">
        <v>7601</v>
      </c>
      <c r="P182" s="133" t="s">
        <v>7277</v>
      </c>
      <c r="Q182" s="137" t="s">
        <v>7602</v>
      </c>
      <c r="R182" s="133" t="s">
        <v>7277</v>
      </c>
      <c r="S182" s="133" t="s">
        <v>7437</v>
      </c>
      <c r="T182" s="138">
        <v>3.2</v>
      </c>
      <c r="U182" s="138"/>
      <c r="V182" s="133" t="s">
        <v>7277</v>
      </c>
      <c r="W182" s="139" t="s">
        <v>7603</v>
      </c>
      <c r="X182" s="140">
        <v>2022</v>
      </c>
      <c r="Y182" s="140">
        <v>2056</v>
      </c>
      <c r="Z182" s="140">
        <v>35</v>
      </c>
      <c r="AA182" s="138">
        <v>461</v>
      </c>
      <c r="AB182" s="133" t="s">
        <v>7277</v>
      </c>
      <c r="AC182" s="139" t="s">
        <v>7604</v>
      </c>
      <c r="AD182" s="140">
        <v>2022</v>
      </c>
      <c r="AE182" s="140">
        <v>2056</v>
      </c>
      <c r="AF182" s="140">
        <v>35</v>
      </c>
      <c r="AG182" s="138">
        <v>271.8</v>
      </c>
      <c r="AH182" s="133" t="s">
        <v>7277</v>
      </c>
      <c r="AI182" s="141" t="s">
        <v>7605</v>
      </c>
      <c r="AJ182" s="140">
        <v>2022</v>
      </c>
      <c r="AK182" s="140">
        <v>2056</v>
      </c>
      <c r="AL182" s="140">
        <v>35</v>
      </c>
      <c r="AM182" s="138">
        <v>33.4</v>
      </c>
      <c r="AN182" s="133" t="s">
        <v>7277</v>
      </c>
      <c r="AO182" s="137" t="s">
        <v>7606</v>
      </c>
      <c r="AP182" s="133" t="s">
        <v>7277</v>
      </c>
      <c r="AQ182" s="137" t="s">
        <v>7607</v>
      </c>
      <c r="AR182" s="133" t="s">
        <v>7277</v>
      </c>
      <c r="AS182" s="137" t="s">
        <v>7608</v>
      </c>
      <c r="AT182" s="133" t="s">
        <v>7277</v>
      </c>
      <c r="AU182" s="137" t="s">
        <v>7609</v>
      </c>
      <c r="AV182" s="133" t="s">
        <v>7277</v>
      </c>
      <c r="AW182" s="137" t="s">
        <v>7610</v>
      </c>
      <c r="AX182" s="133" t="s">
        <v>7277</v>
      </c>
      <c r="AY182" s="137" t="s">
        <v>7611</v>
      </c>
      <c r="AZ182" s="133" t="s">
        <v>7277</v>
      </c>
      <c r="BA182" s="137" t="s">
        <v>7612</v>
      </c>
      <c r="BB182" s="133" t="s">
        <v>7277</v>
      </c>
      <c r="BC182" s="137" t="s">
        <v>7613</v>
      </c>
      <c r="BD182" s="133" t="s">
        <v>7277</v>
      </c>
      <c r="BE182" s="137" t="s">
        <v>7614</v>
      </c>
      <c r="BF182" s="133" t="s">
        <v>7277</v>
      </c>
      <c r="BG182" s="137" t="s">
        <v>7615</v>
      </c>
      <c r="BH182" s="133" t="s">
        <v>7293</v>
      </c>
      <c r="BI182" s="137"/>
      <c r="BJ182" s="142" t="s">
        <v>7293</v>
      </c>
      <c r="BK182" s="142" t="s">
        <v>7293</v>
      </c>
      <c r="BL182" s="142" t="s">
        <v>7293</v>
      </c>
      <c r="BM182" s="142" t="s">
        <v>7293</v>
      </c>
      <c r="BN182" s="133" t="s">
        <v>7277</v>
      </c>
      <c r="BO182" s="137" t="s">
        <v>7616</v>
      </c>
      <c r="BP182" s="133" t="s">
        <v>7293</v>
      </c>
      <c r="BQ182" s="137"/>
      <c r="BR182" s="133" t="s">
        <v>7277</v>
      </c>
      <c r="BS182" s="137" t="s">
        <v>7617</v>
      </c>
      <c r="BT182" s="133" t="s">
        <v>7277</v>
      </c>
      <c r="BU182" s="133" t="s">
        <v>7277</v>
      </c>
      <c r="BV182" s="133" t="s">
        <v>7277</v>
      </c>
      <c r="BW182" s="137" t="s">
        <v>7618</v>
      </c>
      <c r="BX182" s="143"/>
      <c r="BY182" s="144" t="s">
        <v>7619</v>
      </c>
      <c r="BZ182" s="133" t="s">
        <v>7277</v>
      </c>
      <c r="CA182" s="145" t="s">
        <v>7620</v>
      </c>
      <c r="CB182" s="146" t="s">
        <v>7621</v>
      </c>
      <c r="CC182" s="126">
        <v>6775</v>
      </c>
      <c r="CD182" s="126">
        <v>6654</v>
      </c>
      <c r="CE182" s="126">
        <v>6601</v>
      </c>
      <c r="CF182" s="126">
        <v>6502</v>
      </c>
      <c r="CG182" s="127">
        <v>33931</v>
      </c>
      <c r="CH182" s="127">
        <v>33931</v>
      </c>
      <c r="CI182" s="127">
        <v>33931</v>
      </c>
      <c r="CJ182" s="127">
        <v>33931</v>
      </c>
      <c r="CK182" s="128">
        <v>5.01</v>
      </c>
      <c r="CL182" s="128">
        <v>5.0999999999999996</v>
      </c>
      <c r="CM182" s="128">
        <v>5.14</v>
      </c>
      <c r="CN182" s="128">
        <v>5.22</v>
      </c>
      <c r="CO182" s="129">
        <v>0.61499999999999999</v>
      </c>
      <c r="CP182" s="129">
        <v>0.63600000000000001</v>
      </c>
      <c r="CQ182" s="129">
        <v>0.56600000000000006</v>
      </c>
      <c r="CR182" s="130">
        <v>0.58200000000000007</v>
      </c>
    </row>
    <row r="183" spans="1:96" s="147" customFormat="1" ht="200" customHeight="1" x14ac:dyDescent="0.2">
      <c r="A183" s="132" t="s">
        <v>78</v>
      </c>
      <c r="B183" s="133" t="s">
        <v>2521</v>
      </c>
      <c r="C183" s="133" t="str">
        <f>IF(A183="","自動表示",IF(B183="",VLOOKUP(A183,リスト!$C$2:$D$48,2,FALSE),VLOOKUP(一覧表!A183&amp;一覧表!B183,リスト!$C$49:$D$1789,2,FALSE)))</f>
        <v>293636</v>
      </c>
      <c r="D183" s="134" t="str">
        <f>IF(C183="自動表示","自動表示",VLOOKUP(C183,リスト!$D$2:$E$1789,2,FALSE))</f>
        <v>町村Ⅴ－２</v>
      </c>
      <c r="E183" s="132" t="s">
        <v>3560</v>
      </c>
      <c r="F183" s="133" t="s">
        <v>3833</v>
      </c>
      <c r="G183" s="135">
        <v>40</v>
      </c>
      <c r="H183" s="133" t="str">
        <f t="shared" si="3"/>
        <v>20年超</v>
      </c>
      <c r="I183" s="133" t="s">
        <v>17</v>
      </c>
      <c r="J183" s="136">
        <v>3.2</v>
      </c>
      <c r="K183" s="133" t="s">
        <v>18</v>
      </c>
      <c r="L183" s="137" t="s">
        <v>7622</v>
      </c>
      <c r="M183" s="133" t="s">
        <v>18</v>
      </c>
      <c r="N183" s="133" t="s">
        <v>13</v>
      </c>
      <c r="O183" s="137" t="s">
        <v>7623</v>
      </c>
      <c r="P183" s="133" t="s">
        <v>18</v>
      </c>
      <c r="Q183" s="137" t="s">
        <v>7624</v>
      </c>
      <c r="R183" s="133" t="s">
        <v>18</v>
      </c>
      <c r="S183" s="133" t="s">
        <v>3667</v>
      </c>
      <c r="T183" s="138">
        <v>4.9000000000000004</v>
      </c>
      <c r="U183" s="138"/>
      <c r="V183" s="133" t="s">
        <v>18</v>
      </c>
      <c r="W183" s="139" t="s">
        <v>7625</v>
      </c>
      <c r="X183" s="140">
        <v>2022</v>
      </c>
      <c r="Y183" s="140">
        <v>2056</v>
      </c>
      <c r="Z183" s="140">
        <v>34</v>
      </c>
      <c r="AA183" s="138">
        <v>24.3</v>
      </c>
      <c r="AB183" s="133" t="s">
        <v>18</v>
      </c>
      <c r="AC183" s="139" t="s">
        <v>7626</v>
      </c>
      <c r="AD183" s="140">
        <v>2022</v>
      </c>
      <c r="AE183" s="140">
        <v>2056</v>
      </c>
      <c r="AF183" s="140">
        <v>34</v>
      </c>
      <c r="AG183" s="138">
        <v>13.2</v>
      </c>
      <c r="AH183" s="133" t="s">
        <v>18</v>
      </c>
      <c r="AI183" s="141" t="s">
        <v>7627</v>
      </c>
      <c r="AJ183" s="140">
        <v>2022</v>
      </c>
      <c r="AK183" s="140">
        <v>2056</v>
      </c>
      <c r="AL183" s="140">
        <v>34</v>
      </c>
      <c r="AM183" s="138">
        <v>11.1</v>
      </c>
      <c r="AN183" s="133" t="s">
        <v>18</v>
      </c>
      <c r="AO183" s="137" t="s">
        <v>7628</v>
      </c>
      <c r="AP183" s="133" t="s">
        <v>18</v>
      </c>
      <c r="AQ183" s="137" t="s">
        <v>7629</v>
      </c>
      <c r="AR183" s="133" t="s">
        <v>18</v>
      </c>
      <c r="AS183" s="137" t="s">
        <v>7630</v>
      </c>
      <c r="AT183" s="133" t="s">
        <v>18</v>
      </c>
      <c r="AU183" s="137" t="s">
        <v>7631</v>
      </c>
      <c r="AV183" s="133" t="s">
        <v>18</v>
      </c>
      <c r="AW183" s="137" t="s">
        <v>7632</v>
      </c>
      <c r="AX183" s="133" t="s">
        <v>18</v>
      </c>
      <c r="AY183" s="137" t="s">
        <v>7633</v>
      </c>
      <c r="AZ183" s="133" t="s">
        <v>18</v>
      </c>
      <c r="BA183" s="137" t="s">
        <v>7634</v>
      </c>
      <c r="BB183" s="133" t="s">
        <v>18</v>
      </c>
      <c r="BC183" s="137" t="s">
        <v>7635</v>
      </c>
      <c r="BD183" s="133" t="s">
        <v>18</v>
      </c>
      <c r="BE183" s="137" t="s">
        <v>7636</v>
      </c>
      <c r="BF183" s="133" t="s">
        <v>18</v>
      </c>
      <c r="BG183" s="137" t="s">
        <v>7637</v>
      </c>
      <c r="BH183" s="133" t="s">
        <v>19</v>
      </c>
      <c r="BI183" s="137"/>
      <c r="BJ183" s="142" t="s">
        <v>19</v>
      </c>
      <c r="BK183" s="142" t="s">
        <v>19</v>
      </c>
      <c r="BL183" s="142" t="s">
        <v>19</v>
      </c>
      <c r="BM183" s="142" t="s">
        <v>19</v>
      </c>
      <c r="BN183" s="133" t="s">
        <v>19</v>
      </c>
      <c r="BO183" s="137"/>
      <c r="BP183" s="133" t="s">
        <v>19</v>
      </c>
      <c r="BQ183" s="137"/>
      <c r="BR183" s="133" t="s">
        <v>18</v>
      </c>
      <c r="BS183" s="137" t="s">
        <v>7638</v>
      </c>
      <c r="BT183" s="133" t="s">
        <v>19</v>
      </c>
      <c r="BU183" s="133" t="s">
        <v>18</v>
      </c>
      <c r="BV183" s="133" t="s">
        <v>18</v>
      </c>
      <c r="BW183" s="137" t="s">
        <v>7639</v>
      </c>
      <c r="BX183" s="143"/>
      <c r="BY183" s="144"/>
      <c r="BZ183" s="133" t="s">
        <v>18</v>
      </c>
      <c r="CA183" s="145" t="s">
        <v>7640</v>
      </c>
      <c r="CB183" s="146" t="s">
        <v>7641</v>
      </c>
      <c r="CC183" s="126">
        <v>31777</v>
      </c>
      <c r="CD183" s="126">
        <v>31771</v>
      </c>
      <c r="CE183" s="126">
        <v>31695</v>
      </c>
      <c r="CF183" s="126">
        <v>31570</v>
      </c>
      <c r="CG183" s="127">
        <v>94068</v>
      </c>
      <c r="CH183" s="127">
        <v>97261</v>
      </c>
      <c r="CI183" s="127">
        <v>97261</v>
      </c>
      <c r="CJ183" s="127">
        <v>99839</v>
      </c>
      <c r="CK183" s="128">
        <v>2.96</v>
      </c>
      <c r="CL183" s="128">
        <v>3.06</v>
      </c>
      <c r="CM183" s="128">
        <v>3.07</v>
      </c>
      <c r="CN183" s="128">
        <v>3.16</v>
      </c>
      <c r="CO183" s="129">
        <v>0.70399999999999996</v>
      </c>
      <c r="CP183" s="129">
        <v>0.69899999999999995</v>
      </c>
      <c r="CQ183" s="129"/>
      <c r="CR183" s="130"/>
    </row>
    <row r="184" spans="1:96" s="147" customFormat="1" ht="200" customHeight="1" x14ac:dyDescent="0.2">
      <c r="A184" s="132" t="s">
        <v>78</v>
      </c>
      <c r="B184" s="133" t="s">
        <v>2523</v>
      </c>
      <c r="C184" s="133" t="str">
        <f>IF(A184="","自動表示",IF(B184="",VLOOKUP(A184,リスト!$C$2:$D$48,2,FALSE),VLOOKUP(一覧表!A184&amp;一覧表!B184,リスト!$C$49:$D$1789,2,FALSE)))</f>
        <v>293857</v>
      </c>
      <c r="D184" s="134" t="str">
        <f>IF(C184="自動表示","自動表示",VLOOKUP(C184,リスト!$D$2:$E$1789,2,FALSE))</f>
        <v>町村Ⅰ－２</v>
      </c>
      <c r="E184" s="132" t="s">
        <v>3656</v>
      </c>
      <c r="F184" s="133"/>
      <c r="G184" s="135">
        <v>10</v>
      </c>
      <c r="H184" s="133" t="str">
        <f t="shared" si="3"/>
        <v>10年</v>
      </c>
      <c r="I184" s="133" t="s">
        <v>3635</v>
      </c>
      <c r="J184" s="136">
        <v>0.1295</v>
      </c>
      <c r="K184" s="133" t="s">
        <v>18</v>
      </c>
      <c r="L184" s="137" t="s">
        <v>7642</v>
      </c>
      <c r="M184" s="133" t="s">
        <v>18</v>
      </c>
      <c r="N184" s="133" t="s">
        <v>7643</v>
      </c>
      <c r="O184" s="137" t="s">
        <v>7644</v>
      </c>
      <c r="P184" s="133" t="s">
        <v>18</v>
      </c>
      <c r="Q184" s="137" t="s">
        <v>7645</v>
      </c>
      <c r="R184" s="133" t="s">
        <v>18</v>
      </c>
      <c r="S184" s="133" t="s">
        <v>3666</v>
      </c>
      <c r="T184" s="138">
        <v>5.4</v>
      </c>
      <c r="U184" s="138"/>
      <c r="V184" s="133" t="s">
        <v>18</v>
      </c>
      <c r="W184" s="139" t="s">
        <v>7646</v>
      </c>
      <c r="X184" s="140">
        <v>2022</v>
      </c>
      <c r="Y184" s="140">
        <v>2061</v>
      </c>
      <c r="Z184" s="140">
        <v>40</v>
      </c>
      <c r="AA184" s="138">
        <v>245.8</v>
      </c>
      <c r="AB184" s="133" t="s">
        <v>3924</v>
      </c>
      <c r="AC184" s="139" t="s">
        <v>7647</v>
      </c>
      <c r="AD184" s="140"/>
      <c r="AE184" s="140"/>
      <c r="AF184" s="140">
        <v>0</v>
      </c>
      <c r="AG184" s="138"/>
      <c r="AH184" s="133" t="s">
        <v>3924</v>
      </c>
      <c r="AI184" s="141" t="s">
        <v>7648</v>
      </c>
      <c r="AJ184" s="140"/>
      <c r="AK184" s="140"/>
      <c r="AL184" s="140">
        <v>0</v>
      </c>
      <c r="AM184" s="138"/>
      <c r="AN184" s="133" t="s">
        <v>18</v>
      </c>
      <c r="AO184" s="137" t="s">
        <v>7649</v>
      </c>
      <c r="AP184" s="133" t="s">
        <v>19</v>
      </c>
      <c r="AQ184" s="137"/>
      <c r="AR184" s="133" t="s">
        <v>18</v>
      </c>
      <c r="AS184" s="137" t="s">
        <v>7650</v>
      </c>
      <c r="AT184" s="133" t="s">
        <v>18</v>
      </c>
      <c r="AU184" s="137" t="s">
        <v>7650</v>
      </c>
      <c r="AV184" s="133" t="s">
        <v>18</v>
      </c>
      <c r="AW184" s="137" t="s">
        <v>7651</v>
      </c>
      <c r="AX184" s="133" t="s">
        <v>18</v>
      </c>
      <c r="AY184" s="137" t="s">
        <v>7652</v>
      </c>
      <c r="AZ184" s="133" t="s">
        <v>18</v>
      </c>
      <c r="BA184" s="137" t="s">
        <v>7653</v>
      </c>
      <c r="BB184" s="133" t="s">
        <v>18</v>
      </c>
      <c r="BC184" s="137" t="s">
        <v>7654</v>
      </c>
      <c r="BD184" s="133" t="s">
        <v>19</v>
      </c>
      <c r="BE184" s="137"/>
      <c r="BF184" s="133" t="s">
        <v>18</v>
      </c>
      <c r="BG184" s="137" t="s">
        <v>7655</v>
      </c>
      <c r="BH184" s="133" t="s">
        <v>19</v>
      </c>
      <c r="BI184" s="137"/>
      <c r="BJ184" s="142" t="s">
        <v>19</v>
      </c>
      <c r="BK184" s="142" t="s">
        <v>19</v>
      </c>
      <c r="BL184" s="142" t="s">
        <v>19</v>
      </c>
      <c r="BM184" s="142" t="s">
        <v>19</v>
      </c>
      <c r="BN184" s="133" t="s">
        <v>19</v>
      </c>
      <c r="BO184" s="137"/>
      <c r="BP184" s="133" t="s">
        <v>19</v>
      </c>
      <c r="BQ184" s="137"/>
      <c r="BR184" s="133" t="s">
        <v>19</v>
      </c>
      <c r="BS184" s="137"/>
      <c r="BT184" s="133" t="s">
        <v>19</v>
      </c>
      <c r="BU184" s="133" t="s">
        <v>19</v>
      </c>
      <c r="BV184" s="133" t="s">
        <v>3924</v>
      </c>
      <c r="BW184" s="137" t="s">
        <v>7656</v>
      </c>
      <c r="BX184" s="143"/>
      <c r="BY184" s="144"/>
      <c r="BZ184" s="133" t="s">
        <v>18</v>
      </c>
      <c r="CA184" s="145" t="s">
        <v>7657</v>
      </c>
      <c r="CB184" s="146"/>
      <c r="CC184" s="126">
        <v>1387</v>
      </c>
      <c r="CD184" s="126">
        <v>1349</v>
      </c>
      <c r="CE184" s="126">
        <v>1307</v>
      </c>
      <c r="CF184" s="126">
        <v>1268</v>
      </c>
      <c r="CG184" s="127">
        <v>34089</v>
      </c>
      <c r="CH184" s="127">
        <v>34089</v>
      </c>
      <c r="CI184" s="127">
        <v>34089</v>
      </c>
      <c r="CJ184" s="127">
        <v>34089</v>
      </c>
      <c r="CK184" s="128">
        <v>24.58</v>
      </c>
      <c r="CL184" s="128">
        <v>25.27</v>
      </c>
      <c r="CM184" s="128">
        <v>26.08</v>
      </c>
      <c r="CN184" s="128">
        <v>26.88</v>
      </c>
      <c r="CO184" s="129">
        <v>0.46200000000000002</v>
      </c>
      <c r="CP184" s="129">
        <v>0.47899999999999998</v>
      </c>
      <c r="CQ184" s="129">
        <v>0.40300000000000002</v>
      </c>
      <c r="CR184" s="130">
        <v>0.41399999999999998</v>
      </c>
    </row>
    <row r="185" spans="1:96" s="147" customFormat="1" ht="200" customHeight="1" x14ac:dyDescent="0.2">
      <c r="A185" s="132" t="s">
        <v>78</v>
      </c>
      <c r="B185" s="133" t="s">
        <v>2525</v>
      </c>
      <c r="C185" s="133" t="str">
        <f>IF(A185="","自動表示",IF(B185="",VLOOKUP(A185,リスト!$C$2:$D$48,2,FALSE),VLOOKUP(一覧表!A185&amp;一覧表!B185,リスト!$C$49:$D$1789,2,FALSE)))</f>
        <v>293865</v>
      </c>
      <c r="D185" s="134" t="str">
        <f>IF(C185="自動表示","自動表示",VLOOKUP(C185,リスト!$D$2:$E$1789,2,FALSE))</f>
        <v>町村Ⅰ－２</v>
      </c>
      <c r="E185" s="132" t="s">
        <v>3560</v>
      </c>
      <c r="F185" s="133" t="s">
        <v>3744</v>
      </c>
      <c r="G185" s="135">
        <v>30</v>
      </c>
      <c r="H185" s="133" t="str">
        <f t="shared" si="3"/>
        <v>20年超</v>
      </c>
      <c r="I185" s="133" t="s">
        <v>3634</v>
      </c>
      <c r="J185" s="136">
        <v>0.1</v>
      </c>
      <c r="K185" s="133" t="s">
        <v>18</v>
      </c>
      <c r="L185" s="137" t="s">
        <v>7658</v>
      </c>
      <c r="M185" s="133" t="s">
        <v>18</v>
      </c>
      <c r="N185" s="133" t="s">
        <v>3634</v>
      </c>
      <c r="O185" s="137" t="s">
        <v>7659</v>
      </c>
      <c r="P185" s="133" t="s">
        <v>18</v>
      </c>
      <c r="Q185" s="137" t="s">
        <v>7660</v>
      </c>
      <c r="R185" s="133" t="s">
        <v>18</v>
      </c>
      <c r="S185" s="133" t="s">
        <v>3667</v>
      </c>
      <c r="T185" s="138">
        <v>4.4000000000000004</v>
      </c>
      <c r="U185" s="138"/>
      <c r="V185" s="133" t="s">
        <v>18</v>
      </c>
      <c r="W185" s="139" t="s">
        <v>7661</v>
      </c>
      <c r="X185" s="140">
        <v>2021</v>
      </c>
      <c r="Y185" s="140">
        <v>2060</v>
      </c>
      <c r="Z185" s="140">
        <v>40</v>
      </c>
      <c r="AA185" s="138">
        <v>247.9</v>
      </c>
      <c r="AB185" s="133" t="s">
        <v>18</v>
      </c>
      <c r="AC185" s="139" t="s">
        <v>7662</v>
      </c>
      <c r="AD185" s="140">
        <v>2021</v>
      </c>
      <c r="AE185" s="140">
        <v>2060</v>
      </c>
      <c r="AF185" s="140">
        <v>40</v>
      </c>
      <c r="AG185" s="138">
        <v>202.3</v>
      </c>
      <c r="AH185" s="133" t="s">
        <v>18</v>
      </c>
      <c r="AI185" s="141" t="s">
        <v>7663</v>
      </c>
      <c r="AJ185" s="140">
        <v>2021</v>
      </c>
      <c r="AK185" s="140">
        <v>2060</v>
      </c>
      <c r="AL185" s="140">
        <v>40</v>
      </c>
      <c r="AM185" s="138">
        <v>1.1000000000000001</v>
      </c>
      <c r="AN185" s="133" t="s">
        <v>18</v>
      </c>
      <c r="AO185" s="137" t="s">
        <v>7664</v>
      </c>
      <c r="AP185" s="133" t="s">
        <v>19</v>
      </c>
      <c r="AQ185" s="137"/>
      <c r="AR185" s="133" t="s">
        <v>18</v>
      </c>
      <c r="AS185" s="137" t="s">
        <v>7665</v>
      </c>
      <c r="AT185" s="133" t="s">
        <v>18</v>
      </c>
      <c r="AU185" s="137" t="s">
        <v>7666</v>
      </c>
      <c r="AV185" s="133" t="s">
        <v>18</v>
      </c>
      <c r="AW185" s="137" t="s">
        <v>7667</v>
      </c>
      <c r="AX185" s="133" t="s">
        <v>18</v>
      </c>
      <c r="AY185" s="137" t="s">
        <v>7668</v>
      </c>
      <c r="AZ185" s="133" t="s">
        <v>18</v>
      </c>
      <c r="BA185" s="137" t="s">
        <v>7669</v>
      </c>
      <c r="BB185" s="133" t="s">
        <v>18</v>
      </c>
      <c r="BC185" s="137" t="s">
        <v>7670</v>
      </c>
      <c r="BD185" s="133" t="s">
        <v>19</v>
      </c>
      <c r="BE185" s="137"/>
      <c r="BF185" s="133" t="s">
        <v>18</v>
      </c>
      <c r="BG185" s="137" t="s">
        <v>7671</v>
      </c>
      <c r="BH185" s="133" t="s">
        <v>19</v>
      </c>
      <c r="BI185" s="137"/>
      <c r="BJ185" s="142" t="s">
        <v>19</v>
      </c>
      <c r="BK185" s="142" t="s">
        <v>19</v>
      </c>
      <c r="BL185" s="142" t="s">
        <v>19</v>
      </c>
      <c r="BM185" s="142" t="s">
        <v>19</v>
      </c>
      <c r="BN185" s="133" t="s">
        <v>18</v>
      </c>
      <c r="BO185" s="137" t="s">
        <v>7672</v>
      </c>
      <c r="BP185" s="133" t="s">
        <v>19</v>
      </c>
      <c r="BQ185" s="137"/>
      <c r="BR185" s="133" t="s">
        <v>19</v>
      </c>
      <c r="BS185" s="137"/>
      <c r="BT185" s="133" t="s">
        <v>18</v>
      </c>
      <c r="BU185" s="133" t="s">
        <v>18</v>
      </c>
      <c r="BV185" s="133" t="s">
        <v>18</v>
      </c>
      <c r="BW185" s="137" t="s">
        <v>7673</v>
      </c>
      <c r="BX185" s="143"/>
      <c r="BY185" s="144" t="s">
        <v>7576</v>
      </c>
      <c r="BZ185" s="133" t="s">
        <v>18</v>
      </c>
      <c r="CA185" s="145" t="s">
        <v>7674</v>
      </c>
      <c r="CB185" s="146" t="s">
        <v>7675</v>
      </c>
      <c r="CC185" s="126">
        <v>1553</v>
      </c>
      <c r="CD185" s="126">
        <v>1506</v>
      </c>
      <c r="CE185" s="126">
        <v>1458</v>
      </c>
      <c r="CF185" s="126">
        <v>1412</v>
      </c>
      <c r="CG185" s="127">
        <v>30242</v>
      </c>
      <c r="CH185" s="127">
        <v>30242</v>
      </c>
      <c r="CI185" s="127">
        <v>32206</v>
      </c>
      <c r="CJ185" s="127">
        <v>30505</v>
      </c>
      <c r="CK185" s="128">
        <v>19.47</v>
      </c>
      <c r="CL185" s="128">
        <v>20.079999999999998</v>
      </c>
      <c r="CM185" s="128">
        <v>22.09</v>
      </c>
      <c r="CN185" s="128">
        <v>21.6</v>
      </c>
      <c r="CO185" s="129">
        <v>0.64100000000000001</v>
      </c>
      <c r="CP185" s="129">
        <v>0.64100000000000001</v>
      </c>
      <c r="CQ185" s="129">
        <v>0.65990000000000004</v>
      </c>
      <c r="CR185" s="130">
        <v>0.62060000000000004</v>
      </c>
    </row>
    <row r="186" spans="1:96" s="147" customFormat="1" ht="200" customHeight="1" x14ac:dyDescent="0.2">
      <c r="A186" s="132" t="s">
        <v>78</v>
      </c>
      <c r="B186" s="133" t="s">
        <v>2527</v>
      </c>
      <c r="C186" s="133" t="str">
        <f>IF(A186="","自動表示",IF(B186="",VLOOKUP(A186,リスト!$C$2:$D$48,2,FALSE),VLOOKUP(一覧表!A186&amp;一覧表!B186,リスト!$C$49:$D$1789,2,FALSE)))</f>
        <v>294012</v>
      </c>
      <c r="D186" s="134" t="str">
        <f>IF(C186="自動表示","自動表示",VLOOKUP(C186,リスト!$D$2:$E$1789,2,FALSE))</f>
        <v>町村Ⅱ－２</v>
      </c>
      <c r="E186" s="132" t="s">
        <v>3609</v>
      </c>
      <c r="F186" s="133" t="s">
        <v>3758</v>
      </c>
      <c r="G186" s="135">
        <v>40</v>
      </c>
      <c r="H186" s="133" t="str">
        <f t="shared" si="3"/>
        <v>20年超</v>
      </c>
      <c r="I186" s="133" t="s">
        <v>3652</v>
      </c>
      <c r="J186" s="136">
        <v>0.6</v>
      </c>
      <c r="K186" s="133" t="s">
        <v>18</v>
      </c>
      <c r="L186" s="137" t="s">
        <v>7676</v>
      </c>
      <c r="M186" s="133" t="s">
        <v>18</v>
      </c>
      <c r="N186" s="133" t="s">
        <v>3636</v>
      </c>
      <c r="O186" s="137" t="s">
        <v>7677</v>
      </c>
      <c r="P186" s="133" t="s">
        <v>18</v>
      </c>
      <c r="Q186" s="137" t="s">
        <v>7678</v>
      </c>
      <c r="R186" s="133" t="s">
        <v>3924</v>
      </c>
      <c r="S186" s="133" t="s">
        <v>4037</v>
      </c>
      <c r="T186" s="138">
        <v>2.6</v>
      </c>
      <c r="U186" s="138"/>
      <c r="V186" s="133" t="s">
        <v>3924</v>
      </c>
      <c r="W186" s="139" t="s">
        <v>7679</v>
      </c>
      <c r="X186" s="140">
        <v>2024</v>
      </c>
      <c r="Y186" s="140">
        <v>2063</v>
      </c>
      <c r="Z186" s="140">
        <v>40</v>
      </c>
      <c r="AA186" s="138">
        <v>203.2</v>
      </c>
      <c r="AB186" s="133" t="s">
        <v>3924</v>
      </c>
      <c r="AC186" s="139" t="s">
        <v>7680</v>
      </c>
      <c r="AD186" s="140">
        <v>2024</v>
      </c>
      <c r="AE186" s="140">
        <v>2063</v>
      </c>
      <c r="AF186" s="140">
        <v>40</v>
      </c>
      <c r="AG186" s="138">
        <v>130.5</v>
      </c>
      <c r="AH186" s="133" t="s">
        <v>3924</v>
      </c>
      <c r="AI186" s="141" t="s">
        <v>7681</v>
      </c>
      <c r="AJ186" s="140">
        <v>2024</v>
      </c>
      <c r="AK186" s="140">
        <v>2063</v>
      </c>
      <c r="AL186" s="140">
        <v>40</v>
      </c>
      <c r="AM186" s="138">
        <v>73.900000000000006</v>
      </c>
      <c r="AN186" s="133" t="s">
        <v>3924</v>
      </c>
      <c r="AO186" s="137" t="s">
        <v>7682</v>
      </c>
      <c r="AP186" s="133" t="s">
        <v>4452</v>
      </c>
      <c r="AQ186" s="137"/>
      <c r="AR186" s="133" t="s">
        <v>3924</v>
      </c>
      <c r="AS186" s="137" t="s">
        <v>7683</v>
      </c>
      <c r="AT186" s="133" t="s">
        <v>3924</v>
      </c>
      <c r="AU186" s="137" t="s">
        <v>7684</v>
      </c>
      <c r="AV186" s="133" t="s">
        <v>3924</v>
      </c>
      <c r="AW186" s="137" t="s">
        <v>7685</v>
      </c>
      <c r="AX186" s="133" t="s">
        <v>3924</v>
      </c>
      <c r="AY186" s="137" t="s">
        <v>7686</v>
      </c>
      <c r="AZ186" s="133" t="s">
        <v>3924</v>
      </c>
      <c r="BA186" s="137" t="s">
        <v>7687</v>
      </c>
      <c r="BB186" s="133" t="s">
        <v>3924</v>
      </c>
      <c r="BC186" s="137" t="s">
        <v>7688</v>
      </c>
      <c r="BD186" s="133" t="s">
        <v>3924</v>
      </c>
      <c r="BE186" s="137" t="s">
        <v>7689</v>
      </c>
      <c r="BF186" s="133" t="s">
        <v>3924</v>
      </c>
      <c r="BG186" s="137" t="s">
        <v>7690</v>
      </c>
      <c r="BH186" s="133" t="s">
        <v>3924</v>
      </c>
      <c r="BI186" s="137" t="s">
        <v>7691</v>
      </c>
      <c r="BJ186" s="142" t="s">
        <v>19</v>
      </c>
      <c r="BK186" s="142" t="s">
        <v>3924</v>
      </c>
      <c r="BL186" s="142" t="s">
        <v>4452</v>
      </c>
      <c r="BM186" s="142" t="s">
        <v>19</v>
      </c>
      <c r="BN186" s="133" t="s">
        <v>19</v>
      </c>
      <c r="BO186" s="137"/>
      <c r="BP186" s="133" t="s">
        <v>3924</v>
      </c>
      <c r="BQ186" s="137" t="s">
        <v>7692</v>
      </c>
      <c r="BR186" s="133" t="s">
        <v>4452</v>
      </c>
      <c r="BS186" s="137"/>
      <c r="BT186" s="133" t="s">
        <v>4452</v>
      </c>
      <c r="BU186" s="133" t="s">
        <v>3924</v>
      </c>
      <c r="BV186" s="133" t="s">
        <v>3924</v>
      </c>
      <c r="BW186" s="137" t="s">
        <v>7693</v>
      </c>
      <c r="BX186" s="143"/>
      <c r="BY186" s="144" t="s">
        <v>7694</v>
      </c>
      <c r="BZ186" s="133" t="s">
        <v>3924</v>
      </c>
      <c r="CA186" s="145" t="s">
        <v>7695</v>
      </c>
      <c r="CB186" s="146" t="s">
        <v>7696</v>
      </c>
      <c r="CC186" s="126">
        <v>6722</v>
      </c>
      <c r="CD186" s="126">
        <v>6581</v>
      </c>
      <c r="CE186" s="126">
        <v>6415</v>
      </c>
      <c r="CF186" s="126">
        <v>6340</v>
      </c>
      <c r="CG186" s="127">
        <v>40535</v>
      </c>
      <c r="CH186" s="127">
        <v>37807</v>
      </c>
      <c r="CI186" s="127">
        <v>36623</v>
      </c>
      <c r="CJ186" s="127">
        <v>35155</v>
      </c>
      <c r="CK186" s="128">
        <v>6.03</v>
      </c>
      <c r="CL186" s="128">
        <v>5.74</v>
      </c>
      <c r="CM186" s="128">
        <v>5.71</v>
      </c>
      <c r="CN186" s="128">
        <v>5.54</v>
      </c>
      <c r="CO186" s="129">
        <v>0.70599999999999996</v>
      </c>
      <c r="CP186" s="129">
        <v>0.71299999999999997</v>
      </c>
      <c r="CQ186" s="129" t="s">
        <v>3871</v>
      </c>
      <c r="CR186" s="130" t="s">
        <v>3871</v>
      </c>
    </row>
    <row r="187" spans="1:96" s="147" customFormat="1" ht="200" customHeight="1" x14ac:dyDescent="0.2">
      <c r="A187" s="132" t="s">
        <v>78</v>
      </c>
      <c r="B187" s="133" t="s">
        <v>2529</v>
      </c>
      <c r="C187" s="133" t="str">
        <f>IF(A187="","自動表示",IF(B187="",VLOOKUP(A187,リスト!$C$2:$D$48,2,FALSE),VLOOKUP(一覧表!A187&amp;一覧表!B187,リスト!$C$49:$D$1789,2,FALSE)))</f>
        <v>294021</v>
      </c>
      <c r="D187" s="134" t="str">
        <f>IF(C187="自動表示","自動表示",VLOOKUP(C187,リスト!$D$2:$E$1789,2,FALSE))</f>
        <v>町村Ⅱ－２</v>
      </c>
      <c r="E187" s="132" t="s">
        <v>3560</v>
      </c>
      <c r="F187" s="133" t="s">
        <v>3748</v>
      </c>
      <c r="G187" s="135">
        <v>20</v>
      </c>
      <c r="H187" s="133" t="str">
        <f t="shared" si="3"/>
        <v>11年～20年</v>
      </c>
      <c r="I187" s="133" t="s">
        <v>3634</v>
      </c>
      <c r="J187" s="136">
        <v>0.5</v>
      </c>
      <c r="K187" s="133" t="s">
        <v>18</v>
      </c>
      <c r="L187" s="137" t="s">
        <v>7697</v>
      </c>
      <c r="M187" s="133" t="s">
        <v>18</v>
      </c>
      <c r="N187" s="133" t="s">
        <v>3636</v>
      </c>
      <c r="O187" s="137" t="s">
        <v>7698</v>
      </c>
      <c r="P187" s="133" t="s">
        <v>18</v>
      </c>
      <c r="Q187" s="137" t="s">
        <v>7699</v>
      </c>
      <c r="R187" s="133" t="s">
        <v>18</v>
      </c>
      <c r="S187" s="133" t="s">
        <v>3667</v>
      </c>
      <c r="T187" s="138">
        <v>0.52</v>
      </c>
      <c r="U187" s="138" t="s">
        <v>7700</v>
      </c>
      <c r="V187" s="133" t="s">
        <v>18</v>
      </c>
      <c r="W187" s="139" t="s">
        <v>7701</v>
      </c>
      <c r="X187" s="140">
        <v>2023</v>
      </c>
      <c r="Y187" s="140">
        <v>2062</v>
      </c>
      <c r="Z187" s="140">
        <v>40</v>
      </c>
      <c r="AA187" s="138">
        <v>274.10000000000002</v>
      </c>
      <c r="AB187" s="133" t="s">
        <v>18</v>
      </c>
      <c r="AC187" s="139" t="s">
        <v>7702</v>
      </c>
      <c r="AD187" s="140">
        <v>2023</v>
      </c>
      <c r="AE187" s="140">
        <v>2062</v>
      </c>
      <c r="AF187" s="140">
        <v>40</v>
      </c>
      <c r="AG187" s="138">
        <v>178.4</v>
      </c>
      <c r="AH187" s="133" t="s">
        <v>18</v>
      </c>
      <c r="AI187" s="141" t="s">
        <v>7703</v>
      </c>
      <c r="AJ187" s="140">
        <v>2023</v>
      </c>
      <c r="AK187" s="140">
        <v>2062</v>
      </c>
      <c r="AL187" s="140">
        <v>40</v>
      </c>
      <c r="AM187" s="138">
        <v>95.7</v>
      </c>
      <c r="AN187" s="133" t="s">
        <v>18</v>
      </c>
      <c r="AO187" s="137" t="s">
        <v>7704</v>
      </c>
      <c r="AP187" s="133" t="s">
        <v>19</v>
      </c>
      <c r="AQ187" s="137"/>
      <c r="AR187" s="133" t="s">
        <v>18</v>
      </c>
      <c r="AS187" s="137" t="s">
        <v>7705</v>
      </c>
      <c r="AT187" s="133" t="s">
        <v>18</v>
      </c>
      <c r="AU187" s="137" t="s">
        <v>7706</v>
      </c>
      <c r="AV187" s="133" t="s">
        <v>18</v>
      </c>
      <c r="AW187" s="137" t="s">
        <v>7707</v>
      </c>
      <c r="AX187" s="133" t="s">
        <v>18</v>
      </c>
      <c r="AY187" s="137" t="s">
        <v>7708</v>
      </c>
      <c r="AZ187" s="133" t="s">
        <v>18</v>
      </c>
      <c r="BA187" s="137" t="s">
        <v>7709</v>
      </c>
      <c r="BB187" s="133" t="s">
        <v>18</v>
      </c>
      <c r="BC187" s="137" t="s">
        <v>7710</v>
      </c>
      <c r="BD187" s="133" t="s">
        <v>18</v>
      </c>
      <c r="BE187" s="137" t="s">
        <v>7711</v>
      </c>
      <c r="BF187" s="133" t="s">
        <v>18</v>
      </c>
      <c r="BG187" s="137" t="s">
        <v>7712</v>
      </c>
      <c r="BH187" s="133" t="s">
        <v>19</v>
      </c>
      <c r="BI187" s="137"/>
      <c r="BJ187" s="142" t="s">
        <v>4452</v>
      </c>
      <c r="BK187" s="142" t="s">
        <v>4452</v>
      </c>
      <c r="BL187" s="142" t="s">
        <v>4452</v>
      </c>
      <c r="BM187" s="142" t="s">
        <v>4452</v>
      </c>
      <c r="BN187" s="133" t="s">
        <v>18</v>
      </c>
      <c r="BO187" s="137" t="s">
        <v>7713</v>
      </c>
      <c r="BP187" s="133" t="s">
        <v>18</v>
      </c>
      <c r="BQ187" s="137" t="s">
        <v>7712</v>
      </c>
      <c r="BR187" s="133" t="s">
        <v>19</v>
      </c>
      <c r="BS187" s="137"/>
      <c r="BT187" s="133" t="s">
        <v>18</v>
      </c>
      <c r="BU187" s="133" t="s">
        <v>18</v>
      </c>
      <c r="BV187" s="133" t="s">
        <v>18</v>
      </c>
      <c r="BW187" s="137" t="s">
        <v>7714</v>
      </c>
      <c r="BX187" s="143"/>
      <c r="BY187" s="144" t="s">
        <v>7715</v>
      </c>
      <c r="BZ187" s="133" t="s">
        <v>19</v>
      </c>
      <c r="CA187" s="145"/>
      <c r="CB187" s="146" t="s">
        <v>7716</v>
      </c>
      <c r="CC187" s="126">
        <v>5544</v>
      </c>
      <c r="CD187" s="126">
        <v>5381</v>
      </c>
      <c r="CE187" s="126">
        <v>5288</v>
      </c>
      <c r="CF187" s="126">
        <v>5168</v>
      </c>
      <c r="CG187" s="127">
        <v>29310</v>
      </c>
      <c r="CH187" s="127">
        <v>29310</v>
      </c>
      <c r="CI187" s="127">
        <v>32557</v>
      </c>
      <c r="CJ187" s="127">
        <v>32880</v>
      </c>
      <c r="CK187" s="128">
        <v>5.29</v>
      </c>
      <c r="CL187" s="128">
        <v>5.45</v>
      </c>
      <c r="CM187" s="128">
        <v>6.16</v>
      </c>
      <c r="CN187" s="128">
        <v>6.36</v>
      </c>
      <c r="CO187" s="129">
        <v>0.57299999999999995</v>
      </c>
      <c r="CP187" s="129">
        <v>0.55400000000000005</v>
      </c>
      <c r="CQ187" s="129">
        <v>0.52</v>
      </c>
      <c r="CR187" s="130">
        <v>0.52600000000000002</v>
      </c>
    </row>
    <row r="188" spans="1:96" s="147" customFormat="1" ht="200" customHeight="1" x14ac:dyDescent="0.2">
      <c r="A188" s="132" t="s">
        <v>78</v>
      </c>
      <c r="B188" s="133" t="s">
        <v>2531</v>
      </c>
      <c r="C188" s="133" t="str">
        <f>IF(A188="","自動表示",IF(B188="",VLOOKUP(A188,リスト!$C$2:$D$48,2,FALSE),VLOOKUP(一覧表!A188&amp;一覧表!B188,リスト!$C$49:$D$1789,2,FALSE)))</f>
        <v>294241</v>
      </c>
      <c r="D188" s="134" t="str">
        <f>IF(C188="自動表示","自動表示",VLOOKUP(C188,リスト!$D$2:$E$1789,2,FALSE))</f>
        <v>町村Ⅴ－２</v>
      </c>
      <c r="E188" s="132" t="s">
        <v>3560</v>
      </c>
      <c r="F188" s="133" t="s">
        <v>3744</v>
      </c>
      <c r="G188" s="135">
        <v>40</v>
      </c>
      <c r="H188" s="133" t="str">
        <f t="shared" si="3"/>
        <v>20年超</v>
      </c>
      <c r="I188" s="133" t="s">
        <v>17</v>
      </c>
      <c r="J188" s="136">
        <v>2.2000000000000002</v>
      </c>
      <c r="K188" s="133" t="s">
        <v>18</v>
      </c>
      <c r="L188" s="137" t="s">
        <v>7717</v>
      </c>
      <c r="M188" s="133" t="s">
        <v>18</v>
      </c>
      <c r="N188" s="133" t="s">
        <v>3635</v>
      </c>
      <c r="O188" s="137" t="s">
        <v>7718</v>
      </c>
      <c r="P188" s="133" t="s">
        <v>18</v>
      </c>
      <c r="Q188" s="137" t="s">
        <v>7719</v>
      </c>
      <c r="R188" s="133" t="s">
        <v>18</v>
      </c>
      <c r="S188" s="133" t="s">
        <v>3667</v>
      </c>
      <c r="T188" s="138">
        <v>9.6999999999999993</v>
      </c>
      <c r="U188" s="138"/>
      <c r="V188" s="133" t="s">
        <v>18</v>
      </c>
      <c r="W188" s="139" t="s">
        <v>7720</v>
      </c>
      <c r="X188" s="140">
        <v>2022</v>
      </c>
      <c r="Y188" s="140">
        <v>2061</v>
      </c>
      <c r="Z188" s="140">
        <v>40</v>
      </c>
      <c r="AA188" s="138">
        <v>830.7</v>
      </c>
      <c r="AB188" s="133" t="s">
        <v>18</v>
      </c>
      <c r="AC188" s="139" t="s">
        <v>7721</v>
      </c>
      <c r="AD188" s="140">
        <v>2022</v>
      </c>
      <c r="AE188" s="140">
        <v>2061</v>
      </c>
      <c r="AF188" s="140">
        <v>40</v>
      </c>
      <c r="AG188" s="138">
        <v>478.1</v>
      </c>
      <c r="AH188" s="133" t="s">
        <v>18</v>
      </c>
      <c r="AI188" s="141" t="s">
        <v>7722</v>
      </c>
      <c r="AJ188" s="140">
        <v>2022</v>
      </c>
      <c r="AK188" s="140">
        <v>2061</v>
      </c>
      <c r="AL188" s="140">
        <v>40</v>
      </c>
      <c r="AM188" s="138">
        <v>352.6</v>
      </c>
      <c r="AN188" s="133" t="s">
        <v>18</v>
      </c>
      <c r="AO188" s="137" t="s">
        <v>7723</v>
      </c>
      <c r="AP188" s="133" t="s">
        <v>19</v>
      </c>
      <c r="AQ188" s="137"/>
      <c r="AR188" s="133" t="s">
        <v>18</v>
      </c>
      <c r="AS188" s="137" t="s">
        <v>7724</v>
      </c>
      <c r="AT188" s="133" t="s">
        <v>18</v>
      </c>
      <c r="AU188" s="137" t="s">
        <v>7725</v>
      </c>
      <c r="AV188" s="133" t="s">
        <v>18</v>
      </c>
      <c r="AW188" s="137" t="s">
        <v>7726</v>
      </c>
      <c r="AX188" s="133" t="s">
        <v>18</v>
      </c>
      <c r="AY188" s="137" t="s">
        <v>7727</v>
      </c>
      <c r="AZ188" s="133" t="s">
        <v>18</v>
      </c>
      <c r="BA188" s="137" t="s">
        <v>7728</v>
      </c>
      <c r="BB188" s="133" t="s">
        <v>18</v>
      </c>
      <c r="BC188" s="137" t="s">
        <v>7729</v>
      </c>
      <c r="BD188" s="133" t="s">
        <v>18</v>
      </c>
      <c r="BE188" s="137" t="s">
        <v>7730</v>
      </c>
      <c r="BF188" s="133" t="s">
        <v>18</v>
      </c>
      <c r="BG188" s="137" t="s">
        <v>7731</v>
      </c>
      <c r="BH188" s="133" t="s">
        <v>18</v>
      </c>
      <c r="BI188" s="137" t="s">
        <v>7732</v>
      </c>
      <c r="BJ188" s="142" t="s">
        <v>19</v>
      </c>
      <c r="BK188" s="142" t="s">
        <v>18</v>
      </c>
      <c r="BL188" s="142" t="s">
        <v>19</v>
      </c>
      <c r="BM188" s="142" t="s">
        <v>19</v>
      </c>
      <c r="BN188" s="133" t="s">
        <v>18</v>
      </c>
      <c r="BO188" s="137" t="s">
        <v>7733</v>
      </c>
      <c r="BP188" s="133" t="s">
        <v>18</v>
      </c>
      <c r="BQ188" s="137" t="s">
        <v>7734</v>
      </c>
      <c r="BR188" s="133" t="s">
        <v>18</v>
      </c>
      <c r="BS188" s="137" t="s">
        <v>7735</v>
      </c>
      <c r="BT188" s="133" t="s">
        <v>19</v>
      </c>
      <c r="BU188" s="133" t="s">
        <v>18</v>
      </c>
      <c r="BV188" s="133" t="s">
        <v>18</v>
      </c>
      <c r="BW188" s="137" t="s">
        <v>7736</v>
      </c>
      <c r="BX188" s="143"/>
      <c r="BY188" s="144" t="s">
        <v>7737</v>
      </c>
      <c r="BZ188" s="133" t="s">
        <v>18</v>
      </c>
      <c r="CA188" s="145" t="s">
        <v>7738</v>
      </c>
      <c r="CB188" s="146" t="s">
        <v>7739</v>
      </c>
      <c r="CC188" s="126">
        <v>22168</v>
      </c>
      <c r="CD188" s="126">
        <v>21910</v>
      </c>
      <c r="CE188" s="126">
        <v>21612</v>
      </c>
      <c r="CF188" s="126">
        <v>21367</v>
      </c>
      <c r="CG188" s="127">
        <v>106194.76</v>
      </c>
      <c r="CH188" s="127">
        <v>106148.31999999999</v>
      </c>
      <c r="CI188" s="127">
        <v>107137.44</v>
      </c>
      <c r="CJ188" s="127">
        <v>107196.72</v>
      </c>
      <c r="CK188" s="128">
        <v>4.79</v>
      </c>
      <c r="CL188" s="128">
        <v>4.84</v>
      </c>
      <c r="CM188" s="128">
        <v>4.96</v>
      </c>
      <c r="CN188" s="128">
        <v>5.0199999999999996</v>
      </c>
      <c r="CO188" s="129">
        <v>0.70299999999999996</v>
      </c>
      <c r="CP188" s="129">
        <v>0.71</v>
      </c>
      <c r="CQ188" s="129">
        <v>0.71499999999999997</v>
      </c>
      <c r="CR188" s="130">
        <v>0.71399999999999997</v>
      </c>
    </row>
    <row r="189" spans="1:96" s="147" customFormat="1" ht="200" customHeight="1" x14ac:dyDescent="0.2">
      <c r="A189" s="132" t="s">
        <v>78</v>
      </c>
      <c r="B189" s="133" t="s">
        <v>2533</v>
      </c>
      <c r="C189" s="133" t="str">
        <f>IF(A189="","自動表示",IF(B189="",VLOOKUP(A189,リスト!$C$2:$D$48,2,FALSE),VLOOKUP(一覧表!A189&amp;一覧表!B189,リスト!$C$49:$D$1789,2,FALSE)))</f>
        <v>294250</v>
      </c>
      <c r="D189" s="134" t="str">
        <f>IF(C189="自動表示","自動表示",VLOOKUP(C189,リスト!$D$2:$E$1789,2,FALSE))</f>
        <v>町村Ⅴ－２</v>
      </c>
      <c r="E189" s="132" t="s">
        <v>3609</v>
      </c>
      <c r="F189" s="133" t="s">
        <v>3744</v>
      </c>
      <c r="G189" s="135">
        <v>10</v>
      </c>
      <c r="H189" s="133" t="str">
        <f t="shared" si="3"/>
        <v>10年</v>
      </c>
      <c r="I189" s="133" t="s">
        <v>3634</v>
      </c>
      <c r="J189" s="136">
        <v>2.4</v>
      </c>
      <c r="K189" s="133" t="s">
        <v>18</v>
      </c>
      <c r="L189" s="137" t="s">
        <v>7740</v>
      </c>
      <c r="M189" s="133" t="s">
        <v>18</v>
      </c>
      <c r="N189" s="133" t="s">
        <v>3635</v>
      </c>
      <c r="O189" s="137" t="s">
        <v>7741</v>
      </c>
      <c r="P189" s="133" t="s">
        <v>18</v>
      </c>
      <c r="Q189" s="137" t="s">
        <v>7742</v>
      </c>
      <c r="R189" s="133" t="s">
        <v>18</v>
      </c>
      <c r="S189" s="133" t="s">
        <v>3667</v>
      </c>
      <c r="T189" s="138">
        <v>8.9</v>
      </c>
      <c r="U189" s="138"/>
      <c r="V189" s="133" t="s">
        <v>18</v>
      </c>
      <c r="W189" s="139" t="s">
        <v>7743</v>
      </c>
      <c r="X189" s="140">
        <v>2021</v>
      </c>
      <c r="Y189" s="140">
        <v>2055</v>
      </c>
      <c r="Z189" s="140">
        <v>35</v>
      </c>
      <c r="AA189" s="138">
        <v>520</v>
      </c>
      <c r="AB189" s="133" t="s">
        <v>18</v>
      </c>
      <c r="AC189" s="139" t="s">
        <v>7744</v>
      </c>
      <c r="AD189" s="140">
        <v>2021</v>
      </c>
      <c r="AE189" s="140">
        <v>2055</v>
      </c>
      <c r="AF189" s="140">
        <v>35</v>
      </c>
      <c r="AG189" s="138">
        <v>392</v>
      </c>
      <c r="AH189" s="133" t="s">
        <v>18</v>
      </c>
      <c r="AI189" s="141" t="s">
        <v>7745</v>
      </c>
      <c r="AJ189" s="140">
        <v>2021</v>
      </c>
      <c r="AK189" s="140">
        <v>2055</v>
      </c>
      <c r="AL189" s="140">
        <v>35</v>
      </c>
      <c r="AM189" s="138">
        <v>392</v>
      </c>
      <c r="AN189" s="133" t="s">
        <v>18</v>
      </c>
      <c r="AO189" s="137" t="s">
        <v>7746</v>
      </c>
      <c r="AP189" s="133" t="s">
        <v>18</v>
      </c>
      <c r="AQ189" s="137" t="s">
        <v>7747</v>
      </c>
      <c r="AR189" s="133" t="s">
        <v>18</v>
      </c>
      <c r="AS189" s="137" t="s">
        <v>7748</v>
      </c>
      <c r="AT189" s="133" t="s">
        <v>18</v>
      </c>
      <c r="AU189" s="137" t="s">
        <v>7749</v>
      </c>
      <c r="AV189" s="133" t="s">
        <v>18</v>
      </c>
      <c r="AW189" s="137" t="s">
        <v>7750</v>
      </c>
      <c r="AX189" s="133" t="s">
        <v>18</v>
      </c>
      <c r="AY189" s="137" t="s">
        <v>7751</v>
      </c>
      <c r="AZ189" s="133" t="s">
        <v>18</v>
      </c>
      <c r="BA189" s="137" t="s">
        <v>7752</v>
      </c>
      <c r="BB189" s="133" t="s">
        <v>18</v>
      </c>
      <c r="BC189" s="137" t="s">
        <v>7753</v>
      </c>
      <c r="BD189" s="133" t="s">
        <v>18</v>
      </c>
      <c r="BE189" s="137" t="s">
        <v>7147</v>
      </c>
      <c r="BF189" s="133" t="s">
        <v>3924</v>
      </c>
      <c r="BG189" s="137" t="s">
        <v>7754</v>
      </c>
      <c r="BH189" s="133" t="s">
        <v>19</v>
      </c>
      <c r="BI189" s="137"/>
      <c r="BJ189" s="142" t="s">
        <v>19</v>
      </c>
      <c r="BK189" s="142" t="s">
        <v>19</v>
      </c>
      <c r="BL189" s="142" t="s">
        <v>19</v>
      </c>
      <c r="BM189" s="142" t="s">
        <v>19</v>
      </c>
      <c r="BN189" s="133" t="s">
        <v>19</v>
      </c>
      <c r="BO189" s="137"/>
      <c r="BP189" s="133" t="s">
        <v>18</v>
      </c>
      <c r="BQ189" s="137" t="s">
        <v>7755</v>
      </c>
      <c r="BR189" s="133" t="s">
        <v>18</v>
      </c>
      <c r="BS189" s="137" t="s">
        <v>7756</v>
      </c>
      <c r="BT189" s="133" t="s">
        <v>19</v>
      </c>
      <c r="BU189" s="133" t="s">
        <v>19</v>
      </c>
      <c r="BV189" s="133" t="s">
        <v>18</v>
      </c>
      <c r="BW189" s="137" t="s">
        <v>7757</v>
      </c>
      <c r="BX189" s="143"/>
      <c r="BY189" s="144"/>
      <c r="BZ189" s="133" t="s">
        <v>19</v>
      </c>
      <c r="CA189" s="145"/>
      <c r="CB189" s="146" t="s">
        <v>19</v>
      </c>
      <c r="CC189" s="126">
        <v>24043</v>
      </c>
      <c r="CD189" s="126">
        <v>23946</v>
      </c>
      <c r="CE189" s="126">
        <v>24183</v>
      </c>
      <c r="CF189" s="126">
        <v>23807</v>
      </c>
      <c r="CG189" s="127">
        <v>113999</v>
      </c>
      <c r="CH189" s="127">
        <v>128482</v>
      </c>
      <c r="CI189" s="127">
        <v>121135</v>
      </c>
      <c r="CJ189" s="127">
        <v>119632</v>
      </c>
      <c r="CK189" s="128">
        <v>4.74</v>
      </c>
      <c r="CL189" s="128">
        <v>5.37</v>
      </c>
      <c r="CM189" s="128">
        <v>5.01</v>
      </c>
      <c r="CN189" s="128">
        <v>5.03</v>
      </c>
      <c r="CO189" s="129">
        <v>0.57099999999999995</v>
      </c>
      <c r="CP189" s="129">
        <v>0.53910000000000002</v>
      </c>
      <c r="CQ189" s="129">
        <v>0.54900000000000004</v>
      </c>
      <c r="CR189" s="130">
        <v>0.53969999999999996</v>
      </c>
    </row>
    <row r="190" spans="1:96" s="147" customFormat="1" ht="200" customHeight="1" x14ac:dyDescent="0.2">
      <c r="A190" s="132" t="s">
        <v>78</v>
      </c>
      <c r="B190" s="133" t="s">
        <v>2535</v>
      </c>
      <c r="C190" s="133" t="str">
        <f>IF(A190="","自動表示",IF(B190="",VLOOKUP(A190,リスト!$C$2:$D$48,2,FALSE),VLOOKUP(一覧表!A190&amp;一覧表!B190,リスト!$C$49:$D$1789,2,FALSE)))</f>
        <v>294268</v>
      </c>
      <c r="D190" s="134" t="str">
        <f>IF(C190="自動表示","自動表示",VLOOKUP(C190,リスト!$D$2:$E$1789,2,FALSE))</f>
        <v>町村Ⅴ－２</v>
      </c>
      <c r="E190" s="132" t="s">
        <v>5</v>
      </c>
      <c r="F190" s="133" t="s">
        <v>3748</v>
      </c>
      <c r="G190" s="135">
        <v>40</v>
      </c>
      <c r="H190" s="133" t="str">
        <f t="shared" si="3"/>
        <v>20年超</v>
      </c>
      <c r="I190" s="133" t="s">
        <v>17</v>
      </c>
      <c r="J190" s="136">
        <v>3.4</v>
      </c>
      <c r="K190" s="133" t="s">
        <v>18</v>
      </c>
      <c r="L190" s="137" t="s">
        <v>7758</v>
      </c>
      <c r="M190" s="133" t="s">
        <v>18</v>
      </c>
      <c r="N190" s="133" t="s">
        <v>3636</v>
      </c>
      <c r="O190" s="137" t="s">
        <v>7759</v>
      </c>
      <c r="P190" s="133" t="s">
        <v>18</v>
      </c>
      <c r="Q190" s="137" t="s">
        <v>7760</v>
      </c>
      <c r="R190" s="133" t="s">
        <v>18</v>
      </c>
      <c r="S190" s="133" t="s">
        <v>3666</v>
      </c>
      <c r="T190" s="138">
        <v>25.3</v>
      </c>
      <c r="U190" s="138"/>
      <c r="V190" s="133" t="s">
        <v>18</v>
      </c>
      <c r="W190" s="139" t="s">
        <v>7761</v>
      </c>
      <c r="X190" s="140">
        <v>2016</v>
      </c>
      <c r="Y190" s="140">
        <v>2055</v>
      </c>
      <c r="Z190" s="140">
        <v>40</v>
      </c>
      <c r="AA190" s="138" t="s">
        <v>7762</v>
      </c>
      <c r="AB190" s="133" t="s">
        <v>18</v>
      </c>
      <c r="AC190" s="139" t="s">
        <v>7763</v>
      </c>
      <c r="AD190" s="140">
        <v>2016</v>
      </c>
      <c r="AE190" s="140">
        <v>2055</v>
      </c>
      <c r="AF190" s="140">
        <v>40</v>
      </c>
      <c r="AG190" s="138">
        <v>315.10000000000002</v>
      </c>
      <c r="AH190" s="133" t="s">
        <v>18</v>
      </c>
      <c r="AI190" s="141" t="s">
        <v>7764</v>
      </c>
      <c r="AJ190" s="140">
        <v>2016</v>
      </c>
      <c r="AK190" s="140">
        <v>2055</v>
      </c>
      <c r="AL190" s="140">
        <v>40</v>
      </c>
      <c r="AM190" s="138">
        <v>315.10000000000002</v>
      </c>
      <c r="AN190" s="133" t="s">
        <v>18</v>
      </c>
      <c r="AO190" s="137" t="s">
        <v>7765</v>
      </c>
      <c r="AP190" s="133" t="s">
        <v>19</v>
      </c>
      <c r="AQ190" s="137" t="s">
        <v>7766</v>
      </c>
      <c r="AR190" s="133" t="s">
        <v>18</v>
      </c>
      <c r="AS190" s="137" t="s">
        <v>7767</v>
      </c>
      <c r="AT190" s="133" t="s">
        <v>18</v>
      </c>
      <c r="AU190" s="137" t="s">
        <v>7768</v>
      </c>
      <c r="AV190" s="133" t="s">
        <v>18</v>
      </c>
      <c r="AW190" s="137" t="s">
        <v>7769</v>
      </c>
      <c r="AX190" s="133" t="s">
        <v>18</v>
      </c>
      <c r="AY190" s="137" t="s">
        <v>7770</v>
      </c>
      <c r="AZ190" s="133" t="s">
        <v>18</v>
      </c>
      <c r="BA190" s="137" t="s">
        <v>7771</v>
      </c>
      <c r="BB190" s="133" t="s">
        <v>18</v>
      </c>
      <c r="BC190" s="137" t="s">
        <v>7772</v>
      </c>
      <c r="BD190" s="133" t="s">
        <v>18</v>
      </c>
      <c r="BE190" s="137" t="s">
        <v>7773</v>
      </c>
      <c r="BF190" s="133" t="s">
        <v>18</v>
      </c>
      <c r="BG190" s="137" t="s">
        <v>7774</v>
      </c>
      <c r="BH190" s="133" t="s">
        <v>18</v>
      </c>
      <c r="BI190" s="137" t="s">
        <v>7775</v>
      </c>
      <c r="BJ190" s="142" t="s">
        <v>19</v>
      </c>
      <c r="BK190" s="142" t="s">
        <v>18</v>
      </c>
      <c r="BL190" s="142" t="s">
        <v>19</v>
      </c>
      <c r="BM190" s="142" t="s">
        <v>19</v>
      </c>
      <c r="BN190" s="133" t="s">
        <v>19</v>
      </c>
      <c r="BO190" s="137"/>
      <c r="BP190" s="133" t="s">
        <v>19</v>
      </c>
      <c r="BQ190" s="137"/>
      <c r="BR190" s="133" t="s">
        <v>19</v>
      </c>
      <c r="BS190" s="137"/>
      <c r="BT190" s="133" t="s">
        <v>18</v>
      </c>
      <c r="BU190" s="133" t="s">
        <v>18</v>
      </c>
      <c r="BV190" s="133" t="s">
        <v>18</v>
      </c>
      <c r="BW190" s="137" t="s">
        <v>7776</v>
      </c>
      <c r="BX190" s="143">
        <v>10</v>
      </c>
      <c r="BY190" s="144"/>
      <c r="BZ190" s="133" t="s">
        <v>18</v>
      </c>
      <c r="CA190" s="145" t="s">
        <v>7777</v>
      </c>
      <c r="CB190" s="146" t="s">
        <v>7778</v>
      </c>
      <c r="CC190" s="126">
        <v>34982</v>
      </c>
      <c r="CD190" s="126">
        <v>35224</v>
      </c>
      <c r="CE190" s="126">
        <v>35222</v>
      </c>
      <c r="CF190" s="126">
        <v>34957</v>
      </c>
      <c r="CG190" s="127">
        <v>114832.58</v>
      </c>
      <c r="CH190" s="127">
        <v>115054.26</v>
      </c>
      <c r="CI190" s="127">
        <v>113408.26</v>
      </c>
      <c r="CJ190" s="127">
        <v>113408</v>
      </c>
      <c r="CK190" s="128">
        <v>3.28</v>
      </c>
      <c r="CL190" s="128">
        <v>3.27</v>
      </c>
      <c r="CM190" s="128">
        <v>3.22</v>
      </c>
      <c r="CN190" s="128">
        <v>3.24</v>
      </c>
      <c r="CO190" s="129">
        <v>0.68100000000000005</v>
      </c>
      <c r="CP190" s="129">
        <v>0.68300000000000005</v>
      </c>
      <c r="CQ190" s="129">
        <v>0.68100000000000005</v>
      </c>
      <c r="CR190" s="130">
        <v>0.68300000000000005</v>
      </c>
    </row>
    <row r="191" spans="1:96" s="147" customFormat="1" ht="200" customHeight="1" x14ac:dyDescent="0.2">
      <c r="A191" s="132" t="s">
        <v>78</v>
      </c>
      <c r="B191" s="133" t="s">
        <v>2537</v>
      </c>
      <c r="C191" s="133" t="str">
        <f>IF(A191="","自動表示",IF(B191="",VLOOKUP(A191,リスト!$C$2:$D$48,2,FALSE),VLOOKUP(一覧表!A191&amp;一覧表!B191,リスト!$C$49:$D$1789,2,FALSE)))</f>
        <v>294276</v>
      </c>
      <c r="D191" s="134" t="str">
        <f>IF(C191="自動表示","自動表示",VLOOKUP(C191,リスト!$D$2:$E$1789,2,FALSE))</f>
        <v>町村Ⅳ－２</v>
      </c>
      <c r="E191" s="132" t="s">
        <v>3560</v>
      </c>
      <c r="F191" s="133" t="s">
        <v>3759</v>
      </c>
      <c r="G191" s="135">
        <v>20</v>
      </c>
      <c r="H191" s="133" t="str">
        <f t="shared" si="3"/>
        <v>11年～20年</v>
      </c>
      <c r="I191" s="133" t="s">
        <v>17</v>
      </c>
      <c r="J191" s="136">
        <v>1.8</v>
      </c>
      <c r="K191" s="133" t="s">
        <v>18</v>
      </c>
      <c r="L191" s="137" t="s">
        <v>7779</v>
      </c>
      <c r="M191" s="133" t="s">
        <v>18</v>
      </c>
      <c r="N191" s="133" t="s">
        <v>16</v>
      </c>
      <c r="O191" s="137" t="s">
        <v>7780</v>
      </c>
      <c r="P191" s="133" t="s">
        <v>18</v>
      </c>
      <c r="Q191" s="137" t="s">
        <v>7781</v>
      </c>
      <c r="R191" s="133" t="s">
        <v>18</v>
      </c>
      <c r="S191" s="133" t="s">
        <v>3667</v>
      </c>
      <c r="T191" s="138">
        <v>5.4</v>
      </c>
      <c r="U191" s="138"/>
      <c r="V191" s="133" t="s">
        <v>18</v>
      </c>
      <c r="W191" s="139" t="s">
        <v>7782</v>
      </c>
      <c r="X191" s="140">
        <v>2016</v>
      </c>
      <c r="Y191" s="140">
        <v>2035</v>
      </c>
      <c r="Z191" s="140">
        <v>19</v>
      </c>
      <c r="AA191" s="138">
        <v>331.6</v>
      </c>
      <c r="AB191" s="133" t="s">
        <v>18</v>
      </c>
      <c r="AC191" s="139" t="s">
        <v>7783</v>
      </c>
      <c r="AD191" s="140">
        <v>2016</v>
      </c>
      <c r="AE191" s="140">
        <v>2035</v>
      </c>
      <c r="AF191" s="140">
        <v>19</v>
      </c>
      <c r="AG191" s="138">
        <v>184</v>
      </c>
      <c r="AH191" s="133" t="s">
        <v>18</v>
      </c>
      <c r="AI191" s="141" t="s">
        <v>7784</v>
      </c>
      <c r="AJ191" s="140">
        <v>2016</v>
      </c>
      <c r="AK191" s="140">
        <v>2035</v>
      </c>
      <c r="AL191" s="140">
        <v>19</v>
      </c>
      <c r="AM191" s="138">
        <v>178</v>
      </c>
      <c r="AN191" s="133" t="s">
        <v>18</v>
      </c>
      <c r="AO191" s="137" t="s">
        <v>7785</v>
      </c>
      <c r="AP191" s="133" t="s">
        <v>18</v>
      </c>
      <c r="AQ191" s="137" t="s">
        <v>7786</v>
      </c>
      <c r="AR191" s="133" t="s">
        <v>18</v>
      </c>
      <c r="AS191" s="137" t="s">
        <v>7787</v>
      </c>
      <c r="AT191" s="133" t="s">
        <v>18</v>
      </c>
      <c r="AU191" s="137" t="s">
        <v>7788</v>
      </c>
      <c r="AV191" s="133" t="s">
        <v>18</v>
      </c>
      <c r="AW191" s="137" t="s">
        <v>7789</v>
      </c>
      <c r="AX191" s="133" t="s">
        <v>18</v>
      </c>
      <c r="AY191" s="137" t="s">
        <v>7790</v>
      </c>
      <c r="AZ191" s="133" t="s">
        <v>18</v>
      </c>
      <c r="BA191" s="137" t="s">
        <v>7791</v>
      </c>
      <c r="BB191" s="133" t="s">
        <v>18</v>
      </c>
      <c r="BC191" s="137" t="s">
        <v>7792</v>
      </c>
      <c r="BD191" s="133" t="s">
        <v>18</v>
      </c>
      <c r="BE191" s="137" t="s">
        <v>7793</v>
      </c>
      <c r="BF191" s="133" t="s">
        <v>18</v>
      </c>
      <c r="BG191" s="137" t="s">
        <v>7794</v>
      </c>
      <c r="BH191" s="133" t="s">
        <v>18</v>
      </c>
      <c r="BI191" s="137" t="s">
        <v>7795</v>
      </c>
      <c r="BJ191" s="142" t="s">
        <v>18</v>
      </c>
      <c r="BK191" s="142" t="s">
        <v>18</v>
      </c>
      <c r="BL191" s="142" t="s">
        <v>18</v>
      </c>
      <c r="BM191" s="142" t="s">
        <v>18</v>
      </c>
      <c r="BN191" s="133" t="s">
        <v>18</v>
      </c>
      <c r="BO191" s="137" t="s">
        <v>7796</v>
      </c>
      <c r="BP191" s="133" t="s">
        <v>19</v>
      </c>
      <c r="BQ191" s="137"/>
      <c r="BR191" s="133" t="s">
        <v>19</v>
      </c>
      <c r="BS191" s="137"/>
      <c r="BT191" s="133" t="s">
        <v>19</v>
      </c>
      <c r="BU191" s="133" t="s">
        <v>18</v>
      </c>
      <c r="BV191" s="133" t="s">
        <v>18</v>
      </c>
      <c r="BW191" s="137" t="s">
        <v>7797</v>
      </c>
      <c r="BX191" s="143"/>
      <c r="BY191" s="144"/>
      <c r="BZ191" s="133" t="s">
        <v>18</v>
      </c>
      <c r="CA191" s="145" t="s">
        <v>7798</v>
      </c>
      <c r="CB191" s="146" t="s">
        <v>7799</v>
      </c>
      <c r="CC191" s="126">
        <v>17427</v>
      </c>
      <c r="CD191" s="126">
        <v>17277</v>
      </c>
      <c r="CE191" s="126">
        <v>17065</v>
      </c>
      <c r="CF191" s="126">
        <v>16818</v>
      </c>
      <c r="CG191" s="127">
        <v>87322</v>
      </c>
      <c r="CH191" s="127">
        <v>87322</v>
      </c>
      <c r="CI191" s="127">
        <v>87322</v>
      </c>
      <c r="CJ191" s="127">
        <v>87322</v>
      </c>
      <c r="CK191" s="128">
        <v>5.01</v>
      </c>
      <c r="CL191" s="128">
        <v>5.05</v>
      </c>
      <c r="CM191" s="128">
        <v>5.12</v>
      </c>
      <c r="CN191" s="128">
        <v>5.19</v>
      </c>
      <c r="CO191" s="129">
        <v>0.68899999999999995</v>
      </c>
      <c r="CP191" s="129">
        <v>0.70520000000000005</v>
      </c>
      <c r="CQ191" s="129">
        <v>0.72499999999999998</v>
      </c>
      <c r="CR191" s="130" t="s">
        <v>3871</v>
      </c>
    </row>
    <row r="192" spans="1:96" s="147" customFormat="1" ht="200" customHeight="1" x14ac:dyDescent="0.2">
      <c r="A192" s="132" t="s">
        <v>78</v>
      </c>
      <c r="B192" s="133" t="s">
        <v>2539</v>
      </c>
      <c r="C192" s="133" t="str">
        <f>IF(A192="","自動表示",IF(B192="",VLOOKUP(A192,リスト!$C$2:$D$48,2,FALSE),VLOOKUP(一覧表!A192&amp;一覧表!B192,リスト!$C$49:$D$1789,2,FALSE)))</f>
        <v>294411</v>
      </c>
      <c r="D192" s="134" t="str">
        <f>IF(C192="自動表示","自動表示",VLOOKUP(C192,リスト!$D$2:$E$1789,2,FALSE))</f>
        <v>町村Ⅱ－２</v>
      </c>
      <c r="E192" s="132" t="s">
        <v>20</v>
      </c>
      <c r="F192" s="133" t="s">
        <v>3658</v>
      </c>
      <c r="G192" s="135">
        <v>40</v>
      </c>
      <c r="H192" s="133" t="str">
        <f t="shared" si="3"/>
        <v>20年超</v>
      </c>
      <c r="I192" s="133" t="s">
        <v>3634</v>
      </c>
      <c r="J192" s="136">
        <v>0.7</v>
      </c>
      <c r="K192" s="133" t="s">
        <v>18</v>
      </c>
      <c r="L192" s="137" t="s">
        <v>7800</v>
      </c>
      <c r="M192" s="133" t="s">
        <v>18</v>
      </c>
      <c r="N192" s="133" t="s">
        <v>3635</v>
      </c>
      <c r="O192" s="137" t="s">
        <v>7801</v>
      </c>
      <c r="P192" s="133" t="s">
        <v>18</v>
      </c>
      <c r="Q192" s="137" t="s">
        <v>7802</v>
      </c>
      <c r="R192" s="133" t="s">
        <v>18</v>
      </c>
      <c r="S192" s="133" t="s">
        <v>4015</v>
      </c>
      <c r="T192" s="138">
        <v>9</v>
      </c>
      <c r="U192" s="138"/>
      <c r="V192" s="133" t="s">
        <v>18</v>
      </c>
      <c r="W192" s="139" t="s">
        <v>7803</v>
      </c>
      <c r="X192" s="140">
        <v>2024</v>
      </c>
      <c r="Y192" s="140">
        <v>2063</v>
      </c>
      <c r="Z192" s="140">
        <v>40</v>
      </c>
      <c r="AA192" s="138">
        <v>620.29999999999995</v>
      </c>
      <c r="AB192" s="133" t="s">
        <v>5496</v>
      </c>
      <c r="AC192" s="139" t="s">
        <v>7804</v>
      </c>
      <c r="AD192" s="140">
        <v>2024</v>
      </c>
      <c r="AE192" s="140">
        <v>2063</v>
      </c>
      <c r="AF192" s="140">
        <v>40</v>
      </c>
      <c r="AG192" s="138">
        <v>346.5</v>
      </c>
      <c r="AH192" s="133" t="s">
        <v>18</v>
      </c>
      <c r="AI192" s="141" t="s">
        <v>7805</v>
      </c>
      <c r="AJ192" s="140">
        <v>2024</v>
      </c>
      <c r="AK192" s="140">
        <v>2064</v>
      </c>
      <c r="AL192" s="140">
        <v>41</v>
      </c>
      <c r="AM192" s="138">
        <v>273.8</v>
      </c>
      <c r="AN192" s="133" t="s">
        <v>18</v>
      </c>
      <c r="AO192" s="137" t="s">
        <v>7806</v>
      </c>
      <c r="AP192" s="133" t="s">
        <v>18</v>
      </c>
      <c r="AQ192" s="137" t="s">
        <v>7807</v>
      </c>
      <c r="AR192" s="133" t="s">
        <v>18</v>
      </c>
      <c r="AS192" s="137" t="s">
        <v>7808</v>
      </c>
      <c r="AT192" s="133" t="s">
        <v>18</v>
      </c>
      <c r="AU192" s="137" t="s">
        <v>7809</v>
      </c>
      <c r="AV192" s="133" t="s">
        <v>18</v>
      </c>
      <c r="AW192" s="137" t="s">
        <v>7810</v>
      </c>
      <c r="AX192" s="133" t="s">
        <v>18</v>
      </c>
      <c r="AY192" s="137" t="s">
        <v>7811</v>
      </c>
      <c r="AZ192" s="133" t="s">
        <v>18</v>
      </c>
      <c r="BA192" s="137" t="s">
        <v>7812</v>
      </c>
      <c r="BB192" s="133" t="s">
        <v>18</v>
      </c>
      <c r="BC192" s="137" t="s">
        <v>7813</v>
      </c>
      <c r="BD192" s="133" t="s">
        <v>18</v>
      </c>
      <c r="BE192" s="137" t="s">
        <v>7814</v>
      </c>
      <c r="BF192" s="133" t="s">
        <v>18</v>
      </c>
      <c r="BG192" s="137" t="s">
        <v>7815</v>
      </c>
      <c r="BH192" s="133" t="s">
        <v>18</v>
      </c>
      <c r="BI192" s="137" t="s">
        <v>7816</v>
      </c>
      <c r="BJ192" s="142" t="s">
        <v>19</v>
      </c>
      <c r="BK192" s="142" t="s">
        <v>18</v>
      </c>
      <c r="BL192" s="142" t="s">
        <v>19</v>
      </c>
      <c r="BM192" s="142" t="s">
        <v>19</v>
      </c>
      <c r="BN192" s="133" t="s">
        <v>18</v>
      </c>
      <c r="BO192" s="137" t="s">
        <v>7817</v>
      </c>
      <c r="BP192" s="133" t="s">
        <v>19</v>
      </c>
      <c r="BQ192" s="137"/>
      <c r="BR192" s="133" t="s">
        <v>19</v>
      </c>
      <c r="BS192" s="137"/>
      <c r="BT192" s="133" t="s">
        <v>19</v>
      </c>
      <c r="BU192" s="133" t="s">
        <v>18</v>
      </c>
      <c r="BV192" s="133" t="s">
        <v>18</v>
      </c>
      <c r="BW192" s="137" t="s">
        <v>7818</v>
      </c>
      <c r="BX192" s="143"/>
      <c r="BY192" s="144" t="s">
        <v>7819</v>
      </c>
      <c r="BZ192" s="133" t="s">
        <v>18</v>
      </c>
      <c r="CA192" s="145" t="s">
        <v>7820</v>
      </c>
      <c r="CB192" s="146" t="s">
        <v>7821</v>
      </c>
      <c r="CC192" s="126">
        <v>6596</v>
      </c>
      <c r="CD192" s="126">
        <v>6405</v>
      </c>
      <c r="CE192" s="126">
        <v>6184</v>
      </c>
      <c r="CF192" s="126">
        <v>6036</v>
      </c>
      <c r="CG192" s="127">
        <v>64505</v>
      </c>
      <c r="CH192" s="127">
        <v>66785</v>
      </c>
      <c r="CI192" s="127">
        <v>68893</v>
      </c>
      <c r="CJ192" s="127">
        <v>70003</v>
      </c>
      <c r="CK192" s="128">
        <v>9.7799999999999994</v>
      </c>
      <c r="CL192" s="128">
        <v>10.43</v>
      </c>
      <c r="CM192" s="128">
        <v>11.14</v>
      </c>
      <c r="CN192" s="128">
        <v>11.6</v>
      </c>
      <c r="CO192" s="129">
        <v>0.7</v>
      </c>
      <c r="CP192" s="129">
        <v>0.68700000000000006</v>
      </c>
      <c r="CQ192" s="129">
        <v>0.66400000000000003</v>
      </c>
      <c r="CR192" s="130">
        <v>0.72899999999999998</v>
      </c>
    </row>
    <row r="193" spans="1:96" s="147" customFormat="1" ht="200" customHeight="1" x14ac:dyDescent="0.2">
      <c r="A193" s="132" t="s">
        <v>78</v>
      </c>
      <c r="B193" s="133" t="s">
        <v>2541</v>
      </c>
      <c r="C193" s="133" t="str">
        <f>IF(A193="","自動表示",IF(B193="",VLOOKUP(A193,リスト!$C$2:$D$48,2,FALSE),VLOOKUP(一覧表!A193&amp;一覧表!B193,リスト!$C$49:$D$1789,2,FALSE)))</f>
        <v>294420</v>
      </c>
      <c r="D193" s="134" t="str">
        <f>IF(C193="自動表示","自動表示",VLOOKUP(C193,リスト!$D$2:$E$1789,2,FALSE))</f>
        <v>町村Ⅳ－２</v>
      </c>
      <c r="E193" s="132" t="s">
        <v>3560</v>
      </c>
      <c r="F193" s="133" t="s">
        <v>3744</v>
      </c>
      <c r="G193" s="135">
        <v>10</v>
      </c>
      <c r="H193" s="133" t="str">
        <f t="shared" si="3"/>
        <v>10年</v>
      </c>
      <c r="I193" s="133" t="s">
        <v>17</v>
      </c>
      <c r="J193" s="136">
        <v>1.8</v>
      </c>
      <c r="K193" s="133" t="s">
        <v>18</v>
      </c>
      <c r="L193" s="137" t="s">
        <v>7822</v>
      </c>
      <c r="M193" s="133" t="s">
        <v>18</v>
      </c>
      <c r="N193" s="133" t="s">
        <v>17</v>
      </c>
      <c r="O193" s="137" t="s">
        <v>7823</v>
      </c>
      <c r="P193" s="133" t="s">
        <v>18</v>
      </c>
      <c r="Q193" s="137" t="s">
        <v>7824</v>
      </c>
      <c r="R193" s="133" t="s">
        <v>18</v>
      </c>
      <c r="S193" s="133" t="s">
        <v>3667</v>
      </c>
      <c r="T193" s="138">
        <v>1.8</v>
      </c>
      <c r="U193" s="138"/>
      <c r="V193" s="133" t="s">
        <v>18</v>
      </c>
      <c r="W193" s="139" t="s">
        <v>7825</v>
      </c>
      <c r="X193" s="140">
        <v>2017</v>
      </c>
      <c r="Y193" s="140">
        <v>2056</v>
      </c>
      <c r="Z193" s="140">
        <v>40</v>
      </c>
      <c r="AA193" s="138">
        <v>887.5</v>
      </c>
      <c r="AB193" s="133" t="s">
        <v>18</v>
      </c>
      <c r="AC193" s="139" t="s">
        <v>7826</v>
      </c>
      <c r="AD193" s="140">
        <v>2017</v>
      </c>
      <c r="AE193" s="140">
        <v>2056</v>
      </c>
      <c r="AF193" s="140">
        <v>40</v>
      </c>
      <c r="AG193" s="138">
        <v>804.2</v>
      </c>
      <c r="AH193" s="133" t="s">
        <v>18</v>
      </c>
      <c r="AI193" s="141" t="s">
        <v>7827</v>
      </c>
      <c r="AJ193" s="140">
        <v>2017</v>
      </c>
      <c r="AK193" s="140">
        <v>2056</v>
      </c>
      <c r="AL193" s="140">
        <v>40</v>
      </c>
      <c r="AM193" s="138">
        <v>83.3</v>
      </c>
      <c r="AN193" s="133" t="s">
        <v>18</v>
      </c>
      <c r="AO193" s="137" t="s">
        <v>7828</v>
      </c>
      <c r="AP193" s="133" t="s">
        <v>19</v>
      </c>
      <c r="AQ193" s="137"/>
      <c r="AR193" s="133" t="s">
        <v>18</v>
      </c>
      <c r="AS193" s="137" t="s">
        <v>7829</v>
      </c>
      <c r="AT193" s="133" t="s">
        <v>18</v>
      </c>
      <c r="AU193" s="137" t="s">
        <v>7830</v>
      </c>
      <c r="AV193" s="133" t="s">
        <v>18</v>
      </c>
      <c r="AW193" s="137" t="s">
        <v>7831</v>
      </c>
      <c r="AX193" s="133" t="s">
        <v>18</v>
      </c>
      <c r="AY193" s="137" t="s">
        <v>7832</v>
      </c>
      <c r="AZ193" s="133" t="s">
        <v>18</v>
      </c>
      <c r="BA193" s="137" t="s">
        <v>7833</v>
      </c>
      <c r="BB193" s="133" t="s">
        <v>18</v>
      </c>
      <c r="BC193" s="137" t="s">
        <v>7834</v>
      </c>
      <c r="BD193" s="133" t="s">
        <v>19</v>
      </c>
      <c r="BE193" s="137"/>
      <c r="BF193" s="133" t="s">
        <v>18</v>
      </c>
      <c r="BG193" s="137" t="s">
        <v>7835</v>
      </c>
      <c r="BH193" s="133" t="s">
        <v>18</v>
      </c>
      <c r="BI193" s="137" t="s">
        <v>7836</v>
      </c>
      <c r="BJ193" s="142" t="s">
        <v>19</v>
      </c>
      <c r="BK193" s="142" t="s">
        <v>18</v>
      </c>
      <c r="BL193" s="142" t="s">
        <v>19</v>
      </c>
      <c r="BM193" s="142" t="s">
        <v>19</v>
      </c>
      <c r="BN193" s="133" t="s">
        <v>19</v>
      </c>
      <c r="BO193" s="137"/>
      <c r="BP193" s="133" t="s">
        <v>18</v>
      </c>
      <c r="BQ193" s="137" t="s">
        <v>7837</v>
      </c>
      <c r="BR193" s="133" t="s">
        <v>19</v>
      </c>
      <c r="BS193" s="137"/>
      <c r="BT193" s="133" t="s">
        <v>18</v>
      </c>
      <c r="BU193" s="133" t="s">
        <v>18</v>
      </c>
      <c r="BV193" s="133" t="s">
        <v>18</v>
      </c>
      <c r="BW193" s="137" t="s">
        <v>7838</v>
      </c>
      <c r="BX193" s="143"/>
      <c r="BY193" s="144" t="s">
        <v>7839</v>
      </c>
      <c r="BZ193" s="133" t="s">
        <v>18</v>
      </c>
      <c r="CA193" s="145" t="s">
        <v>7840</v>
      </c>
      <c r="CB193" s="146" t="s">
        <v>7841</v>
      </c>
      <c r="CC193" s="126">
        <v>17123</v>
      </c>
      <c r="CD193" s="126">
        <v>16770</v>
      </c>
      <c r="CE193" s="126">
        <v>16438</v>
      </c>
      <c r="CF193" s="126">
        <v>16147</v>
      </c>
      <c r="CG193" s="127">
        <v>115196</v>
      </c>
      <c r="CH193" s="127">
        <v>115196</v>
      </c>
      <c r="CI193" s="127">
        <v>98203</v>
      </c>
      <c r="CJ193" s="127">
        <v>98185</v>
      </c>
      <c r="CK193" s="128">
        <v>6.73</v>
      </c>
      <c r="CL193" s="128">
        <v>6.87</v>
      </c>
      <c r="CM193" s="128">
        <v>5.97</v>
      </c>
      <c r="CN193" s="128">
        <v>6.08</v>
      </c>
      <c r="CO193" s="129">
        <v>0.63800000000000001</v>
      </c>
      <c r="CP193" s="129">
        <v>0.65500000000000003</v>
      </c>
      <c r="CQ193" s="129">
        <v>0.67500000000000004</v>
      </c>
      <c r="CR193" s="130">
        <v>0.69099999999999995</v>
      </c>
    </row>
    <row r="194" spans="1:96" s="147" customFormat="1" ht="200" customHeight="1" x14ac:dyDescent="0.2">
      <c r="A194" s="132" t="s">
        <v>78</v>
      </c>
      <c r="B194" s="133" t="s">
        <v>2543</v>
      </c>
      <c r="C194" s="133" t="str">
        <f>IF(A194="","自動表示",IF(B194="",VLOOKUP(A194,リスト!$C$2:$D$48,2,FALSE),VLOOKUP(一覧表!A194&amp;一覧表!B194,リスト!$C$49:$D$1789,2,FALSE)))</f>
        <v>294438</v>
      </c>
      <c r="D194" s="134" t="str">
        <f>IF(C194="自動表示","自動表示",VLOOKUP(C194,リスト!$D$2:$E$1789,2,FALSE))</f>
        <v>町村Ⅱ－２</v>
      </c>
      <c r="E194" s="132" t="s">
        <v>5</v>
      </c>
      <c r="F194" s="133" t="s">
        <v>3837</v>
      </c>
      <c r="G194" s="135">
        <v>40</v>
      </c>
      <c r="H194" s="133" t="str">
        <f t="shared" si="3"/>
        <v>20年超</v>
      </c>
      <c r="I194" s="133" t="s">
        <v>13</v>
      </c>
      <c r="J194" s="136">
        <v>0.5</v>
      </c>
      <c r="K194" s="133" t="s">
        <v>18</v>
      </c>
      <c r="L194" s="137" t="s">
        <v>7842</v>
      </c>
      <c r="M194" s="133" t="s">
        <v>18</v>
      </c>
      <c r="N194" s="133" t="s">
        <v>3635</v>
      </c>
      <c r="O194" s="137" t="s">
        <v>7843</v>
      </c>
      <c r="P194" s="133" t="s">
        <v>18</v>
      </c>
      <c r="Q194" s="137" t="s">
        <v>7844</v>
      </c>
      <c r="R194" s="133" t="s">
        <v>18</v>
      </c>
      <c r="S194" s="133" t="s">
        <v>3667</v>
      </c>
      <c r="T194" s="138">
        <v>3.3</v>
      </c>
      <c r="U194" s="138"/>
      <c r="V194" s="133" t="s">
        <v>18</v>
      </c>
      <c r="W194" s="139" t="s">
        <v>7845</v>
      </c>
      <c r="X194" s="140">
        <v>2015</v>
      </c>
      <c r="Y194" s="140">
        <v>2054</v>
      </c>
      <c r="Z194" s="140">
        <v>40</v>
      </c>
      <c r="AA194" s="138">
        <v>434.1</v>
      </c>
      <c r="AB194" s="133" t="s">
        <v>18</v>
      </c>
      <c r="AC194" s="139" t="s">
        <v>7846</v>
      </c>
      <c r="AD194" s="140">
        <v>2015</v>
      </c>
      <c r="AE194" s="140">
        <v>2054</v>
      </c>
      <c r="AF194" s="140">
        <v>40</v>
      </c>
      <c r="AG194" s="138">
        <v>389.8</v>
      </c>
      <c r="AH194" s="133" t="s">
        <v>18</v>
      </c>
      <c r="AI194" s="141" t="s">
        <v>7847</v>
      </c>
      <c r="AJ194" s="140">
        <v>2015</v>
      </c>
      <c r="AK194" s="140">
        <v>2054</v>
      </c>
      <c r="AL194" s="140">
        <v>40</v>
      </c>
      <c r="AM194" s="138">
        <v>44.3</v>
      </c>
      <c r="AN194" s="133" t="s">
        <v>18</v>
      </c>
      <c r="AO194" s="137" t="s">
        <v>7848</v>
      </c>
      <c r="AP194" s="133" t="s">
        <v>19</v>
      </c>
      <c r="AQ194" s="137"/>
      <c r="AR194" s="133" t="s">
        <v>18</v>
      </c>
      <c r="AS194" s="137" t="s">
        <v>7849</v>
      </c>
      <c r="AT194" s="133" t="s">
        <v>18</v>
      </c>
      <c r="AU194" s="137" t="s">
        <v>7850</v>
      </c>
      <c r="AV194" s="133" t="s">
        <v>18</v>
      </c>
      <c r="AW194" s="137" t="s">
        <v>7851</v>
      </c>
      <c r="AX194" s="133" t="s">
        <v>18</v>
      </c>
      <c r="AY194" s="137" t="s">
        <v>7852</v>
      </c>
      <c r="AZ194" s="133" t="s">
        <v>18</v>
      </c>
      <c r="BA194" s="137" t="s">
        <v>7853</v>
      </c>
      <c r="BB194" s="133" t="s">
        <v>18</v>
      </c>
      <c r="BC194" s="137" t="s">
        <v>7854</v>
      </c>
      <c r="BD194" s="133" t="s">
        <v>19</v>
      </c>
      <c r="BE194" s="137"/>
      <c r="BF194" s="133" t="s">
        <v>18</v>
      </c>
      <c r="BG194" s="137" t="s">
        <v>7855</v>
      </c>
      <c r="BH194" s="133" t="s">
        <v>19</v>
      </c>
      <c r="BI194" s="137" t="s">
        <v>7856</v>
      </c>
      <c r="BJ194" s="142" t="s">
        <v>19</v>
      </c>
      <c r="BK194" s="142" t="s">
        <v>19</v>
      </c>
      <c r="BL194" s="142" t="s">
        <v>19</v>
      </c>
      <c r="BM194" s="142" t="s">
        <v>19</v>
      </c>
      <c r="BN194" s="133" t="s">
        <v>19</v>
      </c>
      <c r="BO194" s="137"/>
      <c r="BP194" s="133" t="s">
        <v>18</v>
      </c>
      <c r="BQ194" s="137" t="s">
        <v>7855</v>
      </c>
      <c r="BR194" s="133" t="s">
        <v>19</v>
      </c>
      <c r="BS194" s="137"/>
      <c r="BT194" s="133" t="s">
        <v>19</v>
      </c>
      <c r="BU194" s="133" t="s">
        <v>19</v>
      </c>
      <c r="BV194" s="133" t="s">
        <v>18</v>
      </c>
      <c r="BW194" s="137" t="s">
        <v>7857</v>
      </c>
      <c r="BX194" s="143"/>
      <c r="BY194" s="144" t="s">
        <v>7858</v>
      </c>
      <c r="BZ194" s="133" t="s">
        <v>18</v>
      </c>
      <c r="CA194" s="145" t="s">
        <v>7859</v>
      </c>
      <c r="CB194" s="146" t="s">
        <v>7860</v>
      </c>
      <c r="CC194" s="126">
        <v>5107</v>
      </c>
      <c r="CD194" s="126">
        <v>4910</v>
      </c>
      <c r="CE194" s="126">
        <v>4746</v>
      </c>
      <c r="CF194" s="126">
        <v>4595</v>
      </c>
      <c r="CG194" s="127">
        <v>62505</v>
      </c>
      <c r="CH194" s="127">
        <v>57691</v>
      </c>
      <c r="CI194" s="127">
        <v>57413</v>
      </c>
      <c r="CJ194" s="127">
        <v>57083</v>
      </c>
      <c r="CK194" s="128">
        <v>12.24</v>
      </c>
      <c r="CL194" s="128">
        <v>11.75</v>
      </c>
      <c r="CM194" s="128">
        <v>12.1</v>
      </c>
      <c r="CN194" s="128">
        <v>12.42</v>
      </c>
      <c r="CO194" s="129">
        <v>0.8</v>
      </c>
      <c r="CP194" s="129">
        <v>0.79300000000000004</v>
      </c>
      <c r="CQ194" s="129">
        <v>0.73699999999999999</v>
      </c>
      <c r="CR194" s="130" t="s">
        <v>3871</v>
      </c>
    </row>
    <row r="195" spans="1:96" s="147" customFormat="1" ht="200" customHeight="1" x14ac:dyDescent="0.2">
      <c r="A195" s="132" t="s">
        <v>78</v>
      </c>
      <c r="B195" s="133" t="s">
        <v>2545</v>
      </c>
      <c r="C195" s="133" t="str">
        <f>IF(A195="","自動表示",IF(B195="",VLOOKUP(A195,リスト!$C$2:$D$48,2,FALSE),VLOOKUP(一覧表!A195&amp;一覧表!B195,リスト!$C$49:$D$1789,2,FALSE)))</f>
        <v>294446</v>
      </c>
      <c r="D195" s="134" t="str">
        <f>IF(C195="自動表示","自動表示",VLOOKUP(C195,リスト!$D$2:$E$1789,2,FALSE))</f>
        <v>町村Ⅰ－２</v>
      </c>
      <c r="E195" s="132" t="s">
        <v>3609</v>
      </c>
      <c r="F195" s="133" t="s">
        <v>3753</v>
      </c>
      <c r="G195" s="135">
        <v>10</v>
      </c>
      <c r="H195" s="133" t="str">
        <f t="shared" si="3"/>
        <v>10年</v>
      </c>
      <c r="I195" s="133" t="s">
        <v>3634</v>
      </c>
      <c r="J195" s="136">
        <v>0.1</v>
      </c>
      <c r="K195" s="133" t="s">
        <v>18</v>
      </c>
      <c r="L195" s="137" t="s">
        <v>7861</v>
      </c>
      <c r="M195" s="133" t="s">
        <v>18</v>
      </c>
      <c r="N195" s="133" t="s">
        <v>3634</v>
      </c>
      <c r="O195" s="137" t="s">
        <v>7862</v>
      </c>
      <c r="P195" s="133" t="s">
        <v>18</v>
      </c>
      <c r="Q195" s="137" t="s">
        <v>7863</v>
      </c>
      <c r="R195" s="133" t="s">
        <v>18</v>
      </c>
      <c r="S195" s="133" t="s">
        <v>3667</v>
      </c>
      <c r="T195" s="138">
        <v>3.5</v>
      </c>
      <c r="U195" s="138"/>
      <c r="V195" s="133" t="s">
        <v>18</v>
      </c>
      <c r="W195" s="139" t="s">
        <v>7864</v>
      </c>
      <c r="X195" s="140">
        <v>2021</v>
      </c>
      <c r="Y195" s="140">
        <v>2050</v>
      </c>
      <c r="Z195" s="140">
        <v>30</v>
      </c>
      <c r="AA195" s="138">
        <v>120.9</v>
      </c>
      <c r="AB195" s="133" t="s">
        <v>18</v>
      </c>
      <c r="AC195" s="139" t="s">
        <v>7865</v>
      </c>
      <c r="AD195" s="140">
        <v>2021</v>
      </c>
      <c r="AE195" s="140">
        <v>2050</v>
      </c>
      <c r="AF195" s="140">
        <v>30</v>
      </c>
      <c r="AG195" s="138">
        <v>83.3</v>
      </c>
      <c r="AH195" s="133" t="s">
        <v>18</v>
      </c>
      <c r="AI195" s="141" t="s">
        <v>7866</v>
      </c>
      <c r="AJ195" s="140">
        <v>2021</v>
      </c>
      <c r="AK195" s="140">
        <v>2050</v>
      </c>
      <c r="AL195" s="140">
        <v>30</v>
      </c>
      <c r="AM195" s="138">
        <v>37.6</v>
      </c>
      <c r="AN195" s="133" t="s">
        <v>18</v>
      </c>
      <c r="AO195" s="137" t="s">
        <v>7867</v>
      </c>
      <c r="AP195" s="133" t="s">
        <v>19</v>
      </c>
      <c r="AQ195" s="137"/>
      <c r="AR195" s="133" t="s">
        <v>18</v>
      </c>
      <c r="AS195" s="137" t="s">
        <v>7868</v>
      </c>
      <c r="AT195" s="133" t="s">
        <v>18</v>
      </c>
      <c r="AU195" s="137" t="s">
        <v>7869</v>
      </c>
      <c r="AV195" s="133" t="s">
        <v>18</v>
      </c>
      <c r="AW195" s="137" t="s">
        <v>7870</v>
      </c>
      <c r="AX195" s="133" t="s">
        <v>18</v>
      </c>
      <c r="AY195" s="137" t="s">
        <v>7871</v>
      </c>
      <c r="AZ195" s="133" t="s">
        <v>18</v>
      </c>
      <c r="BA195" s="137" t="s">
        <v>7872</v>
      </c>
      <c r="BB195" s="133" t="s">
        <v>18</v>
      </c>
      <c r="BC195" s="137" t="s">
        <v>7873</v>
      </c>
      <c r="BD195" s="133" t="s">
        <v>19</v>
      </c>
      <c r="BE195" s="137"/>
      <c r="BF195" s="133" t="s">
        <v>18</v>
      </c>
      <c r="BG195" s="137" t="s">
        <v>7874</v>
      </c>
      <c r="BH195" s="133" t="s">
        <v>19</v>
      </c>
      <c r="BI195" s="137"/>
      <c r="BJ195" s="142" t="s">
        <v>19</v>
      </c>
      <c r="BK195" s="142" t="s">
        <v>19</v>
      </c>
      <c r="BL195" s="142" t="s">
        <v>19</v>
      </c>
      <c r="BM195" s="142" t="s">
        <v>19</v>
      </c>
      <c r="BN195" s="133" t="s">
        <v>18</v>
      </c>
      <c r="BO195" s="137" t="s">
        <v>7875</v>
      </c>
      <c r="BP195" s="133" t="s">
        <v>19</v>
      </c>
      <c r="BQ195" s="137"/>
      <c r="BR195" s="133" t="s">
        <v>19</v>
      </c>
      <c r="BS195" s="137"/>
      <c r="BT195" s="133" t="s">
        <v>19</v>
      </c>
      <c r="BU195" s="133" t="s">
        <v>19</v>
      </c>
      <c r="BV195" s="133" t="s">
        <v>18</v>
      </c>
      <c r="BW195" s="137" t="s">
        <v>7876</v>
      </c>
      <c r="BX195" s="143">
        <v>10</v>
      </c>
      <c r="BY195" s="144"/>
      <c r="BZ195" s="133" t="s">
        <v>18</v>
      </c>
      <c r="CA195" s="145" t="s">
        <v>7877</v>
      </c>
      <c r="CB195" s="146" t="s">
        <v>7878</v>
      </c>
      <c r="CC195" s="126">
        <v>669</v>
      </c>
      <c r="CD195" s="126">
        <v>657</v>
      </c>
      <c r="CE195" s="126">
        <v>627</v>
      </c>
      <c r="CF195" s="126">
        <v>612</v>
      </c>
      <c r="CG195" s="127">
        <v>20007</v>
      </c>
      <c r="CH195" s="127">
        <v>20247</v>
      </c>
      <c r="CI195" s="127">
        <v>20564</v>
      </c>
      <c r="CJ195" s="127">
        <v>19374</v>
      </c>
      <c r="CK195" s="128">
        <v>29.91</v>
      </c>
      <c r="CL195" s="128">
        <v>30.82</v>
      </c>
      <c r="CM195" s="128">
        <v>32.799999999999997</v>
      </c>
      <c r="CN195" s="128">
        <v>31.66</v>
      </c>
      <c r="CO195" s="129">
        <v>0.73909999999999998</v>
      </c>
      <c r="CP195" s="129">
        <v>0.745</v>
      </c>
      <c r="CQ195" s="129">
        <v>0.73860000000000003</v>
      </c>
      <c r="CR195" s="130">
        <v>0.74029999999999996</v>
      </c>
    </row>
    <row r="196" spans="1:96" s="147" customFormat="1" ht="200" customHeight="1" x14ac:dyDescent="0.2">
      <c r="A196" s="132" t="s">
        <v>78</v>
      </c>
      <c r="B196" s="133" t="s">
        <v>2547</v>
      </c>
      <c r="C196" s="133" t="str">
        <f>IF(A196="","自動表示",IF(B196="",VLOOKUP(A196,リスト!$C$2:$D$48,2,FALSE),VLOOKUP(一覧表!A196&amp;一覧表!B196,リスト!$C$49:$D$1789,2,FALSE)))</f>
        <v>294462</v>
      </c>
      <c r="D196" s="134" t="str">
        <f>IF(C196="自動表示","自動表示",VLOOKUP(C196,リスト!$D$2:$E$1789,2,FALSE))</f>
        <v>町村Ⅰ－２</v>
      </c>
      <c r="E196" s="132" t="s">
        <v>3560</v>
      </c>
      <c r="F196" s="133" t="s">
        <v>3751</v>
      </c>
      <c r="G196" s="135">
        <v>10</v>
      </c>
      <c r="H196" s="133" t="str">
        <f t="shared" si="3"/>
        <v>10年</v>
      </c>
      <c r="I196" s="133" t="s">
        <v>3634</v>
      </c>
      <c r="J196" s="136">
        <v>0.1</v>
      </c>
      <c r="K196" s="133" t="s">
        <v>18</v>
      </c>
      <c r="L196" s="137" t="s">
        <v>7879</v>
      </c>
      <c r="M196" s="133" t="s">
        <v>18</v>
      </c>
      <c r="N196" s="133" t="s">
        <v>3634</v>
      </c>
      <c r="O196" s="137" t="s">
        <v>7880</v>
      </c>
      <c r="P196" s="133" t="s">
        <v>18</v>
      </c>
      <c r="Q196" s="137" t="s">
        <v>7881</v>
      </c>
      <c r="R196" s="133" t="s">
        <v>18</v>
      </c>
      <c r="S196" s="133" t="s">
        <v>3667</v>
      </c>
      <c r="T196" s="138">
        <v>4.3</v>
      </c>
      <c r="U196" s="138"/>
      <c r="V196" s="133" t="s">
        <v>18</v>
      </c>
      <c r="W196" s="139" t="s">
        <v>7882</v>
      </c>
      <c r="X196" s="140">
        <v>2022</v>
      </c>
      <c r="Y196" s="140">
        <v>2061</v>
      </c>
      <c r="Z196" s="140">
        <v>40</v>
      </c>
      <c r="AA196" s="138">
        <v>274.10000000000002</v>
      </c>
      <c r="AB196" s="133" t="s">
        <v>18</v>
      </c>
      <c r="AC196" s="139" t="s">
        <v>7883</v>
      </c>
      <c r="AD196" s="140">
        <v>2022</v>
      </c>
      <c r="AE196" s="140">
        <v>2061</v>
      </c>
      <c r="AF196" s="140">
        <v>40</v>
      </c>
      <c r="AG196" s="138">
        <v>140</v>
      </c>
      <c r="AH196" s="133" t="s">
        <v>18</v>
      </c>
      <c r="AI196" s="141" t="s">
        <v>7884</v>
      </c>
      <c r="AJ196" s="140">
        <v>2022</v>
      </c>
      <c r="AK196" s="140">
        <v>2061</v>
      </c>
      <c r="AL196" s="140">
        <v>40</v>
      </c>
      <c r="AM196" s="138">
        <v>12</v>
      </c>
      <c r="AN196" s="133" t="s">
        <v>18</v>
      </c>
      <c r="AO196" s="137" t="s">
        <v>7885</v>
      </c>
      <c r="AP196" s="133" t="s">
        <v>18</v>
      </c>
      <c r="AQ196" s="137" t="s">
        <v>7886</v>
      </c>
      <c r="AR196" s="133" t="s">
        <v>18</v>
      </c>
      <c r="AS196" s="137" t="s">
        <v>7887</v>
      </c>
      <c r="AT196" s="133" t="s">
        <v>18</v>
      </c>
      <c r="AU196" s="137" t="s">
        <v>7888</v>
      </c>
      <c r="AV196" s="133" t="s">
        <v>18</v>
      </c>
      <c r="AW196" s="137" t="s">
        <v>7889</v>
      </c>
      <c r="AX196" s="133" t="s">
        <v>18</v>
      </c>
      <c r="AY196" s="137" t="s">
        <v>7890</v>
      </c>
      <c r="AZ196" s="133" t="s">
        <v>18</v>
      </c>
      <c r="BA196" s="137" t="s">
        <v>7891</v>
      </c>
      <c r="BB196" s="133" t="s">
        <v>18</v>
      </c>
      <c r="BC196" s="137" t="s">
        <v>7892</v>
      </c>
      <c r="BD196" s="133" t="s">
        <v>19</v>
      </c>
      <c r="BE196" s="137"/>
      <c r="BF196" s="133" t="s">
        <v>18</v>
      </c>
      <c r="BG196" s="137" t="s">
        <v>7893</v>
      </c>
      <c r="BH196" s="133" t="s">
        <v>18</v>
      </c>
      <c r="BI196" s="137" t="s">
        <v>7894</v>
      </c>
      <c r="BJ196" s="142" t="s">
        <v>18</v>
      </c>
      <c r="BK196" s="142" t="s">
        <v>19</v>
      </c>
      <c r="BL196" s="142" t="s">
        <v>19</v>
      </c>
      <c r="BM196" s="142" t="s">
        <v>19</v>
      </c>
      <c r="BN196" s="133" t="s">
        <v>19</v>
      </c>
      <c r="BO196" s="137"/>
      <c r="BP196" s="133" t="s">
        <v>19</v>
      </c>
      <c r="BQ196" s="137"/>
      <c r="BR196" s="133" t="s">
        <v>19</v>
      </c>
      <c r="BS196" s="137"/>
      <c r="BT196" s="133" t="s">
        <v>19</v>
      </c>
      <c r="BU196" s="133" t="s">
        <v>19</v>
      </c>
      <c r="BV196" s="133" t="s">
        <v>18</v>
      </c>
      <c r="BW196" s="137" t="s">
        <v>7895</v>
      </c>
      <c r="BX196" s="143"/>
      <c r="BY196" s="144">
        <v>5</v>
      </c>
      <c r="BZ196" s="133" t="s">
        <v>18</v>
      </c>
      <c r="CA196" s="145" t="s">
        <v>7896</v>
      </c>
      <c r="CB196" s="146" t="s">
        <v>19</v>
      </c>
      <c r="CC196" s="126">
        <v>1335</v>
      </c>
      <c r="CD196" s="126">
        <v>1302</v>
      </c>
      <c r="CE196" s="126">
        <v>1265</v>
      </c>
      <c r="CF196" s="126">
        <v>1231</v>
      </c>
      <c r="CG196" s="127">
        <v>31143.16</v>
      </c>
      <c r="CH196" s="127">
        <v>31143.16</v>
      </c>
      <c r="CI196" s="127">
        <v>31143.16</v>
      </c>
      <c r="CJ196" s="127">
        <v>31143.16</v>
      </c>
      <c r="CK196" s="128">
        <v>23.33</v>
      </c>
      <c r="CL196" s="128">
        <v>23.92</v>
      </c>
      <c r="CM196" s="128">
        <v>24.62</v>
      </c>
      <c r="CN196" s="128">
        <v>25.3</v>
      </c>
      <c r="CO196" s="129">
        <v>0.58099999999999996</v>
      </c>
      <c r="CP196" s="129" t="s">
        <v>3871</v>
      </c>
      <c r="CQ196" s="129" t="s">
        <v>3871</v>
      </c>
      <c r="CR196" s="130" t="s">
        <v>3871</v>
      </c>
    </row>
    <row r="197" spans="1:96" s="147" customFormat="1" ht="200" customHeight="1" x14ac:dyDescent="0.2">
      <c r="A197" s="132" t="s">
        <v>78</v>
      </c>
      <c r="B197" s="133" t="s">
        <v>2549</v>
      </c>
      <c r="C197" s="133" t="str">
        <f>IF(A197="","自動表示",IF(B197="",VLOOKUP(A197,リスト!$C$2:$D$48,2,FALSE),VLOOKUP(一覧表!A197&amp;一覧表!B197,リスト!$C$49:$D$1789,2,FALSE)))</f>
        <v>294471</v>
      </c>
      <c r="D197" s="134" t="str">
        <f>IF(C197="自動表示","自動表示",VLOOKUP(C197,リスト!$D$2:$E$1789,2,FALSE))</f>
        <v>町村Ⅰ－２</v>
      </c>
      <c r="E197" s="132" t="s">
        <v>3560</v>
      </c>
      <c r="F197" s="133" t="s">
        <v>3838</v>
      </c>
      <c r="G197" s="135">
        <v>40</v>
      </c>
      <c r="H197" s="133" t="str">
        <f t="shared" si="3"/>
        <v>20年超</v>
      </c>
      <c r="I197" s="133" t="s">
        <v>3604</v>
      </c>
      <c r="J197" s="136">
        <v>0.03</v>
      </c>
      <c r="K197" s="133" t="s">
        <v>18</v>
      </c>
      <c r="L197" s="137" t="s">
        <v>7897</v>
      </c>
      <c r="M197" s="133" t="s">
        <v>18</v>
      </c>
      <c r="N197" s="133" t="s">
        <v>3707</v>
      </c>
      <c r="O197" s="137" t="s">
        <v>7898</v>
      </c>
      <c r="P197" s="133" t="s">
        <v>18</v>
      </c>
      <c r="Q197" s="137" t="s">
        <v>7899</v>
      </c>
      <c r="R197" s="133" t="s">
        <v>18</v>
      </c>
      <c r="S197" s="133" t="s">
        <v>3667</v>
      </c>
      <c r="T197" s="138">
        <v>2</v>
      </c>
      <c r="U197" s="138"/>
      <c r="V197" s="133" t="s">
        <v>18</v>
      </c>
      <c r="W197" s="139" t="s">
        <v>7900</v>
      </c>
      <c r="X197" s="140">
        <v>2017</v>
      </c>
      <c r="Y197" s="140">
        <v>2056</v>
      </c>
      <c r="Z197" s="140">
        <v>40</v>
      </c>
      <c r="AA197" s="138">
        <v>178.4</v>
      </c>
      <c r="AB197" s="133" t="s">
        <v>18</v>
      </c>
      <c r="AC197" s="139" t="s">
        <v>7901</v>
      </c>
      <c r="AD197" s="140">
        <v>2022</v>
      </c>
      <c r="AE197" s="140">
        <v>2061</v>
      </c>
      <c r="AF197" s="140">
        <v>40</v>
      </c>
      <c r="AG197" s="138">
        <v>139.80000000000001</v>
      </c>
      <c r="AH197" s="133" t="s">
        <v>18</v>
      </c>
      <c r="AI197" s="141" t="s">
        <v>7902</v>
      </c>
      <c r="AJ197" s="140">
        <v>2022</v>
      </c>
      <c r="AK197" s="140">
        <v>2061</v>
      </c>
      <c r="AL197" s="140">
        <v>40</v>
      </c>
      <c r="AM197" s="138">
        <v>44.3</v>
      </c>
      <c r="AN197" s="133" t="s">
        <v>18</v>
      </c>
      <c r="AO197" s="137" t="s">
        <v>7903</v>
      </c>
      <c r="AP197" s="133" t="s">
        <v>19</v>
      </c>
      <c r="AQ197" s="137"/>
      <c r="AR197" s="133" t="s">
        <v>18</v>
      </c>
      <c r="AS197" s="137" t="s">
        <v>7904</v>
      </c>
      <c r="AT197" s="133" t="s">
        <v>18</v>
      </c>
      <c r="AU197" s="137" t="s">
        <v>7905</v>
      </c>
      <c r="AV197" s="133" t="s">
        <v>18</v>
      </c>
      <c r="AW197" s="137" t="s">
        <v>7906</v>
      </c>
      <c r="AX197" s="133" t="s">
        <v>18</v>
      </c>
      <c r="AY197" s="137" t="s">
        <v>7907</v>
      </c>
      <c r="AZ197" s="133" t="s">
        <v>18</v>
      </c>
      <c r="BA197" s="137" t="s">
        <v>7908</v>
      </c>
      <c r="BB197" s="133" t="s">
        <v>18</v>
      </c>
      <c r="BC197" s="137" t="s">
        <v>7909</v>
      </c>
      <c r="BD197" s="133" t="s">
        <v>19</v>
      </c>
      <c r="BE197" s="137" t="s">
        <v>7910</v>
      </c>
      <c r="BF197" s="133" t="s">
        <v>18</v>
      </c>
      <c r="BG197" s="137" t="s">
        <v>7911</v>
      </c>
      <c r="BH197" s="133" t="s">
        <v>18</v>
      </c>
      <c r="BI197" s="137" t="s">
        <v>7912</v>
      </c>
      <c r="BJ197" s="142" t="s">
        <v>19</v>
      </c>
      <c r="BK197" s="142" t="s">
        <v>18</v>
      </c>
      <c r="BL197" s="142" t="s">
        <v>19</v>
      </c>
      <c r="BM197" s="142" t="s">
        <v>19</v>
      </c>
      <c r="BN197" s="133" t="s">
        <v>19</v>
      </c>
      <c r="BO197" s="137"/>
      <c r="BP197" s="133" t="s">
        <v>19</v>
      </c>
      <c r="BQ197" s="137"/>
      <c r="BR197" s="133" t="s">
        <v>19</v>
      </c>
      <c r="BS197" s="137"/>
      <c r="BT197" s="133" t="s">
        <v>18</v>
      </c>
      <c r="BU197" s="133" t="s">
        <v>18</v>
      </c>
      <c r="BV197" s="133" t="s">
        <v>18</v>
      </c>
      <c r="BW197" s="137" t="s">
        <v>7913</v>
      </c>
      <c r="BX197" s="143"/>
      <c r="BY197" s="144" t="s">
        <v>7914</v>
      </c>
      <c r="BZ197" s="133" t="s">
        <v>18</v>
      </c>
      <c r="CA197" s="145" t="s">
        <v>7915</v>
      </c>
      <c r="CB197" s="146" t="s">
        <v>4249</v>
      </c>
      <c r="CC197" s="126">
        <v>355</v>
      </c>
      <c r="CD197" s="126">
        <v>341</v>
      </c>
      <c r="CE197" s="126">
        <v>347</v>
      </c>
      <c r="CF197" s="126">
        <v>330</v>
      </c>
      <c r="CG197" s="127">
        <v>31143</v>
      </c>
      <c r="CH197" s="127">
        <v>31143</v>
      </c>
      <c r="CI197" s="127">
        <v>31143</v>
      </c>
      <c r="CJ197" s="127">
        <v>31143</v>
      </c>
      <c r="CK197" s="128">
        <v>87.73</v>
      </c>
      <c r="CL197" s="128">
        <v>91.33</v>
      </c>
      <c r="CM197" s="128">
        <v>89.75</v>
      </c>
      <c r="CN197" s="128">
        <v>94.37</v>
      </c>
      <c r="CO197" s="129">
        <v>0.753</v>
      </c>
      <c r="CP197" s="129">
        <v>0.76900000000000002</v>
      </c>
      <c r="CQ197" s="129">
        <v>0.78600000000000003</v>
      </c>
      <c r="CR197" s="130">
        <v>0.55400000000000005</v>
      </c>
    </row>
    <row r="198" spans="1:96" s="147" customFormat="1" ht="200" customHeight="1" x14ac:dyDescent="0.2">
      <c r="A198" s="132" t="s">
        <v>78</v>
      </c>
      <c r="B198" s="133" t="s">
        <v>2551</v>
      </c>
      <c r="C198" s="133" t="str">
        <f>IF(A198="","自動表示",IF(B198="",VLOOKUP(A198,リスト!$C$2:$D$48,2,FALSE),VLOOKUP(一覧表!A198&amp;一覧表!B198,リスト!$C$49:$D$1789,2,FALSE)))</f>
        <v>294497</v>
      </c>
      <c r="D198" s="134" t="str">
        <f>IF(C198="自動表示","自動表示",VLOOKUP(C198,リスト!$D$2:$E$1789,2,FALSE))</f>
        <v>町村Ⅰ－２</v>
      </c>
      <c r="E198" s="132" t="s">
        <v>3560</v>
      </c>
      <c r="F198" s="133" t="s">
        <v>3707</v>
      </c>
      <c r="G198" s="135">
        <v>40</v>
      </c>
      <c r="H198" s="133" t="str">
        <f t="shared" si="3"/>
        <v>20年超</v>
      </c>
      <c r="I198" s="133" t="s">
        <v>3636</v>
      </c>
      <c r="J198" s="136">
        <v>2993</v>
      </c>
      <c r="K198" s="133" t="s">
        <v>18</v>
      </c>
      <c r="L198" s="137" t="s">
        <v>7916</v>
      </c>
      <c r="M198" s="133" t="s">
        <v>18</v>
      </c>
      <c r="N198" s="133" t="s">
        <v>3636</v>
      </c>
      <c r="O198" s="137" t="s">
        <v>7917</v>
      </c>
      <c r="P198" s="133" t="s">
        <v>18</v>
      </c>
      <c r="Q198" s="137" t="s">
        <v>7918</v>
      </c>
      <c r="R198" s="133" t="s">
        <v>18</v>
      </c>
      <c r="S198" s="133" t="s">
        <v>3666</v>
      </c>
      <c r="T198" s="138">
        <v>14.8</v>
      </c>
      <c r="U198" s="138"/>
      <c r="V198" s="133" t="s">
        <v>18</v>
      </c>
      <c r="W198" s="139" t="s">
        <v>7919</v>
      </c>
      <c r="X198" s="140">
        <v>2024</v>
      </c>
      <c r="Y198" s="140">
        <v>2064</v>
      </c>
      <c r="Z198" s="140">
        <v>40</v>
      </c>
      <c r="AA198" s="138">
        <v>196.1</v>
      </c>
      <c r="AB198" s="133" t="s">
        <v>18</v>
      </c>
      <c r="AC198" s="139" t="s">
        <v>7920</v>
      </c>
      <c r="AD198" s="140">
        <v>2024</v>
      </c>
      <c r="AE198" s="140">
        <v>2034</v>
      </c>
      <c r="AF198" s="140">
        <v>10</v>
      </c>
      <c r="AG198" s="138">
        <v>53.3</v>
      </c>
      <c r="AH198" s="133" t="s">
        <v>18</v>
      </c>
      <c r="AI198" s="141" t="s">
        <v>7920</v>
      </c>
      <c r="AJ198" s="140">
        <v>2024</v>
      </c>
      <c r="AK198" s="140">
        <v>2034</v>
      </c>
      <c r="AL198" s="140">
        <v>10</v>
      </c>
      <c r="AM198" s="138">
        <v>9.6</v>
      </c>
      <c r="AN198" s="133" t="s">
        <v>18</v>
      </c>
      <c r="AO198" s="137" t="s">
        <v>7921</v>
      </c>
      <c r="AP198" s="133" t="s">
        <v>19</v>
      </c>
      <c r="AQ198" s="137"/>
      <c r="AR198" s="133" t="s">
        <v>18</v>
      </c>
      <c r="AS198" s="137" t="s">
        <v>7922</v>
      </c>
      <c r="AT198" s="133" t="s">
        <v>18</v>
      </c>
      <c r="AU198" s="137" t="s">
        <v>7923</v>
      </c>
      <c r="AV198" s="133" t="s">
        <v>18</v>
      </c>
      <c r="AW198" s="137" t="s">
        <v>7924</v>
      </c>
      <c r="AX198" s="133" t="s">
        <v>18</v>
      </c>
      <c r="AY198" s="137" t="s">
        <v>7925</v>
      </c>
      <c r="AZ198" s="133" t="s">
        <v>18</v>
      </c>
      <c r="BA198" s="137" t="s">
        <v>7926</v>
      </c>
      <c r="BB198" s="133" t="s">
        <v>18</v>
      </c>
      <c r="BC198" s="137" t="s">
        <v>7927</v>
      </c>
      <c r="BD198" s="133" t="s">
        <v>18</v>
      </c>
      <c r="BE198" s="137" t="s">
        <v>7928</v>
      </c>
      <c r="BF198" s="133" t="s">
        <v>18</v>
      </c>
      <c r="BG198" s="137" t="s">
        <v>7929</v>
      </c>
      <c r="BH198" s="133" t="s">
        <v>19</v>
      </c>
      <c r="BI198" s="137"/>
      <c r="BJ198" s="142" t="s">
        <v>19</v>
      </c>
      <c r="BK198" s="142" t="s">
        <v>19</v>
      </c>
      <c r="BL198" s="142" t="s">
        <v>19</v>
      </c>
      <c r="BM198" s="142" t="s">
        <v>19</v>
      </c>
      <c r="BN198" s="133" t="s">
        <v>19</v>
      </c>
      <c r="BO198" s="137"/>
      <c r="BP198" s="133" t="s">
        <v>19</v>
      </c>
      <c r="BQ198" s="137"/>
      <c r="BR198" s="133" t="s">
        <v>19</v>
      </c>
      <c r="BS198" s="137"/>
      <c r="BT198" s="133" t="s">
        <v>19</v>
      </c>
      <c r="BU198" s="133" t="s">
        <v>19</v>
      </c>
      <c r="BV198" s="133" t="s">
        <v>18</v>
      </c>
      <c r="BW198" s="137" t="s">
        <v>7930</v>
      </c>
      <c r="BX198" s="143"/>
      <c r="BY198" s="144"/>
      <c r="BZ198" s="133" t="s">
        <v>19</v>
      </c>
      <c r="CA198" s="145"/>
      <c r="CB198" s="146"/>
      <c r="CC198" s="126">
        <v>3224</v>
      </c>
      <c r="CD198" s="126">
        <v>3155</v>
      </c>
      <c r="CE198" s="126">
        <v>3050</v>
      </c>
      <c r="CF198" s="126">
        <v>2960</v>
      </c>
      <c r="CG198" s="127">
        <v>73299</v>
      </c>
      <c r="CH198" s="127">
        <v>73299</v>
      </c>
      <c r="CI198" s="127">
        <v>73299</v>
      </c>
      <c r="CJ198" s="127">
        <v>73299</v>
      </c>
      <c r="CK198" s="128">
        <v>22.74</v>
      </c>
      <c r="CL198" s="128">
        <v>23.23</v>
      </c>
      <c r="CM198" s="128">
        <v>24.03</v>
      </c>
      <c r="CN198" s="128">
        <v>24.76</v>
      </c>
      <c r="CO198" s="129">
        <v>0.68799999999999994</v>
      </c>
      <c r="CP198" s="129">
        <v>0.69299999999999995</v>
      </c>
      <c r="CQ198" s="129">
        <v>0.70299999999999996</v>
      </c>
      <c r="CR198" s="130">
        <v>0.71</v>
      </c>
    </row>
    <row r="199" spans="1:96" s="147" customFormat="1" ht="200" customHeight="1" x14ac:dyDescent="0.2">
      <c r="A199" s="132" t="s">
        <v>78</v>
      </c>
      <c r="B199" s="133" t="s">
        <v>2553</v>
      </c>
      <c r="C199" s="133" t="str">
        <f>IF(A199="","自動表示",IF(B199="",VLOOKUP(A199,リスト!$C$2:$D$48,2,FALSE),VLOOKUP(一覧表!A199&amp;一覧表!B199,リスト!$C$49:$D$1789,2,FALSE)))</f>
        <v>294501</v>
      </c>
      <c r="D199" s="134" t="str">
        <f>IF(C199="自動表示","自動表示",VLOOKUP(C199,リスト!$D$2:$E$1789,2,FALSE))</f>
        <v>町村Ⅰ－２</v>
      </c>
      <c r="E199" s="132" t="s">
        <v>3560</v>
      </c>
      <c r="F199" s="133" t="s">
        <v>3839</v>
      </c>
      <c r="G199" s="135">
        <v>10</v>
      </c>
      <c r="H199" s="133" t="str">
        <f t="shared" si="3"/>
        <v>10年</v>
      </c>
      <c r="I199" s="133" t="s">
        <v>3635</v>
      </c>
      <c r="J199" s="136">
        <v>0.1</v>
      </c>
      <c r="K199" s="133" t="s">
        <v>18</v>
      </c>
      <c r="L199" s="137" t="s">
        <v>7931</v>
      </c>
      <c r="M199" s="133" t="s">
        <v>18</v>
      </c>
      <c r="N199" s="133" t="s">
        <v>3635</v>
      </c>
      <c r="O199" s="137" t="s">
        <v>7932</v>
      </c>
      <c r="P199" s="133" t="s">
        <v>18</v>
      </c>
      <c r="Q199" s="137" t="s">
        <v>7933</v>
      </c>
      <c r="R199" s="133" t="s">
        <v>18</v>
      </c>
      <c r="S199" s="133" t="s">
        <v>3667</v>
      </c>
      <c r="T199" s="138">
        <v>5</v>
      </c>
      <c r="U199" s="138"/>
      <c r="V199" s="133" t="s">
        <v>18</v>
      </c>
      <c r="W199" s="139" t="s">
        <v>7934</v>
      </c>
      <c r="X199" s="140">
        <v>2022</v>
      </c>
      <c r="Y199" s="140">
        <v>2061</v>
      </c>
      <c r="Z199" s="140">
        <v>40</v>
      </c>
      <c r="AA199" s="138">
        <v>199</v>
      </c>
      <c r="AB199" s="133" t="s">
        <v>18</v>
      </c>
      <c r="AC199" s="139" t="s">
        <v>7935</v>
      </c>
      <c r="AD199" s="140">
        <v>2022</v>
      </c>
      <c r="AE199" s="140">
        <v>2061</v>
      </c>
      <c r="AF199" s="140">
        <v>40</v>
      </c>
      <c r="AG199" s="138">
        <v>117</v>
      </c>
      <c r="AH199" s="133" t="s">
        <v>18</v>
      </c>
      <c r="AI199" s="141" t="s">
        <v>7936</v>
      </c>
      <c r="AJ199" s="140">
        <v>2022</v>
      </c>
      <c r="AK199" s="140">
        <v>2061</v>
      </c>
      <c r="AL199" s="140">
        <v>40</v>
      </c>
      <c r="AM199" s="138">
        <v>82</v>
      </c>
      <c r="AN199" s="133" t="s">
        <v>18</v>
      </c>
      <c r="AO199" s="137" t="s">
        <v>7937</v>
      </c>
      <c r="AP199" s="133" t="s">
        <v>19</v>
      </c>
      <c r="AQ199" s="137"/>
      <c r="AR199" s="133" t="s">
        <v>18</v>
      </c>
      <c r="AS199" s="137" t="s">
        <v>7938</v>
      </c>
      <c r="AT199" s="133" t="s">
        <v>18</v>
      </c>
      <c r="AU199" s="137" t="s">
        <v>7939</v>
      </c>
      <c r="AV199" s="133" t="s">
        <v>18</v>
      </c>
      <c r="AW199" s="137" t="s">
        <v>7940</v>
      </c>
      <c r="AX199" s="133" t="s">
        <v>18</v>
      </c>
      <c r="AY199" s="137" t="s">
        <v>7941</v>
      </c>
      <c r="AZ199" s="133" t="s">
        <v>18</v>
      </c>
      <c r="BA199" s="137" t="s">
        <v>7942</v>
      </c>
      <c r="BB199" s="133" t="s">
        <v>18</v>
      </c>
      <c r="BC199" s="137" t="s">
        <v>7943</v>
      </c>
      <c r="BD199" s="133" t="s">
        <v>19</v>
      </c>
      <c r="BE199" s="137"/>
      <c r="BF199" s="133" t="s">
        <v>18</v>
      </c>
      <c r="BG199" s="137" t="s">
        <v>7944</v>
      </c>
      <c r="BH199" s="133" t="s">
        <v>19</v>
      </c>
      <c r="BI199" s="137"/>
      <c r="BJ199" s="142" t="s">
        <v>19</v>
      </c>
      <c r="BK199" s="142" t="s">
        <v>19</v>
      </c>
      <c r="BL199" s="142" t="s">
        <v>19</v>
      </c>
      <c r="BM199" s="142" t="s">
        <v>19</v>
      </c>
      <c r="BN199" s="133" t="s">
        <v>18</v>
      </c>
      <c r="BO199" s="137" t="s">
        <v>7945</v>
      </c>
      <c r="BP199" s="133" t="s">
        <v>19</v>
      </c>
      <c r="BQ199" s="137"/>
      <c r="BR199" s="133" t="s">
        <v>19</v>
      </c>
      <c r="BS199" s="137"/>
      <c r="BT199" s="133" t="s">
        <v>18</v>
      </c>
      <c r="BU199" s="133" t="s">
        <v>18</v>
      </c>
      <c r="BV199" s="133" t="s">
        <v>18</v>
      </c>
      <c r="BW199" s="137" t="s">
        <v>7946</v>
      </c>
      <c r="BX199" s="143">
        <v>5</v>
      </c>
      <c r="BY199" s="144">
        <v>5</v>
      </c>
      <c r="BZ199" s="133" t="s">
        <v>18</v>
      </c>
      <c r="CA199" s="145" t="s">
        <v>7947</v>
      </c>
      <c r="CB199" s="146" t="s">
        <v>7948</v>
      </c>
      <c r="CC199" s="126">
        <v>859</v>
      </c>
      <c r="CD199" s="126">
        <v>832</v>
      </c>
      <c r="CE199" s="126">
        <v>815</v>
      </c>
      <c r="CF199" s="126">
        <v>811</v>
      </c>
      <c r="CG199" s="127">
        <v>28222</v>
      </c>
      <c r="CH199" s="127">
        <v>28268</v>
      </c>
      <c r="CI199" s="127">
        <v>28239</v>
      </c>
      <c r="CJ199" s="127">
        <v>28686</v>
      </c>
      <c r="CK199" s="128">
        <v>32.85</v>
      </c>
      <c r="CL199" s="128">
        <v>33.979999999999997</v>
      </c>
      <c r="CM199" s="128">
        <v>34.65</v>
      </c>
      <c r="CN199" s="128">
        <v>35.369999999999997</v>
      </c>
      <c r="CO199" s="129">
        <v>0.63360000000000005</v>
      </c>
      <c r="CP199" s="129">
        <v>0.64959999999999996</v>
      </c>
      <c r="CQ199" s="129">
        <v>0.66349999999999998</v>
      </c>
      <c r="CR199" s="130">
        <v>0.67849999999999999</v>
      </c>
    </row>
    <row r="200" spans="1:96" s="147" customFormat="1" ht="200" customHeight="1" x14ac:dyDescent="0.2">
      <c r="A200" s="132" t="s">
        <v>78</v>
      </c>
      <c r="B200" s="133" t="s">
        <v>2555</v>
      </c>
      <c r="C200" s="133" t="str">
        <f>IF(A200="","自動表示",IF(B200="",VLOOKUP(A200,リスト!$C$2:$D$48,2,FALSE),VLOOKUP(一覧表!A200&amp;一覧表!B200,リスト!$C$49:$D$1789,2,FALSE)))</f>
        <v>294519</v>
      </c>
      <c r="D200" s="134" t="str">
        <f>IF(C200="自動表示","自動表示",VLOOKUP(C200,リスト!$D$2:$E$1789,2,FALSE))</f>
        <v>町村Ⅰ－２</v>
      </c>
      <c r="E200" s="132" t="s">
        <v>3560</v>
      </c>
      <c r="F200" s="133" t="s">
        <v>3744</v>
      </c>
      <c r="G200" s="135">
        <v>40</v>
      </c>
      <c r="H200" s="133" t="str">
        <f t="shared" si="3"/>
        <v>20年超</v>
      </c>
      <c r="I200" s="133" t="s">
        <v>5540</v>
      </c>
      <c r="J200" s="136">
        <v>0.1</v>
      </c>
      <c r="K200" s="133" t="s">
        <v>5496</v>
      </c>
      <c r="L200" s="137" t="s">
        <v>7949</v>
      </c>
      <c r="M200" s="133" t="s">
        <v>5496</v>
      </c>
      <c r="N200" s="133" t="s">
        <v>5540</v>
      </c>
      <c r="O200" s="137" t="s">
        <v>7950</v>
      </c>
      <c r="P200" s="133" t="s">
        <v>18</v>
      </c>
      <c r="Q200" s="137" t="s">
        <v>7951</v>
      </c>
      <c r="R200" s="133" t="s">
        <v>5496</v>
      </c>
      <c r="S200" s="133" t="s">
        <v>4015</v>
      </c>
      <c r="T200" s="138">
        <v>41</v>
      </c>
      <c r="U200" s="138"/>
      <c r="V200" s="133" t="s">
        <v>5496</v>
      </c>
      <c r="W200" s="139" t="s">
        <v>7952</v>
      </c>
      <c r="X200" s="140">
        <v>2022</v>
      </c>
      <c r="Y200" s="140">
        <v>2061</v>
      </c>
      <c r="Z200" s="140">
        <v>40</v>
      </c>
      <c r="AA200" s="138">
        <v>1868</v>
      </c>
      <c r="AB200" s="133" t="s">
        <v>5496</v>
      </c>
      <c r="AC200" s="139" t="s">
        <v>7953</v>
      </c>
      <c r="AD200" s="140">
        <v>2022</v>
      </c>
      <c r="AE200" s="140">
        <v>2061</v>
      </c>
      <c r="AF200" s="140">
        <v>40</v>
      </c>
      <c r="AG200" s="138">
        <v>1036</v>
      </c>
      <c r="AH200" s="133" t="s">
        <v>5496</v>
      </c>
      <c r="AI200" s="141" t="s">
        <v>7954</v>
      </c>
      <c r="AJ200" s="140">
        <v>2022</v>
      </c>
      <c r="AK200" s="140">
        <v>2061</v>
      </c>
      <c r="AL200" s="140">
        <v>40</v>
      </c>
      <c r="AM200" s="138">
        <v>832</v>
      </c>
      <c r="AN200" s="133" t="s">
        <v>5496</v>
      </c>
      <c r="AO200" s="137" t="s">
        <v>7955</v>
      </c>
      <c r="AP200" s="133" t="s">
        <v>19</v>
      </c>
      <c r="AQ200" s="137"/>
      <c r="AR200" s="133" t="s">
        <v>5496</v>
      </c>
      <c r="AS200" s="137" t="s">
        <v>7956</v>
      </c>
      <c r="AT200" s="133" t="s">
        <v>5496</v>
      </c>
      <c r="AU200" s="137" t="s">
        <v>7957</v>
      </c>
      <c r="AV200" s="133" t="s">
        <v>5496</v>
      </c>
      <c r="AW200" s="137" t="s">
        <v>7958</v>
      </c>
      <c r="AX200" s="133" t="s">
        <v>5496</v>
      </c>
      <c r="AY200" s="137" t="s">
        <v>7959</v>
      </c>
      <c r="AZ200" s="133" t="s">
        <v>5496</v>
      </c>
      <c r="BA200" s="137" t="s">
        <v>7960</v>
      </c>
      <c r="BB200" s="133" t="s">
        <v>5496</v>
      </c>
      <c r="BC200" s="137" t="s">
        <v>7961</v>
      </c>
      <c r="BD200" s="133" t="s">
        <v>19</v>
      </c>
      <c r="BE200" s="137"/>
      <c r="BF200" s="133" t="s">
        <v>5496</v>
      </c>
      <c r="BG200" s="137" t="s">
        <v>7962</v>
      </c>
      <c r="BH200" s="133" t="s">
        <v>19</v>
      </c>
      <c r="BI200" s="137"/>
      <c r="BJ200" s="142" t="s">
        <v>19</v>
      </c>
      <c r="BK200" s="142" t="s">
        <v>19</v>
      </c>
      <c r="BL200" s="142" t="s">
        <v>19</v>
      </c>
      <c r="BM200" s="142" t="s">
        <v>19</v>
      </c>
      <c r="BN200" s="133" t="s">
        <v>5496</v>
      </c>
      <c r="BO200" s="137" t="s">
        <v>7963</v>
      </c>
      <c r="BP200" s="133" t="s">
        <v>5521</v>
      </c>
      <c r="BQ200" s="137"/>
      <c r="BR200" s="133" t="s">
        <v>5521</v>
      </c>
      <c r="BS200" s="137"/>
      <c r="BT200" s="133" t="s">
        <v>5521</v>
      </c>
      <c r="BU200" s="133" t="s">
        <v>5521</v>
      </c>
      <c r="BV200" s="133" t="s">
        <v>5496</v>
      </c>
      <c r="BW200" s="137" t="s">
        <v>7964</v>
      </c>
      <c r="BX200" s="143"/>
      <c r="BY200" s="144"/>
      <c r="BZ200" s="133" t="s">
        <v>5496</v>
      </c>
      <c r="CA200" s="145" t="s">
        <v>7965</v>
      </c>
      <c r="CB200" s="146" t="s">
        <v>7966</v>
      </c>
      <c r="CC200" s="126">
        <v>479</v>
      </c>
      <c r="CD200" s="126">
        <v>472</v>
      </c>
      <c r="CE200" s="126">
        <v>454</v>
      </c>
      <c r="CF200" s="126">
        <v>440</v>
      </c>
      <c r="CG200" s="127">
        <v>26438</v>
      </c>
      <c r="CH200" s="127">
        <v>26000</v>
      </c>
      <c r="CI200" s="127">
        <v>26051</v>
      </c>
      <c r="CJ200" s="127">
        <v>25681</v>
      </c>
      <c r="CK200" s="128">
        <v>55.19</v>
      </c>
      <c r="CL200" s="128">
        <v>55.08</v>
      </c>
      <c r="CM200" s="128">
        <v>57.38</v>
      </c>
      <c r="CN200" s="128">
        <v>58.37</v>
      </c>
      <c r="CO200" s="129">
        <v>0.65300000000000002</v>
      </c>
      <c r="CP200" s="129">
        <v>0.67100000000000004</v>
      </c>
      <c r="CQ200" s="129">
        <v>0.68700000000000006</v>
      </c>
      <c r="CR200" s="130">
        <v>0.70199999999999996</v>
      </c>
    </row>
    <row r="201" spans="1:96" s="147" customFormat="1" ht="200" customHeight="1" x14ac:dyDescent="0.2">
      <c r="A201" s="132" t="s">
        <v>78</v>
      </c>
      <c r="B201" s="133" t="s">
        <v>1803</v>
      </c>
      <c r="C201" s="133" t="str">
        <f>IF(A201="","自動表示",IF(B201="",VLOOKUP(A201,リスト!$C$2:$D$48,2,FALSE),VLOOKUP(一覧表!A201&amp;一覧表!B201,リスト!$C$49:$D$1789,2,FALSE)))</f>
        <v>294527</v>
      </c>
      <c r="D201" s="134" t="str">
        <f>IF(C201="自動表示","自動表示",VLOOKUP(C201,リスト!$D$2:$E$1789,2,FALSE))</f>
        <v>町村Ⅰ－２</v>
      </c>
      <c r="E201" s="132" t="s">
        <v>3560</v>
      </c>
      <c r="F201" s="133" t="s">
        <v>3758</v>
      </c>
      <c r="G201" s="135">
        <v>40</v>
      </c>
      <c r="H201" s="133" t="str">
        <f t="shared" si="3"/>
        <v>20年超</v>
      </c>
      <c r="I201" s="133" t="s">
        <v>3634</v>
      </c>
      <c r="J201" s="136">
        <v>0.1</v>
      </c>
      <c r="K201" s="133" t="s">
        <v>18</v>
      </c>
      <c r="L201" s="137" t="s">
        <v>7967</v>
      </c>
      <c r="M201" s="133" t="s">
        <v>18</v>
      </c>
      <c r="N201" s="133" t="s">
        <v>3652</v>
      </c>
      <c r="O201" s="137" t="s">
        <v>7968</v>
      </c>
      <c r="P201" s="133" t="s">
        <v>18</v>
      </c>
      <c r="Q201" s="137" t="s">
        <v>7969</v>
      </c>
      <c r="R201" s="133" t="s">
        <v>18</v>
      </c>
      <c r="S201" s="133" t="s">
        <v>3667</v>
      </c>
      <c r="T201" s="138">
        <v>6</v>
      </c>
      <c r="U201" s="138"/>
      <c r="V201" s="133" t="s">
        <v>18</v>
      </c>
      <c r="W201" s="139" t="s">
        <v>7970</v>
      </c>
      <c r="X201" s="140">
        <v>2023</v>
      </c>
      <c r="Y201" s="140">
        <v>2062</v>
      </c>
      <c r="Z201" s="140">
        <v>40</v>
      </c>
      <c r="AA201" s="138">
        <v>359.7</v>
      </c>
      <c r="AB201" s="133" t="s">
        <v>18</v>
      </c>
      <c r="AC201" s="139" t="s">
        <v>7971</v>
      </c>
      <c r="AD201" s="140">
        <v>2023</v>
      </c>
      <c r="AE201" s="140">
        <v>2062</v>
      </c>
      <c r="AF201" s="140">
        <v>40</v>
      </c>
      <c r="AG201" s="138">
        <v>293.60000000000002</v>
      </c>
      <c r="AH201" s="133" t="s">
        <v>18</v>
      </c>
      <c r="AI201" s="141" t="s">
        <v>7972</v>
      </c>
      <c r="AJ201" s="140">
        <v>2023</v>
      </c>
      <c r="AK201" s="140">
        <v>2062</v>
      </c>
      <c r="AL201" s="140">
        <v>40</v>
      </c>
      <c r="AM201" s="138">
        <v>66.099999999999994</v>
      </c>
      <c r="AN201" s="133" t="s">
        <v>18</v>
      </c>
      <c r="AO201" s="137" t="s">
        <v>7973</v>
      </c>
      <c r="AP201" s="133" t="s">
        <v>19</v>
      </c>
      <c r="AQ201" s="137"/>
      <c r="AR201" s="133" t="s">
        <v>18</v>
      </c>
      <c r="AS201" s="137" t="s">
        <v>7974</v>
      </c>
      <c r="AT201" s="133" t="s">
        <v>18</v>
      </c>
      <c r="AU201" s="137" t="s">
        <v>7975</v>
      </c>
      <c r="AV201" s="133" t="s">
        <v>18</v>
      </c>
      <c r="AW201" s="137" t="s">
        <v>7976</v>
      </c>
      <c r="AX201" s="133" t="s">
        <v>18</v>
      </c>
      <c r="AY201" s="137" t="s">
        <v>7977</v>
      </c>
      <c r="AZ201" s="133" t="s">
        <v>18</v>
      </c>
      <c r="BA201" s="137" t="s">
        <v>7978</v>
      </c>
      <c r="BB201" s="133" t="s">
        <v>18</v>
      </c>
      <c r="BC201" s="137" t="s">
        <v>7979</v>
      </c>
      <c r="BD201" s="133" t="s">
        <v>18</v>
      </c>
      <c r="BE201" s="137" t="s">
        <v>7980</v>
      </c>
      <c r="BF201" s="133" t="s">
        <v>18</v>
      </c>
      <c r="BG201" s="137" t="s">
        <v>7981</v>
      </c>
      <c r="BH201" s="133" t="s">
        <v>19</v>
      </c>
      <c r="BI201" s="137"/>
      <c r="BJ201" s="142" t="s">
        <v>19</v>
      </c>
      <c r="BK201" s="142" t="s">
        <v>19</v>
      </c>
      <c r="BL201" s="142" t="s">
        <v>19</v>
      </c>
      <c r="BM201" s="142" t="s">
        <v>19</v>
      </c>
      <c r="BN201" s="133" t="s">
        <v>19</v>
      </c>
      <c r="BO201" s="137"/>
      <c r="BP201" s="133" t="s">
        <v>19</v>
      </c>
      <c r="BQ201" s="137"/>
      <c r="BR201" s="133" t="s">
        <v>19</v>
      </c>
      <c r="BS201" s="137"/>
      <c r="BT201" s="133" t="s">
        <v>18</v>
      </c>
      <c r="BU201" s="133" t="s">
        <v>18</v>
      </c>
      <c r="BV201" s="133" t="s">
        <v>18</v>
      </c>
      <c r="BW201" s="137" t="s">
        <v>7982</v>
      </c>
      <c r="BX201" s="143"/>
      <c r="BY201" s="144" t="s">
        <v>7983</v>
      </c>
      <c r="BZ201" s="133" t="s">
        <v>18</v>
      </c>
      <c r="CA201" s="145" t="s">
        <v>7984</v>
      </c>
      <c r="CB201" s="146" t="s">
        <v>7985</v>
      </c>
      <c r="CC201" s="126">
        <v>1321</v>
      </c>
      <c r="CD201" s="126">
        <v>1285</v>
      </c>
      <c r="CE201" s="126">
        <v>1262</v>
      </c>
      <c r="CF201" s="126">
        <v>1233</v>
      </c>
      <c r="CG201" s="127">
        <v>36094.18</v>
      </c>
      <c r="CH201" s="127">
        <v>36336.18</v>
      </c>
      <c r="CI201" s="127">
        <v>38325.879999999997</v>
      </c>
      <c r="CJ201" s="127">
        <v>43128.65</v>
      </c>
      <c r="CK201" s="128">
        <v>27.32</v>
      </c>
      <c r="CL201" s="128">
        <v>28.28</v>
      </c>
      <c r="CM201" s="128">
        <v>30.37</v>
      </c>
      <c r="CN201" s="128">
        <v>34.979999999999997</v>
      </c>
      <c r="CO201" s="129">
        <v>0.67300000000000004</v>
      </c>
      <c r="CP201" s="129">
        <v>0.68500000000000005</v>
      </c>
      <c r="CQ201" s="129">
        <v>0.66400000000000003</v>
      </c>
      <c r="CR201" s="130">
        <v>0.64300000000000002</v>
      </c>
    </row>
    <row r="202" spans="1:96" s="147" customFormat="1" ht="200" customHeight="1" x14ac:dyDescent="0.2">
      <c r="A202" s="132" t="s">
        <v>78</v>
      </c>
      <c r="B202" s="133" t="s">
        <v>2558</v>
      </c>
      <c r="C202" s="133" t="str">
        <f>IF(A202="","自動表示",IF(B202="",VLOOKUP(A202,リスト!$C$2:$D$48,2,FALSE),VLOOKUP(一覧表!A202&amp;一覧表!B202,リスト!$C$49:$D$1789,2,FALSE)))</f>
        <v>294535</v>
      </c>
      <c r="D202" s="134" t="str">
        <f>IF(C202="自動表示","自動表示",VLOOKUP(C202,リスト!$D$2:$E$1789,2,FALSE))</f>
        <v>町村Ⅰ－１</v>
      </c>
      <c r="E202" s="132" t="s">
        <v>3609</v>
      </c>
      <c r="F202" s="133" t="s">
        <v>3830</v>
      </c>
      <c r="G202" s="135">
        <v>20</v>
      </c>
      <c r="H202" s="133" t="str">
        <f t="shared" si="3"/>
        <v>11年～20年</v>
      </c>
      <c r="I202" s="133" t="s">
        <v>3635</v>
      </c>
      <c r="J202" s="136">
        <v>0.1</v>
      </c>
      <c r="K202" s="133" t="s">
        <v>18</v>
      </c>
      <c r="L202" s="137" t="s">
        <v>7986</v>
      </c>
      <c r="M202" s="133" t="s">
        <v>18</v>
      </c>
      <c r="N202" s="133" t="s">
        <v>3635</v>
      </c>
      <c r="O202" s="137" t="s">
        <v>7987</v>
      </c>
      <c r="P202" s="133" t="s">
        <v>18</v>
      </c>
      <c r="Q202" s="137" t="s">
        <v>7988</v>
      </c>
      <c r="R202" s="133" t="s">
        <v>18</v>
      </c>
      <c r="S202" s="133" t="s">
        <v>3667</v>
      </c>
      <c r="T202" s="138">
        <v>3.3</v>
      </c>
      <c r="U202" s="138"/>
      <c r="V202" s="133" t="s">
        <v>18</v>
      </c>
      <c r="W202" s="139" t="s">
        <v>7989</v>
      </c>
      <c r="X202" s="140">
        <v>2023</v>
      </c>
      <c r="Y202" s="140">
        <v>2063</v>
      </c>
      <c r="Z202" s="140">
        <v>41</v>
      </c>
      <c r="AA202" s="138">
        <v>325.5</v>
      </c>
      <c r="AB202" s="133" t="s">
        <v>18</v>
      </c>
      <c r="AC202" s="139" t="s">
        <v>7990</v>
      </c>
      <c r="AD202" s="140">
        <v>2023</v>
      </c>
      <c r="AE202" s="140">
        <v>2063</v>
      </c>
      <c r="AF202" s="140">
        <v>41</v>
      </c>
      <c r="AG202" s="138">
        <v>310.60000000000002</v>
      </c>
      <c r="AH202" s="133" t="s">
        <v>18</v>
      </c>
      <c r="AI202" s="141" t="s">
        <v>7991</v>
      </c>
      <c r="AJ202" s="140">
        <v>2023</v>
      </c>
      <c r="AK202" s="140">
        <v>2063</v>
      </c>
      <c r="AL202" s="140">
        <v>41</v>
      </c>
      <c r="AM202" s="138">
        <v>14.9</v>
      </c>
      <c r="AN202" s="133" t="s">
        <v>18</v>
      </c>
      <c r="AO202" s="137" t="s">
        <v>7992</v>
      </c>
      <c r="AP202" s="133" t="s">
        <v>18</v>
      </c>
      <c r="AQ202" s="137" t="s">
        <v>7993</v>
      </c>
      <c r="AR202" s="133" t="s">
        <v>18</v>
      </c>
      <c r="AS202" s="137" t="s">
        <v>7994</v>
      </c>
      <c r="AT202" s="133" t="s">
        <v>18</v>
      </c>
      <c r="AU202" s="137" t="s">
        <v>7995</v>
      </c>
      <c r="AV202" s="133" t="s">
        <v>18</v>
      </c>
      <c r="AW202" s="137" t="s">
        <v>7996</v>
      </c>
      <c r="AX202" s="133" t="s">
        <v>18</v>
      </c>
      <c r="AY202" s="137" t="s">
        <v>7997</v>
      </c>
      <c r="AZ202" s="133" t="s">
        <v>18</v>
      </c>
      <c r="BA202" s="137" t="s">
        <v>7998</v>
      </c>
      <c r="BB202" s="133" t="s">
        <v>18</v>
      </c>
      <c r="BC202" s="137" t="s">
        <v>7999</v>
      </c>
      <c r="BD202" s="133" t="s">
        <v>18</v>
      </c>
      <c r="BE202" s="137" t="s">
        <v>8000</v>
      </c>
      <c r="BF202" s="133" t="s">
        <v>18</v>
      </c>
      <c r="BG202" s="137" t="s">
        <v>8001</v>
      </c>
      <c r="BH202" s="133" t="s">
        <v>18</v>
      </c>
      <c r="BI202" s="137" t="s">
        <v>8002</v>
      </c>
      <c r="BJ202" s="142" t="s">
        <v>19</v>
      </c>
      <c r="BK202" s="142" t="s">
        <v>18</v>
      </c>
      <c r="BL202" s="142" t="s">
        <v>19</v>
      </c>
      <c r="BM202" s="142" t="s">
        <v>19</v>
      </c>
      <c r="BN202" s="133" t="s">
        <v>19</v>
      </c>
      <c r="BO202" s="137"/>
      <c r="BP202" s="133" t="s">
        <v>19</v>
      </c>
      <c r="BQ202" s="137"/>
      <c r="BR202" s="133" t="s">
        <v>18</v>
      </c>
      <c r="BS202" s="137" t="s">
        <v>8003</v>
      </c>
      <c r="BT202" s="133" t="s">
        <v>19</v>
      </c>
      <c r="BU202" s="133" t="s">
        <v>18</v>
      </c>
      <c r="BV202" s="133" t="s">
        <v>18</v>
      </c>
      <c r="BW202" s="137" t="s">
        <v>8004</v>
      </c>
      <c r="BX202" s="143"/>
      <c r="BY202" s="144"/>
      <c r="BZ202" s="133" t="s">
        <v>18</v>
      </c>
      <c r="CA202" s="145" t="s">
        <v>8005</v>
      </c>
      <c r="CB202" s="146" t="s">
        <v>8006</v>
      </c>
      <c r="CC202" s="126">
        <v>1708</v>
      </c>
      <c r="CD202" s="126">
        <v>1660</v>
      </c>
      <c r="CE202" s="126">
        <v>1639</v>
      </c>
      <c r="CF202" s="126">
        <v>1531</v>
      </c>
      <c r="CG202" s="127">
        <v>26259</v>
      </c>
      <c r="CH202" s="127">
        <v>26386</v>
      </c>
      <c r="CI202" s="127">
        <v>26431</v>
      </c>
      <c r="CJ202" s="127">
        <v>27400</v>
      </c>
      <c r="CK202" s="128">
        <v>15.37</v>
      </c>
      <c r="CL202" s="128">
        <v>15.9</v>
      </c>
      <c r="CM202" s="128">
        <v>16.13</v>
      </c>
      <c r="CN202" s="128">
        <v>17.899999999999999</v>
      </c>
      <c r="CO202" s="129">
        <v>0.64300000000000002</v>
      </c>
      <c r="CP202" s="129">
        <v>0.65049999999999997</v>
      </c>
      <c r="CQ202" s="129">
        <v>0.66669999999999996</v>
      </c>
      <c r="CR202" s="130"/>
    </row>
    <row r="203" spans="1:96" s="147" customFormat="1" ht="200" customHeight="1" x14ac:dyDescent="0.2">
      <c r="A203" s="132" t="s">
        <v>80</v>
      </c>
      <c r="B203" s="133" t="s">
        <v>2560</v>
      </c>
      <c r="C203" s="133" t="str">
        <f>IF(A203="","自動表示",IF(B203="",VLOOKUP(A203,リスト!$C$2:$D$48,2,FALSE),VLOOKUP(一覧表!A203&amp;一覧表!B203,リスト!$C$49:$D$1789,2,FALSE)))</f>
        <v>302015</v>
      </c>
      <c r="D203" s="134" t="str">
        <f>IF(C203="自動表示","自動表示",VLOOKUP(C203,リスト!$D$2:$E$1789,2,FALSE))</f>
        <v>中核市</v>
      </c>
      <c r="E203" s="132" t="s">
        <v>5</v>
      </c>
      <c r="F203" s="133" t="s">
        <v>3830</v>
      </c>
      <c r="G203" s="135">
        <v>30</v>
      </c>
      <c r="H203" s="133" t="str">
        <f t="shared" si="3"/>
        <v>20年超</v>
      </c>
      <c r="I203" s="133" t="s">
        <v>3634</v>
      </c>
      <c r="J203" s="136">
        <v>35.672899999999998</v>
      </c>
      <c r="K203" s="133" t="s">
        <v>18</v>
      </c>
      <c r="L203" s="137" t="s">
        <v>8007</v>
      </c>
      <c r="M203" s="133" t="s">
        <v>18</v>
      </c>
      <c r="N203" s="133" t="s">
        <v>3636</v>
      </c>
      <c r="O203" s="137" t="s">
        <v>8008</v>
      </c>
      <c r="P203" s="133" t="s">
        <v>18</v>
      </c>
      <c r="Q203" s="137" t="s">
        <v>8009</v>
      </c>
      <c r="R203" s="133" t="s">
        <v>18</v>
      </c>
      <c r="S203" s="133" t="s">
        <v>3667</v>
      </c>
      <c r="T203" s="138">
        <v>74</v>
      </c>
      <c r="U203" s="138"/>
      <c r="V203" s="133" t="s">
        <v>18</v>
      </c>
      <c r="W203" s="139" t="s">
        <v>8010</v>
      </c>
      <c r="X203" s="140">
        <v>2022</v>
      </c>
      <c r="Y203" s="140">
        <v>2051</v>
      </c>
      <c r="Z203" s="140">
        <v>30</v>
      </c>
      <c r="AA203" s="138">
        <v>9632</v>
      </c>
      <c r="AB203" s="133" t="s">
        <v>18</v>
      </c>
      <c r="AC203" s="139" t="s">
        <v>8011</v>
      </c>
      <c r="AD203" s="140">
        <v>2022</v>
      </c>
      <c r="AE203" s="140">
        <v>2051</v>
      </c>
      <c r="AF203" s="140">
        <v>30</v>
      </c>
      <c r="AG203" s="138">
        <v>6312</v>
      </c>
      <c r="AH203" s="133" t="s">
        <v>18</v>
      </c>
      <c r="AI203" s="141" t="s">
        <v>8012</v>
      </c>
      <c r="AJ203" s="140">
        <v>2022</v>
      </c>
      <c r="AK203" s="140">
        <v>2051</v>
      </c>
      <c r="AL203" s="140">
        <v>30</v>
      </c>
      <c r="AM203" s="138">
        <v>3320</v>
      </c>
      <c r="AN203" s="133" t="s">
        <v>18</v>
      </c>
      <c r="AO203" s="137" t="s">
        <v>8013</v>
      </c>
      <c r="AP203" s="133" t="s">
        <v>18</v>
      </c>
      <c r="AQ203" s="137" t="s">
        <v>8014</v>
      </c>
      <c r="AR203" s="133" t="s">
        <v>18</v>
      </c>
      <c r="AS203" s="137" t="s">
        <v>8015</v>
      </c>
      <c r="AT203" s="133" t="s">
        <v>18</v>
      </c>
      <c r="AU203" s="137" t="s">
        <v>8016</v>
      </c>
      <c r="AV203" s="133" t="s">
        <v>18</v>
      </c>
      <c r="AW203" s="137" t="s">
        <v>8017</v>
      </c>
      <c r="AX203" s="133" t="s">
        <v>18</v>
      </c>
      <c r="AY203" s="137" t="s">
        <v>8018</v>
      </c>
      <c r="AZ203" s="133" t="s">
        <v>18</v>
      </c>
      <c r="BA203" s="137" t="s">
        <v>8019</v>
      </c>
      <c r="BB203" s="133" t="s">
        <v>18</v>
      </c>
      <c r="BC203" s="137" t="s">
        <v>5004</v>
      </c>
      <c r="BD203" s="133" t="s">
        <v>18</v>
      </c>
      <c r="BE203" s="137" t="s">
        <v>8020</v>
      </c>
      <c r="BF203" s="133" t="s">
        <v>18</v>
      </c>
      <c r="BG203" s="137" t="s">
        <v>8021</v>
      </c>
      <c r="BH203" s="133" t="s">
        <v>18</v>
      </c>
      <c r="BI203" s="137" t="s">
        <v>8022</v>
      </c>
      <c r="BJ203" s="142" t="s">
        <v>19</v>
      </c>
      <c r="BK203" s="142" t="s">
        <v>18</v>
      </c>
      <c r="BL203" s="142" t="s">
        <v>19</v>
      </c>
      <c r="BM203" s="142" t="s">
        <v>19</v>
      </c>
      <c r="BN203" s="133" t="s">
        <v>19</v>
      </c>
      <c r="BO203" s="137"/>
      <c r="BP203" s="133" t="s">
        <v>18</v>
      </c>
      <c r="BQ203" s="137" t="s">
        <v>8023</v>
      </c>
      <c r="BR203" s="133" t="s">
        <v>18</v>
      </c>
      <c r="BS203" s="137" t="s">
        <v>8024</v>
      </c>
      <c r="BT203" s="133" t="s">
        <v>18</v>
      </c>
      <c r="BU203" s="133" t="s">
        <v>18</v>
      </c>
      <c r="BV203" s="133" t="s">
        <v>18</v>
      </c>
      <c r="BW203" s="137" t="s">
        <v>8025</v>
      </c>
      <c r="BX203" s="143">
        <v>30</v>
      </c>
      <c r="BY203" s="144"/>
      <c r="BZ203" s="133" t="s">
        <v>18</v>
      </c>
      <c r="CA203" s="145" t="s">
        <v>8026</v>
      </c>
      <c r="CB203" s="146" t="s">
        <v>8027</v>
      </c>
      <c r="CC203" s="126">
        <v>365166</v>
      </c>
      <c r="CD203" s="126">
        <v>362662</v>
      </c>
      <c r="CE203" s="126">
        <v>359654</v>
      </c>
      <c r="CF203" s="126">
        <v>356472</v>
      </c>
      <c r="CG203" s="127">
        <v>1217579</v>
      </c>
      <c r="CH203" s="127">
        <v>1221301</v>
      </c>
      <c r="CI203" s="127">
        <v>1209625.6599999999</v>
      </c>
      <c r="CJ203" s="127">
        <v>1215505.4099999999</v>
      </c>
      <c r="CK203" s="128">
        <v>3.33</v>
      </c>
      <c r="CL203" s="128">
        <v>3.37</v>
      </c>
      <c r="CM203" s="128">
        <v>3.36</v>
      </c>
      <c r="CN203" s="128">
        <v>3.41</v>
      </c>
      <c r="CO203" s="129">
        <v>0.63949999999999996</v>
      </c>
      <c r="CP203" s="129">
        <v>0.64349999999999996</v>
      </c>
      <c r="CQ203" s="129">
        <v>0.65769999999999995</v>
      </c>
      <c r="CR203" s="130">
        <v>0.67079999999999995</v>
      </c>
    </row>
    <row r="204" spans="1:96" s="147" customFormat="1" ht="200" customHeight="1" x14ac:dyDescent="0.2">
      <c r="A204" s="132" t="s">
        <v>80</v>
      </c>
      <c r="B204" s="133" t="s">
        <v>2562</v>
      </c>
      <c r="C204" s="133" t="str">
        <f>IF(A204="","自動表示",IF(B204="",VLOOKUP(A204,リスト!$C$2:$D$48,2,FALSE),VLOOKUP(一覧表!A204&amp;一覧表!B204,リスト!$C$49:$D$1789,2,FALSE)))</f>
        <v>302023</v>
      </c>
      <c r="D204" s="134" t="str">
        <f>IF(C204="自動表示","自動表示",VLOOKUP(C204,リスト!$D$2:$E$1789,2,FALSE))</f>
        <v>都市Ⅰ－１</v>
      </c>
      <c r="E204" s="132" t="s">
        <v>3560</v>
      </c>
      <c r="F204" s="133" t="s">
        <v>3752</v>
      </c>
      <c r="G204" s="135">
        <v>30</v>
      </c>
      <c r="H204" s="133" t="str">
        <f t="shared" si="3"/>
        <v>20年超</v>
      </c>
      <c r="I204" s="133" t="s">
        <v>17</v>
      </c>
      <c r="J204" s="136">
        <v>5.2</v>
      </c>
      <c r="K204" s="133" t="s">
        <v>18</v>
      </c>
      <c r="L204" s="137" t="s">
        <v>8028</v>
      </c>
      <c r="M204" s="133" t="s">
        <v>18</v>
      </c>
      <c r="N204" s="133" t="s">
        <v>17</v>
      </c>
      <c r="O204" s="137" t="s">
        <v>8029</v>
      </c>
      <c r="P204" s="133" t="s">
        <v>18</v>
      </c>
      <c r="Q204" s="137" t="s">
        <v>8030</v>
      </c>
      <c r="R204" s="133" t="s">
        <v>18</v>
      </c>
      <c r="S204" s="133" t="s">
        <v>3666</v>
      </c>
      <c r="T204" s="138">
        <v>1.6</v>
      </c>
      <c r="U204" s="138"/>
      <c r="V204" s="133" t="s">
        <v>18</v>
      </c>
      <c r="W204" s="139" t="s">
        <v>8031</v>
      </c>
      <c r="X204" s="140">
        <v>2020</v>
      </c>
      <c r="Y204" s="140">
        <v>2039</v>
      </c>
      <c r="Z204" s="140">
        <v>20</v>
      </c>
      <c r="AA204" s="138">
        <v>691.8</v>
      </c>
      <c r="AB204" s="133" t="s">
        <v>18</v>
      </c>
      <c r="AC204" s="139" t="s">
        <v>8032</v>
      </c>
      <c r="AD204" s="140">
        <v>2020</v>
      </c>
      <c r="AE204" s="140">
        <v>2039</v>
      </c>
      <c r="AF204" s="140">
        <v>20</v>
      </c>
      <c r="AG204" s="138">
        <v>487.6</v>
      </c>
      <c r="AH204" s="133" t="s">
        <v>18</v>
      </c>
      <c r="AI204" s="141" t="s">
        <v>8033</v>
      </c>
      <c r="AJ204" s="140">
        <v>2020</v>
      </c>
      <c r="AK204" s="140">
        <v>2039</v>
      </c>
      <c r="AL204" s="140">
        <v>20</v>
      </c>
      <c r="AM204" s="138">
        <v>204.2</v>
      </c>
      <c r="AN204" s="133" t="s">
        <v>18</v>
      </c>
      <c r="AO204" s="137" t="s">
        <v>8034</v>
      </c>
      <c r="AP204" s="133" t="s">
        <v>18</v>
      </c>
      <c r="AQ204" s="137" t="s">
        <v>8035</v>
      </c>
      <c r="AR204" s="133" t="s">
        <v>18</v>
      </c>
      <c r="AS204" s="137" t="s">
        <v>8036</v>
      </c>
      <c r="AT204" s="133" t="s">
        <v>18</v>
      </c>
      <c r="AU204" s="137" t="s">
        <v>8037</v>
      </c>
      <c r="AV204" s="133" t="s">
        <v>18</v>
      </c>
      <c r="AW204" s="137" t="s">
        <v>8038</v>
      </c>
      <c r="AX204" s="133" t="s">
        <v>18</v>
      </c>
      <c r="AY204" s="137" t="s">
        <v>8039</v>
      </c>
      <c r="AZ204" s="133" t="s">
        <v>18</v>
      </c>
      <c r="BA204" s="137" t="s">
        <v>8040</v>
      </c>
      <c r="BB204" s="133" t="s">
        <v>18</v>
      </c>
      <c r="BC204" s="137" t="s">
        <v>8041</v>
      </c>
      <c r="BD204" s="133" t="s">
        <v>18</v>
      </c>
      <c r="BE204" s="137" t="s">
        <v>8042</v>
      </c>
      <c r="BF204" s="133" t="s">
        <v>18</v>
      </c>
      <c r="BG204" s="137" t="s">
        <v>8043</v>
      </c>
      <c r="BH204" s="133" t="s">
        <v>18</v>
      </c>
      <c r="BI204" s="137" t="s">
        <v>8044</v>
      </c>
      <c r="BJ204" s="142" t="s">
        <v>19</v>
      </c>
      <c r="BK204" s="142" t="s">
        <v>18</v>
      </c>
      <c r="BL204" s="142" t="s">
        <v>19</v>
      </c>
      <c r="BM204" s="142" t="s">
        <v>19</v>
      </c>
      <c r="BN204" s="133" t="s">
        <v>18</v>
      </c>
      <c r="BO204" s="137" t="s">
        <v>8045</v>
      </c>
      <c r="BP204" s="133" t="s">
        <v>18</v>
      </c>
      <c r="BQ204" s="137" t="s">
        <v>8046</v>
      </c>
      <c r="BR204" s="133" t="s">
        <v>18</v>
      </c>
      <c r="BS204" s="137" t="s">
        <v>8047</v>
      </c>
      <c r="BT204" s="133" t="s">
        <v>18</v>
      </c>
      <c r="BU204" s="133" t="s">
        <v>18</v>
      </c>
      <c r="BV204" s="133" t="s">
        <v>18</v>
      </c>
      <c r="BW204" s="137" t="s">
        <v>8048</v>
      </c>
      <c r="BX204" s="143"/>
      <c r="BY204" s="144" t="s">
        <v>8049</v>
      </c>
      <c r="BZ204" s="133" t="s">
        <v>18</v>
      </c>
      <c r="CA204" s="145" t="s">
        <v>8050</v>
      </c>
      <c r="CB204" s="146"/>
      <c r="CC204" s="126">
        <v>49508</v>
      </c>
      <c r="CD204" s="126">
        <v>48717</v>
      </c>
      <c r="CE204" s="126">
        <v>47910</v>
      </c>
      <c r="CF204" s="126">
        <v>47158</v>
      </c>
      <c r="CG204" s="127">
        <v>220595</v>
      </c>
      <c r="CH204" s="127">
        <v>218852</v>
      </c>
      <c r="CI204" s="127">
        <v>219241</v>
      </c>
      <c r="CJ204" s="127">
        <v>219028</v>
      </c>
      <c r="CK204" s="128">
        <v>4.46</v>
      </c>
      <c r="CL204" s="128">
        <v>4.49</v>
      </c>
      <c r="CM204" s="128">
        <v>4.58</v>
      </c>
      <c r="CN204" s="128">
        <v>4.6399999999999997</v>
      </c>
      <c r="CO204" s="129">
        <v>0.63900000000000001</v>
      </c>
      <c r="CP204" s="129">
        <v>0.64600000000000002</v>
      </c>
      <c r="CQ204" s="129">
        <v>0.65900000000000003</v>
      </c>
      <c r="CR204" s="130" t="s">
        <v>3871</v>
      </c>
    </row>
    <row r="205" spans="1:96" s="147" customFormat="1" ht="200" customHeight="1" x14ac:dyDescent="0.2">
      <c r="A205" s="132" t="s">
        <v>80</v>
      </c>
      <c r="B205" s="133" t="s">
        <v>2564</v>
      </c>
      <c r="C205" s="133" t="str">
        <f>IF(A205="","自動表示",IF(B205="",VLOOKUP(A205,リスト!$C$2:$D$48,2,FALSE),VLOOKUP(一覧表!A205&amp;一覧表!B205,リスト!$C$49:$D$1789,2,FALSE)))</f>
        <v>302031</v>
      </c>
      <c r="D205" s="134" t="str">
        <f>IF(C205="自動表示","自動表示",VLOOKUP(C205,リスト!$D$2:$E$1789,2,FALSE))</f>
        <v>都市Ⅱ－３</v>
      </c>
      <c r="E205" s="132" t="s">
        <v>3840</v>
      </c>
      <c r="F205" s="133" t="s">
        <v>3841</v>
      </c>
      <c r="G205" s="135">
        <v>30</v>
      </c>
      <c r="H205" s="133" t="str">
        <f t="shared" si="3"/>
        <v>20年超</v>
      </c>
      <c r="I205" s="133" t="s">
        <v>7276</v>
      </c>
      <c r="J205" s="136">
        <v>6</v>
      </c>
      <c r="K205" s="133" t="s">
        <v>7277</v>
      </c>
      <c r="L205" s="137" t="s">
        <v>8051</v>
      </c>
      <c r="M205" s="133" t="s">
        <v>7277</v>
      </c>
      <c r="N205" s="133" t="s">
        <v>8052</v>
      </c>
      <c r="O205" s="137" t="s">
        <v>8053</v>
      </c>
      <c r="P205" s="133" t="s">
        <v>7277</v>
      </c>
      <c r="Q205" s="137" t="s">
        <v>8054</v>
      </c>
      <c r="R205" s="133" t="s">
        <v>7277</v>
      </c>
      <c r="S205" s="133" t="s">
        <v>7281</v>
      </c>
      <c r="T205" s="138">
        <v>64.3</v>
      </c>
      <c r="U205" s="138"/>
      <c r="V205" s="133" t="s">
        <v>7277</v>
      </c>
      <c r="W205" s="139" t="s">
        <v>8055</v>
      </c>
      <c r="X205" s="140">
        <v>2015</v>
      </c>
      <c r="Y205" s="140">
        <v>2054</v>
      </c>
      <c r="Z205" s="140">
        <v>40</v>
      </c>
      <c r="AA205" s="138">
        <v>1125.4000000000001</v>
      </c>
      <c r="AB205" s="133" t="s">
        <v>7277</v>
      </c>
      <c r="AC205" s="139" t="s">
        <v>8056</v>
      </c>
      <c r="AD205" s="140">
        <v>2015</v>
      </c>
      <c r="AE205" s="140">
        <v>2054</v>
      </c>
      <c r="AF205" s="140">
        <v>40</v>
      </c>
      <c r="AG205" s="138">
        <v>627.29999999999995</v>
      </c>
      <c r="AH205" s="133" t="s">
        <v>7277</v>
      </c>
      <c r="AI205" s="141" t="s">
        <v>8057</v>
      </c>
      <c r="AJ205" s="140">
        <v>2015</v>
      </c>
      <c r="AK205" s="140">
        <v>2054</v>
      </c>
      <c r="AL205" s="140">
        <v>40</v>
      </c>
      <c r="AM205" s="138">
        <v>498.1</v>
      </c>
      <c r="AN205" s="133" t="s">
        <v>7277</v>
      </c>
      <c r="AO205" s="137" t="s">
        <v>8058</v>
      </c>
      <c r="AP205" s="133" t="s">
        <v>7277</v>
      </c>
      <c r="AQ205" s="137" t="s">
        <v>8059</v>
      </c>
      <c r="AR205" s="133" t="s">
        <v>7277</v>
      </c>
      <c r="AS205" s="137" t="s">
        <v>8060</v>
      </c>
      <c r="AT205" s="133" t="s">
        <v>7277</v>
      </c>
      <c r="AU205" s="137" t="s">
        <v>8061</v>
      </c>
      <c r="AV205" s="133" t="s">
        <v>7277</v>
      </c>
      <c r="AW205" s="137" t="s">
        <v>8062</v>
      </c>
      <c r="AX205" s="133" t="s">
        <v>7277</v>
      </c>
      <c r="AY205" s="137" t="s">
        <v>8063</v>
      </c>
      <c r="AZ205" s="133" t="s">
        <v>7277</v>
      </c>
      <c r="BA205" s="137" t="s">
        <v>8064</v>
      </c>
      <c r="BB205" s="133" t="s">
        <v>7277</v>
      </c>
      <c r="BC205" s="137" t="s">
        <v>8065</v>
      </c>
      <c r="BD205" s="133" t="s">
        <v>7277</v>
      </c>
      <c r="BE205" s="137" t="s">
        <v>8066</v>
      </c>
      <c r="BF205" s="133" t="s">
        <v>7277</v>
      </c>
      <c r="BG205" s="137" t="s">
        <v>8067</v>
      </c>
      <c r="BH205" s="133" t="s">
        <v>7277</v>
      </c>
      <c r="BI205" s="137" t="s">
        <v>8068</v>
      </c>
      <c r="BJ205" s="142" t="s">
        <v>7293</v>
      </c>
      <c r="BK205" s="142" t="s">
        <v>7277</v>
      </c>
      <c r="BL205" s="142" t="s">
        <v>7293</v>
      </c>
      <c r="BM205" s="142" t="s">
        <v>7293</v>
      </c>
      <c r="BN205" s="133" t="s">
        <v>7277</v>
      </c>
      <c r="BO205" s="137" t="s">
        <v>8069</v>
      </c>
      <c r="BP205" s="133" t="s">
        <v>7293</v>
      </c>
      <c r="BQ205" s="137"/>
      <c r="BR205" s="133" t="s">
        <v>7277</v>
      </c>
      <c r="BS205" s="137" t="s">
        <v>8070</v>
      </c>
      <c r="BT205" s="133" t="s">
        <v>7277</v>
      </c>
      <c r="BU205" s="133" t="s">
        <v>7277</v>
      </c>
      <c r="BV205" s="133" t="s">
        <v>7277</v>
      </c>
      <c r="BW205" s="137" t="s">
        <v>8071</v>
      </c>
      <c r="BX205" s="143">
        <v>10</v>
      </c>
      <c r="BY205" s="144"/>
      <c r="BZ205" s="133" t="s">
        <v>7277</v>
      </c>
      <c r="CA205" s="145" t="s">
        <v>8072</v>
      </c>
      <c r="CB205" s="146"/>
      <c r="CC205" s="126">
        <v>61774</v>
      </c>
      <c r="CD205" s="126">
        <v>61019</v>
      </c>
      <c r="CE205" s="126">
        <v>60295</v>
      </c>
      <c r="CF205" s="126">
        <v>59475</v>
      </c>
      <c r="CG205" s="127">
        <v>253554</v>
      </c>
      <c r="CH205" s="127">
        <v>253345</v>
      </c>
      <c r="CI205" s="127">
        <v>251882</v>
      </c>
      <c r="CJ205" s="127">
        <v>254349</v>
      </c>
      <c r="CK205" s="128">
        <v>4.0999999999999996</v>
      </c>
      <c r="CL205" s="128">
        <v>4.1500000000000004</v>
      </c>
      <c r="CM205" s="128">
        <v>4.18</v>
      </c>
      <c r="CN205" s="128">
        <v>4.28</v>
      </c>
      <c r="CO205" s="129">
        <v>0.69799999999999995</v>
      </c>
      <c r="CP205" s="129">
        <v>0.67720000000000002</v>
      </c>
      <c r="CQ205" s="129">
        <v>0.68720000000000003</v>
      </c>
      <c r="CR205" s="130">
        <v>0.73299999999999998</v>
      </c>
    </row>
    <row r="206" spans="1:96" s="147" customFormat="1" ht="200" customHeight="1" x14ac:dyDescent="0.2">
      <c r="A206" s="132" t="s">
        <v>80</v>
      </c>
      <c r="B206" s="133" t="s">
        <v>2566</v>
      </c>
      <c r="C206" s="133" t="str">
        <f>IF(A206="","自動表示",IF(B206="",VLOOKUP(A206,リスト!$C$2:$D$48,2,FALSE),VLOOKUP(一覧表!A206&amp;一覧表!B206,リスト!$C$49:$D$1789,2,FALSE)))</f>
        <v>302040</v>
      </c>
      <c r="D206" s="134" t="str">
        <f>IF(C206="自動表示","自動表示",VLOOKUP(C206,リスト!$D$2:$E$1789,2,FALSE))</f>
        <v>都市Ⅰ－０</v>
      </c>
      <c r="E206" s="132" t="s">
        <v>3560</v>
      </c>
      <c r="F206" s="133" t="s">
        <v>3759</v>
      </c>
      <c r="G206" s="135">
        <v>30</v>
      </c>
      <c r="H206" s="133" t="str">
        <f t="shared" si="3"/>
        <v>20年超</v>
      </c>
      <c r="I206" s="133" t="s">
        <v>17</v>
      </c>
      <c r="J206" s="136">
        <v>2.9</v>
      </c>
      <c r="K206" s="133" t="s">
        <v>18</v>
      </c>
      <c r="L206" s="137" t="s">
        <v>8073</v>
      </c>
      <c r="M206" s="133" t="s">
        <v>18</v>
      </c>
      <c r="N206" s="133" t="s">
        <v>17</v>
      </c>
      <c r="O206" s="137" t="s">
        <v>8074</v>
      </c>
      <c r="P206" s="133" t="s">
        <v>18</v>
      </c>
      <c r="Q206" s="137" t="s">
        <v>8075</v>
      </c>
      <c r="R206" s="133" t="s">
        <v>18</v>
      </c>
      <c r="S206" s="133" t="s">
        <v>3666</v>
      </c>
      <c r="T206" s="138">
        <v>7.9</v>
      </c>
      <c r="U206" s="138"/>
      <c r="V206" s="133" t="s">
        <v>18</v>
      </c>
      <c r="W206" s="139" t="s">
        <v>8076</v>
      </c>
      <c r="X206" s="140">
        <v>2024</v>
      </c>
      <c r="Y206" s="140">
        <v>2043</v>
      </c>
      <c r="Z206" s="140">
        <v>19</v>
      </c>
      <c r="AA206" s="138">
        <v>622.70000000000005</v>
      </c>
      <c r="AB206" s="133" t="s">
        <v>18</v>
      </c>
      <c r="AC206" s="139" t="s">
        <v>8077</v>
      </c>
      <c r="AD206" s="140">
        <v>2024</v>
      </c>
      <c r="AE206" s="140">
        <v>2043</v>
      </c>
      <c r="AF206" s="140">
        <v>19</v>
      </c>
      <c r="AG206" s="138">
        <v>399.7</v>
      </c>
      <c r="AH206" s="133" t="s">
        <v>18</v>
      </c>
      <c r="AI206" s="141" t="s">
        <v>8078</v>
      </c>
      <c r="AJ206" s="140">
        <v>2024</v>
      </c>
      <c r="AK206" s="140">
        <v>2043</v>
      </c>
      <c r="AL206" s="140">
        <v>19</v>
      </c>
      <c r="AM206" s="138">
        <v>223</v>
      </c>
      <c r="AN206" s="133" t="s">
        <v>18</v>
      </c>
      <c r="AO206" s="137" t="s">
        <v>8079</v>
      </c>
      <c r="AP206" s="133" t="s">
        <v>18</v>
      </c>
      <c r="AQ206" s="137" t="s">
        <v>8080</v>
      </c>
      <c r="AR206" s="133" t="s">
        <v>18</v>
      </c>
      <c r="AS206" s="137" t="s">
        <v>8081</v>
      </c>
      <c r="AT206" s="133" t="s">
        <v>18</v>
      </c>
      <c r="AU206" s="137" t="s">
        <v>8082</v>
      </c>
      <c r="AV206" s="133" t="s">
        <v>18</v>
      </c>
      <c r="AW206" s="137" t="s">
        <v>8083</v>
      </c>
      <c r="AX206" s="133" t="s">
        <v>18</v>
      </c>
      <c r="AY206" s="137" t="s">
        <v>8084</v>
      </c>
      <c r="AZ206" s="133" t="s">
        <v>18</v>
      </c>
      <c r="BA206" s="137" t="s">
        <v>8085</v>
      </c>
      <c r="BB206" s="133" t="s">
        <v>18</v>
      </c>
      <c r="BC206" s="137" t="s">
        <v>8086</v>
      </c>
      <c r="BD206" s="133" t="s">
        <v>18</v>
      </c>
      <c r="BE206" s="137" t="s">
        <v>8087</v>
      </c>
      <c r="BF206" s="133" t="s">
        <v>18</v>
      </c>
      <c r="BG206" s="137" t="s">
        <v>8088</v>
      </c>
      <c r="BH206" s="133" t="s">
        <v>18</v>
      </c>
      <c r="BI206" s="137" t="s">
        <v>8089</v>
      </c>
      <c r="BJ206" s="142" t="s">
        <v>19</v>
      </c>
      <c r="BK206" s="142" t="s">
        <v>18</v>
      </c>
      <c r="BL206" s="142" t="s">
        <v>19</v>
      </c>
      <c r="BM206" s="142" t="s">
        <v>19</v>
      </c>
      <c r="BN206" s="133" t="s">
        <v>18</v>
      </c>
      <c r="BO206" s="137" t="s">
        <v>8090</v>
      </c>
      <c r="BP206" s="133" t="s">
        <v>18</v>
      </c>
      <c r="BQ206" s="137" t="s">
        <v>8091</v>
      </c>
      <c r="BR206" s="133" t="s">
        <v>18</v>
      </c>
      <c r="BS206" s="137" t="s">
        <v>8092</v>
      </c>
      <c r="BT206" s="133" t="s">
        <v>18</v>
      </c>
      <c r="BU206" s="133" t="s">
        <v>18</v>
      </c>
      <c r="BV206" s="133" t="s">
        <v>18</v>
      </c>
      <c r="BW206" s="137" t="s">
        <v>8093</v>
      </c>
      <c r="BX206" s="143">
        <v>5</v>
      </c>
      <c r="BY206" s="144"/>
      <c r="BZ206" s="133" t="s">
        <v>18</v>
      </c>
      <c r="CA206" s="145" t="s">
        <v>8094</v>
      </c>
      <c r="CB206" s="146" t="s">
        <v>8095</v>
      </c>
      <c r="CC206" s="126">
        <v>27240</v>
      </c>
      <c r="CD206" s="126">
        <v>26713</v>
      </c>
      <c r="CE206" s="126">
        <v>26214</v>
      </c>
      <c r="CF206" s="126">
        <v>25721</v>
      </c>
      <c r="CG206" s="127">
        <v>131269</v>
      </c>
      <c r="CH206" s="127">
        <v>130260</v>
      </c>
      <c r="CI206" s="127">
        <v>130260</v>
      </c>
      <c r="CJ206" s="127">
        <v>136654</v>
      </c>
      <c r="CK206" s="128">
        <v>4.82</v>
      </c>
      <c r="CL206" s="128">
        <v>4.88</v>
      </c>
      <c r="CM206" s="128">
        <v>4.97</v>
      </c>
      <c r="CN206" s="128">
        <v>5.31</v>
      </c>
      <c r="CO206" s="129">
        <v>0.60699999999999998</v>
      </c>
      <c r="CP206" s="129">
        <v>0.625</v>
      </c>
      <c r="CQ206" s="129">
        <v>0.64600000000000002</v>
      </c>
      <c r="CR206" s="130" t="s">
        <v>3871</v>
      </c>
    </row>
    <row r="207" spans="1:96" s="147" customFormat="1" ht="200" customHeight="1" x14ac:dyDescent="0.2">
      <c r="A207" s="132" t="s">
        <v>80</v>
      </c>
      <c r="B207" s="133" t="s">
        <v>2568</v>
      </c>
      <c r="C207" s="133" t="str">
        <f>IF(A207="","自動表示",IF(B207="",VLOOKUP(A207,リスト!$C$2:$D$48,2,FALSE),VLOOKUP(一覧表!A207&amp;一覧表!B207,リスト!$C$49:$D$1789,2,FALSE)))</f>
        <v>302058</v>
      </c>
      <c r="D207" s="134" t="str">
        <f>IF(C207="自動表示","自動表示",VLOOKUP(C207,リスト!$D$2:$E$1789,2,FALSE))</f>
        <v>都市Ⅰ－１</v>
      </c>
      <c r="E207" s="132" t="s">
        <v>3560</v>
      </c>
      <c r="F207" s="133" t="s">
        <v>3753</v>
      </c>
      <c r="G207" s="135">
        <v>10</v>
      </c>
      <c r="H207" s="133" t="str">
        <f t="shared" si="3"/>
        <v>10年</v>
      </c>
      <c r="I207" s="133" t="s">
        <v>3636</v>
      </c>
      <c r="J207" s="136">
        <v>2.1</v>
      </c>
      <c r="K207" s="133" t="s">
        <v>18</v>
      </c>
      <c r="L207" s="137" t="s">
        <v>8096</v>
      </c>
      <c r="M207" s="133" t="s">
        <v>18</v>
      </c>
      <c r="N207" s="133" t="s">
        <v>3635</v>
      </c>
      <c r="O207" s="137" t="s">
        <v>8097</v>
      </c>
      <c r="P207" s="133" t="s">
        <v>18</v>
      </c>
      <c r="Q207" s="137" t="s">
        <v>8098</v>
      </c>
      <c r="R207" s="133" t="s">
        <v>18</v>
      </c>
      <c r="S207" s="133" t="s">
        <v>3666</v>
      </c>
      <c r="T207" s="138">
        <v>0</v>
      </c>
      <c r="U207" s="138" t="s">
        <v>3666</v>
      </c>
      <c r="V207" s="133" t="s">
        <v>18</v>
      </c>
      <c r="W207" s="139" t="s">
        <v>8099</v>
      </c>
      <c r="X207" s="140">
        <v>2021</v>
      </c>
      <c r="Y207" s="140">
        <v>2060</v>
      </c>
      <c r="Z207" s="140">
        <v>39</v>
      </c>
      <c r="AA207" s="138">
        <v>1002.8</v>
      </c>
      <c r="AB207" s="133" t="s">
        <v>18</v>
      </c>
      <c r="AC207" s="139" t="s">
        <v>8100</v>
      </c>
      <c r="AD207" s="140">
        <v>2021</v>
      </c>
      <c r="AE207" s="140">
        <v>2060</v>
      </c>
      <c r="AF207" s="140">
        <v>39</v>
      </c>
      <c r="AG207" s="138">
        <v>858.9</v>
      </c>
      <c r="AH207" s="133" t="s">
        <v>18</v>
      </c>
      <c r="AI207" s="141" t="s">
        <v>8101</v>
      </c>
      <c r="AJ207" s="140">
        <v>2021</v>
      </c>
      <c r="AK207" s="140">
        <v>2060</v>
      </c>
      <c r="AL207" s="140">
        <v>39</v>
      </c>
      <c r="AM207" s="138">
        <v>178.4</v>
      </c>
      <c r="AN207" s="133" t="s">
        <v>18</v>
      </c>
      <c r="AO207" s="137" t="s">
        <v>8102</v>
      </c>
      <c r="AP207" s="133" t="s">
        <v>18</v>
      </c>
      <c r="AQ207" s="137" t="s">
        <v>8103</v>
      </c>
      <c r="AR207" s="133" t="s">
        <v>18</v>
      </c>
      <c r="AS207" s="137" t="s">
        <v>8104</v>
      </c>
      <c r="AT207" s="133" t="s">
        <v>18</v>
      </c>
      <c r="AU207" s="137" t="s">
        <v>8105</v>
      </c>
      <c r="AV207" s="133" t="s">
        <v>18</v>
      </c>
      <c r="AW207" s="137" t="s">
        <v>8106</v>
      </c>
      <c r="AX207" s="133" t="s">
        <v>18</v>
      </c>
      <c r="AY207" s="137" t="s">
        <v>8107</v>
      </c>
      <c r="AZ207" s="133" t="s">
        <v>18</v>
      </c>
      <c r="BA207" s="137" t="s">
        <v>8108</v>
      </c>
      <c r="BB207" s="133" t="s">
        <v>18</v>
      </c>
      <c r="BC207" s="137" t="s">
        <v>8109</v>
      </c>
      <c r="BD207" s="133" t="s">
        <v>19</v>
      </c>
      <c r="BE207" s="137"/>
      <c r="BF207" s="133" t="s">
        <v>18</v>
      </c>
      <c r="BG207" s="137" t="s">
        <v>8110</v>
      </c>
      <c r="BH207" s="133" t="s">
        <v>18</v>
      </c>
      <c r="BI207" s="137" t="s">
        <v>8111</v>
      </c>
      <c r="BJ207" s="142" t="s">
        <v>19</v>
      </c>
      <c r="BK207" s="142" t="s">
        <v>18</v>
      </c>
      <c r="BL207" s="142" t="s">
        <v>19</v>
      </c>
      <c r="BM207" s="142" t="s">
        <v>19</v>
      </c>
      <c r="BN207" s="133" t="s">
        <v>18</v>
      </c>
      <c r="BO207" s="137" t="s">
        <v>8112</v>
      </c>
      <c r="BP207" s="133" t="s">
        <v>19</v>
      </c>
      <c r="BQ207" s="137"/>
      <c r="BR207" s="133" t="s">
        <v>19</v>
      </c>
      <c r="BS207" s="137"/>
      <c r="BT207" s="133" t="s">
        <v>18</v>
      </c>
      <c r="BU207" s="133" t="s">
        <v>18</v>
      </c>
      <c r="BV207" s="133" t="s">
        <v>18</v>
      </c>
      <c r="BW207" s="137" t="s">
        <v>8113</v>
      </c>
      <c r="BX207" s="143" t="s">
        <v>8114</v>
      </c>
      <c r="BY207" s="144"/>
      <c r="BZ207" s="133" t="s">
        <v>18</v>
      </c>
      <c r="CA207" s="145" t="s">
        <v>8115</v>
      </c>
      <c r="CB207" s="146" t="s">
        <v>8116</v>
      </c>
      <c r="CC207" s="126">
        <v>22757</v>
      </c>
      <c r="CD207" s="126">
        <v>22386</v>
      </c>
      <c r="CE207" s="126">
        <v>22049</v>
      </c>
      <c r="CF207" s="126">
        <v>21540</v>
      </c>
      <c r="CG207" s="127">
        <v>141719.1</v>
      </c>
      <c r="CH207" s="127">
        <v>141719.1</v>
      </c>
      <c r="CI207" s="127">
        <v>141719</v>
      </c>
      <c r="CJ207" s="127">
        <v>141719</v>
      </c>
      <c r="CK207" s="128">
        <v>6.23</v>
      </c>
      <c r="CL207" s="128">
        <v>6.33</v>
      </c>
      <c r="CM207" s="128">
        <v>6.43</v>
      </c>
      <c r="CN207" s="128">
        <v>6.58</v>
      </c>
      <c r="CO207" s="129">
        <v>0.63700000000000001</v>
      </c>
      <c r="CP207" s="129">
        <v>0.64800000000000002</v>
      </c>
      <c r="CQ207" s="129">
        <v>0.66520000000000001</v>
      </c>
      <c r="CR207" s="130">
        <v>0.63200000000000001</v>
      </c>
    </row>
    <row r="208" spans="1:96" s="147" customFormat="1" ht="200" customHeight="1" x14ac:dyDescent="0.2">
      <c r="A208" s="132" t="s">
        <v>80</v>
      </c>
      <c r="B208" s="133" t="s">
        <v>2570</v>
      </c>
      <c r="C208" s="133" t="str">
        <f>IF(A208="","自動表示",IF(B208="",VLOOKUP(A208,リスト!$C$2:$D$48,2,FALSE),VLOOKUP(一覧表!A208&amp;一覧表!B208,リスト!$C$49:$D$1789,2,FALSE)))</f>
        <v>302066</v>
      </c>
      <c r="D208" s="134" t="str">
        <f>IF(C208="自動表示","自動表示",VLOOKUP(C208,リスト!$D$2:$E$1789,2,FALSE))</f>
        <v>都市Ⅱ－１</v>
      </c>
      <c r="E208" s="132" t="s">
        <v>3560</v>
      </c>
      <c r="F208" s="133" t="s">
        <v>3753</v>
      </c>
      <c r="G208" s="135">
        <v>30</v>
      </c>
      <c r="H208" s="133" t="str">
        <f t="shared" si="3"/>
        <v>20年超</v>
      </c>
      <c r="I208" s="133" t="s">
        <v>3635</v>
      </c>
      <c r="J208" s="136">
        <v>7.2</v>
      </c>
      <c r="K208" s="133" t="s">
        <v>18</v>
      </c>
      <c r="L208" s="137" t="s">
        <v>8117</v>
      </c>
      <c r="M208" s="133" t="s">
        <v>18</v>
      </c>
      <c r="N208" s="133" t="s">
        <v>3636</v>
      </c>
      <c r="O208" s="137" t="s">
        <v>8118</v>
      </c>
      <c r="P208" s="133" t="s">
        <v>18</v>
      </c>
      <c r="Q208" s="137" t="s">
        <v>8119</v>
      </c>
      <c r="R208" s="133" t="s">
        <v>18</v>
      </c>
      <c r="S208" s="133" t="s">
        <v>3666</v>
      </c>
      <c r="T208" s="138">
        <v>45.324570000000001</v>
      </c>
      <c r="U208" s="138"/>
      <c r="V208" s="133" t="s">
        <v>18</v>
      </c>
      <c r="W208" s="139" t="s">
        <v>8120</v>
      </c>
      <c r="X208" s="140">
        <v>2022</v>
      </c>
      <c r="Y208" s="140">
        <v>2031</v>
      </c>
      <c r="Z208" s="140">
        <v>9</v>
      </c>
      <c r="AA208" s="138">
        <v>103.85923</v>
      </c>
      <c r="AB208" s="133" t="s">
        <v>18</v>
      </c>
      <c r="AC208" s="139" t="s">
        <v>8120</v>
      </c>
      <c r="AD208" s="140">
        <v>2022</v>
      </c>
      <c r="AE208" s="140">
        <v>2031</v>
      </c>
      <c r="AF208" s="140">
        <v>9</v>
      </c>
      <c r="AG208" s="138">
        <v>10.92666</v>
      </c>
      <c r="AH208" s="133" t="s">
        <v>18</v>
      </c>
      <c r="AI208" s="141" t="s">
        <v>8120</v>
      </c>
      <c r="AJ208" s="140">
        <v>2022</v>
      </c>
      <c r="AK208" s="140">
        <v>2031</v>
      </c>
      <c r="AL208" s="140">
        <v>9</v>
      </c>
      <c r="AM208" s="138">
        <v>10.9</v>
      </c>
      <c r="AN208" s="133" t="s">
        <v>18</v>
      </c>
      <c r="AO208" s="137" t="s">
        <v>8121</v>
      </c>
      <c r="AP208" s="133" t="s">
        <v>18</v>
      </c>
      <c r="AQ208" s="137" t="s">
        <v>8122</v>
      </c>
      <c r="AR208" s="133" t="s">
        <v>18</v>
      </c>
      <c r="AS208" s="137" t="s">
        <v>8123</v>
      </c>
      <c r="AT208" s="133" t="s">
        <v>18</v>
      </c>
      <c r="AU208" s="137" t="s">
        <v>8123</v>
      </c>
      <c r="AV208" s="133" t="s">
        <v>18</v>
      </c>
      <c r="AW208" s="137" t="s">
        <v>8124</v>
      </c>
      <c r="AX208" s="133" t="s">
        <v>18</v>
      </c>
      <c r="AY208" s="137" t="s">
        <v>8125</v>
      </c>
      <c r="AZ208" s="133" t="s">
        <v>18</v>
      </c>
      <c r="BA208" s="137" t="s">
        <v>8126</v>
      </c>
      <c r="BB208" s="133" t="s">
        <v>18</v>
      </c>
      <c r="BC208" s="137" t="s">
        <v>8127</v>
      </c>
      <c r="BD208" s="133" t="s">
        <v>18</v>
      </c>
      <c r="BE208" s="137" t="s">
        <v>8128</v>
      </c>
      <c r="BF208" s="133" t="s">
        <v>18</v>
      </c>
      <c r="BG208" s="137" t="s">
        <v>8129</v>
      </c>
      <c r="BH208" s="133" t="s">
        <v>19</v>
      </c>
      <c r="BI208" s="137"/>
      <c r="BJ208" s="142" t="s">
        <v>19</v>
      </c>
      <c r="BK208" s="142" t="s">
        <v>19</v>
      </c>
      <c r="BL208" s="142" t="s">
        <v>19</v>
      </c>
      <c r="BM208" s="142" t="s">
        <v>19</v>
      </c>
      <c r="BN208" s="133" t="s">
        <v>18</v>
      </c>
      <c r="BO208" s="137" t="s">
        <v>8130</v>
      </c>
      <c r="BP208" s="133" t="s">
        <v>18</v>
      </c>
      <c r="BQ208" s="137" t="s">
        <v>8131</v>
      </c>
      <c r="BR208" s="133" t="s">
        <v>19</v>
      </c>
      <c r="BS208" s="137"/>
      <c r="BT208" s="133" t="s">
        <v>18</v>
      </c>
      <c r="BU208" s="133" t="s">
        <v>18</v>
      </c>
      <c r="BV208" s="133" t="s">
        <v>18</v>
      </c>
      <c r="BW208" s="137" t="s">
        <v>8132</v>
      </c>
      <c r="BX208" s="143"/>
      <c r="BY208" s="144"/>
      <c r="BZ208" s="133" t="s">
        <v>18</v>
      </c>
      <c r="CA208" s="145" t="s">
        <v>8133</v>
      </c>
      <c r="CB208" s="146" t="s">
        <v>8134</v>
      </c>
      <c r="CC208" s="126">
        <v>71947</v>
      </c>
      <c r="CD208" s="126">
        <v>70880</v>
      </c>
      <c r="CE208" s="126">
        <v>69716</v>
      </c>
      <c r="CF208" s="126">
        <v>68448</v>
      </c>
      <c r="CG208" s="127">
        <v>489879</v>
      </c>
      <c r="CH208" s="127">
        <v>486153</v>
      </c>
      <c r="CI208" s="127">
        <v>487259.67</v>
      </c>
      <c r="CJ208" s="127">
        <v>510453</v>
      </c>
      <c r="CK208" s="128">
        <v>6.81</v>
      </c>
      <c r="CL208" s="128">
        <v>6.86</v>
      </c>
      <c r="CM208" s="128">
        <v>6.99</v>
      </c>
      <c r="CN208" s="128">
        <v>7.46</v>
      </c>
      <c r="CO208" s="129">
        <v>0.61699999999999999</v>
      </c>
      <c r="CP208" s="129">
        <v>0.629</v>
      </c>
      <c r="CQ208" s="129">
        <v>0.64500000000000002</v>
      </c>
      <c r="CR208" s="130">
        <v>0.64400000000000002</v>
      </c>
    </row>
    <row r="209" spans="1:96" s="147" customFormat="1" ht="200" customHeight="1" x14ac:dyDescent="0.2">
      <c r="A209" s="132" t="s">
        <v>80</v>
      </c>
      <c r="B209" s="133" t="s">
        <v>2572</v>
      </c>
      <c r="C209" s="133" t="str">
        <f>IF(A209="","自動表示",IF(B209="",VLOOKUP(A209,リスト!$C$2:$D$48,2,FALSE),VLOOKUP(一覧表!A209&amp;一覧表!B209,リスト!$C$49:$D$1789,2,FALSE)))</f>
        <v>302074</v>
      </c>
      <c r="D209" s="134" t="str">
        <f>IF(C209="自動表示","自動表示",VLOOKUP(C209,リスト!$D$2:$E$1789,2,FALSE))</f>
        <v>都市Ⅰ－３</v>
      </c>
      <c r="E209" s="132" t="s">
        <v>3560</v>
      </c>
      <c r="F209" s="133" t="s">
        <v>3769</v>
      </c>
      <c r="G209" s="135">
        <v>30</v>
      </c>
      <c r="H209" s="133" t="str">
        <f t="shared" si="3"/>
        <v>20年超</v>
      </c>
      <c r="I209" s="133" t="s">
        <v>17</v>
      </c>
      <c r="J209" s="136">
        <v>2.9</v>
      </c>
      <c r="K209" s="133" t="s">
        <v>18</v>
      </c>
      <c r="L209" s="137" t="s">
        <v>8135</v>
      </c>
      <c r="M209" s="133" t="s">
        <v>18</v>
      </c>
      <c r="N209" s="133" t="s">
        <v>17</v>
      </c>
      <c r="O209" s="137" t="s">
        <v>8136</v>
      </c>
      <c r="P209" s="133" t="s">
        <v>18</v>
      </c>
      <c r="Q209" s="137" t="s">
        <v>8137</v>
      </c>
      <c r="R209" s="133" t="s">
        <v>18</v>
      </c>
      <c r="S209" s="133" t="s">
        <v>3667</v>
      </c>
      <c r="T209" s="138">
        <v>31.3</v>
      </c>
      <c r="U209" s="138"/>
      <c r="V209" s="133" t="s">
        <v>18</v>
      </c>
      <c r="W209" s="139" t="s">
        <v>8138</v>
      </c>
      <c r="X209" s="140">
        <v>2017</v>
      </c>
      <c r="Y209" s="140">
        <v>2046</v>
      </c>
      <c r="Z209" s="140">
        <v>30</v>
      </c>
      <c r="AA209" s="138">
        <v>939</v>
      </c>
      <c r="AB209" s="133" t="s">
        <v>18</v>
      </c>
      <c r="AC209" s="139" t="s">
        <v>8139</v>
      </c>
      <c r="AD209" s="140">
        <v>2017</v>
      </c>
      <c r="AE209" s="140">
        <v>2046</v>
      </c>
      <c r="AF209" s="140">
        <v>30</v>
      </c>
      <c r="AG209" s="138">
        <v>831</v>
      </c>
      <c r="AH209" s="133" t="s">
        <v>18</v>
      </c>
      <c r="AI209" s="141" t="s">
        <v>8140</v>
      </c>
      <c r="AJ209" s="140">
        <v>2017</v>
      </c>
      <c r="AK209" s="140">
        <v>2046</v>
      </c>
      <c r="AL209" s="140">
        <v>30</v>
      </c>
      <c r="AM209" s="138">
        <v>330</v>
      </c>
      <c r="AN209" s="133" t="s">
        <v>18</v>
      </c>
      <c r="AO209" s="137" t="s">
        <v>8141</v>
      </c>
      <c r="AP209" s="133" t="s">
        <v>18</v>
      </c>
      <c r="AQ209" s="137" t="s">
        <v>8142</v>
      </c>
      <c r="AR209" s="133" t="s">
        <v>18</v>
      </c>
      <c r="AS209" s="137" t="s">
        <v>8143</v>
      </c>
      <c r="AT209" s="133" t="s">
        <v>18</v>
      </c>
      <c r="AU209" s="137" t="s">
        <v>8144</v>
      </c>
      <c r="AV209" s="133" t="s">
        <v>18</v>
      </c>
      <c r="AW209" s="137" t="s">
        <v>8145</v>
      </c>
      <c r="AX209" s="133" t="s">
        <v>18</v>
      </c>
      <c r="AY209" s="137" t="s">
        <v>8146</v>
      </c>
      <c r="AZ209" s="133" t="s">
        <v>18</v>
      </c>
      <c r="BA209" s="137" t="s">
        <v>8147</v>
      </c>
      <c r="BB209" s="133" t="s">
        <v>18</v>
      </c>
      <c r="BC209" s="137" t="s">
        <v>8148</v>
      </c>
      <c r="BD209" s="133" t="s">
        <v>18</v>
      </c>
      <c r="BE209" s="137" t="s">
        <v>8149</v>
      </c>
      <c r="BF209" s="133" t="s">
        <v>18</v>
      </c>
      <c r="BG209" s="137" t="s">
        <v>8150</v>
      </c>
      <c r="BH209" s="133" t="s">
        <v>18</v>
      </c>
      <c r="BI209" s="137" t="s">
        <v>8151</v>
      </c>
      <c r="BJ209" s="142" t="s">
        <v>19</v>
      </c>
      <c r="BK209" s="142" t="s">
        <v>18</v>
      </c>
      <c r="BL209" s="142" t="s">
        <v>19</v>
      </c>
      <c r="BM209" s="142" t="s">
        <v>19</v>
      </c>
      <c r="BN209" s="133" t="s">
        <v>18</v>
      </c>
      <c r="BO209" s="137" t="s">
        <v>8152</v>
      </c>
      <c r="BP209" s="133" t="s">
        <v>18</v>
      </c>
      <c r="BQ209" s="137" t="s">
        <v>8153</v>
      </c>
      <c r="BR209" s="133" t="s">
        <v>18</v>
      </c>
      <c r="BS209" s="137" t="s">
        <v>8154</v>
      </c>
      <c r="BT209" s="133" t="s">
        <v>18</v>
      </c>
      <c r="BU209" s="133" t="s">
        <v>18</v>
      </c>
      <c r="BV209" s="133" t="s">
        <v>18</v>
      </c>
      <c r="BW209" s="137" t="s">
        <v>8155</v>
      </c>
      <c r="BX209" s="143"/>
      <c r="BY209" s="144" t="s">
        <v>8156</v>
      </c>
      <c r="BZ209" s="133" t="s">
        <v>18</v>
      </c>
      <c r="CA209" s="145" t="s">
        <v>8157</v>
      </c>
      <c r="CB209" s="146" t="s">
        <v>8158</v>
      </c>
      <c r="CC209" s="126">
        <v>27843</v>
      </c>
      <c r="CD209" s="126">
        <v>27420</v>
      </c>
      <c r="CE209" s="126">
        <v>26924</v>
      </c>
      <c r="CF209" s="126">
        <v>26333</v>
      </c>
      <c r="CG209" s="127">
        <v>164437</v>
      </c>
      <c r="CH209" s="127">
        <v>170781</v>
      </c>
      <c r="CI209" s="127">
        <v>170916</v>
      </c>
      <c r="CJ209" s="127">
        <v>170011</v>
      </c>
      <c r="CK209" s="128">
        <v>5.91</v>
      </c>
      <c r="CL209" s="128">
        <v>6.23</v>
      </c>
      <c r="CM209" s="128">
        <v>6.35</v>
      </c>
      <c r="CN209" s="128">
        <v>6.46</v>
      </c>
      <c r="CO209" s="129">
        <v>0.70199999999999996</v>
      </c>
      <c r="CP209" s="129">
        <v>0.65700000000000003</v>
      </c>
      <c r="CQ209" s="129">
        <v>0.67300000000000004</v>
      </c>
      <c r="CR209" s="130">
        <v>0.68899999999999995</v>
      </c>
    </row>
    <row r="210" spans="1:96" s="147" customFormat="1" ht="200" customHeight="1" x14ac:dyDescent="0.2">
      <c r="A210" s="132" t="s">
        <v>80</v>
      </c>
      <c r="B210" s="133" t="s">
        <v>2574</v>
      </c>
      <c r="C210" s="133" t="str">
        <f>IF(A210="","自動表示",IF(B210="",VLOOKUP(A210,リスト!$C$2:$D$48,2,FALSE),VLOOKUP(一覧表!A210&amp;一覧表!B210,リスト!$C$49:$D$1789,2,FALSE)))</f>
        <v>302082</v>
      </c>
      <c r="D210" s="134" t="str">
        <f>IF(C210="自動表示","自動表示",VLOOKUP(C210,リスト!$D$2:$E$1789,2,FALSE))</f>
        <v>都市Ⅱ－１</v>
      </c>
      <c r="E210" s="132" t="s">
        <v>5</v>
      </c>
      <c r="F210" s="133" t="s">
        <v>3744</v>
      </c>
      <c r="G210" s="135">
        <v>40</v>
      </c>
      <c r="H210" s="133" t="str">
        <f t="shared" si="3"/>
        <v>20年超</v>
      </c>
      <c r="I210" s="133" t="s">
        <v>3634</v>
      </c>
      <c r="J210" s="136">
        <v>6.1</v>
      </c>
      <c r="K210" s="133" t="s">
        <v>18</v>
      </c>
      <c r="L210" s="137" t="s">
        <v>8159</v>
      </c>
      <c r="M210" s="133" t="s">
        <v>18</v>
      </c>
      <c r="N210" s="133" t="s">
        <v>3635</v>
      </c>
      <c r="O210" s="137" t="s">
        <v>8160</v>
      </c>
      <c r="P210" s="133" t="s">
        <v>18</v>
      </c>
      <c r="Q210" s="137" t="s">
        <v>8161</v>
      </c>
      <c r="R210" s="133" t="s">
        <v>18</v>
      </c>
      <c r="S210" s="133" t="s">
        <v>3667</v>
      </c>
      <c r="T210" s="138">
        <v>44.2</v>
      </c>
      <c r="U210" s="138"/>
      <c r="V210" s="133" t="s">
        <v>18</v>
      </c>
      <c r="W210" s="139" t="s">
        <v>8162</v>
      </c>
      <c r="X210" s="140">
        <v>2015</v>
      </c>
      <c r="Y210" s="140">
        <v>2055</v>
      </c>
      <c r="Z210" s="140">
        <v>40</v>
      </c>
      <c r="AA210" s="138">
        <v>3125.8</v>
      </c>
      <c r="AB210" s="133" t="s">
        <v>18</v>
      </c>
      <c r="AC210" s="139" t="s">
        <v>8163</v>
      </c>
      <c r="AD210" s="140">
        <v>2015</v>
      </c>
      <c r="AE210" s="140">
        <v>2055</v>
      </c>
      <c r="AF210" s="140">
        <v>40</v>
      </c>
      <c r="AG210" s="138">
        <v>1866.3</v>
      </c>
      <c r="AH210" s="133" t="s">
        <v>18</v>
      </c>
      <c r="AI210" s="141" t="s">
        <v>8164</v>
      </c>
      <c r="AJ210" s="140">
        <v>2015</v>
      </c>
      <c r="AK210" s="140">
        <v>2055</v>
      </c>
      <c r="AL210" s="140">
        <v>40</v>
      </c>
      <c r="AM210" s="138">
        <v>1260</v>
      </c>
      <c r="AN210" s="133" t="s">
        <v>18</v>
      </c>
      <c r="AO210" s="137" t="s">
        <v>8165</v>
      </c>
      <c r="AP210" s="133" t="s">
        <v>18</v>
      </c>
      <c r="AQ210" s="137" t="s">
        <v>8166</v>
      </c>
      <c r="AR210" s="133" t="s">
        <v>18</v>
      </c>
      <c r="AS210" s="137" t="s">
        <v>8167</v>
      </c>
      <c r="AT210" s="133" t="s">
        <v>18</v>
      </c>
      <c r="AU210" s="137" t="s">
        <v>8168</v>
      </c>
      <c r="AV210" s="133" t="s">
        <v>18</v>
      </c>
      <c r="AW210" s="137" t="s">
        <v>8169</v>
      </c>
      <c r="AX210" s="133" t="s">
        <v>18</v>
      </c>
      <c r="AY210" s="137" t="s">
        <v>8170</v>
      </c>
      <c r="AZ210" s="133" t="s">
        <v>18</v>
      </c>
      <c r="BA210" s="137" t="s">
        <v>8171</v>
      </c>
      <c r="BB210" s="133" t="s">
        <v>18</v>
      </c>
      <c r="BC210" s="137" t="s">
        <v>8172</v>
      </c>
      <c r="BD210" s="133" t="s">
        <v>18</v>
      </c>
      <c r="BE210" s="137" t="s">
        <v>8173</v>
      </c>
      <c r="BF210" s="133" t="s">
        <v>18</v>
      </c>
      <c r="BG210" s="137" t="s">
        <v>8174</v>
      </c>
      <c r="BH210" s="133" t="s">
        <v>18</v>
      </c>
      <c r="BI210" s="137" t="s">
        <v>8175</v>
      </c>
      <c r="BJ210" s="142" t="s">
        <v>19</v>
      </c>
      <c r="BK210" s="142" t="s">
        <v>18</v>
      </c>
      <c r="BL210" s="142" t="s">
        <v>19</v>
      </c>
      <c r="BM210" s="142" t="s">
        <v>19</v>
      </c>
      <c r="BN210" s="133" t="s">
        <v>18</v>
      </c>
      <c r="BO210" s="137" t="s">
        <v>8176</v>
      </c>
      <c r="BP210" s="133" t="s">
        <v>18</v>
      </c>
      <c r="BQ210" s="137" t="s">
        <v>8177</v>
      </c>
      <c r="BR210" s="133" t="s">
        <v>18</v>
      </c>
      <c r="BS210" s="137" t="s">
        <v>8178</v>
      </c>
      <c r="BT210" s="133" t="s">
        <v>18</v>
      </c>
      <c r="BU210" s="133" t="s">
        <v>18</v>
      </c>
      <c r="BV210" s="133" t="s">
        <v>18</v>
      </c>
      <c r="BW210" s="137" t="s">
        <v>8179</v>
      </c>
      <c r="BX210" s="143">
        <v>5</v>
      </c>
      <c r="BY210" s="144"/>
      <c r="BZ210" s="133" t="s">
        <v>18</v>
      </c>
      <c r="CA210" s="145" t="s">
        <v>8180</v>
      </c>
      <c r="CB210" s="146" t="s">
        <v>8181</v>
      </c>
      <c r="CC210" s="126">
        <v>61094</v>
      </c>
      <c r="CD210" s="126">
        <v>60559</v>
      </c>
      <c r="CE210" s="126">
        <v>60305</v>
      </c>
      <c r="CF210" s="126">
        <v>59803</v>
      </c>
      <c r="CG210" s="127">
        <v>268879</v>
      </c>
      <c r="CH210" s="127">
        <v>267287</v>
      </c>
      <c r="CI210" s="127">
        <v>267244</v>
      </c>
      <c r="CJ210" s="127">
        <v>264782</v>
      </c>
      <c r="CK210" s="128">
        <v>4.4000000000000004</v>
      </c>
      <c r="CL210" s="128">
        <v>4.41</v>
      </c>
      <c r="CM210" s="128">
        <v>4.43</v>
      </c>
      <c r="CN210" s="128">
        <v>4.43</v>
      </c>
      <c r="CO210" s="129">
        <v>0.66200000000000003</v>
      </c>
      <c r="CP210" s="129">
        <v>0.67200000000000004</v>
      </c>
      <c r="CQ210" s="129">
        <v>0.68300000000000005</v>
      </c>
      <c r="CR210" s="130">
        <v>0.69299999999999995</v>
      </c>
    </row>
    <row r="211" spans="1:96" s="147" customFormat="1" ht="200" customHeight="1" x14ac:dyDescent="0.2">
      <c r="A211" s="132" t="s">
        <v>3738</v>
      </c>
      <c r="B211" s="133" t="s">
        <v>3739</v>
      </c>
      <c r="C211" s="133" t="str">
        <f>IF(A211="","自動表示",IF(B211="",VLOOKUP(A211,リスト!$C$2:$D$48,2,FALSE),VLOOKUP(一覧表!A211&amp;一覧表!B211,リスト!$C$49:$D$1789,2,FALSE)))</f>
        <v>302091</v>
      </c>
      <c r="D211" s="134" t="str">
        <f>IF(C211="自動表示","自動表示",VLOOKUP(C211,リスト!$D$2:$E$1789,2,FALSE))</f>
        <v>都市Ⅱ－３</v>
      </c>
      <c r="E211" s="132" t="s">
        <v>5</v>
      </c>
      <c r="F211" s="133" t="s">
        <v>3741</v>
      </c>
      <c r="G211" s="135">
        <v>30</v>
      </c>
      <c r="H211" s="133" t="str">
        <f t="shared" si="3"/>
        <v>20年超</v>
      </c>
      <c r="I211" s="133" t="s">
        <v>17</v>
      </c>
      <c r="J211" s="136">
        <v>5.4</v>
      </c>
      <c r="K211" s="133" t="s">
        <v>18</v>
      </c>
      <c r="L211" s="137" t="s">
        <v>8182</v>
      </c>
      <c r="M211" s="133" t="s">
        <v>18</v>
      </c>
      <c r="N211" s="133" t="s">
        <v>3621</v>
      </c>
      <c r="O211" s="137" t="s">
        <v>8183</v>
      </c>
      <c r="P211" s="133" t="s">
        <v>18</v>
      </c>
      <c r="Q211" s="137" t="s">
        <v>8184</v>
      </c>
      <c r="R211" s="133" t="s">
        <v>18</v>
      </c>
      <c r="S211" s="133" t="s">
        <v>3667</v>
      </c>
      <c r="T211" s="138">
        <v>16.399999999999999</v>
      </c>
      <c r="U211" s="138" t="s">
        <v>8185</v>
      </c>
      <c r="V211" s="133" t="s">
        <v>18</v>
      </c>
      <c r="W211" s="139" t="s">
        <v>8186</v>
      </c>
      <c r="X211" s="140">
        <v>2021</v>
      </c>
      <c r="Y211" s="140">
        <v>2050</v>
      </c>
      <c r="Z211" s="140">
        <v>30</v>
      </c>
      <c r="AA211" s="138">
        <v>605.29999999999995</v>
      </c>
      <c r="AB211" s="133" t="s">
        <v>18</v>
      </c>
      <c r="AC211" s="139" t="s">
        <v>8187</v>
      </c>
      <c r="AD211" s="140">
        <v>2021</v>
      </c>
      <c r="AE211" s="140">
        <v>2050</v>
      </c>
      <c r="AF211" s="140">
        <v>30</v>
      </c>
      <c r="AG211" s="138">
        <v>285.39999999999998</v>
      </c>
      <c r="AH211" s="133" t="s">
        <v>18</v>
      </c>
      <c r="AI211" s="141" t="s">
        <v>8188</v>
      </c>
      <c r="AJ211" s="140">
        <v>2021</v>
      </c>
      <c r="AK211" s="140">
        <v>2050</v>
      </c>
      <c r="AL211" s="140">
        <v>30</v>
      </c>
      <c r="AM211" s="138">
        <v>319.89999999999998</v>
      </c>
      <c r="AN211" s="133" t="s">
        <v>18</v>
      </c>
      <c r="AO211" s="137" t="s">
        <v>8189</v>
      </c>
      <c r="AP211" s="133" t="s">
        <v>19</v>
      </c>
      <c r="AQ211" s="137"/>
      <c r="AR211" s="133" t="s">
        <v>18</v>
      </c>
      <c r="AS211" s="137" t="s">
        <v>8190</v>
      </c>
      <c r="AT211" s="133" t="s">
        <v>18</v>
      </c>
      <c r="AU211" s="137" t="s">
        <v>8191</v>
      </c>
      <c r="AV211" s="133" t="s">
        <v>18</v>
      </c>
      <c r="AW211" s="137" t="s">
        <v>8192</v>
      </c>
      <c r="AX211" s="133" t="s">
        <v>18</v>
      </c>
      <c r="AY211" s="137" t="s">
        <v>8193</v>
      </c>
      <c r="AZ211" s="133" t="s">
        <v>18</v>
      </c>
      <c r="BA211" s="137" t="s">
        <v>8194</v>
      </c>
      <c r="BB211" s="133" t="s">
        <v>18</v>
      </c>
      <c r="BC211" s="137" t="s">
        <v>8195</v>
      </c>
      <c r="BD211" s="133" t="s">
        <v>18</v>
      </c>
      <c r="BE211" s="137" t="s">
        <v>8196</v>
      </c>
      <c r="BF211" s="133" t="s">
        <v>18</v>
      </c>
      <c r="BG211" s="137" t="s">
        <v>8197</v>
      </c>
      <c r="BH211" s="133" t="s">
        <v>19</v>
      </c>
      <c r="BI211" s="137"/>
      <c r="BJ211" s="142" t="s">
        <v>19</v>
      </c>
      <c r="BK211" s="142" t="s">
        <v>19</v>
      </c>
      <c r="BL211" s="142" t="s">
        <v>19</v>
      </c>
      <c r="BM211" s="142" t="s">
        <v>19</v>
      </c>
      <c r="BN211" s="133" t="s">
        <v>18</v>
      </c>
      <c r="BO211" s="137" t="s">
        <v>8198</v>
      </c>
      <c r="BP211" s="133" t="s">
        <v>19</v>
      </c>
      <c r="BQ211" s="137"/>
      <c r="BR211" s="133" t="s">
        <v>19</v>
      </c>
      <c r="BS211" s="137"/>
      <c r="BT211" s="133" t="s">
        <v>19</v>
      </c>
      <c r="BU211" s="133" t="s">
        <v>19</v>
      </c>
      <c r="BV211" s="133" t="s">
        <v>18</v>
      </c>
      <c r="BW211" s="137" t="s">
        <v>8199</v>
      </c>
      <c r="BX211" s="143"/>
      <c r="BY211" s="144" t="s">
        <v>8200</v>
      </c>
      <c r="BZ211" s="133" t="s">
        <v>18</v>
      </c>
      <c r="CA211" s="145" t="s">
        <v>8199</v>
      </c>
      <c r="CB211" s="146"/>
      <c r="CC211" s="126">
        <v>53995</v>
      </c>
      <c r="CD211" s="126">
        <v>54161</v>
      </c>
      <c r="CE211" s="126">
        <v>54215</v>
      </c>
      <c r="CF211" s="126">
        <v>54059</v>
      </c>
      <c r="CG211" s="127">
        <v>115272</v>
      </c>
      <c r="CH211" s="127">
        <v>114758</v>
      </c>
      <c r="CI211" s="127">
        <v>115155</v>
      </c>
      <c r="CJ211" s="127">
        <v>115155</v>
      </c>
      <c r="CK211" s="128">
        <v>2.13</v>
      </c>
      <c r="CL211" s="128">
        <v>2.12</v>
      </c>
      <c r="CM211" s="128">
        <v>2.12</v>
      </c>
      <c r="CN211" s="128">
        <v>2.13</v>
      </c>
      <c r="CO211" s="129">
        <v>0.59899999999999998</v>
      </c>
      <c r="CP211" s="129">
        <v>0.61499999999999999</v>
      </c>
      <c r="CQ211" s="129">
        <v>0.627</v>
      </c>
      <c r="CR211" s="130">
        <v>0.63700000000000001</v>
      </c>
    </row>
    <row r="212" spans="1:96" s="147" customFormat="1" ht="200" customHeight="1" x14ac:dyDescent="0.2">
      <c r="A212" s="132" t="s">
        <v>80</v>
      </c>
      <c r="B212" s="133" t="s">
        <v>2578</v>
      </c>
      <c r="C212" s="133" t="str">
        <f>IF(A212="","自動表示",IF(B212="",VLOOKUP(A212,リスト!$C$2:$D$48,2,FALSE),VLOOKUP(一覧表!A212&amp;一覧表!B212,リスト!$C$49:$D$1789,2,FALSE)))</f>
        <v>303046</v>
      </c>
      <c r="D212" s="134" t="str">
        <f>IF(C212="自動表示","自動表示",VLOOKUP(C212,リスト!$D$2:$E$1789,2,FALSE))</f>
        <v>町村Ⅱ－１</v>
      </c>
      <c r="E212" s="132" t="s">
        <v>3560</v>
      </c>
      <c r="F212" s="133" t="s">
        <v>3842</v>
      </c>
      <c r="G212" s="135">
        <v>30</v>
      </c>
      <c r="H212" s="133" t="str">
        <f t="shared" si="3"/>
        <v>20年超</v>
      </c>
      <c r="I212" s="133" t="s">
        <v>17</v>
      </c>
      <c r="J212" s="136">
        <v>0.9</v>
      </c>
      <c r="K212" s="133" t="s">
        <v>18</v>
      </c>
      <c r="L212" s="137" t="s">
        <v>8201</v>
      </c>
      <c r="M212" s="133" t="s">
        <v>18</v>
      </c>
      <c r="N212" s="133" t="s">
        <v>13</v>
      </c>
      <c r="O212" s="137" t="s">
        <v>8202</v>
      </c>
      <c r="P212" s="133" t="s">
        <v>18</v>
      </c>
      <c r="Q212" s="137" t="s">
        <v>8203</v>
      </c>
      <c r="R212" s="133" t="s">
        <v>18</v>
      </c>
      <c r="S212" s="133" t="s">
        <v>3667</v>
      </c>
      <c r="T212" s="138">
        <v>9.5</v>
      </c>
      <c r="U212" s="138"/>
      <c r="V212" s="133" t="s">
        <v>18</v>
      </c>
      <c r="W212" s="139" t="s">
        <v>8204</v>
      </c>
      <c r="X212" s="140">
        <v>2021</v>
      </c>
      <c r="Y212" s="140">
        <v>2060</v>
      </c>
      <c r="Z212" s="140">
        <v>40</v>
      </c>
      <c r="AA212" s="138">
        <v>467.7</v>
      </c>
      <c r="AB212" s="133" t="s">
        <v>18</v>
      </c>
      <c r="AC212" s="139" t="s">
        <v>8205</v>
      </c>
      <c r="AD212" s="140">
        <v>2021</v>
      </c>
      <c r="AE212" s="140">
        <v>2060</v>
      </c>
      <c r="AF212" s="140">
        <v>40</v>
      </c>
      <c r="AG212" s="138">
        <v>314.7</v>
      </c>
      <c r="AH212" s="133" t="s">
        <v>18</v>
      </c>
      <c r="AI212" s="141" t="s">
        <v>8206</v>
      </c>
      <c r="AJ212" s="140">
        <v>2021</v>
      </c>
      <c r="AK212" s="140">
        <v>2060</v>
      </c>
      <c r="AL212" s="140">
        <v>40</v>
      </c>
      <c r="AM212" s="138">
        <v>290.2</v>
      </c>
      <c r="AN212" s="133" t="s">
        <v>18</v>
      </c>
      <c r="AO212" s="137" t="s">
        <v>8207</v>
      </c>
      <c r="AP212" s="133" t="s">
        <v>18</v>
      </c>
      <c r="AQ212" s="137" t="s">
        <v>8208</v>
      </c>
      <c r="AR212" s="133" t="s">
        <v>18</v>
      </c>
      <c r="AS212" s="137" t="s">
        <v>8209</v>
      </c>
      <c r="AT212" s="133" t="s">
        <v>18</v>
      </c>
      <c r="AU212" s="137" t="s">
        <v>8210</v>
      </c>
      <c r="AV212" s="133" t="s">
        <v>18</v>
      </c>
      <c r="AW212" s="137" t="s">
        <v>8211</v>
      </c>
      <c r="AX212" s="133" t="s">
        <v>18</v>
      </c>
      <c r="AY212" s="137" t="s">
        <v>8212</v>
      </c>
      <c r="AZ212" s="133" t="s">
        <v>18</v>
      </c>
      <c r="BA212" s="137" t="s">
        <v>8213</v>
      </c>
      <c r="BB212" s="133" t="s">
        <v>18</v>
      </c>
      <c r="BC212" s="137" t="s">
        <v>8214</v>
      </c>
      <c r="BD212" s="133" t="s">
        <v>19</v>
      </c>
      <c r="BE212" s="137"/>
      <c r="BF212" s="133" t="s">
        <v>18</v>
      </c>
      <c r="BG212" s="137" t="s">
        <v>8215</v>
      </c>
      <c r="BH212" s="133" t="s">
        <v>18</v>
      </c>
      <c r="BI212" s="137" t="s">
        <v>8216</v>
      </c>
      <c r="BJ212" s="142" t="s">
        <v>19</v>
      </c>
      <c r="BK212" s="142" t="s">
        <v>18</v>
      </c>
      <c r="BL212" s="142" t="s">
        <v>19</v>
      </c>
      <c r="BM212" s="142" t="s">
        <v>19</v>
      </c>
      <c r="BN212" s="133" t="s">
        <v>18</v>
      </c>
      <c r="BO212" s="137" t="s">
        <v>8217</v>
      </c>
      <c r="BP212" s="133" t="s">
        <v>18</v>
      </c>
      <c r="BQ212" s="137" t="s">
        <v>8218</v>
      </c>
      <c r="BR212" s="133" t="s">
        <v>18</v>
      </c>
      <c r="BS212" s="137" t="s">
        <v>8219</v>
      </c>
      <c r="BT212" s="133" t="s">
        <v>19</v>
      </c>
      <c r="BU212" s="133" t="s">
        <v>19</v>
      </c>
      <c r="BV212" s="133" t="s">
        <v>18</v>
      </c>
      <c r="BW212" s="137" t="s">
        <v>8220</v>
      </c>
      <c r="BX212" s="143">
        <v>4</v>
      </c>
      <c r="BY212" s="144"/>
      <c r="BZ212" s="133" t="s">
        <v>18</v>
      </c>
      <c r="CA212" s="145" t="s">
        <v>8221</v>
      </c>
      <c r="CB212" s="146" t="s">
        <v>8222</v>
      </c>
      <c r="CC212" s="126">
        <v>8521</v>
      </c>
      <c r="CD212" s="126">
        <v>8302</v>
      </c>
      <c r="CE212" s="126">
        <v>8098</v>
      </c>
      <c r="CF212" s="126">
        <v>7912</v>
      </c>
      <c r="CG212" s="127">
        <v>96554</v>
      </c>
      <c r="CH212" s="127">
        <v>96554</v>
      </c>
      <c r="CI212" s="127">
        <v>96554</v>
      </c>
      <c r="CJ212" s="127">
        <v>96554</v>
      </c>
      <c r="CK212" s="128">
        <v>11.33</v>
      </c>
      <c r="CL212" s="128">
        <v>11.63</v>
      </c>
      <c r="CM212" s="128">
        <v>11.92</v>
      </c>
      <c r="CN212" s="128">
        <v>12.2</v>
      </c>
      <c r="CO212" s="129"/>
      <c r="CP212" s="129"/>
      <c r="CQ212" s="129"/>
      <c r="CR212" s="130"/>
    </row>
    <row r="213" spans="1:96" s="147" customFormat="1" ht="200" customHeight="1" x14ac:dyDescent="0.2">
      <c r="A213" s="132" t="s">
        <v>80</v>
      </c>
      <c r="B213" s="133" t="s">
        <v>2580</v>
      </c>
      <c r="C213" s="133" t="str">
        <f>IF(A213="","自動表示",IF(B213="",VLOOKUP(A213,リスト!$C$2:$D$48,2,FALSE),VLOOKUP(一覧表!A213&amp;一覧表!B213,リスト!$C$49:$D$1789,2,FALSE)))</f>
        <v>303411</v>
      </c>
      <c r="D213" s="134" t="str">
        <f>IF(C213="自動表示","自動表示",VLOOKUP(C213,リスト!$D$2:$E$1789,2,FALSE))</f>
        <v>町村Ⅳ－０</v>
      </c>
      <c r="E213" s="132" t="s">
        <v>3560</v>
      </c>
      <c r="F213" s="133" t="s">
        <v>3843</v>
      </c>
      <c r="G213" s="135">
        <v>30</v>
      </c>
      <c r="H213" s="133" t="str">
        <f t="shared" si="3"/>
        <v>20年超</v>
      </c>
      <c r="I213" s="133" t="s">
        <v>17</v>
      </c>
      <c r="J213" s="136">
        <v>1.7</v>
      </c>
      <c r="K213" s="133" t="s">
        <v>18</v>
      </c>
      <c r="L213" s="137" t="s">
        <v>8223</v>
      </c>
      <c r="M213" s="133" t="s">
        <v>18</v>
      </c>
      <c r="N213" s="133" t="s">
        <v>3635</v>
      </c>
      <c r="O213" s="137" t="s">
        <v>8224</v>
      </c>
      <c r="P213" s="133" t="s">
        <v>18</v>
      </c>
      <c r="Q213" s="137" t="s">
        <v>8225</v>
      </c>
      <c r="R213" s="133" t="s">
        <v>18</v>
      </c>
      <c r="S213" s="133" t="s">
        <v>3667</v>
      </c>
      <c r="T213" s="138">
        <v>19.3</v>
      </c>
      <c r="U213" s="138"/>
      <c r="V213" s="133" t="s">
        <v>18</v>
      </c>
      <c r="W213" s="139" t="s">
        <v>8226</v>
      </c>
      <c r="X213" s="140">
        <v>2022</v>
      </c>
      <c r="Y213" s="140">
        <v>2055</v>
      </c>
      <c r="Z213" s="140">
        <v>34</v>
      </c>
      <c r="AA213" s="138">
        <v>1099.9000000000001</v>
      </c>
      <c r="AB213" s="133" t="s">
        <v>18</v>
      </c>
      <c r="AC213" s="139" t="s">
        <v>8227</v>
      </c>
      <c r="AD213" s="140">
        <v>2022</v>
      </c>
      <c r="AE213" s="140">
        <v>2055</v>
      </c>
      <c r="AF213" s="140">
        <v>34</v>
      </c>
      <c r="AG213" s="138">
        <v>464</v>
      </c>
      <c r="AH213" s="133" t="s">
        <v>18</v>
      </c>
      <c r="AI213" s="141" t="s">
        <v>8228</v>
      </c>
      <c r="AJ213" s="140">
        <v>2022</v>
      </c>
      <c r="AK213" s="140">
        <v>2055</v>
      </c>
      <c r="AL213" s="140">
        <v>34</v>
      </c>
      <c r="AM213" s="138">
        <v>63.8</v>
      </c>
      <c r="AN213" s="133" t="s">
        <v>18</v>
      </c>
      <c r="AO213" s="137" t="s">
        <v>8229</v>
      </c>
      <c r="AP213" s="133" t="s">
        <v>18</v>
      </c>
      <c r="AQ213" s="137" t="s">
        <v>8230</v>
      </c>
      <c r="AR213" s="133" t="s">
        <v>18</v>
      </c>
      <c r="AS213" s="137" t="s">
        <v>8231</v>
      </c>
      <c r="AT213" s="133" t="s">
        <v>18</v>
      </c>
      <c r="AU213" s="137" t="s">
        <v>8232</v>
      </c>
      <c r="AV213" s="133" t="s">
        <v>18</v>
      </c>
      <c r="AW213" s="137" t="s">
        <v>8233</v>
      </c>
      <c r="AX213" s="133" t="s">
        <v>18</v>
      </c>
      <c r="AY213" s="137" t="s">
        <v>8234</v>
      </c>
      <c r="AZ213" s="133" t="s">
        <v>18</v>
      </c>
      <c r="BA213" s="137" t="s">
        <v>8235</v>
      </c>
      <c r="BB213" s="133" t="s">
        <v>18</v>
      </c>
      <c r="BC213" s="137" t="s">
        <v>8236</v>
      </c>
      <c r="BD213" s="133" t="s">
        <v>18</v>
      </c>
      <c r="BE213" s="137" t="s">
        <v>8237</v>
      </c>
      <c r="BF213" s="133" t="s">
        <v>18</v>
      </c>
      <c r="BG213" s="137" t="s">
        <v>8238</v>
      </c>
      <c r="BH213" s="133" t="s">
        <v>19</v>
      </c>
      <c r="BI213" s="137"/>
      <c r="BJ213" s="142" t="s">
        <v>19</v>
      </c>
      <c r="BK213" s="142" t="s">
        <v>19</v>
      </c>
      <c r="BL213" s="142" t="s">
        <v>19</v>
      </c>
      <c r="BM213" s="142" t="s">
        <v>19</v>
      </c>
      <c r="BN213" s="133" t="s">
        <v>19</v>
      </c>
      <c r="BO213" s="137"/>
      <c r="BP213" s="133" t="s">
        <v>18</v>
      </c>
      <c r="BQ213" s="137" t="s">
        <v>8239</v>
      </c>
      <c r="BR213" s="133" t="s">
        <v>18</v>
      </c>
      <c r="BS213" s="137" t="s">
        <v>8240</v>
      </c>
      <c r="BT213" s="133" t="s">
        <v>19</v>
      </c>
      <c r="BU213" s="133" t="s">
        <v>18</v>
      </c>
      <c r="BV213" s="133" t="s">
        <v>18</v>
      </c>
      <c r="BW213" s="137" t="s">
        <v>8241</v>
      </c>
      <c r="BX213" s="143"/>
      <c r="BY213" s="144" t="s">
        <v>8242</v>
      </c>
      <c r="BZ213" s="133" t="s">
        <v>18</v>
      </c>
      <c r="CA213" s="145" t="s">
        <v>8243</v>
      </c>
      <c r="CB213" s="146" t="s">
        <v>8244</v>
      </c>
      <c r="CC213" s="126">
        <v>16399</v>
      </c>
      <c r="CD213" s="126">
        <v>16137</v>
      </c>
      <c r="CE213" s="126">
        <v>15915</v>
      </c>
      <c r="CF213" s="126">
        <v>15625</v>
      </c>
      <c r="CG213" s="127">
        <v>146056.28</v>
      </c>
      <c r="CH213" s="127">
        <v>141740.35999999999</v>
      </c>
      <c r="CI213" s="127">
        <v>136980.26999999999</v>
      </c>
      <c r="CJ213" s="127">
        <v>137771.32999999999</v>
      </c>
      <c r="CK213" s="128">
        <v>8.7899999999999991</v>
      </c>
      <c r="CL213" s="128">
        <v>8.7799999999999994</v>
      </c>
      <c r="CM213" s="128">
        <v>8.61</v>
      </c>
      <c r="CN213" s="128">
        <v>8.82</v>
      </c>
      <c r="CO213" s="129">
        <v>0.621</v>
      </c>
      <c r="CP213" s="129">
        <v>0.63100000000000001</v>
      </c>
      <c r="CQ213" s="129" t="s">
        <v>3871</v>
      </c>
      <c r="CR213" s="130" t="s">
        <v>3871</v>
      </c>
    </row>
    <row r="214" spans="1:96" s="147" customFormat="1" ht="200" customHeight="1" x14ac:dyDescent="0.2">
      <c r="A214" s="132" t="s">
        <v>80</v>
      </c>
      <c r="B214" s="133" t="s">
        <v>2582</v>
      </c>
      <c r="C214" s="133" t="str">
        <f>IF(A214="","自動表示",IF(B214="",VLOOKUP(A214,リスト!$C$2:$D$48,2,FALSE),VLOOKUP(一覧表!A214&amp;一覧表!B214,リスト!$C$49:$D$1789,2,FALSE)))</f>
        <v>303437</v>
      </c>
      <c r="D214" s="134" t="str">
        <f>IF(C214="自動表示","自動表示",VLOOKUP(C214,リスト!$D$2:$E$1789,2,FALSE))</f>
        <v>町村Ⅰ－０</v>
      </c>
      <c r="E214" s="132" t="s">
        <v>3844</v>
      </c>
      <c r="F214" s="133" t="s">
        <v>3845</v>
      </c>
      <c r="G214" s="135">
        <v>40</v>
      </c>
      <c r="H214" s="133" t="str">
        <f t="shared" si="3"/>
        <v>20年超</v>
      </c>
      <c r="I214" s="133" t="s">
        <v>8245</v>
      </c>
      <c r="J214" s="136">
        <v>0.4</v>
      </c>
      <c r="K214" s="133" t="s">
        <v>8246</v>
      </c>
      <c r="L214" s="137" t="s">
        <v>8247</v>
      </c>
      <c r="M214" s="133" t="s">
        <v>8246</v>
      </c>
      <c r="N214" s="133" t="s">
        <v>8245</v>
      </c>
      <c r="O214" s="137" t="s">
        <v>8248</v>
      </c>
      <c r="P214" s="133" t="s">
        <v>8246</v>
      </c>
      <c r="Q214" s="137" t="s">
        <v>8249</v>
      </c>
      <c r="R214" s="133" t="s">
        <v>8246</v>
      </c>
      <c r="S214" s="133" t="s">
        <v>8250</v>
      </c>
      <c r="T214" s="138">
        <v>5.5</v>
      </c>
      <c r="U214" s="138"/>
      <c r="V214" s="133" t="s">
        <v>8246</v>
      </c>
      <c r="W214" s="139" t="s">
        <v>8251</v>
      </c>
      <c r="X214" s="140">
        <v>2024</v>
      </c>
      <c r="Y214" s="140">
        <v>2063</v>
      </c>
      <c r="Z214" s="140">
        <v>39</v>
      </c>
      <c r="AA214" s="138">
        <v>462.3</v>
      </c>
      <c r="AB214" s="133" t="s">
        <v>8246</v>
      </c>
      <c r="AC214" s="139" t="s">
        <v>8252</v>
      </c>
      <c r="AD214" s="140">
        <v>2024</v>
      </c>
      <c r="AE214" s="140">
        <v>2063</v>
      </c>
      <c r="AF214" s="140">
        <v>39</v>
      </c>
      <c r="AG214" s="138">
        <v>400.9</v>
      </c>
      <c r="AH214" s="133" t="s">
        <v>8246</v>
      </c>
      <c r="AI214" s="141" t="s">
        <v>8253</v>
      </c>
      <c r="AJ214" s="140">
        <v>2024</v>
      </c>
      <c r="AK214" s="140">
        <v>2063</v>
      </c>
      <c r="AL214" s="140">
        <v>39</v>
      </c>
      <c r="AM214" s="138">
        <v>64</v>
      </c>
      <c r="AN214" s="133" t="s">
        <v>8246</v>
      </c>
      <c r="AO214" s="137" t="s">
        <v>8254</v>
      </c>
      <c r="AP214" s="133" t="s">
        <v>8246</v>
      </c>
      <c r="AQ214" s="137" t="s">
        <v>8255</v>
      </c>
      <c r="AR214" s="133" t="s">
        <v>8246</v>
      </c>
      <c r="AS214" s="137" t="s">
        <v>8256</v>
      </c>
      <c r="AT214" s="133" t="s">
        <v>8246</v>
      </c>
      <c r="AU214" s="137" t="s">
        <v>8257</v>
      </c>
      <c r="AV214" s="133" t="s">
        <v>8246</v>
      </c>
      <c r="AW214" s="137" t="s">
        <v>8258</v>
      </c>
      <c r="AX214" s="133" t="s">
        <v>8246</v>
      </c>
      <c r="AY214" s="137" t="s">
        <v>8259</v>
      </c>
      <c r="AZ214" s="133" t="s">
        <v>8246</v>
      </c>
      <c r="BA214" s="137" t="s">
        <v>8260</v>
      </c>
      <c r="BB214" s="133" t="s">
        <v>8246</v>
      </c>
      <c r="BC214" s="137" t="s">
        <v>8261</v>
      </c>
      <c r="BD214" s="133" t="s">
        <v>8246</v>
      </c>
      <c r="BE214" s="137" t="s">
        <v>8262</v>
      </c>
      <c r="BF214" s="133" t="s">
        <v>8246</v>
      </c>
      <c r="BG214" s="137" t="s">
        <v>8263</v>
      </c>
      <c r="BH214" s="133" t="s">
        <v>8264</v>
      </c>
      <c r="BI214" s="137"/>
      <c r="BJ214" s="142" t="s">
        <v>8264</v>
      </c>
      <c r="BK214" s="142" t="s">
        <v>8264</v>
      </c>
      <c r="BL214" s="142" t="s">
        <v>8264</v>
      </c>
      <c r="BM214" s="142" t="s">
        <v>8264</v>
      </c>
      <c r="BN214" s="133" t="s">
        <v>8246</v>
      </c>
      <c r="BO214" s="137" t="s">
        <v>8265</v>
      </c>
      <c r="BP214" s="133" t="s">
        <v>8246</v>
      </c>
      <c r="BQ214" s="137" t="s">
        <v>8266</v>
      </c>
      <c r="BR214" s="133" t="s">
        <v>8246</v>
      </c>
      <c r="BS214" s="137" t="s">
        <v>8267</v>
      </c>
      <c r="BT214" s="133" t="s">
        <v>8246</v>
      </c>
      <c r="BU214" s="133" t="s">
        <v>8246</v>
      </c>
      <c r="BV214" s="133" t="s">
        <v>8246</v>
      </c>
      <c r="BW214" s="137" t="s">
        <v>8268</v>
      </c>
      <c r="BX214" s="143"/>
      <c r="BY214" s="144" t="s">
        <v>8269</v>
      </c>
      <c r="BZ214" s="133" t="s">
        <v>8246</v>
      </c>
      <c r="CA214" s="145" t="s">
        <v>8270</v>
      </c>
      <c r="CB214" s="146" t="s">
        <v>8271</v>
      </c>
      <c r="CC214" s="126">
        <v>4076</v>
      </c>
      <c r="CD214" s="126">
        <v>3981</v>
      </c>
      <c r="CE214" s="126">
        <v>3840</v>
      </c>
      <c r="CF214" s="126">
        <v>3888</v>
      </c>
      <c r="CG214" s="127">
        <v>44837</v>
      </c>
      <c r="CH214" s="127">
        <v>45041</v>
      </c>
      <c r="CI214" s="127">
        <v>44915</v>
      </c>
      <c r="CJ214" s="127">
        <v>44582</v>
      </c>
      <c r="CK214" s="128">
        <v>11</v>
      </c>
      <c r="CL214" s="128">
        <v>11.31</v>
      </c>
      <c r="CM214" s="128">
        <v>11.7</v>
      </c>
      <c r="CN214" s="128">
        <v>11.47</v>
      </c>
      <c r="CO214" s="129">
        <v>0.748</v>
      </c>
      <c r="CP214" s="129">
        <v>0.76300000000000001</v>
      </c>
      <c r="CQ214" s="129">
        <v>0.77599999999999991</v>
      </c>
      <c r="CR214" s="130">
        <v>0.78900000000000003</v>
      </c>
    </row>
    <row r="215" spans="1:96" s="147" customFormat="1" ht="200" customHeight="1" x14ac:dyDescent="0.2">
      <c r="A215" s="132" t="s">
        <v>80</v>
      </c>
      <c r="B215" s="133" t="s">
        <v>2584</v>
      </c>
      <c r="C215" s="133" t="str">
        <f>IF(A215="","自動表示",IF(B215="",VLOOKUP(A215,リスト!$C$2:$D$48,2,FALSE),VLOOKUP(一覧表!A215&amp;一覧表!B215,リスト!$C$49:$D$1789,2,FALSE)))</f>
        <v>303445</v>
      </c>
      <c r="D215" s="134" t="str">
        <f>IF(C215="自動表示","自動表示",VLOOKUP(C215,リスト!$D$2:$E$1789,2,FALSE))</f>
        <v>町村Ⅰ－２</v>
      </c>
      <c r="E215" s="132" t="s">
        <v>3560</v>
      </c>
      <c r="F215" s="133" t="s">
        <v>3656</v>
      </c>
      <c r="G215" s="135">
        <v>10</v>
      </c>
      <c r="H215" s="133" t="str">
        <f t="shared" si="3"/>
        <v>10年</v>
      </c>
      <c r="I215" s="133" t="s">
        <v>13</v>
      </c>
      <c r="J215" s="136">
        <v>0.2</v>
      </c>
      <c r="K215" s="133" t="s">
        <v>18</v>
      </c>
      <c r="L215" s="137" t="s">
        <v>8272</v>
      </c>
      <c r="M215" s="133" t="s">
        <v>18</v>
      </c>
      <c r="N215" s="133" t="s">
        <v>13</v>
      </c>
      <c r="O215" s="137" t="s">
        <v>8273</v>
      </c>
      <c r="P215" s="133" t="s">
        <v>18</v>
      </c>
      <c r="Q215" s="137" t="s">
        <v>8274</v>
      </c>
      <c r="R215" s="133" t="s">
        <v>18</v>
      </c>
      <c r="S215" s="133" t="s">
        <v>3667</v>
      </c>
      <c r="T215" s="138">
        <v>1.6</v>
      </c>
      <c r="U215" s="138"/>
      <c r="V215" s="133" t="s">
        <v>18</v>
      </c>
      <c r="W215" s="139" t="s">
        <v>8275</v>
      </c>
      <c r="X215" s="140">
        <v>2018</v>
      </c>
      <c r="Y215" s="140">
        <v>2057</v>
      </c>
      <c r="Z215" s="140">
        <v>40</v>
      </c>
      <c r="AA215" s="138">
        <v>832.8</v>
      </c>
      <c r="AB215" s="133" t="s">
        <v>18</v>
      </c>
      <c r="AC215" s="139" t="s">
        <v>8276</v>
      </c>
      <c r="AD215" s="140">
        <v>2018</v>
      </c>
      <c r="AE215" s="140">
        <v>2057</v>
      </c>
      <c r="AF215" s="140">
        <v>40</v>
      </c>
      <c r="AG215" s="138">
        <v>292.2</v>
      </c>
      <c r="AH215" s="133" t="s">
        <v>18</v>
      </c>
      <c r="AI215" s="141" t="s">
        <v>8277</v>
      </c>
      <c r="AJ215" s="140">
        <v>2018</v>
      </c>
      <c r="AK215" s="140">
        <v>2057</v>
      </c>
      <c r="AL215" s="140">
        <v>40</v>
      </c>
      <c r="AM215" s="138">
        <v>292.2</v>
      </c>
      <c r="AN215" s="133" t="s">
        <v>18</v>
      </c>
      <c r="AO215" s="137" t="s">
        <v>7225</v>
      </c>
      <c r="AP215" s="133" t="s">
        <v>18</v>
      </c>
      <c r="AQ215" s="137" t="s">
        <v>8278</v>
      </c>
      <c r="AR215" s="133" t="s">
        <v>18</v>
      </c>
      <c r="AS215" s="137" t="s">
        <v>8279</v>
      </c>
      <c r="AT215" s="133" t="s">
        <v>18</v>
      </c>
      <c r="AU215" s="137" t="s">
        <v>8280</v>
      </c>
      <c r="AV215" s="133" t="s">
        <v>18</v>
      </c>
      <c r="AW215" s="137" t="s">
        <v>8281</v>
      </c>
      <c r="AX215" s="133" t="s">
        <v>18</v>
      </c>
      <c r="AY215" s="137" t="s">
        <v>8282</v>
      </c>
      <c r="AZ215" s="133" t="s">
        <v>18</v>
      </c>
      <c r="BA215" s="137" t="s">
        <v>8283</v>
      </c>
      <c r="BB215" s="133" t="s">
        <v>18</v>
      </c>
      <c r="BC215" s="137" t="s">
        <v>8284</v>
      </c>
      <c r="BD215" s="133" t="s">
        <v>19</v>
      </c>
      <c r="BE215" s="137"/>
      <c r="BF215" s="133" t="s">
        <v>18</v>
      </c>
      <c r="BG215" s="137" t="s">
        <v>8277</v>
      </c>
      <c r="BH215" s="133" t="s">
        <v>19</v>
      </c>
      <c r="BI215" s="137"/>
      <c r="BJ215" s="142" t="s">
        <v>19</v>
      </c>
      <c r="BK215" s="142" t="s">
        <v>19</v>
      </c>
      <c r="BL215" s="142" t="s">
        <v>19</v>
      </c>
      <c r="BM215" s="142" t="s">
        <v>18</v>
      </c>
      <c r="BN215" s="133" t="s">
        <v>18</v>
      </c>
      <c r="BO215" s="137" t="s">
        <v>8285</v>
      </c>
      <c r="BP215" s="133" t="s">
        <v>18</v>
      </c>
      <c r="BQ215" s="137" t="s">
        <v>8286</v>
      </c>
      <c r="BR215" s="133" t="s">
        <v>19</v>
      </c>
      <c r="BS215" s="137"/>
      <c r="BT215" s="133" t="s">
        <v>18</v>
      </c>
      <c r="BU215" s="133" t="s">
        <v>18</v>
      </c>
      <c r="BV215" s="133" t="s">
        <v>18</v>
      </c>
      <c r="BW215" s="137" t="s">
        <v>8287</v>
      </c>
      <c r="BX215" s="143">
        <v>10</v>
      </c>
      <c r="BY215" s="144" t="s">
        <v>8222</v>
      </c>
      <c r="BZ215" s="133" t="s">
        <v>18</v>
      </c>
      <c r="CA215" s="145" t="s">
        <v>8288</v>
      </c>
      <c r="CB215" s="146" t="s">
        <v>8289</v>
      </c>
      <c r="CC215" s="126">
        <v>2970</v>
      </c>
      <c r="CD215" s="126">
        <v>2778</v>
      </c>
      <c r="CE215" s="126">
        <v>2707</v>
      </c>
      <c r="CF215" s="126">
        <v>2659</v>
      </c>
      <c r="CG215" s="127">
        <v>68347</v>
      </c>
      <c r="CH215" s="127">
        <v>68347</v>
      </c>
      <c r="CI215" s="127">
        <v>68347</v>
      </c>
      <c r="CJ215" s="127">
        <v>68347</v>
      </c>
      <c r="CK215" s="128">
        <v>23.01</v>
      </c>
      <c r="CL215" s="128">
        <v>24.6</v>
      </c>
      <c r="CM215" s="128">
        <v>25.25</v>
      </c>
      <c r="CN215" s="128">
        <v>25.7</v>
      </c>
      <c r="CO215" s="129">
        <v>0.7</v>
      </c>
      <c r="CP215" s="129">
        <v>0.71499999999999997</v>
      </c>
      <c r="CQ215" s="129">
        <v>0.73</v>
      </c>
      <c r="CR215" s="130" t="s">
        <v>3871</v>
      </c>
    </row>
    <row r="216" spans="1:96" s="147" customFormat="1" ht="200" customHeight="1" x14ac:dyDescent="0.2">
      <c r="A216" s="132" t="s">
        <v>80</v>
      </c>
      <c r="B216" s="133" t="s">
        <v>2586</v>
      </c>
      <c r="C216" s="133" t="str">
        <f>IF(A216="","自動表示",IF(B216="",VLOOKUP(A216,リスト!$C$2:$D$48,2,FALSE),VLOOKUP(一覧表!A216&amp;一覧表!B216,リスト!$C$49:$D$1789,2,FALSE)))</f>
        <v>303615</v>
      </c>
      <c r="D216" s="134" t="str">
        <f>IF(C216="自動表示","自動表示",VLOOKUP(C216,リスト!$D$2:$E$1789,2,FALSE))</f>
        <v>町村Ⅲ－１</v>
      </c>
      <c r="E216" s="132" t="s">
        <v>3560</v>
      </c>
      <c r="F216" s="133" t="s">
        <v>3744</v>
      </c>
      <c r="G216" s="135">
        <v>10</v>
      </c>
      <c r="H216" s="133" t="str">
        <f t="shared" si="3"/>
        <v>10年</v>
      </c>
      <c r="I216" s="133" t="s">
        <v>17</v>
      </c>
      <c r="J216" s="136">
        <v>1.2</v>
      </c>
      <c r="K216" s="133" t="s">
        <v>18</v>
      </c>
      <c r="L216" s="137" t="s">
        <v>8290</v>
      </c>
      <c r="M216" s="133" t="s">
        <v>18</v>
      </c>
      <c r="N216" s="133" t="s">
        <v>3635</v>
      </c>
      <c r="O216" s="137" t="s">
        <v>8291</v>
      </c>
      <c r="P216" s="133" t="s">
        <v>18</v>
      </c>
      <c r="Q216" s="137" t="s">
        <v>8292</v>
      </c>
      <c r="R216" s="133" t="s">
        <v>18</v>
      </c>
      <c r="S216" s="133" t="s">
        <v>3667</v>
      </c>
      <c r="T216" s="138">
        <v>12.8</v>
      </c>
      <c r="U216" s="138"/>
      <c r="V216" s="133" t="s">
        <v>18</v>
      </c>
      <c r="W216" s="139" t="s">
        <v>8293</v>
      </c>
      <c r="X216" s="140">
        <v>2021</v>
      </c>
      <c r="Y216" s="140">
        <v>2060</v>
      </c>
      <c r="Z216" s="140">
        <v>40</v>
      </c>
      <c r="AA216" s="138">
        <v>353.5</v>
      </c>
      <c r="AB216" s="133" t="s">
        <v>18</v>
      </c>
      <c r="AC216" s="139" t="s">
        <v>8294</v>
      </c>
      <c r="AD216" s="140">
        <v>2021</v>
      </c>
      <c r="AE216" s="140">
        <v>2060</v>
      </c>
      <c r="AF216" s="140">
        <v>40</v>
      </c>
      <c r="AG216" s="138">
        <v>290</v>
      </c>
      <c r="AH216" s="133" t="s">
        <v>18</v>
      </c>
      <c r="AI216" s="141" t="s">
        <v>8295</v>
      </c>
      <c r="AJ216" s="140">
        <v>2021</v>
      </c>
      <c r="AK216" s="140">
        <v>2060</v>
      </c>
      <c r="AL216" s="140">
        <v>40</v>
      </c>
      <c r="AM216" s="138">
        <v>63.5</v>
      </c>
      <c r="AN216" s="133" t="s">
        <v>18</v>
      </c>
      <c r="AO216" s="137" t="s">
        <v>8296</v>
      </c>
      <c r="AP216" s="133" t="s">
        <v>18</v>
      </c>
      <c r="AQ216" s="137" t="s">
        <v>8297</v>
      </c>
      <c r="AR216" s="133" t="s">
        <v>18</v>
      </c>
      <c r="AS216" s="137" t="s">
        <v>8298</v>
      </c>
      <c r="AT216" s="133" t="s">
        <v>18</v>
      </c>
      <c r="AU216" s="137" t="s">
        <v>8299</v>
      </c>
      <c r="AV216" s="133" t="s">
        <v>18</v>
      </c>
      <c r="AW216" s="137" t="s">
        <v>8300</v>
      </c>
      <c r="AX216" s="133" t="s">
        <v>18</v>
      </c>
      <c r="AY216" s="137" t="s">
        <v>8301</v>
      </c>
      <c r="AZ216" s="133" t="s">
        <v>18</v>
      </c>
      <c r="BA216" s="137" t="s">
        <v>8302</v>
      </c>
      <c r="BB216" s="133" t="s">
        <v>18</v>
      </c>
      <c r="BC216" s="137" t="s">
        <v>8303</v>
      </c>
      <c r="BD216" s="133" t="s">
        <v>19</v>
      </c>
      <c r="BE216" s="137"/>
      <c r="BF216" s="133" t="s">
        <v>18</v>
      </c>
      <c r="BG216" s="137" t="s">
        <v>8304</v>
      </c>
      <c r="BH216" s="133" t="s">
        <v>18</v>
      </c>
      <c r="BI216" s="137" t="s">
        <v>8305</v>
      </c>
      <c r="BJ216" s="142" t="s">
        <v>19</v>
      </c>
      <c r="BK216" s="142" t="s">
        <v>18</v>
      </c>
      <c r="BL216" s="142" t="s">
        <v>19</v>
      </c>
      <c r="BM216" s="142" t="s">
        <v>19</v>
      </c>
      <c r="BN216" s="133" t="s">
        <v>18</v>
      </c>
      <c r="BO216" s="137" t="s">
        <v>8306</v>
      </c>
      <c r="BP216" s="133" t="s">
        <v>18</v>
      </c>
      <c r="BQ216" s="137" t="s">
        <v>8307</v>
      </c>
      <c r="BR216" s="133" t="s">
        <v>18</v>
      </c>
      <c r="BS216" s="137" t="s">
        <v>8308</v>
      </c>
      <c r="BT216" s="133" t="s">
        <v>18</v>
      </c>
      <c r="BU216" s="133" t="s">
        <v>18</v>
      </c>
      <c r="BV216" s="133" t="s">
        <v>18</v>
      </c>
      <c r="BW216" s="137" t="s">
        <v>8309</v>
      </c>
      <c r="BX216" s="143">
        <v>10</v>
      </c>
      <c r="BY216" s="144"/>
      <c r="BZ216" s="133" t="s">
        <v>18</v>
      </c>
      <c r="CA216" s="145" t="s">
        <v>8310</v>
      </c>
      <c r="CB216" s="146" t="s">
        <v>8311</v>
      </c>
      <c r="CC216" s="126">
        <v>11668</v>
      </c>
      <c r="CD216" s="126">
        <v>11397</v>
      </c>
      <c r="CE216" s="126">
        <v>11172</v>
      </c>
      <c r="CF216" s="126">
        <v>10944</v>
      </c>
      <c r="CG216" s="127">
        <v>91185</v>
      </c>
      <c r="CH216" s="127">
        <v>90263.64</v>
      </c>
      <c r="CI216" s="127">
        <v>88516.66</v>
      </c>
      <c r="CJ216" s="127">
        <v>88728</v>
      </c>
      <c r="CK216" s="128">
        <v>7.81</v>
      </c>
      <c r="CL216" s="128">
        <v>7.92</v>
      </c>
      <c r="CM216" s="128">
        <v>7.92</v>
      </c>
      <c r="CN216" s="128">
        <v>8.11</v>
      </c>
      <c r="CO216" s="129">
        <v>0.57799999999999996</v>
      </c>
      <c r="CP216" s="129">
        <v>0.58199999999999996</v>
      </c>
      <c r="CQ216" s="129">
        <v>0.57399999999999995</v>
      </c>
      <c r="CR216" s="130" t="s">
        <v>3871</v>
      </c>
    </row>
    <row r="217" spans="1:96" s="147" customFormat="1" ht="200" customHeight="1" x14ac:dyDescent="0.2">
      <c r="A217" s="132" t="s">
        <v>80</v>
      </c>
      <c r="B217" s="133" t="s">
        <v>2588</v>
      </c>
      <c r="C217" s="133" t="str">
        <f>IF(A217="","自動表示",IF(B217="",VLOOKUP(A217,リスト!$C$2:$D$48,2,FALSE),VLOOKUP(一覧表!A217&amp;一覧表!B217,リスト!$C$49:$D$1789,2,FALSE)))</f>
        <v>303623</v>
      </c>
      <c r="D217" s="134" t="str">
        <f>IF(C217="自動表示","自動表示",VLOOKUP(C217,リスト!$D$2:$E$1789,2,FALSE))</f>
        <v>町村Ⅱ－０</v>
      </c>
      <c r="E217" s="132" t="s">
        <v>3560</v>
      </c>
      <c r="F217" s="133" t="s">
        <v>3748</v>
      </c>
      <c r="G217" s="135">
        <v>30</v>
      </c>
      <c r="H217" s="133" t="str">
        <f t="shared" si="3"/>
        <v>20年超</v>
      </c>
      <c r="I217" s="133" t="s">
        <v>3634</v>
      </c>
      <c r="J217" s="136">
        <v>0.7</v>
      </c>
      <c r="K217" s="133" t="s">
        <v>18</v>
      </c>
      <c r="L217" s="137" t="s">
        <v>8312</v>
      </c>
      <c r="M217" s="133" t="s">
        <v>18</v>
      </c>
      <c r="N217" s="133" t="s">
        <v>3634</v>
      </c>
      <c r="O217" s="137" t="s">
        <v>8313</v>
      </c>
      <c r="P217" s="133" t="s">
        <v>18</v>
      </c>
      <c r="Q217" s="137" t="s">
        <v>8314</v>
      </c>
      <c r="R217" s="133" t="s">
        <v>18</v>
      </c>
      <c r="S217" s="133" t="s">
        <v>3667</v>
      </c>
      <c r="T217" s="138">
        <v>16.8</v>
      </c>
      <c r="U217" s="138"/>
      <c r="V217" s="133" t="s">
        <v>18</v>
      </c>
      <c r="W217" s="139" t="s">
        <v>8315</v>
      </c>
      <c r="X217" s="140">
        <v>2023</v>
      </c>
      <c r="Y217" s="140">
        <v>2062</v>
      </c>
      <c r="Z217" s="140">
        <v>40</v>
      </c>
      <c r="AA217" s="138">
        <v>401.1</v>
      </c>
      <c r="AB217" s="133" t="s">
        <v>18</v>
      </c>
      <c r="AC217" s="139" t="s">
        <v>8316</v>
      </c>
      <c r="AD217" s="140">
        <v>2023</v>
      </c>
      <c r="AE217" s="140">
        <v>2062</v>
      </c>
      <c r="AF217" s="140">
        <v>40</v>
      </c>
      <c r="AG217" s="138">
        <v>281</v>
      </c>
      <c r="AH217" s="133" t="s">
        <v>18</v>
      </c>
      <c r="AI217" s="141" t="s">
        <v>8317</v>
      </c>
      <c r="AJ217" s="140">
        <v>2023</v>
      </c>
      <c r="AK217" s="140">
        <v>2062</v>
      </c>
      <c r="AL217" s="140">
        <v>40</v>
      </c>
      <c r="AM217" s="138">
        <v>120.1</v>
      </c>
      <c r="AN217" s="133" t="s">
        <v>18</v>
      </c>
      <c r="AO217" s="137" t="s">
        <v>8318</v>
      </c>
      <c r="AP217" s="133" t="s">
        <v>19</v>
      </c>
      <c r="AQ217" s="137"/>
      <c r="AR217" s="133" t="s">
        <v>18</v>
      </c>
      <c r="AS217" s="137" t="s">
        <v>8319</v>
      </c>
      <c r="AT217" s="133" t="s">
        <v>18</v>
      </c>
      <c r="AU217" s="137" t="s">
        <v>8320</v>
      </c>
      <c r="AV217" s="133" t="s">
        <v>18</v>
      </c>
      <c r="AW217" s="137" t="s">
        <v>8321</v>
      </c>
      <c r="AX217" s="133" t="s">
        <v>18</v>
      </c>
      <c r="AY217" s="137" t="s">
        <v>8322</v>
      </c>
      <c r="AZ217" s="133" t="s">
        <v>18</v>
      </c>
      <c r="BA217" s="137" t="s">
        <v>8323</v>
      </c>
      <c r="BB217" s="133" t="s">
        <v>18</v>
      </c>
      <c r="BC217" s="137" t="s">
        <v>8324</v>
      </c>
      <c r="BD217" s="133" t="s">
        <v>18</v>
      </c>
      <c r="BE217" s="137" t="s">
        <v>8325</v>
      </c>
      <c r="BF217" s="133" t="s">
        <v>18</v>
      </c>
      <c r="BG217" s="137" t="s">
        <v>8326</v>
      </c>
      <c r="BH217" s="133" t="s">
        <v>19</v>
      </c>
      <c r="BI217" s="137"/>
      <c r="BJ217" s="142"/>
      <c r="BK217" s="142"/>
      <c r="BL217" s="142"/>
      <c r="BM217" s="142"/>
      <c r="BN217" s="133" t="s">
        <v>18</v>
      </c>
      <c r="BO217" s="137" t="s">
        <v>8327</v>
      </c>
      <c r="BP217" s="133" t="s">
        <v>18</v>
      </c>
      <c r="BQ217" s="137" t="s">
        <v>8328</v>
      </c>
      <c r="BR217" s="133" t="s">
        <v>18</v>
      </c>
      <c r="BS217" s="137" t="s">
        <v>8329</v>
      </c>
      <c r="BT217" s="133" t="s">
        <v>19</v>
      </c>
      <c r="BU217" s="133" t="s">
        <v>18</v>
      </c>
      <c r="BV217" s="133" t="s">
        <v>18</v>
      </c>
      <c r="BW217" s="137" t="s">
        <v>8330</v>
      </c>
      <c r="BX217" s="143"/>
      <c r="BY217" s="144" t="s">
        <v>8331</v>
      </c>
      <c r="BZ217" s="133" t="s">
        <v>18</v>
      </c>
      <c r="CA217" s="145" t="s">
        <v>8332</v>
      </c>
      <c r="CB217" s="146" t="s">
        <v>8333</v>
      </c>
      <c r="CC217" s="126">
        <v>6853</v>
      </c>
      <c r="CD217" s="126">
        <v>6761</v>
      </c>
      <c r="CE217" s="126">
        <v>6661</v>
      </c>
      <c r="CF217" s="126">
        <v>6545</v>
      </c>
      <c r="CG217" s="127">
        <v>45380</v>
      </c>
      <c r="CH217" s="127">
        <v>44980</v>
      </c>
      <c r="CI217" s="127">
        <v>44980</v>
      </c>
      <c r="CJ217" s="127">
        <v>44980</v>
      </c>
      <c r="CK217" s="128">
        <v>6.62</v>
      </c>
      <c r="CL217" s="128">
        <v>6.65</v>
      </c>
      <c r="CM217" s="128">
        <v>6.75</v>
      </c>
      <c r="CN217" s="128">
        <v>6.87</v>
      </c>
      <c r="CO217" s="129">
        <v>0.60099999999999998</v>
      </c>
      <c r="CP217" s="129">
        <v>0.63400000000000001</v>
      </c>
      <c r="CQ217" s="129">
        <v>0.64400000000000002</v>
      </c>
      <c r="CR217" s="130">
        <v>0.59899999999999998</v>
      </c>
    </row>
    <row r="218" spans="1:96" s="147" customFormat="1" ht="200" customHeight="1" x14ac:dyDescent="0.2">
      <c r="A218" s="132" t="s">
        <v>80</v>
      </c>
      <c r="B218" s="133" t="s">
        <v>2590</v>
      </c>
      <c r="C218" s="133" t="str">
        <f>IF(A218="","自動表示",IF(B218="",VLOOKUP(A218,リスト!$C$2:$D$48,2,FALSE),VLOOKUP(一覧表!A218&amp;一覧表!B218,リスト!$C$49:$D$1789,2,FALSE)))</f>
        <v>303666</v>
      </c>
      <c r="D218" s="134" t="str">
        <f>IF(C218="自動表示","自動表示",VLOOKUP(C218,リスト!$D$2:$E$1789,2,FALSE))</f>
        <v>町村Ⅴ－０</v>
      </c>
      <c r="E218" s="132" t="s">
        <v>3560</v>
      </c>
      <c r="F218" s="133" t="s">
        <v>3751</v>
      </c>
      <c r="G218" s="135">
        <v>40</v>
      </c>
      <c r="H218" s="133" t="str">
        <f t="shared" si="3"/>
        <v>20年超</v>
      </c>
      <c r="I218" s="133" t="s">
        <v>17</v>
      </c>
      <c r="J218" s="136">
        <v>2.7</v>
      </c>
      <c r="K218" s="133" t="s">
        <v>18</v>
      </c>
      <c r="L218" s="137" t="s">
        <v>8334</v>
      </c>
      <c r="M218" s="133" t="s">
        <v>18</v>
      </c>
      <c r="N218" s="133" t="s">
        <v>3636</v>
      </c>
      <c r="O218" s="137" t="s">
        <v>8335</v>
      </c>
      <c r="P218" s="133" t="s">
        <v>18</v>
      </c>
      <c r="Q218" s="137" t="s">
        <v>8336</v>
      </c>
      <c r="R218" s="133" t="s">
        <v>18</v>
      </c>
      <c r="S218" s="133" t="s">
        <v>3667</v>
      </c>
      <c r="T218" s="138">
        <v>39.299999999999997</v>
      </c>
      <c r="U218" s="138"/>
      <c r="V218" s="133" t="s">
        <v>18</v>
      </c>
      <c r="W218" s="139" t="s">
        <v>8337</v>
      </c>
      <c r="X218" s="140">
        <v>2022</v>
      </c>
      <c r="Y218" s="140">
        <v>2061</v>
      </c>
      <c r="Z218" s="140">
        <v>40</v>
      </c>
      <c r="AA218" s="138">
        <v>1628.5</v>
      </c>
      <c r="AB218" s="133" t="s">
        <v>18</v>
      </c>
      <c r="AC218" s="139" t="s">
        <v>8338</v>
      </c>
      <c r="AD218" s="140">
        <v>2022</v>
      </c>
      <c r="AE218" s="140">
        <v>2061</v>
      </c>
      <c r="AF218" s="140">
        <v>40</v>
      </c>
      <c r="AG218" s="138">
        <v>869.6</v>
      </c>
      <c r="AH218" s="133" t="s">
        <v>18</v>
      </c>
      <c r="AI218" s="141" t="s">
        <v>8339</v>
      </c>
      <c r="AJ218" s="140">
        <v>2022</v>
      </c>
      <c r="AK218" s="140">
        <v>2061</v>
      </c>
      <c r="AL218" s="140">
        <v>40</v>
      </c>
      <c r="AM218" s="138">
        <v>759.1</v>
      </c>
      <c r="AN218" s="133" t="s">
        <v>18</v>
      </c>
      <c r="AO218" s="137" t="s">
        <v>8340</v>
      </c>
      <c r="AP218" s="133" t="s">
        <v>19</v>
      </c>
      <c r="AQ218" s="137"/>
      <c r="AR218" s="133" t="s">
        <v>18</v>
      </c>
      <c r="AS218" s="137" t="s">
        <v>8341</v>
      </c>
      <c r="AT218" s="133" t="s">
        <v>18</v>
      </c>
      <c r="AU218" s="137" t="s">
        <v>8342</v>
      </c>
      <c r="AV218" s="133" t="s">
        <v>18</v>
      </c>
      <c r="AW218" s="137" t="s">
        <v>8343</v>
      </c>
      <c r="AX218" s="133" t="s">
        <v>18</v>
      </c>
      <c r="AY218" s="137" t="s">
        <v>8344</v>
      </c>
      <c r="AZ218" s="133" t="s">
        <v>18</v>
      </c>
      <c r="BA218" s="137" t="s">
        <v>8345</v>
      </c>
      <c r="BB218" s="133" t="s">
        <v>18</v>
      </c>
      <c r="BC218" s="137" t="s">
        <v>8346</v>
      </c>
      <c r="BD218" s="133" t="s">
        <v>19</v>
      </c>
      <c r="BE218" s="137"/>
      <c r="BF218" s="133" t="s">
        <v>18</v>
      </c>
      <c r="BG218" s="137" t="s">
        <v>8347</v>
      </c>
      <c r="BH218" s="133" t="s">
        <v>19</v>
      </c>
      <c r="BI218" s="137"/>
      <c r="BJ218" s="142" t="s">
        <v>19</v>
      </c>
      <c r="BK218" s="142" t="s">
        <v>19</v>
      </c>
      <c r="BL218" s="142" t="s">
        <v>19</v>
      </c>
      <c r="BM218" s="142" t="s">
        <v>19</v>
      </c>
      <c r="BN218" s="133" t="s">
        <v>19</v>
      </c>
      <c r="BO218" s="137"/>
      <c r="BP218" s="133" t="s">
        <v>18</v>
      </c>
      <c r="BQ218" s="137" t="s">
        <v>8348</v>
      </c>
      <c r="BR218" s="133" t="s">
        <v>19</v>
      </c>
      <c r="BS218" s="137"/>
      <c r="BT218" s="133" t="s">
        <v>19</v>
      </c>
      <c r="BU218" s="133" t="s">
        <v>19</v>
      </c>
      <c r="BV218" s="133" t="s">
        <v>18</v>
      </c>
      <c r="BW218" s="137" t="s">
        <v>8349</v>
      </c>
      <c r="BX218" s="143"/>
      <c r="BY218" s="144" t="s">
        <v>3894</v>
      </c>
      <c r="BZ218" s="133" t="s">
        <v>18</v>
      </c>
      <c r="CA218" s="145" t="s">
        <v>8350</v>
      </c>
      <c r="CB218" s="146"/>
      <c r="CC218" s="126">
        <v>26104</v>
      </c>
      <c r="CD218" s="126">
        <v>25909</v>
      </c>
      <c r="CE218" s="126">
        <v>25641</v>
      </c>
      <c r="CF218" s="126">
        <v>25412</v>
      </c>
      <c r="CG218" s="127">
        <v>178037</v>
      </c>
      <c r="CH218" s="127">
        <v>177173</v>
      </c>
      <c r="CI218" s="127">
        <v>176867</v>
      </c>
      <c r="CJ218" s="127">
        <v>175509</v>
      </c>
      <c r="CK218" s="128">
        <v>6.82</v>
      </c>
      <c r="CL218" s="128">
        <v>6.84</v>
      </c>
      <c r="CM218" s="128">
        <v>6.9</v>
      </c>
      <c r="CN218" s="128">
        <v>6.91</v>
      </c>
      <c r="CO218" s="129">
        <v>0.55800000000000005</v>
      </c>
      <c r="CP218" s="129">
        <v>0.55800000000000005</v>
      </c>
      <c r="CQ218" s="129">
        <v>0.57299999999999995</v>
      </c>
      <c r="CR218" s="130">
        <v>0.58299999999999996</v>
      </c>
    </row>
    <row r="219" spans="1:96" s="147" customFormat="1" ht="200" customHeight="1" x14ac:dyDescent="0.2">
      <c r="A219" s="132" t="s">
        <v>80</v>
      </c>
      <c r="B219" s="133" t="s">
        <v>1702</v>
      </c>
      <c r="C219" s="133" t="str">
        <f>IF(A219="","自動表示",IF(B219="",VLOOKUP(A219,リスト!$C$2:$D$48,2,FALSE),VLOOKUP(一覧表!A219&amp;一覧表!B219,リスト!$C$49:$D$1789,2,FALSE)))</f>
        <v>303810</v>
      </c>
      <c r="D219" s="134" t="str">
        <f>IF(C219="自動表示","自動表示",VLOOKUP(C219,リスト!$D$2:$E$1789,2,FALSE))</f>
        <v>町村Ⅱ－２</v>
      </c>
      <c r="E219" s="132" t="s">
        <v>3560</v>
      </c>
      <c r="F219" s="133" t="s">
        <v>3846</v>
      </c>
      <c r="G219" s="135">
        <v>10</v>
      </c>
      <c r="H219" s="133" t="str">
        <f t="shared" si="3"/>
        <v>10年</v>
      </c>
      <c r="I219" s="133" t="s">
        <v>17</v>
      </c>
      <c r="J219" s="136">
        <v>0.8</v>
      </c>
      <c r="K219" s="133" t="s">
        <v>18</v>
      </c>
      <c r="L219" s="137" t="s">
        <v>8351</v>
      </c>
      <c r="M219" s="133" t="s">
        <v>18</v>
      </c>
      <c r="N219" s="133" t="s">
        <v>3652</v>
      </c>
      <c r="O219" s="137" t="s">
        <v>8352</v>
      </c>
      <c r="P219" s="133" t="s">
        <v>18</v>
      </c>
      <c r="Q219" s="137" t="s">
        <v>8353</v>
      </c>
      <c r="R219" s="133" t="s">
        <v>18</v>
      </c>
      <c r="S219" s="133" t="s">
        <v>3667</v>
      </c>
      <c r="T219" s="138">
        <v>4.4000000000000004</v>
      </c>
      <c r="U219" s="138"/>
      <c r="V219" s="133" t="s">
        <v>18</v>
      </c>
      <c r="W219" s="139" t="s">
        <v>8354</v>
      </c>
      <c r="X219" s="140">
        <v>2024</v>
      </c>
      <c r="Y219" s="140">
        <v>2063</v>
      </c>
      <c r="Z219" s="140">
        <v>40</v>
      </c>
      <c r="AA219" s="138">
        <v>8.5</v>
      </c>
      <c r="AB219" s="133" t="s">
        <v>18</v>
      </c>
      <c r="AC219" s="139" t="s">
        <v>8355</v>
      </c>
      <c r="AD219" s="140">
        <v>2024</v>
      </c>
      <c r="AE219" s="140">
        <v>2063</v>
      </c>
      <c r="AF219" s="140">
        <v>40</v>
      </c>
      <c r="AG219" s="138">
        <v>7.4</v>
      </c>
      <c r="AH219" s="133" t="s">
        <v>18</v>
      </c>
      <c r="AI219" s="141" t="s">
        <v>8356</v>
      </c>
      <c r="AJ219" s="140">
        <v>2024</v>
      </c>
      <c r="AK219" s="140">
        <v>2063</v>
      </c>
      <c r="AL219" s="140">
        <v>40</v>
      </c>
      <c r="AM219" s="138">
        <v>55.6</v>
      </c>
      <c r="AN219" s="133" t="s">
        <v>18</v>
      </c>
      <c r="AO219" s="137" t="s">
        <v>8357</v>
      </c>
      <c r="AP219" s="133" t="s">
        <v>18</v>
      </c>
      <c r="AQ219" s="137" t="s">
        <v>8358</v>
      </c>
      <c r="AR219" s="133" t="s">
        <v>18</v>
      </c>
      <c r="AS219" s="137" t="s">
        <v>8359</v>
      </c>
      <c r="AT219" s="133" t="s">
        <v>18</v>
      </c>
      <c r="AU219" s="137" t="s">
        <v>8360</v>
      </c>
      <c r="AV219" s="133" t="s">
        <v>18</v>
      </c>
      <c r="AW219" s="137" t="s">
        <v>8361</v>
      </c>
      <c r="AX219" s="133" t="s">
        <v>18</v>
      </c>
      <c r="AY219" s="137" t="s">
        <v>8362</v>
      </c>
      <c r="AZ219" s="133" t="s">
        <v>18</v>
      </c>
      <c r="BA219" s="137" t="s">
        <v>8363</v>
      </c>
      <c r="BB219" s="133" t="s">
        <v>18</v>
      </c>
      <c r="BC219" s="137" t="s">
        <v>8364</v>
      </c>
      <c r="BD219" s="133" t="s">
        <v>18</v>
      </c>
      <c r="BE219" s="137" t="s">
        <v>8365</v>
      </c>
      <c r="BF219" s="133" t="s">
        <v>18</v>
      </c>
      <c r="BG219" s="137" t="s">
        <v>8366</v>
      </c>
      <c r="BH219" s="133" t="s">
        <v>18</v>
      </c>
      <c r="BI219" s="137" t="s">
        <v>8367</v>
      </c>
      <c r="BJ219" s="142" t="s">
        <v>19</v>
      </c>
      <c r="BK219" s="142" t="s">
        <v>18</v>
      </c>
      <c r="BL219" s="142" t="s">
        <v>19</v>
      </c>
      <c r="BM219" s="142" t="s">
        <v>19</v>
      </c>
      <c r="BN219" s="133" t="s">
        <v>18</v>
      </c>
      <c r="BO219" s="137" t="s">
        <v>8368</v>
      </c>
      <c r="BP219" s="133" t="s">
        <v>18</v>
      </c>
      <c r="BQ219" s="137" t="s">
        <v>8369</v>
      </c>
      <c r="BR219" s="133" t="s">
        <v>18</v>
      </c>
      <c r="BS219" s="137" t="s">
        <v>8370</v>
      </c>
      <c r="BT219" s="133" t="s">
        <v>18</v>
      </c>
      <c r="BU219" s="133" t="s">
        <v>18</v>
      </c>
      <c r="BV219" s="133" t="s">
        <v>18</v>
      </c>
      <c r="BW219" s="137" t="s">
        <v>8371</v>
      </c>
      <c r="BX219" s="143"/>
      <c r="BY219" s="144" t="s">
        <v>8372</v>
      </c>
      <c r="BZ219" s="133" t="s">
        <v>18</v>
      </c>
      <c r="CA219" s="145" t="s">
        <v>8373</v>
      </c>
      <c r="CB219" s="146" t="s">
        <v>8374</v>
      </c>
      <c r="CC219" s="126">
        <v>6949</v>
      </c>
      <c r="CD219" s="126">
        <v>6757</v>
      </c>
      <c r="CE219" s="126">
        <v>6625</v>
      </c>
      <c r="CF219" s="126">
        <v>6452</v>
      </c>
      <c r="CG219" s="127">
        <v>38253</v>
      </c>
      <c r="CH219" s="127">
        <v>37768</v>
      </c>
      <c r="CI219" s="127">
        <v>38293</v>
      </c>
      <c r="CJ219" s="127">
        <v>38204.629999999997</v>
      </c>
      <c r="CK219" s="128">
        <v>5.5</v>
      </c>
      <c r="CL219" s="128">
        <v>5.59</v>
      </c>
      <c r="CM219" s="128">
        <v>5.78</v>
      </c>
      <c r="CN219" s="128">
        <v>5.92</v>
      </c>
      <c r="CO219" s="129" t="s">
        <v>8375</v>
      </c>
      <c r="CP219" s="129">
        <v>0.53900000000000003</v>
      </c>
      <c r="CQ219" s="129">
        <v>0.54600000000000004</v>
      </c>
      <c r="CR219" s="130">
        <v>0.55600000000000005</v>
      </c>
    </row>
    <row r="220" spans="1:96" s="147" customFormat="1" ht="200" customHeight="1" x14ac:dyDescent="0.2">
      <c r="A220" s="132" t="s">
        <v>80</v>
      </c>
      <c r="B220" s="133" t="s">
        <v>403</v>
      </c>
      <c r="C220" s="133" t="str">
        <f>IF(A220="","自動表示",IF(B220="",VLOOKUP(A220,リスト!$C$2:$D$48,2,FALSE),VLOOKUP(一覧表!A220&amp;一覧表!B220,リスト!$C$49:$D$1789,2,FALSE)))</f>
        <v>303828</v>
      </c>
      <c r="D220" s="134" t="str">
        <f>IF(C220="自動表示","自動表示",VLOOKUP(C220,リスト!$D$2:$E$1789,2,FALSE))</f>
        <v>町村Ⅱ－２</v>
      </c>
      <c r="E220" s="132" t="s">
        <v>3560</v>
      </c>
      <c r="F220" s="133" t="s">
        <v>3751</v>
      </c>
      <c r="G220" s="135">
        <v>10</v>
      </c>
      <c r="H220" s="133" t="str">
        <f t="shared" si="3"/>
        <v>10年</v>
      </c>
      <c r="I220" s="133" t="s">
        <v>17</v>
      </c>
      <c r="J220" s="136">
        <v>0.8</v>
      </c>
      <c r="K220" s="133" t="s">
        <v>18</v>
      </c>
      <c r="L220" s="137" t="s">
        <v>8376</v>
      </c>
      <c r="M220" s="133" t="s">
        <v>18</v>
      </c>
      <c r="N220" s="133" t="s">
        <v>3635</v>
      </c>
      <c r="O220" s="137" t="s">
        <v>8377</v>
      </c>
      <c r="P220" s="133" t="s">
        <v>18</v>
      </c>
      <c r="Q220" s="137" t="s">
        <v>8378</v>
      </c>
      <c r="R220" s="133" t="s">
        <v>18</v>
      </c>
      <c r="S220" s="133" t="s">
        <v>3667</v>
      </c>
      <c r="T220" s="138">
        <v>5.5</v>
      </c>
      <c r="U220" s="138"/>
      <c r="V220" s="133" t="s">
        <v>18</v>
      </c>
      <c r="W220" s="139" t="s">
        <v>8379</v>
      </c>
      <c r="X220" s="140">
        <v>2021</v>
      </c>
      <c r="Y220" s="140">
        <v>2060</v>
      </c>
      <c r="Z220" s="140">
        <v>40</v>
      </c>
      <c r="AA220" s="138">
        <v>401.3</v>
      </c>
      <c r="AB220" s="133" t="s">
        <v>18</v>
      </c>
      <c r="AC220" s="139" t="s">
        <v>8380</v>
      </c>
      <c r="AD220" s="140">
        <v>2021</v>
      </c>
      <c r="AE220" s="140">
        <v>2060</v>
      </c>
      <c r="AF220" s="140">
        <v>40</v>
      </c>
      <c r="AG220" s="138">
        <v>357</v>
      </c>
      <c r="AH220" s="133" t="s">
        <v>18</v>
      </c>
      <c r="AI220" s="141" t="s">
        <v>8381</v>
      </c>
      <c r="AJ220" s="140">
        <v>2021</v>
      </c>
      <c r="AK220" s="140">
        <v>2060</v>
      </c>
      <c r="AL220" s="140">
        <v>40</v>
      </c>
      <c r="AM220" s="138">
        <v>50.1</v>
      </c>
      <c r="AN220" s="133" t="s">
        <v>18</v>
      </c>
      <c r="AO220" s="137" t="s">
        <v>8382</v>
      </c>
      <c r="AP220" s="133" t="s">
        <v>18</v>
      </c>
      <c r="AQ220" s="137" t="s">
        <v>8383</v>
      </c>
      <c r="AR220" s="133" t="s">
        <v>18</v>
      </c>
      <c r="AS220" s="137" t="s">
        <v>8384</v>
      </c>
      <c r="AT220" s="133" t="s">
        <v>18</v>
      </c>
      <c r="AU220" s="137" t="s">
        <v>8385</v>
      </c>
      <c r="AV220" s="133" t="s">
        <v>18</v>
      </c>
      <c r="AW220" s="137" t="s">
        <v>8386</v>
      </c>
      <c r="AX220" s="133" t="s">
        <v>18</v>
      </c>
      <c r="AY220" s="137" t="s">
        <v>8387</v>
      </c>
      <c r="AZ220" s="133" t="s">
        <v>18</v>
      </c>
      <c r="BA220" s="137" t="s">
        <v>8388</v>
      </c>
      <c r="BB220" s="133" t="s">
        <v>18</v>
      </c>
      <c r="BC220" s="137" t="s">
        <v>8389</v>
      </c>
      <c r="BD220" s="133" t="s">
        <v>19</v>
      </c>
      <c r="BE220" s="137"/>
      <c r="BF220" s="133" t="s">
        <v>18</v>
      </c>
      <c r="BG220" s="137" t="s">
        <v>8390</v>
      </c>
      <c r="BH220" s="133" t="s">
        <v>19</v>
      </c>
      <c r="BI220" s="137"/>
      <c r="BJ220" s="142" t="s">
        <v>19</v>
      </c>
      <c r="BK220" s="142" t="s">
        <v>19</v>
      </c>
      <c r="BL220" s="142" t="s">
        <v>19</v>
      </c>
      <c r="BM220" s="142" t="s">
        <v>19</v>
      </c>
      <c r="BN220" s="133" t="s">
        <v>19</v>
      </c>
      <c r="BO220" s="137"/>
      <c r="BP220" s="133" t="s">
        <v>19</v>
      </c>
      <c r="BQ220" s="137"/>
      <c r="BR220" s="133" t="s">
        <v>19</v>
      </c>
      <c r="BS220" s="137"/>
      <c r="BT220" s="133" t="s">
        <v>19</v>
      </c>
      <c r="BU220" s="133" t="s">
        <v>18</v>
      </c>
      <c r="BV220" s="133" t="s">
        <v>18</v>
      </c>
      <c r="BW220" s="137" t="s">
        <v>8391</v>
      </c>
      <c r="BX220" s="143"/>
      <c r="BY220" s="144" t="s">
        <v>8392</v>
      </c>
      <c r="BZ220" s="133" t="s">
        <v>18</v>
      </c>
      <c r="CA220" s="145" t="s">
        <v>8393</v>
      </c>
      <c r="CB220" s="146" t="s">
        <v>8394</v>
      </c>
      <c r="CC220" s="126">
        <v>7935</v>
      </c>
      <c r="CD220" s="126">
        <v>7940</v>
      </c>
      <c r="CE220" s="126">
        <v>7959</v>
      </c>
      <c r="CF220" s="126">
        <v>7986</v>
      </c>
      <c r="CG220" s="127">
        <v>34133</v>
      </c>
      <c r="CH220" s="127">
        <v>34133</v>
      </c>
      <c r="CI220" s="127">
        <v>36549</v>
      </c>
      <c r="CJ220" s="127">
        <v>36569</v>
      </c>
      <c r="CK220" s="128">
        <v>4.3</v>
      </c>
      <c r="CL220" s="128">
        <v>4.3</v>
      </c>
      <c r="CM220" s="128">
        <v>4.59</v>
      </c>
      <c r="CN220" s="128">
        <v>4.58</v>
      </c>
      <c r="CO220" s="129">
        <v>0.67800000000000005</v>
      </c>
      <c r="CP220" s="129">
        <v>0.65500000000000003</v>
      </c>
      <c r="CQ220" s="129">
        <v>0.67300000000000004</v>
      </c>
      <c r="CR220" s="130"/>
    </row>
    <row r="221" spans="1:96" s="147" customFormat="1" ht="200" customHeight="1" x14ac:dyDescent="0.2">
      <c r="A221" s="132" t="s">
        <v>80</v>
      </c>
      <c r="B221" s="133" t="s">
        <v>2594</v>
      </c>
      <c r="C221" s="133" t="str">
        <f>IF(A221="","自動表示",IF(B221="",VLOOKUP(A221,リスト!$C$2:$D$48,2,FALSE),VLOOKUP(一覧表!A221&amp;一覧表!B221,リスト!$C$49:$D$1789,2,FALSE)))</f>
        <v>303836</v>
      </c>
      <c r="D221" s="134" t="str">
        <f>IF(C221="自動表示","自動表示",VLOOKUP(C221,リスト!$D$2:$E$1789,2,FALSE))</f>
        <v>町村Ⅱ－１</v>
      </c>
      <c r="E221" s="132" t="s">
        <v>5</v>
      </c>
      <c r="F221" s="133" t="s">
        <v>3744</v>
      </c>
      <c r="G221" s="135">
        <v>10</v>
      </c>
      <c r="H221" s="133" t="str">
        <f t="shared" ref="H221:H232" si="4">IF(G221="","自動表示（左隣の「年数」のみ入力）",IF(G221="終期無","終期無",IF(G221=10,"10年",IF(G221&lt;=20,"11年～20年",IF(G221&lt;=80,"20年超","")))))</f>
        <v>10年</v>
      </c>
      <c r="I221" s="133" t="s">
        <v>17</v>
      </c>
      <c r="J221" s="136">
        <v>0.6</v>
      </c>
      <c r="K221" s="133" t="s">
        <v>18</v>
      </c>
      <c r="L221" s="137" t="s">
        <v>8395</v>
      </c>
      <c r="M221" s="133" t="s">
        <v>18</v>
      </c>
      <c r="N221" s="133" t="s">
        <v>3634</v>
      </c>
      <c r="O221" s="137" t="s">
        <v>8396</v>
      </c>
      <c r="P221" s="133" t="s">
        <v>18</v>
      </c>
      <c r="Q221" s="137" t="s">
        <v>8397</v>
      </c>
      <c r="R221" s="133" t="s">
        <v>18</v>
      </c>
      <c r="S221" s="133" t="s">
        <v>3667</v>
      </c>
      <c r="T221" s="138" t="s">
        <v>8398</v>
      </c>
      <c r="U221" s="138"/>
      <c r="V221" s="133" t="s">
        <v>18</v>
      </c>
      <c r="W221" s="139" t="s">
        <v>8399</v>
      </c>
      <c r="X221" s="140">
        <v>2021</v>
      </c>
      <c r="Y221" s="140">
        <v>2060</v>
      </c>
      <c r="Z221" s="140">
        <v>40</v>
      </c>
      <c r="AA221" s="138">
        <v>447.2</v>
      </c>
      <c r="AB221" s="133" t="s">
        <v>18</v>
      </c>
      <c r="AC221" s="139" t="s">
        <v>8400</v>
      </c>
      <c r="AD221" s="140">
        <v>2021</v>
      </c>
      <c r="AE221" s="140">
        <v>2060</v>
      </c>
      <c r="AF221" s="140">
        <v>40</v>
      </c>
      <c r="AG221" s="138">
        <v>358.2</v>
      </c>
      <c r="AH221" s="133" t="s">
        <v>18</v>
      </c>
      <c r="AI221" s="141" t="s">
        <v>8401</v>
      </c>
      <c r="AJ221" s="140">
        <v>2021</v>
      </c>
      <c r="AK221" s="140">
        <v>2060</v>
      </c>
      <c r="AL221" s="140">
        <v>40</v>
      </c>
      <c r="AM221" s="138">
        <v>89</v>
      </c>
      <c r="AN221" s="133" t="s">
        <v>18</v>
      </c>
      <c r="AO221" s="137" t="s">
        <v>8402</v>
      </c>
      <c r="AP221" s="133" t="s">
        <v>18</v>
      </c>
      <c r="AQ221" s="137" t="s">
        <v>8403</v>
      </c>
      <c r="AR221" s="133" t="s">
        <v>18</v>
      </c>
      <c r="AS221" s="137" t="s">
        <v>8404</v>
      </c>
      <c r="AT221" s="133" t="s">
        <v>18</v>
      </c>
      <c r="AU221" s="137" t="s">
        <v>8405</v>
      </c>
      <c r="AV221" s="133" t="s">
        <v>18</v>
      </c>
      <c r="AW221" s="137" t="s">
        <v>8406</v>
      </c>
      <c r="AX221" s="133" t="s">
        <v>18</v>
      </c>
      <c r="AY221" s="137" t="s">
        <v>8407</v>
      </c>
      <c r="AZ221" s="133" t="s">
        <v>18</v>
      </c>
      <c r="BA221" s="137" t="s">
        <v>8408</v>
      </c>
      <c r="BB221" s="133" t="s">
        <v>18</v>
      </c>
      <c r="BC221" s="137" t="s">
        <v>8409</v>
      </c>
      <c r="BD221" s="133" t="s">
        <v>19</v>
      </c>
      <c r="BE221" s="137" t="s">
        <v>3894</v>
      </c>
      <c r="BF221" s="133" t="s">
        <v>18</v>
      </c>
      <c r="BG221" s="137" t="s">
        <v>8410</v>
      </c>
      <c r="BH221" s="133" t="s">
        <v>19</v>
      </c>
      <c r="BI221" s="137"/>
      <c r="BJ221" s="142" t="s">
        <v>19</v>
      </c>
      <c r="BK221" s="142" t="s">
        <v>19</v>
      </c>
      <c r="BL221" s="142" t="s">
        <v>19</v>
      </c>
      <c r="BM221" s="142" t="s">
        <v>19</v>
      </c>
      <c r="BN221" s="133" t="s">
        <v>18</v>
      </c>
      <c r="BO221" s="137" t="s">
        <v>8402</v>
      </c>
      <c r="BP221" s="133" t="s">
        <v>18</v>
      </c>
      <c r="BQ221" s="137" t="s">
        <v>8411</v>
      </c>
      <c r="BR221" s="133" t="s">
        <v>19</v>
      </c>
      <c r="BS221" s="137"/>
      <c r="BT221" s="133" t="s">
        <v>19</v>
      </c>
      <c r="BU221" s="133" t="s">
        <v>19</v>
      </c>
      <c r="BV221" s="133" t="s">
        <v>18</v>
      </c>
      <c r="BW221" s="137" t="s">
        <v>8412</v>
      </c>
      <c r="BX221" s="143">
        <v>10</v>
      </c>
      <c r="BY221" s="144"/>
      <c r="BZ221" s="133" t="s">
        <v>18</v>
      </c>
      <c r="CA221" s="145" t="s">
        <v>8413</v>
      </c>
      <c r="CB221" s="146" t="s">
        <v>8414</v>
      </c>
      <c r="CC221" s="126">
        <v>5533</v>
      </c>
      <c r="CD221" s="126">
        <v>5430</v>
      </c>
      <c r="CE221" s="126">
        <v>5282</v>
      </c>
      <c r="CF221" s="126">
        <v>5183</v>
      </c>
      <c r="CG221" s="127">
        <v>51899</v>
      </c>
      <c r="CH221" s="127">
        <v>51899</v>
      </c>
      <c r="CI221" s="127">
        <v>51760</v>
      </c>
      <c r="CJ221" s="127">
        <v>51787</v>
      </c>
      <c r="CK221" s="128">
        <v>9.3800000000000008</v>
      </c>
      <c r="CL221" s="128">
        <v>9.56</v>
      </c>
      <c r="CM221" s="128">
        <v>9.8000000000000007</v>
      </c>
      <c r="CN221" s="128">
        <v>9.99</v>
      </c>
      <c r="CO221" s="129">
        <v>0.53400000000000003</v>
      </c>
      <c r="CP221" s="129">
        <v>0.54859999999999998</v>
      </c>
      <c r="CQ221" s="129">
        <v>0.55979999999999996</v>
      </c>
      <c r="CR221" s="130">
        <v>0.57230000000000003</v>
      </c>
    </row>
    <row r="222" spans="1:96" s="147" customFormat="1" ht="200" customHeight="1" x14ac:dyDescent="0.2">
      <c r="A222" s="132" t="s">
        <v>80</v>
      </c>
      <c r="B222" s="133" t="s">
        <v>2596</v>
      </c>
      <c r="C222" s="133" t="str">
        <f>IF(A222="","自動表示",IF(B222="",VLOOKUP(A222,リスト!$C$2:$D$48,2,FALSE),VLOOKUP(一覧表!A222&amp;一覧表!B222,リスト!$C$49:$D$1789,2,FALSE)))</f>
        <v>303909</v>
      </c>
      <c r="D222" s="134" t="str">
        <f>IF(C222="自動表示","自動表示",VLOOKUP(C222,リスト!$D$2:$E$1789,2,FALSE))</f>
        <v>町村Ⅱ－０</v>
      </c>
      <c r="E222" s="132" t="s">
        <v>3560</v>
      </c>
      <c r="F222" s="133" t="s">
        <v>3847</v>
      </c>
      <c r="G222" s="135">
        <v>10</v>
      </c>
      <c r="H222" s="133" t="str">
        <f t="shared" si="4"/>
        <v>10年</v>
      </c>
      <c r="I222" s="133" t="s">
        <v>17</v>
      </c>
      <c r="J222" s="136">
        <v>0.8</v>
      </c>
      <c r="K222" s="133" t="s">
        <v>18</v>
      </c>
      <c r="L222" s="137" t="s">
        <v>8415</v>
      </c>
      <c r="M222" s="133" t="s">
        <v>18</v>
      </c>
      <c r="N222" s="133" t="s">
        <v>13</v>
      </c>
      <c r="O222" s="137" t="s">
        <v>8416</v>
      </c>
      <c r="P222" s="133" t="s">
        <v>18</v>
      </c>
      <c r="Q222" s="137" t="s">
        <v>8417</v>
      </c>
      <c r="R222" s="133" t="s">
        <v>18</v>
      </c>
      <c r="S222" s="133" t="s">
        <v>3667</v>
      </c>
      <c r="T222" s="138">
        <v>7.1</v>
      </c>
      <c r="U222" s="138"/>
      <c r="V222" s="133" t="s">
        <v>18</v>
      </c>
      <c r="W222" s="139" t="s">
        <v>8418</v>
      </c>
      <c r="X222" s="140">
        <v>2023</v>
      </c>
      <c r="Y222" s="140">
        <v>2062</v>
      </c>
      <c r="Z222" s="140">
        <v>40</v>
      </c>
      <c r="AA222" s="138">
        <v>642.4</v>
      </c>
      <c r="AB222" s="133" t="s">
        <v>18</v>
      </c>
      <c r="AC222" s="139" t="s">
        <v>8419</v>
      </c>
      <c r="AD222" s="140">
        <v>2023</v>
      </c>
      <c r="AE222" s="140">
        <v>2062</v>
      </c>
      <c r="AF222" s="140">
        <v>40</v>
      </c>
      <c r="AG222" s="138">
        <v>543.6</v>
      </c>
      <c r="AH222" s="133" t="s">
        <v>18</v>
      </c>
      <c r="AI222" s="141" t="s">
        <v>8420</v>
      </c>
      <c r="AJ222" s="140">
        <v>2023</v>
      </c>
      <c r="AK222" s="140">
        <v>2062</v>
      </c>
      <c r="AL222" s="140">
        <v>40</v>
      </c>
      <c r="AM222" s="138">
        <v>157.1</v>
      </c>
      <c r="AN222" s="133" t="s">
        <v>18</v>
      </c>
      <c r="AO222" s="137" t="s">
        <v>8421</v>
      </c>
      <c r="AP222" s="133" t="s">
        <v>18</v>
      </c>
      <c r="AQ222" s="137" t="s">
        <v>8422</v>
      </c>
      <c r="AR222" s="133" t="s">
        <v>18</v>
      </c>
      <c r="AS222" s="137" t="s">
        <v>8423</v>
      </c>
      <c r="AT222" s="133" t="s">
        <v>18</v>
      </c>
      <c r="AU222" s="137" t="s">
        <v>8424</v>
      </c>
      <c r="AV222" s="133" t="s">
        <v>18</v>
      </c>
      <c r="AW222" s="137" t="s">
        <v>8425</v>
      </c>
      <c r="AX222" s="133" t="s">
        <v>18</v>
      </c>
      <c r="AY222" s="137" t="s">
        <v>8426</v>
      </c>
      <c r="AZ222" s="133" t="s">
        <v>18</v>
      </c>
      <c r="BA222" s="137" t="s">
        <v>8427</v>
      </c>
      <c r="BB222" s="133" t="s">
        <v>18</v>
      </c>
      <c r="BC222" s="137" t="s">
        <v>8428</v>
      </c>
      <c r="BD222" s="133" t="s">
        <v>18</v>
      </c>
      <c r="BE222" s="137" t="s">
        <v>8429</v>
      </c>
      <c r="BF222" s="133" t="s">
        <v>18</v>
      </c>
      <c r="BG222" s="137" t="s">
        <v>8430</v>
      </c>
      <c r="BH222" s="133" t="s">
        <v>19</v>
      </c>
      <c r="BI222" s="137"/>
      <c r="BJ222" s="142" t="s">
        <v>19</v>
      </c>
      <c r="BK222" s="142" t="s">
        <v>19</v>
      </c>
      <c r="BL222" s="142" t="s">
        <v>19</v>
      </c>
      <c r="BM222" s="142" t="s">
        <v>19</v>
      </c>
      <c r="BN222" s="133" t="s">
        <v>18</v>
      </c>
      <c r="BO222" s="137" t="s">
        <v>8431</v>
      </c>
      <c r="BP222" s="133" t="s">
        <v>18</v>
      </c>
      <c r="BQ222" s="137" t="s">
        <v>8432</v>
      </c>
      <c r="BR222" s="133" t="s">
        <v>19</v>
      </c>
      <c r="BS222" s="137"/>
      <c r="BT222" s="133" t="s">
        <v>4098</v>
      </c>
      <c r="BU222" s="133" t="s">
        <v>8421</v>
      </c>
      <c r="BV222" s="133" t="s">
        <v>18</v>
      </c>
      <c r="BW222" s="137" t="s">
        <v>8433</v>
      </c>
      <c r="BX222" s="143">
        <v>10</v>
      </c>
      <c r="BY222" s="144"/>
      <c r="BZ222" s="133" t="s">
        <v>18</v>
      </c>
      <c r="CA222" s="145" t="s">
        <v>8434</v>
      </c>
      <c r="CB222" s="146" t="s">
        <v>8435</v>
      </c>
      <c r="CC222" s="126">
        <v>8112</v>
      </c>
      <c r="CD222" s="126">
        <v>8007</v>
      </c>
      <c r="CE222" s="126">
        <v>7915</v>
      </c>
      <c r="CF222" s="126">
        <v>7757</v>
      </c>
      <c r="CG222" s="127">
        <v>60231</v>
      </c>
      <c r="CH222" s="127">
        <v>60100</v>
      </c>
      <c r="CI222" s="127">
        <v>61634.57</v>
      </c>
      <c r="CJ222" s="127">
        <v>61635</v>
      </c>
      <c r="CK222" s="128">
        <v>7.42</v>
      </c>
      <c r="CL222" s="128">
        <v>7.51</v>
      </c>
      <c r="CM222" s="128">
        <v>7.79</v>
      </c>
      <c r="CN222" s="128">
        <v>7.95</v>
      </c>
      <c r="CO222" s="129">
        <v>0.56799999999999995</v>
      </c>
      <c r="CP222" s="129">
        <v>0.57599999999999996</v>
      </c>
      <c r="CQ222" s="129">
        <v>0.58499999999999996</v>
      </c>
      <c r="CR222" s="130">
        <v>0.58899999999999997</v>
      </c>
    </row>
    <row r="223" spans="1:96" s="147" customFormat="1" ht="200" customHeight="1" x14ac:dyDescent="0.2">
      <c r="A223" s="132" t="s">
        <v>3738</v>
      </c>
      <c r="B223" s="133" t="s">
        <v>3740</v>
      </c>
      <c r="C223" s="133" t="str">
        <f>IF(A223="","自動表示",IF(B223="",VLOOKUP(A223,リスト!$C$2:$D$48,2,FALSE),VLOOKUP(一覧表!A223&amp;一覧表!B223,リスト!$C$49:$D$1789,2,FALSE)))</f>
        <v>303917</v>
      </c>
      <c r="D223" s="134" t="str">
        <f>IF(C223="自動表示","自動表示",VLOOKUP(C223,リスト!$D$2:$E$1789,2,FALSE))</f>
        <v>町村Ⅲ－０</v>
      </c>
      <c r="E223" s="132" t="s">
        <v>3560</v>
      </c>
      <c r="F223" s="133" t="s">
        <v>3744</v>
      </c>
      <c r="G223" s="135">
        <v>30</v>
      </c>
      <c r="H223" s="133" t="str">
        <f t="shared" si="4"/>
        <v>20年超</v>
      </c>
      <c r="I223" s="133" t="s">
        <v>3634</v>
      </c>
      <c r="J223" s="136">
        <v>1.18</v>
      </c>
      <c r="K223" s="133" t="s">
        <v>18</v>
      </c>
      <c r="L223" s="137" t="s">
        <v>8436</v>
      </c>
      <c r="M223" s="133" t="s">
        <v>18</v>
      </c>
      <c r="N223" s="133" t="s">
        <v>3634</v>
      </c>
      <c r="O223" s="137" t="s">
        <v>8437</v>
      </c>
      <c r="P223" s="133" t="s">
        <v>18</v>
      </c>
      <c r="Q223" s="137" t="s">
        <v>8438</v>
      </c>
      <c r="R223" s="133" t="s">
        <v>18</v>
      </c>
      <c r="S223" s="133" t="s">
        <v>3667</v>
      </c>
      <c r="T223" s="138">
        <v>23</v>
      </c>
      <c r="U223" s="138"/>
      <c r="V223" s="133" t="s">
        <v>18</v>
      </c>
      <c r="W223" s="139" t="s">
        <v>8439</v>
      </c>
      <c r="X223" s="140">
        <v>2022</v>
      </c>
      <c r="Y223" s="140">
        <v>2061</v>
      </c>
      <c r="Z223" s="140">
        <v>40</v>
      </c>
      <c r="AA223" s="138">
        <v>1189</v>
      </c>
      <c r="AB223" s="133" t="s">
        <v>18</v>
      </c>
      <c r="AC223" s="139" t="s">
        <v>8440</v>
      </c>
      <c r="AD223" s="140">
        <v>2022</v>
      </c>
      <c r="AE223" s="140">
        <v>2061</v>
      </c>
      <c r="AF223" s="140">
        <v>40</v>
      </c>
      <c r="AG223" s="138">
        <v>638.79999999999995</v>
      </c>
      <c r="AH223" s="133" t="s">
        <v>18</v>
      </c>
      <c r="AI223" s="141" t="s">
        <v>8441</v>
      </c>
      <c r="AJ223" s="140">
        <v>2022</v>
      </c>
      <c r="AK223" s="140">
        <v>2061</v>
      </c>
      <c r="AL223" s="140">
        <v>40</v>
      </c>
      <c r="AM223" s="138">
        <v>550.79999999999995</v>
      </c>
      <c r="AN223" s="133" t="s">
        <v>18</v>
      </c>
      <c r="AO223" s="137" t="s">
        <v>8442</v>
      </c>
      <c r="AP223" s="133" t="s">
        <v>19</v>
      </c>
      <c r="AQ223" s="137"/>
      <c r="AR223" s="133" t="s">
        <v>18</v>
      </c>
      <c r="AS223" s="137" t="s">
        <v>8443</v>
      </c>
      <c r="AT223" s="133" t="s">
        <v>18</v>
      </c>
      <c r="AU223" s="137" t="s">
        <v>8444</v>
      </c>
      <c r="AV223" s="133" t="s">
        <v>18</v>
      </c>
      <c r="AW223" s="137" t="s">
        <v>8445</v>
      </c>
      <c r="AX223" s="133" t="s">
        <v>18</v>
      </c>
      <c r="AY223" s="137" t="s">
        <v>8446</v>
      </c>
      <c r="AZ223" s="133" t="s">
        <v>18</v>
      </c>
      <c r="BA223" s="137" t="s">
        <v>8447</v>
      </c>
      <c r="BB223" s="133" t="s">
        <v>18</v>
      </c>
      <c r="BC223" s="137" t="s">
        <v>8448</v>
      </c>
      <c r="BD223" s="133" t="s">
        <v>19</v>
      </c>
      <c r="BE223" s="137"/>
      <c r="BF223" s="133" t="s">
        <v>18</v>
      </c>
      <c r="BG223" s="137" t="s">
        <v>8449</v>
      </c>
      <c r="BH223" s="133" t="s">
        <v>18</v>
      </c>
      <c r="BI223" s="137" t="s">
        <v>8450</v>
      </c>
      <c r="BJ223" s="142" t="s">
        <v>19</v>
      </c>
      <c r="BK223" s="142" t="s">
        <v>19</v>
      </c>
      <c r="BL223" s="142" t="s">
        <v>19</v>
      </c>
      <c r="BM223" s="142" t="s">
        <v>19</v>
      </c>
      <c r="BN223" s="133" t="s">
        <v>18</v>
      </c>
      <c r="BO223" s="137" t="s">
        <v>8451</v>
      </c>
      <c r="BP223" s="133" t="s">
        <v>18</v>
      </c>
      <c r="BQ223" s="137" t="s">
        <v>8452</v>
      </c>
      <c r="BR223" s="133" t="s">
        <v>18</v>
      </c>
      <c r="BS223" s="137" t="s">
        <v>8453</v>
      </c>
      <c r="BT223" s="133" t="s">
        <v>18</v>
      </c>
      <c r="BU223" s="133" t="s">
        <v>18</v>
      </c>
      <c r="BV223" s="133" t="s">
        <v>18</v>
      </c>
      <c r="BW223" s="137" t="s">
        <v>8454</v>
      </c>
      <c r="BX223" s="143" t="s">
        <v>3871</v>
      </c>
      <c r="BY223" s="144" t="s">
        <v>8455</v>
      </c>
      <c r="BZ223" s="133" t="s">
        <v>18</v>
      </c>
      <c r="CA223" s="145" t="s">
        <v>8456</v>
      </c>
      <c r="CB223" s="146" t="s">
        <v>8457</v>
      </c>
      <c r="CC223" s="126">
        <v>12328</v>
      </c>
      <c r="CD223" s="126">
        <v>12116</v>
      </c>
      <c r="CE223" s="126">
        <v>11988</v>
      </c>
      <c r="CF223" s="126">
        <v>11767</v>
      </c>
      <c r="CG223" s="127">
        <v>399574</v>
      </c>
      <c r="CH223" s="127">
        <v>355122</v>
      </c>
      <c r="CI223" s="127">
        <v>502239</v>
      </c>
      <c r="CJ223" s="127">
        <v>513085</v>
      </c>
      <c r="CK223" s="128">
        <v>32.409999999999997</v>
      </c>
      <c r="CL223" s="128">
        <v>29.31</v>
      </c>
      <c r="CM223" s="128">
        <v>41.9</v>
      </c>
      <c r="CN223" s="128">
        <v>43.6</v>
      </c>
      <c r="CO223" s="129">
        <v>0.71599999999999997</v>
      </c>
      <c r="CP223" s="129">
        <v>0.72799999999999998</v>
      </c>
      <c r="CQ223" s="129">
        <v>0.745</v>
      </c>
      <c r="CR223" s="130">
        <v>0.76</v>
      </c>
    </row>
    <row r="224" spans="1:96" s="147" customFormat="1" ht="200" customHeight="1" x14ac:dyDescent="0.2">
      <c r="A224" s="132" t="s">
        <v>80</v>
      </c>
      <c r="B224" s="133" t="s">
        <v>2600</v>
      </c>
      <c r="C224" s="133" t="str">
        <f>IF(A224="","自動表示",IF(B224="",VLOOKUP(A224,リスト!$C$2:$D$48,2,FALSE),VLOOKUP(一覧表!A224&amp;一覧表!B224,リスト!$C$49:$D$1789,2,FALSE)))</f>
        <v>303925</v>
      </c>
      <c r="D224" s="134" t="str">
        <f>IF(C224="自動表示","自動表示",VLOOKUP(C224,リスト!$D$2:$E$1789,2,FALSE))</f>
        <v>町村Ⅱ－０</v>
      </c>
      <c r="E224" s="132" t="s">
        <v>3840</v>
      </c>
      <c r="F224" s="133" t="s">
        <v>3848</v>
      </c>
      <c r="G224" s="135">
        <v>10</v>
      </c>
      <c r="H224" s="133" t="str">
        <f t="shared" si="4"/>
        <v>10年</v>
      </c>
      <c r="I224" s="133" t="s">
        <v>8458</v>
      </c>
      <c r="J224" s="136">
        <v>1</v>
      </c>
      <c r="K224" s="133" t="s">
        <v>7277</v>
      </c>
      <c r="L224" s="137" t="s">
        <v>8459</v>
      </c>
      <c r="M224" s="133" t="s">
        <v>7277</v>
      </c>
      <c r="N224" s="133" t="s">
        <v>7276</v>
      </c>
      <c r="O224" s="137" t="s">
        <v>8460</v>
      </c>
      <c r="P224" s="133" t="s">
        <v>7277</v>
      </c>
      <c r="Q224" s="137" t="s">
        <v>8461</v>
      </c>
      <c r="R224" s="133" t="s">
        <v>7277</v>
      </c>
      <c r="S224" s="133" t="s">
        <v>7281</v>
      </c>
      <c r="T224" s="138">
        <v>24.3</v>
      </c>
      <c r="U224" s="138"/>
      <c r="V224" s="133" t="s">
        <v>7277</v>
      </c>
      <c r="W224" s="139" t="s">
        <v>8462</v>
      </c>
      <c r="X224" s="140">
        <v>2021</v>
      </c>
      <c r="Y224" s="140">
        <v>2060</v>
      </c>
      <c r="Z224" s="140">
        <v>40</v>
      </c>
      <c r="AA224" s="138">
        <v>1138.7</v>
      </c>
      <c r="AB224" s="133" t="s">
        <v>7277</v>
      </c>
      <c r="AC224" s="139" t="s">
        <v>8463</v>
      </c>
      <c r="AD224" s="140">
        <v>2021</v>
      </c>
      <c r="AE224" s="140">
        <v>2060</v>
      </c>
      <c r="AF224" s="140">
        <v>40</v>
      </c>
      <c r="AG224" s="138">
        <v>1036.3</v>
      </c>
      <c r="AH224" s="133" t="s">
        <v>7277</v>
      </c>
      <c r="AI224" s="141" t="s">
        <v>8464</v>
      </c>
      <c r="AJ224" s="140">
        <v>2021</v>
      </c>
      <c r="AK224" s="140">
        <v>2060</v>
      </c>
      <c r="AL224" s="140">
        <v>40</v>
      </c>
      <c r="AM224" s="138"/>
      <c r="AN224" s="133" t="s">
        <v>7277</v>
      </c>
      <c r="AO224" s="137" t="s">
        <v>8465</v>
      </c>
      <c r="AP224" s="133" t="s">
        <v>7277</v>
      </c>
      <c r="AQ224" s="137" t="s">
        <v>8466</v>
      </c>
      <c r="AR224" s="133" t="s">
        <v>7277</v>
      </c>
      <c r="AS224" s="137" t="s">
        <v>8467</v>
      </c>
      <c r="AT224" s="133" t="s">
        <v>7277</v>
      </c>
      <c r="AU224" s="137" t="s">
        <v>8468</v>
      </c>
      <c r="AV224" s="133" t="s">
        <v>7277</v>
      </c>
      <c r="AW224" s="137" t="s">
        <v>8469</v>
      </c>
      <c r="AX224" s="133" t="s">
        <v>7277</v>
      </c>
      <c r="AY224" s="137" t="s">
        <v>8470</v>
      </c>
      <c r="AZ224" s="133" t="s">
        <v>7277</v>
      </c>
      <c r="BA224" s="137" t="s">
        <v>8471</v>
      </c>
      <c r="BB224" s="133" t="s">
        <v>7277</v>
      </c>
      <c r="BC224" s="137" t="s">
        <v>8472</v>
      </c>
      <c r="BD224" s="133" t="s">
        <v>7293</v>
      </c>
      <c r="BE224" s="137"/>
      <c r="BF224" s="133" t="s">
        <v>7277</v>
      </c>
      <c r="BG224" s="137" t="s">
        <v>8473</v>
      </c>
      <c r="BH224" s="133" t="s">
        <v>7293</v>
      </c>
      <c r="BI224" s="137"/>
      <c r="BJ224" s="142" t="s">
        <v>7293</v>
      </c>
      <c r="BK224" s="142" t="s">
        <v>7293</v>
      </c>
      <c r="BL224" s="142" t="s">
        <v>7293</v>
      </c>
      <c r="BM224" s="142" t="s">
        <v>7293</v>
      </c>
      <c r="BN224" s="133" t="s">
        <v>7293</v>
      </c>
      <c r="BO224" s="137"/>
      <c r="BP224" s="133" t="s">
        <v>7277</v>
      </c>
      <c r="BQ224" s="137" t="s">
        <v>8474</v>
      </c>
      <c r="BR224" s="133" t="s">
        <v>7277</v>
      </c>
      <c r="BS224" s="137" t="s">
        <v>8475</v>
      </c>
      <c r="BT224" s="133" t="s">
        <v>7293</v>
      </c>
      <c r="BU224" s="133" t="s">
        <v>7293</v>
      </c>
      <c r="BV224" s="133" t="s">
        <v>7277</v>
      </c>
      <c r="BW224" s="137" t="s">
        <v>8476</v>
      </c>
      <c r="BX224" s="143">
        <v>10</v>
      </c>
      <c r="BY224" s="144"/>
      <c r="BZ224" s="133" t="s">
        <v>7277</v>
      </c>
      <c r="CA224" s="145" t="s">
        <v>8477</v>
      </c>
      <c r="CB224" s="146" t="s">
        <v>8478</v>
      </c>
      <c r="CC224" s="126">
        <v>9676</v>
      </c>
      <c r="CD224" s="126">
        <v>9509</v>
      </c>
      <c r="CE224" s="126">
        <v>9360</v>
      </c>
      <c r="CF224" s="126">
        <v>9202</v>
      </c>
      <c r="CG224" s="127">
        <v>91953</v>
      </c>
      <c r="CH224" s="127">
        <v>91396</v>
      </c>
      <c r="CI224" s="127">
        <v>89853.64</v>
      </c>
      <c r="CJ224" s="127">
        <v>89454</v>
      </c>
      <c r="CK224" s="128">
        <v>9.5</v>
      </c>
      <c r="CL224" s="128">
        <v>9.61</v>
      </c>
      <c r="CM224" s="128">
        <v>9.6</v>
      </c>
      <c r="CN224" s="128">
        <v>9.7200000000000006</v>
      </c>
      <c r="CO224" s="129">
        <v>0.63200000000000001</v>
      </c>
      <c r="CP224" s="129">
        <v>0.63900000000000001</v>
      </c>
      <c r="CQ224" s="129">
        <v>0.6409999999999999</v>
      </c>
      <c r="CR224" s="130">
        <v>0.67</v>
      </c>
    </row>
    <row r="225" spans="1:96" s="147" customFormat="1" ht="200" customHeight="1" x14ac:dyDescent="0.2">
      <c r="A225" s="132" t="s">
        <v>80</v>
      </c>
      <c r="B225" s="133" t="s">
        <v>2602</v>
      </c>
      <c r="C225" s="133" t="str">
        <f>IF(A225="","自動表示",IF(B225="",VLOOKUP(A225,リスト!$C$2:$D$48,2,FALSE),VLOOKUP(一覧表!A225&amp;一覧表!B225,リスト!$C$49:$D$1789,2,FALSE)))</f>
        <v>304018</v>
      </c>
      <c r="D225" s="134" t="str">
        <f>IF(C225="自動表示","自動表示",VLOOKUP(C225,リスト!$D$2:$E$1789,2,FALSE))</f>
        <v>町村Ⅴ－２</v>
      </c>
      <c r="E225" s="132" t="s">
        <v>3560</v>
      </c>
      <c r="F225" s="133" t="s">
        <v>3656</v>
      </c>
      <c r="G225" s="135">
        <v>40</v>
      </c>
      <c r="H225" s="133" t="str">
        <f t="shared" si="4"/>
        <v>20年超</v>
      </c>
      <c r="I225" s="133" t="s">
        <v>3634</v>
      </c>
      <c r="J225" s="136">
        <v>2</v>
      </c>
      <c r="K225" s="133" t="s">
        <v>18</v>
      </c>
      <c r="L225" s="137" t="s">
        <v>8479</v>
      </c>
      <c r="M225" s="133" t="s">
        <v>18</v>
      </c>
      <c r="N225" s="133" t="s">
        <v>3635</v>
      </c>
      <c r="O225" s="137" t="s">
        <v>8480</v>
      </c>
      <c r="P225" s="133" t="s">
        <v>18</v>
      </c>
      <c r="Q225" s="137" t="s">
        <v>8481</v>
      </c>
      <c r="R225" s="133" t="s">
        <v>18</v>
      </c>
      <c r="S225" s="133" t="s">
        <v>3667</v>
      </c>
      <c r="T225" s="138">
        <v>6.4</v>
      </c>
      <c r="U225" s="138"/>
      <c r="V225" s="133" t="s">
        <v>18</v>
      </c>
      <c r="W225" s="139" t="s">
        <v>8482</v>
      </c>
      <c r="X225" s="140">
        <v>2022</v>
      </c>
      <c r="Y225" s="140">
        <v>2061</v>
      </c>
      <c r="Z225" s="140">
        <v>40</v>
      </c>
      <c r="AA225" s="138" t="s">
        <v>8483</v>
      </c>
      <c r="AB225" s="133" t="s">
        <v>18</v>
      </c>
      <c r="AC225" s="139" t="s">
        <v>8484</v>
      </c>
      <c r="AD225" s="140">
        <v>2022</v>
      </c>
      <c r="AE225" s="140">
        <v>2061</v>
      </c>
      <c r="AF225" s="140">
        <v>40</v>
      </c>
      <c r="AG225" s="138">
        <v>462.5</v>
      </c>
      <c r="AH225" s="133" t="s">
        <v>18</v>
      </c>
      <c r="AI225" s="141" t="s">
        <v>8485</v>
      </c>
      <c r="AJ225" s="140">
        <v>2022</v>
      </c>
      <c r="AK225" s="140">
        <v>2061</v>
      </c>
      <c r="AL225" s="140">
        <v>40</v>
      </c>
      <c r="AM225" s="138">
        <v>191</v>
      </c>
      <c r="AN225" s="133" t="s">
        <v>6087</v>
      </c>
      <c r="AO225" s="137" t="s">
        <v>8486</v>
      </c>
      <c r="AP225" s="133" t="s">
        <v>6087</v>
      </c>
      <c r="AQ225" s="137" t="s">
        <v>8487</v>
      </c>
      <c r="AR225" s="133" t="s">
        <v>18</v>
      </c>
      <c r="AS225" s="137" t="s">
        <v>8488</v>
      </c>
      <c r="AT225" s="133" t="s">
        <v>3924</v>
      </c>
      <c r="AU225" s="137" t="s">
        <v>8489</v>
      </c>
      <c r="AV225" s="133" t="s">
        <v>18</v>
      </c>
      <c r="AW225" s="137" t="s">
        <v>8490</v>
      </c>
      <c r="AX225" s="133" t="s">
        <v>3924</v>
      </c>
      <c r="AY225" s="137" t="s">
        <v>8491</v>
      </c>
      <c r="AZ225" s="133" t="s">
        <v>3924</v>
      </c>
      <c r="BA225" s="137" t="s">
        <v>8492</v>
      </c>
      <c r="BB225" s="133" t="s">
        <v>3924</v>
      </c>
      <c r="BC225" s="137" t="s">
        <v>8493</v>
      </c>
      <c r="BD225" s="133" t="s">
        <v>3924</v>
      </c>
      <c r="BE225" s="137" t="s">
        <v>8494</v>
      </c>
      <c r="BF225" s="133" t="s">
        <v>3924</v>
      </c>
      <c r="BG225" s="137" t="s">
        <v>8495</v>
      </c>
      <c r="BH225" s="133" t="s">
        <v>19</v>
      </c>
      <c r="BI225" s="137"/>
      <c r="BJ225" s="142" t="s">
        <v>19</v>
      </c>
      <c r="BK225" s="142" t="s">
        <v>19</v>
      </c>
      <c r="BL225" s="142" t="s">
        <v>19</v>
      </c>
      <c r="BM225" s="142" t="s">
        <v>19</v>
      </c>
      <c r="BN225" s="133" t="s">
        <v>18</v>
      </c>
      <c r="BO225" s="137" t="s">
        <v>8496</v>
      </c>
      <c r="BP225" s="133" t="s">
        <v>18</v>
      </c>
      <c r="BQ225" s="137" t="s">
        <v>8497</v>
      </c>
      <c r="BR225" s="133" t="s">
        <v>18</v>
      </c>
      <c r="BS225" s="137" t="s">
        <v>8498</v>
      </c>
      <c r="BT225" s="133" t="s">
        <v>18</v>
      </c>
      <c r="BU225" s="133" t="s">
        <v>18</v>
      </c>
      <c r="BV225" s="133" t="s">
        <v>18</v>
      </c>
      <c r="BW225" s="137" t="s">
        <v>8499</v>
      </c>
      <c r="BX225" s="143" t="s">
        <v>3871</v>
      </c>
      <c r="BY225" s="144" t="s">
        <v>5328</v>
      </c>
      <c r="BZ225" s="133" t="s">
        <v>18</v>
      </c>
      <c r="CA225" s="145" t="s">
        <v>8500</v>
      </c>
      <c r="CB225" s="146" t="s">
        <v>8501</v>
      </c>
      <c r="CC225" s="126">
        <v>20893</v>
      </c>
      <c r="CD225" s="126">
        <v>20675</v>
      </c>
      <c r="CE225" s="126">
        <v>20463</v>
      </c>
      <c r="CF225" s="126">
        <v>20161</v>
      </c>
      <c r="CG225" s="127">
        <v>156939</v>
      </c>
      <c r="CH225" s="127">
        <v>162144</v>
      </c>
      <c r="CI225" s="127">
        <v>161802</v>
      </c>
      <c r="CJ225" s="127">
        <v>160304</v>
      </c>
      <c r="CK225" s="128">
        <v>7.51</v>
      </c>
      <c r="CL225" s="128">
        <v>7.84</v>
      </c>
      <c r="CM225" s="128">
        <v>7.91</v>
      </c>
      <c r="CN225" s="128">
        <v>7.95</v>
      </c>
      <c r="CO225" s="129">
        <v>0.68100000000000005</v>
      </c>
      <c r="CP225" s="129">
        <v>0.67300000000000004</v>
      </c>
      <c r="CQ225" s="129">
        <v>0.68500000000000005</v>
      </c>
      <c r="CR225" s="130">
        <v>0.70099999999999996</v>
      </c>
    </row>
    <row r="226" spans="1:96" s="147" customFormat="1" ht="200" customHeight="1" x14ac:dyDescent="0.2">
      <c r="A226" s="132" t="s">
        <v>80</v>
      </c>
      <c r="B226" s="133" t="s">
        <v>2604</v>
      </c>
      <c r="C226" s="133" t="str">
        <f>IF(A226="","自動表示",IF(B226="",VLOOKUP(A226,リスト!$C$2:$D$48,2,FALSE),VLOOKUP(一覧表!A226&amp;一覧表!B226,リスト!$C$49:$D$1789,2,FALSE)))</f>
        <v>304042</v>
      </c>
      <c r="D226" s="134" t="str">
        <f>IF(C226="自動表示","自動表示",VLOOKUP(C226,リスト!$D$2:$E$1789,2,FALSE))</f>
        <v>町村Ⅳ－２</v>
      </c>
      <c r="E226" s="132" t="s">
        <v>3560</v>
      </c>
      <c r="F226" s="133" t="s">
        <v>3744</v>
      </c>
      <c r="G226" s="135">
        <v>30</v>
      </c>
      <c r="H226" s="133" t="str">
        <f t="shared" si="4"/>
        <v>20年超</v>
      </c>
      <c r="I226" s="133" t="s">
        <v>17</v>
      </c>
      <c r="J226" s="136">
        <v>1.5</v>
      </c>
      <c r="K226" s="133" t="s">
        <v>18</v>
      </c>
      <c r="L226" s="137" t="s">
        <v>8502</v>
      </c>
      <c r="M226" s="133" t="s">
        <v>18</v>
      </c>
      <c r="N226" s="133" t="s">
        <v>3635</v>
      </c>
      <c r="O226" s="137" t="s">
        <v>8503</v>
      </c>
      <c r="P226" s="133" t="s">
        <v>18</v>
      </c>
      <c r="Q226" s="137" t="s">
        <v>8504</v>
      </c>
      <c r="R226" s="133" t="s">
        <v>18</v>
      </c>
      <c r="S226" s="133" t="s">
        <v>3667</v>
      </c>
      <c r="T226" s="138">
        <v>2.2000000000000002</v>
      </c>
      <c r="U226" s="138"/>
      <c r="V226" s="133" t="s">
        <v>18</v>
      </c>
      <c r="W226" s="139" t="s">
        <v>8505</v>
      </c>
      <c r="X226" s="140">
        <v>2022</v>
      </c>
      <c r="Y226" s="140">
        <v>2061</v>
      </c>
      <c r="Z226" s="140">
        <v>40</v>
      </c>
      <c r="AA226" s="138">
        <v>992</v>
      </c>
      <c r="AB226" s="133" t="s">
        <v>18</v>
      </c>
      <c r="AC226" s="139" t="s">
        <v>8506</v>
      </c>
      <c r="AD226" s="140">
        <v>2022</v>
      </c>
      <c r="AE226" s="140">
        <v>2061</v>
      </c>
      <c r="AF226" s="140">
        <v>40</v>
      </c>
      <c r="AG226" s="138">
        <v>479</v>
      </c>
      <c r="AH226" s="133" t="s">
        <v>18</v>
      </c>
      <c r="AI226" s="141" t="s">
        <v>8507</v>
      </c>
      <c r="AJ226" s="140">
        <v>2022</v>
      </c>
      <c r="AK226" s="140">
        <v>2061</v>
      </c>
      <c r="AL226" s="140">
        <v>40</v>
      </c>
      <c r="AM226" s="138">
        <v>514</v>
      </c>
      <c r="AN226" s="133" t="s">
        <v>18</v>
      </c>
      <c r="AO226" s="137" t="s">
        <v>8508</v>
      </c>
      <c r="AP226" s="133" t="s">
        <v>19</v>
      </c>
      <c r="AQ226" s="137"/>
      <c r="AR226" s="133" t="s">
        <v>18</v>
      </c>
      <c r="AS226" s="137" t="s">
        <v>8509</v>
      </c>
      <c r="AT226" s="133" t="s">
        <v>18</v>
      </c>
      <c r="AU226" s="137" t="s">
        <v>8510</v>
      </c>
      <c r="AV226" s="133" t="s">
        <v>18</v>
      </c>
      <c r="AW226" s="137" t="s">
        <v>8511</v>
      </c>
      <c r="AX226" s="133" t="s">
        <v>18</v>
      </c>
      <c r="AY226" s="137" t="s">
        <v>8512</v>
      </c>
      <c r="AZ226" s="133" t="s">
        <v>18</v>
      </c>
      <c r="BA226" s="137" t="s">
        <v>8513</v>
      </c>
      <c r="BB226" s="133" t="s">
        <v>18</v>
      </c>
      <c r="BC226" s="137" t="s">
        <v>8514</v>
      </c>
      <c r="BD226" s="133" t="s">
        <v>19</v>
      </c>
      <c r="BE226" s="137" t="s">
        <v>3894</v>
      </c>
      <c r="BF226" s="133" t="s">
        <v>18</v>
      </c>
      <c r="BG226" s="137" t="s">
        <v>8515</v>
      </c>
      <c r="BH226" s="133" t="s">
        <v>19</v>
      </c>
      <c r="BI226" s="137"/>
      <c r="BJ226" s="142" t="s">
        <v>19</v>
      </c>
      <c r="BK226" s="142" t="s">
        <v>19</v>
      </c>
      <c r="BL226" s="142" t="s">
        <v>19</v>
      </c>
      <c r="BM226" s="142" t="s">
        <v>19</v>
      </c>
      <c r="BN226" s="133" t="s">
        <v>18</v>
      </c>
      <c r="BO226" s="137" t="s">
        <v>8516</v>
      </c>
      <c r="BP226" s="133" t="s">
        <v>18</v>
      </c>
      <c r="BQ226" s="137" t="s">
        <v>8517</v>
      </c>
      <c r="BR226" s="133" t="s">
        <v>18</v>
      </c>
      <c r="BS226" s="137" t="s">
        <v>8518</v>
      </c>
      <c r="BT226" s="133" t="s">
        <v>18</v>
      </c>
      <c r="BU226" s="133" t="s">
        <v>18</v>
      </c>
      <c r="BV226" s="133" t="s">
        <v>18</v>
      </c>
      <c r="BW226" s="137" t="s">
        <v>8519</v>
      </c>
      <c r="BX226" s="143"/>
      <c r="BY226" s="144" t="s">
        <v>3894</v>
      </c>
      <c r="BZ226" s="133" t="s">
        <v>18</v>
      </c>
      <c r="CA226" s="145" t="s">
        <v>8520</v>
      </c>
      <c r="CB226" s="146" t="s">
        <v>8521</v>
      </c>
      <c r="CC226" s="126">
        <v>15575</v>
      </c>
      <c r="CD226" s="126">
        <v>15685</v>
      </c>
      <c r="CE226" s="126">
        <v>15709</v>
      </c>
      <c r="CF226" s="126">
        <v>15720</v>
      </c>
      <c r="CG226" s="127">
        <v>95522</v>
      </c>
      <c r="CH226" s="127">
        <v>95476</v>
      </c>
      <c r="CI226" s="127">
        <v>95260</v>
      </c>
      <c r="CJ226" s="127">
        <v>95121</v>
      </c>
      <c r="CK226" s="128">
        <v>6.13</v>
      </c>
      <c r="CL226" s="128">
        <v>6.09</v>
      </c>
      <c r="CM226" s="128">
        <v>6.06</v>
      </c>
      <c r="CN226" s="128">
        <v>6.05</v>
      </c>
      <c r="CO226" s="129">
        <v>0.64800000000000002</v>
      </c>
      <c r="CP226" s="129">
        <v>0.66</v>
      </c>
      <c r="CQ226" s="129">
        <v>0.65800000000000003</v>
      </c>
      <c r="CR226" s="130">
        <v>0.67100000000000004</v>
      </c>
    </row>
    <row r="227" spans="1:96" s="147" customFormat="1" ht="200" customHeight="1" x14ac:dyDescent="0.2">
      <c r="A227" s="132" t="s">
        <v>80</v>
      </c>
      <c r="B227" s="133" t="s">
        <v>2606</v>
      </c>
      <c r="C227" s="133" t="str">
        <f>IF(A227="","自動表示",IF(B227="",VLOOKUP(A227,リスト!$C$2:$D$48,2,FALSE),VLOOKUP(一覧表!A227&amp;一覧表!B227,リスト!$C$49:$D$1789,2,FALSE)))</f>
        <v>304069</v>
      </c>
      <c r="D227" s="134" t="str">
        <f>IF(C227="自動表示","自動表示",VLOOKUP(C227,リスト!$D$2:$E$1789,2,FALSE))</f>
        <v>町村Ⅰ－２</v>
      </c>
      <c r="E227" s="132" t="s">
        <v>3609</v>
      </c>
      <c r="F227" s="133" t="s">
        <v>3741</v>
      </c>
      <c r="G227" s="135"/>
      <c r="H227" s="133" t="str">
        <f t="shared" si="4"/>
        <v>自動表示（左隣の「年数」のみ入力）</v>
      </c>
      <c r="I227" s="133" t="s">
        <v>3621</v>
      </c>
      <c r="J227" s="136">
        <v>0.4</v>
      </c>
      <c r="K227" s="133" t="s">
        <v>18</v>
      </c>
      <c r="L227" s="137" t="s">
        <v>8522</v>
      </c>
      <c r="M227" s="133" t="s">
        <v>18</v>
      </c>
      <c r="N227" s="133" t="s">
        <v>3621</v>
      </c>
      <c r="O227" s="137" t="s">
        <v>8523</v>
      </c>
      <c r="P227" s="133" t="s">
        <v>18</v>
      </c>
      <c r="Q227" s="137" t="s">
        <v>8524</v>
      </c>
      <c r="R227" s="133" t="s">
        <v>18</v>
      </c>
      <c r="S227" s="133" t="s">
        <v>3667</v>
      </c>
      <c r="T227" s="138">
        <v>3.6</v>
      </c>
      <c r="U227" s="138"/>
      <c r="V227" s="133" t="s">
        <v>18</v>
      </c>
      <c r="W227" s="139" t="s">
        <v>8525</v>
      </c>
      <c r="X227" s="140">
        <v>2020</v>
      </c>
      <c r="Y227" s="140">
        <v>2050</v>
      </c>
      <c r="Z227" s="140">
        <v>30</v>
      </c>
      <c r="AA227" s="138">
        <v>273.10000000000002</v>
      </c>
      <c r="AB227" s="133" t="s">
        <v>18</v>
      </c>
      <c r="AC227" s="139" t="s">
        <v>8526</v>
      </c>
      <c r="AD227" s="140">
        <v>2020</v>
      </c>
      <c r="AE227" s="140">
        <v>2050</v>
      </c>
      <c r="AF227" s="140">
        <v>30</v>
      </c>
      <c r="AG227" s="138">
        <v>181.4</v>
      </c>
      <c r="AH227" s="133" t="s">
        <v>18</v>
      </c>
      <c r="AI227" s="141" t="s">
        <v>8526</v>
      </c>
      <c r="AJ227" s="140">
        <v>2020</v>
      </c>
      <c r="AK227" s="140">
        <v>2050</v>
      </c>
      <c r="AL227" s="140">
        <v>30</v>
      </c>
      <c r="AM227" s="138">
        <v>91.6</v>
      </c>
      <c r="AN227" s="133" t="s">
        <v>18</v>
      </c>
      <c r="AO227" s="137" t="s">
        <v>8527</v>
      </c>
      <c r="AP227" s="133" t="s">
        <v>19</v>
      </c>
      <c r="AQ227" s="137"/>
      <c r="AR227" s="133" t="s">
        <v>18</v>
      </c>
      <c r="AS227" s="137" t="s">
        <v>8528</v>
      </c>
      <c r="AT227" s="133" t="s">
        <v>18</v>
      </c>
      <c r="AU227" s="137" t="s">
        <v>8529</v>
      </c>
      <c r="AV227" s="133" t="s">
        <v>18</v>
      </c>
      <c r="AW227" s="137" t="s">
        <v>8530</v>
      </c>
      <c r="AX227" s="133" t="s">
        <v>18</v>
      </c>
      <c r="AY227" s="137" t="s">
        <v>8531</v>
      </c>
      <c r="AZ227" s="133" t="s">
        <v>18</v>
      </c>
      <c r="BA227" s="137" t="s">
        <v>8532</v>
      </c>
      <c r="BB227" s="133" t="s">
        <v>18</v>
      </c>
      <c r="BC227" s="137" t="s">
        <v>8533</v>
      </c>
      <c r="BD227" s="133" t="s">
        <v>18</v>
      </c>
      <c r="BE227" s="137" t="s">
        <v>8534</v>
      </c>
      <c r="BF227" s="133" t="s">
        <v>18</v>
      </c>
      <c r="BG227" s="137" t="s">
        <v>8535</v>
      </c>
      <c r="BH227" s="133" t="s">
        <v>19</v>
      </c>
      <c r="BI227" s="137"/>
      <c r="BJ227" s="142" t="s">
        <v>19</v>
      </c>
      <c r="BK227" s="142" t="s">
        <v>19</v>
      </c>
      <c r="BL227" s="142" t="s">
        <v>19</v>
      </c>
      <c r="BM227" s="142" t="s">
        <v>19</v>
      </c>
      <c r="BN227" s="133" t="s">
        <v>18</v>
      </c>
      <c r="BO227" s="137" t="s">
        <v>8536</v>
      </c>
      <c r="BP227" s="133" t="s">
        <v>19</v>
      </c>
      <c r="BQ227" s="137"/>
      <c r="BR227" s="133" t="s">
        <v>19</v>
      </c>
      <c r="BS227" s="137"/>
      <c r="BT227" s="133" t="s">
        <v>19</v>
      </c>
      <c r="BU227" s="133" t="s">
        <v>19</v>
      </c>
      <c r="BV227" s="133" t="s">
        <v>18</v>
      </c>
      <c r="BW227" s="137" t="s">
        <v>8536</v>
      </c>
      <c r="BX227" s="143"/>
      <c r="BY227" s="144"/>
      <c r="BZ227" s="133" t="s">
        <v>18</v>
      </c>
      <c r="CA227" s="145" t="s">
        <v>8537</v>
      </c>
      <c r="CB227" s="146" t="s">
        <v>8538</v>
      </c>
      <c r="CC227" s="126">
        <v>3822</v>
      </c>
      <c r="CD227" s="126">
        <v>3781</v>
      </c>
      <c r="CE227" s="126">
        <v>3698</v>
      </c>
      <c r="CF227" s="126">
        <v>3607</v>
      </c>
      <c r="CG227" s="127">
        <v>64533</v>
      </c>
      <c r="CH227" s="127">
        <v>73329</v>
      </c>
      <c r="CI227" s="127">
        <v>74430</v>
      </c>
      <c r="CJ227" s="127">
        <v>74764.97</v>
      </c>
      <c r="CK227" s="128">
        <v>16.88</v>
      </c>
      <c r="CL227" s="128">
        <v>19.39</v>
      </c>
      <c r="CM227" s="128">
        <v>20.13</v>
      </c>
      <c r="CN227" s="128">
        <v>20.73</v>
      </c>
      <c r="CO227" s="129">
        <v>0.60289999999999999</v>
      </c>
      <c r="CP227" s="129">
        <v>0.60709999999999997</v>
      </c>
      <c r="CQ227" s="129">
        <v>0.62260000000000004</v>
      </c>
      <c r="CR227" s="130">
        <v>0.64029999999999998</v>
      </c>
    </row>
    <row r="228" spans="1:96" s="147" customFormat="1" ht="200" customHeight="1" x14ac:dyDescent="0.2">
      <c r="A228" s="132" t="s">
        <v>80</v>
      </c>
      <c r="B228" s="133" t="s">
        <v>2608</v>
      </c>
      <c r="C228" s="133" t="str">
        <f>IF(A228="","自動表示",IF(B228="",VLOOKUP(A228,リスト!$C$2:$D$48,2,FALSE),VLOOKUP(一覧表!A228&amp;一覧表!B228,リスト!$C$49:$D$1789,2,FALSE)))</f>
        <v>304212</v>
      </c>
      <c r="D228" s="134" t="str">
        <f>IF(C228="自動表示","自動表示",VLOOKUP(C228,リスト!$D$2:$E$1789,2,FALSE))</f>
        <v>町村Ⅲ－２</v>
      </c>
      <c r="E228" s="132" t="s">
        <v>5</v>
      </c>
      <c r="F228" s="133" t="s">
        <v>3758</v>
      </c>
      <c r="G228" s="135">
        <v>20</v>
      </c>
      <c r="H228" s="133" t="str">
        <f t="shared" si="4"/>
        <v>11年～20年</v>
      </c>
      <c r="I228" s="133" t="s">
        <v>3634</v>
      </c>
      <c r="J228" s="136">
        <v>1.4</v>
      </c>
      <c r="K228" s="133" t="s">
        <v>18</v>
      </c>
      <c r="L228" s="137" t="s">
        <v>8539</v>
      </c>
      <c r="M228" s="133" t="s">
        <v>18</v>
      </c>
      <c r="N228" s="133" t="s">
        <v>3635</v>
      </c>
      <c r="O228" s="137" t="s">
        <v>8540</v>
      </c>
      <c r="P228" s="133" t="s">
        <v>18</v>
      </c>
      <c r="Q228" s="137" t="s">
        <v>8541</v>
      </c>
      <c r="R228" s="133" t="s">
        <v>18</v>
      </c>
      <c r="S228" s="133" t="s">
        <v>3667</v>
      </c>
      <c r="T228" s="138">
        <v>17.899999999999999</v>
      </c>
      <c r="U228" s="138"/>
      <c r="V228" s="133" t="s">
        <v>18</v>
      </c>
      <c r="W228" s="139" t="s">
        <v>8542</v>
      </c>
      <c r="X228" s="140">
        <v>2024</v>
      </c>
      <c r="Y228" s="140">
        <v>2063</v>
      </c>
      <c r="Z228" s="140">
        <v>40</v>
      </c>
      <c r="AA228" s="138">
        <v>1125</v>
      </c>
      <c r="AB228" s="133" t="s">
        <v>18</v>
      </c>
      <c r="AC228" s="139" t="s">
        <v>8543</v>
      </c>
      <c r="AD228" s="140">
        <v>2024</v>
      </c>
      <c r="AE228" s="140">
        <v>2063</v>
      </c>
      <c r="AF228" s="140">
        <v>40</v>
      </c>
      <c r="AG228" s="138">
        <v>883.1</v>
      </c>
      <c r="AH228" s="133" t="s">
        <v>18</v>
      </c>
      <c r="AI228" s="141" t="s">
        <v>8544</v>
      </c>
      <c r="AJ228" s="140">
        <v>2024</v>
      </c>
      <c r="AK228" s="140">
        <v>2063</v>
      </c>
      <c r="AL228" s="140">
        <v>40</v>
      </c>
      <c r="AM228" s="138">
        <v>241.9</v>
      </c>
      <c r="AN228" s="133" t="s">
        <v>18</v>
      </c>
      <c r="AO228" s="137" t="s">
        <v>8545</v>
      </c>
      <c r="AP228" s="133" t="s">
        <v>18</v>
      </c>
      <c r="AQ228" s="137" t="s">
        <v>8546</v>
      </c>
      <c r="AR228" s="133" t="s">
        <v>18</v>
      </c>
      <c r="AS228" s="137" t="s">
        <v>8547</v>
      </c>
      <c r="AT228" s="133" t="s">
        <v>18</v>
      </c>
      <c r="AU228" s="137" t="s">
        <v>8548</v>
      </c>
      <c r="AV228" s="133" t="s">
        <v>18</v>
      </c>
      <c r="AW228" s="137" t="s">
        <v>8549</v>
      </c>
      <c r="AX228" s="133" t="s">
        <v>18</v>
      </c>
      <c r="AY228" s="137" t="s">
        <v>8550</v>
      </c>
      <c r="AZ228" s="133" t="s">
        <v>18</v>
      </c>
      <c r="BA228" s="137" t="s">
        <v>8551</v>
      </c>
      <c r="BB228" s="133" t="s">
        <v>18</v>
      </c>
      <c r="BC228" s="137" t="s">
        <v>8552</v>
      </c>
      <c r="BD228" s="133" t="s">
        <v>18</v>
      </c>
      <c r="BE228" s="137" t="s">
        <v>8553</v>
      </c>
      <c r="BF228" s="133" t="s">
        <v>18</v>
      </c>
      <c r="BG228" s="137" t="s">
        <v>8554</v>
      </c>
      <c r="BH228" s="133" t="s">
        <v>18</v>
      </c>
      <c r="BI228" s="137" t="s">
        <v>8555</v>
      </c>
      <c r="BJ228" s="142" t="s">
        <v>19</v>
      </c>
      <c r="BK228" s="142" t="s">
        <v>18</v>
      </c>
      <c r="BL228" s="142" t="s">
        <v>19</v>
      </c>
      <c r="BM228" s="142" t="s">
        <v>18</v>
      </c>
      <c r="BN228" s="133" t="s">
        <v>19</v>
      </c>
      <c r="BO228" s="137"/>
      <c r="BP228" s="133" t="s">
        <v>19</v>
      </c>
      <c r="BQ228" s="137"/>
      <c r="BR228" s="133" t="s">
        <v>19</v>
      </c>
      <c r="BS228" s="137"/>
      <c r="BT228" s="133" t="s">
        <v>18</v>
      </c>
      <c r="BU228" s="133" t="s">
        <v>18</v>
      </c>
      <c r="BV228" s="133" t="s">
        <v>18</v>
      </c>
      <c r="BW228" s="137" t="s">
        <v>8556</v>
      </c>
      <c r="BX228" s="143"/>
      <c r="BY228" s="144" t="s">
        <v>8557</v>
      </c>
      <c r="BZ228" s="133" t="s">
        <v>18</v>
      </c>
      <c r="CA228" s="145" t="s">
        <v>8558</v>
      </c>
      <c r="CB228" s="146" t="s">
        <v>8559</v>
      </c>
      <c r="CC228" s="126">
        <v>14607</v>
      </c>
      <c r="CD228" s="126">
        <v>14386</v>
      </c>
      <c r="CE228" s="126">
        <v>14036</v>
      </c>
      <c r="CF228" s="126">
        <v>13778</v>
      </c>
      <c r="CG228" s="127">
        <v>112716</v>
      </c>
      <c r="CH228" s="127">
        <v>114670</v>
      </c>
      <c r="CI228" s="127">
        <v>114777</v>
      </c>
      <c r="CJ228" s="127">
        <v>114822</v>
      </c>
      <c r="CK228" s="128">
        <v>7.72</v>
      </c>
      <c r="CL228" s="128">
        <v>7.97</v>
      </c>
      <c r="CM228" s="128">
        <v>8.18</v>
      </c>
      <c r="CN228" s="128">
        <v>8.33</v>
      </c>
      <c r="CO228" s="129">
        <v>0.66500000000000004</v>
      </c>
      <c r="CP228" s="129">
        <v>0.67500000000000004</v>
      </c>
      <c r="CQ228" s="129">
        <v>0.69299999999999995</v>
      </c>
      <c r="CR228" s="130">
        <v>0.70899999999999996</v>
      </c>
    </row>
    <row r="229" spans="1:96" s="147" customFormat="1" ht="200" customHeight="1" x14ac:dyDescent="0.2">
      <c r="A229" s="132" t="s">
        <v>80</v>
      </c>
      <c r="B229" s="133" t="s">
        <v>2610</v>
      </c>
      <c r="C229" s="133" t="str">
        <f>IF(A229="","自動表示",IF(B229="",VLOOKUP(A229,リスト!$C$2:$D$48,2,FALSE),VLOOKUP(一覧表!A229&amp;一覧表!B229,リスト!$C$49:$D$1789,2,FALSE)))</f>
        <v>304221</v>
      </c>
      <c r="D229" s="134" t="str">
        <f>IF(C229="自動表示","自動表示",VLOOKUP(C229,リスト!$D$2:$E$1789,2,FALSE))</f>
        <v>町村Ⅰ－２</v>
      </c>
      <c r="E229" s="132" t="s">
        <v>5</v>
      </c>
      <c r="F229" s="133" t="s">
        <v>3744</v>
      </c>
      <c r="G229" s="135">
        <v>20</v>
      </c>
      <c r="H229" s="133" t="str">
        <f t="shared" si="4"/>
        <v>11年～20年</v>
      </c>
      <c r="I229" s="133" t="s">
        <v>3634</v>
      </c>
      <c r="J229" s="136">
        <v>0.3</v>
      </c>
      <c r="K229" s="133" t="s">
        <v>18</v>
      </c>
      <c r="L229" s="137" t="s">
        <v>8560</v>
      </c>
      <c r="M229" s="133" t="s">
        <v>18</v>
      </c>
      <c r="N229" s="133" t="s">
        <v>3634</v>
      </c>
      <c r="O229" s="137" t="s">
        <v>8561</v>
      </c>
      <c r="P229" s="133" t="s">
        <v>18</v>
      </c>
      <c r="Q229" s="137" t="s">
        <v>8562</v>
      </c>
      <c r="R229" s="133" t="s">
        <v>18</v>
      </c>
      <c r="S229" s="133" t="s">
        <v>3667</v>
      </c>
      <c r="T229" s="138">
        <v>2.1</v>
      </c>
      <c r="U229" s="138"/>
      <c r="V229" s="133" t="s">
        <v>18</v>
      </c>
      <c r="W229" s="139" t="s">
        <v>8563</v>
      </c>
      <c r="X229" s="140">
        <v>2021</v>
      </c>
      <c r="Y229" s="140">
        <v>2060</v>
      </c>
      <c r="Z229" s="140">
        <v>40</v>
      </c>
      <c r="AA229" s="138">
        <v>193.7</v>
      </c>
      <c r="AB229" s="133" t="s">
        <v>18</v>
      </c>
      <c r="AC229" s="139" t="s">
        <v>8564</v>
      </c>
      <c r="AD229" s="140">
        <v>2021</v>
      </c>
      <c r="AE229" s="140">
        <v>2060</v>
      </c>
      <c r="AF229" s="140">
        <v>40</v>
      </c>
      <c r="AG229" s="138">
        <v>177.6</v>
      </c>
      <c r="AH229" s="133" t="s">
        <v>18</v>
      </c>
      <c r="AI229" s="141" t="s">
        <v>8565</v>
      </c>
      <c r="AJ229" s="140">
        <v>2021</v>
      </c>
      <c r="AK229" s="140">
        <v>2060</v>
      </c>
      <c r="AL229" s="140">
        <v>40</v>
      </c>
      <c r="AM229" s="138">
        <v>16.100000000000001</v>
      </c>
      <c r="AN229" s="133" t="s">
        <v>18</v>
      </c>
      <c r="AO229" s="137" t="s">
        <v>8566</v>
      </c>
      <c r="AP229" s="133" t="s">
        <v>19</v>
      </c>
      <c r="AQ229" s="137"/>
      <c r="AR229" s="133" t="s">
        <v>18</v>
      </c>
      <c r="AS229" s="137" t="s">
        <v>8567</v>
      </c>
      <c r="AT229" s="133" t="s">
        <v>18</v>
      </c>
      <c r="AU229" s="137" t="s">
        <v>8568</v>
      </c>
      <c r="AV229" s="133" t="s">
        <v>18</v>
      </c>
      <c r="AW229" s="137" t="s">
        <v>8569</v>
      </c>
      <c r="AX229" s="133" t="s">
        <v>18</v>
      </c>
      <c r="AY229" s="137" t="s">
        <v>8570</v>
      </c>
      <c r="AZ229" s="133" t="s">
        <v>18</v>
      </c>
      <c r="BA229" s="137" t="s">
        <v>8571</v>
      </c>
      <c r="BB229" s="133" t="s">
        <v>18</v>
      </c>
      <c r="BC229" s="137" t="s">
        <v>8572</v>
      </c>
      <c r="BD229" s="133" t="s">
        <v>19</v>
      </c>
      <c r="BE229" s="137" t="s">
        <v>3871</v>
      </c>
      <c r="BF229" s="133" t="s">
        <v>18</v>
      </c>
      <c r="BG229" s="137" t="s">
        <v>8573</v>
      </c>
      <c r="BH229" s="133" t="s">
        <v>19</v>
      </c>
      <c r="BI229" s="137"/>
      <c r="BJ229" s="142" t="s">
        <v>19</v>
      </c>
      <c r="BK229" s="142" t="s">
        <v>19</v>
      </c>
      <c r="BL229" s="142" t="s">
        <v>19</v>
      </c>
      <c r="BM229" s="142" t="s">
        <v>19</v>
      </c>
      <c r="BN229" s="133" t="s">
        <v>19</v>
      </c>
      <c r="BO229" s="137"/>
      <c r="BP229" s="133" t="s">
        <v>19</v>
      </c>
      <c r="BQ229" s="137"/>
      <c r="BR229" s="133" t="s">
        <v>19</v>
      </c>
      <c r="BS229" s="137"/>
      <c r="BT229" s="133" t="s">
        <v>19</v>
      </c>
      <c r="BU229" s="133" t="s">
        <v>19</v>
      </c>
      <c r="BV229" s="133" t="s">
        <v>3924</v>
      </c>
      <c r="BW229" s="137" t="s">
        <v>8574</v>
      </c>
      <c r="BX229" s="143" t="s">
        <v>3871</v>
      </c>
      <c r="BY229" s="144" t="s">
        <v>8575</v>
      </c>
      <c r="BZ229" s="133" t="s">
        <v>18</v>
      </c>
      <c r="CA229" s="145" t="s">
        <v>8576</v>
      </c>
      <c r="CB229" s="146" t="s">
        <v>8577</v>
      </c>
      <c r="CC229" s="126">
        <v>3005</v>
      </c>
      <c r="CD229" s="126">
        <v>2939</v>
      </c>
      <c r="CE229" s="126">
        <v>2891</v>
      </c>
      <c r="CF229" s="126">
        <v>2844</v>
      </c>
      <c r="CG229" s="127">
        <v>36243</v>
      </c>
      <c r="CH229" s="127">
        <v>36678</v>
      </c>
      <c r="CI229" s="127">
        <v>36879</v>
      </c>
      <c r="CJ229" s="127">
        <v>38751</v>
      </c>
      <c r="CK229" s="128">
        <v>12.06</v>
      </c>
      <c r="CL229" s="128">
        <v>12.48</v>
      </c>
      <c r="CM229" s="128">
        <v>12.76</v>
      </c>
      <c r="CN229" s="128">
        <v>13.63</v>
      </c>
      <c r="CO229" s="129">
        <v>0.63300000000000001</v>
      </c>
      <c r="CP229" s="129">
        <v>0.61399999999999999</v>
      </c>
      <c r="CQ229" s="129">
        <v>0.63</v>
      </c>
      <c r="CR229" s="130">
        <v>0.55500000000000005</v>
      </c>
    </row>
    <row r="230" spans="1:96" s="147" customFormat="1" ht="200" customHeight="1" x14ac:dyDescent="0.2">
      <c r="A230" s="132" t="s">
        <v>80</v>
      </c>
      <c r="B230" s="133" t="s">
        <v>2612</v>
      </c>
      <c r="C230" s="133" t="str">
        <f>IF(A230="","自動表示",IF(B230="",VLOOKUP(A230,リスト!$C$2:$D$48,2,FALSE),VLOOKUP(一覧表!A230&amp;一覧表!B230,リスト!$C$49:$D$1789,2,FALSE)))</f>
        <v>304247</v>
      </c>
      <c r="D230" s="134" t="str">
        <f>IF(C230="自動表示","自動表示",VLOOKUP(C230,リスト!$D$2:$E$1789,2,FALSE))</f>
        <v>町村Ⅰ－２</v>
      </c>
      <c r="E230" s="132" t="s">
        <v>3560</v>
      </c>
      <c r="F230" s="133" t="s">
        <v>3748</v>
      </c>
      <c r="G230" s="135">
        <v>30</v>
      </c>
      <c r="H230" s="133" t="str">
        <f t="shared" si="4"/>
        <v>20年超</v>
      </c>
      <c r="I230" s="133" t="s">
        <v>3634</v>
      </c>
      <c r="J230" s="136">
        <v>0.248</v>
      </c>
      <c r="K230" s="133" t="s">
        <v>18</v>
      </c>
      <c r="L230" s="137" t="s">
        <v>8578</v>
      </c>
      <c r="M230" s="133" t="s">
        <v>18</v>
      </c>
      <c r="N230" s="133" t="s">
        <v>3635</v>
      </c>
      <c r="O230" s="137" t="s">
        <v>8579</v>
      </c>
      <c r="P230" s="133" t="s">
        <v>18</v>
      </c>
      <c r="Q230" s="137" t="s">
        <v>8580</v>
      </c>
      <c r="R230" s="133" t="s">
        <v>18</v>
      </c>
      <c r="S230" s="133" t="s">
        <v>3667</v>
      </c>
      <c r="T230" s="138">
        <v>3.74</v>
      </c>
      <c r="U230" s="138"/>
      <c r="V230" s="133" t="s">
        <v>18</v>
      </c>
      <c r="W230" s="139" t="s">
        <v>8581</v>
      </c>
      <c r="X230" s="140">
        <v>2023</v>
      </c>
      <c r="Y230" s="140">
        <v>2062</v>
      </c>
      <c r="Z230" s="140">
        <v>40</v>
      </c>
      <c r="AA230" s="138">
        <v>293.24</v>
      </c>
      <c r="AB230" s="133" t="s">
        <v>18</v>
      </c>
      <c r="AC230" s="139" t="s">
        <v>8582</v>
      </c>
      <c r="AD230" s="140">
        <v>2023</v>
      </c>
      <c r="AE230" s="140">
        <v>2062</v>
      </c>
      <c r="AF230" s="140">
        <v>40</v>
      </c>
      <c r="AG230" s="138">
        <v>230.62</v>
      </c>
      <c r="AH230" s="133" t="s">
        <v>18</v>
      </c>
      <c r="AI230" s="141" t="s">
        <v>8583</v>
      </c>
      <c r="AJ230" s="140">
        <v>2023</v>
      </c>
      <c r="AK230" s="140">
        <v>2062</v>
      </c>
      <c r="AL230" s="140">
        <v>40</v>
      </c>
      <c r="AM230" s="138">
        <v>62.62</v>
      </c>
      <c r="AN230" s="133" t="s">
        <v>18</v>
      </c>
      <c r="AO230" s="137" t="s">
        <v>8584</v>
      </c>
      <c r="AP230" s="133" t="s">
        <v>19</v>
      </c>
      <c r="AQ230" s="137"/>
      <c r="AR230" s="133" t="s">
        <v>18</v>
      </c>
      <c r="AS230" s="137" t="s">
        <v>8585</v>
      </c>
      <c r="AT230" s="133" t="s">
        <v>18</v>
      </c>
      <c r="AU230" s="137" t="s">
        <v>8586</v>
      </c>
      <c r="AV230" s="133" t="s">
        <v>18</v>
      </c>
      <c r="AW230" s="137" t="s">
        <v>8587</v>
      </c>
      <c r="AX230" s="133" t="s">
        <v>18</v>
      </c>
      <c r="AY230" s="137" t="s">
        <v>8588</v>
      </c>
      <c r="AZ230" s="133" t="s">
        <v>18</v>
      </c>
      <c r="BA230" s="137" t="s">
        <v>8589</v>
      </c>
      <c r="BB230" s="133" t="s">
        <v>18</v>
      </c>
      <c r="BC230" s="137" t="s">
        <v>8590</v>
      </c>
      <c r="BD230" s="133" t="s">
        <v>18</v>
      </c>
      <c r="BE230" s="137" t="s">
        <v>8591</v>
      </c>
      <c r="BF230" s="133" t="s">
        <v>18</v>
      </c>
      <c r="BG230" s="137" t="s">
        <v>8592</v>
      </c>
      <c r="BH230" s="133" t="s">
        <v>19</v>
      </c>
      <c r="BI230" s="137"/>
      <c r="BJ230" s="142" t="s">
        <v>19</v>
      </c>
      <c r="BK230" s="142" t="s">
        <v>19</v>
      </c>
      <c r="BL230" s="142" t="s">
        <v>19</v>
      </c>
      <c r="BM230" s="142" t="s">
        <v>19</v>
      </c>
      <c r="BN230" s="133" t="s">
        <v>19</v>
      </c>
      <c r="BO230" s="137"/>
      <c r="BP230" s="133" t="s">
        <v>19</v>
      </c>
      <c r="BQ230" s="137"/>
      <c r="BR230" s="133" t="s">
        <v>19</v>
      </c>
      <c r="BS230" s="137"/>
      <c r="BT230" s="133" t="s">
        <v>19</v>
      </c>
      <c r="BU230" s="133" t="s">
        <v>19</v>
      </c>
      <c r="BV230" s="133" t="s">
        <v>18</v>
      </c>
      <c r="BW230" s="137" t="s">
        <v>8593</v>
      </c>
      <c r="BX230" s="143"/>
      <c r="BY230" s="144" t="s">
        <v>7983</v>
      </c>
      <c r="BZ230" s="133" t="s">
        <v>18</v>
      </c>
      <c r="CA230" s="145" t="s">
        <v>8594</v>
      </c>
      <c r="CB230" s="146" t="s">
        <v>8595</v>
      </c>
      <c r="CC230" s="126">
        <v>2581</v>
      </c>
      <c r="CD230" s="126">
        <v>2529</v>
      </c>
      <c r="CE230" s="126">
        <v>2446</v>
      </c>
      <c r="CF230" s="126">
        <v>2363</v>
      </c>
      <c r="CG230" s="127">
        <v>35111</v>
      </c>
      <c r="CH230" s="127">
        <v>35444</v>
      </c>
      <c r="CI230" s="127">
        <v>35444</v>
      </c>
      <c r="CJ230" s="127">
        <v>35444</v>
      </c>
      <c r="CK230" s="128">
        <v>13.6</v>
      </c>
      <c r="CL230" s="128">
        <v>14.02</v>
      </c>
      <c r="CM230" s="128">
        <v>14.49</v>
      </c>
      <c r="CN230" s="128">
        <v>15</v>
      </c>
      <c r="CO230" s="129">
        <v>0.61799999999999999</v>
      </c>
      <c r="CP230" s="129">
        <v>0.71799999999999997</v>
      </c>
      <c r="CQ230" s="129">
        <v>0.73099999999999998</v>
      </c>
      <c r="CR230" s="130">
        <v>0.75700000000000001</v>
      </c>
    </row>
    <row r="231" spans="1:96" s="147" customFormat="1" ht="200" customHeight="1" x14ac:dyDescent="0.2">
      <c r="A231" s="132" t="s">
        <v>80</v>
      </c>
      <c r="B231" s="133" t="s">
        <v>2614</v>
      </c>
      <c r="C231" s="133" t="str">
        <f>IF(A231="","自動表示",IF(B231="",VLOOKUP(A231,リスト!$C$2:$D$48,2,FALSE),VLOOKUP(一覧表!A231&amp;一覧表!B231,リスト!$C$49:$D$1789,2,FALSE)))</f>
        <v>304271</v>
      </c>
      <c r="D231" s="134" t="str">
        <f>IF(C231="自動表示","自動表示",VLOOKUP(C231,リスト!$D$2:$E$1789,2,FALSE))</f>
        <v>町村Ⅰ－２</v>
      </c>
      <c r="E231" s="132" t="s">
        <v>5</v>
      </c>
      <c r="F231" s="133" t="s">
        <v>3758</v>
      </c>
      <c r="G231" s="135">
        <v>15</v>
      </c>
      <c r="H231" s="133" t="str">
        <f t="shared" si="4"/>
        <v>11年～20年</v>
      </c>
      <c r="I231" s="133" t="s">
        <v>3634</v>
      </c>
      <c r="J231" s="136">
        <v>4.0399999999999998E-2</v>
      </c>
      <c r="K231" s="133" t="s">
        <v>18</v>
      </c>
      <c r="L231" s="137" t="s">
        <v>8596</v>
      </c>
      <c r="M231" s="133" t="s">
        <v>18</v>
      </c>
      <c r="N231" s="133" t="s">
        <v>3635</v>
      </c>
      <c r="O231" s="137" t="s">
        <v>8597</v>
      </c>
      <c r="P231" s="133" t="s">
        <v>18</v>
      </c>
      <c r="Q231" s="137" t="s">
        <v>8598</v>
      </c>
      <c r="R231" s="133" t="s">
        <v>18</v>
      </c>
      <c r="S231" s="133" t="s">
        <v>3666</v>
      </c>
      <c r="T231" s="138">
        <v>0.25</v>
      </c>
      <c r="U231" s="138"/>
      <c r="V231" s="133" t="s">
        <v>18</v>
      </c>
      <c r="W231" s="139" t="s">
        <v>8599</v>
      </c>
      <c r="X231" s="140">
        <v>2024</v>
      </c>
      <c r="Y231" s="140">
        <v>2038</v>
      </c>
      <c r="Z231" s="140">
        <v>15</v>
      </c>
      <c r="AA231" s="138">
        <v>57.4</v>
      </c>
      <c r="AB231" s="133" t="s">
        <v>18</v>
      </c>
      <c r="AC231" s="139" t="s">
        <v>8600</v>
      </c>
      <c r="AD231" s="140">
        <v>2024</v>
      </c>
      <c r="AE231" s="140">
        <v>2038</v>
      </c>
      <c r="AF231" s="140">
        <v>15</v>
      </c>
      <c r="AG231" s="138">
        <v>38.35</v>
      </c>
      <c r="AH231" s="133" t="s">
        <v>18</v>
      </c>
      <c r="AI231" s="141" t="s">
        <v>8601</v>
      </c>
      <c r="AJ231" s="140">
        <v>2024</v>
      </c>
      <c r="AK231" s="140">
        <v>2038</v>
      </c>
      <c r="AL231" s="140">
        <v>15</v>
      </c>
      <c r="AM231" s="138">
        <v>19</v>
      </c>
      <c r="AN231" s="133" t="s">
        <v>18</v>
      </c>
      <c r="AO231" s="137" t="s">
        <v>8602</v>
      </c>
      <c r="AP231" s="133" t="s">
        <v>19</v>
      </c>
      <c r="AQ231" s="137"/>
      <c r="AR231" s="133" t="s">
        <v>18</v>
      </c>
      <c r="AS231" s="137" t="s">
        <v>8603</v>
      </c>
      <c r="AT231" s="133" t="s">
        <v>18</v>
      </c>
      <c r="AU231" s="137" t="s">
        <v>8604</v>
      </c>
      <c r="AV231" s="133" t="s">
        <v>18</v>
      </c>
      <c r="AW231" s="137" t="s">
        <v>8605</v>
      </c>
      <c r="AX231" s="133" t="s">
        <v>18</v>
      </c>
      <c r="AY231" s="137" t="s">
        <v>8606</v>
      </c>
      <c r="AZ231" s="133" t="s">
        <v>18</v>
      </c>
      <c r="BA231" s="137" t="s">
        <v>8607</v>
      </c>
      <c r="BB231" s="133" t="s">
        <v>18</v>
      </c>
      <c r="BC231" s="137" t="s">
        <v>8608</v>
      </c>
      <c r="BD231" s="133" t="s">
        <v>18</v>
      </c>
      <c r="BE231" s="137" t="s">
        <v>8609</v>
      </c>
      <c r="BF231" s="133" t="s">
        <v>18</v>
      </c>
      <c r="BG231" s="137" t="s">
        <v>8610</v>
      </c>
      <c r="BH231" s="133" t="s">
        <v>19</v>
      </c>
      <c r="BI231" s="137"/>
      <c r="BJ231" s="142" t="s">
        <v>19</v>
      </c>
      <c r="BK231" s="142" t="s">
        <v>19</v>
      </c>
      <c r="BL231" s="142" t="s">
        <v>19</v>
      </c>
      <c r="BM231" s="142" t="s">
        <v>19</v>
      </c>
      <c r="BN231" s="133" t="s">
        <v>18</v>
      </c>
      <c r="BO231" s="137" t="s">
        <v>8611</v>
      </c>
      <c r="BP231" s="133" t="s">
        <v>19</v>
      </c>
      <c r="BQ231" s="137"/>
      <c r="BR231" s="133" t="s">
        <v>19</v>
      </c>
      <c r="BS231" s="137"/>
      <c r="BT231" s="133" t="s">
        <v>19</v>
      </c>
      <c r="BU231" s="133" t="s">
        <v>18</v>
      </c>
      <c r="BV231" s="133" t="s">
        <v>18</v>
      </c>
      <c r="BW231" s="137" t="s">
        <v>8612</v>
      </c>
      <c r="BX231" s="143"/>
      <c r="BY231" s="144" t="s">
        <v>8613</v>
      </c>
      <c r="BZ231" s="133" t="s">
        <v>18</v>
      </c>
      <c r="CA231" s="145" t="s">
        <v>8614</v>
      </c>
      <c r="CB231" s="146"/>
      <c r="CC231" s="126">
        <v>427</v>
      </c>
      <c r="CD231" s="126">
        <v>421</v>
      </c>
      <c r="CE231" s="126">
        <v>404</v>
      </c>
      <c r="CF231" s="126">
        <v>394</v>
      </c>
      <c r="CG231" s="127">
        <v>21028</v>
      </c>
      <c r="CH231" s="127">
        <v>21028</v>
      </c>
      <c r="CI231" s="127">
        <v>21028</v>
      </c>
      <c r="CJ231" s="127">
        <v>21028</v>
      </c>
      <c r="CK231" s="128">
        <v>49.25</v>
      </c>
      <c r="CL231" s="128">
        <v>49.95</v>
      </c>
      <c r="CM231" s="128">
        <v>52.05</v>
      </c>
      <c r="CN231" s="128">
        <v>53.37</v>
      </c>
      <c r="CO231" s="129">
        <v>0.495</v>
      </c>
      <c r="CP231" s="129">
        <v>0.51619999999999999</v>
      </c>
      <c r="CQ231" s="129">
        <v>0.54330000000000001</v>
      </c>
      <c r="CR231" s="130">
        <v>0.52539999999999998</v>
      </c>
    </row>
    <row r="232" spans="1:96" s="147" customFormat="1" ht="200" customHeight="1" x14ac:dyDescent="0.2">
      <c r="A232" s="132" t="s">
        <v>80</v>
      </c>
      <c r="B232" s="133" t="s">
        <v>2616</v>
      </c>
      <c r="C232" s="133" t="str">
        <f>IF(A232="","自動表示",IF(B232="",VLOOKUP(A232,リスト!$C$2:$D$48,2,FALSE),VLOOKUP(一覧表!A232&amp;一覧表!B232,リスト!$C$49:$D$1789,2,FALSE)))</f>
        <v>304280</v>
      </c>
      <c r="D232" s="134" t="str">
        <f>IF(C232="自動表示","自動表示",VLOOKUP(C232,リスト!$D$2:$E$1789,2,FALSE))</f>
        <v>町村Ⅲ－２</v>
      </c>
      <c r="E232" s="132" t="s">
        <v>5</v>
      </c>
      <c r="F232" s="133" t="s">
        <v>3741</v>
      </c>
      <c r="G232" s="135">
        <v>15</v>
      </c>
      <c r="H232" s="133" t="str">
        <f t="shared" si="4"/>
        <v>11年～20年</v>
      </c>
      <c r="I232" s="133" t="s">
        <v>15</v>
      </c>
      <c r="J232" s="136">
        <v>1.8</v>
      </c>
      <c r="K232" s="133" t="s">
        <v>18</v>
      </c>
      <c r="L232" s="137" t="s">
        <v>8615</v>
      </c>
      <c r="M232" s="133" t="s">
        <v>18</v>
      </c>
      <c r="N232" s="133" t="s">
        <v>3620</v>
      </c>
      <c r="O232" s="137" t="s">
        <v>8616</v>
      </c>
      <c r="P232" s="133" t="s">
        <v>18</v>
      </c>
      <c r="Q232" s="137" t="s">
        <v>8617</v>
      </c>
      <c r="R232" s="133" t="s">
        <v>18</v>
      </c>
      <c r="S232" s="133" t="s">
        <v>3667</v>
      </c>
      <c r="T232" s="138">
        <v>27.7</v>
      </c>
      <c r="U232" s="138"/>
      <c r="V232" s="133" t="s">
        <v>18</v>
      </c>
      <c r="W232" s="139" t="s">
        <v>8618</v>
      </c>
      <c r="X232" s="140">
        <v>2015</v>
      </c>
      <c r="Y232" s="140">
        <v>2054</v>
      </c>
      <c r="Z232" s="140">
        <v>39</v>
      </c>
      <c r="AA232" s="138">
        <v>813.2</v>
      </c>
      <c r="AB232" s="133" t="s">
        <v>18</v>
      </c>
      <c r="AC232" s="139" t="s">
        <v>8619</v>
      </c>
      <c r="AD232" s="140">
        <v>2021</v>
      </c>
      <c r="AE232" s="140">
        <v>2035</v>
      </c>
      <c r="AF232" s="140">
        <v>14</v>
      </c>
      <c r="AG232" s="138">
        <v>415.8</v>
      </c>
      <c r="AH232" s="133" t="s">
        <v>18</v>
      </c>
      <c r="AI232" s="141" t="s">
        <v>8620</v>
      </c>
      <c r="AJ232" s="140">
        <v>2021</v>
      </c>
      <c r="AK232" s="140">
        <v>2035</v>
      </c>
      <c r="AL232" s="140">
        <v>14</v>
      </c>
      <c r="AM232" s="138">
        <v>415.8</v>
      </c>
      <c r="AN232" s="133" t="s">
        <v>18</v>
      </c>
      <c r="AO232" s="137" t="s">
        <v>8621</v>
      </c>
      <c r="AP232" s="133" t="s">
        <v>19</v>
      </c>
      <c r="AQ232" s="137"/>
      <c r="AR232" s="133" t="s">
        <v>18</v>
      </c>
      <c r="AS232" s="137" t="s">
        <v>8622</v>
      </c>
      <c r="AT232" s="133" t="s">
        <v>18</v>
      </c>
      <c r="AU232" s="137" t="s">
        <v>8623</v>
      </c>
      <c r="AV232" s="133" t="s">
        <v>18</v>
      </c>
      <c r="AW232" s="137" t="s">
        <v>8624</v>
      </c>
      <c r="AX232" s="133" t="s">
        <v>18</v>
      </c>
      <c r="AY232" s="137" t="s">
        <v>8625</v>
      </c>
      <c r="AZ232" s="133" t="s">
        <v>18</v>
      </c>
      <c r="BA232" s="137" t="s">
        <v>8626</v>
      </c>
      <c r="BB232" s="133" t="s">
        <v>18</v>
      </c>
      <c r="BC232" s="137" t="s">
        <v>8627</v>
      </c>
      <c r="BD232" s="133" t="s">
        <v>18</v>
      </c>
      <c r="BE232" s="137" t="s">
        <v>8628</v>
      </c>
      <c r="BF232" s="133" t="s">
        <v>18</v>
      </c>
      <c r="BG232" s="137" t="s">
        <v>8629</v>
      </c>
      <c r="BH232" s="133" t="s">
        <v>19</v>
      </c>
      <c r="BI232" s="137"/>
      <c r="BJ232" s="142" t="s">
        <v>19</v>
      </c>
      <c r="BK232" s="142" t="s">
        <v>19</v>
      </c>
      <c r="BL232" s="142" t="s">
        <v>19</v>
      </c>
      <c r="BM232" s="142" t="s">
        <v>19</v>
      </c>
      <c r="BN232" s="133" t="s">
        <v>18</v>
      </c>
      <c r="BO232" s="137" t="s">
        <v>8630</v>
      </c>
      <c r="BP232" s="133" t="s">
        <v>18</v>
      </c>
      <c r="BQ232" s="137" t="s">
        <v>8631</v>
      </c>
      <c r="BR232" s="133" t="s">
        <v>19</v>
      </c>
      <c r="BS232" s="137"/>
      <c r="BT232" s="133" t="s">
        <v>19</v>
      </c>
      <c r="BU232" s="133" t="s">
        <v>18</v>
      </c>
      <c r="BV232" s="133" t="s">
        <v>18</v>
      </c>
      <c r="BW232" s="137" t="s">
        <v>8632</v>
      </c>
      <c r="BX232" s="143"/>
      <c r="BY232" s="144" t="s">
        <v>8633</v>
      </c>
      <c r="BZ232" s="133" t="s">
        <v>18</v>
      </c>
      <c r="CA232" s="145" t="s">
        <v>8634</v>
      </c>
      <c r="CB232" s="146" t="s">
        <v>8635</v>
      </c>
      <c r="CC232" s="126">
        <v>15824</v>
      </c>
      <c r="CD232" s="126">
        <v>15160</v>
      </c>
      <c r="CE232" s="126">
        <v>15085</v>
      </c>
      <c r="CF232" s="126">
        <v>14641</v>
      </c>
      <c r="CG232" s="127">
        <v>140487</v>
      </c>
      <c r="CH232" s="127">
        <v>138090</v>
      </c>
      <c r="CI232" s="127">
        <v>136329</v>
      </c>
      <c r="CJ232" s="127">
        <v>136403.51</v>
      </c>
      <c r="CK232" s="128">
        <v>8.8800000000000008</v>
      </c>
      <c r="CL232" s="128">
        <v>9.11</v>
      </c>
      <c r="CM232" s="128">
        <v>9.0399999999999991</v>
      </c>
      <c r="CN232" s="128">
        <v>9.32</v>
      </c>
      <c r="CO232" s="129">
        <v>0.69099999999999995</v>
      </c>
      <c r="CP232" s="129">
        <v>0.63900000000000001</v>
      </c>
      <c r="CQ232" s="129">
        <v>0.625</v>
      </c>
      <c r="CR232" s="130">
        <v>0.67649999999999999</v>
      </c>
    </row>
  </sheetData>
  <dataConsolidate/>
  <mergeCells count="143">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BS7:BS9"/>
    <mergeCell ref="AV7:AV9"/>
    <mergeCell ref="BF7:BF9"/>
    <mergeCell ref="BI7:BI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s>
  <phoneticPr fontId="1"/>
  <dataValidations count="11">
    <dataValidation imeMode="on" showInputMessage="1" showErrorMessage="1" sqref="F10:F232" xr:uid="{00000000-0002-0000-0000-000000000000}"/>
    <dataValidation imeMode="on" allowBlank="1" showInputMessage="1" showErrorMessage="1" sqref="Q10:Q232 L10:L232 CA10:CB232 AO10:AO232 AS10:AS232 BW10:BW232 O10:O232 AQ10:AQ232 BY10:BY232" xr:uid="{00000000-0002-0000-0000-000001000000}"/>
    <dataValidation type="decimal" imeMode="disabled" operator="greaterThanOrEqual" allowBlank="1" showInputMessage="1" showErrorMessage="1" sqref="J10:J232" xr:uid="{00000000-0002-0000-0000-000002000000}">
      <formula1>0</formula1>
    </dataValidation>
    <dataValidation type="decimal" imeMode="disabled" operator="greaterThanOrEqual" allowBlank="1" showInputMessage="1" sqref="CO10:CR232" xr:uid="{00000000-0002-0000-0000-000003000000}">
      <formula1>0</formula1>
    </dataValidation>
    <dataValidation type="whole" imeMode="disabled" operator="greaterThanOrEqual" allowBlank="1" showInputMessage="1" sqref="CC10:CJ232 CK40:CN40 CK57:CN58 CN62" xr:uid="{00000000-0002-0000-0000-000004000000}">
      <formula1>0</formula1>
    </dataValidation>
    <dataValidation imeMode="disabled" allowBlank="1" showInputMessage="1" showErrorMessage="1" sqref="AL10:AM232 Z10:Z232 T10:U232 AF10:AF232" xr:uid="{E80F53AF-81DD-44B7-B46F-E57DE3C5A20A}"/>
    <dataValidation type="whole" imeMode="disabled" allowBlank="1" showInputMessage="1" showErrorMessage="1" sqref="AD10:AE232 X10:Y232 AJ10:AK232" xr:uid="{457B058C-AAA9-45C6-97A1-DA72614B0B6E}">
      <formula1>1900</formula1>
      <formula2>2500</formula2>
    </dataValidation>
    <dataValidation type="list" allowBlank="1" showInputMessage="1" showErrorMessage="1" sqref="B10:B232"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232"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232"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G10:G232</xm:sqref>
        </x14:dataValidation>
        <x14:dataValidation type="list" allowBlank="1" showInputMessage="1" showErrorMessage="1" xr:uid="{00000000-0002-0000-0000-000007000000}">
          <x14:formula1>
            <xm:f>リスト!$J$1:$J$3</xm:f>
          </x14:formula1>
          <xm:sqref>BT10:BU232 BP10:BP232 BR10:BR232 BH10:BH232 BJ10:BN232</xm:sqref>
        </x14:dataValidation>
        <x14:dataValidation type="list" allowBlank="1" showInputMessage="1" showErrorMessage="1" xr:uid="{00000000-0002-0000-0000-000008000000}">
          <x14:formula1>
            <xm:f>リスト!$C$1:$C$48</xm:f>
          </x14:formula1>
          <xm:sqref>A10:A232</xm:sqref>
        </x14:dataValidation>
        <x14:dataValidation type="list" imeMode="on" allowBlank="1" showInputMessage="1" showErrorMessage="1" xr:uid="{09B68EB6-6DDC-4A19-9BC5-19BC20AAD25A}">
          <x14:formula1>
            <xm:f>リスト!$J$1:$J$3</xm:f>
          </x14:formula1>
          <xm:sqref>AP10:AP232 BZ10:BZ232 K10:K232 M10:M232 P10:P232 R10:R232 V10:V232 AB10:AB232 AH10:AH232 AN10:AN232 AR10:AR232 AT10:AT232 AV10:AV232 AX10:AX232 AZ10:AZ232 BB10:BB232 BD10:BD232 BF10:BF232 BV10:BV232</xm:sqref>
        </x14:dataValidation>
        <x14:dataValidation type="list" allowBlank="1" showInputMessage="1" showErrorMessage="1" xr:uid="{CE0029BC-463A-46DE-9170-DE3711C086C3}">
          <x14:formula1>
            <xm:f>リスト!$G$2:$G$19</xm:f>
          </x14:formula1>
          <xm:sqref>E10:E232</xm:sqref>
        </x14:dataValidation>
        <x14:dataValidation type="list" allowBlank="1" showInputMessage="1" showErrorMessage="1" xr:uid="{9E9D9ECF-C27B-4BF5-B97C-0D4D84258206}">
          <x14:formula1>
            <xm:f>リスト!$I$1:$I$22</xm:f>
          </x14:formula1>
          <xm:sqref>N10:N232 I10:I232</xm:sqref>
        </x14:dataValidation>
        <x14:dataValidation type="list" allowBlank="1" showInputMessage="1" showErrorMessage="1" xr:uid="{D0E594C7-A721-4EB0-B3A9-2D4445DA52B7}">
          <x14:formula1>
            <xm:f>リスト!$K$2:$K$3</xm:f>
          </x14:formula1>
          <xm:sqref>S10:S232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5121E19E-C6AB-4EBD-A3A2-B8578A13BD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