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4273C944-FC8C-4DED-B1B9-0F2C140CE35A}"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s="1"/>
  <c r="H114"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<sst xmlns="http://schemas.openxmlformats.org/spreadsheetml/2006/main" count="13407" uniqueCount="6043">
  <si>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</si>
  <si>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</si>
  <si>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</si>
  <si>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</si>
  <si>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</si>
  <si>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</si>
  <si>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</si>
  <si>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</si>
  <si>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</si>
  <si>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</si>
  <si>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</si>
  <si>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</si>
  <si>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</si>
  <si>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</si>
  <si>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</si>
  <si>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</si>
  <si>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</si>
  <si>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</si>
  <si>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</si>
  <si>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</si>
  <si>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</si>
  <si>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</si>
  <si>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</si>
  <si>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</si>
  <si>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</si>
  <si>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</si>
  <si>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</si>
  <si>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</si>
  <si>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</si>
  <si>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</si>
  <si>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</si>
  <si>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</si>
  <si>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</si>
  <si>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</si>
  <si>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</si>
  <si>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</si>
  <si>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</si>
  <si>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</si>
  <si>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</si>
  <si>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</si>
  <si>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</si>
  <si>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</si>
  <si>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</si>
  <si>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</si>
  <si>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</si>
  <si>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</si>
  <si>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</si>
  <si>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</si>
  <si>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</si>
  <si>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</si>
  <si>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</si>
  <si>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</si>
  <si>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</si>
  <si>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</si>
  <si>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</si>
  <si>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</si>
  <si>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</si>
  <si>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</si>
  <si>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</si>
  <si>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</si>
  <si>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</si>
  <si>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</si>
  <si>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</si>
  <si>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</si>
  <si>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</si>
  <si>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</si>
  <si>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</si>
  <si>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</si>
  <si>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</si>
  <si>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</si>
  <si>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</si>
  <si>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</si>
  <si>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</si>
  <si>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</si>
  <si>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</si>
  <si>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</si>
  <si>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</si>
  <si>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</si>
  <si>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</si>
  <si>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</si>
  <si>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</si>
  <si>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</si>
  <si>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</si>
  <si>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</si>
  <si>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</si>
  <si>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</si>
  <si>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</si>
  <si>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</si>
  <si>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</si>
  <si>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</si>
  <si>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</si>
  <si>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</si>
  <si>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</si>
  <si>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</si>
  <si>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</si>
  <si>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</si>
  <si>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</si>
  <si>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</si>
  <si>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</si>
  <si>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</si>
  <si>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</si>
  <si>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</si>
  <si>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</si>
  <si>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</si>
  <si>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</si>
  <si>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</si>
  <si>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</si>
  <si>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</si>
  <si>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</si>
  <si>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</si>
  <si>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</si>
  <si>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</si>
  <si>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</si>
  <si>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</si>
  <si>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</si>
  <si>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</si>
  <si>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</si>
  <si>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</si>
  <si>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</si>
  <si>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</si>
  <si>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</si>
  <si>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</si>
  <si>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</si>
  <si>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</si>
  <si>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</si>
  <si>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</si>
  <si>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</si>
  <si>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</si>
  <si>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</si>
  <si>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</si>
  <si>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</si>
  <si>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</si>
  <si>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</si>
  <si>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</si>
  <si>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</si>
  <si>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</si>
  <si>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</si>
  <si>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</si>
  <si>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</si>
  <si>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</si>
  <si>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</si>
  <si>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</si>
  <si>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</si>
  <si>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</si>
  <si>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</si>
  <si>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</si>
  <si>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</si>
  <si>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</si>
  <si>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</si>
  <si>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</si>
  <si>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</si>
  <si>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</si>
  <si>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</si>
  <si>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</si>
  <si>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</si>
  <si>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</si>
  <si>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</si>
  <si>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</si>
  <si>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</si>
  <si>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</si>
  <si>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</si>
  <si>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</si>
  <si>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</si>
  <si>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</si>
  <si>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</si>
  <si>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</si>
  <si>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</si>
  <si>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</si>
  <si>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</si>
  <si>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</si>
  <si>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</si>
  <si>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</si>
  <si>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</si>
  <si>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</si>
  <si>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</si>
  <si>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</si>
  <si>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</si>
  <si>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</si>
  <si>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</si>
  <si>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</si>
  <si>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</si>
  <si>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</si>
  <si>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</si>
  <si>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</si>
  <si>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</si>
  <si>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</si>
  <si>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</si>
  <si>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</si>
  <si>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</si>
  <si>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</si>
  <si>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</si>
  <si>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</si>
  <si>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</si>
  <si>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</si>
  <si>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</si>
  <si>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</si>
  <si>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</si>
  <si>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</si>
  <si>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</si>
  <si>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</si>
  <si>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</si>
  <si>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</si>
  <si>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</si>
  <si>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</si>
  <si>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</si>
  <si>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</si>
  <si>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</si>
  <si>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</si>
  <si>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</si>
  <si>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</si>
  <si>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</si>
  <si>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</si>
  <si>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</si>
  <si>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</si>
  <si>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</si>
  <si>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</si>
  <si>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</si>
  <si>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</si>
  <si>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</si>
  <si>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</si>
  <si>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</si>
  <si>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</si>
  <si>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</si>
  <si>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</si>
  <si>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</si>
  <si>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</si>
  <si>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</si>
  <si>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</si>
  <si>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</si>
  <si>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</si>
  <si>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</si>
  <si>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</si>
  <si>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</si>
  <si>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</si>
  <si>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</si>
  <si>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</si>
  <si>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</si>
  <si>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</si>
  <si>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</si>
  <si>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</si>
  <si>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</si>
  <si>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</si>
  <si>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</si>
  <si>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</si>
  <si>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</si>
  <si>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</si>
  <si>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</si>
  <si>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</si>
  <si>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</si>
  <si>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</si>
  <si>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</si>
  <si>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</si>
  <si>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</si>
  <si>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</si>
  <si>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</si>
  <si>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</si>
  <si>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</si>
  <si>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</si>
  <si>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</si>
  <si>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</si>
  <si>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</si>
  <si>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</si>
  <si>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</si>
  <si>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</si>
  <si>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</si>
  <si>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</si>
  <si>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</si>
  <si>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</si>
  <si>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</si>
  <si>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</si>
  <si>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</si>
  <si>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</si>
  <si>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</si>
  <si>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</si>
  <si>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</si>
  <si>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</si>
  <si>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</si>
  <si>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</si>
  <si>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</si>
  <si>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</si>
  <si>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</si>
  <si>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</si>
  <si>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</si>
  <si>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</si>
  <si>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</si>
  <si>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</si>
  <si>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</si>
  <si>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</si>
  <si>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</si>
  <si>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</si>
  <si>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</si>
  <si>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</si>
  <si>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</si>
  <si>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</si>
  <si>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</si>
  <si>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</si>
  <si>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</si>
  <si>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</si>
  <si>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</si>
  <si>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</si>
  <si>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</si>
  <si>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</si>
  <si>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</si>
  <si>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</si>
  <si>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</si>
  <si>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</si>
  <si>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</si>
  <si>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</si>
  <si>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</si>
  <si>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</si>
  <si>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</si>
  <si>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</si>
  <si>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</si>
  <si>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</si>
  <si>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</si>
  <si>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</si>
  <si>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</si>
  <si>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</si>
  <si>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</si>
  <si>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</si>
  <si>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</si>
  <si>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</si>
  <si>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</si>
  <si>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</si>
  <si>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</si>
  <si>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</si>
  <si>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</si>
  <si>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</si>
  <si>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</si>
  <si>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</si>
  <si>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</si>
  <si>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</si>
  <si>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</si>
  <si>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</si>
  <si>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</si>
  <si>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</si>
  <si>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</si>
  <si>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</si>
  <si>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</si>
  <si>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</si>
  <si>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</si>
  <si>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</si>
  <si>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</si>
  <si>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</si>
  <si>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</si>
  <si>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</si>
  <si>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</si>
  <si>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</si>
  <si>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</si>
  <si>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</si>
  <si>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</si>
  <si>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</si>
  <si>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</si>
  <si>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</si>
  <si>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</si>
  <si>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</si>
  <si>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</si>
  <si>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</si>
  <si>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</si>
  <si>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</si>
  <si>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</si>
  <si>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</si>
  <si>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</si>
  <si>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</si>
  <si>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</si>
  <si>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</si>
  <si>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</si>
  <si>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</si>
  <si>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</si>
  <si>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</si>
  <si>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</si>
  <si>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</si>
  <si>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</si>
  <si>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</si>
  <si>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</si>
  <si>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</si>
  <si>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</si>
  <si>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</si>
  <si>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</si>
  <si>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</si>
  <si>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</si>
  <si>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</si>
  <si>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</si>
  <si>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</si>
  <si>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</si>
  <si>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</si>
  <si>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</si>
  <si>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</si>
  <si>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</si>
  <si>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</si>
  <si>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</si>
  <si>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</si>
  <si>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</si>
  <si>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</si>
  <si>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</si>
  <si>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</si>
  <si>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</si>
  <si>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</si>
  <si>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</si>
  <si>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</si>
  <si>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</si>
  <si>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</si>
  <si>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</si>
  <si>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</si>
  <si>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</si>
  <si>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</si>
  <si>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</si>
  <si>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</si>
  <si>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</si>
  <si>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</si>
  <si>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</si>
  <si>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</si>
  <si>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</si>
  <si>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</si>
  <si>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</si>
  <si>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</si>
  <si>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</si>
  <si>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</si>
  <si>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</si>
  <si>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</si>
  <si>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</si>
  <si>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</si>
  <si>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</si>
  <si>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</si>
  <si>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</si>
  <si>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</si>
  <si>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</si>
  <si>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</si>
  <si>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</si>
  <si>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</si>
  <si>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</si>
  <si>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</si>
  <si>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</si>
  <si>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</si>
  <si>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</si>
  <si>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</si>
  <si>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</si>
  <si>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</si>
  <si>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</si>
  <si>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</si>
  <si>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</si>
  <si>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</si>
  <si>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</si>
  <si>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</si>
  <si>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</si>
  <si>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</si>
  <si>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</si>
  <si>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</si>
  <si>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</si>
  <si>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</si>
  <si>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</si>
  <si>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</si>
  <si>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</si>
  <si>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</si>
  <si>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</si>
  <si>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</si>
  <si>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</si>
  <si>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</si>
  <si>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</si>
  <si>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</si>
  <si>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</si>
  <si>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</si>
  <si>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</si>
  <si>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</si>
  <si>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</si>
  <si>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</si>
  <si>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</si>
  <si>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</si>
  <si>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</si>
  <si>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</si>
  <si>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</si>
  <si>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</si>
  <si>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</si>
  <si>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</si>
  <si>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</si>
  <si>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</si>
  <si>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</si>
  <si>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</si>
  <si>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</si>
  <si>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</si>
  <si>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</si>
  <si>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</si>
  <si>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</si>
  <si>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</si>
  <si>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</si>
  <si>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</si>
  <si>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</si>
  <si>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</si>
  <si>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</si>
  <si>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</si>
  <si>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</si>
  <si>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</si>
  <si>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</si>
  <si>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</si>
  <si>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</si>
  <si>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</si>
  <si>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</si>
  <si>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</si>
  <si>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</si>
  <si>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</si>
  <si>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</si>
  <si>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</si>
  <si>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</si>
  <si>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</si>
  <si>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</si>
  <si>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</si>
  <si>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</si>
  <si>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</si>
  <si>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</si>
  <si>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</si>
  <si>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</si>
  <si>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</si>
  <si>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</si>
  <si>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</si>
  <si>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</si>
  <si>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</si>
  <si>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</si>
  <si>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</si>
  <si>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</si>
  <si>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</si>
  <si>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</si>
  <si>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</si>
  <si>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</si>
  <si>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</si>
  <si>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</si>
  <si>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</si>
  <si>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</si>
  <si>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</si>
  <si>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</si>
  <si>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</si>
  <si>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</si>
  <si>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</si>
  <si>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</si>
  <si>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</si>
  <si>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</si>
  <si>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</si>
  <si>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</si>
  <si>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</si>
  <si>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</si>
  <si>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</si>
  <si>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</si>
  <si>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</si>
  <si>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</si>
  <si>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</si>
  <si>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</si>
  <si>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</si>
  <si>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</si>
  <si>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</si>
  <si>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</si>
  <si>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</si>
  <si>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</si>
  <si>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</si>
  <si>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</si>
  <si>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</si>
  <si>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</si>
  <si>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</si>
  <si>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</si>
  <si>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</si>
  <si>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</si>
  <si>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</si>
  <si>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</si>
  <si>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</si>
  <si>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</si>
  <si>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</si>
  <si>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</si>
  <si>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</si>
  <si>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</si>
  <si>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</si>
  <si>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</si>
  <si>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</si>
  <si>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</si>
  <si>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</si>
  <si>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</si>
  <si>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</si>
  <si>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</si>
  <si>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</si>
  <si>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</si>
  <si>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</si>
  <si>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</si>
  <si>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</si>
  <si>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</si>
  <si>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</si>
  <si>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</si>
  <si>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</si>
  <si>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</si>
  <si>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</si>
  <si>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</si>
  <si>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</si>
  <si>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</si>
  <si>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</si>
  <si>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</si>
  <si>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</si>
  <si>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</si>
  <si>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</si>
  <si>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</si>
  <si>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</si>
  <si>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</si>
  <si>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</si>
  <si>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</si>
  <si>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</si>
  <si>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</si>
  <si>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</si>
  <si>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</si>
  <si>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</si>
  <si>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</si>
  <si>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</si>
  <si>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</si>
  <si>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</si>
  <si>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</si>
  <si>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</si>
  <si>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</si>
  <si>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</si>
  <si>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</si>
  <si>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</si>
  <si>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</si>
  <si>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</si>
  <si>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</si>
  <si>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</si>
  <si>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</si>
  <si>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</si>
  <si>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</si>
  <si>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</si>
  <si>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</si>
  <si>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</si>
  <si>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</si>
  <si>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</si>
  <si>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</si>
  <si>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</si>
  <si>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</si>
  <si>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</si>
  <si>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</si>
  <si>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</si>
  <si>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</si>
  <si>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</si>
  <si>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</si>
  <si>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</si>
  <si>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</si>
  <si>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</si>
  <si>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</si>
  <si>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</si>
  <si>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</si>
  <si>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</si>
  <si>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</si>
  <si>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</si>
  <si>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</si>
  <si>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</si>
  <si>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</si>
  <si>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</si>
  <si>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</si>
  <si>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</si>
  <si>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</si>
  <si>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</si>
  <si>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</si>
  <si>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</si>
  <si>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</si>
  <si>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</si>
  <si>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</si>
  <si>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</si>
  <si>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</si>
  <si>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</si>
  <si>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</si>
  <si>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</si>
  <si>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</si>
  <si>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</si>
  <si>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</si>
  <si>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</si>
  <si>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</si>
  <si>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</si>
  <si>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</si>
  <si>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</si>
  <si>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</si>
  <si>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</si>
  <si>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</si>
  <si>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</si>
  <si>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</si>
  <si>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</si>
  <si>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</si>
  <si>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</si>
  <si>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</si>
  <si>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</si>
  <si>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</si>
  <si>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</si>
  <si>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</si>
  <si>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</si>
  <si>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</si>
  <si>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</si>
  <si>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</si>
  <si>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</si>
  <si>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</si>
  <si>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</si>
  <si>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</si>
  <si>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</si>
  <si>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</si>
  <si>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</si>
  <si>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</si>
  <si>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</si>
  <si>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</si>
  <si>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</si>
  <si>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</si>
  <si>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</si>
  <si>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</si>
  <si>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</si>
  <si>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</si>
  <si>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</si>
  <si>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</si>
  <si>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</si>
  <si>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</si>
  <si>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</si>
  <si>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</si>
  <si>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</si>
  <si>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</si>
  <si>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</si>
  <si>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</si>
  <si>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</si>
  <si>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</si>
  <si>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</si>
  <si>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</si>
  <si>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</si>
  <si>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</si>
  <si>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</si>
  <si>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</si>
  <si>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</si>
  <si>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</si>
  <si>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</si>
  <si>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</si>
  <si>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</si>
  <si>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</si>
  <si>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</si>
  <si>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</si>
  <si>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</si>
  <si>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</si>
  <si>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</si>
  <si>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</si>
  <si>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</si>
  <si>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</si>
  <si>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</si>
  <si>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</si>
  <si>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</si>
  <si>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</si>
  <si>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</si>
  <si>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</si>
  <si>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</si>
  <si>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</si>
  <si>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</si>
  <si>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</si>
  <si>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</si>
  <si>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</si>
  <si>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</si>
  <si>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</si>
  <si>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</si>
  <si>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</si>
  <si>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</si>
  <si>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</si>
  <si>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</si>
  <si>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</si>
  <si>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</si>
  <si>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</si>
  <si>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</si>
  <si>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</si>
  <si>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</si>
  <si>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</si>
  <si>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</si>
  <si>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</si>
  <si>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</si>
  <si>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</si>
  <si>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</si>
  <si>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</si>
  <si>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</si>
  <si>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</si>
  <si>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</si>
  <si>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</si>
  <si>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</si>
  <si>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</si>
  <si>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</si>
  <si>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</si>
  <si>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</si>
  <si>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</si>
  <si>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</si>
  <si>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</si>
  <si>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</si>
  <si>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</si>
  <si>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</si>
  <si>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</si>
  <si>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</si>
  <si>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</si>
  <si>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</si>
  <si>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</si>
  <si>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</si>
  <si>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</si>
  <si>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</si>
  <si>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</si>
  <si>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</si>
  <si>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</si>
  <si>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</si>
  <si>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</si>
  <si>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</si>
  <si>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</si>
  <si>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</si>
  <si>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</si>
  <si>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</si>
  <si>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</si>
  <si>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</si>
  <si>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</si>
  <si>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</si>
  <si>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</si>
  <si>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</si>
  <si>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</si>
  <si>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</si>
  <si>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</si>
  <si>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</si>
  <si>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</si>
  <si>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</si>
  <si>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</si>
  <si>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</si>
  <si>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</si>
  <si>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</si>
  <si>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</si>
  <si>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</si>
  <si>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</si>
  <si>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</si>
  <si>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</si>
  <si>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</si>
  <si>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</si>
  <si>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</si>
  <si>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</si>
  <si>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</si>
  <si>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</si>
  <si>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</si>
  <si>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</si>
  <si>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</si>
  <si>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</si>
  <si>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</si>
  <si>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</si>
  <si>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</si>
  <si>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</si>
  <si>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</si>
  <si>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</si>
  <si>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</si>
  <si>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</si>
  <si>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</si>
  <si>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</si>
  <si>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</si>
  <si>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</si>
  <si>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</si>
  <si>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</si>
  <si>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</si>
  <si>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</si>
  <si>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</si>
  <si>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</si>
  <si>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</si>
  <si>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</si>
  <si>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</si>
  <si>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</si>
  <si>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</si>
  <si>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</si>
  <si>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</si>
  <si>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</si>
  <si>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</si>
  <si>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</si>
  <si>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</si>
  <si>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</si>
  <si>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</si>
  <si>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</si>
  <si>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</si>
  <si>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</si>
  <si>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</si>
  <si>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</si>
  <si>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</si>
  <si>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</si>
  <si>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</si>
  <si>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</si>
  <si>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</si>
  <si>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</si>
  <si>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</si>
  <si>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</si>
  <si>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</si>
  <si>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</si>
  <si>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</si>
  <si>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</si>
  <si>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</si>
  <si>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</si>
  <si>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</si>
  <si>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</si>
  <si>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</si>
  <si>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</si>
  <si>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</si>
  <si>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</si>
  <si>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</si>
  <si>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</si>
  <si>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</si>
  <si>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</si>
  <si>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</si>
  <si>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</si>
  <si>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</si>
  <si>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</si>
  <si>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</si>
  <si>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</si>
  <si>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</si>
  <si>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</si>
  <si>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</si>
  <si>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</si>
  <si>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</si>
  <si>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</si>
  <si>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</si>
  <si>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</si>
  <si>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</si>
  <si>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</si>
  <si>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</si>
  <si>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</si>
  <si>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</si>
  <si>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</si>
  <si>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</si>
  <si>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</si>
  <si>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</si>
  <si>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</si>
  <si>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</si>
  <si>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</si>
  <si>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</si>
  <si>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</si>
  <si>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</si>
  <si>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</si>
  <si>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</si>
  <si>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</si>
  <si>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</si>
  <si>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</si>
  <si>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</si>
  <si>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</si>
  <si>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</si>
  <si>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</si>
  <si>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</si>
  <si>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</si>
  <si>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</si>
  <si>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</si>
  <si>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</si>
  <si>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</si>
  <si>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</si>
  <si>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</si>
  <si>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</si>
  <si>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</si>
  <si>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</si>
  <si>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</si>
  <si>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</si>
  <si>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</si>
  <si>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</si>
  <si>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</si>
  <si>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</si>
  <si>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</si>
  <si>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</si>
  <si>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</si>
  <si>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</si>
  <si>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</si>
  <si>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</si>
  <si>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</si>
  <si>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</si>
  <si>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</si>
  <si>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</si>
  <si>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</si>
  <si>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</si>
  <si>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</si>
  <si>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</si>
  <si>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</si>
  <si>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</si>
  <si>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</si>
  <si>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</si>
  <si>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</si>
  <si>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</si>
  <si>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</si>
  <si>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</si>
  <si>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</si>
  <si>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</si>
  <si>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</si>
  <si>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</si>
  <si>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</si>
  <si>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</si>
  <si>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</si>
  <si>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</si>
  <si>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</si>
  <si>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</si>
  <si>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</si>
  <si>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</si>
  <si>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</si>
  <si>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</si>
  <si>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</si>
  <si>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</si>
  <si>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</si>
  <si>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</si>
  <si>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</si>
  <si>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</si>
  <si>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</si>
  <si>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</si>
  <si>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</si>
  <si>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</si>
  <si>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</si>
  <si>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</si>
  <si>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</si>
  <si>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</si>
  <si>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</si>
  <si>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</si>
  <si>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</si>
  <si>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</si>
  <si>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</si>
  <si>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</si>
  <si>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</si>
  <si>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</si>
  <si>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</si>
  <si>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</si>
  <si>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</si>
  <si>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</si>
  <si>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</si>
  <si>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</si>
  <si>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</si>
  <si>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</si>
  <si>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</si>
  <si>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</si>
  <si>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</si>
  <si>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</si>
  <si>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</si>
  <si>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</si>
  <si>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</si>
  <si>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</si>
  <si>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</si>
  <si>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</si>
  <si>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</si>
  <si>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</si>
  <si>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</si>
  <si>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</si>
  <si>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</si>
  <si>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</si>
  <si>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</si>
  <si>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</si>
  <si>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</si>
  <si>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</si>
  <si>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</si>
  <si>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</si>
  <si>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</si>
  <si>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</si>
  <si>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</si>
  <si>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</si>
  <si>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</si>
  <si>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</si>
  <si>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</si>
  <si>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</si>
  <si>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</si>
  <si>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</si>
  <si>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</si>
  <si>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</si>
  <si>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</si>
  <si>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</si>
  <si>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</si>
  <si>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</si>
  <si>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</si>
  <si>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</si>
  <si>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</si>
  <si>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</si>
  <si>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</si>
  <si>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</si>
  <si>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</si>
  <si>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</si>
  <si>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</si>
  <si>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</si>
  <si>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</si>
  <si>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</si>
  <si>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</si>
  <si>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</si>
  <si>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</si>
  <si>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</si>
  <si>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</si>
  <si>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</si>
  <si>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</si>
  <si>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</si>
  <si>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</si>
  <si>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</si>
  <si>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</si>
  <si>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</si>
  <si>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</si>
  <si>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</si>
  <si>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</si>
  <si>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</si>
  <si>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</si>
  <si>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</si>
  <si>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</si>
  <si>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</si>
  <si>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</si>
  <si>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</si>
  <si>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</si>
  <si>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</si>
  <si>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</si>
  <si>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</si>
  <si>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</si>
  <si>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</si>
  <si>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</si>
  <si>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</si>
  <si>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</si>
  <si>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</si>
  <si>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</si>
  <si>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</si>
  <si>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</si>
  <si>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</si>
  <si>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</si>
  <si>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</si>
  <si>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</si>
  <si>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</si>
  <si>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</si>
  <si>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</si>
  <si>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</si>
  <si>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</si>
  <si>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</si>
  <si>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</si>
  <si>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</si>
  <si>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</si>
  <si>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</si>
  <si>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</si>
  <si>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</si>
  <si>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</si>
  <si>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</si>
  <si>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</si>
  <si>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</si>
  <si>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</si>
  <si>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</si>
  <si>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</si>
  <si>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</si>
  <si>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</si>
  <si>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</si>
  <si>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</si>
  <si>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</si>
  <si>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</si>
  <si>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</si>
  <si>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</si>
  <si>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</si>
  <si>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</si>
  <si>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</si>
  <si>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</si>
  <si>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</si>
  <si>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</si>
  <si>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</si>
  <si>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</si>
  <si>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</si>
  <si>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</si>
  <si>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</si>
  <si>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</si>
  <si>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</si>
  <si>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</si>
  <si>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</si>
  <si>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</si>
  <si>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</si>
  <si>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</si>
  <si>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</si>
  <si>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</si>
  <si>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</si>
  <si>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</si>
  <si>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</si>
  <si>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</si>
  <si>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</si>
  <si>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</si>
  <si>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</si>
  <si>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</si>
  <si>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</si>
  <si>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</si>
  <si>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</si>
  <si>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</si>
  <si>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</si>
  <si>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</si>
  <si>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</si>
  <si>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</si>
  <si>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</si>
  <si>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</si>
  <si>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</si>
  <si>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</si>
  <si>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</si>
  <si>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</si>
  <si>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</si>
  <si>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</si>
  <si>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</si>
  <si>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</si>
  <si>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</si>
  <si>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</si>
  <si>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</si>
  <si>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</si>
  <si>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</si>
  <si>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</si>
  <si>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</si>
  <si>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</si>
  <si>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</si>
  <si>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</si>
  <si>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</si>
  <si>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</si>
  <si>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</si>
  <si>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</si>
  <si>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</si>
  <si>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</si>
  <si>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</si>
  <si>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</si>
  <si>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</si>
  <si>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</si>
  <si>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</si>
  <si>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</si>
  <si>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</si>
  <si>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</si>
  <si>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</si>
  <si>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</si>
  <si>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</si>
  <si>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</si>
  <si>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</si>
  <si>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</si>
  <si>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</si>
  <si>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</si>
  <si>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</si>
  <si>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</si>
  <si>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</si>
  <si>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</si>
  <si>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</si>
  <si>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</si>
  <si>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</si>
  <si>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</si>
  <si>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</si>
  <si>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</si>
  <si>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</si>
  <si>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</si>
  <si>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</si>
  <si>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</si>
  <si>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</si>
  <si>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</si>
  <si>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</si>
  <si>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</si>
  <si>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</si>
  <si>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</si>
  <si>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</si>
  <si>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</si>
  <si>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</si>
  <si>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</si>
  <si>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</si>
  <si>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</si>
  <si>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</si>
  <si>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</si>
  <si>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</si>
  <si>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</si>
  <si>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</si>
  <si>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</si>
  <si>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</si>
  <si>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</si>
  <si>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</si>
  <si>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</si>
  <si>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</si>
  <si>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</si>
  <si>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</si>
  <si>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</si>
  <si>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</si>
  <si>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</si>
  <si>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</si>
  <si>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</si>
  <si>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</si>
  <si>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</si>
  <si>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</si>
  <si>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</si>
  <si>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</si>
  <si>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</si>
  <si>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</si>
  <si>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</si>
  <si>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</si>
  <si>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</si>
  <si>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</si>
  <si>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</si>
  <si>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</si>
  <si>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</si>
  <si>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</si>
  <si>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</si>
  <si>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</si>
  <si>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</si>
  <si>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</si>
  <si>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</si>
  <si>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</si>
  <si>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</si>
  <si>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</si>
  <si>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</si>
  <si>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</si>
  <si>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</si>
  <si>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</si>
  <si>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</si>
  <si>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</si>
  <si>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</si>
  <si>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</si>
  <si>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</si>
  <si>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</si>
  <si>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</si>
  <si>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</si>
  <si>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</si>
  <si>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</si>
  <si>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</si>
  <si>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</si>
  <si>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</si>
  <si>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</si>
  <si>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</si>
  <si>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</si>
  <si>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</si>
  <si>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</si>
  <si>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</si>
  <si>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</si>
  <si>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</si>
  <si>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</si>
  <si>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</si>
  <si>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</si>
  <si>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</si>
  <si>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</si>
  <si>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</si>
  <si>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</si>
  <si>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</si>
  <si>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</si>
  <si>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</si>
  <si>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</si>
  <si>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</si>
  <si>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</si>
  <si>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</si>
  <si>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</si>
  <si>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</si>
  <si>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</si>
  <si>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</si>
  <si>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</si>
  <si>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</si>
  <si>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</si>
  <si>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</si>
  <si>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</si>
  <si>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</si>
  <si>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</si>
  <si>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</si>
  <si>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</si>
  <si>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</si>
  <si>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</si>
  <si>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</si>
  <si>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</si>
  <si>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</si>
  <si>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</si>
  <si>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</si>
  <si>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</si>
  <si>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</si>
  <si>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</si>
  <si>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</si>
  <si>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</si>
  <si>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</si>
  <si>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</si>
  <si>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</si>
  <si>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</si>
  <si>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</si>
  <si>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</si>
  <si>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</si>
  <si>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</si>
  <si>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</si>
  <si>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</si>
  <si>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</si>
  <si>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</si>
  <si>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</si>
  <si>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</si>
  <si>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</si>
  <si>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</si>
  <si>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</si>
  <si>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</si>
  <si>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</si>
  <si>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</si>
  <si>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</si>
  <si>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</si>
  <si>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</si>
  <si>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</si>
  <si>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</si>
  <si>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</si>
  <si>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</si>
  <si>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</si>
  <si>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</si>
  <si>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</si>
  <si>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</si>
  <si>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</si>
  <si>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</si>
  <si>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</si>
  <si>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</si>
  <si>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</si>
  <si>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</si>
  <si>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</si>
  <si>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</si>
  <si>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</si>
  <si>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</si>
  <si>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</si>
  <si>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</si>
  <si>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</si>
  <si>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</si>
  <si>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</si>
  <si>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</si>
  <si>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</si>
  <si>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</si>
  <si>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</si>
  <si>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</si>
  <si>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</si>
  <si>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</si>
  <si>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</si>
  <si>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</si>
  <si>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</si>
  <si>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</si>
  <si>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</si>
  <si>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</si>
  <si>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</si>
  <si>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</si>
  <si>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</si>
  <si>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</si>
  <si>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</si>
  <si>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</si>
  <si>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</si>
  <si>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</si>
  <si>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</si>
  <si>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</si>
  <si>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</si>
  <si>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</si>
  <si>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</si>
  <si>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</si>
  <si>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</si>
  <si>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</si>
  <si>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</si>
  <si>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</si>
  <si>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</si>
  <si>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</si>
  <si>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</si>
  <si>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</si>
  <si>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</si>
  <si>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</si>
  <si>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</si>
  <si>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</si>
  <si>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</si>
  <si>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</si>
  <si>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</si>
  <si>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</si>
  <si>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</si>
  <si>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</si>
  <si>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</si>
  <si>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</si>
  <si>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</si>
  <si>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</si>
  <si>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</si>
  <si>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</si>
  <si>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</si>
  <si>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</si>
  <si>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</si>
  <si>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</si>
  <si>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</si>
  <si>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</si>
  <si>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</si>
  <si>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</si>
  <si>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</si>
  <si>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</si>
  <si>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</si>
  <si>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</si>
  <si>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</si>
  <si>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</si>
  <si>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</si>
  <si>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</si>
  <si>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</si>
  <si>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</si>
  <si>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</si>
  <si>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</si>
  <si>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</si>
  <si>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</si>
  <si>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</si>
  <si>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</si>
  <si>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</si>
  <si>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</si>
  <si>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</si>
  <si>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</si>
  <si>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</si>
  <si>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</si>
  <si>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</si>
  <si>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</si>
  <si>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</si>
  <si>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</si>
  <si>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</si>
  <si>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</si>
  <si>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</si>
  <si>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</si>
  <si>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</si>
  <si>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</si>
  <si>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</si>
  <si>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</si>
  <si>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</si>
  <si>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</si>
  <si>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</si>
  <si>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</si>
  <si>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</si>
  <si>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</si>
  <si>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</si>
  <si>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</si>
  <si>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</si>
  <si>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</si>
  <si>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</si>
  <si>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</si>
  <si>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</si>
  <si>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</si>
  <si>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</si>
  <si>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</si>
  <si>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</si>
  <si>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</si>
  <si>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</si>
  <si>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</si>
  <si>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</si>
  <si>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</si>
  <si>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</si>
  <si>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</si>
  <si>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</si>
  <si>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</si>
  <si>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</si>
  <si>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</si>
  <si>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</si>
  <si>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</si>
  <si>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</si>
  <si>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</si>
  <si>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</si>
  <si>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</si>
  <si>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</si>
  <si>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</si>
  <si>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</si>
  <si>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</si>
  <si>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</si>
  <si>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</si>
  <si>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</si>
  <si>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</si>
  <si>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</si>
  <si>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</si>
  <si>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</si>
  <si>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</si>
  <si>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</si>
  <si>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</si>
  <si>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</si>
  <si>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</si>
  <si>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</si>
  <si>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</si>
  <si>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</si>
  <si>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</si>
  <si>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</si>
  <si>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</si>
  <si>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</si>
  <si>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</si>
  <si>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</si>
  <si>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</si>
  <si>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</si>
  <si>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</si>
  <si>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</si>
  <si>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</si>
  <si>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</si>
  <si>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</si>
  <si>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</si>
  <si>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</si>
  <si>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</si>
  <si>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</si>
  <si>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</si>
  <si>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</si>
  <si>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</si>
  <si>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</si>
  <si>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</si>
  <si>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</si>
  <si>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</si>
  <si>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</si>
  <si>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</si>
  <si>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</si>
  <si>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</si>
  <si>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</si>
  <si>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</si>
  <si>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</si>
  <si>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</si>
  <si>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</si>
  <si>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</si>
  <si>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</si>
  <si>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</si>
  <si>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</si>
  <si>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</si>
  <si>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</si>
  <si>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</si>
  <si>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</si>
  <si>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</si>
  <si>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</si>
  <si>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</si>
  <si>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</si>
  <si>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</si>
  <si>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</si>
  <si>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</si>
  <si>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</si>
  <si>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</si>
  <si>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</si>
  <si>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</si>
  <si>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</si>
  <si>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</si>
  <si>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</si>
  <si>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</si>
  <si>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</si>
  <si>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</si>
  <si>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</si>
  <si>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</si>
  <si>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</si>
  <si>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</si>
  <si>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</si>
  <si>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</si>
  <si>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</si>
  <si>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</si>
  <si>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</si>
  <si>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</si>
  <si>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</si>
  <si>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</si>
  <si>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</si>
  <si>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</si>
  <si>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</si>
  <si>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</si>
  <si>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</si>
  <si>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</si>
  <si>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</si>
  <si>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</si>
  <si>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</si>
  <si>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</si>
  <si>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</si>
  <si>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</si>
  <si>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</si>
  <si>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</si>
  <si>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</si>
  <si>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</si>
  <si>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</si>
  <si>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</si>
  <si>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</si>
  <si>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</si>
  <si>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</si>
  <si>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</si>
  <si>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</si>
  <si>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</si>
  <si>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</si>
  <si>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</si>
  <si>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</si>
  <si>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</si>
  <si>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</si>
  <si>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</si>
  <si>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</si>
  <si>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</si>
  <si>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</si>
  <si>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</si>
  <si>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</si>
  <si>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</si>
  <si>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</si>
  <si>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</si>
  <si>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</si>
  <si>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</si>
  <si>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</si>
  <si>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</si>
  <si>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</si>
  <si>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</si>
  <si>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</si>
  <si>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</si>
  <si>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</si>
  <si>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</si>
  <si>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</si>
  <si>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</si>
  <si>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</si>
  <si>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</si>
  <si>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</si>
  <si>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</si>
  <si>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</si>
  <si>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</si>
  <si>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</si>
  <si>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</si>
  <si>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</si>
  <si>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</si>
  <si>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</si>
  <si>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</si>
  <si>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</si>
  <si>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</si>
  <si>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</si>
  <si>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</si>
  <si>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</si>
  <si>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</si>
  <si>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</si>
  <si>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</si>
  <si>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</si>
  <si>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</si>
  <si>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</si>
  <si>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</si>
  <si>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</si>
  <si>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</si>
  <si>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</si>
  <si>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</si>
  <si>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</si>
  <si>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</si>
  <si>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</si>
  <si>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</si>
  <si>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</si>
  <si>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</si>
  <si>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</si>
  <si>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</si>
  <si>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</si>
  <si>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</si>
  <si>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</si>
  <si>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</si>
  <si>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</si>
  <si>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</si>
  <si>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</si>
  <si>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</si>
  <si>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</si>
  <si>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</si>
  <si>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</si>
  <si>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</si>
  <si>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</si>
  <si>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</si>
  <si>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</si>
  <si>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</si>
  <si>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</si>
  <si>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</si>
  <si>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</si>
  <si>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</si>
  <si>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</si>
  <si>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</si>
  <si>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</si>
  <si>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</si>
  <si>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</si>
  <si>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</si>
  <si>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</si>
  <si>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</si>
  <si>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</si>
  <si>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</si>
  <si>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</si>
  <si>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</si>
  <si>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</si>
  <si>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</si>
  <si>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</si>
  <si>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</si>
  <si>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</si>
  <si>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</si>
  <si>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</si>
  <si>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</si>
  <si>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</si>
  <si>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</si>
  <si>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</si>
  <si>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</si>
  <si>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</si>
  <si>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</si>
  <si>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</si>
  <si>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</si>
  <si>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</si>
  <si>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</si>
  <si>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</si>
  <si>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</si>
  <si>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</si>
  <si>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</si>
  <si>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</si>
  <si>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</si>
  <si>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</si>
  <si>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</si>
  <si>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</si>
  <si>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</si>
  <si>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</si>
  <si>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</si>
  <si>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</si>
  <si>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</si>
  <si>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</si>
  <si>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</si>
  <si>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</si>
  <si>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</si>
  <si>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</si>
  <si>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</si>
  <si>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</si>
  <si>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</si>
  <si>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</si>
  <si>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</si>
  <si>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</si>
  <si>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</si>
  <si>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</si>
  <si>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</si>
  <si>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</si>
  <si>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</si>
  <si>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</si>
  <si>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</si>
  <si>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</si>
  <si>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</si>
  <si>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</si>
  <si>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</si>
  <si>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</si>
  <si>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</si>
  <si>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</si>
  <si>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</si>
  <si>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</si>
  <si>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</si>
  <si>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</si>
  <si>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</si>
  <si>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</si>
  <si>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</si>
  <si>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</si>
  <si>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</si>
  <si>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</si>
  <si>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</si>
  <si>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</si>
  <si>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</si>
  <si>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</si>
  <si>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</si>
  <si>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</si>
  <si>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</si>
  <si>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</si>
  <si>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</si>
  <si>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</si>
  <si>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</si>
  <si>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</si>
  <si>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</si>
  <si>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</si>
  <si>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</si>
  <si>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</si>
  <si>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</si>
  <si>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</si>
  <si>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</si>
  <si>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</si>
  <si>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</si>
  <si>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</si>
  <si>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</si>
  <si>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</si>
  <si>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</si>
  <si>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</si>
  <si>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</si>
  <si>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</si>
  <si>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</si>
  <si>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</si>
  <si>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</si>
  <si>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</si>
  <si>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</si>
  <si>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</si>
  <si>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</si>
  <si>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</si>
  <si>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</si>
  <si>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</si>
  <si>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</si>
  <si>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</si>
  <si>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</si>
  <si>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</si>
  <si>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</si>
  <si>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</si>
  <si>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</si>
  <si>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</si>
  <si>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</si>
  <si>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</si>
  <si>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</si>
  <si>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</si>
  <si>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</si>
  <si>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</si>
  <si>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</si>
  <si>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</si>
  <si>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</si>
  <si>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</si>
  <si>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</si>
  <si>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</si>
  <si>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</si>
  <si>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</si>
  <si>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</si>
  <si>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</si>
  <si>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</si>
  <si>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</si>
  <si>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</si>
  <si>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</si>
  <si>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</si>
  <si>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</si>
  <si>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</si>
  <si>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</si>
  <si>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</si>
  <si>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</si>
  <si>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</si>
  <si>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</si>
  <si>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</si>
  <si>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</si>
  <si>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</si>
  <si>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</si>
  <si>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</si>
  <si>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</si>
  <si>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</si>
  <si>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</si>
  <si>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</si>
  <si>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</si>
  <si>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</si>
  <si>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</si>
  <si>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</si>
  <si>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</si>
  <si>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</si>
  <si>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</si>
  <si>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</si>
  <si>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</si>
  <si>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</si>
  <si>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</si>
  <si>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</si>
  <si>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</si>
  <si>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</si>
  <si>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</si>
  <si>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</si>
  <si>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</si>
  <si>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</si>
  <si>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</si>
  <si>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</si>
  <si>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</si>
  <si>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</si>
  <si>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</si>
  <si>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</si>
  <si>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</si>
  <si>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</si>
  <si>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</si>
  <si>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</si>
  <si>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</si>
  <si>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</si>
  <si>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</si>
  <si>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</si>
  <si>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</si>
  <si>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</si>
  <si>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</si>
  <si>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</si>
  <si>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</si>
  <si>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</si>
  <si>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</si>
  <si>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</si>
  <si>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</si>
  <si>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</si>
  <si>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</si>
  <si>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</si>
  <si>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</si>
  <si>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</si>
  <si>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</si>
  <si>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</si>
  <si>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</si>
  <si>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</si>
  <si>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</si>
  <si>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</si>
  <si>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</si>
  <si>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</si>
  <si>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</si>
  <si>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</si>
  <si>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</si>
  <si>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</si>
  <si>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</si>
  <si>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</si>
  <si>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</si>
  <si>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</si>
  <si>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</si>
  <si>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</si>
  <si>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</si>
  <si>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</si>
  <si>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</si>
  <si>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</si>
  <si>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</si>
  <si>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</si>
  <si>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</si>
  <si>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</si>
  <si>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</si>
  <si>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</si>
  <si>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</si>
  <si>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</si>
  <si>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</si>
  <si>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</si>
  <si>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</si>
  <si>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</si>
  <si>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</si>
  <si>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</si>
  <si>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</si>
  <si>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</si>
  <si>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</si>
  <si>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</si>
  <si>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</si>
  <si>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</si>
  <si>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</si>
  <si>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</si>
  <si>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</si>
  <si>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</si>
  <si>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</si>
  <si>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</si>
  <si>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</si>
  <si>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</si>
  <si>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</si>
  <si>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</si>
  <si>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</si>
  <si>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</si>
  <si>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</si>
  <si>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</si>
  <si>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</si>
  <si>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</si>
  <si>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</si>
  <si>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</si>
  <si>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</si>
  <si>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</si>
  <si>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</si>
  <si>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</si>
  <si>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</si>
  <si>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</si>
  <si>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</si>
  <si>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</si>
  <si>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</si>
  <si>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</si>
  <si>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</si>
  <si>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</si>
  <si>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</si>
  <si>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</si>
  <si>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</si>
  <si>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</si>
  <si>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</si>
  <si>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</si>
  <si>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</si>
  <si>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</si>
  <si>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</si>
  <si>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</si>
  <si>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</si>
  <si>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</si>
  <si>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</si>
  <si>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</si>
  <si>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</si>
  <si>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</si>
  <si>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</si>
  <si>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</si>
  <si>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</si>
  <si>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</si>
  <si>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</si>
  <si>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</si>
  <si>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</si>
  <si>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</si>
  <si>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</si>
  <si>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</si>
  <si>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</si>
  <si>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</si>
  <si>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</si>
  <si>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</si>
  <si>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</si>
  <si>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</si>
  <si>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</si>
  <si>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</si>
  <si>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</si>
  <si>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</si>
  <si>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</si>
  <si>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</si>
  <si>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</si>
  <si>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</si>
  <si>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</si>
  <si>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</si>
  <si>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</si>
  <si>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</si>
  <si>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</si>
  <si>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</si>
  <si>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</si>
  <si>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</si>
  <si>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</si>
  <si>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</si>
  <si>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</si>
  <si>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</si>
  <si>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</si>
  <si>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</si>
  <si>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</si>
  <si>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</si>
  <si>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</si>
  <si>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</si>
  <si>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</si>
  <si>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</si>
  <si>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</si>
  <si>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</si>
  <si>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</si>
  <si>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</si>
  <si>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</si>
  <si>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</si>
  <si>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</si>
  <si>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</si>
  <si>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</si>
  <si>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</si>
  <si>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</si>
  <si>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</si>
  <si>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</si>
  <si>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</si>
  <si>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</si>
  <si>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</si>
  <si>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</si>
  <si>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</si>
  <si>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</si>
  <si>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</si>
  <si>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</si>
  <si>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</si>
  <si>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</si>
  <si>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</si>
  <si>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</si>
  <si>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</si>
  <si>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</si>
  <si>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</si>
  <si>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</si>
  <si>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</si>
  <si>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</si>
  <si>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</si>
  <si>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</si>
  <si>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</si>
  <si>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</si>
  <si>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</si>
  <si>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</si>
  <si>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</si>
  <si>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</si>
  <si>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</si>
  <si>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</si>
  <si>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</si>
  <si>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</si>
  <si>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</si>
  <si>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</si>
  <si>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</si>
  <si>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</si>
  <si>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</si>
  <si>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</si>
  <si>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</si>
  <si>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</si>
  <si>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</si>
  <si>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</si>
  <si>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</si>
  <si>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</si>
  <si>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</si>
  <si>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</si>
  <si>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</si>
  <si>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</si>
  <si>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</si>
  <si>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</si>
  <si>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</si>
  <si>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</si>
  <si>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</si>
  <si>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</si>
  <si>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</si>
  <si>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</si>
  <si>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</si>
  <si>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</si>
  <si>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</si>
  <si>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</si>
  <si>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</si>
  <si>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</si>
  <si>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</si>
  <si>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</si>
  <si>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</si>
  <si>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</si>
  <si>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</si>
  <si>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</si>
  <si>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</si>
  <si>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</si>
  <si>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</si>
  <si>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</si>
  <si>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</si>
  <si>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</si>
  <si>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</si>
  <si>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</si>
  <si>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</si>
  <si>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</si>
  <si>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</si>
  <si>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</si>
  <si>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</si>
  <si>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</si>
  <si>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</si>
  <si>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</si>
  <si>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</si>
  <si>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</si>
  <si>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</si>
  <si>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</si>
  <si>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</si>
  <si>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</si>
  <si>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</si>
  <si>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</si>
  <si>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</si>
  <si>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</si>
  <si>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</si>
  <si>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</si>
  <si>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</si>
  <si>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</si>
  <si>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</si>
  <si>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</si>
  <si>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</si>
  <si>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</si>
  <si>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</si>
  <si>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</si>
  <si>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</si>
  <si>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</si>
  <si>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</si>
  <si>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</si>
  <si>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</si>
  <si>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</si>
  <si>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</si>
  <si>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</si>
  <si>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</si>
  <si>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</si>
  <si>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</si>
  <si>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</si>
  <si>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</si>
  <si>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</si>
  <si>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</si>
  <si>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</si>
  <si>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</si>
  <si>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</si>
  <si>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</si>
  <si>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</si>
  <si>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</si>
  <si>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</si>
  <si>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</si>
  <si>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</si>
  <si>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</si>
  <si>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</si>
  <si>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</si>
  <si>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</si>
  <si>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</si>
  <si>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</si>
  <si>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</si>
  <si>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</si>
  <si>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</si>
  <si>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</si>
  <si>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</si>
  <si>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</si>
  <si>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</si>
  <si>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</si>
  <si>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</si>
  <si>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</si>
  <si>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</si>
  <si>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</si>
  <si>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</si>
  <si>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</si>
  <si>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</si>
  <si>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</si>
  <si>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</si>
  <si>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</si>
  <si>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</si>
  <si>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</si>
  <si>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</si>
  <si>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</si>
  <si>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</si>
  <si>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</si>
  <si>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</si>
  <si>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</si>
  <si>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</si>
  <si>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</si>
  <si>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</si>
  <si>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</si>
  <si>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</si>
  <si>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</si>
  <si>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</si>
  <si>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</si>
  <si>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</si>
  <si>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</si>
  <si>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</si>
  <si>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</si>
  <si>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</si>
  <si>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</si>
  <si>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</si>
  <si>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</si>
  <si>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</si>
  <si>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</si>
  <si>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</si>
  <si>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</si>
  <si>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</si>
  <si>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</si>
  <si>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</si>
  <si>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</si>
  <si>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</si>
  <si>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</si>
  <si>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</si>
  <si>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</si>
  <si>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</si>
  <si>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</si>
  <si>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</si>
  <si>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</si>
  <si>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</si>
  <si>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</si>
  <si>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</si>
  <si>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</si>
  <si>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</si>
  <si>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</si>
  <si>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</si>
  <si>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</si>
  <si>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</si>
  <si>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</si>
  <si>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</si>
  <si>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</si>
  <si>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</si>
  <si>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</si>
  <si>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</si>
  <si>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</si>
  <si>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</si>
  <si>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</si>
  <si>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</si>
  <si>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</si>
  <si>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</si>
  <si>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</si>
  <si>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</si>
  <si>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</si>
  <si>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</si>
  <si>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</si>
  <si>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</si>
  <si>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</si>
  <si>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</si>
  <si>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</si>
  <si>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</si>
  <si>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</si>
  <si>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</si>
  <si>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</si>
  <si>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</si>
  <si>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</si>
  <si>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</si>
  <si>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</si>
  <si>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</si>
  <si>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</si>
  <si>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</si>
  <si>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</si>
  <si>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</si>
  <si>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</si>
  <si>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</si>
  <si>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</si>
  <si>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</si>
  <si>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</si>
  <si>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</si>
  <si>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</si>
  <si>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</si>
  <si>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</si>
  <si>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</si>
  <si>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</si>
  <si>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</si>
  <si>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</si>
  <si>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</si>
  <si>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</si>
  <si>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</si>
  <si>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</si>
  <si>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</si>
  <si>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</si>
  <si>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</si>
  <si>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</si>
  <si>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</si>
  <si>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</si>
  <si>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</si>
  <si>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</si>
  <si>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</si>
  <si>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</si>
  <si>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</si>
  <si>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</si>
  <si>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</si>
  <si>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</si>
  <si>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</si>
  <si>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</si>
  <si>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</si>
  <si>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</si>
  <si>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</si>
  <si>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</si>
  <si>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</si>
  <si>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</si>
  <si>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</si>
  <si>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</si>
  <si>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</si>
  <si>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</si>
  <si>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</si>
  <si>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</si>
  <si>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</si>
  <si>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</si>
  <si>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</si>
  <si>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</si>
  <si>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</si>
  <si>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</si>
  <si>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</si>
  <si>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</si>
  <si>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</si>
  <si>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</si>
  <si>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</si>
  <si>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</si>
  <si>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</si>
  <si>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</si>
  <si>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</si>
  <si>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</si>
  <si>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</si>
  <si>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</si>
  <si>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</si>
  <si>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</si>
  <si>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</si>
  <si>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</si>
  <si>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</si>
  <si>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</si>
  <si>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</si>
  <si>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</si>
  <si>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</si>
  <si>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</si>
  <si>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</si>
  <si>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</si>
  <si>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</si>
  <si>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</si>
  <si>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</si>
  <si>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</si>
  <si>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</si>
  <si>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</si>
  <si>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</si>
  <si>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</si>
  <si>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</si>
  <si>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</si>
  <si>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</si>
  <si>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</si>
  <si>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</si>
  <si>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</si>
  <si>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</si>
  <si>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</si>
  <si>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</si>
  <si>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</si>
  <si>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</si>
  <si>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</si>
  <si>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</si>
  <si>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</si>
  <si>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</si>
  <si>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</si>
  <si>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</si>
  <si>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</si>
  <si>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</si>
  <si>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</si>
  <si>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</si>
  <si>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</si>
  <si>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</si>
  <si>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</si>
  <si>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</si>
  <si>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</si>
  <si>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</si>
  <si>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</si>
  <si>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</si>
  <si>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</si>
  <si>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</si>
  <si>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</si>
  <si>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</si>
  <si>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</si>
  <si>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</si>
  <si>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</si>
  <si>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</si>
  <si>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</si>
  <si>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</si>
  <si>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</si>
  <si>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</si>
  <si>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</si>
  <si>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</si>
  <si>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</si>
  <si>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</si>
  <si>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</si>
  <si>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</si>
  <si>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</si>
  <si>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</si>
  <si>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</si>
  <si>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</si>
  <si>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</si>
  <si>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</si>
  <si>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</si>
  <si>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</si>
  <si>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</si>
  <si>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</si>
  <si>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</si>
  <si>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</si>
  <si>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</si>
  <si>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</si>
  <si>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</si>
  <si>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</si>
  <si>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</si>
  <si>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</si>
  <si>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</si>
  <si>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</si>
  <si>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</si>
  <si>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</si>
  <si>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</si>
  <si>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</si>
  <si>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</si>
  <si>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</si>
  <si>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</si>
  <si>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</si>
  <si>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</si>
  <si>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</si>
  <si>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</si>
  <si>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</si>
  <si>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</si>
  <si>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</si>
  <si>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</si>
  <si>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</si>
  <si>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</si>
  <si>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</si>
  <si>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</si>
  <si>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</si>
  <si>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</si>
  <si>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</si>
  <si>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</si>
  <si>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</si>
  <si>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</si>
  <si>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</si>
  <si>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</si>
  <si>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</si>
  <si>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</si>
  <si>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</si>
  <si>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</si>
  <si>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</si>
  <si>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</si>
  <si>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</si>
  <si>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</si>
  <si>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</si>
  <si>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</si>
  <si>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</si>
  <si>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</si>
  <si>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</si>
  <si>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</si>
  <si>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</si>
  <si>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</si>
  <si>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</si>
  <si>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</si>
  <si>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</si>
  <si>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</si>
  <si>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</si>
  <si>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</si>
  <si>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</si>
  <si>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</si>
  <si>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</si>
  <si>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</si>
  <si>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</si>
  <si>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</si>
  <si>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</si>
  <si>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</si>
  <si>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</si>
  <si>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</si>
  <si>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</si>
  <si>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</si>
  <si>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</si>
  <si>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</si>
  <si>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</si>
  <si>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</si>
  <si>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</si>
  <si>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</si>
  <si>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</si>
  <si>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</si>
  <si>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</si>
  <si>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</si>
  <si>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</si>
  <si>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</si>
  <si>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</si>
  <si>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</si>
  <si>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</si>
  <si>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</si>
  <si>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</si>
  <si>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</si>
  <si>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</si>
  <si>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</si>
  <si>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</si>
  <si>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</si>
  <si>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</si>
  <si>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</si>
  <si>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</si>
  <si>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</si>
  <si>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</si>
  <si>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</si>
  <si>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</si>
  <si>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</si>
  <si>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</si>
  <si>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</si>
  <si>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</si>
  <si>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</si>
  <si>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</si>
  <si>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</si>
  <si>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</si>
  <si>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</si>
  <si>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</si>
  <si>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</si>
  <si>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</si>
  <si>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</si>
  <si>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</si>
  <si>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</si>
  <si>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</si>
  <si>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</si>
  <si>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</si>
  <si>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</si>
  <si>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</si>
  <si>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</si>
  <si>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</si>
  <si>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</si>
  <si>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</si>
  <si>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</si>
  <si>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</si>
  <si>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</si>
  <si>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</si>
  <si>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</si>
  <si>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</si>
  <si>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</si>
  <si>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</si>
  <si>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</si>
  <si>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</si>
  <si>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</si>
  <si>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</si>
  <si>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</si>
  <si>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</si>
  <si>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</si>
  <si>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</si>
  <si>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</si>
  <si>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</si>
  <si>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</si>
  <si>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</si>
  <si>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</si>
  <si>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</si>
  <si>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</si>
  <si>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</si>
  <si>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</si>
  <si>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</si>
  <si>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</si>
  <si>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</si>
  <si>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</si>
  <si>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</si>
  <si>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</si>
  <si>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</si>
  <si>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</si>
  <si>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</si>
  <si>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</si>
  <si>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</si>
  <si>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</si>
  <si>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</si>
  <si>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</si>
  <si>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</si>
  <si>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</si>
  <si>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</si>
  <si>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</si>
  <si>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</si>
  <si>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</si>
  <si>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</si>
  <si>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</si>
  <si>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</si>
  <si>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</si>
  <si>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</si>
  <si>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</si>
  <si>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</si>
  <si>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</si>
  <si>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</si>
  <si>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</si>
  <si>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</si>
  <si>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</si>
  <si>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</si>
  <si>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</si>
  <si>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</si>
  <si>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</si>
  <si>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</si>
  <si>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</si>
  <si>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</si>
  <si>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</si>
  <si>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</si>
  <si>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</si>
  <si>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</si>
  <si>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</si>
  <si>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</si>
  <si>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</si>
  <si>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</si>
  <si>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</si>
  <si>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</si>
  <si>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</si>
  <si>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</si>
  <si>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</si>
  <si>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</si>
  <si>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</si>
  <si>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</si>
  <si>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</si>
  <si>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</si>
  <si>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</si>
  <si>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</si>
  <si>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</si>
  <si>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</si>
  <si>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</si>
  <si>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</si>
  <si>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</si>
  <si>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</si>
  <si>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</si>
  <si>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</si>
  <si>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</si>
  <si>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</si>
  <si>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</si>
  <si>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</si>
  <si>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</si>
  <si>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</si>
  <si>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</si>
  <si>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</si>
  <si>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</si>
  <si>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</si>
  <si>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</si>
  <si>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</si>
  <si>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</si>
  <si>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</si>
  <si>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</si>
  <si>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</si>
  <si>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</si>
  <si>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</si>
  <si>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</si>
  <si>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</si>
  <si>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</si>
  <si>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</si>
  <si>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</si>
  <si>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</si>
  <si>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</si>
  <si>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</si>
  <si>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</si>
  <si>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</si>
  <si>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</si>
  <si>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</si>
  <si>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</si>
  <si>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</si>
  <si>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</si>
  <si>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</si>
  <si>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</si>
  <si>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</si>
  <si>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</si>
  <si>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</si>
  <si>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</si>
  <si>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</si>
  <si>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</si>
  <si>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</si>
  <si>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</si>
  <si>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</si>
  <si>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</si>
  <si>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</si>
  <si>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</si>
  <si>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</si>
  <si>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</si>
  <si>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</si>
  <si>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</si>
  <si>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</si>
  <si>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</si>
  <si>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</si>
  <si>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</si>
  <si>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</si>
  <si>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</si>
  <si>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</si>
  <si>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</si>
  <si>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</si>
  <si>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</si>
  <si>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</si>
  <si>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</si>
  <si>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</si>
  <si>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</si>
  <si>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</si>
  <si>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</si>
  <si>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</si>
  <si>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</si>
  <si>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</si>
  <si>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</si>
  <si>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</si>
  <si>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</si>
  <si>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</si>
  <si>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</si>
  <si>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</si>
  <si>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</si>
  <si>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</si>
  <si>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</si>
  <si>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</si>
  <si>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</si>
  <si>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</si>
  <si>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</si>
  <si>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</si>
  <si>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</si>
  <si>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</si>
  <si>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</si>
  <si>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</si>
  <si>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</si>
  <si>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</si>
  <si>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</si>
  <si>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</si>
  <si>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</si>
  <si>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</si>
  <si>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</si>
  <si>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</si>
  <si>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</si>
  <si>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</si>
  <si>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</si>
  <si>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</si>
  <si>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</si>
  <si>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</si>
  <si>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</si>
  <si>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</si>
  <si>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</si>
  <si>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</si>
  <si>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</si>
  <si>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</si>
  <si>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</si>
  <si>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</si>
  <si>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</si>
  <si>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</si>
  <si>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</si>
  <si>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</si>
  <si>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</si>
  <si>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</si>
  <si>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</si>
  <si>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</si>
  <si>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</si>
  <si>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</si>
  <si>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</si>
  <si>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</si>
  <si>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</si>
  <si>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</si>
  <si>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</si>
  <si>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</si>
  <si>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</si>
  <si>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</si>
  <si>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</si>
  <si>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</si>
  <si>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</si>
  <si>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</si>
  <si>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</si>
  <si>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</si>
  <si>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</si>
  <si>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</si>
  <si>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</si>
  <si>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</si>
  <si>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</si>
  <si>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</si>
  <si>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</si>
  <si>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</si>
  <si>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</si>
  <si>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</si>
  <si>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</si>
  <si>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</si>
  <si>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</si>
  <si>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</si>
  <si>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</si>
  <si>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</si>
  <si>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</si>
  <si>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</si>
  <si>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</si>
  <si>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</si>
  <si>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</si>
  <si>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</si>
  <si>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</si>
  <si>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</si>
  <si>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</si>
  <si>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</si>
  <si>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</si>
  <si>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</si>
  <si>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</si>
  <si>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</si>
  <si>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</si>
  <si>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</si>
  <si>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</si>
  <si>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</si>
  <si>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</si>
  <si>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</si>
  <si>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</si>
  <si>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</si>
  <si>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</si>
  <si>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</si>
  <si>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</si>
  <si>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</si>
  <si>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</si>
  <si>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</si>
  <si>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</si>
  <si>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</si>
  <si>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</si>
  <si>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</si>
  <si>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</si>
  <si>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</si>
  <si>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</si>
  <si>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</si>
  <si>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</si>
  <si>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</si>
  <si>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</si>
  <si>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</si>
  <si>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</si>
  <si>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</si>
  <si>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</si>
  <si>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</si>
  <si>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</si>
  <si>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</si>
  <si>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</si>
  <si>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</si>
  <si>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</si>
  <si>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</si>
  <si>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</si>
  <si>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</si>
  <si>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</si>
  <si>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</si>
  <si>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</si>
  <si>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</si>
  <si>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</si>
  <si>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</si>
  <si>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</si>
  <si>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</si>
  <si>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</si>
  <si>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</si>
  <si>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</si>
  <si>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</si>
  <si>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</si>
  <si>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</si>
  <si>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</si>
  <si>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</si>
  <si>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</si>
  <si>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</si>
  <si>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</si>
  <si>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</si>
  <si>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</si>
  <si>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</si>
  <si>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</si>
  <si>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</si>
  <si>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</si>
  <si>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</si>
  <si>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</si>
  <si>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</si>
  <si>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</si>
  <si>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</si>
  <si>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</si>
  <si>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</si>
  <si>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</si>
  <si>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</si>
  <si>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</si>
  <si>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</si>
  <si>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</si>
  <si>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</si>
  <si>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</si>
  <si>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</si>
  <si>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</si>
  <si>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</si>
  <si>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</si>
  <si>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</si>
  <si>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</si>
  <si>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</si>
  <si>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</si>
  <si>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</si>
  <si>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</si>
  <si>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</si>
  <si>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</si>
  <si>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</si>
  <si>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</si>
  <si>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</si>
  <si>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</si>
  <si>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</si>
  <si>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</si>
  <si>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</si>
  <si>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</si>
  <si>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</si>
  <si>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</si>
  <si>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</si>
  <si>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</si>
  <si>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</si>
  <si>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</si>
  <si>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</si>
  <si>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</si>
  <si>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</si>
  <si>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</si>
  <si>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</si>
  <si>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</si>
  <si>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</si>
  <si>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</si>
  <si>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</si>
  <si>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</si>
  <si>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</si>
  <si>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</si>
  <si>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</si>
  <si>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</si>
  <si>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</si>
  <si>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</si>
  <si>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</si>
  <si>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</si>
  <si>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</si>
  <si>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</si>
  <si>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</si>
  <si>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</si>
  <si>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</si>
  <si>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</si>
  <si>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</si>
  <si>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</si>
  <si>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</si>
  <si>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</si>
  <si>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</si>
  <si>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</si>
  <si>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</si>
  <si>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</si>
  <si>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</si>
  <si>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</si>
  <si>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</si>
  <si>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</si>
  <si>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</si>
  <si>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</si>
  <si>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</si>
  <si>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</si>
  <si>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</si>
  <si>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</si>
  <si>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</si>
  <si>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</si>
  <si>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</si>
  <si>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</si>
  <si>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</si>
  <si>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</si>
  <si>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</si>
  <si>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</si>
  <si>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</si>
  <si>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</si>
  <si>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</si>
  <si>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</si>
  <si>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</si>
  <si>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</si>
  <si>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</si>
  <si>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</si>
  <si>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</si>
  <si>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</si>
  <si>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</si>
  <si>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</si>
  <si>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</si>
  <si>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</si>
  <si>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</si>
  <si>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</si>
  <si>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</si>
  <si>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</si>
  <si>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</si>
  <si>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</si>
  <si>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</si>
  <si>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</si>
  <si>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</si>
  <si>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</si>
  <si>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</si>
  <si>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</si>
  <si>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</si>
  <si>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</si>
  <si>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</si>
  <si>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</si>
  <si>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</si>
  <si>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</si>
  <si>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</si>
  <si>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</si>
  <si>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</si>
  <si>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</si>
  <si>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</si>
  <si>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</si>
  <si>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</si>
  <si>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</si>
  <si>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</si>
  <si>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</si>
  <si>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</si>
  <si>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</si>
  <si>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</si>
  <si>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</si>
  <si>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</si>
  <si>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</si>
  <si>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</si>
  <si>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</si>
  <si>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</si>
  <si>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</si>
  <si>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</si>
  <si>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</si>
  <si>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</si>
  <si>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</si>
  <si>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</si>
  <si>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</si>
  <si>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</si>
  <si>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</si>
  <si>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</si>
  <si>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</si>
  <si>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</si>
  <si>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</si>
  <si>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</si>
  <si>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</si>
  <si>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</si>
  <si>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</si>
  <si>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</si>
  <si>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</si>
  <si>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</si>
  <si>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</si>
  <si>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</si>
  <si>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</si>
  <si>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</si>
  <si>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</si>
  <si>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</si>
  <si>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</si>
  <si>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</si>
  <si>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</si>
  <si>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</si>
  <si>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</si>
  <si>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</si>
  <si>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</si>
  <si>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</si>
  <si>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</si>
  <si>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</si>
  <si>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</si>
  <si>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</si>
  <si>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</si>
  <si>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</si>
  <si>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</si>
  <si>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</si>
  <si>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</si>
  <si>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</si>
  <si>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</si>
  <si>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</si>
  <si>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</si>
  <si>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</si>
  <si>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</si>
  <si>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</si>
  <si>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</si>
  <si>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</si>
  <si>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</si>
  <si>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</si>
  <si>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</si>
  <si>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</si>
  <si>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</si>
  <si>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</si>
  <si>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</si>
  <si>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</si>
  <si>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</si>
  <si>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</si>
  <si>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</si>
  <si>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</si>
  <si>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</si>
  <si>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</si>
  <si>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</si>
  <si>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</si>
  <si>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</si>
  <si>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</si>
  <si>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</si>
  <si>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</si>
  <si>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</si>
  <si>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</si>
  <si>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</si>
  <si>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</si>
  <si>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</si>
  <si>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</si>
  <si>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</si>
  <si>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</si>
  <si>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</si>
  <si>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</si>
  <si>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</si>
  <si>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</si>
  <si>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</si>
  <si>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</si>
  <si>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</si>
  <si>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</si>
  <si>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</si>
  <si>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</si>
  <si>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</si>
  <si>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</si>
  <si>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</si>
  <si>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</si>
  <si>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</si>
  <si>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</si>
  <si>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</si>
  <si>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</si>
  <si>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</si>
  <si>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</si>
  <si>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</si>
  <si>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</si>
  <si>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</si>
  <si>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</si>
  <si>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</si>
  <si>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</si>
  <si>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</si>
  <si>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</si>
  <si>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</si>
  <si>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</si>
  <si>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</si>
  <si>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</si>
  <si>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</si>
  <si>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</si>
  <si>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</si>
  <si>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</si>
  <si>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</si>
  <si>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</si>
  <si>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</si>
  <si>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</si>
  <si>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</si>
  <si>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</si>
  <si>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</si>
  <si>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</si>
  <si>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</si>
  <si>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</si>
  <si>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</si>
  <si>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</si>
  <si>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</si>
  <si>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</si>
  <si>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</si>
  <si>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</si>
  <si>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</si>
  <si>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</si>
  <si>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</si>
  <si>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</si>
  <si>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</si>
  <si>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</si>
  <si>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</si>
  <si>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</si>
  <si>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</si>
  <si>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</si>
  <si>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</si>
  <si>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</si>
  <si>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</si>
  <si>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</si>
  <si>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</si>
  <si>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</si>
  <si>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</si>
  <si>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</si>
  <si>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</si>
  <si>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</si>
  <si>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</si>
  <si>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</si>
  <si>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</si>
  <si>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</si>
  <si>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</si>
  <si>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</si>
  <si>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</si>
  <si>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</si>
  <si>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</si>
  <si>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</si>
  <si>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</si>
  <si>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</si>
  <si>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</si>
  <si>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</si>
  <si>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</si>
  <si>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</si>
  <si>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</si>
  <si>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</si>
  <si>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</si>
  <si>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</si>
  <si>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</si>
  <si>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</si>
  <si>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</si>
  <si>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</si>
  <si>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</si>
  <si>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</si>
  <si>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</si>
  <si>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</si>
  <si>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</si>
  <si>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</si>
  <si>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</si>
  <si>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</si>
  <si>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</si>
  <si>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</si>
  <si>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</si>
  <si>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</si>
  <si>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</si>
  <si>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</si>
  <si>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</si>
  <si>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</si>
  <si>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</si>
  <si>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</si>
  <si>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</si>
  <si>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</si>
  <si>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</si>
  <si>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</si>
  <si>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</si>
  <si>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</si>
  <si>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</si>
  <si>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</si>
  <si>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</si>
  <si>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</si>
  <si>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</si>
  <si>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</si>
  <si>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</si>
  <si>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</si>
  <si>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</si>
  <si>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</si>
  <si>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</si>
  <si>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</si>
  <si>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</si>
  <si>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</si>
  <si>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</si>
  <si>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</si>
  <si>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</si>
  <si>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</si>
  <si>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</si>
  <si>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</si>
  <si>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</si>
  <si>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</si>
  <si>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</si>
  <si>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</si>
  <si>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</si>
  <si>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</si>
  <si>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</si>
  <si>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</si>
  <si>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</si>
  <si>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</si>
  <si>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</si>
  <si>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</si>
  <si>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</si>
  <si>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</si>
  <si>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</si>
  <si>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</si>
  <si>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</si>
  <si>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</si>
  <si>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</si>
  <si>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</si>
  <si>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</si>
  <si>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</si>
  <si>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</si>
  <si>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</si>
  <si>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</si>
  <si>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</si>
  <si>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</si>
  <si>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</si>
  <si>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</si>
  <si>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</si>
  <si>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</si>
  <si>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</si>
  <si>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</si>
  <si>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</si>
  <si>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</si>
  <si>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</si>
  <si>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</si>
  <si>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</si>
  <si>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</si>
  <si>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</si>
  <si>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</si>
  <si>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</si>
  <si>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</si>
  <si>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</si>
  <si>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</si>
  <si>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</si>
  <si>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</si>
  <si>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</si>
  <si>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</si>
  <si>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</si>
  <si>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</si>
  <si>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</si>
  <si>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</si>
  <si>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</si>
  <si>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</si>
  <si>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</si>
  <si>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</si>
  <si>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</si>
  <si>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</si>
  <si>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</si>
  <si>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</si>
  <si>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</si>
  <si>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</si>
  <si>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</si>
  <si>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</si>
  <si>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</si>
  <si>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</si>
  <si>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</si>
  <si>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</si>
  <si>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</si>
  <si>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</si>
  <si>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</si>
  <si>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</si>
  <si>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</si>
  <si>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</si>
  <si>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</si>
  <si>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</si>
  <si>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</si>
  <si>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</si>
  <si>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</si>
  <si>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</si>
  <si>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</si>
  <si>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</si>
  <si>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</si>
  <si>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</si>
  <si>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</si>
  <si>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</si>
  <si>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</si>
  <si>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</si>
  <si>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</si>
  <si>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</si>
  <si>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</si>
  <si>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</si>
  <si>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</si>
  <si>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</si>
  <si>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</si>
  <si>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</si>
  <si>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</si>
  <si>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</si>
  <si>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</si>
  <si>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</si>
  <si>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</si>
  <si>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</si>
  <si>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</si>
  <si>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</si>
  <si>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</si>
  <si>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</si>
  <si>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</si>
  <si>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</si>
  <si>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</si>
  <si>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</si>
  <si>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</si>
  <si>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</si>
  <si>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</si>
  <si>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</si>
  <si>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</si>
  <si>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</si>
  <si>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</si>
  <si>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</si>
  <si>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</si>
  <si>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</si>
  <si>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</si>
  <si>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</si>
  <si>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</si>
  <si>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</si>
  <si>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</si>
  <si>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</si>
  <si>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</si>
  <si>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</si>
  <si>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</si>
  <si>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</si>
  <si>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</si>
  <si>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</si>
  <si>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</si>
  <si>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</si>
  <si>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</si>
  <si>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</si>
  <si>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</si>
  <si>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</si>
  <si>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</si>
  <si>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</si>
  <si>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</si>
  <si>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</si>
  <si>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</si>
  <si>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</si>
  <si>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</si>
  <si>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</si>
  <si>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</si>
  <si>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</si>
  <si>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</si>
  <si>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</si>
  <si>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</si>
  <si>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</si>
  <si>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</si>
  <si>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</si>
  <si>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</si>
  <si>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</si>
  <si>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</si>
  <si>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</si>
  <si>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</si>
  <si>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</si>
  <si>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</si>
  <si>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</si>
  <si>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</si>
  <si>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</si>
  <si>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</si>
  <si>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</si>
  <si>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</si>
  <si>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</si>
  <si>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</si>
  <si>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</si>
  <si>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</si>
  <si>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</si>
  <si>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</si>
  <si>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</si>
  <si>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</si>
  <si>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</si>
  <si>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</si>
  <si>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</si>
  <si>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</si>
  <si>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</si>
  <si>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</si>
  <si>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</si>
  <si>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</si>
  <si>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</si>
  <si>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</si>
  <si>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</si>
  <si>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</si>
  <si>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</si>
  <si>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</si>
  <si>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</si>
  <si>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</si>
  <si>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</si>
  <si>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</si>
  <si>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</si>
  <si>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</si>
  <si>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</si>
  <si>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</si>
  <si>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</si>
  <si>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</si>
  <si>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</si>
  <si>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</si>
  <si>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</si>
  <si>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</si>
  <si>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</si>
  <si>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</si>
  <si>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</si>
  <si>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</si>
  <si>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</si>
  <si>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</si>
  <si>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</si>
  <si>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</si>
  <si>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</si>
  <si>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</si>
  <si>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</si>
  <si>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</si>
  <si>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</si>
  <si>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</si>
  <si>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</si>
  <si>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</si>
  <si>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</si>
  <si>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</si>
  <si>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</si>
  <si>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</si>
  <si>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</si>
  <si>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</si>
  <si>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</si>
  <si>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</si>
  <si>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</si>
  <si>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</si>
  <si>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</si>
  <si>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</si>
  <si>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</si>
  <si>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</si>
  <si>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</si>
  <si>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</si>
  <si>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</si>
  <si>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</si>
  <si>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</si>
  <si>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</si>
  <si>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</si>
  <si>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</si>
  <si>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</si>
  <si>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</si>
  <si>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</si>
  <si>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</si>
  <si>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</si>
  <si>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</si>
  <si>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</si>
  <si>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</si>
  <si>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</si>
  <si>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</si>
  <si>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</si>
  <si>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</si>
  <si>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</si>
  <si>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</si>
  <si>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</si>
  <si>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</si>
  <si>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</si>
  <si>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</si>
  <si>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</si>
  <si>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</si>
  <si>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</si>
  <si>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</si>
  <si>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</si>
  <si>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</si>
  <si>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</si>
  <si>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</si>
  <si>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</si>
  <si>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</si>
  <si>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</si>
  <si>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</si>
  <si>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</si>
  <si>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</si>
  <si>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</si>
  <si>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</si>
  <si>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</si>
  <si>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</si>
  <si>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</si>
  <si>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</si>
  <si>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</si>
  <si>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</si>
  <si>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</si>
  <si>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</si>
  <si>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</si>
  <si>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</si>
  <si>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</si>
  <si>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</si>
  <si>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</si>
  <si>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</si>
  <si>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</si>
  <si>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</si>
  <si>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</si>
  <si>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</si>
  <si>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</si>
  <si>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</si>
  <si>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</si>
  <si>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</si>
  <si>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</si>
  <si>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</si>
  <si>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</si>
  <si>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</si>
  <si>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</si>
  <si>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</si>
  <si>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</si>
  <si>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</si>
  <si>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</si>
  <si>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</si>
  <si>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</si>
  <si>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</si>
  <si>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</si>
  <si>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</si>
  <si>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</si>
  <si>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</si>
  <si>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</si>
  <si>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</si>
  <si>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</si>
  <si>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</si>
  <si>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</si>
  <si>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</si>
  <si>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</si>
  <si>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</si>
  <si>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</si>
  <si>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</si>
  <si>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</si>
  <si>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</si>
  <si>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</si>
  <si>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</si>
  <si>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</si>
  <si>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</si>
  <si>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</si>
  <si>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</si>
  <si>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</si>
  <si>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</si>
  <si>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</si>
  <si>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</si>
  <si>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</si>
  <si>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</si>
  <si>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</si>
  <si>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</si>
  <si>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</si>
  <si>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</si>
  <si>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</si>
  <si>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</si>
  <si>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</si>
  <si>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</si>
  <si>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</si>
  <si>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</si>
  <si>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</si>
  <si>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</si>
  <si>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</si>
  <si>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</si>
  <si>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</si>
  <si>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</si>
  <si>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</si>
  <si>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</si>
  <si>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</si>
  <si>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</si>
  <si>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</si>
  <si>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</si>
  <si>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</si>
  <si>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</si>
  <si>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</si>
  <si>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</si>
  <si>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</si>
  <si>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</si>
  <si>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</si>
  <si>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</si>
  <si>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</si>
  <si>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</si>
  <si>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</si>
  <si>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</si>
  <si>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</si>
  <si>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</si>
  <si>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</si>
  <si>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</si>
  <si>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</si>
  <si>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</si>
  <si>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</si>
  <si>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</si>
  <si>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</si>
  <si>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</si>
  <si>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</si>
  <si>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</si>
  <si>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</si>
  <si>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</si>
  <si>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</si>
  <si>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</si>
  <si>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</si>
  <si>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</si>
  <si>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</si>
  <si>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</si>
  <si>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</si>
  <si>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</si>
  <si>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</si>
  <si>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</si>
  <si>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</si>
  <si>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</si>
  <si>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</si>
  <si>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</si>
  <si>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</si>
  <si>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</si>
  <si>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</si>
  <si>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</si>
  <si>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</si>
  <si>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</si>
  <si>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</si>
  <si>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</si>
  <si>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</si>
  <si>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</si>
  <si>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</si>
  <si>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</si>
  <si>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</si>
  <si>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</si>
  <si>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</si>
  <si>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</si>
  <si>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</si>
  <si>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</si>
  <si>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</si>
  <si>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</si>
  <si>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</si>
  <si>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</si>
  <si>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</si>
  <si>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</si>
  <si>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</si>
  <si>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</si>
  <si>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</si>
  <si>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</si>
  <si>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</si>
  <si>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</si>
  <si>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</si>
  <si>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</si>
  <si>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</si>
  <si>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</si>
  <si>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</si>
  <si>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</si>
  <si>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</si>
  <si>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</si>
  <si>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</si>
  <si>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</si>
  <si>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</si>
  <si>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</si>
  <si>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</si>
  <si>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</si>
  <si>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</si>
  <si>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</si>
  <si>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</si>
  <si>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</si>
  <si>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</si>
  <si>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</si>
  <si>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</si>
  <si>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</si>
  <si>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</si>
  <si>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</si>
  <si>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</si>
  <si>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</si>
  <si>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</si>
  <si>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</si>
  <si>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</si>
  <si>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</si>
  <si>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</si>
  <si>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</si>
  <si>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</si>
  <si>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</si>
  <si>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</si>
  <si>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</si>
  <si>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</si>
  <si>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</si>
  <si>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</si>
  <si>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</si>
  <si>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</si>
  <si>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</si>
  <si>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</si>
  <si>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</si>
  <si>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呉市</t>
    <rPh sb="0" eb="2">
      <t>クレシ</t>
    </rPh>
    <phoneticPr fontId="1"/>
  </si>
  <si>
    <t>尾道市</t>
    <rPh sb="0" eb="3">
      <t>オノミチシ</t>
    </rPh>
    <phoneticPr fontId="1"/>
  </si>
  <si>
    <t>福山市</t>
    <rPh sb="0" eb="3">
      <t>フクヤマシ</t>
    </rPh>
    <phoneticPr fontId="1"/>
  </si>
  <si>
    <t>府中市</t>
    <rPh sb="0" eb="3">
      <t>フチュウシ</t>
    </rPh>
    <phoneticPr fontId="1"/>
  </si>
  <si>
    <t>東広島市</t>
    <rPh sb="0" eb="4">
      <t>ヒガシヒロシマシ</t>
    </rPh>
    <phoneticPr fontId="1"/>
  </si>
  <si>
    <t>府中町</t>
    <rPh sb="0" eb="3">
      <t>フチュウチョウ</t>
    </rPh>
    <phoneticPr fontId="1"/>
  </si>
  <si>
    <t>熊野町</t>
    <rPh sb="0" eb="3">
      <t>クマノチョウ</t>
    </rPh>
    <phoneticPr fontId="1"/>
  </si>
  <si>
    <t>坂町</t>
    <rPh sb="0" eb="2">
      <t>サカチョウ</t>
    </rPh>
    <phoneticPr fontId="1"/>
  </si>
  <si>
    <t>北広島町</t>
    <rPh sb="0" eb="4">
      <t>キタヒロシマチョウ</t>
    </rPh>
    <phoneticPr fontId="1"/>
  </si>
  <si>
    <t>平成27年度</t>
    <rPh sb="0" eb="2">
      <t>ヘイセイ</t>
    </rPh>
    <rPh sb="4" eb="6">
      <t>ネンド</t>
    </rPh>
    <phoneticPr fontId="5"/>
  </si>
  <si>
    <t>令和元年度改訂
令和３年度改訂
令和４年度改訂</t>
    <rPh sb="0" eb="2">
      <t>レイワ</t>
    </rPh>
    <rPh sb="2" eb="3">
      <t>モト</t>
    </rPh>
    <rPh sb="3" eb="5">
      <t>ネンド</t>
    </rPh>
    <rPh sb="5" eb="7">
      <t>カイテイ</t>
    </rPh>
    <rPh sb="8" eb="10">
      <t>レイワ</t>
    </rPh>
    <rPh sb="11" eb="13">
      <t>ネンド</t>
    </rPh>
    <rPh sb="13" eb="15">
      <t>カイテイ</t>
    </rPh>
    <rPh sb="16" eb="18">
      <t>レイワ</t>
    </rPh>
    <rPh sb="19" eb="21">
      <t>ネンド</t>
    </rPh>
    <rPh sb="21" eb="23">
      <t>カイテイ</t>
    </rPh>
    <phoneticPr fontId="11"/>
  </si>
  <si>
    <t>平成27年度</t>
  </si>
  <si>
    <t>平成30年度　改訂
令和3年度　改訂</t>
  </si>
  <si>
    <t>平成28年度</t>
  </si>
  <si>
    <t>平成30年度　改訂
令和3年度　改訂
令和4年度　改訂</t>
  </si>
  <si>
    <t>令和４年度</t>
  </si>
  <si>
    <t>令和3年度</t>
  </si>
  <si>
    <t>令和3年度　改訂</t>
  </si>
  <si>
    <t>令和4年度
令和6年度</t>
  </si>
  <si>
    <t>平成26年度</t>
  </si>
  <si>
    <t>令和4年度</t>
  </si>
  <si>
    <t>令和元年度
令和３年度</t>
  </si>
  <si>
    <t>平成29年度</t>
  </si>
  <si>
    <t>令和３年度</t>
  </si>
  <si>
    <t>平成30年度　改訂
令和2年度　改訂
令和3年度　改訂</t>
  </si>
  <si>
    <t>令和3年度　改訂</t>
    <rPh sb="0" eb="2">
      <t>レイワ</t>
    </rPh>
    <rPh sb="3" eb="5">
      <t>ネンド</t>
    </rPh>
    <rPh sb="6" eb="8">
      <t>カイテイ</t>
    </rPh>
    <phoneticPr fontId="1"/>
  </si>
  <si>
    <t>令和3年度</t>
    <rPh sb="0" eb="2">
      <t>レイワ</t>
    </rPh>
    <rPh sb="3" eb="5">
      <t>ネンド</t>
    </rPh>
    <phoneticPr fontId="1"/>
  </si>
  <si>
    <t>令和5年度</t>
  </si>
  <si>
    <t>平成28年度</t>
    <rPh sb="0" eb="2">
      <t>ヘイセイ</t>
    </rPh>
    <rPh sb="4" eb="6">
      <t>ネンド</t>
    </rPh>
    <phoneticPr fontId="13"/>
  </si>
  <si>
    <t>令和4年度改訂
令和5年度改訂</t>
    <rPh sb="0" eb="2">
      <t>レイワ</t>
    </rPh>
    <rPh sb="3" eb="5">
      <t>ネンド</t>
    </rPh>
    <rPh sb="5" eb="7">
      <t>カイテイ</t>
    </rPh>
    <rPh sb="8" eb="10">
      <t>レイワ</t>
    </rPh>
    <rPh sb="11" eb="13">
      <t>ネンド</t>
    </rPh>
    <rPh sb="13" eb="15">
      <t>カイテイ</t>
    </rPh>
    <phoneticPr fontId="1"/>
  </si>
  <si>
    <t>令和4年度</t>
    <rPh sb="0" eb="2">
      <t>レイワ</t>
    </rPh>
    <rPh sb="3" eb="5">
      <t>ネンド</t>
    </rPh>
    <phoneticPr fontId="1"/>
  </si>
  <si>
    <t>令和4年度改定</t>
    <rPh sb="0" eb="2">
      <t>レイワ</t>
    </rPh>
    <rPh sb="3" eb="5">
      <t>ネンド</t>
    </rPh>
    <rPh sb="5" eb="7">
      <t>カイテイ</t>
    </rPh>
    <phoneticPr fontId="1"/>
  </si>
  <si>
    <t>令和3年度　改訂</t>
    <rPh sb="6" eb="8">
      <t>カイテイ</t>
    </rPh>
    <phoneticPr fontId="1"/>
  </si>
  <si>
    <t xml:space="preserve">令和4年度 </t>
  </si>
  <si>
    <t>令和5年度</t>
    <rPh sb="0" eb="2">
      <t>レイワ</t>
    </rPh>
    <rPh sb="3" eb="4">
      <t>ネン</t>
    </rPh>
    <rPh sb="4" eb="5">
      <t>ド</t>
    </rPh>
    <phoneticPr fontId="1"/>
  </si>
  <si>
    <t>令和3年度</t>
    <rPh sb="0" eb="1">
      <t>レイ</t>
    </rPh>
    <rPh sb="1" eb="2">
      <t>ワ</t>
    </rPh>
    <rPh sb="3" eb="5">
      <t>ネンド</t>
    </rPh>
    <phoneticPr fontId="1"/>
  </si>
  <si>
    <t>令和３年度</t>
    <rPh sb="0" eb="2">
      <t>レイワ</t>
    </rPh>
    <rPh sb="3" eb="5">
      <t>ネンド</t>
    </rPh>
    <phoneticPr fontId="1"/>
  </si>
  <si>
    <t>令和4年度　　改訂</t>
    <rPh sb="0" eb="2">
      <t>レイワ</t>
    </rPh>
    <rPh sb="3" eb="5">
      <t>ネンド</t>
    </rPh>
    <phoneticPr fontId="1"/>
  </si>
  <si>
    <t>令和6年度</t>
    <rPh sb="0" eb="2">
      <t>レイワ</t>
    </rPh>
    <rPh sb="3" eb="5">
      <t>ネンド</t>
    </rPh>
    <phoneticPr fontId="1"/>
  </si>
  <si>
    <t>令和5年度　改訂</t>
  </si>
  <si>
    <t>令和4年度</t>
    <rPh sb="0" eb="2">
      <t>レイワ</t>
    </rPh>
    <rPh sb="3" eb="5">
      <t>ネンド</t>
    </rPh>
    <phoneticPr fontId="12"/>
  </si>
  <si>
    <t>平成27年度</t>
    <rPh sb="0" eb="2">
      <t>ヘイセイ</t>
    </rPh>
    <rPh sb="4" eb="6">
      <t>ネンド</t>
    </rPh>
    <phoneticPr fontId="4"/>
  </si>
  <si>
    <t>平成29年度改訂
令和3年度改訂</t>
  </si>
  <si>
    <t>平成28年度</t>
    <rPh sb="0" eb="2">
      <t>ヘイセイ</t>
    </rPh>
    <rPh sb="4" eb="6">
      <t>ネンド</t>
    </rPh>
    <phoneticPr fontId="5"/>
  </si>
  <si>
    <t>令和３年度
令和５年度</t>
    <rPh sb="0" eb="2">
      <t>レイワ</t>
    </rPh>
    <rPh sb="3" eb="5">
      <t>ネンド</t>
    </rPh>
    <rPh sb="6" eb="8">
      <t>レイワ</t>
    </rPh>
    <rPh sb="9" eb="11">
      <t>ネンド</t>
    </rPh>
    <phoneticPr fontId="5"/>
  </si>
  <si>
    <t>平成28年度</t>
    <rPh sb="0" eb="2">
      <t>ヘイセイ</t>
    </rPh>
    <rPh sb="4" eb="6">
      <t>ネンド</t>
    </rPh>
    <phoneticPr fontId="3"/>
  </si>
  <si>
    <t>令和4年度</t>
    <rPh sb="0" eb="2">
      <t>レイワ</t>
    </rPh>
    <rPh sb="3" eb="5">
      <t>ネンド</t>
    </rPh>
    <phoneticPr fontId="3"/>
  </si>
  <si>
    <t>令和2年度</t>
    <rPh sb="0" eb="2">
      <t>レイワ</t>
    </rPh>
    <rPh sb="3" eb="5">
      <t>ネンド</t>
    </rPh>
    <phoneticPr fontId="1"/>
  </si>
  <si>
    <t>令和5年度</t>
    <rPh sb="0" eb="2">
      <t>レイワ</t>
    </rPh>
    <rPh sb="3" eb="5">
      <t>ネンド</t>
    </rPh>
    <phoneticPr fontId="1"/>
  </si>
  <si>
    <t>令和3年度
令和5年度</t>
  </si>
  <si>
    <t>令和３年度
令和５年度</t>
    <rPh sb="6" eb="8">
      <t>レイワ</t>
    </rPh>
    <rPh sb="9" eb="11">
      <t>ネンド</t>
    </rPh>
    <phoneticPr fontId="1"/>
  </si>
  <si>
    <t>平成27年度</t>
    <rPh sb="0" eb="2">
      <t>ヘイセイ</t>
    </rPh>
    <rPh sb="4" eb="6">
      <t>ネンド</t>
    </rPh>
    <phoneticPr fontId="14"/>
  </si>
  <si>
    <t>令和3年度</t>
    <rPh sb="0" eb="2">
      <t>レイワ</t>
    </rPh>
    <rPh sb="3" eb="5">
      <t>ネンド</t>
    </rPh>
    <phoneticPr fontId="14"/>
  </si>
  <si>
    <t>令和4年度</t>
    <rPh sb="0" eb="2">
      <t>レイワ</t>
    </rPh>
    <rPh sb="3" eb="5">
      <t>ネンド</t>
    </rPh>
    <phoneticPr fontId="5"/>
  </si>
  <si>
    <t>令和元年度　改訂
令和３年度　改訂
令和５年度　改訂</t>
    <rPh sb="0" eb="2">
      <t>レイワ</t>
    </rPh>
    <rPh sb="2" eb="4">
      <t>ガンネン</t>
    </rPh>
    <rPh sb="4" eb="5">
      <t>ド</t>
    </rPh>
    <rPh sb="6" eb="8">
      <t>カイテイ</t>
    </rPh>
    <rPh sb="9" eb="11">
      <t>レイワ</t>
    </rPh>
    <rPh sb="12" eb="14">
      <t>ネンド</t>
    </rPh>
    <rPh sb="15" eb="17">
      <t>カイテイ</t>
    </rPh>
    <rPh sb="18" eb="20">
      <t>レイワ</t>
    </rPh>
    <rPh sb="21" eb="23">
      <t>ネンド</t>
    </rPh>
    <rPh sb="24" eb="26">
      <t>カイテイ</t>
    </rPh>
    <phoneticPr fontId="1"/>
  </si>
  <si>
    <t>令和4年度　改定</t>
  </si>
  <si>
    <t>令和５年度</t>
    <rPh sb="0" eb="2">
      <t>レイワ</t>
    </rPh>
    <rPh sb="3" eb="5">
      <t>ネンド</t>
    </rPh>
    <phoneticPr fontId="1"/>
  </si>
  <si>
    <t>令和4年度　改訂
令和5年度　改訂</t>
  </si>
  <si>
    <t>令和2年度
令和3年度
令和4年度</t>
    <rPh sb="0" eb="2">
      <t>レイワ</t>
    </rPh>
    <rPh sb="3" eb="5">
      <t>ネンド</t>
    </rPh>
    <rPh sb="6" eb="8">
      <t>レイワ</t>
    </rPh>
    <rPh sb="9" eb="11">
      <t>ネンド</t>
    </rPh>
    <rPh sb="12" eb="14">
      <t>レイワ</t>
    </rPh>
    <rPh sb="15" eb="17">
      <t>ネンド</t>
    </rPh>
    <phoneticPr fontId="1"/>
  </si>
  <si>
    <t>平成25年度</t>
    <rPh sb="0" eb="2">
      <t>ヘイセイ</t>
    </rPh>
    <rPh sb="4" eb="6">
      <t>ネンド</t>
    </rPh>
    <phoneticPr fontId="14"/>
  </si>
  <si>
    <t>令和5年度</t>
    <rPh sb="0" eb="2">
      <t>レイワ</t>
    </rPh>
    <rPh sb="3" eb="5">
      <t>ネンド</t>
    </rPh>
    <phoneticPr fontId="14"/>
  </si>
  <si>
    <t>令和4年度　改訂</t>
    <rPh sb="0" eb="2">
      <t>レイワ</t>
    </rPh>
    <rPh sb="3" eb="5">
      <t>ネンド</t>
    </rPh>
    <rPh sb="6" eb="8">
      <t>カイテイ</t>
    </rPh>
    <phoneticPr fontId="1"/>
  </si>
  <si>
    <t>令和3年度</t>
    <rPh sb="0" eb="2">
      <t>レイワ</t>
    </rPh>
    <rPh sb="3" eb="4">
      <t>ネン</t>
    </rPh>
    <rPh sb="4" eb="5">
      <t>ド</t>
    </rPh>
    <phoneticPr fontId="1"/>
  </si>
  <si>
    <t>令和５年度改定</t>
    <rPh sb="0" eb="2">
      <t>レイワ</t>
    </rPh>
    <rPh sb="3" eb="5">
      <t>ネンド</t>
    </rPh>
    <rPh sb="5" eb="7">
      <t>カイテイ</t>
    </rPh>
    <phoneticPr fontId="1"/>
  </si>
  <si>
    <t>令和４年度　改訂</t>
  </si>
  <si>
    <t>令和3年</t>
    <rPh sb="0" eb="2">
      <t>レイワ</t>
    </rPh>
    <rPh sb="3" eb="4">
      <t>ネン</t>
    </rPh>
    <phoneticPr fontId="1"/>
  </si>
  <si>
    <t>令和6年度</t>
    <rPh sb="0" eb="2">
      <t>レイカズ</t>
    </rPh>
    <rPh sb="3" eb="5">
      <t>ネンド</t>
    </rPh>
    <phoneticPr fontId="1"/>
  </si>
  <si>
    <t>令和3年度
令和4年度</t>
    <rPh sb="0" eb="2">
      <t>レイワ</t>
    </rPh>
    <rPh sb="3" eb="5">
      <t>ネンド</t>
    </rPh>
    <rPh sb="6" eb="8">
      <t>レイワ</t>
    </rPh>
    <rPh sb="9" eb="11">
      <t>ネンド</t>
    </rPh>
    <phoneticPr fontId="1"/>
  </si>
  <si>
    <t>令和３年度
令和４年度</t>
  </si>
  <si>
    <t>令和3年度　改訂</t>
    <rPh sb="0" eb="2">
      <t>レイワ</t>
    </rPh>
    <rPh sb="3" eb="5">
      <t>ネンド</t>
    </rPh>
    <rPh sb="6" eb="8">
      <t>カイテイ</t>
    </rPh>
    <phoneticPr fontId="5"/>
  </si>
  <si>
    <t>平成30年度　改定
令和3年度　改定</t>
  </si>
  <si>
    <t>平成28年度</t>
    <rPh sb="0" eb="2">
      <t>ヘイセイ</t>
    </rPh>
    <rPh sb="4" eb="6">
      <t>ネンド</t>
    </rPh>
    <phoneticPr fontId="15"/>
  </si>
  <si>
    <t>令和３年度　改訂</t>
  </si>
  <si>
    <t>平成25年</t>
  </si>
  <si>
    <t>有</t>
    <rPh sb="0" eb="1">
      <t>ア</t>
    </rPh>
    <phoneticPr fontId="5"/>
  </si>
  <si>
    <t>H17年に20万人を超えたが、H52年には約15万人に減少する見込み</t>
  </si>
  <si>
    <t>平成23年</t>
    <rPh sb="0" eb="2">
      <t>ヘイセイ</t>
    </rPh>
    <rPh sb="4" eb="5">
      <t>ネン</t>
    </rPh>
    <phoneticPr fontId="5"/>
  </si>
  <si>
    <t>【公共建築物】
H23年11月末：約90万㎡
【インフラ】
（市道）H27年4月1日：約1,700㎞、（橋りょう）1.341本、
（上水道）H26年3月末：約1,153㎞、
（簡易水道）約510㎞（下水道）H27年3月末：1,530㎞
（公園）H26年３月末：952,690㎡</t>
    <rPh sb="11" eb="12">
      <t>ネン</t>
    </rPh>
    <rPh sb="14" eb="15">
      <t>ガツ</t>
    </rPh>
    <rPh sb="15" eb="16">
      <t>マツ</t>
    </rPh>
    <rPh sb="37" eb="38">
      <t>ネン</t>
    </rPh>
    <rPh sb="39" eb="40">
      <t>ガツ</t>
    </rPh>
    <rPh sb="41" eb="42">
      <t>ニチ</t>
    </rPh>
    <rPh sb="73" eb="74">
      <t>ネン</t>
    </rPh>
    <rPh sb="75" eb="76">
      <t>ガツ</t>
    </rPh>
    <rPh sb="76" eb="77">
      <t>マツ</t>
    </rPh>
    <rPh sb="88" eb="92">
      <t>カンイスイドウ</t>
    </rPh>
    <rPh sb="93" eb="94">
      <t>ヤク</t>
    </rPh>
    <rPh sb="106" eb="107">
      <t>ネン</t>
    </rPh>
    <rPh sb="108" eb="109">
      <t>ガツ</t>
    </rPh>
    <rPh sb="109" eb="110">
      <t>マツ</t>
    </rPh>
    <rPh sb="119" eb="121">
      <t>コウエン</t>
    </rPh>
    <rPh sb="125" eb="126">
      <t>ネン</t>
    </rPh>
    <rPh sb="127" eb="128">
      <t>ガツ</t>
    </rPh>
    <rPh sb="128" eb="129">
      <t>マツ</t>
    </rPh>
    <phoneticPr fontId="5"/>
  </si>
  <si>
    <t>　高度経済成長期以降に集中的に整備された公共建築物とインフラ（以下、「公共施設等」という。）の老朽化が進んでおり、今後一斉かつ大量に更新時期を迎えます。そして、これらの更新には多額の財政負担が想定されます。
　一方で、人口減少の進行等によって、国・地方自治体における財政規模が縮小していく見込みであることから、増加していく公共施設等の更新費用は、自治体財政を圧迫していくものと考えられています。
　加えて本市では、市町村合併から１０年を経過し、普通交付税の合併算定替による財政措置の段階的な縮減が始まることから、公共施設等を現状規模のまま維持管理し続けることはより困難な状況といえます。</t>
  </si>
  <si>
    <t>単年度</t>
    <rPh sb="0" eb="3">
      <t>タンネンド</t>
    </rPh>
    <phoneticPr fontId="5"/>
  </si>
  <si>
    <t>計画期間内（今後50年間）で、1年あたり約220億円
（公共建築物：今後50年間で3,274.3億円、年平均65.5憶円）
（インフラ：今後50年間で7,720.5億円、年平均154.4憶円）</t>
    <rPh sb="0" eb="2">
      <t>ケイカク</t>
    </rPh>
    <rPh sb="6" eb="8">
      <t>コンゴ</t>
    </rPh>
    <rPh sb="10" eb="12">
      <t>ネンカン</t>
    </rPh>
    <rPh sb="28" eb="30">
      <t>コウキョウ</t>
    </rPh>
    <rPh sb="30" eb="32">
      <t>ケンチク</t>
    </rPh>
    <rPh sb="32" eb="33">
      <t>ブツ</t>
    </rPh>
    <rPh sb="34" eb="36">
      <t>コンゴ</t>
    </rPh>
    <rPh sb="38" eb="40">
      <t>ネンカン</t>
    </rPh>
    <rPh sb="48" eb="50">
      <t>オクエン</t>
    </rPh>
    <rPh sb="51" eb="54">
      <t>ネンヘイキン</t>
    </rPh>
    <rPh sb="58" eb="59">
      <t>オク</t>
    </rPh>
    <rPh sb="59" eb="60">
      <t>エン</t>
    </rPh>
    <rPh sb="68" eb="70">
      <t>コンゴ</t>
    </rPh>
    <rPh sb="72" eb="74">
      <t>ネンカン</t>
    </rPh>
    <rPh sb="82" eb="84">
      <t>オクエン</t>
    </rPh>
    <rPh sb="85" eb="88">
      <t>ネンヘイキン</t>
    </rPh>
    <rPh sb="93" eb="94">
      <t>オク</t>
    </rPh>
    <rPh sb="94" eb="95">
      <t>エン</t>
    </rPh>
    <phoneticPr fontId="6"/>
  </si>
  <si>
    <t>今後10年間の費用の見込み年平均96.3億円（災害復旧費等を除く）</t>
  </si>
  <si>
    <t>今後10年間の対策効果額の見込み年平均123.6億円（災害復旧費等を除く）</t>
  </si>
  <si>
    <t>鳥取市行財政改革推進本部において、全庁的な連携や情報共有を図りながら進める</t>
  </si>
  <si>
    <t>効率的・効果的なサービス提供のあり方などを検討するにあたり、民間の活力・ノウハウを活かした事業手法や、民間からの提案を積極的に取り入れる仕組みについても検討し、公民連携（ＰＰＰ）を推進します。</t>
  </si>
  <si>
    <t>平成２６年度から実施している「施設点検マニュアル」に沿って、各施設担当者による施設の点検を実施し、施設の不具合を事前に把握し、対処することで利用者の快適性の向上とともに事故を未然に防ぎます。
また、限られた財源を有効に活用するため、点検によるデータを蓄積しつつ、修繕箇所（内容）の優先度を判定する予算とも連動した仕組みを構築することで、施設の老朽化対策に活かします。</t>
  </si>
  <si>
    <t>今後策定する公共施設再配置基本計画等をふまえ、緊急性や優先度が高い施設に集中的に投資（維持管理・修繕・更新等）するなど、計画的に維持管理等を進めます。
施設管理の考え方を、対処療法的な“事後保全”から計画的な“予防保全”へ転換し、修繕等を実施するにあたって施設所管課と財政部局、営繕部局が連動した組織体制・仕組みづくりを進めます。
また、修繕工事の一括発注を推進し、不要な道連れ工事を抑制するなど、計画的な施設保全の実施によって、限られた財源の中でも効率的に安全な施設を維持するよう努めます。</t>
  </si>
  <si>
    <t>各施設担当者による施設の一次点検を実施し、施設の不具合を事前に把握し、必要に応じて技術職員による二次点検や応急措置（技術職員から施設所管課へ指示）を実施します。
平成２６年度から実施している「施設点検マニュアル」による“点検結果”及び“過去の修繕履歴等”の情報をデータ化し、「鳥取市公共施設保全計画（仮称）」を策定します。
この保全計画に基づき、計画的に施設の更新や修繕を行うことで、施設の安全確保を図ります。</t>
  </si>
  <si>
    <t>「鳥取市公共施設再配置基本計画」に基づき、市が公共サービスを提供するために、保有し続ける施設に対して、優先的に耐震化の措置を講じます。
具体的な取り組みは、市有建築物耐震化検討委員会において協議します。</t>
  </si>
  <si>
    <t>清掃など、施設における日常的なメンテナンスを行うことで、施設の劣化速度の鈍化を図り、施設の耐久性を保つ取組みを推進します。
施設においてサービスを提供する期間などをふまえ、長期的な視点でライフサイクルコストの縮減につながる際には、長寿命化の措置や工法の導入を検討します。</t>
  </si>
  <si>
    <t>本市では、これまで障がい者や高齢者に優しいまちづくりを目指し、段差の解消や車いす使用者用トイレの設置、自動ドアの整備など、公共施設等のバリアフリー化に取り組んできたところです。
今後は、これらの取り組みに加え、妊婦や乳幼児、外国人等を含めた全ての人にとって暮らしやすいまちづくりを目指し、公共施設等のユニバーサルデザイン化を推進します。</t>
  </si>
  <si>
    <t>本市は、２０２１年２月に、２０５０年までに温室効果ガスの実質排出量をゼロにす
る脱炭素社会（ゼロカーボンシティ）の実現を目指すことを表明しました。その達成に
向けて、再生可能エネルギー設備や、省エネ性能に優れた機器の公共施設への導入などを推進します。</t>
  </si>
  <si>
    <t>①方向性を検討する場合の方針
公民連携（民間施設・資金等の活用／PPP 等）を含め、公共施設のライフサイクルコスト縮減につながる手法を検討し、一定の区域に含まれる類似用途の施設は統合・集約化（ブロック化）を検討します。
なお、施設の方向性については、「鳥取市公共施設の経営基本方針」及び「鳥取市公共施設再配置基本計画」に定めるとおりとします。
②処分する場合の方針
市民ニーズが低い施設で、行政目的での活用が難しいものは積極的に処分（売却や無償譲渡などによって、施設の所有者を本市以外にすること）を検討します。
ア）建物の耐用年数が残っていても、設置目的を終えた施設（市民ニーズの低い施設）や費用対効果が著しく低い施設等は、土地を含めた売却・民間譲渡を検討します。
イ）施設等の処分は、中長期的に見て最も財源確保に貢献する手法を検討します。
ウ）老朽化等によって周辺への危険性がある場合は、早期に解体を検討します。
③転用する場合の方針
建物性能は高いが、市民ニーズが低い施設は、用途転用を検討します。
その際、更新すべき公共施設があれば、その用途に用いることを優先しますが、総量縮減の目標の中、可能な限り民間活力による転用をめざします。
④複合化する場合の方針
建物性能が高い施設は、これまでの１施設１機能を基本とする考え方を見直すことによってサービス等の充実や稼働率の向上を検討します。</t>
  </si>
  <si>
    <t>③公共建築物及びインフラにおけるト－タルコストの縮減
約124億円を今後の充当可能財源として、この範囲内に更新費用を抑えていく。
※目標数値（充当可能財源）は、必要に応じて見直しを図る</t>
  </si>
  <si>
    <t>有</t>
    <rPh sb="0" eb="1">
      <t>ア</t>
    </rPh>
    <phoneticPr fontId="4"/>
  </si>
  <si>
    <t>公共施設等の基本情報（現時点での把握が充分でない施設情報を含む）については、「固定資産台帳」等で把握することとし、利用状況や老朽化状況等の詳細情報は、個別施設単位で把握、管理します。</t>
  </si>
  <si>
    <t>処分する場合の方針
市民ニーズが低い施設で、行政目的での活用が難しいものは積極的に処分（売却や無償譲渡などによって、施設の所有者を本市以外にすること）を検討します。
　ア）建物の耐用年数が残っていても、設置目的を終えた施設（市民ニーズの低い施設）や費用対効果が著しく低い施設等は、土地を含めた売却・民間譲渡を検討します。
　イ）施設等の処分は、中長期的に見て最も財源確保に貢献する手法を検討します。
　ウ）老朽化等によって周辺への危険性がある場合は、早期に解体を検討します。</t>
  </si>
  <si>
    <t>県や近隣自治体を含めた広域的な取り組みの可能性や連携を検討します。</t>
  </si>
  <si>
    <t>無</t>
    <rPh sb="0" eb="1">
      <t>ナシ</t>
    </rPh>
    <phoneticPr fontId="1"/>
  </si>
  <si>
    <t>社会経済情勢の変化等に伴い、今後、新たに顕在化する課題等に柔軟かつ迅速に対応
するため、本計画内容等について必要に応じて見直しを行います。</t>
  </si>
  <si>
    <t>公共建築物の今後の方向性や維持管理については、平成27 年2 月に策定した『鳥取市公共施設の経営基本方針』としてまとめました。この基本方針では、公共建築物をマネジメントする目的として、“公共サービスの維持・向上”と“安全・安心な公共施設の提供”、“次世代への負担軽減”を3 本の柱としているほか、公共建築物の分類別（学校、保育園等など機能別に38 に分類）の方向性を定め、取り組みを推進します。</t>
  </si>
  <si>
    <t>【デザインビルドによる施設整備】
・支所（H29）
・小中学校空調（R1）
・保育園（R5）
【PFI手法による施設整備】
・市営住宅（R4）
・市民体育館（R5）
【施設の複合化】
・保健センターと地区公民館の複合化（R1）
・総合支所に、コミュニティセンターおよび図書館を複合化（R2）
【民間提案制度】
・複数施設ESCO導入事業（R1）
・エネルギー削減保証サービス事業（R2）
・未利用施設の利活用（園芸用ガラスハウス（R2）、旧幼稚園（R3）、旧保育園・旧小学校（R4））
【施設譲渡】
集会所等の譲渡（R1：1施設、R2：3施設、R3：3施設、R4：2施設、R5：5施設、R6：2施設）</t>
    <rPh sb="11" eb="13">
      <t>シセツ</t>
    </rPh>
    <rPh sb="13" eb="15">
      <t>セイビ</t>
    </rPh>
    <rPh sb="39" eb="42">
      <t>ホイクエン</t>
    </rPh>
    <rPh sb="51" eb="53">
      <t>シュホウ</t>
    </rPh>
    <rPh sb="56" eb="58">
      <t>シセツ</t>
    </rPh>
    <rPh sb="58" eb="60">
      <t>セイビ</t>
    </rPh>
    <rPh sb="63" eb="65">
      <t>シエイ</t>
    </rPh>
    <rPh sb="65" eb="67">
      <t>ジュウタク</t>
    </rPh>
    <rPh sb="73" eb="78">
      <t>シミンタイイクカン</t>
    </rPh>
    <rPh sb="84" eb="86">
      <t>シセツ</t>
    </rPh>
    <rPh sb="87" eb="90">
      <t>フクゴウカ</t>
    </rPh>
    <rPh sb="147" eb="149">
      <t>ミンカン</t>
    </rPh>
    <rPh sb="149" eb="151">
      <t>テイアン</t>
    </rPh>
    <rPh sb="151" eb="153">
      <t>セイド</t>
    </rPh>
    <rPh sb="195" eb="200">
      <t>ミリヨウシセツ</t>
    </rPh>
    <rPh sb="201" eb="204">
      <t>リカツヨウ</t>
    </rPh>
    <rPh sb="205" eb="208">
      <t>エンゲイヨウ</t>
    </rPh>
    <rPh sb="219" eb="220">
      <t>キュウ</t>
    </rPh>
    <rPh sb="220" eb="223">
      <t>ヨウチエン</t>
    </rPh>
    <rPh sb="228" eb="229">
      <t>キュウ</t>
    </rPh>
    <rPh sb="229" eb="232">
      <t>ホイクエン</t>
    </rPh>
    <rPh sb="233" eb="234">
      <t>キュウ</t>
    </rPh>
    <rPh sb="234" eb="237">
      <t>ショウガッコウ</t>
    </rPh>
    <rPh sb="244" eb="246">
      <t>シセツ</t>
    </rPh>
    <rPh sb="246" eb="248">
      <t>ジョウト</t>
    </rPh>
    <rPh sb="250" eb="253">
      <t>シュウカイジョ</t>
    </rPh>
    <rPh sb="253" eb="254">
      <t>トウ</t>
    </rPh>
    <rPh sb="255" eb="257">
      <t>ジョウト</t>
    </rPh>
    <rPh sb="262" eb="264">
      <t>シセツ</t>
    </rPh>
    <rPh sb="269" eb="271">
      <t>シセツ</t>
    </rPh>
    <rPh sb="276" eb="278">
      <t>シセツ</t>
    </rPh>
    <rPh sb="283" eb="285">
      <t>シセツ</t>
    </rPh>
    <rPh sb="290" eb="292">
      <t>シセツ</t>
    </rPh>
    <rPh sb="297" eb="299">
      <t>シセツ</t>
    </rPh>
    <phoneticPr fontId="1"/>
  </si>
  <si>
    <t>-</t>
  </si>
  <si>
    <t>平成22年</t>
  </si>
  <si>
    <t>有</t>
  </si>
  <si>
    <t xml:space="preserve">若年者人口及び生産年齢人口は減少が続く。一方、高齢者人口は増加傾向が続くものの、その後、減少傾向に転じ、令和42年末の総人口は12.4万人となる見込み。
</t>
  </si>
  <si>
    <t>令和２年</t>
  </si>
  <si>
    <t>【公共建築物】
56万㎡
【インフラ施設】
道路・・・969,039m
橋りょう・・・649橋
公共下水道･･･627,434m
農業集落排水･･･154,496m
上水道･･･1,290,140m</t>
  </si>
  <si>
    <t xml:space="preserve">・保有する公共施設等の老朽化
　昭和４０年代から５０年代を中心に整備した公共施設等の老朽化が進行しており、今後、これらの公共施設等の更新等費用は増大することが見込まれる。
　こうした状況に対し、公共施設等の長寿命化を図り計画的な保全を行うことにより、更新費用を軽減し、平準化させることが必要。
・人口減少・少子高齢化の進行
　人口減少及び少子高齢化の進行により、公共施設等の利用需要が変化することが見込まれる。
　こうした公共施設等の利用需要の変化に対応するために、公共施設等の適正な配置及び計画的な整備を推進していく必要がある。
・厳しい財政状況見通し
　今後の財政状況は、新型コロナウイルス感染症の影響による今後の税収への影響、生産年齢人口の減少による税収減及び高齢化の進行による扶助費の増加等、一段と厳しいものとなることが見込まれる。
　このように、公共施設等の更新に充当できる財源には、限りがあることを念頭に置いて、今後の公共施設等の管理等に取り組む必要がある。
</t>
  </si>
  <si>
    <t>複数年度平均</t>
  </si>
  <si>
    <t>試算期間（40年間）
公共建築物：約2,061億円
市道：約629億円
橋りょう：約128億円
公共下水：約1,069億円
農業集落排水：約183億円
上水道：約453.4億円</t>
  </si>
  <si>
    <t>試算期間（40年間）平均で約87.3億円/年
公共建築物：約1,743億円
市道：約200.3億円
橋りょう：約101.3億円
公共下水：約970.5億円
農業集落排水：約24.7億円
上水道：約453.4億円</t>
  </si>
  <si>
    <t>試算期間（40年間）で以下の縮減見込
公共建築物：約318億円
市道：約429億円
橋りょう：約27億円
公共下水：約99億円
農業集落排水：約158億円</t>
  </si>
  <si>
    <t>「米子市公共施設等マネジメント戦略本部」において、計画の進捗状況を管理し、関係部署と連携を図りながら、公共施設等の総合的かつ計画的な管理を推進する。</t>
  </si>
  <si>
    <t xml:space="preserve">多様なＰＰＰ／ＰＦＩ手法導入による公民連携を推進し、民間事業者の持つノウハウや資金を活用することにより、公共施設等の整備・更新・維持管理・運営等をより効果的かつ効率的に行うことを検討し、財政負担の軽減及び市民サービスの向上を図る。
　なお、ＰＰＰ／ＰＦＩ手法の導入に当たっては、平成３０年３月に策定した「米子市ＰＰＰ／ＰＦＩ手法導入優先的検討の基本方針」に基づき、導入の可否について検討する。
　この際、地元の民間事業者の新たな事業機会の創出や投資の喚起につながるよう地域経済活性化の観点を重視する。
</t>
  </si>
  <si>
    <t>（公共建築物）
　公共建築物に係る「点検・診断マニュアル」を策定し、施設管理者が日常点検・定期点検を自主的に行える仕組みを確立し、建物・設備に係る不具合の早期発見に努める。
　点検・診断結果による建築物の劣化・損傷情報等を蓄積し、計画的な保全への活用を図る。　
（インフラ施設）
　インフラ施設の適正な維持管理を図るため、日常点検、定期点検・診断等を実施する。
　計画的なインフラ施設の保全を図るため、点検・診断結果に基づく施設の修繕・改修を実施する。</t>
  </si>
  <si>
    <t xml:space="preserve">（公共建築物）
　点検・診断結果から蓄積した情報に基づき、中長期的な視点で予防的な修繕や更新を行う「予防保全型」の管理を推進することにより、ＬＣＣの縮減を図る。
　引き続き、指定管理者制度の導入等により、維持管理コストの縮減を図る。また、借地料についても、維持管理コスト縮減の観点から、中長期的な視野に立った見直しを推進する。
　普通財産に係る維持管理費、更新費用等については、当該普通財産の賃料収入等により財源の確保を図ることを基本とする。
　引き続き、ネーミングライツの導入、電力入札の実施及び屋根貸しによる太陽光発電の推進等、維持管理に係る財源確保策を推進する。
　施設類型ごとに、職員の技術的研修等を計画的に実施する。
（インフラ施設）
　修繕履歴等の情報を蓄積・活用するインフラの「メンテナンスサイクル」を構築し、インフラ施設の効果的・効率的な維持管理を推進する。
　点検・診断結果から蓄積した情報に基づき、中長期的な視点で予防的な修繕や更新を行う「予防保全型」の管理を推進することにより、ＬＣＣの縮減を図る。
　施設類型ごとに、職員の技術的研修等を計画的に実施する。
</t>
  </si>
  <si>
    <t xml:space="preserve">（公共建築物）
　 公共建築物の点検・診断等により高度な危険性が確認された場合は、直ちに修繕対応及び利用中止等の措置をとることにより、住民、利用者等の安全確保を図る。
（インフラ施設）
 　インフラ施設の点検・診断等により高度の危険性が認められた場合は、直ちに修繕対応又は利用中止等の措置を図ることにより、利用者の安全を確保する。
</t>
  </si>
  <si>
    <t xml:space="preserve">（公共建築物）
　耐震化が必要な施設については、本市の耐震改修促進計画に基づき、耐震改修等の取組を推進することにより、施設の安全性の確保に努める。
（インフラ施設）
 インフラ施設の耐震化については、当該インフラに係る長寿命化計画において、必要な耐震化を推進する。
</t>
  </si>
  <si>
    <t xml:space="preserve">（公共建築物）
　今後も継続して保有する公共建築物については、計画的な施設改修及び適正な維持管理を行い、施設を安全に長持ちさせ、ＬＣＣの縮減及び更新費用の平準化を図る。
　本市では、公共建築物の長寿命化の基本的な考え方として、「大規模改修⇒建築後４０年以上、建替え⇒建築後７０年以上」を目標とする。
（インフラ施設）
　インフラ施設は、市民生活や地域の経済活動に必要不可欠な都市基盤施設であり、今後も施設の維持が必要であることから、施設の更新費用の軽減・平準化を図るために、施設の長寿命化を推進する。
</t>
  </si>
  <si>
    <t xml:space="preserve">人にやさしいまちづくりを目指すため、公共建築物のバリアフリー化及びユニバーサルデザイン化を推進する。バリアフリー化及びユニバーサルデザイン化の推進に当たっては施設の増改築及び大規模改修の機会を捉えて対応することを基本とするが、個別施設の特性（施設機能、利用状況、老朽度等）を踏まえ、バリアフリー化及びユニバーサルデザイン化の必要性が高いものについては、優先的に対応する。
</t>
  </si>
  <si>
    <t>無</t>
  </si>
  <si>
    <t>（公共建築物）
　人口減少及び少子高齢化の進行に伴う市民ニーズの変化、施設の老朽化及び施設の費用対効果等を総合的に勘案し、公共建築物の統廃合を推進し、施設総量の抑制（延床面積の縮減）を図る。
　新たな市民ニーズにより、公共建築物の新規整備が必要となった場合は、既存施設の有効活用を検討する。
　検討した結果、新規整備を行う必要がある場合は、総量抑制目標の範囲内において整備することを基本とする。
　耐用年数を経過し、更新が必要と判断された施設については、従来の「１施設１機能」という考え方に捉われず、他用途の施設との複合化又は延床面積の縮小（減築）を検討する。
　「民間でできるものは、できる限り民間にゆだねること。」、「最少の経費で最大の効果を上げること。」を基本に、民間で代替可能な施設サービスについては、計画的に民営化又は民間移管を推進する。
　同じ用途で重複している市有施設、又は、同じ用途で国・県有施設と重複しているものについては、当該施設の在り方を検討し、集約化や統廃合の検討を図る。
（インフラ施設）
　人口減少・少子高齢化等の社会構造の変化、市民ニーズの変化及び厳しい財政状況を踏まえ、中長期的な視点をもって、計画的なインフラ施設の整備及び再構築を図る。</t>
  </si>
  <si>
    <t>延床面積等に関する目標
【公共建築物】
・新規施設整備を要する場合は、総量抑制目標の範囲内において整備する。
・延床面積を今後10年間で5%（40年間で20%）削減する。
【インフラ施設】
長寿命化によるライフサイクルコストの縮減</t>
  </si>
  <si>
    <t>公共施設等の管理に当たり、固定資産台帳を活用。</t>
  </si>
  <si>
    <t>用途を廃止した施設等、更新を要しない施設の売却を推進し、他の存続施設の維持管理・更新等に係る財源の確保を図る。</t>
  </si>
  <si>
    <t>国並びに県及び近隣市町村と連携し、公共施設等の相互利用･共同運営・サービス連携等による公共施設等の有効活用の可能性について検討する。</t>
  </si>
  <si>
    <t>計画期間内においても必要に応じて適宜見直しを図り、社会情勢及び経済情勢等の変化に柔軟に対応する。</t>
  </si>
  <si>
    <t>適宜</t>
  </si>
  <si>
    <t xml:space="preserve">以下の分類に従い、基本方針を記載。
公共建築物
①　行政系施設
②　学校教育系施設
③　市民文化系施設
④　社会教育系施設
⑤　スポーツ・レクリエーション施設
⑥　公営住宅
⑦　保健・福祉施設
⑧　子育て支援施設
⑨　産業系施設
⑩　供給処理施設
⑪　公園施設
⑫　その他施設
インフラ施設
①　市道
②　橋りょう
③　公共下水道
④　農業集落排水
⑤　上水道
⑥　公園
⑦　その他インフラ施設
</t>
  </si>
  <si>
    <t>・保育所の民営化・廃止・統合（H25～）
・学校給食単独調理場の廃止（H27）
・県と市それぞれが保有するプールを交換（H27）
・母子生活支援施設コスモスの民営化（H30）
・老人憩の家及び勤労者体育センターの廃止（H30）
・鳥取県西部総合事務所３号館・糀町庁舎（PFI手法による県市の共同庁舎）供用開始（R5）
・市役所本庁舎への県税事務所移転による県税・市税の業務連携開始（R5）
・県とPFI手法による新体育館の供用開始に向け事業を実施。（R9.5月供用開始予定）
・3小学校及び1中学校を統合し、義務教育学校等の整備に向け事業を実施（R4～）</t>
  </si>
  <si>
    <t>・平成22年（2010年）から令和47年（2065年）の55年間において、総人口は現在の約5万人から約3割減の約3万4千人、生産年齢人口（15～64歳）は約4割減となる見通し。</t>
  </si>
  <si>
    <t>平成28年</t>
  </si>
  <si>
    <t>【公共施設】敷地面積：164万㎡、延床面積：27万㎡
【インフラ】　市道：1,663本、665km
　　　　　　　農道・林道：397本、217km
　　　　　　　橋梁：575本、6.5km
　　　　　　　防火水槽：215基
　　　　　　　ため池：77箇所
　　　　　　　上水道：380km、37施設
　　　　　　　下水道：412km、15施設
　　　　　　　防災行政無線：239施設</t>
  </si>
  <si>
    <t xml:space="preserve">　本市では、社会環境の変化や市民ニーズの多様化などに応える形で、これまで多数の公共施設等を整備してきました。これらの公共施設等の多くは、現在、建設から数十年が経過し、徐々に老朽化が進んでいます。このため、今後はその維持、修繕に要する費用が増加するだけでなく、将来的には一斉に更新の時期を迎え、更新費用が集中的に増大することが見込まれます。また、人口減少や少子高齢化に伴い、公共施設等の利用需要が大きく変化していくことも予想されます。
　このような現状を踏まえて、今後、財政負担を軽減しつつ公共施設等の維持管理や更新を的確に行っていくとともに、変化する市民ニーズ等へ対応していくためには、これまでの所管課ごと、個別施設ごとの維持管理から、全庁的に中長期的な視点での総合的かつ計画的な維持管理へと転換することが必要です。
</t>
  </si>
  <si>
    <t>・公共施設
　今後40年間で総額1,232億円　年平均30.8億円
・インフラ
　今後40年間で総額1,491億円　年平均37.3億円</t>
  </si>
  <si>
    <t>・公共施設
　今後40年間で総額825億円　年平均20.6億円
・インフラ
　今後40年間で総額1,411億円　年平均35.2億円</t>
  </si>
  <si>
    <t>・公共施設
　今後40年間で407億円　年平均10.2億円
・インフラ
　今後40年間で約80億円　年平均2億円</t>
  </si>
  <si>
    <t>財政課、建築住宅課、総務課でマネジメントを行い、施設管理の各課で個別計画を作成していく。</t>
  </si>
  <si>
    <t>将来的にはPPP/PFIの活用を検討する。</t>
  </si>
  <si>
    <t>・各種法令に基づいて実施する法定点検に加え、利用者の安全管理の視点から、施設管理者による定期点検を実施する。
・台風通過や地震発生といった災害発生後には必要に応じて緊急点検を行う。
・点検結果は、情報を蓄積するとともに共有化し、今後の劣化予測等に活用する。</t>
  </si>
  <si>
    <t>・点検・調査により損傷等不具合が見つかった場合は、重要度や緊急度に応じて修繕を実施する。
・維持管理・修繕・更新の履歴は、情報を蓄積するとともに共有化し、今後の老朽化対策及び効率的な施設運営に活用する。</t>
  </si>
  <si>
    <t>・点検で発見された危険箇所のうち、比較的軽微なものは、利用者等の安全確保を図るために速やかに修繕・撤去等を行い、対処が容易でないものは、必要に応じて施設利用中止等の措置をとる。
・高度の危険性が認められた公共施設は、利用状況や効用を考慮した上で、統合や廃止の検討を行う。</t>
  </si>
  <si>
    <t>・現在、補強等対策が行われていないものは、その緊急性を勘案したうえで、計画的に耐震化を行う。
・優先度の低いものについては更新時に補強等を行うこととし、一元的な施工によりトータルコストの削減を進めていく。
・今後の廃止・解体が決定している施設は基本的に耐震診断・耐震改修は実施しないこととする。</t>
  </si>
  <si>
    <t>・破損等が発生した後に修繕を行う事後保全型から、定期的な点検や今までの修繕履歴に基づいた修繕計画を策定することにより、決定的な破損が発生する前の段階から手当を行う予防保全型へと移行する。</t>
  </si>
  <si>
    <t>・今後も維持していく施設の修繕・更新時には、ユニバーサルデザイン化を推進するなど、利用者の快適性や利便性の向上を図る。</t>
  </si>
  <si>
    <t>・省エネ設備改修等により施設の電気使用量を削減し、脱炭素化を推進する。</t>
  </si>
  <si>
    <t>・統廃合の推進にあたっては、近隣施設の共有化の可能性を探るとともに、今後の維持管理・更新費用の増加を踏まえ、類似施設の集約化の他、用途が異なる施設や民間施設との複合化・近隣自治体との広域連携等、多様な手法を検討していく。</t>
  </si>
  <si>
    <t>計画の改定に当たってはPDCAサイクルにより行い、計画の進捗は議会への報告や情報の公開など、市民に見える形とする。</t>
  </si>
  <si>
    <t>・第2庁舎において、多目的トイレ、エレベータの整備（R1）
・高城児童センターのトイレの洋式化（R3）
・北庁舎エレベータのUD化改修
・議場　床段差解消（UD化）
・照明のLED化（脱炭素）</t>
  </si>
  <si>
    <t>平成27年</t>
  </si>
  <si>
    <t>「境港市人口ビジョン」を抜粋
・H27：33,811人
・R7：31,771人
・R17：30,104人
・R27：28,471人</t>
  </si>
  <si>
    <t>・公共施設：143,406㎡
・道路：1,634,557㎡
・橋りょう：4,534㎡
・下水管渠：171,325㎡</t>
  </si>
  <si>
    <t>市が所有する建築物の総延床面積は143,406㎡（平成26年度末）で、市民一人当たりの延床面積は4.06㎡、全国平均3.22㎡との比較では、1.26倍になり、全国平均よりも多い状況となっています。
　また、一般的に建物の大規模改修を行う目安とされる築30年を超えた建築物の延床面積は73,307㎡と全体の約50%を占めており、老朽化が進行しています。
　建築物の用途別では、学校教育施設の延床面積が最も多く、公共施設全体の39.3％、庁舎等行政系施設が17.6％、公営住宅施設が16.5％、公民館等集会施設が8.6％、スポーツ施設が7.0％を占めています。
　こうした状況から、一人当たりの延床面積の縮減や、延命措置の実施、取り壊しによる公共施設の最適な配置の実現が今後の大きな課題となっています。</t>
  </si>
  <si>
    <t>【公共施設】
３０年累計416.9億円
【インフラ施設】
３０年累計249.8億円</t>
  </si>
  <si>
    <t xml:space="preserve">　 日常点検、定期点検等を行うことにより、劣化状況を把握するとともに、点検結果を踏まえ、損傷等が重大化する前の予防的修繕によって、健全な状態を維持し、管理運営費を縮減します。
　道路、橋りょう、下水道といった施設種別ごとの特性や施設の重要性を考慮した計画的な維持管理を行うため、長寿命化計画を策定し更新費用の軽減・平準化を図ります。
</t>
  </si>
  <si>
    <t>【公共施設】
３０年間で5.1億円
【インフラ】
３０年間で12.1億円</t>
  </si>
  <si>
    <t>計画に基づく取り組みは、全庁的な連携や情報共有を図る必要があり、施設管理担当の各所管課と財政課並びに建築営繕課が連携しながら取り組みを推進していく。</t>
  </si>
  <si>
    <t xml:space="preserve">民間活力の活用の検討
　サービスの提供や公共施設の維持管理・運営について、従来の指定管理者制度に加えて、民間施設の利用や民間事業者のノウハウの活用など民間活力を活用し、より効果的かつ効率的な方法が行えないか検討します。
</t>
  </si>
  <si>
    <t>日常点検、定期点検等を行うことにより、劣化状況を把握するとともに、点検結果を踏まえ、損傷等が重大化する前の予防的修繕によって、健全な状態を維持し、管理運営費を縮減します。</t>
  </si>
  <si>
    <t xml:space="preserve">　 既存施設の有効活用を図り、施設の建て替え、大規模改修等を行う場合には、施設の役割や人口減少による住民ニーズの変化を勘案し、施設の集約化、複合化、多機能化を基本として、施設の適正配置に努めます。
併せて、個別施設の状況等を踏まえて、ユニバーサルデザイン化の取り組み
を推進するなど、利便性の向上等に努めるとともに、「境港市環境基本計画」に
従い、温室効果ガスの排出を実質ゼロとする脱炭素社会の実現に向け、公共施設等の省エネルギー化及び再生可能エネルギーの導入による温室効果ガス排出削減の取組を推進します。
</t>
  </si>
  <si>
    <t>　 日常点検、定期点検等を行うことにより、劣化状況を把握するとともに、点検結果を踏まえ、損傷等が重大化する前の予防的修繕によって、健全な状態を維持し、管理運営費を縮減します。
　道路については、平成28年度に道路ストック点検（路面陥没調査）を実施し、優先順位を考慮しながら計画的（年次的）に更新を行っていきます。</t>
  </si>
  <si>
    <t>記載なし
なお、個別施設計画には方針を記載している。</t>
  </si>
  <si>
    <t xml:space="preserve">　個別施設の状況等を踏まえて、ユニバーサルデザイン化の取り組みを推進するなど、利便性の向上等に努めるとともに、「境港市環境基本計画」に従い、温室効果ガスの排出を実質ゼロとする脱炭素社会の実現に向け、公共施設等の省エネルギー化及び再生可能エネルギーの導入による温室効果ガス排出削減の取組を推進します。
</t>
  </si>
  <si>
    <t>　既存施設の有効活用を図り、施設の建て替え、大規模改修等を行う場合には、施設の役割や人口減少による住民ニーズの変化を勘案し、施設の集約化、複合化、多機能化を基本として、施設の適正配置に努めます。</t>
  </si>
  <si>
    <t>Ⅱ延床面積等に関する目標
　30年間で16.2%の縮減、10年間で5%程度の縮減
Ⅲトータルコストの縮減
　縮減目標額を過去5年間に既存施設の更新等に要した平均額11.6億円に設定</t>
  </si>
  <si>
    <t>　総務省の「統一的な基準による地方公会計マニュアル」により、全ての地方公共団体において、平成29年度末までに、当該基準により平成28年度決算の財務書類を作成するよう要請がなされ、公会計の基礎となる、固定資産台帳の整備を進めています。固定資産台帳は、公共施設等の全体の資産価格、耐用年数等の把握が可能となり、計画と連動することで、幅広い視点からコスト削減を検討することが可能となります。</t>
  </si>
  <si>
    <t xml:space="preserve">　社会経済情勢の変化等に伴う課題等に適切に対応するため、本計画内容等について必要に応じて適宜見直しを行います。
　本計画の実行性を高めるため、各施設所管課において、各施設の個別施設計画を策定し、建築営繕課及び財政課と共同して、進行管理と計画の見直しを行います。
　取り組みの見直しにあたっては、ＰＤＣＡサイクルを進め、適正に行います。
市民、議会に対しては、計画の見直し等の各種情報の提供を行います。
</t>
  </si>
  <si>
    <t xml:space="preserve">１　令和４年７月にオープンした、境港市民交流センター建築に際して、市民図書館分館及び中央公民館（市民会館内の施設）を廃止しています。
２　市営住宅は、老朽化等の状況から優先度を判断し、計画的に集約化（解体・建替）、省エネ化を進めています。
</t>
  </si>
  <si>
    <t>総人口は減少傾向にあり、年代別人口は少子高齢化が進行していくことが予想される。</t>
  </si>
  <si>
    <t>【公共施設】
R2：7.9万㎡
【インフラ】
R3.3：道路橋（15ｍ未満）　159本
H29.3：道路橋　46本
R3.3：トンネル　2本
R2.2：上水道　 L=107km
R3.2：下水道 　2処理場
R3.2：集落排水　2処理場</t>
  </si>
  <si>
    <t>【現状について】公営住宅と学校だけで公共施設に占める割合は50%を占めており、老朽化率は公営住宅が90％、学校が40％、社会教育施設が100％超という現状である。
【課題】庁舎の主要設備が20年以上経過しているが、更新されていない。公営住宅で耐震基準を満たしていない建物があり、立て直しや集約化を検討する必要がある。学校は長寿命化を検討する必要がある。社会教育施設は老朽化率が高いことから、今後の維持管理方法を検討する必要がある。</t>
  </si>
  <si>
    <t>投資的経費</t>
  </si>
  <si>
    <t>対象棟数：74棟
延床面積：7.2万㎡</t>
  </si>
  <si>
    <t>個別施設計画策定済の施設のみ対象
対象棟数：46棟
延床面積：5.9万㎡</t>
  </si>
  <si>
    <t>【公共施設※個別計画策定済施設のみ】
今後10年間で総額8億円
【道路橋15m未満】
今後50年間で総額55億円
【道路橋】今後50年間で総額45億円
【トンネル】今後100年間で総額9千万円</t>
  </si>
  <si>
    <t>①関係部署との連携
②公共施設の管理運営に係る研修の実施
③住民との協働
④本計画の継続的な見直し</t>
  </si>
  <si>
    <t>個別施設計画を策定、計画に基づき実施し、進捗を管理する。その後、見直しを定期的に行い、必要に応じて岩美町公共施設等再配置推進本部や岩美町公有財産価格等審査委員会に諮り、総合管理計画の見直しに繋げる。</t>
  </si>
  <si>
    <t>公共施設等の目視・打診による定期的な点検・診断を実施し、劣化状況を把握します。</t>
  </si>
  <si>
    <t>壊れてからの修繕ではなく、計画的な修繕計画を策定し施設を長期間使用できるようにします。内装外装の改修や耐震化等長寿命化について検討を行います。</t>
  </si>
  <si>
    <t>点検・診断の結果、不具合が判明した場合は、危険度合に応じて使用の中止、修繕など迅速かつ的確に対応します。</t>
  </si>
  <si>
    <t>ユニバーサルデザイン化を推進します。</t>
  </si>
  <si>
    <t>廃止、複合化、集約化など施設の総量を制限します。
用途を廃止し利活用が見込めない施設については、適正な管理を行うと共に、処分方法を検討します。</t>
  </si>
  <si>
    <t>個別施設計画の策定、実施、評価</t>
  </si>
  <si>
    <t>2035年には総人口が2,000人を下回る見通し。</t>
  </si>
  <si>
    <t>建築物：49,547㎡
インフラ施設：道路70,677m、橋りょう1,345m、農道2,217m、林道62,601m、簡易水道配水管延長61,364m、公共下水道菅渠延長46,806m、公共下水道処理場2施設、農業集落排水菅渠延長11,916m、農業集落排水処理場2施設、防火水槽40基</t>
  </si>
  <si>
    <t>歳入については、地方交付税が全体の50％以上を占めるなど国の予算に大きく依存した財政構造になっており、いまだに地域経済の回復が見られず、町税などの自主財源の増加が見込めない状況にある。
　歳出については、義務的経費では人件費と公債費は横ばいであるものの、物件費及び扶助費は増加しており、システム関連と少子高齢化対策等のため、今後も増加が見込まれる。
　今後も人口減少による町税や普通交付税の減少が予想されるなかで、財政負担を軽減させるために土地・建物等の町有財産の総量を縮小し、将来にわたる維持管理に要する経費を削減するとともに、効率的な利活用を行うためのより一層の取り組みが求められる。</t>
  </si>
  <si>
    <t>【建築物】
10年間で4,878百万円
【インフラ】
10年間で4,813百万円</t>
  </si>
  <si>
    <t>【建築物】
10年間で3,778百万円
【インフラ】
10年間で3,826百万円</t>
  </si>
  <si>
    <t>【建築物】
10年間で1,100百万円
【インフラ】
10年間で987百万円</t>
  </si>
  <si>
    <t>町有財産の適正管理や活用方法について、関係部署を横断した効果的な取り組みを推進する。</t>
  </si>
  <si>
    <t>PPPやPFI等の民間活力の導入により、維持管理費の削減を図る。</t>
  </si>
  <si>
    <t>橋りょうは５年ごとに近接目視による点検を行い、健全性を評価し、必要に応じて「若桜町道路橋長寿命化修繕計画」の見直しや更新による計画的な維持管理を行うことにより、トータルコストの縮減と予算の平準化を図る。
公共施設については、該当施設の耐震診断（必要に応じて補強）を実施し、その他の施設とともに適切な維持管理による施設の長寿命化に努める。</t>
  </si>
  <si>
    <t>社会情勢や施設の状況等を踏まえながら、資産の保有総量の最適化や効率的な利用を図るとともに、施設の状況を的確に把握しながら、適切な維持管理、補修及び更新等を計画的に実施することにより、施設の長寿命化、維持管理費用の抑制及び予算の平準化を図る必要がある。</t>
  </si>
  <si>
    <t>老朽化が進み危険な施設について、施設管理者により定期的・日常的に施設の状況（劣化度、危険度等）を把握し、必要に応じて適切な時期に修繕・改修を行うとともに、建物については危険度によっては解体の必要性を検討する。</t>
  </si>
  <si>
    <t>庁舎や第１町民体育館等は耐震化が完了しているが、今後も未実施施設の耐震診断と診断結果に応じた耐震改修を計画的に行い、耐震化率100％を目指す。</t>
  </si>
  <si>
    <t>計画的かつ適期に修繕・改修を行うことにより、施設の長寿命化を推進するとともに、財政面での負担の平準化を図る。
特にインフラ施設は住民にとって重要な社会基盤であり、将来にわたり安全かつ安心して利用できるよう、適切な保全を行う。</t>
  </si>
  <si>
    <t>公共施設の長寿命化改修または更新（建替え）の際には、障がい者や高齢者、外国人観光客など、誰にでもやさしく利用しやすいユニバーサルデザインに配慮した利便性の向上による機能の充実を促進する。</t>
  </si>
  <si>
    <t>改修、改築等の機会を捉え、省エネ法等の基準に基づき、断熱性能やＬＥＤ照明の導入等各設備の省エネ性能の向上に取り組む。</t>
  </si>
  <si>
    <t>公共施設を取り巻く環境や求められるニーズは大きく変化しており、これらに対応した適切な行政サービスを将来にわたって持続的に提供していくために、利用状況やニーズ等、施設ごとに異なる状況をさまざまな観点から検討し 、拡充、縮小、転用、統合、廃止等により公共施設等の最適化を図る。 
また、他の用途への転用、他の町有施設等との統合又は共同利用による集約化等の検討にあたっては、他の地方公共団体等の公共施設等の利用の可能性についても検討を行う。 
さらに、施設の改修・改築時には施設規模の適正化を検討し、所要経費のさらなる縮減を図ります。 
なお、施設規模については、現状だけでなく、将来の利用見込みやニーズの変化も十分に勘案した上で適正な規模を決定する。</t>
  </si>
  <si>
    <t>現金の支出を記録することを目的とした単年度会計、単式簿記会計である従来の官庁会計では、公共施設の建設から解体までに必要となる建設費、維持修繕費、解体費のほか、人件費などの施設の管理運営にかかる費用を含めたライフサイクルコストの把握が困難であり、減価償却費などの非現金支出についても資産の状況に反映されないという課題があった。
　そこで、本町では公共施設マネジメントを行っていくに当たり、地方公会計制度への取組を推進することで、保有する公共施設の状況や、公共施設を用いた行政サービスの提供に係るコストを把握し、適切な管理を行っていくことを目指す。</t>
  </si>
  <si>
    <t>施設の縮小、統廃合等により生じた未利用財産については、公共施設の利用状況やニーズ、老朽化等の状況を踏まえて、売却を促進し、施設の保有量の縮小と維持管理費用の削減に努める。
売却が困難な未利用財産については、今後の処分方法の検討を行うとともに、その上で早急な処分が困難と判断されるものについては、民間団体への貸付を行うなど効率的な利活用を図るとともに、維持管理費用の削減を図る。</t>
  </si>
  <si>
    <t>他の用途への転用、他の町有施設等との統合又は共同利用による集約化等の検討にあたっては、他の地方公共団体等の公共施設等の利用の可能性についても検討を行う。</t>
  </si>
  <si>
    <t>取り組み成果の評価、効果の検証を行いながら継続的な取り組みを行う。</t>
  </si>
  <si>
    <t>（１）行政系施設
　庁舎等は建築年度が古く、老朽化が進んでいる施設は、耐震補強や改修を実施している。予防保全に取り組み、適切な維持管理による施設の長寿命化に努める。
（２）学校教育系施設
　2012年に小中一貫校を開校し、老朽校舎の解体等は完了している。予防保全に取り組み、適切な維持管理による施設の長寿命化に努める。
（３）社会教育系施設
　建築後40年以上を経過している施設があり、老朽化が進んでいる。該当施設の耐震診断（必要に応じて補強）を実施し、その他の施設とともに適切な維持管理による施設の長寿命化に努める。
（４）スポーツ・レクリエーション系施設
　建築年度が古い施設については、耐震補強や改修を実施している。施設のあり方を検討し、統廃合や多機能化を検討するとともに、継続して使用する施設については予防保全に取り組み、適切な維持管理による施設の長寿命化に努める。
　また、指定管理者制度を活用しながら、老朽化施設の改修など適切な維持管理による施設の長寿命化に努める。
（５）保健・福祉施設
　適切な維持管理による施設の長寿命化に努めながら、指定管理者制度の活用や施設の集約化、複合化も検討する。
（６）子育て支援施設
　建築後30年以上経過し老朽化が進んでおり、必要に応じて改修を実施している。将来の児童数を見据えた施設のあり方を検討し、適切な維持管理による施設の長寿命化に努める。
（７）産業系施設
　空き店舗の活用などによる地場産業の活性化に取り組むとともに、適切な維持管理による施設の長寿命化に努める。
（８）公営住宅
　近年は移住希望者向けの住宅としての整備も行っている。現在、老朽化した既存住宅の建替えに取り組んでおり、効率的・効果的な整備による施設の長寿命化に努める。
（９）その他
　施設のあり方を検討し、必要性が著しく低下している施設は売却や統廃合を検討するとともに、継続して使用する施設については予防保全に取り組み、適切な維持管理による施設の長寿命化に努める。</t>
  </si>
  <si>
    <t>・保育所の統合（幼保連携型認定こども園の開園）
・小学校と中学校の統合（小中一貫校の開校）
・町有施設を福祉施設として医療法人に貸与
・老朽化した施設及び未利用施設の除却
・耐震改修
・老朽化した施設の改修</t>
  </si>
  <si>
    <t>平成26年</t>
  </si>
  <si>
    <t>昭和60年から平成26年までの間で約3,900人減少し、平成22年から令和22年までの30年間でさらに3,800人減少する推計が出ている。老齢人口比率が平成22年に36％、令和22年に50％と、ますます高齢化が進む見通し。</t>
  </si>
  <si>
    <t>令和３年</t>
  </si>
  <si>
    <t>【公共施設】
R3：6.0万㎡
【インフラ】
R3：道路　L=85.5km　A=40.7k㎡
　　 橋梁　N=131橋　A=0.9k㎡
　　 上水道（送配水管）L=66.3km
　　 下水道（下水管布設）L=106km</t>
  </si>
  <si>
    <t>少子化等による人口減少、公共施設数の増加。→過多な状況。
多くの公共施設が昭和41年から平成17年に建設されており、老朽化や機能の陳腐化が発生。→今後大規模な改修か更新が必要。
少子化等による人口減少で町税減収→公共施設の維持更新の財源不足。</t>
  </si>
  <si>
    <t>建物系、土木系、企業会計すべての公共施設を単純に更新した場合の試算結果</t>
  </si>
  <si>
    <t>試算が困難であるため。</t>
  </si>
  <si>
    <t>施設の各部門を横断的に管理し、一元的な管理を行い、施設を効率的に維持管理する目的で、公共施設等マネジメント推進体制を構築する。総合管理計画の推進にあたっては、施設総体を把握し、一元的に管理する専門実施組織である、「公共施設等マネジメント統括事務局」を設置するものとする。</t>
  </si>
  <si>
    <t>点検・診断等の履歴を集積・蓄積し、総合管理計画の見直しに反映し充実を図るとともに、維持管理・修繕・更新を含む老朽化対策等に活かしていくべきである。</t>
  </si>
  <si>
    <t>予防保全型維持管理の考え方を取り入れ、トータルコストの縮減・平準化を目指し、必要な施設のみ更新する。</t>
  </si>
  <si>
    <t>利用者の安全を確保し、資産や情報の保全を目的とする。万一の事故・事件・災害に遭遇したときに、損害を最小限にとどめ俊敏に復旧する体制を、平時から整えるための備えは、施設管理者にとってもっとも重要なポイントである。</t>
  </si>
  <si>
    <t>耐震改修と耐震補強の状況、及び主要な建築物の耐震改修対象建築物について、必要に応じて明確にしていく。</t>
  </si>
  <si>
    <t>診断と改善に重点を置いた総合的かつ計画的な管理に基づいた予防保全によって公共施設等の長期使用を図っていく。</t>
  </si>
  <si>
    <t>次回更新時に対応する予定。</t>
  </si>
  <si>
    <t>危険度の高い施設や老朽化等により供用廃止（用途廃止、施設廃止）を必要とする施設を見出す。
安全性・機能性・環境性・社会性・経済性の評価項目において、施設を診断していく。</t>
  </si>
  <si>
    <t>トータルコストの縮減
・公共施設等全体のコストが40年間で約42％不足することが明らかになっている。
・企業会計系（上水道、下水道、病院等）の整備に当たっては、計画的な保全や更新計画を作成し、受益者負担金の見直し等の費用対効果を検証し、40 年間で10％（4年間で1％）のコスト削減を目指す。</t>
  </si>
  <si>
    <t>小学校統廃合に伴う空き校舎に公民館機能を移転した。</t>
  </si>
  <si>
    <t/>
  </si>
  <si>
    <t>・総人口はH27からの45年間で50％減少。
・年少人口は5年毎に10％前後減少。
・老年人口はH52に40％を超える推計。</t>
  </si>
  <si>
    <t>【公共施設】
16.7万㎡
【道路施設】
道路延長：251km、橋梁：247橋、トンネル：2ヶ所
【河川管理施設】
河川：500m
【上水道施設】
水源施設等：43施設、管渠：205km
【下水道施設】
排水処理施設等：17施設、管渠：206km</t>
  </si>
  <si>
    <t>平成17年の合併以後、学校施設、保育施設の統廃合を行い、未利用となった施設は民間利用を推進してきたが、未活用のままの施設があり、地域の活用要望との調整が必要となっている。改修等を行う場合は、合併特例債、過疎債などの起債を活用する予定。公共施設を単純更新した場合の経費は膨大であり、利用実態を踏まえて公共施設の数量を減らしていく必要がある。</t>
  </si>
  <si>
    <t>直近5年平均で約13億円</t>
  </si>
  <si>
    <t>20年間で652億円</t>
  </si>
  <si>
    <t>建築後、40年後に長寿命化改修及び80年経過で建替えと仮定して試算</t>
  </si>
  <si>
    <t>改修・更新に係る経費で設定した更新単価を基準として、施設分類別の長寿命化改修の単価は6割、建替えは10割を施設分類別の更新単価とし、延床面積に乗じて試算</t>
  </si>
  <si>
    <t>公共施設等検討委員会</t>
  </si>
  <si>
    <t>町の実情を踏まえたうえで有効性を検討し、機能の維持・向上や改修・更新を含めた管理運営に係るコストの縮減につながるものであれば活用を図る。</t>
  </si>
  <si>
    <t>施設点検マニュアルを作成して定期点検を実施し、必要に応じて専門家による診断を実施するなど、限られた財源や人材でできることを行う</t>
  </si>
  <si>
    <t>社会情勢や施設の状況を踏まえながら資産の保有総量の最適化や効率的な利用を図り、施設の状況を的確に把握しながら、適切な維持管理、補修及び更新等を計画的に実施する。</t>
  </si>
  <si>
    <t>利用者の安全性の確保と利便性の向上を図るため、不特定多数の人が利用する施設については、更新時にユニバーサルデザインの視点を取り入れた施設の整備を行う</t>
  </si>
  <si>
    <t>令和8年度の改定時に耐震化の実施方針について記載する予定</t>
  </si>
  <si>
    <t>破損、故障が発生する前に計画的な維持を行う「予防保全」に転換し、施設の長寿命化、保全費用の削減による予算の平準化を図る。</t>
  </si>
  <si>
    <t>公共施設における環境対策を推進するため、環境負荷低減に配慮した施設整備を推進していく。
・施設照明設備のＬＥＤ化を進め、温室効果ガス排出量を削減
・施設設備の更新時には、エネルギー消費の高効率化を推進する
・再生可能エネルギーの利用、木材利用を推進し、省エネ、低炭素化を目指した施設整備を検討する</t>
  </si>
  <si>
    <t>【公共施設】
各施設の現状に基づいた適正配置（統廃合や譲渡も含む）による総量の減少
【インフラ】
トータルコスト縮減</t>
  </si>
  <si>
    <t>固定資産台帳を活用して、現在使用している財産はもとより、未利用となっている財産についても現状を正確に把握し適正な維持管理を行う。</t>
  </si>
  <si>
    <t>売却や貸付けなど効率的な利活用を図る。</t>
  </si>
  <si>
    <t>公共施設の更新にあたっては効率的な運営の観点から、町が全てを整備、運営することを前提とせず、国や県の施設の相互利用や近隣市町などとの共同設置も検討</t>
  </si>
  <si>
    <t>ＰＤＣＡサイクルにより取り組み成果の評価、効果の検証を行いながら継続的な取り組みを行うとともに、必要に応じて適宜見直しを行う。</t>
  </si>
  <si>
    <t>未記載</t>
  </si>
  <si>
    <t>【庁舎】
・予防保全に取り組み、適切な維持管理による施設の長寿命化を図る。
【学校教育施設】
・継続して使用する施設については予防保全に取り組み、適切な維持管理による施設の長寿命化を図る。
・統廃合により廃止された施設については、他の用途や民間事業者等による活用を検討する。
【社会体育施設】
・施設のあり方を見直し、可能なものについては他施設との統廃合や多機能化などを検討する。
・継続して使用する施設については予防保全に取り組み、適切な維持管理による施設の長寿命化を図る。
【公民館・集会所】
・施設のあり方を見直し、必要性や利用度が著しく低下している施設は統廃合を検討。
・利用状況を考慮し、可能なものについては集落等への譲渡等を検討する。検討にあたっては集落等と充分に協議し、合意形成を図ることとする。
【児童福祉施設】
・施設のあり方を見直し、可能なものについては他施設との統廃合や多機能化などを検討する。
・継続して使用する施設については予防保全に取り組み、適切な維持管理による施設の長寿命化を図る。
・統廃合により廃止された施設については、他の用途での活用を検討する。
【保健・福祉施設】
・指定管理者制度も活用しながら、適切な維持管理による施設の長寿命化を図る。
・今後、他施設への集約化や複合化も検討する。
【観光施設】
・指定管理者制度も活用しながら、適切な維持管理による施設の長寿命化と来場者の増加を図る。
・可能なものについては指定管理者への譲渡等も検討する。
【農業関係施設】
・施設のあり方を見直し、必要性や利用度が著しく低下している施設は統廃合を検討。
・利用状況を考慮し、可能なものについては利用団体等への譲渡等を検討する。検討にあたっては関係者と充分な協議を行うこととする。
【町営住宅】
・社会情勢の変化を考慮した長寿命化計画を策定し、建替や計画的な修繕・改善により既存の住宅を有効活用しつつ効率的・効果的な整備・廃止を図る。
【消防・防災施設】
・耐用年数や劣化度を把握したうえで予防保全に取り組み、適切な維持管理による施設の長寿命化を図る。
【その他施設】
・施設のあり方を見直し、必要性や利用度が著しく低下している施設は統廃合を検討。
・貸付を行っている施設については、相手先への譲渡を検討する。
・継続して利用する施設については、耐用年数や劣化度を把握したうえで予防保全に取り組み、適切な維持管理による施設の長寿命化を図る。</t>
  </si>
  <si>
    <t>1.下水道施設の統廃合
【H26】
野町処理区の私都第2処理区への統合[辺地債]
【H27】
新庄処理区の国中処理区への統合[合併特例債]
2.保育所、小・中学校の統廃合実施
【H27】
郡家東地区の保育所統廃合
町内中学校の統廃合
【H29】
船岡地域の保育所統廃合
船岡地域及び八東地域小学校の統廃合
八東地域統合小学校改修工事[過疎債]
【H31】
八東地域の保育所統廃合[過疎債]</t>
  </si>
  <si>
    <t>2040年には4,000人まで減少</t>
  </si>
  <si>
    <t>令和６年</t>
  </si>
  <si>
    <t xml:space="preserve">【公共施設】4.6万㎡
【インフラ】道路：延長132.5km、橋梁：延長1.3km、農道：延長20km、林道：延長90.7km、水道配水管：延長58.3km、簡易水道配水管：延長77.6km
</t>
  </si>
  <si>
    <t>（１） 住民ニーズの変化
　①用途転用又は複合化による既存公共施設の有効活用
　②公平性に基づく受益者負担の適正化
（２） 施設の老朽化
　①既存公共施設の長期使用と予防保全・機能改善
（３） 財源の不足
　①人口動態などに基づいた全体面積のコントロール
　②民間への整備費補助と不要施設の売却</t>
  </si>
  <si>
    <t>40年で256.9億円</t>
  </si>
  <si>
    <t>40年で208.9億円</t>
  </si>
  <si>
    <t>建築系公共施設について、長寿命化を図る場合の更新費用を算出すると、従来型の場合より、年間１．２億円の更新費用の削減が見込まれる。</t>
  </si>
  <si>
    <t>施設の各部門を横断的に管理し、一元的な管理を行い、施設を効率的に維持管理する目的で、公共施設等マネジメント推進体制を構築する。なお、総合管理計画の推進にあたっては、公共施設等所管課が連携し、全庁的に取り組むこととする。</t>
  </si>
  <si>
    <t>本町で必要とする品質・性能が把握できる評価項目について、簡易な診断を実施します。耐震診断、劣化診断、衛生・空気質診断など、既往の診断があるものはそのデータを活用します。
診断は、経年的な施設の状況を把握するため、定期的（本町では５年ごと）に行うことが望ましく、その記録を集積・蓄積して計画的な保全に活用することになります。</t>
  </si>
  <si>
    <t xml:space="preserve">維持管理及び修繕にあたっては、自主的に管理し、計画的・効率的に行うことによって、維持管理費・修繕費を平準化し、建物にかかるトータルコストを縮減することを目指していきます。
</t>
  </si>
  <si>
    <t>公共施設における安全確保は、利用者の安全を確保し、資産や情報の保全を目的とした要件となります。万一の事故・事件・災害に遭遇したときに、損害を最小限にとどめ俊敏に復旧する体制を、平時から整えるための備えは、施設管理者にとって最も重要なポイントとなります。施設の安全確保に係る項目としては、耐久性、不具合の状況や敷地安全性、建物安全性、火災安全性、生活環境安全性の把握が重要となります。本町では、この中から高度な危険性が認められる項目を絞り込み、評価し、危険性が認められた施設については、評価の内容に沿って安全確保の改修を実施することとなります。</t>
  </si>
  <si>
    <t>本町では、一部の既存建築物について耐震診断を行っています。耐震改修と耐震補強の状況、及び主要な建築物の耐震改修対象建築物について、必要に応じて明確にしていきます。</t>
  </si>
  <si>
    <t>現在ある公共施設等の健康状態を把握するための施設診断が必要で、診断によって、所定の機能・性能を確保できるところまで改修工事を行い、そこから計画的な保全を行っていくようにしていきます。</t>
  </si>
  <si>
    <t>「ユニバーサルデザイン２０２０行動計画」（平成２９年２月２０日ユニバーサルデザイン２０２０関係閣僚会議決定）における、ユニバーサルデザインの街づくりについての考え方を参考に、ユニバーサルデザインの対応が必要な施設について、優先度や対応スケジュールについて検討します。</t>
  </si>
  <si>
    <t xml:space="preserve">太陽光発電設備の設置などによる再生可能エネルギーの導入や、ＬＥＤ照明等の省エネ性能に優れた機器、資材の導入による消費エネルギーの省力化など、公共施設における脱炭素化の推進に取り組んでいきます。
</t>
  </si>
  <si>
    <t xml:space="preserve">危険性の高い施設や老朽化等により供用廃止（用途廃止、施設廃止）を必要とする施設を見出します。
</t>
  </si>
  <si>
    <t>本町の公共施設全体（インフラ施設除く。）の総床面積を、４０年間で４％程度縮減する</t>
  </si>
  <si>
    <t>本計画は、固定資産台帳のデータを基に、保有する全ての施設の更新等に係る経費見込みの試算を行い、策定しています。
固定資産台帳の掲載項目である取得日・耐用年数・面積・取得金額・減価償却累計額などの数値データや、その他の施設マネジメント情報を活用して、現状分析や方針の見直しを行っていきます。</t>
  </si>
  <si>
    <t>保有する財産（未利用資産等）の活用や処分に関しては、ルールの整備を行い、必要な手続きを図った上で、適切な内容を実施します</t>
  </si>
  <si>
    <t>三朝町総合計画における基本構想、基本計画、実施計画で示した施策のうち、社会情勢・財政事情などの動向を勘案し、総合的に評価する。</t>
  </si>
  <si>
    <t xml:space="preserve">施設類型ごとに以下の内容を整理しています。
①施設状況
②施設分析
③維持管理の基本方針
</t>
  </si>
  <si>
    <t>新築、建替え
・三朝小学校の新校舎建設
・高勢地区公民館の建替え
・三朝温泉観光商工センターの建替え
・温泉資源活用施設の新設
除却・取壊し
・旧大谷分校の取壊し
・旧中津分校の取壊し
譲渡
・ブランナールみささの譲渡</t>
  </si>
  <si>
    <t>令和27年には1.3万人にまで減少する見込み</t>
  </si>
  <si>
    <t>【公共施設】平成24年3月
集会施設21,699.5㎡、文化施設2,892.5㎡、図書館800.1㎡、博物館等697.9㎡、スポーツ施設2,926.1㎡、レクリエーション施設・観光施設1,172.3㎡、保養施設55.0㎡、産業系施設9,590.6㎡、学校27,276.0㎡、幼稚園・保育園・こども園5,924.4㎡、幼児・児童施設523.5㎡、高齢福祉施設3,768.5㎡、その他社会福祉施設191.5㎡、庁舎等8,259.9㎡、消防施設794.2㎡、公営住宅12,976.8㎡、供給処理施設26.3㎡、その他6,222.5㎡
【インフラ資産】令和3年3月時点
一般道路210,968ｍ、自転車歩行者道11,559ｍ、橋梁1,642ｍ、上水道76,840ｍ、下水道140,534ｍ</t>
  </si>
  <si>
    <t>現保有資産を保有・維持し続けた場合、平成26年度以降40年間の公共建築物とインフラ資産を含めた更新費用総額は778.5億円で、単年度平均では19.5億円となる予想。人口減少の影響も加味すると、町民1人当たりにかかる負担は30倍近くとなる見込み。</t>
  </si>
  <si>
    <t>単年度</t>
  </si>
  <si>
    <t xml:space="preserve">公共施設全体の更新費用総額は、約778.5億円、単年度平均では約19.5億円となることが予想される。
</t>
  </si>
  <si>
    <t>公共建築物の場合、施設維持による更新経費は約454.8億円となるのに対し、個別計画に基づく施設保有量を踏まえた更新経費は約434.5億円となり、約20.3億円縮減される見込み。</t>
  </si>
  <si>
    <t>公共施設マネジメント担当課を中心とした全庁的な体制で対応を図る。</t>
  </si>
  <si>
    <t>PPP/PFIなどの手法を用い、民間活力を施設の整備や管理に積極導入するなど、民間事業者の資金やノウハウを活用した公共サービスの提供を推進する。</t>
  </si>
  <si>
    <t>施設管理の質の向上のため、施設所管課と公共施設マネジメント担当課が協力して点検・調査を実施し、不具合箇所の早期把握と対応を行う。</t>
  </si>
  <si>
    <t>資産が老朽化している現状や公共施設マネジメントの意義などを十分に理解し、経営的感覚を持った維持管理や総量の適正化を行うとともに、住民が安心して暮らせることを目標に創意工夫を実践する。</t>
  </si>
  <si>
    <t>東日本大震災を経て、水管道路の耐震化の必要性が強まる中、上水道管を40年、下水道管を50年で更新を想定</t>
  </si>
  <si>
    <t>長期的な修繕計画の策定や日常点検の強化など、計画的な維持管理の推進によって施設を安全に長持ちさせるとともに、施設別ライフサイクルコストを把握・管理することで、その削減に努める。</t>
  </si>
  <si>
    <t>公共施設等の整備・更新に合わせてユニバーサルデザイン化を推進し、すべての人が住みやすい生活環境づくりを目指す。</t>
  </si>
  <si>
    <t>所有している同種の施設との統合を行い、一体の施設として整備する。
施設の廃止を行い、建物解体、跡地の売却を行うことで将来的な更新費用の縮減・他施設の更新費用捻出を図る。</t>
  </si>
  <si>
    <t>総延床面積を30年間で20％縮減（平成26年3月末比）する。</t>
  </si>
  <si>
    <t>地方公会計制度への取り組みを積極的に推進することで、保有する公共施設の状況や、公共施設を用いた行政サービスの提供に係るコストを正確に把握し、適切な管理を目指す。</t>
  </si>
  <si>
    <t>施設の廃止を行い、建物解体、跡地の売却を行うことで将来的な更新費用の縮減・他施設の更新費用捻出を図る。</t>
  </si>
  <si>
    <t>隣接市町との公共施設の相互利用や共同運用、サービス連携、役割分担等により効率化を図る。</t>
  </si>
  <si>
    <t>PDCAサイクルを活用し、進捗管理や計画の見直しを行い、継続的な取り組みを実施する。</t>
  </si>
  <si>
    <t>【譲渡】児童館（H26）、文化交流施設（R2）
【貸付】旧学校舎（H16～）、旧園舎（R3～）、コミュニティ施設（R1～）
【統廃合】こども園の新設及び閉所した保育所の解体（H27）、中学校の統合及び旧舎の解体（H30）、給食センター統廃合（H30）
【解体】児童クラブ施設（H27）、コミュニティ施設（R2）</t>
  </si>
  <si>
    <t>令和2年から令和42年までの40年間で人口は約50％減少する。人口全体に占める高齢人口の割合も約40％に達する見通し。</t>
  </si>
  <si>
    <t>○公共建築施設184施設、延床面積142,625㎡
○道路：669路線、延長：345,548ｍ
○橋梁：166本、延長3,765ｍ
○上水道：配水地施設18施設、導水管1.08km
送水管5.16km、配水管159.84kｍ
○下水道：管渠総延長188km（下水道+農業集落排水）　　　　　　　　　</t>
  </si>
  <si>
    <t>建築後30年を経過した施設が半数を超過しており、今後一斉に大規模改修や行進の時期を迎える。公共施設及びインフラ施設ともに定期的な点検・診断を行い、その結果に基づき予防保全型の管理を推進し、施設の安全性を確保するとともに更新時期の平準化を図ることで、施設の老朽化に対応していく必要がある。</t>
  </si>
  <si>
    <t xml:space="preserve">今後40年間の公共施設の更新費用
●単純更新した場合(P47)
・1335.2億円
・年平均33.4億円
</t>
  </si>
  <si>
    <t>今後40年間の公共施設の更新費用
●対策を反映した場合(P47)
・1023.3億円
・年平均25.6億円　　　　</t>
  </si>
  <si>
    <t>施設総量の縮減及び長寿命化による今後40年間の効果額
・縮減効果　311.9億円
・年平均7.8億円</t>
  </si>
  <si>
    <t>以下の5点を重視して推進します。
１情報共有による全庁的な取り組み。
２議会・住民との情報共有・合意形成。
３PPP/PFIの活用
４PDCAサイクルの推進方針
５地方公会計（固定資産台帳）の活用</t>
  </si>
  <si>
    <t>ＰＰＰ/ＰＦＩ手法の導入について検討する。本町ではＰＰＰ（官民連携）の一つの手法として、指定管理者制度を導入している。</t>
  </si>
  <si>
    <t>劣化を最小限に抑え、修繕や改修工事を未然に防ぐため、こまめな点検・保守・整備を実施する。なお、点検・保守・整備については、その履歴を集積・蓄積させていき、後々の改修工事等の資料として活用を図る。</t>
  </si>
  <si>
    <t>点検・診断等の結果をふまえ、適切な予防保全及び計画的な修繕を行うことでトータルコストの縮減を支出の平準化を目指す。</t>
  </si>
  <si>
    <t>各施設の基礎情報（建築年度、構造、耐震性、改修履歴等）を収集・整理し、施設管理者からの聞き取り内容等も交え、必要に応じて安全確保のための改修を実施する。</t>
  </si>
  <si>
    <t>既に一部の施設について耐震診断、耐震化を実施している。今後も引き続き主要施設を中心に耐震診断、耐震化を進めていく。</t>
  </si>
  <si>
    <t>事後保全型の維持管理から改修履歴や定期的な点検・診断結果を活用した予防保全方の維持管理へ切り替え、建物の長寿命化を図り、サービスの質を向上させるとともにライフサイクルコストの縮減に努める。</t>
  </si>
  <si>
    <t>「ユニバーサルデザイン2020行動計画」におけるユニバーサルデザインのまちづくりの考え方を踏まえ、公共施設の更新・改修時には、可能な限り配慮を行った施設となるように努めます。</t>
  </si>
  <si>
    <t>老朽化の進行により機能が低下した施設や安全性に問題のある施設、活用度の低い施設等を見出すため、5つの評価項目、2つの指標で診断を行いう。
次に、建物性能を横軸に、施設活用度を縦軸にとり、次のとおり診断結果をグラフ化し、４つのグループに振り分けらる。
　　4つのグループのどこに振り分けられたかで1次判定を行う。
１次判定の結果を参考に、施設の改修費用や住民ニーズ等を考慮した結果、施設の今後の方針を決める２次判定を行う。</t>
  </si>
  <si>
    <t>①公共施設の数
統廃合された小学校や保育園、利用者が限定されている施設等を更新対象から除外。
②延床面積等に関する目標
今後40年間で40％を削減。
③トータルコストの削減
施設総量を縮減し、今後40年間で約20%の削減。
④平準化に対する目標
点検・診断等の結果をふまえ、適切な予防保全及び計画的な修繕を行うことでトータルコストの縮減と支出の平準化を目指す。</t>
  </si>
  <si>
    <t>固定資産台帳は、公共施設マネジメントの推進に必要不可欠なため、適正に管理するとともに、有形固定資産減価償却率などの指標を公共施設等の適正管理へ活用していく。</t>
  </si>
  <si>
    <t>適切な進行管理及びフォローアップ等を行うことによって、継続性と実効性を確保する。</t>
  </si>
  <si>
    <t>【H30】
・釛公民館を自治会へ譲渡
【R2】
・東伯勤労者体育センターを解体
［R4］
・社会福祉協議会より譲渡を受けた施設を地区公民館を含めた複合交流施設として整備した。R6年度に旧地区公民館を解体予定。</t>
  </si>
  <si>
    <t>総人口については、減少傾向が続く。年代別人口については、年少人口及び生産人口が減少、高齢人口が増加する見通しである。</t>
  </si>
  <si>
    <t>公共建築施設65施設、延床面積81,539㎡
道路総延長413.868km
橋梁総延長2,066ｍ
上水道総延長187km
下水道総延長204km
農業集落排水総延長2,202ｍ
浄化槽50基
その他（具体的数値の記載なし）：風力発電施設、光ファイバーネットワーク施設</t>
  </si>
  <si>
    <t>公共施設に関する現状について、対象施設、年度別整備状況、老朽化、耐震性、類型別、地区別の保有状況。
また、将来負担、インフラの状況、施設保有量及び有形固定資産減価償却率の推移状況</t>
  </si>
  <si>
    <t>現状の公共施設を保有し続けた場合、今後40年間で総額445億円、年平均11.1億円必要</t>
  </si>
  <si>
    <t>今後４０年間における公共施設の長寿命化対策を反映した場合の見込みは、今後40年間で総額321億円、年平均8.0億円必要</t>
  </si>
  <si>
    <t>長寿命化対策を行った場合の効果額は、公共施設が40年間で124億円、インフラ施設については10年間で70億円</t>
  </si>
  <si>
    <t>公共施設等総合管理計画の進捗管理を行うための担当組織を明確にし、公共施設等に関する取り組みを確実に進行します。公共施設の更新等に関連する予算措置においては、公共施設に関する情報を全庁的に一元管理する部署による事前協議を行う仕組みを取り入れることで、全庁的な観点での公共施設保有総量の適正化を図ります。民間活力の活用を意図した指定管理者制度を更に進めます。町と町民、NPO、企業など、様々な主体が連携して、公共施設を含めた地域の資源を最大限活用しながら、地域の持続的な発展を目指します。</t>
  </si>
  <si>
    <t>効果的、効率的な施設整備及び維持管理の運営を行うため、PFIの活用を検討する。</t>
  </si>
  <si>
    <t xml:space="preserve">対症療法的な事後保全ではなく、計画的な予防保全の視点から点検･診断のための項目や方法を整理した上で、点検･診断を実施します。
</t>
  </si>
  <si>
    <t>新たな公共施設の建設は極力控えることとし、既存の公共施設への統合や複合化、転用を検討します。既存施設の長寿命化を図るため、予防保全の考え方を徹底するとともに保全費用の平準化に努めます。</t>
  </si>
  <si>
    <t>日常的･定期的な点検･診断結果に基づくデータベースから、優先度の高いものから修繕･更新を行い、安全性を確保することを検討します。
安全の確保にあたっては、多数の町民の利用がある施設であるかどうかなどの視点から、安全確保に必要な対策の対応の優先度を決定します。
点検・診断等により高度の危険性が認められた公共施設等については、優先的に安全を確保します。</t>
  </si>
  <si>
    <t>耐震化が十分でないものは、耐震化にかかる費用や利用状況を考慮しつつ耐震化を実施していきます。
防災拠点としての位置づけや、町民の利用状況などを考慮し、耐震化の優先順位を決定します。</t>
  </si>
  <si>
    <t xml:space="preserve">大規模改修されていないものの今後も保持する施設については、費用や利用状況を考慮しつつ大規模改修を実施し、長寿命化を図ることにより長期的視点でコスト縮減を図ります。
公共施設の耐用年数到来年度（公共施設の更新の対応時期）を把握し、他施設と複合化することが可能な施設については、必要な長寿命化を実施します。
建替周期は、大規模改修工事を経て概ね60年とし、その時点で診断を行い更に使用が可能であれば長寿命改修工事を行い80年まで長期使用しコストを削減することも検討します。
</t>
  </si>
  <si>
    <t>「ユニバーサルデザイン2020行動計画」（平成29年2月20日ユニバーサルデザイン2020関係閣僚会議決定）における考え方等を踏まえ、公共施設等の計画的な改修等によるユニバーサルデザイン化 の推進を図ります。</t>
  </si>
  <si>
    <t>新築する施設については、長期利用を見据えた躯体構造（平屋、木造、切妻・片流れの屋根等）を検討し、エネルギー消費性能については一次エネルギー消費量 を平成28年省エネルギー基準から50％以上削減することをめざすとともに 再生可能エネルギー設備の導入によりCO2排出の削減を図ります。
　また、2050年までに延床面積削減、省エネ改修後のエネルギー使用量（CO2排出量）については、再生可能エネルギー設備を導入することによりゼロカーボン（人為起源のCO2の実質排出ゼロ）を目指します。</t>
  </si>
  <si>
    <t>地域ごとの人口動態や町民ニーズ、財政状況を考慮し、全庁的な視点から公共施設の再編を進めていきます。
公共施設の見直しにあたっては、建替更新時に行政サービスとして必要な水準や機能などを意識して、機能の集約、廃止、複合化等の検討を行います。
当該サービスが公共施設等でなければ提供不可能か、民間に代替できないかなど、公共施設等とサービスの関係について十分に留意します。</t>
  </si>
  <si>
    <t>①公共施設の数
会議室やホールといった集会機能が中心の施設は原則として大栄地区・北条地区に1つずつとする。
屋外施設である野球場については、町に1つとする。
保健・福祉施設は原則として1つとする。
行政系施設の施設量は原則として現状を維持する。
公営住宅は原則として町に1つとする。
②延床面積等に関する目標
【公共施設】
全体面積40%削減することを目指し、新規施設は極力控え既存施設での複合化・集約化を検討する。また、指定管理、地元協働を検討する。
【インフラ】
計画的な修繕等による維持更新費用の低減・平準化に取り組む。</t>
  </si>
  <si>
    <t>対症療法的な事後保全ではなく、計画的な予防保全の視点から点検･診断のための項目や方法を整理した上で、点検･診断を実施します。
また、その結果を情報として蓄積し、効率的･効果的なマネジメントとPDCAサイクル の実施を図ります。技術系職員以外でも取り組めるような簡易劣化診断の仕組みづくりに努めます。</t>
  </si>
  <si>
    <t>・町全体としては延床面積ベースで40％削減
・比較的新しい施設は、統廃合や複合化の受け皿となる施設として活用
・今後の使用見込みのない施設は、譲渡や廃止等を推進</t>
  </si>
  <si>
    <t>平成29年7月に庁舎の統合を既存施設を利用して実施。</t>
  </si>
  <si>
    <t>平成27年人口3,497人→令和42年人口3,600人</t>
  </si>
  <si>
    <t>令和元年</t>
  </si>
  <si>
    <t>本村が所有する公共建築物（建物）の総延床面積は、令和元年度末時点で19施設18,827.5㎡となっています。村民一人当たり延床面積は5.38㎡で、全国平均の3.22㎡の約1.7倍となり、全国平均を上回っている状況となっています。</t>
  </si>
  <si>
    <t>人口
・人口は増加傾向にありますが、高齢化率も増加傾向にあります。
・人口推計では、2060年には3,336人となる見込みです。
財政
・自主財源が減少し、依存財源の割合が増加しています。
・将来的に義務的経費の増加や公共施設等の更新費用が見込まれており、財源の確保が必要となります。
老朽化
・公共建築物の約6割が建築から30年以上が経過しています。
・村民一人当たりの延床面積が、全国平均の1.7倍です。</t>
  </si>
  <si>
    <t>本村全体におけるの今後40年間の更新費用（単純更新）は139.1億円、1年当たり3.5億円の試算となりました。</t>
  </si>
  <si>
    <t>公共施設
今後40年間における公共建築物の長寿命化対策を反映した場合の見込みは、約105億円、1年当たり約2.6億円の試算となっています。
インフラ施設
今後10年間におけるインフラ施設の長寿命化対策を反映した場合の見込みは、約10.2億円、1年当たり約1.0億円の試算となっています。</t>
  </si>
  <si>
    <t>公共建築物
公共建築物における単純更新は、約119億円（年平均約3.0億円）、長寿命化した場合の見込みでは、約105億円（年平均約2.6億円）となりました。この2つの差額は、約14億円（年平均約0.4億円）となり、長寿命化対策を実施することで、試算上のコスト削減効果が見られます。
インフラ施設
インフラ施設における単純更新は、約17.4億円（年平均約1.7億円）、長寿命化した場合の見込みでは、約10.2億円（年平均約1.0億円）となりました。この2つの差額は、約7.2億円（年平均約0.7億円）となり、長寿命化対策を実施することで、試算上のコスト削減効果が見られます</t>
  </si>
  <si>
    <t>公共施設等総合管理計画を効率的・機能的に推進していくための体制を整備し、予算編成部局や施設管理担当部局との連携・支援体制を構築します。</t>
  </si>
  <si>
    <t>公共施設等の安全性や快適性を確保しつつ、効果的な維持管理や更新を実施していくためには、不具合が発生した都度修繕を行う「事後保全」から、施設の劣化や損傷の信仰を未然に防止し、長持ちさせることを目的に計画的な補修を実施する「予防保全」への転換を目指すことで既存公共施設を良好な状態に保ちます。</t>
  </si>
  <si>
    <t>公共施設等の維持管理・修繕・更新等に関しては、定期診断等に基づいた計画的な修繕を基本とし、未然防止または軽微な段階で対策を行う予防型保全の維持管理を推進することにより、緊急的な修繕工事等を抑制のうえ、ランニングコストの縮減を図ります。</t>
  </si>
  <si>
    <t>公共施設等の日常点検、定期点検・診断等を通じて劣化状況を把握するとともに、災害発生時の機能保持のため、安全性の確保に努めます。劣化等による事故の危険性が高い箇所については、速やかに対処することとします。施設の安全性の確保に加え、利用者の安全性の確保として、バリアフリーも推進し、村民ニーズや環境問題などの社会的要請に対応した施設整備・運営管理に努めていきます。</t>
  </si>
  <si>
    <t>耐震性が低い・無い施設など安全性に課題のある施設については、耐震補強等に伴う費用対効果を検証し、廃止を含めて検討します。</t>
  </si>
  <si>
    <t>今後も継続的な運用（利用）を実施する必要がある施設については、定期点検や修繕による予防保全型の維持管理を実施するとともに、計画的な機能改善により施設の長寿命化を図り、その安全性や機能性を確保するとともに、ライフサイクルコスト の縮減に取り組みます。また、すでに長寿命化計画を策定している個別の施設等については、本計画を基本として継続的に見直しを行い、それぞれの長寿命化計画に基づく維持管理等を実施することとします。さらに、それ以外の施設等については、必要に応じて本計画を基本とした長寿命化計画等の策定を図っていきます。</t>
  </si>
  <si>
    <t>　「ユニバーサルデザイン2020 行動計画」（2017 年２月20 日ユニバーサルデザイン2020 関係閣僚会議決定）、におけるユニバーサルデザイン のまちづくりの考え方を踏まえ、公共施設等の改修等行う場合には、ユニバーサルデザイン化への対応に努めます。</t>
  </si>
  <si>
    <t>新たな公共施設の整備が必要となった場合でも、施設の更新や新設を行うのでなく、原則として既存施設を有効活用（転用）することとし、施設の総量を増やさないこととします。やむを得ず更新・新設を行う場合には、同面積以上の既存施設を廃止するか、他の機能との複合化を原則とします。　
当該施設の周辺に類似する施設（国・県・周辺自治体・民間施設を含む）が設置されている場合には、類似する施設の使用状況や条件などを精査し、共同利用について関係自治体等と協議していきます。　
廃止した施設について、売却・貸付等が見込めない施設については、周辺の環境や治安への影響を考慮して取り壊すことを基本とします。</t>
  </si>
  <si>
    <t>人口減少・少子超高齢化の進展など自治体をめぐる経営環境が大きく変化する中で、地方公会計制度改革との連携を通じて、適切な公共施設マネジメントを実現し、持続可能な経営の推進に努めていきます。
公共施設の維持管理・修繕・更新等に係る中・長期的な経費の見込みの算出に固定資産台帳のデータを活用します。</t>
  </si>
  <si>
    <t>計画の推進にあたっては、PDCAサイクルを意識したフォローアップを行います。今後の財政状況や市民ニーズの変化等を把握し、必要に応じて適宜計画の内容や対象施設等について見直すものとします。</t>
  </si>
  <si>
    <t xml:space="preserve">各部署が共通認識のもとで各施設の適切な維持管理、更新等が行えるよう取り組みを行いますが、それらの共通方針に加え、施設の特性に応じた管理に関する基本的な考え方である「施設類型ごとの基本方針」を設定します。
なお、各施設の所管部署においては、それぞれの施設の特徴や実情を踏まえ、必要に応じて施設計画等を策定するなどして、より効率的・効果的な管理を計画的に推進することとします。
</t>
  </si>
  <si>
    <t>公共施設等総合管理計画を策定してから、解体等を実施していないため、対策として記載をする実績はありませんが、個別施設計画等の計画に基づき、解体・譲渡等を検討します。</t>
  </si>
  <si>
    <t>総人口は年々減少し、令和27年には約10,200人まで減少することが予想される。また、15歳から64歳までの生産年齢人口が減少し、少子高齢化が現在よりもさらに進行することが見込まれる</t>
  </si>
  <si>
    <t>【公共施設】（R3.3.31現在）
公共建築物：延床面積188,795㎡
【インフラ資産】（R3.3.31現在）
・道路：総延長470,168ｍ、総面積2,005,698㎡
・橋梁：171橋、総延長2,610ｍ、総面積13,931㎡
・上水道：総延長201,860ｍ
・下水道：総延長226,000ｍ</t>
  </si>
  <si>
    <t xml:space="preserve">令和2年度末に町が保有する延床面積の合計は188,795㎡で、町民一人当たりの延床面積は12.28㎡。全国平均の3.22㎡と比較すると約3.81倍となり、高い状況。
建築年度別では昭和40年代半ばから公共施設の整備延べ床面積が急激に増加している。
小中学校については、耐震補強に伴い大規模改修を行うなど長寿命化を図っているが、今後は建て替えが必要。学校以外の建物についても、老朽化が進んでおり、この先40年間の間に耐用年数に至る建物が多い。
</t>
  </si>
  <si>
    <t>【公共施設】
今後40年間で約393億円
【インフラ施設】
今後40年間で約559億円</t>
  </si>
  <si>
    <t>【公共施設】
30年間で約214.5億円
【インフラ】
30年間で約351.6億円</t>
  </si>
  <si>
    <t>【公共施設】
30年間で約0.5億円
【インフラ】
30年間で約61億円</t>
  </si>
  <si>
    <t>資産全体を一元管理できる固定資産台帳管理システムを導入することで、全庁的な取り組みを推進し進捗管理を行うとともに方針の改定や目標の見直しを行う。また、職員に対して継続的な研修や啓発活動を行い、公共施設等のマネジメントの在り方やコスト意識の向上に努める。</t>
  </si>
  <si>
    <t>【公共施設】
個別施設ごとに利用率、維持管理コスト、老朽化度合い等の施設情報を記載した「施設カルテ」を作成し、施設評価における基本データとして活用するとともに、情報の一元化・見える化を図る。
【インフラ資産】
定期的な点検を行うことにより、施設の劣化状況等を把握し評価するとともに保有データの精査を行う。</t>
  </si>
  <si>
    <t>【公共施設】
学校教育施設、町営住宅といった施設の種別ごとに各施設の利用度、減価償却費等の現金支出を伴わないコストを含めた維持管理コスト、老朽化度合い等を分析するとともに、人口減少による住民ニーズの変化を勘案したうえで、長期的な整備の方向性を示す。
【インフラ資産】
道路、橋梁、上下水道といった施設の重要性を考慮した計画的な維持管理を行う。</t>
  </si>
  <si>
    <t>耐震性や安全性を高める必要のある施設については、適時必要となる措置を講じる。</t>
  </si>
  <si>
    <t>長期的な修繕計画の策定や日々の点検等の強化など計画的な維持管理を推進することにより、施設を安全に長持ちさせるとともに、施設別のライフサイクルコストを把握、管理することで、その削減に努める。</t>
  </si>
  <si>
    <t>修繕・更新にあたっては、ユニバーサルデザイン化を推進するなど、利用者の快適性や利便性の向上を図る。</t>
  </si>
  <si>
    <t>公共施設の更新等を行なう際には、LED機器の導入や設備の高効率化改修、エネルギー使用量が正味でほぼゼロになるネット・ゼロ・エネルギービル（ZEB）化などにより、省エネ・脱炭素化の推進に向けた方策を検討する。</t>
  </si>
  <si>
    <t>継続、集約化、複合化、転用、廃止といった施設評価結果にもとづき、中長期的な個別施設計画を策定し、計画に基づいた取組を実行する。</t>
  </si>
  <si>
    <t>【延床面積等に関する目標】
公共建築物の延床面積を30年後に20％縮減。</t>
  </si>
  <si>
    <t>地方公会計制度への取り組みを積極的に推進することで保有する公共施設の状況や、公共施設のを用いた行政サービスの提供にかかるコストを正確に把握し、適切な管理を行う。</t>
  </si>
  <si>
    <t>近隣市町との公共施設の相互利用や共同運用、サービス連携、役割分担等により効率化を図る。</t>
  </si>
  <si>
    <t>ＰＤＣＡ（計画・実行・評価・改善）サイクルを活用し、進捗管理や計画の見直しを行い、継続的な取組を実施。</t>
  </si>
  <si>
    <t>学校教育系施設、公営住宅、上下水道施設、道路、橋梁、は各種計画に基づき維持管理を行う。
その外の施設については、現状を精査し、「継続」、「譲渡」、「廃止」、「民間活力の導入」を検討していく。</t>
  </si>
  <si>
    <t>・公共施設再配置計画の策定（R１）
・長寿命化計画の策定（R1）
・大山町公共施設等ユニバーサルデザイン化推進計画の策定（R１）</t>
  </si>
  <si>
    <t>総人口は2020から2045まで約31％減。
生産年齢人口（15歳から65歳）も37％減。</t>
  </si>
  <si>
    <t>公共建築物：195棟　延床面積　66,152㎡
インフラ資産
　・道路等　：　243,229ｍ
　・橋梁　 　：　   2,970ｍ（200箇所）
　・上水道　：　177,000ｍ
　・下水道　：　 84,672ｍ　　　中継ポンプ　43箇所</t>
  </si>
  <si>
    <t>・公共施設の現状
庁舎などの行政施設が9棟、町営住宅が69棟、学校教育施設が24棟、社会教育施設が3棟、市民文化施設が28棟、保健福祉施設が10棟、子育て支援施設が15棟、産業系施設が4棟、スポーツ・レクリエーション系施設が26棟、供給処理施設が2棟、その他施設が5棟で計195棟となっている。それらの公共施設のうち、昭和57年以降に新耐震基準で建築され、耐震性が確保された施設が135棟で約69.2％、昭和56年以前の旧耐震基準で建築された施設が60棟で約30.8％となっている。
・インフラの現状
道路・上下水道などのインフラ施設は、町道が延長243,229m、橋梁が2,970m（200基）、管路延長については、上水道が177,000m、下水道が84,672mとなっている。
・課題
画策定当初と比べ、公共施設については複合施設の建設に伴い、増加してる。また、インフラ施設についても削減が困難なことから、増加傾向にある。
全ての施設類型において老朽化が進行していることから、予算や対策の優先順位を考慮のうえ、施設の長寿命化等を行う必要がある。</t>
  </si>
  <si>
    <t>公共施設、インフラ施設の今後４０年間における施設の更新経費について、長寿命化対策を反映した場合、以下のとおり費用が発生する見込みとなります。（別表にて費用を掲載）</t>
  </si>
  <si>
    <t>「南部町まちづくり計画」を前提とすることにより、公共施設等の現状と課題を統一的に把握し、全庁的な取り組みとする。</t>
  </si>
  <si>
    <t>施設の継続的な運営（利用）を実施することが確実に見込まれている施設については、法定点検のほか、予防保全型維持管理の視点に立って必要に応じて任意の調査、点検を効果的に実施することとします。また、利用率の低い施設は、その状態を把握、勘案し早期に廃止、転用（用途変更）、取り壊し等の合理化が図られるようにデータを蓄積し、全庁で情報を共有できるようにするための事務執行方法を検討します。</t>
  </si>
  <si>
    <t>施設を安易に改築、改修するのではなく、利用率、効用、意義、老朽度合等を総合的に勘案し、維持管理、修繕、更新等を実施します。
　なお、実施にあたっては、既存の周辺施設との複合化や小規模化（減床）及び設備等の省エネ化等を十分に検討し、イニシャルコスト及び借地料等を含めたランニングコストを総合的に検証したうえでトータルコストに配慮することとします。また、施設の総量の削減、安全・安心の観点等からも廃止や修繕不可能な施設については、積極的に取り壊しを検討します。加えて、施設の取り壊しに際しては優先順位をつけて順次事業を実施し、事業費等の削減、平準化を図るようにしていきます。
　その他、施設の整備、維持管理等の運営については、現在行っている指定管理者制度による運営をはじめ、ＰＦＩなどの民間資金の活用も含めて効果的、効率的なものとなるよう検討を行います。</t>
  </si>
  <si>
    <t>危険度の高い施設で、利用率、効用等の低い施設について、今後もその利用及び効用が向上する見込みのない場合においては、原則として統廃合及び取り壊しの対象とします。
　危険度の高い施設であっても利用率、効用等の高い施設については、原則として速やかに安全確保及び長寿命化対策を実施することとし、その際において、周辺施設の利用率、効用等の低い施設を集約するなどの検討を行います。</t>
  </si>
  <si>
    <t>利用率、効用等の高い施設については、「③安全確保の実施方針」に基づき重点的に対応することとし、その際において、構造部分の耐震性のほか、非構造部分の安全性（耐震性）についても十分な検討を行い、施設利用者の安全性の確保及び災害時の利用を想定した十分な検討を行います。
　また、構造部以外の非構造部についても、落下、転倒等による被害を防ぐため、耐震化等の措置を講ずることとします。</t>
  </si>
  <si>
    <t>施設の劣化が進行する前に計画的な維持管理（予防修繕）をしていくことで、施設の長寿命化を図り、施設にかかるトータルコストを縮減します。
　また、耐震性が無いなど、危険度の高い施設であっても、利用率、効用等が高い施設については、構造部分の耐震性のほか、施設利用者の安全性の確保及び災害時の利用を想定した検討を行います。</t>
  </si>
  <si>
    <t>公共施設等の修繕・更新時には、利用者の性別、年齢、国籍、障がいの有無などに関わらず、誰もが利用しやすい施設となるよう、ユニバーサルデザイン化を図ります。</t>
  </si>
  <si>
    <t>施設の状況を勘案して積極的に既存施設の有効活用及び売却等を行い、可能な限り新規の施設整備は抑制することとします。
　また、施設の維持管理、修繕、更新等を実施するにあたっては、「①点検・診断等の実施方針」を踏まえ周辺施設の利用率、効用等の低い施設を集約、転用、売却するなどの検討、検証及び借地料の見直しを行います。なお、廃止施設については、取り壊しを行い、安全面の確保や景観の確保及び事業費等の削減、平準化を図るようにします。</t>
  </si>
  <si>
    <t>統一的な基準に基づく地方公会計により作成した固定資産台帳は、公共施設等の保有量や老朽化状況の把握、中長期的な経費の算出など、公共施設等総合管理計画の実施への基礎情報となることから、年度ごとに更新を行います。
また、固定資産台帳及び財務書類等を用いて施設別の行政コストの作成等を行うなど、地方公会計の情報を積極的に活用し、施設の今後のあり方について検討を行います。</t>
  </si>
  <si>
    <t>本計画は、南部町の取り巻く環境の変化へ柔軟に対応するため、随時フォローアップを行い、必要に応じて計画の見直しを行っていくものとします。</t>
  </si>
  <si>
    <t>令和３１年度までの３２年間</t>
  </si>
  <si>
    <t>施設類型ごとの管理については、以下の方針に基づき行っていくものとします。（施設ごとの方針の表あり）</t>
  </si>
  <si>
    <t>天萬庁舎を改修しに図書館とホールを設置し、隣接の南部町公民館あいみ分館を除却（H23）
老朽化していた南部町公民館さいはく分館及び図書館を建替え及び改修し、新たに複合施設を設置（R1～R2）</t>
  </si>
  <si>
    <t>総人口は2015年から2060年まで27.8％減。</t>
  </si>
  <si>
    <t>【公共施設】
H27：72,507㎡
【インフラ】
橋梁64本
上水道5,920m（早急に対応が必要なもの）
下水道114.20㎞</t>
  </si>
  <si>
    <t>合併後の公共施設の総延床面積は72，507 ㎡で、住民一人当たりの延床面積は6.39 ㎡となっていて、全国平均3.22 ㎡(H24 年3月総務庁調査)と比較すると約2 倍となり、現状でも全国平均よりかなり多い状況。
建物施設を築年別で見ると、43％が築30 年以上の老朽施設になっている。特に最も多く面積を占める学校教育施設は、63％が築30 年以上となっていて、更にその内の66％は、築40 年を超えていることから、大規模改修を行った上での建て替えの目安となる築後60 年を10～15 年後に向かえることになる。
このように、老朽化する施設の建て替え、施設の長寿命化や有効活用、あるいは不要施設の除去など様々な課題について、早急な対応が必要。</t>
  </si>
  <si>
    <t>9.6 
0.1</t>
  </si>
  <si>
    <t>　普通建設事業費については、10年間（平成17年度から平成26年度まで）で施設の耐震化、長寿命化等の大規模改修等を実施し、総額96億50百万円（年度平均9億65百万円）
　維持補修費については、同じく10年間で総額１憶13百万円（年度平均11百万円）</t>
  </si>
  <si>
    <t>公共施設
40年間推計
114.9億円
インフラ
橋梁50年推計
91.6億円
上水道40年推計
17.4億円
下水道40年推計
31.7億円</t>
  </si>
  <si>
    <t>公共施設
40年間推計
99.1億円
インフラ
橋梁50年推計
24.6億円
上水道40年推計
17.4億円
下水道40年推計
25.8億円</t>
  </si>
  <si>
    <t>公共施設
40年間推計
15.8億円
インフラ
橋梁50年推計
67億円
下水道40年推計
5.9億円</t>
  </si>
  <si>
    <t>副町長、課長級管理職で構成する「伯耆町公共施設管理会議」を設置し、計画の進行状況の点検・評価及び見直しを行います。</t>
  </si>
  <si>
    <t>日常点検、定期点検、必要に応じて調査・診断等を実施し、劣化状況の把握に努めるとともに、点検結果を踏まえ損傷等が重大化する前の予防的修繕によって長寿命化を図ります。</t>
  </si>
  <si>
    <t>点検結果等の履歴を集積・蓄積し、本計画の見直しに反映することで、施設の維持管理・更新等の老朽化対策等に活かします。</t>
  </si>
  <si>
    <t>利用率が著しく低い施設、点検により老朽化・損傷等により危険と判断された施設や廃止された施設で用途変更や有効活用が困難なものについては、その機能を移転した上で除却、売却又は貸付等を検討します。
なお、危険と判断された施設は、必要に応じて修繕・改修工事を行うとともに、場合によっては立ち入り禁止処置等による安全確保を図ります。</t>
  </si>
  <si>
    <t>施設の耐震化については完了していますが、災害時には、天井や照明器具の落下、窓ガラスの破損など非構造部材の損傷が原因で事故が発生する場合があることから、非構造部材の耐震対策に取り組みます。</t>
  </si>
  <si>
    <t>建設から30年以上経過した施設については、大規模改修の検討とともに中長期的な修繕計画や点検等の強化により計画的な維持管理を推進し、必要に応じて施設の長寿命化を図ります。
道路・橋梁、上下水道など施設の種別ごとの特性を考慮したうえで、施設の状態を客観的に評価・把握し、中長期的な経営視点に基づく計画的な維持管理を行います。</t>
  </si>
  <si>
    <t>伯耆町人権施策推進計画により、一人ひとりの人権が尊重されるユニバーサルデザイン社会の実現を目指して、鳥取県福祉のまちづくり条例等に基づき、ユニバーサルデザインに配慮した公共施設、文化施設、体育施設、観光施設、道路、公共交通などバリアフリーな生活環境の整備を促進します。</t>
  </si>
  <si>
    <t>施設を新設、改築、改修する場合には、施設の役割や住民ニーズの変化等を再確認し、施設の統廃合、複合化、多機能化を基本として、施設の適正配置や維持管理費の縮減を図ります。</t>
  </si>
  <si>
    <t>②延床面積等に関する目標
【公共施設】
・新規の施設整備は集合化・集約化、統廃合
　単独施設としての整備は原則行わない
・全体面積10%縮減
【インフラ】
・施設の利用状況に応じて統合・廃止・縮小</t>
  </si>
  <si>
    <t>固定資産台帳と伴に、施設の点検整備・修繕等に関するデータ等についても的確に管理することで、公共施設の状態を常に把握できるようにします。</t>
  </si>
  <si>
    <t>現状で利用されていない土地や、施設等の資産については、総合計画等、本町が進めるまちづくりの方向性に整合する事業での利活用を検討する。
なお、本町自らの利活用が見込めない資産については、売却や貸付等を検討し、民間、地域又は団体による有効活用を図ります。</t>
  </si>
  <si>
    <t>施設の利用実態や公共施設等に対する多様なニーズに応えるために、県や近隣市町村等との施設の相互利用等の連携を必要に応じて検討します。
また、広域連携を推進するために、日頃より近隣市町等との公共施設等の在り方の検討を行うように努めます。</t>
  </si>
  <si>
    <t>施設等管理のアクションプランとなる個別計画を、適正に進行管理していくことで、ＰＤＣＡサイクルを活用した本計画の評価、見直し、フォローアップや定期的なローリングに繋げていく。</t>
  </si>
  <si>
    <t xml:space="preserve">【平成28年度】
教育文化会館を除却。
日光小学校を廃校とし、普通財産へ（30年度から日光公民館として整備）。
【平成29年度】
消防車庫を改築。
青年の家を除却。
溝口放課後児童クラブを整備。
【平成30年度】
老人憩いの家を除却し、消防車庫を整備。
旧日光公民館を除却。
【令和元年度】
公営住宅を2棟除却。
【令和2年度】
清掃センター除却（一部）
【令和４年度】
防災車庫を整備。
共同作業所を除却。
</t>
  </si>
  <si>
    <t>総人口、年代別の人口とも減少となる。
目標人口
【2040年　3,427人】</t>
  </si>
  <si>
    <t>【公共建築物】
95,904.01㎡
【インフラ資産】
町道　　　1,165,370㎡
町道橋　　　　　219橋
トンネル　　　　　　2本
簡易水道　　　　120㎞
農業集落排水　　4処理区、4処理場
特定地域生活排水　浄化槽設置基数　837基</t>
  </si>
  <si>
    <t>【公共建築物】
　住民一人当たりの延床面積は22.56㎡、全国平均の3.22㎡と比較すると約7倍、人口１万人未満の自治体平均の10.61㎡と比較すると2.1倍となり、非常に多い状況となっています。
【インフラ資産】
　住民の社会生活の基盤となる資産で、住民の生活や産業経済活動を支えるために必要不可欠な資産であり、インフラ資産の整備は、地方公共団体の最も重要な役割の一つです。</t>
  </si>
  <si>
    <t xml:space="preserve">町が保有する公共建築物について、現状の規模のままで建替えを行った場合について今後30年間での費用を試算
〈試算方法〉
耐用年数経過後、現在と同じ延床面積等で更新すると仮定して計算
〈更新年数の設定〉
建築後30年で大規模改修(改修期間2年)
建築後60年で建替え（建替え期間3年）
</t>
  </si>
  <si>
    <t>【公共建築物】
30年間で、331.8億円
【インフラ資産】
道路　30年間で109.5億円</t>
  </si>
  <si>
    <t>新耐震基準以降に建設された建物については長寿命化を図り、耐用年数を80年とする。
公共建築物の長寿命化型推計(今後30年間の改修費用、建替費用)271.4億円
公共施設全体の更新費用見込み
建物系公共施設　32.4億円(10年間)、道路　109.5億円(30年)、橋梁　16.9億円(50年)、トンネル　5.4億円(50年)、上下水道　5.4億円(10年)
※計画期間にばらつきがあるため右欄からの始期、終期等の入力はなしとする</t>
  </si>
  <si>
    <t>現状規模のまま建て替えを行った場合と予防保全的に長寿命化対策を行った場合の今後30年間の改修費用、建替え費用の推計については記載あり</t>
  </si>
  <si>
    <t>総合管理計画は、公共施設マネジメントの取り組みを推進するための計画であり、個別施設計画の上位計画として位置付ける。
公共施設マネジメントの実施に当たっては、財産管理を所管する部署において情報等を一元的に管理し、公共施設の現状を把握できる状態にするとともに、全庁的な取り組み体制を構築する。
保有する財産(未利用資産等)の活用や処分に関しては、公共施設等管理部局と所管部署が連携協力することにより、各施設の利活用の方向性を検討する。</t>
  </si>
  <si>
    <t>民間活力を施設の整備や管理に積極導入するなど、民間事業者の資金やノウハウを活用した公共サービスの提供を推進する。
包括的民間委託の発注など、効率的な契約方式の検討を行う。</t>
  </si>
  <si>
    <t>施設類型ごとの管理に関する基本的な方針において点検・診断の方針について定めている</t>
  </si>
  <si>
    <t>施設の長寿命化や維持管理コストの更なる縮減を目指して計画的な施設管理を行う。
産業計施設、その他教育施設といった施設の種別ごとに老朽化度合等を分析するとともに人口減少による住民ニーズの変化を勘案したうえで施設種別ごとの長期的な整備を行う。
インフラ資産については、固定資産台帳の整備を通じて道路、橋梁、下水道、公園といった施設種別ごとの整備状況や老朽化度合等から計画的に維持管理を行う。</t>
  </si>
  <si>
    <t>計画的な維持管理を推進することにより、施設の安全性の確保と延命かを図る。
道路、橋梁、下水道、公園といった施設種別ごとの特性や施設の重要性を考慮した計画的な維持管理をおこなう。対症療法型による修繕ではなく、予防保全型による修繕を計画的に実施する。</t>
  </si>
  <si>
    <t>耐震化が実施されていない公共建築物について、施設の重要度(防災拠点施設等)、老朽化度合等を判断したうえ、集約化、複合化を図りながら耐震化を進める。
道路、橋梁、下水道といったインフラ資産も計画的に耐震化を図る。</t>
  </si>
  <si>
    <t>公共施設は計画的な維持管理を行うこととしているが、長寿命化により建替更新を行う際、時期を分散させることで、費用の平準化を図る。
インフラ資産については予防保全型の修繕を行うことで損害が大きくなる前に小規模な修繕工事を実施することにより長寿命化の推進と修繕費用の縮減に努める。</t>
  </si>
  <si>
    <t>ユニバーサルデザイン2020行動計画(平成29年2月20日ユニバーサルデザイン2020関係閣僚会議決定)の考え方を踏まえて、本町においても対応が必要な施設について検討し、ユニバーサルデザインの町づくりを目指す。</t>
  </si>
  <si>
    <t>公共施設マネジメントの実施方針としてアセットマネジメントの推進を掲げており、その取り組み方針として「継続」、「集約化」、「複合化」、「転用」、「廃止」を掲げている。
　同種の施設との統合を行い、一体の施設として整備する。
　施設の廃止を行い、建物解体、跡地の売却を行うことで将来的な更新費用の縮減・他施設の更新費用捻出を図る。</t>
  </si>
  <si>
    <t>延床面積等に関する目標
総延床面積　20パーセント縮減
平成26年度末を基準とする
【全般】
長寿命化の推進
耐震化の推進
集約化、複合化、転用、廃止の推進</t>
  </si>
  <si>
    <t>地方公会計制度への取組を積極的に推進することで、保有する公共施設の状況や、公共施設を用いた行政サービスの提供にかかるコストを正確に把握し、適切な管理を行なっていくことを目指す。
発生主義・複式簿記による財務書類を作成、更新する。
　財政状態の正確な把握のため、固定資産台帳を作成、更新する。</t>
  </si>
  <si>
    <t>保有する財産(未利用資産等)の活用や処分に関しては、公共施設等管理部局と所管部署が連携協力することにより、各施設の利活用の方向性を検討することとしている。</t>
  </si>
  <si>
    <t>隣接自治体と協議し、公共施設の相互利用や共同運用、サービス連携、役割分担等により効率化を図る。</t>
  </si>
  <si>
    <t>PDCA(計画・実行・評価・改善)崔栗を「活用し、進捗管理や計画の見直しを行い、継続的な取り組みを実施する。</t>
  </si>
  <si>
    <t>本計画の基本方針に基づき、資産種別ごとに取り組み方針を定めたもの。</t>
  </si>
  <si>
    <t>【解体・撤去】
三栄木竹共同加工施設の売却
旧福栄小学校体育館の売却
日南町体育館の解体
阿毘縁生活改善センターの解体
福栄生活改善センターの解体
旧ステップ倉庫の解体
林業総合センターの譲渡
菅ケ谷ブロイラー生産団地の売却
【建替え・新規取得等】
木下家住宅の取得
山上分団消防機庫の新築
福栄地域振興センターの新築
日南町体育館の新築
三本松農場の譲受
阿毘縁支所分の譲受</t>
  </si>
  <si>
    <t>平成25年における人口推計では、2040年の推計人口は1,861人であったが、平成30年に発表した人口推計では1,481人で380人の減少が見込まれている。
「第2次きらり日野町創生戦略」を策定し、移住定住及び少子化対策に取り組むことにより、人口減少に歯止めをかけるべく地方創世の実現に向けた取り組みを行っている。</t>
  </si>
  <si>
    <t>【公共施設】
3.4万㎡
【インフラ施設】
道路：130,304m（199路線）
橋りょう：2,380m（105橋）
上水道：38,490m
公共下水道：24,444m
農業集落排水：14,373m</t>
  </si>
  <si>
    <t>（１）取組体制の構築　…　限られた財源の中で最適な施設の配置を行うため、施設の優先度を見極め、統廃合の可能性を検討・検証し、全庁的な取り組みとなるよう体制を構築する。
（２）人口減少及び少子高齢化による公共施設に対する町民ニーズの変化　　　　…　人口の減少及び世代構成の変化により、公共施設へのニーズが変化することが予想される。また、地区によって人口の増減や年齢構成等の攻勢も異なる。このような状況変化に合わせた、施設規模の見直し、既存公共施設の活用や整備を図り、町民ニーズに適切に対応する必要がある。
（３）公共施設等の老朽化　…　老朽化している施設については、施設の必要性も含め十分検討を行ったうえで、修繕及び耐震化を実施し、長寿命化を図っていく。
（４）京教施設等にかけられる財源の限界　…　長期的にみれば財源不足になる可能性が十分にある。余裕がある檀家でいかに更新費用及び維持管理費の平準化並びに更新及び統廃合の有無などを検討することが重要</t>
  </si>
  <si>
    <t>現在の公共施設を同規模のまま建築後30年で大規模改修し、建築後60年で建て替えすることを想定
（1）公共施設　…　今後40年間で175.6億円（年平均4.4億円）
（2）インフラ施設　…　今後40年間で226.2憶円（年平均約5.7憶円）</t>
  </si>
  <si>
    <t>適切な修繕等の維持管理を継続し、公共施設等を総合的かつ計画的に管理、持続可能な財政運営に努める。
今後10年間における施設の長寿命化対策を反映した場合の見込み
（１）公共施設　…　約19.2億円（1年あたり約1.9億円）
（２）インフラ施設　…　約37.4億円（1年あたり約3.7億円）</t>
  </si>
  <si>
    <t>比較を行う期間＝10年間
（1）公共施設　…　単純更新＝約65.6億円（年平均約6.6億円）、長寿命化＝約19.2億円（年平均約1.9億円）、縮減率＝約70.7％
（2）インフラ施設　…　単純更新＝約42.4億円（年平均約4.2億円）、長寿命化＝約37.4億円（年平均約3.7億円）、縮減率＝約11.8％</t>
  </si>
  <si>
    <t>全体を見た上で施設の優先度を見極め、統廃合可能性を検討・検証し、全庁的な取り組みとなるよう体制を構築していく。</t>
  </si>
  <si>
    <t>今後、施設を更新する場合は、維持管理も含め、民間資金等（ＰＰＰ/ＰＦＩ）の活用も検討していく。</t>
  </si>
  <si>
    <t>・法定点検などの定期的な点検を行っている施設については、引き続き点検を実施していく。
・定期的な点検を行っていない施設についても、老朽化が進行していることを考え、適切な時期に適切な点検を実施するともに、状況に応じて、利用に関して優先順位が高いところは修繕計画を策定することを検討していく。</t>
  </si>
  <si>
    <t>・修繕に関しては、当面、利用者や施設管理者、町民からの報告や目視によって確認し、必要な修繕を実施
・更新に当たっては、更新の有無、長寿命化工事による延命措置など、財政面も含めて検討する。　</t>
  </si>
  <si>
    <t>・バリアフリー化の充実及びユニバーサルデザインの活用を図り、町民全体が利用しやすい施設・設備の整備を進めていく。
・インフラ施設については、日常点検に加え、防災や耐震性能の向上を図るなど、危険性の低減に努める。</t>
  </si>
  <si>
    <t>・耐震化が未実施の施設については、利用状況を踏まえ、必要に応じて主要施設の耐震診断、耐震化を進めていく。</t>
  </si>
  <si>
    <t>・破損、故障が発生する前に計画的に事前の維持を行う「予防保全」を進め、施設等の延命化、保全費用の削減により予算の平準化を図る。
・すでに策定済みの個別の長寿命化計画については、継続的に見直しを行い維持管理、修繕、更新等を実施。その他の施設については、必要に応じて個別に長寿命化計画等を策定する。</t>
  </si>
  <si>
    <t>・公共施設の長寿命化やl大規模改修又は新増築などを行う際は、ユニバーサルデザイン科の取組を推進
・各施設における段差の解消、トイレ環境の整備、案内表示の工夫などを検討していく。</t>
  </si>
  <si>
    <t>・断熱性能の高い材料の使用、省エネ性能に優れた機器や太陽光発電設備の導入など、消費エネルギーの省力化及び再生可能エネルギーの導入を推進し、計画的な公共施設の脱炭素化に努めていく。</t>
  </si>
  <si>
    <t>・公共施設の統廃合に関しては、適正な配置と効率的な管理運営を目指し、将来にわたって真に必要となる公共サービスを持続可能なものとなるよう検討していく。また、議会や町民との合意形成をしっかりと行ったうえで実施する。
・単純に廃止するのではなく、他自治体と連携した施設の活用や共同運用の可能性についても検討していく。
・用途廃止になった施設については、早期に貸し出し、売却または処分を行い、財源確保に努める。</t>
  </si>
  <si>
    <t>・公共施設の維持管理・修繕・更新等に係る中・長期的な経費の見込みの算出に固定資産台帳のデータを活用する。</t>
  </si>
  <si>
    <t>・「公共施設等の総合的かつ計画的な管理に関する基本的な方針」や「施設類型ごとの管理に関する基本的な方針」に関する進捗状況について、評価を実施し、必要に応じて目標の設定や方針の見直しを行い、町独自で作成している財政推計に適宜反映させていく。</t>
  </si>
  <si>
    <t>・計画の基本方針に基づき、施設類型ごとに取組方針を定めている。</t>
  </si>
  <si>
    <t>・令和元年度…共同管理施設（椎茸乾燥施設）＝除却
・令和2年度…山村開発センター＝一部除却
・令和3年度…改良住宅＝一部除却
・令和６年度…下榎共同畜舎＝除却</t>
  </si>
  <si>
    <t>令和22年度人口2,000人を目標とする。
合計特殊出生率1.56を目指す。
2020年以降の移動率を0.5倍に逓減し、その後を一定とすることを目指す。</t>
  </si>
  <si>
    <t>建物施設：49,618.77㎡
　集会施設　　　　4,399.50㎡
　文化施設　　　　1,021.00㎡
　博物館等　　　　　616.40㎡
　スポーツ施設　　4,290.30㎡
　レクリエーション施設・観光施設
　　　　　　　　　　　3,515.48㎡
　産業系施設　　　3,766.21㎡
　学校　　　　　　　 5,965.80㎡
　その他教育施設　456.16㎡
　幼保・こども園　 1,102.31㎡
　幼児・児童施設　 119.90㎡
　高齢福祉施設　 6,800.59㎡
　医療施設　　　　　 264.97㎡
　庁舎等　　　　　　3,736.84.㎡
　消防施設　　　　　　 42.26㎡
　その他行政系施設　3,015.28㎡
　公営住宅　　　　　2,332.18㎡
　公園　　　　　　　　　927.58㎡
　その他　　　　　　 7,246.01㎡
インフラ施設（道路）：581,777㎡
　　　　　　　 （橋梁）：12,240㎡
　　　　　　　 （上水道）：71,770ｍ
　　　　　　　 （下水道）：56,000ｍ</t>
  </si>
  <si>
    <t>○施設の老朽化
施設の多くが築年数の経過による老朽化で、改築や大規模な改修が必要な時期を迎えており、多額の更新費用が必要になると見込まれている。
○財政状況及び人口減少
長期的な人口減少による町税収入の伸び悩み、少子高齢化社会の進展に伴う扶助費等経費の増大などによる財政状況の悪化が見込まれている。さらには一層厳しさを増すであろう地方交付税環境が想定される。
また、人口減少や少子高齢化の進行は、社会の構造及び町民ニーズに変化を生じさせ、公共施設に対する需要も大きく変化しており、その対応が必要になっている。</t>
  </si>
  <si>
    <t>【建物施設】
40年で176.6億円（年平均　4.4億円）
【インフラ】
40年で220.7億円（年平均　5.5億円）
　道路　 　　72.6億円（年平均　1.8億円）
　橋梁　 　　22.6億円（年平均　0.6億円）
　上水道　　70.1億円（年平均　1.8億円）
　下水道　　55.6億円（年平均　1.4億円）
※橋梁のみ、長寿命化計画を反映した推計となっている。</t>
  </si>
  <si>
    <t>【インフラ（橋梁）】
本町が所有する橋梁の長さは2,139ｍ、面積は12,240㎡であり、更新費用総額は「江府町橋梁長寿命化修繕計画」に基づき、22.6億円、年平均では0.6億円と推計される。</t>
  </si>
  <si>
    <t>【建物施設】
建物施設においては、個別施設計画に基づき施設の方向性を検討し、改修・更新を行う施設の見直しを行った。このことにより、前回計画策定時の更新費用（約204億円）から、約27億円のコスト縮減効果が得られる。</t>
  </si>
  <si>
    <t>財産管理を所管する部署において情報等を一元的に管理し、公共施設の現状を把握できる状態にするとともに、全庁的な取組体制を構築する。</t>
  </si>
  <si>
    <t>＜建物施設、インフラ施設＞
○PPP/PFIなどの手法を用い、民間活力を施設の整備や管理に積極導入するなど、民間事業者の資金やノウハウを活用した公共サービスの提供を推進する。
○包括的民間委託の発注など、効率的な契約方式の検討を行う。</t>
  </si>
  <si>
    <t>点検等を行うことにより施設の劣化状況等を把握し評価するとともに、その履歴を集積・蓄積する。</t>
  </si>
  <si>
    <t>＜建物施設＞
①方向性の検討
学校、公営住宅といった施設の類型ごとに、老朽化度合い等を分析するとともに、人口減少による住民ニーズの変化を勘案した上で、施設類型ごとの長期的な整備の方向性を示す。
②アセットマネジメント取組方針
アセットマネジメント取組方針に基づいた総資産量の適正化を目指し、建物施設の総延床面積の縮減を目指す。
○　５つの取組方針
＜継続＞施設の長寿命化や維持管理コストの更なる縮減を目指して計画的な施設管理を実施する。
＜集約化＞既に本町が所有している同種の施設との統合を行い、一体の施設として整備する。
＜複合化＞既に本町が所有している異なる種類の施設との統合を行い、両方の機能を有した複合施設を整備する。
＜転用＞施設の改修を実施し、他の公共機能を有した施設として利用する。
＜廃止＞施設の廃止を行い、建物解体、跡地の売却を行うことで将来的な更新費用の縮減・他施設の更新費用の捻出を図る。
＜インフラ施設＞
①方向性の検討
固定資産台帳の整備を通じて道路、橋梁、上下水道といった施設類型ごとの整備状況や老朽化度合い等を把握し、今後の維持管理に関する方向性を検討する。
②現状把握
点検等を行うことにより施設の劣化状況等を把握し評価するとともに、その履歴を集積・蓄積する。
③計画的修繕の実施
現状把握に基づき、計画的に修繕を実施する。</t>
  </si>
  <si>
    <t>＜インフラ施設＞
安全性の確保を前提とした効率的・計画的な予防保全を行い、長寿命化を図っていきます。</t>
  </si>
  <si>
    <t>＜建物施設＞
○近年多発する地震の対策として、耐震化が実施されていない建物施設については、施設の重要度（防災拠点施設等）や老朽化度合い等を判断した上で、集約化、複合化を図りながら耐震化を進めます。
＜インフラ施設＞
○道路、橋梁、上下水道といったインフラ施設も計画的に耐震化を図ります。</t>
  </si>
  <si>
    <t>＜建物施設＞
○計画的な維持管理を推進することにより、施設の安全性の確保と延命化を図ります。
○長寿命化により建替更新時期を分散させることで、費用の平準化を図ります。
＜インフラ施設＞
○道路、橋梁、上下水道といった施設類型ごとの特性や施設の重要性を考慮した計画的な維持管理を行います。
○対症療法型による修繕ではなく、予防保全型による修繕を計画的に実施していくことで、長寿命化を図り、修繕費用の縮減に努めます。</t>
  </si>
  <si>
    <t>＜建物施設、インフラ施設＞
○施設の修繕・更新時には、利用者の性別、年齢、国籍、障がいの有無などに関わらず、誰もが利用しやすい施設となるよう、ユニバーサルデザインの概念を考慮のうえ、実施する。</t>
  </si>
  <si>
    <t>記載なし</t>
  </si>
  <si>
    <t>＜集約化＞既に本町が所有している同種の施設との統合を行い、一体の施設として整備する。
＜複合化＞既に本町が所有している異なる種類の施設との統合を行い、両方の機能を有した複合施設を整備する。
＜廃止＞施設の廃止を行い、建物解体、跡地の売却を行うことで将来的な更新費用の縮減・他施設の更新費用の捻出を図る。</t>
  </si>
  <si>
    <t>【総延床面積の縮減数値目標】
＜公共建築物＞
総延床面積を30年間で30％以上縮減する。</t>
  </si>
  <si>
    <t>地方公会計制度への取組を推進することで、保有する公共施設の状況や、公共施設を用いた行政サービスの提供に係るコストを把握し、適切な管理を行っていくことを目指す。</t>
  </si>
  <si>
    <t>○隣接市町と協議し、公共施設の相互利用や共同運用、サービス連携、役割分担等により効率化を目指す。
○本計画を進めていくために、住民と行政の相互理解や共通認識の形成など、協働の推進に努める。</t>
  </si>
  <si>
    <t>進捗管理や計画の見直しを行い、継続的な取組を実施。</t>
  </si>
  <si>
    <t>計画の基本方針に基づき、施設類型ごとに取組方針を定めている。</t>
  </si>
  <si>
    <t xml:space="preserve">（令和３年度）
・特産品等流通販売施設の解体を実施
（令和４年度）
・役場旧庁舎の解体を実施
</t>
  </si>
  <si>
    <t>・平成22年から令和22年の30年間で4.1万人減少(▲20%)
・高齢化比率は平成22年から13％上昇</t>
  </si>
  <si>
    <t>【公共施設】88.4万㎡
【インフラ】道路：1,081万㎡、橋梁：8.5万㎡、上水道：93.4万m、下水道：95.3万m、農道：9.4万m、林道：13.2万m、トンネル：12本、治山施設：442施設、港湾：18施設、漁港：11施設、都市公園：152施設</t>
  </si>
  <si>
    <t>【現状】
・旧耐震基準の建物：32.8万㎡(37％)　新耐震基準の建物：55.4万㎡(63％)　→比較的新しい施設が多い
・昭和49～58年、平成6年～15年に学校、公営住宅、観光・保養施設、スポーツ施設を集中整備
【課題】
・施設の保有量が多い(市民1人当たり4.3㎡/人)
・公共施設について4割弱の更新しかできない(平成25年から40年間の将来更新経費が、平成29年度にかかる普通建設事業費の2.6倍)</t>
  </si>
  <si>
    <t>【公共施設対策前】40年間の更新費用総額3,305億円(年平均82.6億円)
【インフラ対策前】道路・橋梁の40年間の更新費用総額1,760億円(年平均44億円)</t>
  </si>
  <si>
    <t>【公共施設対策後】40年間の更新費用年平均35.1億円
【インフラ対策後】道路・橋梁の40年間の更新費用年平均21.4億円</t>
  </si>
  <si>
    <t>【公共施設】47.5億円/年
【インフラ】道路・橋梁22.6億円/年</t>
  </si>
  <si>
    <t>所管課の枠を超えた全体的な判断を行う一元的・横断的な取り組み体制</t>
  </si>
  <si>
    <t>民間事業者の資金やノウハウを活用して施設の整備、更新、維持管理、運営をより効率的・効果的に行う手法を積極的に検討することにより、財政負担の軽減と行政サービスの向上に努める。</t>
  </si>
  <si>
    <t>・従来からの対症療法的な事後保全ではなく、計画的な予防保全の視点から点検・診断等を実施する。
・今後も存続する公共施設については、劣化の状況を継続的に調査する。調査結果はデータベース化・カルテ化し、カルテを組織横断的に管理することで、建物の日常管理や課題の共有化に活用する。
・インフラに関しては、各施設の特性に合わせて、予防保全型や事後保全型等の手法を選択する。
・道路構造物の橋りょう・トンネルについては５年に１度の義務点検、その他の道路付属物については計画的に点検を実施し長寿命化を図る。</t>
  </si>
  <si>
    <t>・日常的・定期的な点検結果に基づいた維持管理・修繕・更新を実施していく。
・適切な周期で修繕・改修を行うことで、建物やインフラを良好な状態で維持する。
・指定管理者制度の導入や一括管理業務の発注により、維持管理のコストの削減を図る。
・施設評価による優先順位の高い施設から、予算の範囲内で修繕・更新を実施する。</t>
  </si>
  <si>
    <t>・日常点検、法令等に基づく定期点検等により、危険性が認められた場合には、利用の制限等必要な措置を講じたうえで、応急処置や改修工事を実施する。ただし、利用状況、市民ニーズやコスト状況によっては、施設の休止又は廃止も検討する。
・未利用となっている施設についても倒壊等の恐れがある場合は、除去等の検討を行い安全確保に努める。
・道路や橋りょうは、日常的なパトロール等により損傷個所の把握に努めるほか、地震や台風等の自然災害発生時には異常時点検を適時行う。</t>
  </si>
  <si>
    <t>・多くの市民が利用する施設等については、地震などの災害時に備えて耐震性が確保される必要がある。
・本市では、平成20年度に「松江市耐震改修促進計画」を策定しており、耐震診断の結果を踏まえて、耐震化が十分でないものについては、施設優先順位の高い施設から順次耐震化工事を実施する。
・インフラに関しては、地方版総合戦略における「安全・安心なまちづくり」の視点で耐震化の取組みを進める。</t>
  </si>
  <si>
    <t>・存続する公共施設については、個別施設計画 を策定し、定期的な点検や修繕による「予防保全」に努める。なお、これらの公共施設についても、減築、低未利用部分の有効活用、施設稼働率の向上および運営費用の削減に向けた取り組み等、効率的・効果的な施設運営に努めることで、財政負担の削減に努める。
・インフラに関しては、重要度に応じて予防的な修繕を計画的に実施し、健全度等を回復させることにより長寿命化とライフサイクルコストの縮減を図る。</t>
  </si>
  <si>
    <t>・公共施設の長寿命化や大規模改修または新増築等をする際には、「松江市ひとにやさしいまちづくり条例」の理念に基づき、障がいのある人や高齢者などすべての市民や、本市を訪れる観光客等が安全かつ安心して利用できるよう、バリアフリーをはじめとしたユニバーサルデザイン化の
取り組みを推進する。
・具体的には、各施設における段差の解消（バリアフリー化された経路の充実）、トイレ環境の整備、案内表示の工夫など、利用者の視点にたった快適な利用に必要な措置を講じる。</t>
  </si>
  <si>
    <t>公共施設の長寿命化や大規模改修または新増築等をする際には、「松江市環境基本計画」の基本理念に基づき、温室効果ガス（二酸化炭素）の排出削減に向けた太陽光発電の導入、建築物のZEB化、省エネルギー改修の実施、 LED 照明の導入等、脱炭素化の取り組みを推進する。</t>
  </si>
  <si>
    <t>・効率的・効果的 なサービス提供の観点から、重複機能を見直し、多機能化・複合化等による施設の統廃合を推進する。
・旧市町村の枠組みを超えたエリアを視野に入れ、市域 全体、中海・宍道湖・大山圏域での広域利用も検討し施設の再編を推進する。
・利用状況や市民ニーズ、運営コストの状況により、今後維持していくことが難しいと判断された施設については、施設の廃止等の検討を行う。</t>
  </si>
  <si>
    <t>【公共施設】
・保有面積42％削減　88.4万㎡→51.2万㎡
・年更新費用58％削減82.6億円/年→35.1億円/年
【インフラ】予防的な修繕を実施し、長寿命化とライフサイクルコストの削減を図る</t>
  </si>
  <si>
    <t>・固定資産台帳、財務書類及び公共施設カルテから得られる情報を施設マネジメントに活用する。
・有形固定資産減価償却率により施設類型別の老朽化度合を把握することで、公共施設の効率的かつ効果的な老朽化対策等を検討し、本計画の推進を図る。</t>
  </si>
  <si>
    <t>未利用の土地・建物は積極的に売却することで必要な財源の確保及び不要な維持管理等の圧縮を図る。</t>
  </si>
  <si>
    <t>・本市が属している「中海・宍道湖・大山圏域市長会」構成自治体との連携による公共施設の相互利用・共同運用について検討する。
・また、国や県が管理する公共施設との連携も視野に入れながら、効率的・効果的な施設の適正化に努める。</t>
  </si>
  <si>
    <t>5年ごとに区切った全6期の計画とし、各期の適正化対象施設については、適正化の進捗状況を踏まえ、随時ローリングをかけるとともに、5年毎に各期の検証と次期計画へのフィードバックを行う。</t>
  </si>
  <si>
    <t>適正化5原則（①新規整備をしない②保有施設のスリム化③安全で魅力ある施設の提供④施設を利用しない市民への配慮⑤未利用財産の売却推進）に基づいて、総量縮減に向けた用途ごとの取組の方向性を示している。</t>
  </si>
  <si>
    <t>・老朽化した支所と公民館を廃止し、新たに複合施設を整備。
・既存支所に公民館を複合化。
・デイサービスセンター等を民間譲渡。
・集会所施設を地元譲渡。
・観光施設を民間へ売却。</t>
  </si>
  <si>
    <t>総人口は平成52年に4万1千人を割り込み、老齢人口（65歳以上）は年少人口（15歳未満）の約3.5倍になることが予測される。</t>
  </si>
  <si>
    <t>【公共建築物】
H25：42.7万㎡
【インフラ】
H25：市道延長1,502km、橋梁960橋、トンネル10箇所、河川延長（主要河川）156km、農道216km、林道164km、都市公園35箇所、管路延長（上水道・工業用水道）461.3km、管路延長（簡易水道）577.5km、管路延長（下水道）200km</t>
  </si>
  <si>
    <t>今後10年～20年で更新時期が到来する施設が集中し、財政状況においても地方交付税の縮減や、少子高齢化による歳入状況の悪化により、普通建設事業費に充てることのできる額も年々減少していくことから、公共施設のサービス水準を確保しながら、施設の長寿命化、更新費用の平準化・低減、さらには施設の利用状況や人口規模を考慮した統廃合等に取り組むことにより、次世代の財政負担を軽減する必要がある。</t>
  </si>
  <si>
    <t>【ハコモノ】
計画期間年平均で27.1億円
【インフラ】
計画期間年平均で34.2億円</t>
  </si>
  <si>
    <t>ハコモノ・インフラ合わせて計画期間年平均で約34億円</t>
  </si>
  <si>
    <t>ハコモノ、インフラ合わせて計画期間年平均で約27億円</t>
  </si>
  <si>
    <t>公共施設のマネジメントに特化した専門部署を新たに設置し、全庁的な資産状況の把握と、本計画に沿った統括的な管理を行う。</t>
  </si>
  <si>
    <t>民間企業などが持っているノウハウを積極的に活用し、サービス水準を維持しながらランニングコストの削減や効率的な維持管理に努める。</t>
  </si>
  <si>
    <t>定期的な点検・診断等により劣化状況や性能低下状況などを把握するとともに、今後必要となる修
繕・改修の時期やコスト等を明らかにする。</t>
  </si>
  <si>
    <t>事後保全から予防保全への転換を図るとともに施設の長寿命化や維持管理費の平準化、施設更新順位の公正化を図る。</t>
  </si>
  <si>
    <t>ハコモノ、インフラ共に更新を予定していない施設が、点検・診断等により危険性が高い
と判断された場合や、老朽化等により現在使用されておらず、今後も使用の見込みのない施
設については、優先的に予算措置を行い撤去することを検討する。</t>
  </si>
  <si>
    <t>当該施設の必要性を判断したうえで、存続と判断された施設については、耐震化率向上を目指し、計画的・効果的な整備実施を図る。</t>
  </si>
  <si>
    <t>施設の劣化前に定期的な点検・診断を実施し、施設の長寿命化、施設のライフサイクルコストの縮減を図る。</t>
  </si>
  <si>
    <t>利用者の性別、年齢、障がいの有無などに関わらず、誰もが安全・安心で快適に利用できるようユニバーサルデザインへの対応に努める。</t>
  </si>
  <si>
    <t>人口減少及び人口構成の変化に合わせた施設用途の見直しや統廃合、複合化を進め、機能を維持しつつ施設の有効活用を図る。</t>
  </si>
  <si>
    <t>施設管理における最上位計画として本計画のローリングや、必要に応じた目標の見直しなど、PDCAサイクルを確立しながら計画の実効性を高める。</t>
  </si>
  <si>
    <t>老朽化した3つの市営住宅を集約し、平成26年度に新設したことに伴い、旧住宅を起債活用により除却した。また、学校統合により平成26年度に閉校した旧小学校を同様に除却した。</t>
  </si>
  <si>
    <t>・総人口は平成27年からの30年間で7％（約12,000人）減少
・高齢化率は上昇</t>
    <rPh sb="1" eb="4">
      <t>ソウジンコウ</t>
    </rPh>
    <rPh sb="5" eb="7">
      <t>ヘイセイ</t>
    </rPh>
    <rPh sb="9" eb="10">
      <t>ネン</t>
    </rPh>
    <rPh sb="15" eb="17">
      <t>ネンカン</t>
    </rPh>
    <rPh sb="21" eb="22">
      <t>ヤク</t>
    </rPh>
    <rPh sb="28" eb="29">
      <t>ニン</t>
    </rPh>
    <rPh sb="30" eb="32">
      <t>ゲンショウ</t>
    </rPh>
    <rPh sb="34" eb="38">
      <t>コウレイカリツ</t>
    </rPh>
    <rPh sb="39" eb="41">
      <t>ジョウショウ</t>
    </rPh>
    <phoneticPr fontId="1"/>
  </si>
  <si>
    <t>【公共建築物】（R3.3.31現在）
延床面積　794,490㎡
【インフラ】（R3.3.31現在）
市道　2,975㎞、農道　225㎞、林道　171㎞、橋梁　2,513橋、公園　199箇所、上水道管路　1,764㎞、下水道管路　1,220㎞</t>
  </si>
  <si>
    <t>・多くの公共施設等を保有しており、人口一人当たりの公共施設等の保有量も多い。
・整備後年数が経過し、老朽化した施設や耐震化への対応が必要な施設が多くある。
・現在保有している公共施設等をすべて大規模改修及び建替、更新し保持するには、多額の費用を要する見込みである。</t>
  </si>
  <si>
    <t>【公共建築物】
平成28年度から10年間で、467億円
【インフラ施設】
平成28年度から10年間で、1,341億円</t>
    <rPh sb="8" eb="10">
      <t>ヘイセイ</t>
    </rPh>
    <rPh sb="12" eb="14">
      <t>ネンド</t>
    </rPh>
    <phoneticPr fontId="1"/>
  </si>
  <si>
    <t>【公共建築物】
平成28年度から10年間で約353億円
【インフラ施設】
平成28年度から10年間で約596億円</t>
    <rPh sb="8" eb="10">
      <t>ヘイセイ</t>
    </rPh>
    <rPh sb="12" eb="14">
      <t>ネンド</t>
    </rPh>
    <rPh sb="21" eb="22">
      <t>ヤク</t>
    </rPh>
    <rPh sb="50" eb="51">
      <t>ヤク</t>
    </rPh>
    <phoneticPr fontId="1"/>
  </si>
  <si>
    <t>【公共建築物】
平成28年度から10年間で約114億円
【インフラ施設】
平成28年度から10年間で約745億円</t>
  </si>
  <si>
    <t>統括部門を設置し、計画推進の総合調整を行うとともに、施設所管課、予算管理部門、財産管理部門が連携しながら、計画的に維持管理、統廃合、民間譲渡等の取組を推進していく。</t>
  </si>
  <si>
    <t>施設整備を行う際には、PFI方式の採用も念頭におきながら、導入によるメリットが大きいと判断される施設については、導入を検討していきます。</t>
  </si>
  <si>
    <t>【公共建築物】
安全に安心して使用できるよう、施設の状況を定期的に点検し、施設本体の劣化状況等状況等を検証します。
【インフラ施設】
劣化・損傷の程度や原因を早期に把握し対応するとともに、劣化・損傷が進行する可能性や施設に与える影響等について点検・診断を し、評価を行います。点検や診断の結果についてはデータベース化を図り、情報を蓄積し、活用していきます。</t>
    <rPh sb="104" eb="106">
      <t>カノウ</t>
    </rPh>
    <rPh sb="124" eb="126">
      <t>シンダン</t>
    </rPh>
    <rPh sb="144" eb="146">
      <t>ケッカ</t>
    </rPh>
    <phoneticPr fontId="1"/>
  </si>
  <si>
    <t>【公共建築物】
多くの類似する施設があることや、施設の保有量が多いことから、これらの施設を多用途に使用できる施設とする取組や、類似する施設の統合を図る取組などを行います。
【インフラ施設】
インフラ資産ごとに特性や維持管理・修繕等にかかる取組状況を踏まえ、種別ごとに最適な維持管理に関する方針を定め、計画的な修繕等を推進し、経費の縮減と平準化を図ります。</t>
  </si>
  <si>
    <t>【公共建築物】
多くの市民が集う「ホール施設」や「体育施設」については、特に安全な管理をしていく必要があります。点検・診断により危険性が高いとされた公共建築物については、今後の施設の利活用状況等を勘案し、必要に応じ維持修繕 工事等 を実施します。
【インフラ施設】
計画的な点検等により劣化による損傷を早期に発見し、早期 に補修等を行うことにより、施設の性能と安全性を確保します 。</t>
  </si>
  <si>
    <t>【公共建築物】
現在学校施設については、耐震診断を実施し、順次耐震補強工事等を行っています。その他の必要な施設については、今後の施設の利活用状況等を勘案し、必要に応じ耐震診断を実施します。診断の結果、耐震補強等が必要な施設については、計画的に耐震工事を実施します。
【インフラ施設】
インフラ資産がその機能を発揮し続けるためには、地震等の自然災害に耐える必要があるため、耐震性の向上を図ります。</t>
  </si>
  <si>
    <t>【公共建築物】
施設を長期間維持していくために、損傷が著しくなってから対応する「事後保全型」から、適切な時期に対策を行う「予防保全型」の取組を重視し、施設の長寿命化を推進します。また、必要に応じリフレッシュ工事（大規模修繕）を実施します。
【インフラ施設】
公共建築物と同様に 損傷が著しくなってから対応する「事後保全型」から、損傷 が軽微なうちに早期対策を行う など計画的な整備を行う 「予防保全型」への転換を進めることで、施設の長寿命化を図ります。</t>
  </si>
  <si>
    <t>乳幼児、妊婦、高齢者、障がい者、外国人などすべての人が、安全かつ安心して施設を利用できるよう、ユニバーサルデザイン化の推進を図っていきます。</t>
    <rPh sb="0" eb="1">
      <t>ニュウ</t>
    </rPh>
    <phoneticPr fontId="1"/>
  </si>
  <si>
    <t>民間事業者との共同出資により設立した地域新電力会社「いずも縁結び電力株式会社」からの電力供給への切替、太陽光発電設備の設置などによる再生可能エネルギーの導入や、LED照明等の省エネ性能に優れた機器、資材の導入による消費エネルギーの省力化など、公共建築物における脱炭素化の推進に取り組んでいきます。</t>
  </si>
  <si>
    <t>多くの類似する施設があることや、施設の保有量が多いことから、これらの施設を多用途に使用できる施設とする取組や、類似する施設の統合を図る取組などを行います。
また、民間譲渡にも取組みながら施設数の削減を行い、全体の維持管理経費の縮減に努めていきます。</t>
  </si>
  <si>
    <t>②延床面積等に関する目標
平成28年度～令和7年度で小中学校及び幼稚園、市営住宅、医療施設、供給処理施設（上下水道関連施設）を除く施設の延床面積を２割削減する。
小中学校及び幼稚園、市営住宅については個別計画で方針を定めており、これらの計画に沿った取組を進める。</t>
  </si>
  <si>
    <t>施設の統廃合や再配置等の結果、用途廃止した施設については、財政計画との整合性を図りながら、計画的に解体を行っていきます。
施設の解体にあたっては、財源として起債を活用し、将来の財政負担の平準化を図ります。また、解体後の土地については、売却や有償貸付などの取組を進めます。</t>
  </si>
  <si>
    <t>公共施設等の総合的な管理を推進するため、統括部門（行政改革担当）、各施設所管課、予算管理部門、財産管理部門が連携するとともに、PDCAサイクルを活用する体制を構築します。</t>
  </si>
  <si>
    <t>【平成27年度～令和6年度】
・9施設を廃止（集会所、福祉施設、体育施設等）
・18施設を民間譲渡（温浴施設、福祉施設、農業関連施設）</t>
  </si>
  <si>
    <t>・総人口は平成27年から令和27年の30年間で約1.3万人減の34,795人。
・令和27年の生産年齢人口は16,868人で、昭和60年と比較して約4割に減少し、全人口の半数以下の状態が続く。
・65歳以上の人口は全人口の4割程度を構成し続ける。</t>
  </si>
  <si>
    <t>【公共建築物】（R3.3.31時点）
建築物407施設 297,796㎡
上水道施設　3,377㎡
下水道施設　2,693㎡
【インフラ資産】（R3.11調査時点）
市道 
　道路延長　1,646路線　906.5km
　橋りょう　659橋　8,722.9m
　道路付属物　212基
　トンネル　4本　1,022.0m
農林道
　農道　167路線　91.6km
　橋りょう　38橋　2,913m
　林道　50路線　123.5km
　橋りょう　73橋　1,046.2m
　トンネル　2本　379.0m
港湾　4箇所
漁港　4箇所　110.5ha
海岸　4箇所　31.7ha
公園
　都市公園　57箇所　83.7ha
　農村・河川・観光公園等　　9箇所
水道管路　698.5km
下水道管路
　雨水　35.1km
　汚水　1.9km
　農業集落排水　44.6km
供給処理施設
　ごみ処理場　2,277.6㎡
　浄化センター　3,118.0㎡
　排水機場　371.0㎡</t>
  </si>
  <si>
    <t>人口減少に伴い、施設利用者の減少による施設廃止や統合、あるいは老朽化に伴う維持管理費に係る1人当たりの負担の増大が懸念される。
税収含む一般財源の減少、扶助費等の歳出の増加により、財源確保のさらなる工夫が必要。
公共建築物の市民１人当たり面積約6.7㎡と、全国の人口同規模の自治体と比較すると多い。中国地方の同規模自治体との比較では特別過大ではないが、地域偏在が著しい。
インフラ資産も老朽化が進んでおり、個別計画に基づく維持補修による事業費の平準化が必要。
将来更新費・維持費について、公共施設全体で見ると、年平均で約7.2億円が不足する試算となり、長寿命化、最適化が急務。</t>
  </si>
  <si>
    <t>【期間】
2022年～2061年まで（40年間）
【経費】
公共建築物　1272.7億円
（年平均　31.8億円）
インフラ資産　記載なし</t>
  </si>
  <si>
    <t>【期間】
2022年～2061年まで（40年間）
【経費】
公共建築物　966.1億円
（年平均　24.2億円）
インフラ資産　979.0億円
（年平均　24.5億円）</t>
  </si>
  <si>
    <t>【期間】
2022年～2061年まで（40年間）
【効果】
公共建築物　普通建設事業費（見込み）の不足額　16.9億円→9.3億円に縮減</t>
  </si>
  <si>
    <t>総務管財課において施設情報を一元的に把握し、全庁的なデータの共有・活用を図っている。
また、これを中心として、総量適正化、長寿命化等を組織横断的に推進する体制の構築に向けた取組を進めている。</t>
  </si>
  <si>
    <t xml:space="preserve">道路法や建築基準法に定められている定期点検を引き続き適切に実施します。各施設の経年による劣化、性能低下状況や管理状況を把握します。予防保全の考え方に基づいて、施設の劣化や損傷の進行を未然に防止し、公共施設等の良好な状態を保ちます。
</t>
  </si>
  <si>
    <t xml:space="preserve">公共施設等の維持管理・修繕・更新等は、対応時期が重複すれば一時期に必要となる費用が増加してしまうことから、点検・診断結果を基にした優先順位を検討し、事業の前倒しや事業内容を複数年に分けて取り組むことにより、年度毎の予算を平準化します。
また、施設の総量の削減、安全・安心の観点等から、老朽化等により安全性が確保されない施設については、解体・除却を検討します。この施設の解体についても、優先順位を付けて順次事業を実施し、事業費等の平準化を図ることとします。
</t>
  </si>
  <si>
    <t>公共施設等の日常点検、定期点検、診断等を通じて、劣化状況を把握するとともに、災害発生時の機能保持も視野に入れた安全性の確保に努めます。劣化等による事故の危険性が高い箇所については、すみやかに対処することとし、倒壊の恐れがある未利用施設については、除却等の実施を図ります。</t>
  </si>
  <si>
    <t xml:space="preserve">いつ起こるとも知れない地震災害に備え、平成 29 年度(2017 年度)に「益田市耐震改修促進計画」の見直しや、「上水道事業耐震化・更新計画(アセットマネジメント)」等の策定を行いました。
災害時には多くの公共施設等が情報収集や災害対策の拠点となり、また避難場所として活用されることが想定されます。そのような状況であっても施設機能を十分発揮できるよう、耐震化推進を継続します。
</t>
  </si>
  <si>
    <t>定期的な点検や修繕による予防保全型の維持管理を実施します。予算の平準化に向けた長寿命化の取組を推進し、既に長寿命化計画を策定している個別の施設等については、継続的な見直しを行います。</t>
  </si>
  <si>
    <t xml:space="preserve">多くの人が利用する公共施設は、年齢や性別、国籍、障がいの有無などに関わらず、誰もが利用しやすいユニバーサルデザインに配慮した整備を進める必要があります。
本市では特に高齢者や障がい者等が生活する上で障壁となるものを取り除く、バリアフリーの考え方を標準とした整備を進めています。今後、管理する公共施設で大規模改修あるいは建替えを行う際には、バリアフリー化を標準とした基本的な整備水準や目標値を示しながら導入を進めていきます。
</t>
  </si>
  <si>
    <t>必要なサービス水準を維持しながら、総量の適正化を検討していきます。今後、新たに施設整備や建替え等を行う際は、必要な公共施設等を十分に検討した上で行うこととし、複合化、集約化、多機能化等、より効果的かつ効率的な方法を検討していきます。</t>
  </si>
  <si>
    <t xml:space="preserve">総延床面積を 30 年間で 30%縮減（平成 28 年 3 月末比）する。
</t>
  </si>
  <si>
    <t xml:space="preserve">整備した固定資産台帳等を活用し、施設類型毎の収支把握を行うことで、減価償却費等の現金支出以外の費用を含めた総費用を用いて、各施設の運営に掛かる収支を把握・分析していきます。
また、分析したデータを活用して公共施設等の管理のさらなる効率化に取り組んでいきます。
</t>
  </si>
  <si>
    <t>公共施設等の廃止や複合化、除却等によって生じる未利用資産については、民間事業者の利活用について検討した上で、貸付や売却を促し、その収益を公共施設等の更新・運営に係る財源に充当していきます。</t>
  </si>
  <si>
    <t xml:space="preserve">国や県、近隣自治体の公共施設等の配置状況等を適切に把握し、必要に応じて広域的な連携について検討を行います。
</t>
  </si>
  <si>
    <t xml:space="preserve">本計画の実施状況等について、全庁的な推進体制のもとで、個別施設計画に基づく各施設での取組等を反映した 5 年毎の見直しを行うとともに、施設に対する市民ニーズの変化や今後の社会情勢、行財政改革の推進状況等を踏まえながら、随時必要な見直しを行います。
「計画(Plan)」、「実施(Do)」、「評価(Check)」、「改善(Action)」の PDCA サイクルにより、計画の改訂(フォローアップ)を行います。
</t>
  </si>
  <si>
    <t>計画の基本方針に基づき、総量縮減に向けて取り組む。
公共建築物は、「未利用の施設で危険性が認められている場合は、廃止する」ことを共通の方向性とする。</t>
  </si>
  <si>
    <t>・各種長寿命化計画、個別施設計画等の策定
・支所建物の長寿命化に合わせた機能統合
・廃校建物を公民館等の複合施設に転換</t>
  </si>
  <si>
    <t>2010年（37,996人）から2040年（23,460人）にかけて約38%の人口減が予想される。
2040年には高齢化率約43％、生産年齢人口率約47％とほぼ同数と見込まれる。
平成27年10月に取りまとめた大田市まち・ひと・しごと創生人口ビジョンでは2060年の目標人口を23,000人としている。</t>
  </si>
  <si>
    <t>建築物 478施設1,010棟 276,766㎡
市道 1,714路線 971㎞ 4.25㎢
市道（橋梁）670橋　　市道（トンネル）6ヵ所
農道 119路線 60㎞　　林道 30路線 45㎞
農道（橋梁） 24橋　　林道（橋梁） 24橋
上水道施設 管路延長 358㎞
簡易水道施設 管路延長173㎞
下水道施設 管路延長 89㎞</t>
  </si>
  <si>
    <t>施設の方針決定を行ったものから順次個別施設計画を策定し、それらを各種計画に反映させることとしているが、全体的に進捗状況が悪い。そのため、早期に方針決定を行う仕組み作りを行い、実施することで改善を図りたい。</t>
  </si>
  <si>
    <t>平成28年度からの60年間で、公共施設の改修・建替え費用は約1,517億円、年平均約25億円、インフラ資産については、約1,896億円、年平均約32億円が見込まれる。</t>
  </si>
  <si>
    <t>長寿命化の推進という文字のみの記載はあるが、具体な数値での記載なし</t>
  </si>
  <si>
    <t>記載なし</t>
    <rPh sb="0" eb="2">
      <t>キサイ</t>
    </rPh>
    <phoneticPr fontId="1"/>
  </si>
  <si>
    <t>公共施設マネジメントの実施にあたっては、全庁的な体制を構築し、総合的かつ計画的に取り組むこととし、実施には技術的な検証が重要であることから、技術的手法・管理水準の見直しを的確に実施できる仕組みを検討する。</t>
  </si>
  <si>
    <t>施設の更新・運営にあたって、PPP/PFIの導入等について検討する旨の記載はある。</t>
  </si>
  <si>
    <t>更新を予定していない施設が、点検・診断等により危険性が高いと判断された場合や、老朽化により現在使用しておらず、今後も使用見込みのない施設については、優先的に予算措置を行い撤去することを検討、今後も保有していく公共施設については、これまでの事後保全から定期的な点検・診断を実施し、計画的な維持修繕を行う予防保全への転換をすすめ、長期にわたる安心・安全なサ―ビスの維持に努める旨の記載あり</t>
    <rPh sb="186" eb="187">
      <t>ムネ</t>
    </rPh>
    <rPh sb="188" eb="190">
      <t>キサイ</t>
    </rPh>
    <phoneticPr fontId="1"/>
  </si>
  <si>
    <t>サービス水準の確保に努めつつ、財政負担の軽減と効率的な維持管理に努める。</t>
  </si>
  <si>
    <t>長期的な修繕計画の策定や日々の点検等の強化など、計画的な維持管理（計画保全）を推進することにより、施設を安全に長持ちさせるとの記載あり</t>
    <rPh sb="63" eb="65">
      <t>キサイ</t>
    </rPh>
    <phoneticPr fontId="1"/>
  </si>
  <si>
    <t>耐震化未適合施設については、本計画の方針に沿って当該施設の必要性を判断したうえで、存続と判断された施設については、耐震化率向上を目指し、計画的・効果的な整備実施を図ると記載あり</t>
    <rPh sb="81" eb="82">
      <t>ハカ</t>
    </rPh>
    <rPh sb="84" eb="86">
      <t>キサイ</t>
    </rPh>
    <phoneticPr fontId="1"/>
  </si>
  <si>
    <t>予防保全と長寿命化により、ライフサイクルコストを縮減する。</t>
  </si>
  <si>
    <t>改修・更新等にあたっては、ユニバーサルデザインの視点に立ち、計画的に取り組む</t>
    <rPh sb="34" eb="35">
      <t>ト</t>
    </rPh>
    <rPh sb="36" eb="37">
      <t>ク</t>
    </rPh>
    <phoneticPr fontId="1"/>
  </si>
  <si>
    <t>改修・更新等にあたっては、再生可能エネルギーの活用や省エネルギー化など脱炭素化の視点に立ち、計画的に取り組む</t>
    <rPh sb="50" eb="51">
      <t>ト</t>
    </rPh>
    <rPh sb="52" eb="53">
      <t>ク</t>
    </rPh>
    <phoneticPr fontId="1"/>
  </si>
  <si>
    <t>統廃合及び複合化を基本とすることで、施設サービスの向上に努めつつ施設総量を削減する。</t>
  </si>
  <si>
    <t>当市が保有する施設の総延床面積を2045年度までに30％以上削減する。</t>
  </si>
  <si>
    <t>固定資産台帳は活用していないが、保全管理システムの活用を予定している。</t>
  </si>
  <si>
    <t>近隣市町村との相互利用や共同運用、サービス連携、役割分担等により効率化を図る。</t>
  </si>
  <si>
    <t>2017年度末に策定した公共施設適正化計画において適正化計画（PLAN)については、適正化計画を所掌する組織体制主導のもと計画の実行（DO)に取り組みます。実施状況や進捗状況・目標達成状況には外部評価を導入し評価（CHECK)を受けた上で改善（ACT)していきます。</t>
  </si>
  <si>
    <t>2016年から1期6年の5期</t>
  </si>
  <si>
    <t>計画的な維持修繕を行う予防保全 への転換をすすめ、長期にわたる安心・安全なサ―ビスの維持に努める</t>
  </si>
  <si>
    <t>2016～2017年度の2ヵ年で公共施設適正化計画の策定</t>
  </si>
  <si>
    <t>令和３年</t>
    <rPh sb="0" eb="2">
      <t>レイワ</t>
    </rPh>
    <rPh sb="3" eb="4">
      <t>ネン</t>
    </rPh>
    <phoneticPr fontId="13"/>
  </si>
  <si>
    <t>有</t>
    <rPh sb="0" eb="1">
      <t>ア</t>
    </rPh>
    <phoneticPr fontId="13"/>
  </si>
  <si>
    <t>少子高齢化が進行し、年少・生産年齢人口は下がり続けており、高齢者人口も2020年をピークに減少を始める
人口ビジョンでは2060年で30,442名と見込む</t>
  </si>
  <si>
    <t>令和２年</t>
    <rPh sb="0" eb="2">
      <t>レイワ</t>
    </rPh>
    <rPh sb="3" eb="4">
      <t>ネン</t>
    </rPh>
    <phoneticPr fontId="13"/>
  </si>
  <si>
    <t>【公共施設】
R2末　295，926㎡
【道路】
R2末　総延長1,084,509ｍ
【橋りょう】
R2末　952橋　68,801㎡
【下水道】
R2末　管路延長317,072ｍ</t>
  </si>
  <si>
    <t>・人口減による公共施設の利用頻度の減少が想定され、現状の施設をそのまま維持すれば、市民1人当たりの維持管理費は増加が想定され、施設の統廃合や複合化・縮小化など、人口や財政規模にあった施設の最適化を検討する必要がある。
最適化の検討にあたっては、市で保有すべき施設かという視点を持ち、民間参入の可能性も含めた検討も必要。
・基金現在高は平成27年度をピークに年々減少。収支不足解消のため財政調整基金を取り崩し、実質収支の黒字化を確保している状況。今後はさらなる行財政改革の推進、公共施設等総合管理計画の推進などに取り組み、健全な財政運営を行っていく必要がある。
・一般に建物の大規模改修を行う目安とされる築30年以上を経過した老朽化施設が公共建築物面積の約53％を占めている。
・公共建築物をこのまま維持した場合、平成28年～令和2年度の直近5ヵ年で実際にかかった修繕費及び工事費からみて、単年平均5億円の予算増が必要となる。</t>
  </si>
  <si>
    <t>【公共施設】
計画終期までに705.8億円</t>
  </si>
  <si>
    <t>【道路】
計画終期までに16.9億円
【橋りょう】
計画終期までに14.2億円</t>
  </si>
  <si>
    <t>無</t>
    <rPh sb="0" eb="1">
      <t>ナ</t>
    </rPh>
    <phoneticPr fontId="13"/>
  </si>
  <si>
    <t>全ての施設の個別施設計画を策定できておらず、長寿命化対策による効果額が算定できないため。</t>
  </si>
  <si>
    <t>市長、施設を所管する関係部長を構成員とする公共施設利活用推進会議を設置する。
財政課が計画の進捗状況を管理し、関係部署と連携を図りながら公共施設のマネジメントを推進する</t>
  </si>
  <si>
    <t>サウンディング型市場調査、PPP／PFI等の手法を用い、民間活力を施設の整備や管理へ積
極的に導入を検討するなど、民間事業者等の資金やノウハウを活用したサービス提供を推進
します。</t>
  </si>
  <si>
    <t>法定点検の結果や、技術職員による公共施設等の診断を適宜実施することにより、各施設の
現状把握、劣化状況の把握に努め、点検マニュアル等の作成により日常的な点検体制を構築していきます。また、劣化が深刻化する前の計画的な予防保全を推進します。</t>
  </si>
  <si>
    <t>施設の新規整備や更新にあたっては、施設の維持管理コストを含めたトータルコストの縮減
を目指すため、利用形態を検討し行政サービスの提供に必要な施設のみ更新するなど、過度な規模とならないよう施設規模の適正化を図ります。</t>
  </si>
  <si>
    <t>安全安心なサービス提供を行うため、各種法令点検等を適正に実施し、施設管理者による点検、劣化診断等を適宜行います。施設の安全性の確保が困難となった施設は、安全確保のための工事の施工、施設の取り壊し等の検討を行い、施設利用者の安全を確保します。</t>
  </si>
  <si>
    <t>防災対策上緊急性が高い施設や、老朽化が進んでいる施設から、今後の施設のあり方を勘案したうえで優先して耐震改修を実施することとします。</t>
  </si>
  <si>
    <t>点検・診断の実施に基づく計画的な予防保全の実施による公共施設等の長寿命化を推進し、財政負担の軽減と平準化、トータルコストの縮減を目指します。</t>
  </si>
  <si>
    <t>人口構造や社会情報の変化による市民ニーズの多様化に対応し誰もが使いやすい施設とするため、ユニバーサルデザインの考え方の導入やバリアフリー化の推進を図ります。
環境に配慮した高効率空調や高効率照明の導入等の省エネルギー改修を実施します。</t>
  </si>
  <si>
    <t>施設の維持管理コストの縮減を図るため施設の廃止・複合化・集約化・資産処分（民間譲渡・
売却）などを積極的に推進します。</t>
  </si>
  <si>
    <t>計画策定時の一般会計が保有する延床面積288,000㎡を基準として、施設総量を25％削減します。</t>
  </si>
  <si>
    <t>地方公会計の導入に伴い整備した固定資産台帳を活用し、施設ごとの様々な情報を記録した「施設カルテ」を作成し、全庁的に情報を共有し、今後の維持管理や更新の際に活用していきます。</t>
  </si>
  <si>
    <t>公共施設等総合管理計画の推進にあたっては、ＰＤＣＡ（計画・実行・評価・改善）のサイ
クルに則り、適切な進行管理を行うとともに、見直しを行うことで継続性と実効性を確保し
ます。</t>
  </si>
  <si>
    <t>公共施設等のあり方に関する基本方針に準じ、施設類型ごとの管理に関する基本的な方針を定め取組を進めます。</t>
  </si>
  <si>
    <t>・公共施設利活用推進会議の設置(R3)
・民間事業者との連携方針の策定(R4)
・公共サービスの提供を休止する施設の活用方針の策定(R5)</t>
  </si>
  <si>
    <t>総人口はH27(2015）からR22（2040）まででH27年比29.3％減少の見込み。
R42（2060）にはH27年比42.8％減少の見込み。
R67（2085）にはH27年比48.9％現象の見込み。
R2（2020）総人口22,959人
年少人口2,403人
生産年齢人口11,467人
高齢者人口9,089人
R7（2025）総人口21,000人
年少人口2,135人
生産年齢人口10,233人
高齢者人口8,623人
R12（2030）総人口19,600人
年少人口2,403人
生産年齢人口11,467人
高齢者人口9,089人
R17（2035）総人口18,400人
年少人口1,791人
生産年齢人口8,946人
高齢者人口7,663人
R22（2040）総人口17,300人
年少人口1,694人
生産年齢人口8,140人
高齢者人口7,466人</t>
  </si>
  <si>
    <t>【公共建築物】
行政財産　212施設　148,003.09㎡
普通財産　45施設　　　26,520.18㎡
【インフラ】
道路　 　694,536m
橋　　 　 3,697.23m
上下水　519,538m</t>
  </si>
  <si>
    <t>人口１人当たりの保有量に換算すると、面積は6.45㎡／人であり、全国平均の3.42㎡／人 の約1.89倍に相当し、施設保有量は高い水準。</t>
  </si>
  <si>
    <t>H30 3.3
R1 3.1
R2 3.6
R3 3.6
R4 3.9</t>
  </si>
  <si>
    <t>【公共建築物】
総額554.1億円/34年間
年平均　16.3億円</t>
  </si>
  <si>
    <t>【公共建築物】
総額　438億円/34年間
年平均　12.9億円</t>
  </si>
  <si>
    <t>34年間で116.1億円</t>
  </si>
  <si>
    <t>資産情報を一元的に管理できる全庁的な体制の構築。</t>
    <rPh sb="0" eb="4">
      <t>シサンジョウホウ</t>
    </rPh>
    <rPh sb="5" eb="8">
      <t>イチゲンテキ</t>
    </rPh>
    <rPh sb="9" eb="11">
      <t>カンリ</t>
    </rPh>
    <rPh sb="14" eb="17">
      <t>ゼンチョウテキ</t>
    </rPh>
    <rPh sb="18" eb="20">
      <t>タイセイ</t>
    </rPh>
    <rPh sb="21" eb="23">
      <t>コウチク</t>
    </rPh>
    <phoneticPr fontId="1"/>
  </si>
  <si>
    <t>指定管理者制度の促進やPPP/PFI等の事業手法を用いた民間活力の導入に向けた検討</t>
  </si>
  <si>
    <t>公共施設等の適切な維持管理のためには、日常的・定期的に点検・診断し、施設等の状況を適時・適切に把握することが基礎となります。
施設評価を踏まえた点検・診断等の優先度を設定した上で優先度の高い施設については、日常点検・建物診断の結果及び一定の修繕履歴をデータベースとして情報を集約・蓄積させる。</t>
  </si>
  <si>
    <t>日常的・定期的な点検・診断結果によって保全すべき設備及び更新時期などを把握した上で、予防保全の考え方を取り入れ、長期的な視点から維持管理コストを平準化するとともにライフサイクルコスト（維持更新費）の縮減に努める。</t>
  </si>
  <si>
    <t>継続して保有する公共建築物及びインフラ施設は、市民の皆様が安全に利用できるように配慮する必要があります。そこで、劣化・損傷などにより安全面での危険性が認められた箇所については、費用面・利用状況・優先度などを踏まえて、今後も施設を保有する施設については、耐震改修や修繕・更新等により安全性の確保を進める。</t>
  </si>
  <si>
    <t>必要な施設を可能な限り長く使用し続けるため、「予防保全」の考え方に基づいて、故障等に備えた補修、機能向上のための改修工事を行い、適切な点検・診断と計画的な維持管理により、法定耐用年数を超える使用目標年数まで使用する。</t>
  </si>
  <si>
    <t>施設の改修等に当たっては、年齢や性別、国籍、障がいの有無に関わらず、誰もが利用しやすい施設とするため、改修時におけるユニバーサルデザインに配慮した整備を進める必要がある。</t>
  </si>
  <si>
    <t>地域で再生可能エネルギーなど環境にやさしい電力供給している電力に率先的に切り替えるとともに、 ZEB化による改修を進めていきます。</t>
  </si>
  <si>
    <t>施設の統合や廃止の検討にあたっては、整理後の集約された施設への利用者の移動手段の確保など、利便性の向上に向けた手法を併せて検討する。</t>
  </si>
  <si>
    <t>延床面積に関する目標
今後30年間で施設総量（延床面積）を32％の縮減</t>
  </si>
  <si>
    <t>公共建築物及びインフラ施設を本市だけで整備・管理運営するのではなく、周辺市等と協力することにより、公共施設等の効果的・効率的なサービス提供を行うことができると考えられます。そこで、施設については、市内で全ての類型の公共建築物を整備するというフルセット主義から脱却し、国・県・周辺市との連携の可能性を検討するとともに、インフラ施設については周辺市との連携等による事業の効率化を検討する。</t>
  </si>
  <si>
    <t>評価・検証を行い必要に応じて見直しをかけながら計画を更新する。</t>
  </si>
  <si>
    <t>施設体系の中分類ごとに管理に関する基本方針をそれぞれ記載</t>
  </si>
  <si>
    <t>（平成29年度）
副次拠点施設整備により周辺公共施設の集約化を実施。産業系1施設、児童施設3施設廃止。
（平成30年度）
観光系施設「風の国」を民間売却。
（令和元年度）
高齢者福祉系2施設、市民活動施設1施設を廃止。
（令和2年度）
保育施設1施設、住宅施設1施設を廃止。
（令和3年度）
新庁舎建設により、公用施設を集約化</t>
  </si>
  <si>
    <t>国立社会保障・人口問題研究所の推計
平成36年度　35,029人
「第2次雲南市総合計画」及び「雲南市総合戦略」における目標値
平成36年度　36,500人
平成52年度　35,000人</t>
  </si>
  <si>
    <t>【公共建築物】
延床面積：388,804㎡
【インフラ】
道路：1,406km
橋梁：1,036橋
水道：831km
下水道：403km
水利施設：4箇所</t>
  </si>
  <si>
    <t>将来更新費用の推計により、現在の投資的経費で更新を行うとした場合は45%程度の不足が生じる。
そのため、重複機能の統合や複数の機能の複合化等により保有量の適正化を図る。</t>
  </si>
  <si>
    <t>【公共施設】
今後40年間で1,597.2億円、年平均39.9億円
【インフラ施設】
今後40年間で2,536億円、年平均63.4億円</t>
    <rPh sb="1" eb="3">
      <t>コウキョウ</t>
    </rPh>
    <rPh sb="3" eb="5">
      <t>シセツ</t>
    </rPh>
    <rPh sb="7" eb="9">
      <t>コンゴ</t>
    </rPh>
    <rPh sb="11" eb="13">
      <t>ネンカン</t>
    </rPh>
    <rPh sb="21" eb="23">
      <t>オクエン</t>
    </rPh>
    <rPh sb="24" eb="27">
      <t>ネンヘイキン</t>
    </rPh>
    <rPh sb="31" eb="33">
      <t>オクエン</t>
    </rPh>
    <rPh sb="39" eb="41">
      <t>シセツ</t>
    </rPh>
    <rPh sb="43" eb="45">
      <t>コンゴ</t>
    </rPh>
    <rPh sb="47" eb="49">
      <t>ネンカン</t>
    </rPh>
    <rPh sb="55" eb="57">
      <t>オクエン</t>
    </rPh>
    <rPh sb="58" eb="61">
      <t>ネンヘイキン</t>
    </rPh>
    <rPh sb="65" eb="67">
      <t>オクエン</t>
    </rPh>
    <phoneticPr fontId="1"/>
  </si>
  <si>
    <t>雲南市全体としての方針は行財政改革推進本部会議にて協議・機関決定する。
各施設の具体的な取り組みについては、施設を所管する担当課を中心に、財産管理を所管する管財課、予算編成を所管する財政課とも連携を取りながら進めていく。</t>
    <rPh sb="0" eb="3">
      <t>ウンナンシ</t>
    </rPh>
    <rPh sb="3" eb="5">
      <t>ゼンタイ</t>
    </rPh>
    <rPh sb="9" eb="11">
      <t>ホウシン</t>
    </rPh>
    <rPh sb="12" eb="15">
      <t>ギョウザイセイ</t>
    </rPh>
    <rPh sb="15" eb="17">
      <t>カイカク</t>
    </rPh>
    <rPh sb="17" eb="19">
      <t>スイシン</t>
    </rPh>
    <rPh sb="19" eb="21">
      <t>ホンブ</t>
    </rPh>
    <rPh sb="21" eb="23">
      <t>カイギ</t>
    </rPh>
    <rPh sb="25" eb="27">
      <t>キョウギ</t>
    </rPh>
    <rPh sb="28" eb="30">
      <t>キカン</t>
    </rPh>
    <rPh sb="30" eb="32">
      <t>ケッテイ</t>
    </rPh>
    <rPh sb="36" eb="39">
      <t>カクシセツ</t>
    </rPh>
    <rPh sb="40" eb="43">
      <t>グタイテキ</t>
    </rPh>
    <rPh sb="44" eb="45">
      <t>ト</t>
    </rPh>
    <rPh sb="46" eb="47">
      <t>ク</t>
    </rPh>
    <rPh sb="54" eb="56">
      <t>シセツ</t>
    </rPh>
    <rPh sb="57" eb="59">
      <t>ショカン</t>
    </rPh>
    <rPh sb="61" eb="64">
      <t>タントウカ</t>
    </rPh>
    <rPh sb="65" eb="67">
      <t>チュウシン</t>
    </rPh>
    <rPh sb="69" eb="71">
      <t>ザイサン</t>
    </rPh>
    <rPh sb="71" eb="73">
      <t>カンリ</t>
    </rPh>
    <rPh sb="74" eb="76">
      <t>ショカン</t>
    </rPh>
    <rPh sb="78" eb="81">
      <t>カンザイカ</t>
    </rPh>
    <rPh sb="82" eb="84">
      <t>ヨサン</t>
    </rPh>
    <rPh sb="84" eb="86">
      <t>ヘンセイ</t>
    </rPh>
    <rPh sb="87" eb="89">
      <t>ショカン</t>
    </rPh>
    <rPh sb="91" eb="93">
      <t>ザイセイ</t>
    </rPh>
    <rPh sb="93" eb="94">
      <t>カ</t>
    </rPh>
    <rPh sb="96" eb="98">
      <t>レンケイ</t>
    </rPh>
    <rPh sb="99" eb="100">
      <t>ト</t>
    </rPh>
    <rPh sb="104" eb="105">
      <t>スス</t>
    </rPh>
    <phoneticPr fontId="1"/>
  </si>
  <si>
    <t>民間施設を活用したサービスの提供、公設民営、民間譲渡など民間との連携についても検討を行い保有量の適正化、サービスの向上を目指す。</t>
    <rPh sb="0" eb="2">
      <t>ミンカン</t>
    </rPh>
    <rPh sb="2" eb="4">
      <t>シセツ</t>
    </rPh>
    <rPh sb="5" eb="7">
      <t>カツヨウ</t>
    </rPh>
    <rPh sb="14" eb="16">
      <t>テイキョウ</t>
    </rPh>
    <rPh sb="17" eb="19">
      <t>コウセツ</t>
    </rPh>
    <rPh sb="19" eb="21">
      <t>ミンエイ</t>
    </rPh>
    <rPh sb="22" eb="24">
      <t>ミンカン</t>
    </rPh>
    <rPh sb="24" eb="26">
      <t>ジョウト</t>
    </rPh>
    <rPh sb="28" eb="30">
      <t>ミンカン</t>
    </rPh>
    <rPh sb="32" eb="34">
      <t>レンケイ</t>
    </rPh>
    <rPh sb="39" eb="41">
      <t>ケントウ</t>
    </rPh>
    <rPh sb="42" eb="43">
      <t>オコナ</t>
    </rPh>
    <rPh sb="44" eb="46">
      <t>ホユウ</t>
    </rPh>
    <rPh sb="46" eb="47">
      <t>リョウ</t>
    </rPh>
    <rPh sb="48" eb="51">
      <t>テキセイカ</t>
    </rPh>
    <rPh sb="57" eb="59">
      <t>コウジョウ</t>
    </rPh>
    <rPh sb="60" eb="62">
      <t>メザ</t>
    </rPh>
    <phoneticPr fontId="1"/>
  </si>
  <si>
    <t>点検・診断等により損傷を未然に防ぎ、必要なものは長く使うという考えのもと 計画的な維持、管理に努め、公共施設等を健全な状態に保つことで長寿命化を図る。また、新たな技術、制度について積極的な情報収集、導入の検討を行い、維持、管理経費の縮減およびサービスの向上を目指す。</t>
  </si>
  <si>
    <t xml:space="preserve">施設の維持、管理の適正化（点検・診断の実施、長寿命化、健全化、安全性・機能の確保）
施設保有量、配置の適正化（廃止、集約化、複合化、転用等）
</t>
    <rPh sb="9" eb="12">
      <t>テキセイカ</t>
    </rPh>
    <rPh sb="13" eb="15">
      <t>テンケン</t>
    </rPh>
    <rPh sb="16" eb="18">
      <t>シンダン</t>
    </rPh>
    <rPh sb="19" eb="21">
      <t>ジッシ</t>
    </rPh>
    <rPh sb="22" eb="26">
      <t>チョウジュミョウカ</t>
    </rPh>
    <rPh sb="27" eb="30">
      <t>ケンゼンカ</t>
    </rPh>
    <rPh sb="31" eb="34">
      <t>アンゼンセイ</t>
    </rPh>
    <rPh sb="35" eb="37">
      <t>キノウ</t>
    </rPh>
    <rPh sb="38" eb="40">
      <t>カクホ</t>
    </rPh>
    <rPh sb="42" eb="44">
      <t>シセツ</t>
    </rPh>
    <rPh sb="44" eb="46">
      <t>ホユウ</t>
    </rPh>
    <rPh sb="46" eb="47">
      <t>リョウ</t>
    </rPh>
    <rPh sb="48" eb="50">
      <t>ハイチ</t>
    </rPh>
    <rPh sb="51" eb="54">
      <t>テキセイカ</t>
    </rPh>
    <rPh sb="55" eb="57">
      <t>ハイシ</t>
    </rPh>
    <rPh sb="58" eb="61">
      <t>シュウヤクカ</t>
    </rPh>
    <rPh sb="62" eb="65">
      <t>フクゴウカ</t>
    </rPh>
    <rPh sb="66" eb="68">
      <t>テンヨウ</t>
    </rPh>
    <rPh sb="68" eb="69">
      <t>トウ</t>
    </rPh>
    <phoneticPr fontId="1"/>
  </si>
  <si>
    <t>点検、診断等の結果、老朽化等により安全性、機能が低下している施設について は緊急性、必要性を十分に検討し、優先順位をつけて耐震化、長寿命化等の対策を 実施し、安全性の確保に努める。
 また、対策を行なっても安全性、機能の確保が見込めず、サービスの提供が困難 と判断される施設等については原則廃止し、機能については他の施設等へ集約する などし、機能の確保に努める。</t>
  </si>
  <si>
    <t>点検、診断等の結果、老朽化等により安全性、機能が低下している施設について は緊急性、必要性を十分に検討し、優先順位をつけて耐震化、長寿命化等の対策を 実施し、安全性の確保に努める。</t>
  </si>
  <si>
    <t>改修等により長寿命化、健全化を図ることにより施設等を健全な状態に保ち、使用年数を延長することで整備から維持管理、撤去までの生涯費用の縮減、平準化を図る。</t>
    <rPh sb="0" eb="2">
      <t>カイシュウ</t>
    </rPh>
    <rPh sb="2" eb="3">
      <t>トウ</t>
    </rPh>
    <rPh sb="6" eb="10">
      <t>チョウジュミョウカ</t>
    </rPh>
    <rPh sb="11" eb="14">
      <t>ケンゼンカ</t>
    </rPh>
    <rPh sb="15" eb="16">
      <t>ハカ</t>
    </rPh>
    <rPh sb="22" eb="24">
      <t>シセツ</t>
    </rPh>
    <rPh sb="24" eb="25">
      <t>トウ</t>
    </rPh>
    <rPh sb="26" eb="28">
      <t>ケンゼン</t>
    </rPh>
    <rPh sb="29" eb="31">
      <t>ジョウタイ</t>
    </rPh>
    <rPh sb="32" eb="33">
      <t>タモ</t>
    </rPh>
    <rPh sb="35" eb="37">
      <t>シヨウ</t>
    </rPh>
    <rPh sb="37" eb="39">
      <t>ネンスウ</t>
    </rPh>
    <rPh sb="40" eb="42">
      <t>エンチョウ</t>
    </rPh>
    <rPh sb="47" eb="49">
      <t>セイビ</t>
    </rPh>
    <rPh sb="51" eb="53">
      <t>イジ</t>
    </rPh>
    <rPh sb="53" eb="55">
      <t>カンリ</t>
    </rPh>
    <rPh sb="56" eb="58">
      <t>テッキョ</t>
    </rPh>
    <rPh sb="61" eb="63">
      <t>ショウガイ</t>
    </rPh>
    <rPh sb="63" eb="65">
      <t>ヒヨウ</t>
    </rPh>
    <rPh sb="66" eb="68">
      <t>シュクゲン</t>
    </rPh>
    <rPh sb="69" eb="72">
      <t>ヘイジュンカ</t>
    </rPh>
    <rPh sb="73" eb="74">
      <t>ハカ</t>
    </rPh>
    <phoneticPr fontId="1"/>
  </si>
  <si>
    <t>施設のバリアフリー化やユニバーサルデザイン化について、利用者の利便性や施設の機能性を重視し、すべての利用者が施設を安全かつ安心して利用できるよう一層推進する。</t>
  </si>
  <si>
    <t>脱炭素社会の実現に向けた施策において既存施設の有効活用を推進する。</t>
    <rPh sb="0" eb="1">
      <t>ダツ</t>
    </rPh>
    <rPh sb="1" eb="3">
      <t>タンソ</t>
    </rPh>
    <rPh sb="3" eb="5">
      <t>シャカイ</t>
    </rPh>
    <rPh sb="6" eb="8">
      <t>ジツゲン</t>
    </rPh>
    <rPh sb="9" eb="10">
      <t>ム</t>
    </rPh>
    <rPh sb="12" eb="14">
      <t>シサク</t>
    </rPh>
    <rPh sb="18" eb="20">
      <t>キゾン</t>
    </rPh>
    <rPh sb="20" eb="22">
      <t>シセツ</t>
    </rPh>
    <rPh sb="23" eb="25">
      <t>ユウコウ</t>
    </rPh>
    <rPh sb="25" eb="27">
      <t>カツヨウ</t>
    </rPh>
    <rPh sb="28" eb="30">
      <t>スイシン</t>
    </rPh>
    <phoneticPr fontId="1"/>
  </si>
  <si>
    <t>存在意義が薄れ、利用頻度が少なくなった施設や長期の利用が困難な施設等は原則廃止又は譲渡等により保有量の適正化を図る。</t>
  </si>
  <si>
    <t>１．延床面積に関する目標
　　公共建築物の延床面積を40年間で45％縮減
２．トータルコストの縮減
　　計画期間内の40年間で改修・更新費用の推計値を45%縮減、中期的な目標として10年で10%縮減。</t>
    <rPh sb="2" eb="6">
      <t>ノベユカメンセキ</t>
    </rPh>
    <rPh sb="7" eb="8">
      <t>カン</t>
    </rPh>
    <rPh sb="10" eb="12">
      <t>モクヒョウ</t>
    </rPh>
    <rPh sb="15" eb="17">
      <t>コウキョウ</t>
    </rPh>
    <rPh sb="17" eb="19">
      <t>ケンチク</t>
    </rPh>
    <rPh sb="19" eb="20">
      <t>ブツ</t>
    </rPh>
    <rPh sb="21" eb="25">
      <t>ノベユカメンセキ</t>
    </rPh>
    <rPh sb="28" eb="30">
      <t>ネンカン</t>
    </rPh>
    <rPh sb="34" eb="36">
      <t>シュクゲン</t>
    </rPh>
    <rPh sb="47" eb="49">
      <t>シュクゲン</t>
    </rPh>
    <rPh sb="52" eb="54">
      <t>ケイカク</t>
    </rPh>
    <rPh sb="54" eb="56">
      <t>キカン</t>
    </rPh>
    <rPh sb="56" eb="57">
      <t>ナイ</t>
    </rPh>
    <rPh sb="60" eb="62">
      <t>ネンカン</t>
    </rPh>
    <rPh sb="63" eb="65">
      <t>カイシュウ</t>
    </rPh>
    <rPh sb="66" eb="68">
      <t>コウシン</t>
    </rPh>
    <rPh sb="68" eb="70">
      <t>ヒヨウ</t>
    </rPh>
    <rPh sb="71" eb="74">
      <t>スイケイチ</t>
    </rPh>
    <rPh sb="78" eb="80">
      <t>シュクゲン</t>
    </rPh>
    <rPh sb="81" eb="84">
      <t>チュウキテキ</t>
    </rPh>
    <rPh sb="85" eb="87">
      <t>モクヒョウ</t>
    </rPh>
    <rPh sb="92" eb="93">
      <t>ネン</t>
    </rPh>
    <rPh sb="97" eb="99">
      <t>シュクゲン</t>
    </rPh>
    <phoneticPr fontId="1"/>
  </si>
  <si>
    <t>　今後利活用が見込めない施設等については周辺の安全面、環境面を考慮し、原則除却。利用頻度が少なくなった施設等で他の利活用が見込める施設等については他の機能への転用を図る。</t>
    <rPh sb="1" eb="3">
      <t>コンゴ</t>
    </rPh>
    <rPh sb="3" eb="6">
      <t>リカツヨウ</t>
    </rPh>
    <rPh sb="7" eb="9">
      <t>ミコ</t>
    </rPh>
    <rPh sb="12" eb="14">
      <t>シセツ</t>
    </rPh>
    <rPh sb="14" eb="15">
      <t>トウ</t>
    </rPh>
    <rPh sb="20" eb="22">
      <t>シュウヘン</t>
    </rPh>
    <rPh sb="23" eb="26">
      <t>アンゼンメン</t>
    </rPh>
    <rPh sb="27" eb="30">
      <t>カンキョウメン</t>
    </rPh>
    <rPh sb="31" eb="33">
      <t>コウリョ</t>
    </rPh>
    <rPh sb="35" eb="37">
      <t>ゲンソク</t>
    </rPh>
    <rPh sb="37" eb="39">
      <t>ジョキャク</t>
    </rPh>
    <rPh sb="40" eb="42">
      <t>リヨウ</t>
    </rPh>
    <rPh sb="42" eb="44">
      <t>ヒンド</t>
    </rPh>
    <rPh sb="45" eb="46">
      <t>スク</t>
    </rPh>
    <rPh sb="51" eb="53">
      <t>シセツ</t>
    </rPh>
    <rPh sb="53" eb="54">
      <t>トウ</t>
    </rPh>
    <rPh sb="55" eb="56">
      <t>タ</t>
    </rPh>
    <rPh sb="57" eb="60">
      <t>リカツヨウ</t>
    </rPh>
    <rPh sb="61" eb="63">
      <t>ミコ</t>
    </rPh>
    <rPh sb="65" eb="67">
      <t>シセツ</t>
    </rPh>
    <rPh sb="67" eb="68">
      <t>トウ</t>
    </rPh>
    <rPh sb="73" eb="74">
      <t>タ</t>
    </rPh>
    <rPh sb="75" eb="77">
      <t>キノウ</t>
    </rPh>
    <rPh sb="79" eb="81">
      <t>テンヨウ</t>
    </rPh>
    <rPh sb="82" eb="83">
      <t>ハカ</t>
    </rPh>
    <phoneticPr fontId="1"/>
  </si>
  <si>
    <t>すべてをひとつの自治体で持つのではなく国、県をはじめ近隣自治体と相互利用を図る。</t>
    <rPh sb="8" eb="11">
      <t>ジチタイ</t>
    </rPh>
    <rPh sb="12" eb="13">
      <t>モ</t>
    </rPh>
    <rPh sb="19" eb="20">
      <t>クニ</t>
    </rPh>
    <rPh sb="21" eb="22">
      <t>ケン</t>
    </rPh>
    <rPh sb="26" eb="28">
      <t>キンリン</t>
    </rPh>
    <rPh sb="28" eb="31">
      <t>ジチタイ</t>
    </rPh>
    <rPh sb="32" eb="34">
      <t>ソウゴ</t>
    </rPh>
    <rPh sb="34" eb="36">
      <t>リヨウ</t>
    </rPh>
    <rPh sb="37" eb="38">
      <t>ハカ</t>
    </rPh>
    <phoneticPr fontId="1"/>
  </si>
  <si>
    <t>全庁横断的な情報の共有化により、全ての公共施設等の状況や取り組みの実施状況の把握、評価を行ない、取り組みの改善を図りながら推進する。</t>
    <rPh sb="0" eb="2">
      <t>ゼンチョウ</t>
    </rPh>
    <rPh sb="2" eb="5">
      <t>オウダンテキ</t>
    </rPh>
    <rPh sb="6" eb="8">
      <t>ジョウホウ</t>
    </rPh>
    <rPh sb="9" eb="12">
      <t>キョウユウカ</t>
    </rPh>
    <rPh sb="16" eb="17">
      <t>スベ</t>
    </rPh>
    <rPh sb="19" eb="21">
      <t>コウキョウ</t>
    </rPh>
    <rPh sb="21" eb="23">
      <t>シセツ</t>
    </rPh>
    <rPh sb="23" eb="24">
      <t>トウ</t>
    </rPh>
    <rPh sb="25" eb="27">
      <t>ジョウキョウ</t>
    </rPh>
    <rPh sb="28" eb="29">
      <t>ト</t>
    </rPh>
    <rPh sb="30" eb="31">
      <t>ク</t>
    </rPh>
    <rPh sb="33" eb="35">
      <t>ジッシ</t>
    </rPh>
    <rPh sb="35" eb="37">
      <t>ジョウキョウ</t>
    </rPh>
    <rPh sb="38" eb="40">
      <t>ハアク</t>
    </rPh>
    <rPh sb="41" eb="43">
      <t>ヒョウカ</t>
    </rPh>
    <rPh sb="44" eb="45">
      <t>オコ</t>
    </rPh>
    <rPh sb="48" eb="49">
      <t>ト</t>
    </rPh>
    <rPh sb="50" eb="51">
      <t>ク</t>
    </rPh>
    <rPh sb="53" eb="55">
      <t>カイゼン</t>
    </rPh>
    <rPh sb="56" eb="57">
      <t>ハカ</t>
    </rPh>
    <rPh sb="61" eb="63">
      <t>スイシン</t>
    </rPh>
    <phoneticPr fontId="1"/>
  </si>
  <si>
    <t>PDCAサイクルの期間については明記なし。
第一次実施方針の実施期間は平成30年度～33年度。
第二次実施期間は令和4年度～7年度。</t>
    <rPh sb="9" eb="11">
      <t>キカン</t>
    </rPh>
    <rPh sb="16" eb="18">
      <t>メイキ</t>
    </rPh>
    <rPh sb="22" eb="23">
      <t>ダイ</t>
    </rPh>
    <rPh sb="23" eb="25">
      <t>１ジ</t>
    </rPh>
    <rPh sb="25" eb="27">
      <t>ジッシ</t>
    </rPh>
    <rPh sb="27" eb="29">
      <t>ホウシン</t>
    </rPh>
    <rPh sb="30" eb="32">
      <t>ジッシ</t>
    </rPh>
    <rPh sb="32" eb="34">
      <t>キカン</t>
    </rPh>
    <rPh sb="35" eb="37">
      <t>ヘイセイ</t>
    </rPh>
    <rPh sb="39" eb="41">
      <t>ネンド</t>
    </rPh>
    <rPh sb="44" eb="46">
      <t>ネンド</t>
    </rPh>
    <rPh sb="48" eb="49">
      <t>ダイ</t>
    </rPh>
    <rPh sb="49" eb="51">
      <t>ニジ</t>
    </rPh>
    <rPh sb="51" eb="53">
      <t>ジッシ</t>
    </rPh>
    <rPh sb="53" eb="55">
      <t>キカン</t>
    </rPh>
    <rPh sb="56" eb="58">
      <t>レイワ</t>
    </rPh>
    <rPh sb="59" eb="61">
      <t>ネンド</t>
    </rPh>
    <rPh sb="63" eb="65">
      <t>ネンド</t>
    </rPh>
    <phoneticPr fontId="1"/>
  </si>
  <si>
    <t>施設類型ごとに、本計画の方針を踏まえ整備、維持管理に関する計画、方針を策定し取り組みを実施する。また、既に整備、維持管理についての方針、計画が策定されているものについては本計画の方針との整合性を確認し、必要であれば見直しを行う。</t>
    <rPh sb="0" eb="2">
      <t>シセツ</t>
    </rPh>
    <rPh sb="2" eb="4">
      <t>ルイケイ</t>
    </rPh>
    <rPh sb="8" eb="9">
      <t>ホン</t>
    </rPh>
    <rPh sb="9" eb="11">
      <t>ケイカク</t>
    </rPh>
    <rPh sb="12" eb="14">
      <t>ホウシン</t>
    </rPh>
    <rPh sb="15" eb="16">
      <t>フ</t>
    </rPh>
    <rPh sb="18" eb="20">
      <t>セイビ</t>
    </rPh>
    <rPh sb="21" eb="23">
      <t>イジ</t>
    </rPh>
    <rPh sb="23" eb="25">
      <t>カンリ</t>
    </rPh>
    <rPh sb="26" eb="27">
      <t>カン</t>
    </rPh>
    <rPh sb="29" eb="31">
      <t>ケイカク</t>
    </rPh>
    <rPh sb="32" eb="34">
      <t>ホウシン</t>
    </rPh>
    <rPh sb="35" eb="37">
      <t>サクテイ</t>
    </rPh>
    <phoneticPr fontId="1"/>
  </si>
  <si>
    <t>【主な取り組み】
・掛合総合センター、掛合交流センター、掛合ふるさと活性化センターの複合化（H30）
・大東総合センター、大東健康福祉センターの複合化（R元）
・木次、三刀屋、吉田、掛合給食センターの集約化（R元）
・集会施設等の譲渡（～R５）</t>
    <rPh sb="1" eb="2">
      <t>オモ</t>
    </rPh>
    <rPh sb="3" eb="4">
      <t>ト</t>
    </rPh>
    <rPh sb="5" eb="6">
      <t>ク</t>
    </rPh>
    <rPh sb="10" eb="12">
      <t>カケヤ</t>
    </rPh>
    <rPh sb="12" eb="14">
      <t>ソウゴウ</t>
    </rPh>
    <rPh sb="19" eb="21">
      <t>カケヤ</t>
    </rPh>
    <rPh sb="21" eb="23">
      <t>コウリュウ</t>
    </rPh>
    <rPh sb="28" eb="30">
      <t>カケヤ</t>
    </rPh>
    <rPh sb="34" eb="37">
      <t>カッセイカ</t>
    </rPh>
    <rPh sb="42" eb="45">
      <t>フクゴウカ</t>
    </rPh>
    <rPh sb="52" eb="54">
      <t>ダイトウ</t>
    </rPh>
    <rPh sb="54" eb="56">
      <t>ソウゴウ</t>
    </rPh>
    <rPh sb="61" eb="63">
      <t>ダイトウ</t>
    </rPh>
    <rPh sb="63" eb="65">
      <t>ケンコウ</t>
    </rPh>
    <rPh sb="65" eb="67">
      <t>フクシ</t>
    </rPh>
    <rPh sb="72" eb="75">
      <t>フクゴウカ</t>
    </rPh>
    <rPh sb="77" eb="78">
      <t>ガン</t>
    </rPh>
    <rPh sb="81" eb="83">
      <t>キスキ</t>
    </rPh>
    <rPh sb="84" eb="87">
      <t>ミトヤ</t>
    </rPh>
    <rPh sb="88" eb="90">
      <t>ヨシダ</t>
    </rPh>
    <rPh sb="91" eb="93">
      <t>カケヤ</t>
    </rPh>
    <rPh sb="93" eb="95">
      <t>キュウショク</t>
    </rPh>
    <rPh sb="100" eb="103">
      <t>シュウヤクカ</t>
    </rPh>
    <rPh sb="105" eb="106">
      <t>ガン</t>
    </rPh>
    <rPh sb="109" eb="111">
      <t>シュウカイ</t>
    </rPh>
    <rPh sb="111" eb="113">
      <t>シセツ</t>
    </rPh>
    <rPh sb="113" eb="114">
      <t>トウ</t>
    </rPh>
    <rPh sb="115" eb="117">
      <t>ジョウト</t>
    </rPh>
    <phoneticPr fontId="1"/>
  </si>
  <si>
    <t>・総人口はR2からR27まで47％減、生産年齢人口は同じく44％減</t>
  </si>
  <si>
    <t>【公共施設】
　　18万㎡
【インフラ】
　　　道路　   671km
　　　橋梁　455箇所
　　　公園　  16箇所</t>
  </si>
  <si>
    <t>・人口一人当たりの公共施設延床面積は11.98㎡であり、同規模自治体の平均値6.04㎡よりも大きい。（施設保有量が過大）
・施設整備後年数が経過し、老朽化率が56.36％であり、改修又は更新等の対応が必要な状況である。</t>
  </si>
  <si>
    <t>【公共施設】
40年間の維持管理・更新費用　640億円（年平均16億円）
【インフラ】
40年間の維持管理・更新費用　486億円（年平均12億円）</t>
  </si>
  <si>
    <t>【公共施設】
40年間の維持管理・更新費用　531億円（年平均13億円）
【インフラ】
40年間の維持管理・更新費用　459億円（年平均11億円）</t>
  </si>
  <si>
    <t>【公共施設】
40年間の維持管理・更新費用　109億円（年平均3億円）の削減
【インフラ】
40年間の維持管理・更新費用　27億円（年平均1億円）の削減</t>
  </si>
  <si>
    <t>公共施設等マネジメントの取り組みを推進するために、調整部署を設置し、各所管課との連携調整機能を持ちつつ、各公共施設等の設備等の劣化状況や稼働状況、管理運営費用等について、所管課と協議して施設の管理情報を整理し、公共施設等マネジメントを統括する。</t>
  </si>
  <si>
    <t>指定管理者制度や業務委託のほか、公共施設やインフラ整備・運営を一体的に民間事業者に委ねるＰＦＩを積極的に検討し、サービスの維持・向上と経費節減を図る。</t>
  </si>
  <si>
    <t>定期的な調査・点検により施設の状態を正確に把握し、各施設が果たしている役割や機能を確認・評価し、施設の維持更新計画や活用方針を定める。</t>
  </si>
  <si>
    <t>基本方針を、「施設の長寿命」、「施設総量の適正化」、「施設の有効活用」の３つとし計画的に推進する。</t>
  </si>
  <si>
    <t>調査・点検により危険性が認められた場合には、安全確保のため適宜修繕等を実施する。</t>
    <rPh sb="35" eb="37">
      <t>ジッシ</t>
    </rPh>
    <phoneticPr fontId="1"/>
  </si>
  <si>
    <t>地域防災計画を踏まえ、耐震性に加え、発電設備や給水設備などの災害対策機能の強化を考慮する。</t>
    <rPh sb="40" eb="42">
      <t>コウリョ</t>
    </rPh>
    <phoneticPr fontId="1"/>
  </si>
  <si>
    <t>長寿命化のための修繕を優先度判定の結果に基づき計画的に実施する。</t>
  </si>
  <si>
    <t>多様なニーズや施設の現状、将来計画を踏まえ、費用対効果を検証したうえで最適な手法によって実施する。</t>
    <rPh sb="35" eb="37">
      <t>サイテキ</t>
    </rPh>
    <rPh sb="38" eb="40">
      <t>シュホウ</t>
    </rPh>
    <rPh sb="44" eb="46">
      <t>ジッシ</t>
    </rPh>
    <phoneticPr fontId="1"/>
  </si>
  <si>
    <t>省エネルギー設備の促進を図るとともに、再生可能エネルギー導入を促進する。</t>
  </si>
  <si>
    <t>長期的な視点から調査・検討し、集約化や統廃合、転用、除却、廃止を検討する。</t>
  </si>
  <si>
    <t>［公共施設］
　長寿命化対策50～60％の更新率
　総量の適正化約３割削減</t>
  </si>
  <si>
    <t>中長期的な財政シミュレーションの定期的な実施や計画の見直しに活用する。</t>
  </si>
  <si>
    <t>利用形態及び運営形態の改善、新たな行政需要への対応などを踏まえた他用途への転用を推進する。</t>
  </si>
  <si>
    <t>近隣自治体及び関係機関と公共施設の共同利用を図ることで効率化につながる連携の推進を検討する。</t>
    <rPh sb="17" eb="19">
      <t>キョウドウ</t>
    </rPh>
    <rPh sb="19" eb="21">
      <t>リヨウ</t>
    </rPh>
    <rPh sb="22" eb="23">
      <t>ハカ</t>
    </rPh>
    <rPh sb="27" eb="30">
      <t>コウリツカ</t>
    </rPh>
    <rPh sb="35" eb="37">
      <t>レンケイ</t>
    </rPh>
    <rPh sb="38" eb="40">
      <t>スイシン</t>
    </rPh>
    <rPh sb="41" eb="43">
      <t>ケントウ</t>
    </rPh>
    <phoneticPr fontId="1"/>
  </si>
  <si>
    <t>「公共施設等再編成の行動計画」「インフラ長寿命化計画等」を再編成プランとして実行し、その取り組み効果の検証を行い、必要に応じて計画の改定を行う。</t>
  </si>
  <si>
    <t>定期的に実施</t>
    <rPh sb="4" eb="6">
      <t>ジッシ</t>
    </rPh>
    <phoneticPr fontId="1"/>
  </si>
  <si>
    <t>再編・長寿命化を着実に行うため、施設類型ごとに、個別計画における具体的な取組を整理し、施設の特性に応じて全庁的な視点で推進する。</t>
  </si>
  <si>
    <t>・旧高齢者福祉センターの民間譲渡（R1）</t>
  </si>
  <si>
    <t>・令和2年国勢調査時に4,577人だった人口は、2040年には2,898人(基準年の63％)に、 2060年には1,722人基準年の38％)となる。
・小中学生人口は基準年約半数程度まで減少。</t>
    <rPh sb="1" eb="3">
      <t>レイワ</t>
    </rPh>
    <rPh sb="4" eb="5">
      <t>ネン</t>
    </rPh>
    <rPh sb="5" eb="7">
      <t>コクセイ</t>
    </rPh>
    <rPh sb="7" eb="9">
      <t>チョウサ</t>
    </rPh>
    <rPh sb="9" eb="10">
      <t>ジ</t>
    </rPh>
    <rPh sb="16" eb="17">
      <t>ニン</t>
    </rPh>
    <rPh sb="20" eb="22">
      <t>ジンコウ</t>
    </rPh>
    <rPh sb="38" eb="40">
      <t>キジュン</t>
    </rPh>
    <rPh sb="40" eb="41">
      <t>ネン</t>
    </rPh>
    <rPh sb="62" eb="64">
      <t>キジュン</t>
    </rPh>
    <rPh sb="64" eb="65">
      <t>ネン</t>
    </rPh>
    <rPh sb="83" eb="85">
      <t>キジュン</t>
    </rPh>
    <rPh sb="85" eb="86">
      <t>ネン</t>
    </rPh>
    <rPh sb="86" eb="87">
      <t>ヤク</t>
    </rPh>
    <rPh sb="87" eb="89">
      <t>ハンスウ</t>
    </rPh>
    <rPh sb="89" eb="91">
      <t>テイド</t>
    </rPh>
    <rPh sb="93" eb="95">
      <t>ゲンショウ</t>
    </rPh>
    <phoneticPr fontId="1"/>
  </si>
  <si>
    <t>【公共施設】
Ｒ2.3末：93,989㎡（181施設）
【道路】
Ｒ2.3末：288,673m、1,894,367㎡
【橋りょう】
Ｒ2.3末：3,726m、18,557㎡
【上水道】
Ｒ2.3末：144,779m
【下水道】
Ｒ2.3末：25,646m</t>
    <rPh sb="11" eb="12">
      <t>マツ</t>
    </rPh>
    <rPh sb="24" eb="26">
      <t>シセツ</t>
    </rPh>
    <phoneticPr fontId="1"/>
  </si>
  <si>
    <t>　近年、投資的経費が増大しており、今後は扶助費や維持管理費が増加傾向にある。
　一方で、人口の減少に伴い税収増加は見込めず、普通交付税も減少が見込まれており、歳入の減少に対応するためにはさらなる経費の削減と業務の効率化を行い、町の財政規模を全体的に縮小する必要がある。
　そのため、すべての公共施設をこれまでと同様に維持、保全していく財源を確保することは困難な状況となっている。</t>
  </si>
  <si>
    <t>【建築物+インフラ】今後30年間
全体：685.4億円
公共施設：477.1億円
橋梁：40.1億円
上水道：138.0億円
下水道：30.2億円</t>
    <rPh sb="1" eb="4">
      <t>ケンチクブツ</t>
    </rPh>
    <rPh sb="17" eb="18">
      <t>ゼン</t>
    </rPh>
    <rPh sb="18" eb="19">
      <t>タイ</t>
    </rPh>
    <rPh sb="28" eb="30">
      <t>コウキョウ</t>
    </rPh>
    <rPh sb="30" eb="32">
      <t>シセツ</t>
    </rPh>
    <rPh sb="38" eb="39">
      <t>オク</t>
    </rPh>
    <rPh sb="39" eb="40">
      <t>エン</t>
    </rPh>
    <rPh sb="41" eb="43">
      <t>キョウリョウ</t>
    </rPh>
    <rPh sb="48" eb="50">
      <t>オクエン</t>
    </rPh>
    <rPh sb="51" eb="54">
      <t>ジョウスイドウ</t>
    </rPh>
    <rPh sb="60" eb="62">
      <t>オクエン</t>
    </rPh>
    <rPh sb="63" eb="66">
      <t>ゲスイドウ</t>
    </rPh>
    <rPh sb="71" eb="73">
      <t>オクエン</t>
    </rPh>
    <phoneticPr fontId="1"/>
  </si>
  <si>
    <t>【建築物+インフラ】今後30年間
全体：530.1億円
公共施設：409.9億円
橋梁：35.2億円
上水道：51.9億円
下水道：33.1億円</t>
    <rPh sb="1" eb="4">
      <t>ケンチクブツ</t>
    </rPh>
    <rPh sb="17" eb="18">
      <t>ゼン</t>
    </rPh>
    <rPh sb="18" eb="19">
      <t>タイ</t>
    </rPh>
    <rPh sb="28" eb="30">
      <t>コウキョウ</t>
    </rPh>
    <rPh sb="30" eb="32">
      <t>シセツ</t>
    </rPh>
    <rPh sb="38" eb="39">
      <t>オク</t>
    </rPh>
    <rPh sb="39" eb="40">
      <t>エン</t>
    </rPh>
    <rPh sb="41" eb="43">
      <t>キョウリョウ</t>
    </rPh>
    <rPh sb="48" eb="50">
      <t>オクエン</t>
    </rPh>
    <rPh sb="51" eb="54">
      <t>ジョウスイドウ</t>
    </rPh>
    <rPh sb="59" eb="61">
      <t>オクエン</t>
    </rPh>
    <rPh sb="62" eb="65">
      <t>ゲスイドウ</t>
    </rPh>
    <rPh sb="70" eb="72">
      <t>オクエン</t>
    </rPh>
    <phoneticPr fontId="1"/>
  </si>
  <si>
    <t>【建築物+インフラ】今後30年間（減少額で記載）
全体：▲155.3億円
公共施設：▲67.3億円
橋梁：▲4.9億円
上水道：▲86.0億円
下水道：＋2.9億円
※減少額で記載。経費の見込み欄は減少額のプラス表示</t>
    <rPh sb="1" eb="4">
      <t>ケンチクブツ</t>
    </rPh>
    <rPh sb="17" eb="19">
      <t>コウキョウ</t>
    </rPh>
    <rPh sb="19" eb="21">
      <t>シセツ</t>
    </rPh>
    <rPh sb="27" eb="28">
      <t>オク</t>
    </rPh>
    <rPh sb="28" eb="29">
      <t>エン</t>
    </rPh>
    <rPh sb="30" eb="32">
      <t>キョウリョウ</t>
    </rPh>
    <rPh sb="37" eb="39">
      <t>オクエン</t>
    </rPh>
    <rPh sb="40" eb="43">
      <t>ジョウスイドウ</t>
    </rPh>
    <rPh sb="49" eb="51">
      <t>オクエン</t>
    </rPh>
    <rPh sb="52" eb="55">
      <t>ゲスイドウ</t>
    </rPh>
    <rPh sb="60" eb="62">
      <t>オクエン</t>
    </rPh>
    <rPh sb="91" eb="93">
      <t>ケイヒ</t>
    </rPh>
    <rPh sb="94" eb="96">
      <t>ミコ</t>
    </rPh>
    <rPh sb="97" eb="98">
      <t>ラン</t>
    </rPh>
    <rPh sb="99" eb="101">
      <t>ゲンショウ</t>
    </rPh>
    <rPh sb="101" eb="102">
      <t>ガク</t>
    </rPh>
    <rPh sb="106" eb="108">
      <t>ヒョウジ</t>
    </rPh>
    <phoneticPr fontId="1"/>
  </si>
  <si>
    <t>公共施設有効活用検討委員会を設置し、公共施設の利活用及び総合的な管理計画に関する事項の検討、決定を行う。また、個別施設計画や維持保全計画の作成や、職員研修などを実施する。
公共施設本計画所管課は、本計画の総括的な進行管理を行い、必要に応じて各施設の所管課に進捗状況等の報告を求めていく。</t>
  </si>
  <si>
    <t>ＰＰＰなど、民間活力を活用し、機能を維持・向上させつつ、改修・更新コスト及び管理運営コストの縮減を図る。</t>
  </si>
  <si>
    <t>施設の早期劣化や著しい機能低下の見落としを防ぎ、施設の利用者が安全かつ快適に利用できる状態を保持するために、「施設管理者」、「施設管理担当者」による日常点検及び定期点検を実施し、常に施設状態の把握を図る。</t>
  </si>
  <si>
    <t>施設を新設、改築、改修する場合、施設の統廃合、複合化、多機能化を基本とし、施設運営時の維持管理経費の縮減を図る。</t>
  </si>
  <si>
    <t>施設の早期劣化や著しい機能低下の見落としを防ぎ、施設の利用者が安全かつ快適に利用できる状態を保持するために、「施設管理者」、「施設管理担当者」による日常点検及び定期点検を実施し、常に施設状態の把握を図ります。</t>
  </si>
  <si>
    <t>公共施設等の耐震化は「飯南町建築物耐震改修促進計画」に基づき、計画的に推進しますが、耐震補強工事には多額の費用を要すること、また、未耐震施設は築後 30 年以上を経過している老朽施設でもあり、耐震化の投資効果が短期間となることから、学校及び保育所を除き、原則として既存未耐震建物の耐震補強は慎重に検討を行いつつ、耐震性のある既存建物への機能移転や改築により耐震化を進める。</t>
  </si>
  <si>
    <t>今後は破損、故障が発生する前に計画的に、そして事前に維持を行う「予防保全」に転換し、施設の長寿命化、保全費用の削減により予算の平準化を図ることを基本とします。</t>
  </si>
  <si>
    <t>利用者の安全性の確保と利便性の向上を図るため、「ユニバーサルデザイン２０２０行動計画」（平成２９年２月２０日ユニバーサルデザイン２０２０関係閣僚会議決定）における考え方等を踏まえ、公共施設等の改修等によるユニバーサルデザイン化の推進を図る。</t>
  </si>
  <si>
    <t>①エネルギー消費量の多い空調設備や照明設備等について計画的に改善するなど省エネルギー化を推進する。
②維持管理費が高い施設については、原因を分析し経費の削減を図る。
③ESCO 事業6の活用を検討し経費の削減を図りる。
④再生可能エネルギーの導入等、脱炭素化の推進を図る。</t>
  </si>
  <si>
    <t>施設の廃止・統合や合理化の他、計画的な修繕を行い、引き続き財政負担の低減化や投資の平準化を図っていく。</t>
  </si>
  <si>
    <t>公共施設の保有量や老朽化度合い（有形固定資産減価償却率）を把握し、公共施設の適正管理に固定資産台帳を活用する。また、ハード面だけではなくソフト面からのアプローチ（セグメント分析等）も図るため、コスト情報の把握に財務書類を活用する。</t>
  </si>
  <si>
    <t>【 既存施設の有効活用】
利用率の低い施設の用途変更や余剰スペースには他施設への機能移転などを進めることで、既存施設の有効活用を図る。
【施設の廃止、譲渡等】
利用者が特定の地区住民や特定団体などに固定している施設は、関係団体等への移転、譲渡等を検討する。民間事業者等によるサービス提供が定着し、民間事業者等による施設の保有がより効果的な活用が見込まれる施設は、当該事業者等への移転、譲渡も含めたあり方を検討する。利用率が低い公共施設等は、その機能を移転したうえで除却又は売却、貸付等を検討する。</t>
  </si>
  <si>
    <t>公共施設等の総合的な管理を推進するため、PDCAサイクルを取り入れ、継続的に計画の評価・見直しを行う。
施設管理担当者は、毎年度所管する施設について調査を行い、特に、不具合箇所のあったものについては、詳細な現地調査を行い、緊急性・重要度を検討し予算要求に反映させる。</t>
  </si>
  <si>
    <t>毎年度</t>
  </si>
  <si>
    <t>■集約化・複合化
【H28】旧町ごとにあった庁舎を集約（合併特例債）
【H29】公民館、図書館、集会施設等を集約した施設を建設（過疎債）
【R2】公民館、図書館、集会施設、公営塾等を集約した施設を建設（過疎債）
■除却
【R1】歴史的な価値があるとして町が個人から譲渡を受けた建物・・・老朽化、安全性の観点から除却（除却債）
【R2】旧赤来町立谷保育所・・・老朽化や解体跡地について別用途の利用のため除却（除却債）
【R2】東上住宅（町営住宅）・・・民間企業に売却
【R3】旧米倉庫（書庫）・・・老朽化のため解体撤去し、跡地を駐車場として活用（近隣の保育所等の駐車場が不足していた）</t>
  </si>
  <si>
    <t>直近10年間で年間約60人減、令和2年国勢調査人口3,248人。
令和25年には、1,726人まで減少する推計であり、今後、さらに少子高齢化を伴う人口減少が進むことが予想される。</t>
  </si>
  <si>
    <t>【公共施設等】
　　平成27年度　延床面積　66,900.5㎡
　　（住民一人あたり20.60㎡）
　（内訳）
　　　集会施設　7,475.5㎡
　　　文化施設　9,090.0㎡
　　　スポーツ施設　1,257.0㎡
　　　レクリーエーション施設・観光施設　1,130.3㎡
　　　保養施設　715.2㎡
　　　産業系施設　1,499.8㎡
　　　学校　9,688.7㎡
　　　その他教育施設　5,900.1㎡
　　　高齢福祉施設　1,983.1㎡
　　　保健施設　947.5㎡
　　　庁舎等　1,417.4㎡
　　　消防施設　344.6㎡
　　　その他行政系施設　2,412.0㎡
　　　公営住宅　17,572.8㎡
　　　その他　4,790.8㎡</t>
  </si>
  <si>
    <t>専門的知識を持った職員がいないため、施設の適正管理及び計画の策定、改訂に支障がでる恐れがある。</t>
  </si>
  <si>
    <t>平成28年度～令和2年度までの具体的な対策の実績を掲載し、現在要している経費の総額は掲載していない。</t>
  </si>
  <si>
    <t>【建物施設】
計画期間30年間における　
  　更新総額176.7億円
　　年平均7.1億円
【インフラ資産】
①町道・農道・林道
計画期間30年間における
　更新総額183.7億円
　年平均7.3億円
②橋梁
計画期間30年間における
　更新総額10.6億円
　年平均0.4億円
③簡易水道・下水道
計画期間30年間における
　更新総額48.9億円
　年平均億2.0億円
④公園
計画期間30年間における
　更新総額26.7億円
　年平均1.1億円</t>
  </si>
  <si>
    <t>個別の施設計画に記載</t>
  </si>
  <si>
    <t>財産管理を所管する部署において情報等を一元的に管理し、公共施設の現状を把握できる状態にするとともに、全庁的な取り組み体制を構築する。</t>
  </si>
  <si>
    <t>民間活力を施設の整備や管理に積極導入するなど、民間事業者の資金やノウハウを活用した公共サービスの提供を推進する。</t>
  </si>
  <si>
    <t>個別の施設計画へ記載</t>
  </si>
  <si>
    <t>【公共施設】
計画的な維持管理を推進することにより、施設の安全性の確保と延命化を図り、長寿命化により建替更新時期を分散させることで、費用の平準化を図る。
【インフラ】
対症療法型による修繕ではなく、予防保全型による修繕を計画的に実施していくことで、修繕費用の縮減に努める。</t>
  </si>
  <si>
    <t>【公共施設】
耐震化が実施されていない建物施設については、施設の重要度（防災拠点施設等）や老朽化度合い等を判断した上で、集約化、複合化を図りながら耐震化を進める。
【インフラ】
道路、橋梁、簡易水道、下水道、公園といったインフラ資産も老朽化度合い等を判断した上で、計画的に耐震化を図る。</t>
    <rPh sb="7" eb="10">
      <t>タイシンカ</t>
    </rPh>
    <rPh sb="11" eb="13">
      <t>ジッシ</t>
    </rPh>
    <rPh sb="19" eb="21">
      <t>タテモノ</t>
    </rPh>
    <rPh sb="21" eb="23">
      <t>シセツ</t>
    </rPh>
    <rPh sb="29" eb="31">
      <t>シセツ</t>
    </rPh>
    <rPh sb="32" eb="35">
      <t>ジュウヨウド</t>
    </rPh>
    <rPh sb="36" eb="38">
      <t>ボウサイ</t>
    </rPh>
    <rPh sb="38" eb="40">
      <t>キョテン</t>
    </rPh>
    <rPh sb="40" eb="43">
      <t>シセツトウ</t>
    </rPh>
    <rPh sb="45" eb="48">
      <t>ロウキュウカ</t>
    </rPh>
    <rPh sb="48" eb="50">
      <t>ドア</t>
    </rPh>
    <rPh sb="51" eb="52">
      <t>ナド</t>
    </rPh>
    <rPh sb="53" eb="55">
      <t>ハンダン</t>
    </rPh>
    <rPh sb="57" eb="58">
      <t>ウエ</t>
    </rPh>
    <rPh sb="60" eb="63">
      <t>シュウヤクカ</t>
    </rPh>
    <rPh sb="64" eb="67">
      <t>フクゴウカ</t>
    </rPh>
    <rPh sb="68" eb="69">
      <t>ハカ</t>
    </rPh>
    <rPh sb="73" eb="76">
      <t>タイシンカ</t>
    </rPh>
    <rPh sb="77" eb="78">
      <t>スス</t>
    </rPh>
    <rPh sb="89" eb="91">
      <t>ドウロ</t>
    </rPh>
    <rPh sb="92" eb="94">
      <t>キョウリョウ</t>
    </rPh>
    <rPh sb="95" eb="99">
      <t>カンイスイドウ</t>
    </rPh>
    <rPh sb="100" eb="103">
      <t>ゲスイドウ</t>
    </rPh>
    <rPh sb="104" eb="106">
      <t>コウエン</t>
    </rPh>
    <rPh sb="114" eb="116">
      <t>シサン</t>
    </rPh>
    <rPh sb="117" eb="122">
      <t>ロウキュウカドア</t>
    </rPh>
    <rPh sb="123" eb="124">
      <t>ナド</t>
    </rPh>
    <rPh sb="125" eb="127">
      <t>ハンダン</t>
    </rPh>
    <rPh sb="129" eb="130">
      <t>ウエ</t>
    </rPh>
    <rPh sb="132" eb="135">
      <t>ケイカクテキ</t>
    </rPh>
    <rPh sb="136" eb="139">
      <t>タイシンカ</t>
    </rPh>
    <rPh sb="140" eb="141">
      <t>ハカ</t>
    </rPh>
    <phoneticPr fontId="1"/>
  </si>
  <si>
    <t>アセットマネジメント取り組み方針に基づいた施設の延床面積の縮減に重点的に取り組んでいるため</t>
    <rPh sb="10" eb="11">
      <t>ト</t>
    </rPh>
    <rPh sb="12" eb="13">
      <t>ク</t>
    </rPh>
    <rPh sb="14" eb="16">
      <t>ホウシン</t>
    </rPh>
    <rPh sb="17" eb="18">
      <t>モト</t>
    </rPh>
    <rPh sb="21" eb="23">
      <t>シセツ</t>
    </rPh>
    <rPh sb="24" eb="25">
      <t>ノ</t>
    </rPh>
    <rPh sb="25" eb="26">
      <t>ユカ</t>
    </rPh>
    <rPh sb="26" eb="28">
      <t>メンセキ</t>
    </rPh>
    <rPh sb="29" eb="31">
      <t>シュクゲン</t>
    </rPh>
    <rPh sb="32" eb="35">
      <t>ジュウテンテキ</t>
    </rPh>
    <rPh sb="36" eb="37">
      <t>ト</t>
    </rPh>
    <rPh sb="38" eb="39">
      <t>ク</t>
    </rPh>
    <phoneticPr fontId="1"/>
  </si>
  <si>
    <t>策定当時項目なし</t>
    <rPh sb="0" eb="2">
      <t>サクテイ</t>
    </rPh>
    <rPh sb="2" eb="4">
      <t>トウジ</t>
    </rPh>
    <rPh sb="4" eb="6">
      <t>コウモク</t>
    </rPh>
    <phoneticPr fontId="1"/>
  </si>
  <si>
    <t>【集約化】
所有している同種の施設との統合を行い、一体の施設として整備する。
【複合化】
所有している異なる種類の施設との統合を行い、両方の機能を有した複合施設を整備する。
【廃止】
施設の廃止を行い、建物解体、跡地の売却を行うことで将来的な更新費用の縮減・他施設の更新費用の捻出を図る。</t>
  </si>
  <si>
    <t>【公共施設】
②延床面積に関する目標
公共建築物の総延床面積を３０年間で３０％以上縮減する
【インフラ】
施設の現況に応じて取り組む</t>
  </si>
  <si>
    <t>ＰＤＣＡサイクルを活用し、進捗管理や計画の見直しを行い、継続的な取組を実施する。</t>
  </si>
  <si>
    <t>進捗管理や計画の見直しを行い、継続的な取組を実施する</t>
  </si>
  <si>
    <t>川本町公共施設等総合管理計画の基本方針に基づき、施設類型ごとに取り組み方針を定めた。</t>
  </si>
  <si>
    <t>令和2年度に公共施設の適正管理のためマネジメントシステムを導入した。</t>
  </si>
  <si>
    <t>　　　　　　　令和2年　→　令和27年
・人口　　　　4,355人　　　　　2,470人
年少人口　　 11.4％　　　　　 11.3％
老年人口　　 47.9％　　　　　 46.2％
※年少人口・・・0～14歳
　 老年人口・・・65歳以上</t>
  </si>
  <si>
    <t>【公共施設】
R2：98,067㎡
【インフラ】
R2：町道：276km、1,321,527㎡
　　　橋梁：5km、22,824㎡
　　　ため池：3,412㎡</t>
  </si>
  <si>
    <t>・人口一人あたりの保有量が全国平均よりも多い
・延床面積で4割以上が30年以上経過
・今後見込まれる更新費用の平準化が課題</t>
  </si>
  <si>
    <t>公共施設及びインフラを合わせた今後10年間での更新費用の増額は270.2億円、1年あたりの平均更新費用は27億円となっている</t>
  </si>
  <si>
    <t>公営住宅の建て替えを予定しているが、基本的には積極的な新規整備は行わず、改修等を実施し、既存施設の長寿命化を図る。</t>
  </si>
  <si>
    <t>単純更新では10年間で約270.2億円、長寿命化した場合の見込みでは約107.7億円と、長寿命化対策を行うことでの効果額は約162.5億円となり、試算上ではコスト削減効果が見られる。</t>
  </si>
  <si>
    <t>PDCAサイクルを意識したフォローアップを行う</t>
  </si>
  <si>
    <t>民間のノウハウの活用により安価で質の高い公共サービスの提供が期待できる施設は、PPP/PFI手法の積極的な導入を図っていくことが必要</t>
  </si>
  <si>
    <t>積極的な新規施設の整備は行わず、改修等を実施し、既存施設の長寿命化を図る</t>
  </si>
  <si>
    <t>耐震化未実施の施設は全国平均を上回っており、今後耐震化の要否を検討するとともに、必要に応じて施設の耐震化を実施する</t>
  </si>
  <si>
    <t>既存施設においてもユニバーサルデザイン化に対応するための施設整備を検討する</t>
  </si>
  <si>
    <t>・設備更新によるエネルギー効率の向上を図る
・再生可能エネルギーの有効利用を図る</t>
  </si>
  <si>
    <t>単純な廃止の余地は大きくない現状。
施設の更新時において複合化を含めた統廃合の可能性を検討していく。</t>
  </si>
  <si>
    <t>公共施設の維持管理・修繕・更新等に係る中・長期的な経費の見込みの算出に固定資産台帳のデータを活用する</t>
  </si>
  <si>
    <t>町での活用が図れない施設については、売却や貸付の検討を行う</t>
  </si>
  <si>
    <t>PDCAサイクルを意識したフォローアップを行う。今後の財政状況や市民ニーズの変化等を把握し、必要に応じて適宜計画の内容や対象施設等について見直す</t>
  </si>
  <si>
    <t>必要に応じて適宜</t>
  </si>
  <si>
    <t>H28　除却１施設
H29　除却１施設
H30　除却3施設
R元　除却3施設</t>
  </si>
  <si>
    <t>令和32年（2050年）には6,043人（同40.5％の減少）になると予測されており、年齢別に見ると、令和32年（2050年）には、15歳未満人口の割合は9.1％、15～64歳人口の割合は42.0％にまで減少し、65歳以上人口割合は48.9％まで上昇すると予測されている。</t>
    <rPh sb="0" eb="2">
      <t>レイワ</t>
    </rPh>
    <rPh sb="4" eb="5">
      <t>ネン</t>
    </rPh>
    <rPh sb="10" eb="11">
      <t>ネン</t>
    </rPh>
    <rPh sb="19" eb="20">
      <t>ニン</t>
    </rPh>
    <rPh sb="21" eb="22">
      <t>ドウ</t>
    </rPh>
    <rPh sb="28" eb="30">
      <t>ゲンショウ</t>
    </rPh>
    <rPh sb="35" eb="37">
      <t>ヨソク</t>
    </rPh>
    <rPh sb="43" eb="45">
      <t>ネンレイ</t>
    </rPh>
    <rPh sb="45" eb="46">
      <t>ベツ</t>
    </rPh>
    <rPh sb="47" eb="48">
      <t>ミ</t>
    </rPh>
    <rPh sb="51" eb="53">
      <t>レイワ</t>
    </rPh>
    <rPh sb="55" eb="56">
      <t>ネン</t>
    </rPh>
    <rPh sb="61" eb="62">
      <t>ネン</t>
    </rPh>
    <rPh sb="68" eb="69">
      <t>サイ</t>
    </rPh>
    <rPh sb="69" eb="71">
      <t>ミマン</t>
    </rPh>
    <rPh sb="71" eb="73">
      <t>ジンコウ</t>
    </rPh>
    <rPh sb="74" eb="76">
      <t>ワリアイ</t>
    </rPh>
    <rPh sb="87" eb="88">
      <t>サイ</t>
    </rPh>
    <rPh sb="88" eb="90">
      <t>ジンコウ</t>
    </rPh>
    <rPh sb="91" eb="93">
      <t>ワリアイ</t>
    </rPh>
    <rPh sb="102" eb="104">
      <t>ゲンショウ</t>
    </rPh>
    <rPh sb="108" eb="109">
      <t>サイ</t>
    </rPh>
    <rPh sb="109" eb="111">
      <t>イジョウ</t>
    </rPh>
    <rPh sb="111" eb="113">
      <t>ジンコウ</t>
    </rPh>
    <rPh sb="113" eb="115">
      <t>ワリアイ</t>
    </rPh>
    <rPh sb="123" eb="125">
      <t>ジョウショウ</t>
    </rPh>
    <rPh sb="128" eb="130">
      <t>ヨソク</t>
    </rPh>
    <phoneticPr fontId="1"/>
  </si>
  <si>
    <t>総延べ床面積は144,048㎡
町民文化系施設　35,859.4㎡
社会教育系施設　3,062.3㎡
スポーツ・レクリエーション系施設　17,317㎡
産業系施設　5,992.2㎡
学校教育系施設　34,727㎡
子育て支援施設　39㎡
保健・福祉系施設　8,187.2㎡
医療系施設　1,212.1㎡
行政系施設　6,347.9㎡
公営住宅　25,518.2㎡
その他　5,746㎡</t>
    <rPh sb="0" eb="1">
      <t>ソウ</t>
    </rPh>
    <rPh sb="1" eb="2">
      <t>ノ</t>
    </rPh>
    <rPh sb="3" eb="6">
      <t>ユカメンセキ</t>
    </rPh>
    <rPh sb="16" eb="18">
      <t>チョウミン</t>
    </rPh>
    <rPh sb="18" eb="20">
      <t>ブンカ</t>
    </rPh>
    <rPh sb="20" eb="21">
      <t>ケイ</t>
    </rPh>
    <rPh sb="21" eb="23">
      <t>シセツ</t>
    </rPh>
    <rPh sb="34" eb="36">
      <t>シャカイ</t>
    </rPh>
    <rPh sb="36" eb="38">
      <t>キョウイク</t>
    </rPh>
    <rPh sb="38" eb="39">
      <t>ケイ</t>
    </rPh>
    <rPh sb="39" eb="41">
      <t>シセツ</t>
    </rPh>
    <rPh sb="64" eb="65">
      <t>ケイ</t>
    </rPh>
    <rPh sb="65" eb="67">
      <t>シセツ</t>
    </rPh>
    <rPh sb="76" eb="78">
      <t>サンギョウ</t>
    </rPh>
    <rPh sb="78" eb="79">
      <t>ケイ</t>
    </rPh>
    <rPh sb="79" eb="81">
      <t>シセツ</t>
    </rPh>
    <rPh sb="91" eb="93">
      <t>ガッコウ</t>
    </rPh>
    <rPh sb="93" eb="95">
      <t>キョウイク</t>
    </rPh>
    <rPh sb="95" eb="96">
      <t>ケイ</t>
    </rPh>
    <rPh sb="96" eb="98">
      <t>シセツ</t>
    </rPh>
    <rPh sb="107" eb="109">
      <t>コソダ</t>
    </rPh>
    <rPh sb="110" eb="112">
      <t>シエン</t>
    </rPh>
    <rPh sb="112" eb="114">
      <t>シセツ</t>
    </rPh>
    <rPh sb="119" eb="121">
      <t>ホケン</t>
    </rPh>
    <rPh sb="122" eb="124">
      <t>フクシ</t>
    </rPh>
    <rPh sb="124" eb="125">
      <t>ケイ</t>
    </rPh>
    <rPh sb="125" eb="127">
      <t>シセツ</t>
    </rPh>
    <rPh sb="137" eb="139">
      <t>イリョウ</t>
    </rPh>
    <rPh sb="139" eb="140">
      <t>ケイ</t>
    </rPh>
    <rPh sb="140" eb="142">
      <t>シセツ</t>
    </rPh>
    <rPh sb="152" eb="154">
      <t>ギョウセイ</t>
    </rPh>
    <rPh sb="154" eb="155">
      <t>ケイ</t>
    </rPh>
    <rPh sb="155" eb="157">
      <t>シセツ</t>
    </rPh>
    <rPh sb="167" eb="169">
      <t>コウエイ</t>
    </rPh>
    <rPh sb="169" eb="171">
      <t>ジュウタク</t>
    </rPh>
    <rPh sb="184" eb="185">
      <t>タ</t>
    </rPh>
    <phoneticPr fontId="1"/>
  </si>
  <si>
    <t>・人口減少と少子化、高齢化
・公共施設の老朽化、耐震化
・公共施設の維持、管理の財源確保
今後、人口減少に伴う歳入減少が見込まれ、将来の公共施設の更新費用の財源確保がこれまで以上に困難となる可能性がある。
施設を全て維持するのではなく、施設の集約化、多機能化や複合化を行うことが必要。併せて老朽化が顕著なもの、利用頻度や稼働率が低く不採算の施設を早期に用途廃止する。（多額な解体費用等の捻出が見込まれるため）</t>
    <rPh sb="1" eb="3">
      <t>ジンコウ</t>
    </rPh>
    <rPh sb="3" eb="5">
      <t>ゲンショウ</t>
    </rPh>
    <rPh sb="6" eb="9">
      <t>ショウシカ</t>
    </rPh>
    <rPh sb="10" eb="13">
      <t>コウレイカ</t>
    </rPh>
    <rPh sb="15" eb="17">
      <t>コウキョウ</t>
    </rPh>
    <rPh sb="17" eb="19">
      <t>シセツ</t>
    </rPh>
    <rPh sb="20" eb="23">
      <t>ロウキュウカ</t>
    </rPh>
    <rPh sb="24" eb="27">
      <t>タイシンカ</t>
    </rPh>
    <rPh sb="29" eb="31">
      <t>コウキョウ</t>
    </rPh>
    <rPh sb="31" eb="33">
      <t>シセツ</t>
    </rPh>
    <rPh sb="34" eb="36">
      <t>イジ</t>
    </rPh>
    <rPh sb="37" eb="39">
      <t>カンリ</t>
    </rPh>
    <rPh sb="40" eb="42">
      <t>ザイゲン</t>
    </rPh>
    <rPh sb="42" eb="44">
      <t>カクホ</t>
    </rPh>
    <rPh sb="45" eb="47">
      <t>コンゴ</t>
    </rPh>
    <rPh sb="48" eb="50">
      <t>ジンコウ</t>
    </rPh>
    <rPh sb="50" eb="52">
      <t>ゲンショウ</t>
    </rPh>
    <rPh sb="53" eb="54">
      <t>トモナ</t>
    </rPh>
    <rPh sb="55" eb="57">
      <t>サイニュウ</t>
    </rPh>
    <rPh sb="57" eb="59">
      <t>ゲンショウ</t>
    </rPh>
    <rPh sb="60" eb="62">
      <t>ミコ</t>
    </rPh>
    <rPh sb="65" eb="67">
      <t>ショウライ</t>
    </rPh>
    <rPh sb="68" eb="70">
      <t>コウキョウ</t>
    </rPh>
    <rPh sb="70" eb="72">
      <t>シセツ</t>
    </rPh>
    <rPh sb="73" eb="75">
      <t>コウシン</t>
    </rPh>
    <rPh sb="75" eb="77">
      <t>ヒヨウ</t>
    </rPh>
    <rPh sb="78" eb="80">
      <t>ザイゲン</t>
    </rPh>
    <rPh sb="80" eb="82">
      <t>カクホ</t>
    </rPh>
    <rPh sb="87" eb="89">
      <t>イジョウ</t>
    </rPh>
    <rPh sb="90" eb="92">
      <t>コンナン</t>
    </rPh>
    <rPh sb="95" eb="98">
      <t>カノウセイ</t>
    </rPh>
    <rPh sb="103" eb="105">
      <t>シセツ</t>
    </rPh>
    <rPh sb="106" eb="107">
      <t>スベ</t>
    </rPh>
    <rPh sb="108" eb="110">
      <t>イジ</t>
    </rPh>
    <rPh sb="118" eb="120">
      <t>シセツ</t>
    </rPh>
    <rPh sb="121" eb="124">
      <t>シュウヤクカ</t>
    </rPh>
    <rPh sb="125" eb="128">
      <t>タキノウ</t>
    </rPh>
    <rPh sb="128" eb="129">
      <t>カ</t>
    </rPh>
    <rPh sb="130" eb="133">
      <t>フクゴウカ</t>
    </rPh>
    <rPh sb="134" eb="135">
      <t>オコナ</t>
    </rPh>
    <rPh sb="139" eb="141">
      <t>ヒツヨウ</t>
    </rPh>
    <rPh sb="142" eb="143">
      <t>アワ</t>
    </rPh>
    <rPh sb="145" eb="148">
      <t>ロウキュウカ</t>
    </rPh>
    <rPh sb="149" eb="151">
      <t>ケンチョ</t>
    </rPh>
    <rPh sb="155" eb="157">
      <t>リヨウ</t>
    </rPh>
    <rPh sb="157" eb="159">
      <t>ヒンド</t>
    </rPh>
    <rPh sb="160" eb="162">
      <t>カドウ</t>
    </rPh>
    <rPh sb="162" eb="163">
      <t>リツ</t>
    </rPh>
    <rPh sb="164" eb="165">
      <t>ヒク</t>
    </rPh>
    <rPh sb="166" eb="169">
      <t>フサイサン</t>
    </rPh>
    <rPh sb="170" eb="172">
      <t>シセツ</t>
    </rPh>
    <rPh sb="173" eb="175">
      <t>ソウキ</t>
    </rPh>
    <rPh sb="176" eb="178">
      <t>ヨウト</t>
    </rPh>
    <rPh sb="178" eb="180">
      <t>ハイシ</t>
    </rPh>
    <rPh sb="184" eb="186">
      <t>タガク</t>
    </rPh>
    <rPh sb="187" eb="189">
      <t>カイタイ</t>
    </rPh>
    <rPh sb="189" eb="191">
      <t>ヒヨウ</t>
    </rPh>
    <rPh sb="191" eb="192">
      <t>トウ</t>
    </rPh>
    <rPh sb="193" eb="195">
      <t>ネンシュツ</t>
    </rPh>
    <rPh sb="196" eb="198">
      <t>ミコ</t>
    </rPh>
    <phoneticPr fontId="1"/>
  </si>
  <si>
    <t>有</t>
    <rPh sb="0" eb="1">
      <t>アリ</t>
    </rPh>
    <phoneticPr fontId="1"/>
  </si>
  <si>
    <t xml:space="preserve">・単純更新と長寿命化更新パターン
公共施設について、30年間の概算事業費の合計額は、「単純更新パターン」では1、454.5億円（48.5億円/年）。
</t>
    <rPh sb="1" eb="3">
      <t>タンジュン</t>
    </rPh>
    <rPh sb="3" eb="5">
      <t>コウシン</t>
    </rPh>
    <rPh sb="6" eb="10">
      <t>チョウジュミョウカ</t>
    </rPh>
    <rPh sb="10" eb="12">
      <t>コウシン</t>
    </rPh>
    <rPh sb="17" eb="19">
      <t>コウキョウ</t>
    </rPh>
    <rPh sb="19" eb="21">
      <t>シセツ</t>
    </rPh>
    <rPh sb="28" eb="29">
      <t>ネン</t>
    </rPh>
    <rPh sb="29" eb="30">
      <t>カン</t>
    </rPh>
    <rPh sb="31" eb="33">
      <t>ガイサン</t>
    </rPh>
    <rPh sb="33" eb="36">
      <t>ジギョウヒ</t>
    </rPh>
    <rPh sb="37" eb="39">
      <t>ゴウケイ</t>
    </rPh>
    <rPh sb="39" eb="40">
      <t>ガク</t>
    </rPh>
    <rPh sb="43" eb="45">
      <t>タンジュン</t>
    </rPh>
    <rPh sb="45" eb="47">
      <t>コウシン</t>
    </rPh>
    <rPh sb="61" eb="63">
      <t>オクエン</t>
    </rPh>
    <rPh sb="68" eb="69">
      <t>オク</t>
    </rPh>
    <rPh sb="69" eb="70">
      <t>エン</t>
    </rPh>
    <rPh sb="71" eb="72">
      <t>ネン</t>
    </rPh>
    <phoneticPr fontId="1"/>
  </si>
  <si>
    <t>・単純更新と長寿命化更新パターン
「長寿命化パターン」では1,489.1億円（49.5億円/年）と試算。</t>
    <rPh sb="1" eb="3">
      <t>タンジュン</t>
    </rPh>
    <rPh sb="3" eb="5">
      <t>コウシン</t>
    </rPh>
    <rPh sb="6" eb="10">
      <t>チョウジュミョウカ</t>
    </rPh>
    <rPh sb="10" eb="12">
      <t>コウシン</t>
    </rPh>
    <rPh sb="18" eb="22">
      <t>チョウジュミョウカ</t>
    </rPh>
    <rPh sb="36" eb="38">
      <t>オクエン</t>
    </rPh>
    <rPh sb="43" eb="45">
      <t>オクエン</t>
    </rPh>
    <rPh sb="46" eb="47">
      <t>ネン</t>
    </rPh>
    <rPh sb="49" eb="51">
      <t>シサン</t>
    </rPh>
    <phoneticPr fontId="1"/>
  </si>
  <si>
    <t>・単純更新と長寿命化更新パターン
公共施設について、30年間の概算事業費の合計額は、「単純更新パターン」では1、454.5億円（48.5億円/年）、「長寿命化パターン」では1489.1億円（49.6億円/年）と試算され、長寿命化対策により34.5億円（1.2億円/年）増加する試算となった。</t>
    <rPh sb="1" eb="3">
      <t>タンジュン</t>
    </rPh>
    <rPh sb="3" eb="5">
      <t>コウシン</t>
    </rPh>
    <rPh sb="6" eb="10">
      <t>チョウジュミョウカ</t>
    </rPh>
    <rPh sb="10" eb="12">
      <t>コウシン</t>
    </rPh>
    <rPh sb="17" eb="19">
      <t>コウキョウ</t>
    </rPh>
    <rPh sb="19" eb="21">
      <t>シセツ</t>
    </rPh>
    <rPh sb="28" eb="29">
      <t>ネン</t>
    </rPh>
    <rPh sb="29" eb="30">
      <t>カン</t>
    </rPh>
    <rPh sb="31" eb="33">
      <t>ガイサン</t>
    </rPh>
    <rPh sb="33" eb="35">
      <t>ジギョウ</t>
    </rPh>
    <rPh sb="35" eb="36">
      <t>ヒ</t>
    </rPh>
    <rPh sb="37" eb="39">
      <t>ゴウケイ</t>
    </rPh>
    <rPh sb="39" eb="40">
      <t>ガク</t>
    </rPh>
    <rPh sb="43" eb="45">
      <t>タンジュン</t>
    </rPh>
    <rPh sb="45" eb="47">
      <t>コウシン</t>
    </rPh>
    <rPh sb="61" eb="63">
      <t>オクエン</t>
    </rPh>
    <rPh sb="68" eb="70">
      <t>オクエン</t>
    </rPh>
    <rPh sb="71" eb="72">
      <t>ネン</t>
    </rPh>
    <rPh sb="75" eb="79">
      <t>チョウジュミョウカ</t>
    </rPh>
    <rPh sb="92" eb="94">
      <t>オクエン</t>
    </rPh>
    <rPh sb="99" eb="101">
      <t>オクエン</t>
    </rPh>
    <rPh sb="102" eb="103">
      <t>ネン</t>
    </rPh>
    <rPh sb="105" eb="107">
      <t>シサン</t>
    </rPh>
    <rPh sb="110" eb="114">
      <t>チョウジュミョウカ</t>
    </rPh>
    <rPh sb="114" eb="116">
      <t>タイサク</t>
    </rPh>
    <rPh sb="123" eb="125">
      <t>オクエン</t>
    </rPh>
    <rPh sb="129" eb="131">
      <t>オクエン</t>
    </rPh>
    <rPh sb="132" eb="133">
      <t>ネン</t>
    </rPh>
    <rPh sb="134" eb="136">
      <t>ゾウカ</t>
    </rPh>
    <rPh sb="138" eb="140">
      <t>シサン</t>
    </rPh>
    <phoneticPr fontId="1"/>
  </si>
  <si>
    <t>・部局横断的な組織体制
・財政面の体制
・地方公会計の活用
公共施設を全て更新した場合、現在の投資的経費の水準の1.1倍の財源が必要とされており、全ての公共施設を維持更新することは困難です。
そこで、地域活性化の観点は意識しつつも、公共施設（機能）の集約、廃止等を検討する公共施設の適正化を進めるため、今後30年で公共施設の延床面積を約15％程度縮減することを目指す。</t>
    <rPh sb="1" eb="3">
      <t>ブキョク</t>
    </rPh>
    <rPh sb="3" eb="6">
      <t>オウダンテキ</t>
    </rPh>
    <rPh sb="7" eb="9">
      <t>ソシキ</t>
    </rPh>
    <rPh sb="9" eb="11">
      <t>タイセイ</t>
    </rPh>
    <rPh sb="13" eb="16">
      <t>ザイセイメン</t>
    </rPh>
    <rPh sb="17" eb="19">
      <t>タイセイ</t>
    </rPh>
    <rPh sb="21" eb="23">
      <t>チホウ</t>
    </rPh>
    <rPh sb="23" eb="26">
      <t>コウカイケイ</t>
    </rPh>
    <rPh sb="27" eb="29">
      <t>カツヨウ</t>
    </rPh>
    <rPh sb="30" eb="32">
      <t>コウキョウ</t>
    </rPh>
    <rPh sb="32" eb="34">
      <t>シセツ</t>
    </rPh>
    <rPh sb="35" eb="36">
      <t>スベ</t>
    </rPh>
    <rPh sb="37" eb="39">
      <t>コウシン</t>
    </rPh>
    <rPh sb="41" eb="43">
      <t>バアイ</t>
    </rPh>
    <rPh sb="44" eb="46">
      <t>ゲンザイ</t>
    </rPh>
    <rPh sb="47" eb="49">
      <t>トウシ</t>
    </rPh>
    <rPh sb="49" eb="50">
      <t>テキ</t>
    </rPh>
    <rPh sb="50" eb="52">
      <t>ケイヒ</t>
    </rPh>
    <rPh sb="53" eb="55">
      <t>スイジュン</t>
    </rPh>
    <rPh sb="59" eb="60">
      <t>バイ</t>
    </rPh>
    <rPh sb="61" eb="63">
      <t>ザイゲン</t>
    </rPh>
    <rPh sb="64" eb="66">
      <t>ヒツヨウ</t>
    </rPh>
    <rPh sb="73" eb="74">
      <t>スベ</t>
    </rPh>
    <rPh sb="76" eb="78">
      <t>コウキョウ</t>
    </rPh>
    <rPh sb="78" eb="80">
      <t>シセツ</t>
    </rPh>
    <rPh sb="81" eb="83">
      <t>イジ</t>
    </rPh>
    <rPh sb="83" eb="85">
      <t>コウシン</t>
    </rPh>
    <rPh sb="90" eb="92">
      <t>コンナン</t>
    </rPh>
    <rPh sb="100" eb="102">
      <t>チイキ</t>
    </rPh>
    <rPh sb="102" eb="105">
      <t>カッセイカ</t>
    </rPh>
    <rPh sb="106" eb="108">
      <t>カンテン</t>
    </rPh>
    <rPh sb="109" eb="111">
      <t>イシキ</t>
    </rPh>
    <rPh sb="116" eb="118">
      <t>コウキョウ</t>
    </rPh>
    <rPh sb="118" eb="120">
      <t>シセツ</t>
    </rPh>
    <rPh sb="121" eb="123">
      <t>キノウ</t>
    </rPh>
    <rPh sb="125" eb="127">
      <t>シュウヤク</t>
    </rPh>
    <rPh sb="128" eb="130">
      <t>ハイシ</t>
    </rPh>
    <rPh sb="130" eb="131">
      <t>トウ</t>
    </rPh>
    <rPh sb="132" eb="134">
      <t>ケントウ</t>
    </rPh>
    <rPh sb="136" eb="138">
      <t>コウキョウ</t>
    </rPh>
    <rPh sb="138" eb="140">
      <t>シセツ</t>
    </rPh>
    <rPh sb="141" eb="144">
      <t>テキセイカ</t>
    </rPh>
    <rPh sb="145" eb="146">
      <t>スス</t>
    </rPh>
    <rPh sb="151" eb="153">
      <t>コンゴ</t>
    </rPh>
    <rPh sb="155" eb="156">
      <t>ネン</t>
    </rPh>
    <rPh sb="157" eb="159">
      <t>コウキョウ</t>
    </rPh>
    <rPh sb="159" eb="161">
      <t>シセツ</t>
    </rPh>
    <rPh sb="162" eb="164">
      <t>ノベユカ</t>
    </rPh>
    <rPh sb="164" eb="166">
      <t>メンセキ</t>
    </rPh>
    <rPh sb="167" eb="168">
      <t>ヤク</t>
    </rPh>
    <rPh sb="171" eb="173">
      <t>テイド</t>
    </rPh>
    <rPh sb="173" eb="175">
      <t>シュクゲン</t>
    </rPh>
    <rPh sb="180" eb="182">
      <t>メザ</t>
    </rPh>
    <phoneticPr fontId="1"/>
  </si>
  <si>
    <t>・官民一体のまちづくり
・広告事業、ネーミングライツ
「邑南町まち・ひと・しごと創生総合戦略2020」に基づき、官民一体となったまちづくりを発信するとともに、広告事業やネーミングライツ、PPP・PFIの導入など公共施設の資産価値の最大化に取り組み、維持管理経費に係る財源に充当する。</t>
    <rPh sb="1" eb="3">
      <t>カンミン</t>
    </rPh>
    <rPh sb="3" eb="5">
      <t>イッタイ</t>
    </rPh>
    <rPh sb="13" eb="15">
      <t>コウコク</t>
    </rPh>
    <rPh sb="15" eb="17">
      <t>ジギョウ</t>
    </rPh>
    <rPh sb="28" eb="31">
      <t>オオナンチョウ</t>
    </rPh>
    <rPh sb="40" eb="42">
      <t>ソウセイ</t>
    </rPh>
    <rPh sb="42" eb="44">
      <t>ソウゴウ</t>
    </rPh>
    <rPh sb="44" eb="46">
      <t>センリャク</t>
    </rPh>
    <rPh sb="52" eb="53">
      <t>モト</t>
    </rPh>
    <rPh sb="56" eb="58">
      <t>カンミン</t>
    </rPh>
    <rPh sb="58" eb="60">
      <t>イッタイ</t>
    </rPh>
    <rPh sb="70" eb="72">
      <t>ハッシン</t>
    </rPh>
    <rPh sb="79" eb="81">
      <t>コウコク</t>
    </rPh>
    <rPh sb="81" eb="83">
      <t>ジギョウ</t>
    </rPh>
    <rPh sb="101" eb="103">
      <t>ドウニュウ</t>
    </rPh>
    <rPh sb="105" eb="107">
      <t>コウキョウ</t>
    </rPh>
    <rPh sb="107" eb="109">
      <t>シセツ</t>
    </rPh>
    <rPh sb="110" eb="112">
      <t>シサン</t>
    </rPh>
    <rPh sb="112" eb="114">
      <t>カチ</t>
    </rPh>
    <rPh sb="115" eb="118">
      <t>サイダイカ</t>
    </rPh>
    <rPh sb="119" eb="120">
      <t>ト</t>
    </rPh>
    <rPh sb="121" eb="122">
      <t>ク</t>
    </rPh>
    <rPh sb="124" eb="126">
      <t>イジ</t>
    </rPh>
    <rPh sb="126" eb="128">
      <t>カンリ</t>
    </rPh>
    <rPh sb="128" eb="130">
      <t>ケイヒ</t>
    </rPh>
    <rPh sb="131" eb="132">
      <t>カカ</t>
    </rPh>
    <rPh sb="133" eb="135">
      <t>ザイゲン</t>
    </rPh>
    <rPh sb="136" eb="138">
      <t>ジュウトウ</t>
    </rPh>
    <phoneticPr fontId="1"/>
  </si>
  <si>
    <t>・公共施設の日常、定期点検
（1）公共施設
施設評価を踏まえた点検・診断の優先度を施設ごとに設定した上で、それぞれの施設の優先度に応じた水準の点検・診断を定期的に行い、その結果と修繕履歴関する情報を施設担当課に集約する。
（2）インフラ
個別の長寿命化修繕計画又は投資計画、経営戦略等を策定し、策定した計画にもとづいた効果的・効率的な点検・診断を行う。</t>
    <rPh sb="1" eb="3">
      <t>コウキョウ</t>
    </rPh>
    <rPh sb="3" eb="5">
      <t>シセツ</t>
    </rPh>
    <rPh sb="6" eb="8">
      <t>ニチジョウ</t>
    </rPh>
    <rPh sb="9" eb="11">
      <t>テイキ</t>
    </rPh>
    <rPh sb="11" eb="13">
      <t>テンケン</t>
    </rPh>
    <rPh sb="17" eb="19">
      <t>コウキョウ</t>
    </rPh>
    <rPh sb="19" eb="21">
      <t>シセツ</t>
    </rPh>
    <rPh sb="22" eb="24">
      <t>シセツ</t>
    </rPh>
    <rPh sb="24" eb="26">
      <t>ヒョウカ</t>
    </rPh>
    <rPh sb="27" eb="28">
      <t>フ</t>
    </rPh>
    <rPh sb="31" eb="33">
      <t>テンケン</t>
    </rPh>
    <rPh sb="34" eb="36">
      <t>シンダン</t>
    </rPh>
    <rPh sb="37" eb="39">
      <t>ユウセン</t>
    </rPh>
    <rPh sb="39" eb="40">
      <t>ド</t>
    </rPh>
    <rPh sb="41" eb="43">
      <t>シセツ</t>
    </rPh>
    <rPh sb="46" eb="48">
      <t>セッテイ</t>
    </rPh>
    <rPh sb="50" eb="51">
      <t>ウエ</t>
    </rPh>
    <rPh sb="58" eb="60">
      <t>シセツ</t>
    </rPh>
    <rPh sb="61" eb="64">
      <t>ユウセンド</t>
    </rPh>
    <rPh sb="65" eb="66">
      <t>オウ</t>
    </rPh>
    <rPh sb="68" eb="70">
      <t>スイジュン</t>
    </rPh>
    <rPh sb="71" eb="73">
      <t>テンケン</t>
    </rPh>
    <rPh sb="74" eb="76">
      <t>シンダン</t>
    </rPh>
    <rPh sb="77" eb="78">
      <t>ジョウ</t>
    </rPh>
    <rPh sb="78" eb="79">
      <t>キ</t>
    </rPh>
    <rPh sb="79" eb="80">
      <t>テキ</t>
    </rPh>
    <rPh sb="81" eb="82">
      <t>オコナ</t>
    </rPh>
    <rPh sb="86" eb="88">
      <t>ケッカ</t>
    </rPh>
    <rPh sb="89" eb="91">
      <t>シュウゼン</t>
    </rPh>
    <rPh sb="91" eb="93">
      <t>リレキ</t>
    </rPh>
    <rPh sb="93" eb="94">
      <t>カン</t>
    </rPh>
    <rPh sb="96" eb="98">
      <t>ジョウホウ</t>
    </rPh>
    <rPh sb="99" eb="101">
      <t>シセツ</t>
    </rPh>
    <rPh sb="119" eb="121">
      <t>コベツ</t>
    </rPh>
    <rPh sb="122" eb="126">
      <t>チョウジュミョウカ</t>
    </rPh>
    <rPh sb="126" eb="128">
      <t>シュウゼン</t>
    </rPh>
    <rPh sb="128" eb="130">
      <t>ケイカク</t>
    </rPh>
    <rPh sb="130" eb="131">
      <t>マタ</t>
    </rPh>
    <rPh sb="132" eb="134">
      <t>トウシ</t>
    </rPh>
    <rPh sb="134" eb="136">
      <t>ケイカク</t>
    </rPh>
    <rPh sb="137" eb="139">
      <t>ケイエイ</t>
    </rPh>
    <rPh sb="139" eb="141">
      <t>センリャク</t>
    </rPh>
    <rPh sb="141" eb="142">
      <t>トウ</t>
    </rPh>
    <rPh sb="143" eb="145">
      <t>サクテイ</t>
    </rPh>
    <rPh sb="147" eb="149">
      <t>サクテイ</t>
    </rPh>
    <rPh sb="151" eb="153">
      <t>ケイカク</t>
    </rPh>
    <rPh sb="159" eb="162">
      <t>コウカテキ</t>
    </rPh>
    <rPh sb="163" eb="166">
      <t>コウリツテキ</t>
    </rPh>
    <rPh sb="167" eb="169">
      <t>テンケン</t>
    </rPh>
    <rPh sb="170" eb="172">
      <t>シンダン</t>
    </rPh>
    <rPh sb="173" eb="174">
      <t>オコナ</t>
    </rPh>
    <phoneticPr fontId="1"/>
  </si>
  <si>
    <t>・施設の更新の際に効果的に整備
・ランニングコストを考慮
・LCCの平準化
(1)公共施設
効果的・効率的な維持管理・修繕・更新等については、施設の更新の際には、施設類型をまたがった施設の複合化などによる効果的・効率的な整備を検討する。
更新する施設は、光熱水費や保守管理費など維持管理コストの低減化が図られ、将来の修繕が容易に行える建物構造とし、維持管理しやすい施設にする。
施設の優先度を設定した上で今後も積極的に維持していく施設については、計画的な維持管理（予防保全）への転換を進め、定期的な点検・診断を実施し、施設の長寿命化、施設のライフサイクルコスト（LCC）の縮減を図るなど、保全計画に基づいた中長期的な視点に立った計画的な維持修繕に努める。
光熱水費や清掃費、修繕費、備品・消耗品などの縮減を図るために、複数年契約や包括契約、同種の施設ごとの一括契約を進める。</t>
    <rPh sb="1" eb="3">
      <t>シセツ</t>
    </rPh>
    <rPh sb="4" eb="6">
      <t>コウシン</t>
    </rPh>
    <rPh sb="7" eb="8">
      <t>サイ</t>
    </rPh>
    <rPh sb="9" eb="12">
      <t>コウカテキ</t>
    </rPh>
    <rPh sb="13" eb="15">
      <t>セイビ</t>
    </rPh>
    <rPh sb="26" eb="28">
      <t>コウリョ</t>
    </rPh>
    <rPh sb="34" eb="37">
      <t>ヘイジュンカ</t>
    </rPh>
    <rPh sb="41" eb="43">
      <t>コウキョウ</t>
    </rPh>
    <rPh sb="43" eb="45">
      <t>シセツ</t>
    </rPh>
    <rPh sb="46" eb="49">
      <t>コウカテキ</t>
    </rPh>
    <rPh sb="50" eb="53">
      <t>コウリツテキ</t>
    </rPh>
    <rPh sb="54" eb="56">
      <t>イジ</t>
    </rPh>
    <rPh sb="56" eb="58">
      <t>カンリ</t>
    </rPh>
    <rPh sb="59" eb="61">
      <t>シュウゼン</t>
    </rPh>
    <rPh sb="62" eb="64">
      <t>コウシン</t>
    </rPh>
    <rPh sb="64" eb="65">
      <t>トウ</t>
    </rPh>
    <rPh sb="71" eb="73">
      <t>シセツ</t>
    </rPh>
    <rPh sb="74" eb="76">
      <t>コウシン</t>
    </rPh>
    <rPh sb="77" eb="78">
      <t>サイ</t>
    </rPh>
    <rPh sb="81" eb="83">
      <t>シセツ</t>
    </rPh>
    <rPh sb="83" eb="85">
      <t>ルイケイ</t>
    </rPh>
    <rPh sb="91" eb="93">
      <t>シセツ</t>
    </rPh>
    <rPh sb="94" eb="97">
      <t>フクゴウカ</t>
    </rPh>
    <rPh sb="102" eb="105">
      <t>コウカテキ</t>
    </rPh>
    <rPh sb="106" eb="109">
      <t>コウリツテキ</t>
    </rPh>
    <rPh sb="110" eb="112">
      <t>セイビ</t>
    </rPh>
    <rPh sb="113" eb="115">
      <t>ケントウ</t>
    </rPh>
    <rPh sb="119" eb="121">
      <t>コウシン</t>
    </rPh>
    <rPh sb="123" eb="125">
      <t>シセツ</t>
    </rPh>
    <rPh sb="239" eb="241">
      <t>テンカン</t>
    </rPh>
    <rPh sb="242" eb="243">
      <t>スス</t>
    </rPh>
    <rPh sb="245" eb="248">
      <t>テイキテキ</t>
    </rPh>
    <rPh sb="249" eb="251">
      <t>テンケン</t>
    </rPh>
    <rPh sb="252" eb="254">
      <t>シンダン</t>
    </rPh>
    <rPh sb="255" eb="257">
      <t>ジッシ</t>
    </rPh>
    <rPh sb="259" eb="261">
      <t>シセツ</t>
    </rPh>
    <rPh sb="262" eb="266">
      <t>チョウジュミョウカ</t>
    </rPh>
    <rPh sb="267" eb="269">
      <t>シセツ</t>
    </rPh>
    <rPh sb="286" eb="288">
      <t>シュクゲン</t>
    </rPh>
    <rPh sb="289" eb="290">
      <t>ハカ</t>
    </rPh>
    <rPh sb="294" eb="296">
      <t>ホゼン</t>
    </rPh>
    <rPh sb="296" eb="298">
      <t>ケイカク</t>
    </rPh>
    <rPh sb="299" eb="300">
      <t>モト</t>
    </rPh>
    <rPh sb="303" eb="307">
      <t>チュウチョウキテキ</t>
    </rPh>
    <rPh sb="308" eb="310">
      <t>シテン</t>
    </rPh>
    <rPh sb="311" eb="312">
      <t>タ</t>
    </rPh>
    <rPh sb="314" eb="317">
      <t>ケイカクテキ</t>
    </rPh>
    <rPh sb="318" eb="320">
      <t>イジ</t>
    </rPh>
    <rPh sb="320" eb="322">
      <t>シュウゼン</t>
    </rPh>
    <rPh sb="323" eb="324">
      <t>ツト</t>
    </rPh>
    <rPh sb="328" eb="330">
      <t>コウネツ</t>
    </rPh>
    <rPh sb="330" eb="332">
      <t>スイヒ</t>
    </rPh>
    <rPh sb="333" eb="335">
      <t>セイソウ</t>
    </rPh>
    <rPh sb="335" eb="336">
      <t>ヒ</t>
    </rPh>
    <rPh sb="337" eb="340">
      <t>シュウゼンヒ</t>
    </rPh>
    <rPh sb="341" eb="343">
      <t>ビヒン</t>
    </rPh>
    <rPh sb="344" eb="346">
      <t>ショウモウ</t>
    </rPh>
    <rPh sb="346" eb="347">
      <t>ヒン</t>
    </rPh>
    <rPh sb="350" eb="352">
      <t>シュクゲン</t>
    </rPh>
    <rPh sb="353" eb="354">
      <t>ハカ</t>
    </rPh>
    <rPh sb="359" eb="361">
      <t>フクスウ</t>
    </rPh>
    <rPh sb="361" eb="362">
      <t>ネン</t>
    </rPh>
    <rPh sb="362" eb="364">
      <t>ケイヤク</t>
    </rPh>
    <rPh sb="365" eb="367">
      <t>ホウカツ</t>
    </rPh>
    <rPh sb="367" eb="369">
      <t>ケイヤク</t>
    </rPh>
    <rPh sb="370" eb="372">
      <t>ドウシュ</t>
    </rPh>
    <rPh sb="373" eb="375">
      <t>シセツ</t>
    </rPh>
    <rPh sb="378" eb="380">
      <t>イッカツ</t>
    </rPh>
    <rPh sb="380" eb="382">
      <t>ケイヤク</t>
    </rPh>
    <rPh sb="383" eb="384">
      <t>スス</t>
    </rPh>
    <phoneticPr fontId="1"/>
  </si>
  <si>
    <t>・危険性により、修繕、撤去対応
・不要施設の除却
（1）公共施設
劣化・損傷などにより安全面での危険性が高いと判断された場合は、施設の必要性などを踏まえた上で、適時に修繕、撤去等の対応を行う。
不要となった施設については、資源の再利用を十分に検討した上で周囲の住民への安全性などを考慮して、適時・適切に除却する。
（2）インフラ
町民が日常的に使用するインフラは、安全に利用できるよう配慮する。
点検・診断を行い、危険性のある施設は修繕を計画する。</t>
    <rPh sb="1" eb="3">
      <t>キケン</t>
    </rPh>
    <rPh sb="3" eb="4">
      <t>セイ</t>
    </rPh>
    <rPh sb="8" eb="10">
      <t>シュウゼン</t>
    </rPh>
    <rPh sb="11" eb="13">
      <t>テッキョ</t>
    </rPh>
    <rPh sb="13" eb="15">
      <t>タイオウ</t>
    </rPh>
    <rPh sb="17" eb="19">
      <t>フヨウ</t>
    </rPh>
    <rPh sb="19" eb="21">
      <t>シセツ</t>
    </rPh>
    <rPh sb="22" eb="24">
      <t>ジョキャク</t>
    </rPh>
    <rPh sb="28" eb="30">
      <t>コウキョウ</t>
    </rPh>
    <rPh sb="30" eb="32">
      <t>シセツ</t>
    </rPh>
    <rPh sb="33" eb="35">
      <t>レッカ</t>
    </rPh>
    <rPh sb="36" eb="38">
      <t>ソンショウ</t>
    </rPh>
    <rPh sb="43" eb="46">
      <t>アンゼンメン</t>
    </rPh>
    <rPh sb="48" eb="50">
      <t>キケン</t>
    </rPh>
    <rPh sb="50" eb="51">
      <t>セイ</t>
    </rPh>
    <rPh sb="52" eb="53">
      <t>タカ</t>
    </rPh>
    <rPh sb="55" eb="57">
      <t>ハンダン</t>
    </rPh>
    <rPh sb="60" eb="62">
      <t>バアイ</t>
    </rPh>
    <rPh sb="64" eb="66">
      <t>シセツ</t>
    </rPh>
    <rPh sb="67" eb="69">
      <t>ヒツヨウ</t>
    </rPh>
    <rPh sb="69" eb="70">
      <t>セイ</t>
    </rPh>
    <rPh sb="73" eb="74">
      <t>フ</t>
    </rPh>
    <rPh sb="77" eb="78">
      <t>ウエ</t>
    </rPh>
    <rPh sb="80" eb="82">
      <t>テキジ</t>
    </rPh>
    <rPh sb="83" eb="85">
      <t>シュウゼン</t>
    </rPh>
    <rPh sb="86" eb="88">
      <t>テッキョ</t>
    </rPh>
    <rPh sb="88" eb="89">
      <t>トウ</t>
    </rPh>
    <rPh sb="90" eb="92">
      <t>タイオウ</t>
    </rPh>
    <rPh sb="93" eb="94">
      <t>オコナ</t>
    </rPh>
    <rPh sb="97" eb="99">
      <t>フヨウ</t>
    </rPh>
    <rPh sb="103" eb="105">
      <t>シセツ</t>
    </rPh>
    <rPh sb="111" eb="113">
      <t>シゲン</t>
    </rPh>
    <rPh sb="114" eb="117">
      <t>サイリヨウ</t>
    </rPh>
    <rPh sb="118" eb="120">
      <t>ジュウブン</t>
    </rPh>
    <rPh sb="121" eb="123">
      <t>ケントウ</t>
    </rPh>
    <rPh sb="125" eb="126">
      <t>ウエ</t>
    </rPh>
    <rPh sb="127" eb="129">
      <t>シュウイ</t>
    </rPh>
    <rPh sb="130" eb="132">
      <t>ジュウミン</t>
    </rPh>
    <rPh sb="134" eb="137">
      <t>アンゼンセイ</t>
    </rPh>
    <rPh sb="140" eb="142">
      <t>コウリョ</t>
    </rPh>
    <rPh sb="145" eb="147">
      <t>テキジ</t>
    </rPh>
    <rPh sb="148" eb="150">
      <t>テキセツ</t>
    </rPh>
    <rPh sb="151" eb="153">
      <t>ジョキャク</t>
    </rPh>
    <rPh sb="165" eb="167">
      <t>チョウミン</t>
    </rPh>
    <rPh sb="168" eb="170">
      <t>ニチジョウ</t>
    </rPh>
    <rPh sb="170" eb="171">
      <t>テキ</t>
    </rPh>
    <rPh sb="172" eb="174">
      <t>シヨウ</t>
    </rPh>
    <rPh sb="182" eb="184">
      <t>アンゼン</t>
    </rPh>
    <rPh sb="185" eb="187">
      <t>リヨウ</t>
    </rPh>
    <rPh sb="192" eb="194">
      <t>ハイリョ</t>
    </rPh>
    <rPh sb="198" eb="200">
      <t>テンケン</t>
    </rPh>
    <rPh sb="201" eb="203">
      <t>シンダン</t>
    </rPh>
    <rPh sb="204" eb="205">
      <t>オコナ</t>
    </rPh>
    <rPh sb="207" eb="210">
      <t>キケンセイ</t>
    </rPh>
    <rPh sb="213" eb="215">
      <t>シセツ</t>
    </rPh>
    <rPh sb="216" eb="218">
      <t>シュウゼン</t>
    </rPh>
    <rPh sb="219" eb="221">
      <t>ケイカク</t>
    </rPh>
    <phoneticPr fontId="1"/>
  </si>
  <si>
    <t xml:space="preserve">・施設の必要性から優先的に整備
耐震性能確保の方策検討の際には、施設自体の必要性を見直した上で、費用面、利用状況、優先度を踏まえ、改修の実施や解体・撤去などの対策を講じ、他の施設との集約を含めた建て替えや耐震補強など複数の選択肢から効果的・効率的な整備手法を講じる。
（2）インフラ
インフラ規模を検討した上で個別の長寿命化修繕計画又は投資計画、経営戦略等を策定し、策定した計画に基づいた耐震化等の対応を行う。
</t>
    <rPh sb="1" eb="3">
      <t>シセツ</t>
    </rPh>
    <rPh sb="4" eb="7">
      <t>ヒツヨウセイ</t>
    </rPh>
    <rPh sb="9" eb="11">
      <t>ユウセン</t>
    </rPh>
    <rPh sb="11" eb="12">
      <t>テキ</t>
    </rPh>
    <rPh sb="13" eb="15">
      <t>セイビ</t>
    </rPh>
    <phoneticPr fontId="1"/>
  </si>
  <si>
    <t>・対処療法ではなく、計画的な予防保全
（1）公共施設
対処療法的な維持管理（事後保全）ではなく、計画的な維持管理（予防保全）への転換を進め、施設の劣化が進行する前に予防保全的に修繕を行うことにより、施設を適切な状態に保つとともに、長寿命化させる効果が期待される。</t>
    <rPh sb="1" eb="3">
      <t>タイショ</t>
    </rPh>
    <rPh sb="3" eb="5">
      <t>リョウホウ</t>
    </rPh>
    <rPh sb="10" eb="12">
      <t>ケイカク</t>
    </rPh>
    <rPh sb="12" eb="13">
      <t>テキ</t>
    </rPh>
    <rPh sb="14" eb="16">
      <t>ヨボウ</t>
    </rPh>
    <rPh sb="16" eb="18">
      <t>ホゼン</t>
    </rPh>
    <phoneticPr fontId="1"/>
  </si>
  <si>
    <t>・バリアフリーとユニバーサルデザイン
公共施設の長寿命化や大規模改修または新増築をする際には、「邑南町まち・ひと・じごと創生総合戦略2020」に基づき、「みんながみんなにやさしいまち」のキャッチフレーズのもと、誰もが支えあい共生できる社会の実現を目指し、心のバリアフリーとユニバーサルデザインのまちづくりを推進する。</t>
    <rPh sb="19" eb="21">
      <t>コウキョウ</t>
    </rPh>
    <rPh sb="21" eb="23">
      <t>シセツ</t>
    </rPh>
    <rPh sb="24" eb="28">
      <t>チョウジュミョウカ</t>
    </rPh>
    <rPh sb="29" eb="32">
      <t>ダイキボ</t>
    </rPh>
    <rPh sb="32" eb="34">
      <t>カイシュウ</t>
    </rPh>
    <rPh sb="37" eb="38">
      <t>シン</t>
    </rPh>
    <rPh sb="38" eb="40">
      <t>ゾウチク</t>
    </rPh>
    <rPh sb="43" eb="44">
      <t>サイ</t>
    </rPh>
    <rPh sb="48" eb="51">
      <t>オオナンチョウ</t>
    </rPh>
    <rPh sb="60" eb="62">
      <t>ソウセイ</t>
    </rPh>
    <rPh sb="62" eb="64">
      <t>ソウゴウ</t>
    </rPh>
    <rPh sb="64" eb="66">
      <t>センリャク</t>
    </rPh>
    <rPh sb="72" eb="73">
      <t>モト</t>
    </rPh>
    <rPh sb="105" eb="106">
      <t>ダレ</t>
    </rPh>
    <rPh sb="108" eb="109">
      <t>ササ</t>
    </rPh>
    <rPh sb="112" eb="114">
      <t>キョウセイ</t>
    </rPh>
    <rPh sb="117" eb="119">
      <t>シャカイ</t>
    </rPh>
    <rPh sb="120" eb="122">
      <t>ジツゲン</t>
    </rPh>
    <rPh sb="123" eb="125">
      <t>メザ</t>
    </rPh>
    <rPh sb="127" eb="128">
      <t>ココロ</t>
    </rPh>
    <rPh sb="153" eb="155">
      <t>スイシン</t>
    </rPh>
    <phoneticPr fontId="1"/>
  </si>
  <si>
    <t>・ゼロカーボンシティの宣言
脱炭素社会実現のため、令和3年3月に2050年までの脱炭素社会の実現を前提とした事業を推進する。
「邑南町再エネ最大限導入計画」に基づき、省エネ対策として高気密・高断熱な建築物の導入によるZEH化・ZEB化の実現のほか、再エネ導入として、温室効果ガス（二酸化炭素）の排出削減に向けた太陽光発電や小水力発電の導入等による脱炭素化の取り組みを推進する。</t>
    <rPh sb="11" eb="13">
      <t>センゲン</t>
    </rPh>
    <rPh sb="14" eb="15">
      <t>ダツ</t>
    </rPh>
    <rPh sb="15" eb="17">
      <t>タンソ</t>
    </rPh>
    <rPh sb="17" eb="19">
      <t>シャカイ</t>
    </rPh>
    <rPh sb="19" eb="21">
      <t>ジツゲン</t>
    </rPh>
    <rPh sb="25" eb="27">
      <t>レイワ</t>
    </rPh>
    <rPh sb="28" eb="29">
      <t>ネン</t>
    </rPh>
    <rPh sb="30" eb="31">
      <t>ガツ</t>
    </rPh>
    <rPh sb="36" eb="37">
      <t>ネン</t>
    </rPh>
    <rPh sb="40" eb="41">
      <t>ダツ</t>
    </rPh>
    <rPh sb="41" eb="43">
      <t>タンソ</t>
    </rPh>
    <rPh sb="43" eb="45">
      <t>シャカイ</t>
    </rPh>
    <rPh sb="46" eb="48">
      <t>ジツゲン</t>
    </rPh>
    <rPh sb="49" eb="51">
      <t>ゼンテイ</t>
    </rPh>
    <rPh sb="54" eb="56">
      <t>ジギョウ</t>
    </rPh>
    <rPh sb="57" eb="59">
      <t>スイシン</t>
    </rPh>
    <rPh sb="64" eb="67">
      <t>オオナンチョウ</t>
    </rPh>
    <rPh sb="67" eb="68">
      <t>サイ</t>
    </rPh>
    <rPh sb="70" eb="72">
      <t>サイダイ</t>
    </rPh>
    <rPh sb="72" eb="73">
      <t>ゲン</t>
    </rPh>
    <rPh sb="73" eb="75">
      <t>ドウニュウ</t>
    </rPh>
    <rPh sb="75" eb="77">
      <t>ケイカク</t>
    </rPh>
    <rPh sb="79" eb="80">
      <t>モト</t>
    </rPh>
    <rPh sb="83" eb="84">
      <t>ショウ</t>
    </rPh>
    <rPh sb="86" eb="88">
      <t>タイサク</t>
    </rPh>
    <rPh sb="91" eb="94">
      <t>コウキミツ</t>
    </rPh>
    <rPh sb="95" eb="98">
      <t>コウダンネツ</t>
    </rPh>
    <rPh sb="99" eb="102">
      <t>ケンチクブツ</t>
    </rPh>
    <rPh sb="103" eb="105">
      <t>ドウニュウ</t>
    </rPh>
    <rPh sb="111" eb="112">
      <t>カ</t>
    </rPh>
    <rPh sb="116" eb="117">
      <t>カ</t>
    </rPh>
    <rPh sb="118" eb="120">
      <t>ジツゲン</t>
    </rPh>
    <rPh sb="124" eb="125">
      <t>サイ</t>
    </rPh>
    <rPh sb="127" eb="129">
      <t>ドウニュウ</t>
    </rPh>
    <rPh sb="133" eb="135">
      <t>オンシツ</t>
    </rPh>
    <rPh sb="135" eb="137">
      <t>コウカ</t>
    </rPh>
    <rPh sb="140" eb="145">
      <t>ニサンカタンソ</t>
    </rPh>
    <rPh sb="147" eb="149">
      <t>ハイシュツ</t>
    </rPh>
    <rPh sb="149" eb="151">
      <t>サクゲン</t>
    </rPh>
    <rPh sb="152" eb="153">
      <t>ム</t>
    </rPh>
    <rPh sb="155" eb="158">
      <t>タイヨウコウ</t>
    </rPh>
    <rPh sb="158" eb="160">
      <t>ハツデン</t>
    </rPh>
    <phoneticPr fontId="1"/>
  </si>
  <si>
    <t>・公共施設の集約、廃止
公共施設を全て更新した場合、現在の投資的経費の水準の1.1倍の財源が必要とされており、全ての公共施設を維持更新することは困難。
地域活性化の観点は意識しつつも公共施設（機能）の集約、廃止等を検討する公共施設の適正化を進めるため、今後30年で公共施設の延床面積を約15％削減する。</t>
    <rPh sb="1" eb="3">
      <t>コウキョウ</t>
    </rPh>
    <rPh sb="3" eb="5">
      <t>シセツ</t>
    </rPh>
    <rPh sb="6" eb="8">
      <t>シュウヤク</t>
    </rPh>
    <rPh sb="9" eb="11">
      <t>ハイシ</t>
    </rPh>
    <rPh sb="12" eb="14">
      <t>コウキョウ</t>
    </rPh>
    <rPh sb="14" eb="16">
      <t>シセツ</t>
    </rPh>
    <rPh sb="17" eb="18">
      <t>スベ</t>
    </rPh>
    <rPh sb="19" eb="21">
      <t>コウシン</t>
    </rPh>
    <rPh sb="23" eb="25">
      <t>バアイ</t>
    </rPh>
    <rPh sb="26" eb="28">
      <t>ゲンザイ</t>
    </rPh>
    <rPh sb="29" eb="31">
      <t>トウシ</t>
    </rPh>
    <rPh sb="31" eb="32">
      <t>テキ</t>
    </rPh>
    <rPh sb="32" eb="34">
      <t>ケイヒ</t>
    </rPh>
    <rPh sb="35" eb="37">
      <t>スイジュン</t>
    </rPh>
    <rPh sb="41" eb="42">
      <t>バイ</t>
    </rPh>
    <rPh sb="43" eb="45">
      <t>ザイゲン</t>
    </rPh>
    <rPh sb="46" eb="48">
      <t>ヒツヨウ</t>
    </rPh>
    <rPh sb="55" eb="56">
      <t>スベ</t>
    </rPh>
    <rPh sb="58" eb="60">
      <t>コウキョウ</t>
    </rPh>
    <rPh sb="60" eb="62">
      <t>シセツ</t>
    </rPh>
    <rPh sb="63" eb="65">
      <t>イジ</t>
    </rPh>
    <rPh sb="65" eb="67">
      <t>コウシン</t>
    </rPh>
    <rPh sb="72" eb="74">
      <t>コンナン</t>
    </rPh>
    <rPh sb="76" eb="81">
      <t>チイキカッセイカ</t>
    </rPh>
    <rPh sb="82" eb="84">
      <t>カンテン</t>
    </rPh>
    <rPh sb="85" eb="87">
      <t>イシキ</t>
    </rPh>
    <rPh sb="91" eb="93">
      <t>コウキョウ</t>
    </rPh>
    <rPh sb="93" eb="95">
      <t>シセツ</t>
    </rPh>
    <rPh sb="96" eb="98">
      <t>キノウ</t>
    </rPh>
    <rPh sb="100" eb="102">
      <t>シュウヤク</t>
    </rPh>
    <rPh sb="103" eb="105">
      <t>ハイシ</t>
    </rPh>
    <rPh sb="105" eb="106">
      <t>トウ</t>
    </rPh>
    <rPh sb="107" eb="109">
      <t>ケントウ</t>
    </rPh>
    <rPh sb="111" eb="113">
      <t>コウキョウ</t>
    </rPh>
    <rPh sb="113" eb="115">
      <t>シセツ</t>
    </rPh>
    <rPh sb="116" eb="119">
      <t>テキセイカ</t>
    </rPh>
    <rPh sb="120" eb="121">
      <t>スス</t>
    </rPh>
    <rPh sb="126" eb="128">
      <t>コンゴ</t>
    </rPh>
    <rPh sb="130" eb="131">
      <t>ネン</t>
    </rPh>
    <rPh sb="132" eb="134">
      <t>コウキョウ</t>
    </rPh>
    <rPh sb="134" eb="136">
      <t>シセツ</t>
    </rPh>
    <rPh sb="137" eb="139">
      <t>ノベユカ</t>
    </rPh>
    <rPh sb="139" eb="141">
      <t>メンセキ</t>
    </rPh>
    <rPh sb="142" eb="143">
      <t>ヤク</t>
    </rPh>
    <rPh sb="146" eb="148">
      <t>サクゲン</t>
    </rPh>
    <phoneticPr fontId="1"/>
  </si>
  <si>
    <t>・30年で延床面積を15％削減</t>
    <rPh sb="3" eb="4">
      <t>ネン</t>
    </rPh>
    <rPh sb="5" eb="7">
      <t>ノベユカ</t>
    </rPh>
    <rPh sb="7" eb="9">
      <t>メンセキ</t>
    </rPh>
    <rPh sb="13" eb="15">
      <t>サクゲン</t>
    </rPh>
    <phoneticPr fontId="1"/>
  </si>
  <si>
    <t>無</t>
    <rPh sb="0" eb="1">
      <t>ム</t>
    </rPh>
    <phoneticPr fontId="1"/>
  </si>
  <si>
    <t>平成28年度決算から統一的な基準による財務書類を作成するとともに、固定資産台帳の整理も毎年行っている。資料はホームページで公表。
施設の保全管理を効率的かつ効果的に行うことができるよう、固定資産台帳のデータを公共施設マネジメントの基礎情報として一元化し、更新費用の推計に活用する。</t>
    <rPh sb="0" eb="2">
      <t>ヘイセイ</t>
    </rPh>
    <rPh sb="4" eb="6">
      <t>ネンド</t>
    </rPh>
    <rPh sb="6" eb="8">
      <t>ケッサン</t>
    </rPh>
    <rPh sb="10" eb="13">
      <t>トウイツテキ</t>
    </rPh>
    <rPh sb="14" eb="16">
      <t>キジュン</t>
    </rPh>
    <rPh sb="19" eb="21">
      <t>ザイム</t>
    </rPh>
    <rPh sb="21" eb="23">
      <t>ショルイ</t>
    </rPh>
    <rPh sb="24" eb="26">
      <t>サクセイ</t>
    </rPh>
    <rPh sb="33" eb="35">
      <t>コテイ</t>
    </rPh>
    <rPh sb="35" eb="37">
      <t>シサン</t>
    </rPh>
    <rPh sb="37" eb="39">
      <t>ダイチョウ</t>
    </rPh>
    <rPh sb="40" eb="42">
      <t>セイリ</t>
    </rPh>
    <rPh sb="43" eb="45">
      <t>マイトシ</t>
    </rPh>
    <rPh sb="45" eb="46">
      <t>オコナ</t>
    </rPh>
    <rPh sb="51" eb="53">
      <t>シリョウ</t>
    </rPh>
    <rPh sb="61" eb="63">
      <t>コウヒョウ</t>
    </rPh>
    <rPh sb="65" eb="67">
      <t>シセツ</t>
    </rPh>
    <rPh sb="68" eb="70">
      <t>ホゼン</t>
    </rPh>
    <rPh sb="70" eb="72">
      <t>カンリ</t>
    </rPh>
    <rPh sb="73" eb="76">
      <t>コウリツテキ</t>
    </rPh>
    <rPh sb="78" eb="81">
      <t>コウカテキ</t>
    </rPh>
    <rPh sb="82" eb="83">
      <t>オコナ</t>
    </rPh>
    <rPh sb="93" eb="95">
      <t>コテイ</t>
    </rPh>
    <rPh sb="95" eb="97">
      <t>シサン</t>
    </rPh>
    <rPh sb="97" eb="99">
      <t>ダイチョウ</t>
    </rPh>
    <rPh sb="104" eb="106">
      <t>コウキョウ</t>
    </rPh>
    <rPh sb="106" eb="108">
      <t>シセツ</t>
    </rPh>
    <rPh sb="115" eb="117">
      <t>キソ</t>
    </rPh>
    <rPh sb="117" eb="119">
      <t>ジョウホウ</t>
    </rPh>
    <rPh sb="122" eb="125">
      <t>イチゲンカ</t>
    </rPh>
    <rPh sb="127" eb="129">
      <t>コウシン</t>
    </rPh>
    <rPh sb="129" eb="131">
      <t>ヒヨウ</t>
    </rPh>
    <rPh sb="132" eb="134">
      <t>スイケイ</t>
    </rPh>
    <rPh sb="135" eb="137">
      <t>カツヨウ</t>
    </rPh>
    <phoneticPr fontId="1"/>
  </si>
  <si>
    <t>・民間事業者の利活用
公共施設の廃止や複合化、除却によって生じる未利用資産については、民間事業者等の利活用について検討した上で、売却や貸付及び譲渡を促し、その更新・運営に係る財源に充当する。</t>
    <rPh sb="1" eb="3">
      <t>ミンカン</t>
    </rPh>
    <rPh sb="3" eb="6">
      <t>ジギョウシャ</t>
    </rPh>
    <rPh sb="7" eb="10">
      <t>リカツヨウ</t>
    </rPh>
    <rPh sb="11" eb="13">
      <t>コウキョウ</t>
    </rPh>
    <rPh sb="13" eb="15">
      <t>シセツ</t>
    </rPh>
    <rPh sb="16" eb="18">
      <t>ハイシ</t>
    </rPh>
    <rPh sb="19" eb="22">
      <t>フクゴウカ</t>
    </rPh>
    <rPh sb="23" eb="25">
      <t>ジョキャク</t>
    </rPh>
    <rPh sb="29" eb="30">
      <t>ショウ</t>
    </rPh>
    <rPh sb="32" eb="35">
      <t>ミリヨウ</t>
    </rPh>
    <rPh sb="35" eb="37">
      <t>シサン</t>
    </rPh>
    <rPh sb="43" eb="45">
      <t>ミンカン</t>
    </rPh>
    <rPh sb="45" eb="48">
      <t>ジギョウシャ</t>
    </rPh>
    <rPh sb="48" eb="49">
      <t>トウ</t>
    </rPh>
    <rPh sb="50" eb="53">
      <t>リカツヨウ</t>
    </rPh>
    <rPh sb="57" eb="59">
      <t>ケントウ</t>
    </rPh>
    <rPh sb="61" eb="62">
      <t>ウエ</t>
    </rPh>
    <rPh sb="64" eb="66">
      <t>バイキャク</t>
    </rPh>
    <rPh sb="67" eb="69">
      <t>カシツケ</t>
    </rPh>
    <rPh sb="69" eb="70">
      <t>オヨ</t>
    </rPh>
    <rPh sb="71" eb="73">
      <t>ジョウト</t>
    </rPh>
    <rPh sb="74" eb="75">
      <t>ウナガ</t>
    </rPh>
    <rPh sb="79" eb="81">
      <t>コウシン</t>
    </rPh>
    <rPh sb="82" eb="84">
      <t>ウンエイ</t>
    </rPh>
    <rPh sb="85" eb="86">
      <t>カカ</t>
    </rPh>
    <rPh sb="87" eb="89">
      <t>ザイゲン</t>
    </rPh>
    <rPh sb="90" eb="92">
      <t>ジュウトウ</t>
    </rPh>
    <phoneticPr fontId="1"/>
  </si>
  <si>
    <t xml:space="preserve">・近隣自治体との連携
公共施設の更新に当たっては効率的な運営の観点から、サービス提供のための施設を全て自らが整備、運営することを前提とせず、国や県、近隣自治体の公共施設の配置状況を適切に把握し、必要に応じて広域的な連携について検討する。
</t>
    <rPh sb="1" eb="3">
      <t>キンリン</t>
    </rPh>
    <rPh sb="3" eb="6">
      <t>ジチタイ</t>
    </rPh>
    <rPh sb="8" eb="10">
      <t>レンケイ</t>
    </rPh>
    <rPh sb="11" eb="13">
      <t>コウキョウ</t>
    </rPh>
    <rPh sb="13" eb="15">
      <t>シセツ</t>
    </rPh>
    <rPh sb="16" eb="18">
      <t>コウシン</t>
    </rPh>
    <rPh sb="19" eb="20">
      <t>ア</t>
    </rPh>
    <rPh sb="24" eb="27">
      <t>コウリツテキ</t>
    </rPh>
    <rPh sb="28" eb="30">
      <t>ウンエイ</t>
    </rPh>
    <rPh sb="31" eb="33">
      <t>カンテン</t>
    </rPh>
    <rPh sb="40" eb="42">
      <t>テイキョウ</t>
    </rPh>
    <rPh sb="46" eb="48">
      <t>シセツ</t>
    </rPh>
    <rPh sb="49" eb="50">
      <t>スベ</t>
    </rPh>
    <rPh sb="51" eb="52">
      <t>ミズカ</t>
    </rPh>
    <rPh sb="54" eb="56">
      <t>セイビ</t>
    </rPh>
    <rPh sb="57" eb="59">
      <t>ウンエイ</t>
    </rPh>
    <rPh sb="64" eb="66">
      <t>ゼンテイ</t>
    </rPh>
    <rPh sb="70" eb="71">
      <t>クニ</t>
    </rPh>
    <rPh sb="72" eb="73">
      <t>ケン</t>
    </rPh>
    <rPh sb="74" eb="76">
      <t>キンリン</t>
    </rPh>
    <rPh sb="76" eb="79">
      <t>ジチタイ</t>
    </rPh>
    <rPh sb="80" eb="82">
      <t>コウキョウ</t>
    </rPh>
    <rPh sb="82" eb="84">
      <t>シセツ</t>
    </rPh>
    <rPh sb="85" eb="87">
      <t>ハイチ</t>
    </rPh>
    <rPh sb="87" eb="89">
      <t>ジョウキョウ</t>
    </rPh>
    <rPh sb="90" eb="92">
      <t>テキセツ</t>
    </rPh>
    <rPh sb="93" eb="95">
      <t>ハアク</t>
    </rPh>
    <rPh sb="97" eb="99">
      <t>ヒツヨウ</t>
    </rPh>
    <rPh sb="100" eb="101">
      <t>オウ</t>
    </rPh>
    <rPh sb="103" eb="105">
      <t>コウイキ</t>
    </rPh>
    <rPh sb="105" eb="106">
      <t>テキ</t>
    </rPh>
    <rPh sb="107" eb="109">
      <t>レンケイ</t>
    </rPh>
    <rPh sb="113" eb="115">
      <t>ケントウ</t>
    </rPh>
    <phoneticPr fontId="1"/>
  </si>
  <si>
    <t>・見直しの際に施設評価する
総合管理計画で策定した各種方針を効果的・効率的に実行していくために、PDCAサイクルに基づいたマネジメントを行う。
公共施設の見直しの際には、施設類型ごとに配置状況、老朽化、耐震性、利用状況やコストの観点から施設評価を検討する。
施設評価に基づいて、施設類型ごとの公共施設のあり方を検討するとともに、PDCAサイクルの機能のひとつとしてマネジメントに活用する。
総合管理計画は計画期間を30年とし、10年ごとに進捗状況を総合的に評価・検証し、必要に応じて計画を更新する。</t>
    <rPh sb="1" eb="3">
      <t>ミナオ</t>
    </rPh>
    <rPh sb="5" eb="6">
      <t>サイ</t>
    </rPh>
    <rPh sb="7" eb="9">
      <t>シセツ</t>
    </rPh>
    <rPh sb="9" eb="11">
      <t>ヒョウカ</t>
    </rPh>
    <rPh sb="14" eb="16">
      <t>ソウゴウ</t>
    </rPh>
    <rPh sb="16" eb="18">
      <t>カンリ</t>
    </rPh>
    <rPh sb="18" eb="20">
      <t>ケイカク</t>
    </rPh>
    <rPh sb="21" eb="23">
      <t>サクテイ</t>
    </rPh>
    <rPh sb="25" eb="27">
      <t>カクシュ</t>
    </rPh>
    <rPh sb="27" eb="29">
      <t>ホウシン</t>
    </rPh>
    <rPh sb="30" eb="32">
      <t>コウカ</t>
    </rPh>
    <rPh sb="32" eb="33">
      <t>テキ</t>
    </rPh>
    <rPh sb="34" eb="37">
      <t>コウリツテキ</t>
    </rPh>
    <rPh sb="38" eb="40">
      <t>ジッコウ</t>
    </rPh>
    <rPh sb="57" eb="58">
      <t>モト</t>
    </rPh>
    <rPh sb="68" eb="69">
      <t>オコナ</t>
    </rPh>
    <rPh sb="72" eb="74">
      <t>コウキョウ</t>
    </rPh>
    <rPh sb="74" eb="76">
      <t>シセツ</t>
    </rPh>
    <rPh sb="77" eb="79">
      <t>ミナオ</t>
    </rPh>
    <rPh sb="81" eb="82">
      <t>サイ</t>
    </rPh>
    <rPh sb="85" eb="87">
      <t>シセツ</t>
    </rPh>
    <rPh sb="87" eb="89">
      <t>ルイケイ</t>
    </rPh>
    <rPh sb="92" eb="94">
      <t>ハイチ</t>
    </rPh>
    <rPh sb="94" eb="96">
      <t>ジョウキョウ</t>
    </rPh>
    <rPh sb="97" eb="100">
      <t>ロウキュウカ</t>
    </rPh>
    <rPh sb="101" eb="104">
      <t>タイシンセイ</t>
    </rPh>
    <rPh sb="105" eb="107">
      <t>リヨウ</t>
    </rPh>
    <rPh sb="107" eb="109">
      <t>ジョウキョウ</t>
    </rPh>
    <rPh sb="114" eb="116">
      <t>カンテン</t>
    </rPh>
    <rPh sb="118" eb="120">
      <t>シセツ</t>
    </rPh>
    <rPh sb="120" eb="122">
      <t>ヒョウカ</t>
    </rPh>
    <rPh sb="123" eb="125">
      <t>ケントウ</t>
    </rPh>
    <rPh sb="129" eb="131">
      <t>シセツ</t>
    </rPh>
    <rPh sb="131" eb="133">
      <t>ヒョウカ</t>
    </rPh>
    <rPh sb="134" eb="135">
      <t>モト</t>
    </rPh>
    <rPh sb="139" eb="141">
      <t>シセツ</t>
    </rPh>
    <rPh sb="141" eb="143">
      <t>ルイケイ</t>
    </rPh>
    <rPh sb="146" eb="148">
      <t>コウキョウ</t>
    </rPh>
    <rPh sb="148" eb="150">
      <t>シセツ</t>
    </rPh>
    <rPh sb="153" eb="154">
      <t>カタ</t>
    </rPh>
    <rPh sb="155" eb="157">
      <t>ケントウ</t>
    </rPh>
    <rPh sb="173" eb="175">
      <t>キノウ</t>
    </rPh>
    <rPh sb="189" eb="191">
      <t>カツヨウ</t>
    </rPh>
    <rPh sb="195" eb="197">
      <t>ソウゴウ</t>
    </rPh>
    <rPh sb="197" eb="199">
      <t>カンリ</t>
    </rPh>
    <rPh sb="199" eb="201">
      <t>ケイカク</t>
    </rPh>
    <rPh sb="202" eb="204">
      <t>ケイカク</t>
    </rPh>
    <rPh sb="204" eb="206">
      <t>キカン</t>
    </rPh>
    <rPh sb="209" eb="210">
      <t>ネン</t>
    </rPh>
    <rPh sb="215" eb="216">
      <t>ネン</t>
    </rPh>
    <rPh sb="219" eb="221">
      <t>シンチョク</t>
    </rPh>
    <rPh sb="221" eb="223">
      <t>ジョウキョウ</t>
    </rPh>
    <rPh sb="224" eb="227">
      <t>ソウゴウテキ</t>
    </rPh>
    <rPh sb="228" eb="230">
      <t>ヒョウカ</t>
    </rPh>
    <rPh sb="231" eb="233">
      <t>ケンショウ</t>
    </rPh>
    <rPh sb="235" eb="237">
      <t>ヒツヨウ</t>
    </rPh>
    <rPh sb="238" eb="239">
      <t>オウ</t>
    </rPh>
    <rPh sb="241" eb="243">
      <t>ケイカク</t>
    </rPh>
    <rPh sb="244" eb="246">
      <t>コウシン</t>
    </rPh>
    <phoneticPr fontId="1"/>
  </si>
  <si>
    <t>・配置状況、老朽化、耐震性、利用状況コスト面から評価する</t>
    <rPh sb="1" eb="3">
      <t>ハイチ</t>
    </rPh>
    <rPh sb="3" eb="5">
      <t>ジョウキョウ</t>
    </rPh>
    <rPh sb="6" eb="9">
      <t>ロウキュウカ</t>
    </rPh>
    <rPh sb="10" eb="13">
      <t>タイシンセイ</t>
    </rPh>
    <rPh sb="14" eb="16">
      <t>リヨウ</t>
    </rPh>
    <rPh sb="16" eb="18">
      <t>ジョウキョウ</t>
    </rPh>
    <rPh sb="21" eb="22">
      <t>メン</t>
    </rPh>
    <rPh sb="24" eb="26">
      <t>ヒョウカ</t>
    </rPh>
    <phoneticPr fontId="1"/>
  </si>
  <si>
    <t>本町における昭和55年（1980年）以降の人口推移をみると、昭和55年（1980年）の13,423人をピークに減少傾向にあり、昭和55年（1980年）から令和2年（2020年）にかけて、人口は6,548人（48.8％）減少しています。
　人口構成をみると、15歳未満人口の減少、65歳以上人口の増加が顕著で、昭和55年（1980年）から令和2年（2020年）までに15歳未満人口は1,835人（75.6％）減少した一方で、65歳以上人口は921人（38.1％）増加しており、少子高齢化が進んでいます。</t>
  </si>
  <si>
    <t>【公共施設】（R3.3.31現在）
学校教育系施設　19,331㎡
公営住宅　14,361㎡
スポーツ・レクリエーション系施設　10,215㎡
社会教育系施設　10,084㎡
その他　7,520㎡
行政系施設　6,281㎡
町民文化系施設　3,731㎡
医療施設　2,794㎡
産業系施設　2,072㎡
子育て支援施設　1,722㎡
保健・福祉施設　1,337㎡
【インフラ施設】（R3.3.31現在）
道路　総延長426,643m、総面積1,687,207㎡
橋りょう　総面積20,959㎡
水道　管路195.49km
下水道　管路38,000m</t>
  </si>
  <si>
    <t>１　人口の減少と少子化、高齢化
　令和２年３月に策定した「まち・ひと・しごと創生津和野町人口ビジョン（改訂版）」によると、本町の推計人口は、令和42（2060）年には約４千人程度まで減少することが見込まれています。
　公共施設が整備された当時と比べて人口が減少し、人口構成が変化していることを踏まえ、公共施設の総量が将来的に過大となることが見込まれないか、将来の需要減少が見込まれる施設がないかを検討することが必要です。
２　公共施設等の老朽化・耐震化
　本町の類型別公共施設のうち、整備から30年以上経過しているものは38施設（全体の49.4％）となっており、施設の老朽化が進行しています。施設の老朽化が進む中でも、利用者が安全かつ快適に施設を利用することができるよう、適切に維持管理や修繕を行っていくことが必要です。
　また、本町の公共施設の耐震化については、現行の耐震基準が施行された昭和56年（1981年）5月以前に建築確認等を受け整備された施設が多く、そのうち改修等による耐震化が行われておらず、耐震性能の確保が課題となる施設は21施設（14,694㎡）あります。
３　公共施設等の維持補修や新規の整備のための財源確保
　公共施設やインフラの維持管理・更新にあたっては、税収のほか過疎対策事業債及び合併特例事業債などの債券の発行や基金を活用し、津和野町総合振興計画や津和野町中期財政計画、過疎地域自立促進計画等の他計画と連携することで計画的な財政運営を行います。</t>
  </si>
  <si>
    <t xml:space="preserve">　年度によってばらつきがありますが、直近5ヶ年で50,000千円から100,000千円を推移しており、平均すると1年間でおよそ80,000千円を公共施設等の維持管理に要しています。
</t>
  </si>
  <si>
    <t>（ア）公共施設
　このまま施設を全て保有し続ける場合、今後40年間で総額392.03億円、年平均9.80億円となります。これは、「第２章 本町の概況　４ 財政状況」記載の投資的経費の年平均18.76億円の約半分の金額となっており、その年の投資的経費の半分の金額を公共施設の更新費用として充当する必要があることを示しています。
（イ）インフラ
　今後40年間、このまま現在敷設している道路、橋りょう、上水道及び下水道をそのまま維持し続ける場合、40年間で総額518.89億円、年平均12.97億円となります。将来の公共施設の更新費用の総額以上の金額が必要となりますが、公共施設と異なり、保有総量の縮減が難しい資産でもあります。</t>
  </si>
  <si>
    <t>（ア）公共施設
　個別施設計画に定めた長寿命化対策等を実施することにより、更新費用が今後40年間で総額346.83億円、年平均8.67億円となります。これは、投資的経費の年平均18.76億円の約半分以下の金額となっており、年平均の更新費用が単純更新した場合と比べ約10％縮減しています。
　なお、インフラについては、統廃合等による保有総量の縮減が難しいため、各長寿命化計画等を踏まえた更新経費を試算していませんが、長寿命化計画等で定めた定期点検等の計画的な施設管理を行うことで更新費用の縮減に努めます。</t>
  </si>
  <si>
    <t>2021年度（令和３年度）から2060年度（令和42年度）までの40年間における公共施設の更新費用について、現状の施設数や規模を変えず、耐用年数経過時に単純更新した場合と個別施設計画に定めた長寿命化対策等を実施した場合を比較すると、長寿命化対策等の取組を行ったことにより、45.2億円の縮減効果が見込めます。</t>
  </si>
  <si>
    <t>（１）部局横断的な組織体制
　基本方針の推進には、組織的な体制の整備が必要になります。これまでは、各施設の所管課で各施設を管理していましたが、今後は、部局横断的な管理を行うための体制として次の取組みを行います。
・施設に関する情報を施設マネジメントに集約し、総合的な観点から整備・維持管理を行う。
・「公共施設整備事前協議制度」（仮称）を導入し、公共施設を新設・改修・更新する場合には施設マネジメント担当課との事前協議を行うこととし、本計画との整合性や当該施設自体の必要性、町全体の観点からの効果的・効率的な整備手法などについて検討する。
・公共施設の整備等（再編、新設、更新、大規模改修等）は今後策定を予定している公共施設等総合管理計画実行計画（アクションプラン）を踏まえて行うこととし、アクションプランに基づかない公共施設の整備等は原則行わない。
（２）財政面の体制
　基本方針の推進には、財政面での体制構築も必要となり、次の取組みを行います。
・日常点検・建物診断の結果や法定点検の結果を施設マネジメント担当課に情報集約し、ライフサイクルコスト縮減の観点も踏まえた上で、優先順位を設定し、保全が必要と判断された項目については、適時・適切な予算化を図る。
・保全計画に基づいた中長期の計画的な保全を財政面で担保するために、「公共施設保全基金」（仮称）を創設し、財政負担を平準化するとともに保全費用を確保します。
・現状で無料又は管理運営コストに比べて著しく安価で利用されている施設について住民福祉の観点を踏まえた上で受益者負担の見直しを検討する。</t>
  </si>
  <si>
    <t>（1）公共施設
　公共施設の適時・適切な保全等のためには、日常的・定期的な点検・診断を行い、施設の状況を適時・適切に把握することが前提となります。
　施設評価を踏まえた点検・診断等の優先度を施設ごとに設定した上で、それぞれの施設の優先度に応じた水準の点検・診断を定期的に行い、その結果と修繕履歴等に関する情報を施設担当課に集約することとします。
（2）インフラ
　道路・橋りょう・トンネル・公園・上水道・下水道のそれぞれの分野において必要なインフラの規模等を検討した上で、個別の長寿命化改修計画又は投資計画、経営戦略等を策定し、策定した計画に基づいた効果的・効率的な点検・診断を行います。</t>
    <rPh sb="3" eb="5">
      <t>コウキョウ</t>
    </rPh>
    <rPh sb="5" eb="7">
      <t>シセツ</t>
    </rPh>
    <rPh sb="9" eb="11">
      <t>コウキョウ</t>
    </rPh>
    <rPh sb="11" eb="13">
      <t>シセツ</t>
    </rPh>
    <rPh sb="14" eb="16">
      <t>テキジ</t>
    </rPh>
    <rPh sb="17" eb="19">
      <t>テキセツ</t>
    </rPh>
    <rPh sb="20" eb="22">
      <t>ホゼン</t>
    </rPh>
    <rPh sb="22" eb="23">
      <t>トウ</t>
    </rPh>
    <rPh sb="29" eb="32">
      <t>ニチジョウテキ</t>
    </rPh>
    <rPh sb="33" eb="36">
      <t>テイキテキ</t>
    </rPh>
    <rPh sb="37" eb="39">
      <t>テンケン</t>
    </rPh>
    <rPh sb="40" eb="42">
      <t>シンダン</t>
    </rPh>
    <rPh sb="43" eb="44">
      <t>オコナ</t>
    </rPh>
    <rPh sb="46" eb="48">
      <t>シセツ</t>
    </rPh>
    <rPh sb="49" eb="51">
      <t>ジョウキョウ</t>
    </rPh>
    <rPh sb="52" eb="54">
      <t>テキジ</t>
    </rPh>
    <rPh sb="55" eb="57">
      <t>テキセツ</t>
    </rPh>
    <rPh sb="58" eb="60">
      <t>ハアク</t>
    </rPh>
    <rPh sb="65" eb="67">
      <t>ゼンテイ</t>
    </rPh>
    <rPh sb="75" eb="77">
      <t>シセツ</t>
    </rPh>
    <rPh sb="77" eb="79">
      <t>ヒョウカ</t>
    </rPh>
    <rPh sb="80" eb="81">
      <t>フ</t>
    </rPh>
    <rPh sb="84" eb="86">
      <t>テンケン</t>
    </rPh>
    <rPh sb="87" eb="89">
      <t>シンダン</t>
    </rPh>
    <rPh sb="89" eb="90">
      <t>トウ</t>
    </rPh>
    <rPh sb="91" eb="94">
      <t>ユウセンド</t>
    </rPh>
    <rPh sb="95" eb="97">
      <t>シセツ</t>
    </rPh>
    <rPh sb="100" eb="102">
      <t>セッテイ</t>
    </rPh>
    <rPh sb="104" eb="105">
      <t>ウエ</t>
    </rPh>
    <rPh sb="112" eb="114">
      <t>シセツ</t>
    </rPh>
    <rPh sb="115" eb="118">
      <t>ユウセンド</t>
    </rPh>
    <rPh sb="119" eb="120">
      <t>オウ</t>
    </rPh>
    <rPh sb="122" eb="124">
      <t>スイジュン</t>
    </rPh>
    <rPh sb="125" eb="127">
      <t>テンケン</t>
    </rPh>
    <rPh sb="128" eb="130">
      <t>シンダン</t>
    </rPh>
    <rPh sb="131" eb="134">
      <t>テイキテキ</t>
    </rPh>
    <rPh sb="135" eb="136">
      <t>オコナ</t>
    </rPh>
    <rPh sb="140" eb="142">
      <t>ケッカ</t>
    </rPh>
    <rPh sb="143" eb="145">
      <t>シュウゼン</t>
    </rPh>
    <rPh sb="145" eb="147">
      <t>リレキ</t>
    </rPh>
    <rPh sb="147" eb="148">
      <t>トウ</t>
    </rPh>
    <rPh sb="149" eb="150">
      <t>カン</t>
    </rPh>
    <rPh sb="152" eb="154">
      <t>ジョウホウ</t>
    </rPh>
    <rPh sb="155" eb="157">
      <t>シセツ</t>
    </rPh>
    <rPh sb="157" eb="160">
      <t>タントウカ</t>
    </rPh>
    <rPh sb="161" eb="163">
      <t>シュウヤク</t>
    </rPh>
    <rPh sb="183" eb="185">
      <t>ドウロ</t>
    </rPh>
    <rPh sb="186" eb="187">
      <t>キョウ</t>
    </rPh>
    <rPh sb="196" eb="198">
      <t>コウエン</t>
    </rPh>
    <rPh sb="199" eb="202">
      <t>ジョウスイドウ</t>
    </rPh>
    <rPh sb="203" eb="206">
      <t>ゲスイドウ</t>
    </rPh>
    <rPh sb="212" eb="214">
      <t>ブンヤ</t>
    </rPh>
    <rPh sb="218" eb="220">
      <t>ヒツヨウ</t>
    </rPh>
    <rPh sb="226" eb="228">
      <t>キボ</t>
    </rPh>
    <rPh sb="228" eb="229">
      <t>トウ</t>
    </rPh>
    <rPh sb="230" eb="232">
      <t>ケントウ</t>
    </rPh>
    <rPh sb="234" eb="235">
      <t>ウエ</t>
    </rPh>
    <rPh sb="237" eb="239">
      <t>コベツ</t>
    </rPh>
    <rPh sb="240" eb="244">
      <t>チョウジュミョウカ</t>
    </rPh>
    <rPh sb="244" eb="246">
      <t>カイシュウ</t>
    </rPh>
    <rPh sb="246" eb="248">
      <t>ケイカク</t>
    </rPh>
    <rPh sb="248" eb="249">
      <t>マタ</t>
    </rPh>
    <rPh sb="250" eb="252">
      <t>トウシ</t>
    </rPh>
    <rPh sb="252" eb="254">
      <t>ケイカク</t>
    </rPh>
    <rPh sb="255" eb="257">
      <t>ケイエイ</t>
    </rPh>
    <rPh sb="257" eb="259">
      <t>センリャク</t>
    </rPh>
    <rPh sb="259" eb="260">
      <t>トウ</t>
    </rPh>
    <rPh sb="261" eb="263">
      <t>サクテイ</t>
    </rPh>
    <rPh sb="265" eb="267">
      <t>サクテイ</t>
    </rPh>
    <rPh sb="269" eb="271">
      <t>ケイカク</t>
    </rPh>
    <rPh sb="272" eb="273">
      <t>モト</t>
    </rPh>
    <rPh sb="276" eb="278">
      <t>コウカ</t>
    </rPh>
    <rPh sb="278" eb="279">
      <t>テキ</t>
    </rPh>
    <rPh sb="280" eb="283">
      <t>コウリツテキ</t>
    </rPh>
    <rPh sb="284" eb="286">
      <t>テンケン</t>
    </rPh>
    <rPh sb="287" eb="289">
      <t>シンダン</t>
    </rPh>
    <rPh sb="290" eb="291">
      <t>オコナ</t>
    </rPh>
    <phoneticPr fontId="1"/>
  </si>
  <si>
    <t>（１）公共施設
　公共施設の維持コストは、主に、以下3項目の要因からなります。
① 当初建築費用及び大規模改修等からなる資産の減価償却費
②施設整備財源としての町債に係る利息
③維持管理費
したがって、公共施設の維持コストを低減させるためには、当初建築費とともに維持管理費等を最適化することが必要になります。
そこで、効果的・効率的な維持管理・修繕・更新等については次の取組みを行います。
・施設の更新の際には、施設状況（配置・利用・運営・維持コスト等）を踏まえ、情報共有に努めつつ、施設類型をまたがった施設の複合化などによる効果的・効率的な整備を検討します。
・施設の優先度を設定した上で今後も積極的に維持していく施設については、事後保全ではなく、予防保全の考え方を取り入れ、保全計画に基づいた保全を行います 。
・光熱水費や清掃費、修繕費、備品・消耗品などの縮減を図るために部局をまたがって、複数年契約や包括契約、同種の施設ごとの一括契約などを進め、効果的かつ効率的な手法について検討します。
（２）インフラ
　道路・橋りょう・トンネル・公園・上水道・下水道のそれぞれの分野において必要なインフラの規模等を検討した上で個別の長寿命化改修計画又は投資計画等を策定し、策定した計画に基づいた効果的・効率的な維持管理・修繕・更新等を行います。</t>
  </si>
  <si>
    <t>（1）公共施設
　継続して保有する公共施設は、町民の皆様が安全に利用できるように配慮する必要があります。そこで、次の取組みを行います。
　・劣化・損傷などにより安全面での危険性が認められた箇所は、施設の必要性などを踏まえた上で、適時に修繕等の対応を行います。
　・不要となった施設等については、資源の再利用等を十分に検討した上で周囲の住民の皆様への安全性などを考慮して、適時・適切に除却します。
（2）インフラ
　町民の皆様が日常的に使うインフラは、損傷等安全に利用できるように配慮する必要があります。そこで、劣化・損傷などにより安全面での危険性が認められた箇所については、優先度を踏まえた上で、適時に修繕等の対応を行います。</t>
    <rPh sb="3" eb="5">
      <t>コウキョウ</t>
    </rPh>
    <rPh sb="5" eb="7">
      <t>シセツ</t>
    </rPh>
    <rPh sb="9" eb="11">
      <t>ケイゾク</t>
    </rPh>
    <rPh sb="13" eb="15">
      <t>ホユウ</t>
    </rPh>
    <rPh sb="17" eb="19">
      <t>コウキョウ</t>
    </rPh>
    <rPh sb="19" eb="21">
      <t>シセツ</t>
    </rPh>
    <rPh sb="23" eb="25">
      <t>チョウミン</t>
    </rPh>
    <rPh sb="26" eb="28">
      <t>ミナサマ</t>
    </rPh>
    <rPh sb="29" eb="31">
      <t>アンゼン</t>
    </rPh>
    <rPh sb="32" eb="34">
      <t>リヨウ</t>
    </rPh>
    <rPh sb="40" eb="42">
      <t>ハイリョ</t>
    </rPh>
    <rPh sb="44" eb="46">
      <t>ヒツヨウ</t>
    </rPh>
    <rPh sb="56" eb="57">
      <t>ツギ</t>
    </rPh>
    <rPh sb="58" eb="60">
      <t>トリクミ</t>
    </rPh>
    <rPh sb="62" eb="63">
      <t>オコナ</t>
    </rPh>
    <rPh sb="70" eb="72">
      <t>レッカ</t>
    </rPh>
    <rPh sb="73" eb="75">
      <t>ソンショウ</t>
    </rPh>
    <rPh sb="80" eb="83">
      <t>アンゼンメン</t>
    </rPh>
    <rPh sb="85" eb="88">
      <t>キケンセイ</t>
    </rPh>
    <rPh sb="89" eb="90">
      <t>ミト</t>
    </rPh>
    <rPh sb="94" eb="96">
      <t>カショ</t>
    </rPh>
    <rPh sb="98" eb="100">
      <t>シセツ</t>
    </rPh>
    <rPh sb="101" eb="104">
      <t>ヒツヨウセイ</t>
    </rPh>
    <rPh sb="107" eb="108">
      <t>フ</t>
    </rPh>
    <rPh sb="111" eb="112">
      <t>ウエ</t>
    </rPh>
    <rPh sb="114" eb="116">
      <t>テキジ</t>
    </rPh>
    <rPh sb="117" eb="119">
      <t>シュウゼン</t>
    </rPh>
    <rPh sb="119" eb="120">
      <t>トウ</t>
    </rPh>
    <rPh sb="121" eb="123">
      <t>タイオウ</t>
    </rPh>
    <rPh sb="124" eb="125">
      <t>オコナ</t>
    </rPh>
    <rPh sb="132" eb="134">
      <t>フヨウ</t>
    </rPh>
    <rPh sb="138" eb="140">
      <t>シセツ</t>
    </rPh>
    <rPh sb="140" eb="141">
      <t>トウ</t>
    </rPh>
    <rPh sb="147" eb="149">
      <t>シゲン</t>
    </rPh>
    <rPh sb="150" eb="153">
      <t>サイリヨウ</t>
    </rPh>
    <rPh sb="153" eb="154">
      <t>トウ</t>
    </rPh>
    <rPh sb="155" eb="157">
      <t>ジュウブン</t>
    </rPh>
    <rPh sb="158" eb="160">
      <t>ケントウ</t>
    </rPh>
    <rPh sb="162" eb="163">
      <t>ウエ</t>
    </rPh>
    <rPh sb="164" eb="166">
      <t>シュウイ</t>
    </rPh>
    <rPh sb="167" eb="169">
      <t>ジュウミン</t>
    </rPh>
    <rPh sb="170" eb="172">
      <t>ミナサマ</t>
    </rPh>
    <rPh sb="174" eb="177">
      <t>アンゼンセイ</t>
    </rPh>
    <rPh sb="180" eb="182">
      <t>コウリョ</t>
    </rPh>
    <rPh sb="185" eb="187">
      <t>テキジ</t>
    </rPh>
    <rPh sb="188" eb="190">
      <t>テキセツ</t>
    </rPh>
    <rPh sb="191" eb="193">
      <t>ジョキャク</t>
    </rPh>
    <rPh sb="208" eb="210">
      <t>チョウミン</t>
    </rPh>
    <rPh sb="211" eb="213">
      <t>ミナサマ</t>
    </rPh>
    <rPh sb="214" eb="217">
      <t>ニチジョウテキ</t>
    </rPh>
    <rPh sb="218" eb="219">
      <t>ツカ</t>
    </rPh>
    <rPh sb="226" eb="228">
      <t>ソンショウ</t>
    </rPh>
    <rPh sb="228" eb="229">
      <t>トウ</t>
    </rPh>
    <rPh sb="229" eb="231">
      <t>アンゼン</t>
    </rPh>
    <rPh sb="232" eb="234">
      <t>リヨウ</t>
    </rPh>
    <rPh sb="240" eb="242">
      <t>ハイリョ</t>
    </rPh>
    <rPh sb="244" eb="246">
      <t>ヒツヨウ</t>
    </rPh>
    <rPh sb="256" eb="258">
      <t>レッカ</t>
    </rPh>
    <rPh sb="259" eb="261">
      <t>ソンショウ</t>
    </rPh>
    <rPh sb="266" eb="269">
      <t>アンゼンメン</t>
    </rPh>
    <rPh sb="271" eb="274">
      <t>キケンセイ</t>
    </rPh>
    <rPh sb="275" eb="276">
      <t>ミト</t>
    </rPh>
    <rPh sb="280" eb="282">
      <t>カショ</t>
    </rPh>
    <rPh sb="288" eb="291">
      <t>ユウセンド</t>
    </rPh>
    <rPh sb="292" eb="293">
      <t>フ</t>
    </rPh>
    <rPh sb="296" eb="297">
      <t>ウエ</t>
    </rPh>
    <rPh sb="299" eb="301">
      <t>テキジ</t>
    </rPh>
    <rPh sb="302" eb="304">
      <t>シュウゼン</t>
    </rPh>
    <rPh sb="304" eb="305">
      <t>トウ</t>
    </rPh>
    <rPh sb="306" eb="308">
      <t>タイオウ</t>
    </rPh>
    <rPh sb="309" eb="310">
      <t>オコナ</t>
    </rPh>
    <phoneticPr fontId="1"/>
  </si>
  <si>
    <t>（1）公共施設
　安全確保の実施において特に重要となるのが耐震化です。地震などの災害時に備えて十分な耐震性能が確保される必要があります。そのため、耐震診断の結果等を踏まえて、十分な耐震性能の確保を図ります。
　耐震性能確保の方針検討の際には、施設自体の必要性等を見直した上で、他の施設との集約を含めた建替えや耐震補強など複数の選択肢から効果的・効率的な整備手法を検討します。
（2）インフラ
　インフラについても耐震化は重要であり、大規模地震発生時においてもライフラインを町民の皆様に提供できるように、道路・橋りょう・トンネル・公園・上水道・下水道のそれぞれの分野において必要なインフラの規模等を検討した上で個別の長寿命化改修計画又は投資計画、経営戦略等を策定し、策定した計画に基づいた耐震化等の対応を行います。</t>
    <rPh sb="3" eb="5">
      <t>コウキョウ</t>
    </rPh>
    <rPh sb="5" eb="7">
      <t>シセツ</t>
    </rPh>
    <rPh sb="9" eb="11">
      <t>アンゼン</t>
    </rPh>
    <rPh sb="11" eb="13">
      <t>カクホ</t>
    </rPh>
    <rPh sb="14" eb="16">
      <t>ジッシ</t>
    </rPh>
    <rPh sb="20" eb="21">
      <t>トク</t>
    </rPh>
    <rPh sb="22" eb="24">
      <t>ジュウヨウ</t>
    </rPh>
    <rPh sb="29" eb="32">
      <t>タイシンカ</t>
    </rPh>
    <rPh sb="35" eb="37">
      <t>ジシン</t>
    </rPh>
    <rPh sb="40" eb="42">
      <t>サイガイ</t>
    </rPh>
    <rPh sb="42" eb="43">
      <t>ジ</t>
    </rPh>
    <rPh sb="44" eb="45">
      <t>ソナ</t>
    </rPh>
    <rPh sb="47" eb="49">
      <t>ジュウブン</t>
    </rPh>
    <rPh sb="50" eb="52">
      <t>タイシン</t>
    </rPh>
    <rPh sb="52" eb="54">
      <t>セイノウ</t>
    </rPh>
    <rPh sb="55" eb="57">
      <t>カクホ</t>
    </rPh>
    <rPh sb="60" eb="62">
      <t>ヒツヨウ</t>
    </rPh>
    <rPh sb="73" eb="75">
      <t>タイシン</t>
    </rPh>
    <rPh sb="75" eb="77">
      <t>シンダン</t>
    </rPh>
    <rPh sb="78" eb="80">
      <t>ケッカ</t>
    </rPh>
    <rPh sb="80" eb="81">
      <t>トウ</t>
    </rPh>
    <rPh sb="82" eb="83">
      <t>フ</t>
    </rPh>
    <rPh sb="87" eb="89">
      <t>ジュウブン</t>
    </rPh>
    <rPh sb="90" eb="92">
      <t>タイシン</t>
    </rPh>
    <rPh sb="92" eb="94">
      <t>セイノウ</t>
    </rPh>
    <rPh sb="95" eb="97">
      <t>カクホ</t>
    </rPh>
    <rPh sb="98" eb="99">
      <t>ハカ</t>
    </rPh>
    <rPh sb="105" eb="107">
      <t>タイシン</t>
    </rPh>
    <rPh sb="107" eb="109">
      <t>セイノウ</t>
    </rPh>
    <rPh sb="109" eb="111">
      <t>カクホ</t>
    </rPh>
    <rPh sb="112" eb="114">
      <t>ホウシン</t>
    </rPh>
    <rPh sb="114" eb="116">
      <t>ケントウ</t>
    </rPh>
    <rPh sb="117" eb="118">
      <t>サイ</t>
    </rPh>
    <rPh sb="121" eb="123">
      <t>シセツ</t>
    </rPh>
    <rPh sb="123" eb="125">
      <t>ジタイ</t>
    </rPh>
    <rPh sb="126" eb="129">
      <t>ヒツヨウセイ</t>
    </rPh>
    <rPh sb="129" eb="130">
      <t>トウ</t>
    </rPh>
    <rPh sb="131" eb="133">
      <t>ミナオ</t>
    </rPh>
    <rPh sb="135" eb="136">
      <t>ウエ</t>
    </rPh>
    <rPh sb="138" eb="139">
      <t>ホカ</t>
    </rPh>
    <rPh sb="140" eb="142">
      <t>シセツ</t>
    </rPh>
    <rPh sb="144" eb="146">
      <t>シュウヤク</t>
    </rPh>
    <rPh sb="147" eb="148">
      <t>フク</t>
    </rPh>
    <rPh sb="150" eb="152">
      <t>タテカ</t>
    </rPh>
    <rPh sb="154" eb="156">
      <t>タイシン</t>
    </rPh>
    <rPh sb="156" eb="158">
      <t>ホキョウ</t>
    </rPh>
    <rPh sb="160" eb="162">
      <t>フクスウ</t>
    </rPh>
    <rPh sb="163" eb="166">
      <t>センタクシ</t>
    </rPh>
    <rPh sb="168" eb="171">
      <t>コウカテキ</t>
    </rPh>
    <rPh sb="172" eb="175">
      <t>コウリツテキ</t>
    </rPh>
    <rPh sb="176" eb="178">
      <t>セイビ</t>
    </rPh>
    <rPh sb="178" eb="180">
      <t>シュホウ</t>
    </rPh>
    <rPh sb="181" eb="183">
      <t>ケントウ</t>
    </rPh>
    <rPh sb="207" eb="210">
      <t>タイシンカ</t>
    </rPh>
    <rPh sb="211" eb="213">
      <t>ジュウヨウ</t>
    </rPh>
    <rPh sb="217" eb="220">
      <t>ダイキボ</t>
    </rPh>
    <rPh sb="220" eb="222">
      <t>ジシン</t>
    </rPh>
    <rPh sb="222" eb="224">
      <t>ハッセイ</t>
    </rPh>
    <rPh sb="224" eb="225">
      <t>ジ</t>
    </rPh>
    <rPh sb="237" eb="239">
      <t>チョウミン</t>
    </rPh>
    <rPh sb="240" eb="242">
      <t>ミナサマ</t>
    </rPh>
    <rPh sb="243" eb="245">
      <t>テイキョウ</t>
    </rPh>
    <rPh sb="252" eb="254">
      <t>ドウロ</t>
    </rPh>
    <rPh sb="255" eb="256">
      <t>キョウ</t>
    </rPh>
    <rPh sb="265" eb="267">
      <t>コウエン</t>
    </rPh>
    <rPh sb="268" eb="271">
      <t>ジョウスイドウ</t>
    </rPh>
    <rPh sb="272" eb="275">
      <t>ゲスイドウ</t>
    </rPh>
    <rPh sb="281" eb="283">
      <t>ブンヤ</t>
    </rPh>
    <rPh sb="287" eb="289">
      <t>ヒツヨウ</t>
    </rPh>
    <rPh sb="295" eb="297">
      <t>キボ</t>
    </rPh>
    <rPh sb="297" eb="298">
      <t>トウ</t>
    </rPh>
    <rPh sb="299" eb="301">
      <t>ケントウ</t>
    </rPh>
    <rPh sb="303" eb="304">
      <t>ウエ</t>
    </rPh>
    <rPh sb="305" eb="307">
      <t>コベツ</t>
    </rPh>
    <rPh sb="308" eb="312">
      <t>チョウジュミョウカ</t>
    </rPh>
    <rPh sb="312" eb="314">
      <t>カイシュウ</t>
    </rPh>
    <rPh sb="314" eb="316">
      <t>ケイカク</t>
    </rPh>
    <rPh sb="316" eb="317">
      <t>マタ</t>
    </rPh>
    <rPh sb="318" eb="320">
      <t>トウシ</t>
    </rPh>
    <rPh sb="320" eb="322">
      <t>ケイカク</t>
    </rPh>
    <rPh sb="323" eb="325">
      <t>ケイエイ</t>
    </rPh>
    <rPh sb="325" eb="327">
      <t>センリャク</t>
    </rPh>
    <rPh sb="327" eb="328">
      <t>トウ</t>
    </rPh>
    <rPh sb="329" eb="331">
      <t>サクテイ</t>
    </rPh>
    <rPh sb="333" eb="335">
      <t>サクテイ</t>
    </rPh>
    <rPh sb="337" eb="339">
      <t>ケイカク</t>
    </rPh>
    <rPh sb="340" eb="341">
      <t>モト</t>
    </rPh>
    <rPh sb="344" eb="347">
      <t>タイシンカ</t>
    </rPh>
    <rPh sb="347" eb="348">
      <t>トウ</t>
    </rPh>
    <rPh sb="349" eb="351">
      <t>タイオウ</t>
    </rPh>
    <rPh sb="352" eb="353">
      <t>オコナ</t>
    </rPh>
    <phoneticPr fontId="1"/>
  </si>
  <si>
    <t>（１）公共施設
　公共施設の維持コストは「当初建築費用及び大規模改修等からなる資産の減価償却費＋施設整備財源としての町債に係る利息＋維持管理費」からなりますが、年度当たりのコストは公共施設の使用年数を長くすることによって低減されます。
　そのため、年度当たりの公共施設の維持コストを低減させるために、長寿命化対策を行い、使用年数の延長を図ることを検討します。
　この点、社団法人日本建築学会編「建築物の耐久計画に関する考え方」によると公共施設の躯体の使用年数について、高品質の鉄筋コンクリート造の場合は100年以上、普通品質の場合は60年以上が望ましいとされています。これを参考として、施設評価を踏まえた優先度を設定した上で、一定の施設については積極的に長寿命化を図り、60年以上の使用年数の確保に努めることとします。
　また、施設の長寿命化のためには、施設のハード面の長期化だけでなく、施設の類型といったソフト面の対応力を高めるべく、将来の施設へのニーズの変化に柔軟に対応する必要があります。そこで、施設を整備する際には、維持管理の容易な設計を検討するとともに、類型変更や区画変更が容易な設計を検討することによって、将来の社会環境や町民ニーズの変化への対応力を高めます。
（２）インフラ
　道路・橋りょう・トンネル・公園・上水道・下水道のそれぞれの分野において必要なインフラの規模等を検討した上で個別の長寿命化改修計画又は投資計画、経営戦略等を策定し、策定した計画に基づいた長寿命化を行います。</t>
  </si>
  <si>
    <t>（1）公共施設
　公共施設の修繕・更新にあたっては、利用者の快適性や利便性の向上を図るため、障がいのある人もない人も子どもから高齢者まで全ての人が充実・安心した生活を送ることができるようバリアフリーのまちづくりを推進します。
（2）インフラ
　インフラについても、障がいのある人もない人も子どもから高齢者まで全ての人が充実・安心した生活を送ることができるようバリアフリーのまちづくりを推進します。</t>
    <rPh sb="3" eb="5">
      <t>コウキョウ</t>
    </rPh>
    <rPh sb="5" eb="7">
      <t>シセツ</t>
    </rPh>
    <rPh sb="9" eb="11">
      <t>コウキョウ</t>
    </rPh>
    <rPh sb="11" eb="13">
      <t>シセツ</t>
    </rPh>
    <rPh sb="14" eb="16">
      <t>シュウゼン</t>
    </rPh>
    <rPh sb="17" eb="19">
      <t>コウシン</t>
    </rPh>
    <rPh sb="26" eb="29">
      <t>リヨウシャ</t>
    </rPh>
    <rPh sb="30" eb="32">
      <t>カイテキ</t>
    </rPh>
    <rPh sb="32" eb="33">
      <t>セイ</t>
    </rPh>
    <rPh sb="34" eb="37">
      <t>リベンセイ</t>
    </rPh>
    <rPh sb="38" eb="40">
      <t>コウジョウ</t>
    </rPh>
    <rPh sb="41" eb="42">
      <t>ハカ</t>
    </rPh>
    <rPh sb="46" eb="47">
      <t>ショウ</t>
    </rPh>
    <rPh sb="52" eb="53">
      <t>ヒト</t>
    </rPh>
    <rPh sb="56" eb="57">
      <t>ヒト</t>
    </rPh>
    <rPh sb="58" eb="59">
      <t>コ</t>
    </rPh>
    <rPh sb="63" eb="66">
      <t>コウレイシャ</t>
    </rPh>
    <rPh sb="68" eb="69">
      <t>スベ</t>
    </rPh>
    <rPh sb="71" eb="72">
      <t>ヒト</t>
    </rPh>
    <rPh sb="73" eb="75">
      <t>ジュウジツ</t>
    </rPh>
    <rPh sb="76" eb="78">
      <t>アンシン</t>
    </rPh>
    <rPh sb="80" eb="82">
      <t>セイカツ</t>
    </rPh>
    <rPh sb="83" eb="84">
      <t>オク</t>
    </rPh>
    <rPh sb="106" eb="108">
      <t>スイシン</t>
    </rPh>
    <rPh sb="133" eb="134">
      <t>ショウ</t>
    </rPh>
    <rPh sb="139" eb="140">
      <t>ヒト</t>
    </rPh>
    <rPh sb="143" eb="144">
      <t>ヒト</t>
    </rPh>
    <rPh sb="145" eb="146">
      <t>コ</t>
    </rPh>
    <rPh sb="150" eb="153">
      <t>コウレイシャ</t>
    </rPh>
    <rPh sb="155" eb="156">
      <t>スベ</t>
    </rPh>
    <rPh sb="158" eb="159">
      <t>ヒト</t>
    </rPh>
    <rPh sb="160" eb="162">
      <t>ジュウジツ</t>
    </rPh>
    <rPh sb="163" eb="165">
      <t>アンシン</t>
    </rPh>
    <rPh sb="167" eb="169">
      <t>セイカツ</t>
    </rPh>
    <rPh sb="170" eb="171">
      <t>オク</t>
    </rPh>
    <rPh sb="193" eb="195">
      <t>スイシン</t>
    </rPh>
    <phoneticPr fontId="1"/>
  </si>
  <si>
    <t>（１）公共施設
　人口減少及び現状の施設の利用状況等を勘案すると、現状の公共施設の全てが必要とは言い切れない状況です。また、ふるさと財団による公共施設等更新費用試算ソフトを用いた試算結果によると、本町の公共施設をすべて更新した場合、現在の投資的経費の水準と同程度の財源が必要とされており、今後の人口減少に伴う歳入減少のため、全ての公共施設を維持更新することは困難です。そのため、安心安全な町民サービスを将来にわたって提供するためには、公共施設総量の縮減が必要です。
　そこで、地域活性化の観点は意識しつつも、公共施設（機能）の集約、廃止等を検討する公共施設の適正化を進めるため、次の取組みを行います。
・当初の設置目的にとらわれず、現在及び将来の町民のニーズを踏まえた公共施設の再編を行う。
・利用者が一部に限られる公共施設は地元への譲渡を進め、地域主体の地域運営を推進する。
・民間事業者で代替可能な事業は、「公共施設」というハコモノにとらわれず、事業の外部委託などを検討する。
・町の敷地や空きスペースを含めた公共施設の有効活用について民間事業者から広くアイデアを募るほか、民間施設への入居、民間施設との合築を検討する（公共施設の整備時を含む）。
・全ての類型の公共施設を本町で整備するというフルセット主義から脱却し、国・県・周辺団体との連携の可能性を検討する。
（２）インフラ
インフラにおいても人口減少、財政状況などを踏まえ、次の取組みを行います。
・必要性を精査した上で、新規投資の事業効果・効率を十分に検討し、整備を行う。
・民間活力の導入推進を含めた効果的・効率的な管理運営・整備手法を検討します。具体的には、従来の個別の業務委託に加え、長期的・総括的な管理等業務委託、PPP/PFIの導入などを検討する。
・広域化など周辺団体等との官官連携の推進を検討する。
・将来的に人口減少などにより著しい過疎化や無居住地区の発生の懸念がある場合には、町民の皆様のライフラインを考慮した上でインフラの縮小についても検討を行います。</t>
  </si>
  <si>
    <t>　公会計との連携を図ることによって管理運営費等のコスト情報の適切な把握に努める。</t>
  </si>
  <si>
    <t>　用途廃止となった施設は、行政需要や政策的な判断により活用方法を検討するが、利活用が難しい施設については、維持費抑制等の観点から、除却又は売却を検討する。</t>
  </si>
  <si>
    <t>　総合管理計画で策定した各種方針を効果的・効率的に実行していくために、Plan（計画）、Do（計画の実行）、Check（進捗管理）、Action（マネジメントの改善）のサイクル（PDCAサイクル）に基づいたマネジメントを行います。
　公共施設の見直しの際には、施設類型ごとに配置状況、老朽化、耐震性、利用状況やコストの観点から施設評価を検討します。
　施設評価に基づいて、本町における施設類型ごとの公共施設のあり方を検討すると共に、ＰＤＣＡサイクルの機能のひとつとしてマネジメントに活用します。
　総合管理計画は計画期間を30年としており、基本的には10年ごとに進捗状況を総合的に評価・検証し、計画を更新することとします。また、総務省からの通知や個別施設計画の策定状況等により、総合管理計画の記載内容を適宜更新します。</t>
    <rPh sb="1" eb="3">
      <t>ソウゴウ</t>
    </rPh>
    <rPh sb="3" eb="5">
      <t>カンリ</t>
    </rPh>
    <rPh sb="5" eb="7">
      <t>ケイカク</t>
    </rPh>
    <rPh sb="8" eb="10">
      <t>サクテイ</t>
    </rPh>
    <rPh sb="12" eb="14">
      <t>カクシュ</t>
    </rPh>
    <rPh sb="14" eb="16">
      <t>ホウシン</t>
    </rPh>
    <rPh sb="17" eb="20">
      <t>コウカテキ</t>
    </rPh>
    <rPh sb="21" eb="24">
      <t>コウリツテキ</t>
    </rPh>
    <rPh sb="25" eb="27">
      <t>ジッコウ</t>
    </rPh>
    <rPh sb="40" eb="42">
      <t>ケイカク</t>
    </rPh>
    <rPh sb="47" eb="49">
      <t>ケイカク</t>
    </rPh>
    <rPh sb="50" eb="52">
      <t>ジッコウ</t>
    </rPh>
    <rPh sb="60" eb="62">
      <t>シンチョク</t>
    </rPh>
    <rPh sb="62" eb="64">
      <t>カンリ</t>
    </rPh>
    <rPh sb="80" eb="82">
      <t>カイゼン</t>
    </rPh>
    <rPh sb="99" eb="100">
      <t>モト</t>
    </rPh>
    <rPh sb="110" eb="111">
      <t>オコナ</t>
    </rPh>
    <rPh sb="117" eb="119">
      <t>コウキョウ</t>
    </rPh>
    <rPh sb="119" eb="121">
      <t>シセツ</t>
    </rPh>
    <rPh sb="122" eb="124">
      <t>ミナオ</t>
    </rPh>
    <rPh sb="126" eb="127">
      <t>サイ</t>
    </rPh>
    <rPh sb="130" eb="132">
      <t>シセツ</t>
    </rPh>
    <rPh sb="132" eb="134">
      <t>ルイケイ</t>
    </rPh>
    <rPh sb="137" eb="139">
      <t>ハイチ</t>
    </rPh>
    <rPh sb="139" eb="141">
      <t>ジョウキョウ</t>
    </rPh>
    <rPh sb="142" eb="145">
      <t>ロウキュウカ</t>
    </rPh>
    <rPh sb="146" eb="149">
      <t>タイシンセイ</t>
    </rPh>
    <rPh sb="150" eb="152">
      <t>リヨウ</t>
    </rPh>
    <rPh sb="152" eb="154">
      <t>ジョウキョウ</t>
    </rPh>
    <rPh sb="159" eb="161">
      <t>カンテン</t>
    </rPh>
    <rPh sb="163" eb="165">
      <t>シセツ</t>
    </rPh>
    <rPh sb="165" eb="167">
      <t>ヒョウカ</t>
    </rPh>
    <rPh sb="168" eb="170">
      <t>ケントウ</t>
    </rPh>
    <rPh sb="176" eb="178">
      <t>シセツ</t>
    </rPh>
    <rPh sb="178" eb="180">
      <t>ヒョウカ</t>
    </rPh>
    <rPh sb="181" eb="182">
      <t>モト</t>
    </rPh>
    <rPh sb="186" eb="188">
      <t>ホンチョウ</t>
    </rPh>
    <rPh sb="192" eb="194">
      <t>シセツ</t>
    </rPh>
    <rPh sb="194" eb="196">
      <t>ルイケイ</t>
    </rPh>
    <rPh sb="199" eb="201">
      <t>コウキョウ</t>
    </rPh>
    <rPh sb="201" eb="203">
      <t>シセツ</t>
    </rPh>
    <rPh sb="206" eb="207">
      <t>カタ</t>
    </rPh>
    <rPh sb="208" eb="210">
      <t>ケントウ</t>
    </rPh>
    <rPh sb="213" eb="214">
      <t>トモ</t>
    </rPh>
    <rPh sb="225" eb="227">
      <t>キノウ</t>
    </rPh>
    <rPh sb="241" eb="243">
      <t>カツヨウ</t>
    </rPh>
    <rPh sb="249" eb="251">
      <t>ソウゴウ</t>
    </rPh>
    <rPh sb="251" eb="253">
      <t>カンリ</t>
    </rPh>
    <rPh sb="253" eb="255">
      <t>ケイカク</t>
    </rPh>
    <rPh sb="256" eb="258">
      <t>ケイカク</t>
    </rPh>
    <rPh sb="258" eb="260">
      <t>キカン</t>
    </rPh>
    <rPh sb="263" eb="264">
      <t>ネン</t>
    </rPh>
    <rPh sb="270" eb="273">
      <t>キホンテキ</t>
    </rPh>
    <rPh sb="277" eb="278">
      <t>ネン</t>
    </rPh>
    <rPh sb="281" eb="283">
      <t>シンチョク</t>
    </rPh>
    <rPh sb="283" eb="285">
      <t>ジョウキョウ</t>
    </rPh>
    <rPh sb="286" eb="289">
      <t>ソウゴウテキ</t>
    </rPh>
    <rPh sb="290" eb="292">
      <t>ヒョウカ</t>
    </rPh>
    <rPh sb="293" eb="295">
      <t>ケンショウ</t>
    </rPh>
    <rPh sb="297" eb="299">
      <t>ケイカク</t>
    </rPh>
    <rPh sb="300" eb="302">
      <t>コウシン</t>
    </rPh>
    <rPh sb="314" eb="317">
      <t>ソウムショウ</t>
    </rPh>
    <rPh sb="320" eb="322">
      <t>ツウチ</t>
    </rPh>
    <rPh sb="323" eb="325">
      <t>コベツ</t>
    </rPh>
    <rPh sb="325" eb="327">
      <t>シセツ</t>
    </rPh>
    <rPh sb="327" eb="329">
      <t>ケイカク</t>
    </rPh>
    <rPh sb="330" eb="332">
      <t>サクテイ</t>
    </rPh>
    <rPh sb="332" eb="334">
      <t>ジョウキョウ</t>
    </rPh>
    <rPh sb="334" eb="335">
      <t>トウ</t>
    </rPh>
    <rPh sb="339" eb="341">
      <t>ソウゴウ</t>
    </rPh>
    <rPh sb="341" eb="343">
      <t>カンリ</t>
    </rPh>
    <rPh sb="343" eb="345">
      <t>ケイカク</t>
    </rPh>
    <rPh sb="346" eb="348">
      <t>キサイ</t>
    </rPh>
    <rPh sb="348" eb="350">
      <t>ナイヨウ</t>
    </rPh>
    <rPh sb="351" eb="353">
      <t>テキギ</t>
    </rPh>
    <rPh sb="353" eb="355">
      <t>コウシン</t>
    </rPh>
    <phoneticPr fontId="1"/>
  </si>
  <si>
    <t>　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</si>
  <si>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　長寿命化対策として、2019年度（令和元年度）から2020年度（令和2年度）において、本庁舎耐震改修事業を実施しています。</t>
  </si>
  <si>
    <t>総人口は、2010年6,810人→2039年3,902人に42.7％減少と予測
生産年齢人口の割合は、同期間に49.4％→41.0％減少
65歳以上人口の割合は、同期間に39.9％→51.1％に上昇</t>
  </si>
  <si>
    <t>【公共施設】
町民文化系施設　11,905㎡、社会教育系施設　2,347㎡
スポーツ・レクリエーション系施設　10,809㎡
産業系施設　4,231㎡、学校教育系施設　24,636㎡
子育て支援施設　286㎡、保健・福祉施設　8,116㎡
行政系施設　6,591㎡、町営住宅　19,186㎡
その他　5,036㎡
【インフラ施設】
道路　総延長312,236m、総面積1,386,679㎡
橋りょう　総延長4,896m、総面積20,881㎡
トンネル　延長968m
水道　管路178,268m、浄水場16箇所、配水池26箇所
下水道　管路55,903m</t>
  </si>
  <si>
    <t>整備から40 年以上を経過している施設は47 施設（全体の
28.4％）、整備から30 年以上40 年未満経過している施設は45 施設（全体の26.6％）あります。このように、老朽化が進み、今後30 年で耐用年数の到来を迎える施設は全施設の54.4％（面積比54.0％）を占め、将来の施設更新時の財源確保が課題となります</t>
  </si>
  <si>
    <t>部位毎の修繕、大規模改修、更新に係る周期に基づき、現在の施設規模で大規模改修、更新を行った場合の概算事業費を試算する</t>
  </si>
  <si>
    <t>築後20 年・60 年に中規模改修、築後40 年に大規模改修、築後80 年に更新を行うこととし、これに基づき概算事業費を試算する。</t>
  </si>
  <si>
    <t>対象施設について、現在の施設規模のまま維持し続ける場合を想定した「単純更新パターン」と、長寿命化対策を行う場合を想定した「長寿命化パターン（平準化後）」を試算し、それぞれの修繕・更新（概算事業）費計を比較した差異を効果額として把握する。</t>
  </si>
  <si>
    <t>ファシリティマネジメント推進委員会を中心に、全庁的な立場から各施設の所管課の意見を踏まえ、本計画をもとにした施設マネジメントを推進する。</t>
    <rPh sb="12" eb="17">
      <t>スイシンイインカイ</t>
    </rPh>
    <rPh sb="18" eb="20">
      <t>チュウシン</t>
    </rPh>
    <rPh sb="22" eb="25">
      <t>ゼンチョウテキ</t>
    </rPh>
    <rPh sb="26" eb="28">
      <t>タチバ</t>
    </rPh>
    <rPh sb="30" eb="31">
      <t>カク</t>
    </rPh>
    <rPh sb="31" eb="33">
      <t>シセツ</t>
    </rPh>
    <rPh sb="34" eb="37">
      <t>ショカンカ</t>
    </rPh>
    <rPh sb="38" eb="40">
      <t>イケン</t>
    </rPh>
    <rPh sb="41" eb="42">
      <t>フ</t>
    </rPh>
    <rPh sb="45" eb="48">
      <t>ホンケイカク</t>
    </rPh>
    <rPh sb="54" eb="56">
      <t>シセツ</t>
    </rPh>
    <rPh sb="63" eb="65">
      <t>スイシン</t>
    </rPh>
    <phoneticPr fontId="1"/>
  </si>
  <si>
    <t>民間活力の導入を検討するとともに、広域連携や民間施設の利用、民間移管、受益者負担の適正化について検討する。</t>
    <rPh sb="0" eb="2">
      <t>ミンカン</t>
    </rPh>
    <rPh sb="2" eb="4">
      <t>カツリョク</t>
    </rPh>
    <rPh sb="5" eb="7">
      <t>ドウニュウ</t>
    </rPh>
    <rPh sb="8" eb="10">
      <t>ケントウ</t>
    </rPh>
    <rPh sb="17" eb="19">
      <t>コウイキ</t>
    </rPh>
    <rPh sb="19" eb="21">
      <t>レンケイ</t>
    </rPh>
    <rPh sb="22" eb="26">
      <t>ミンカンシセツ</t>
    </rPh>
    <rPh sb="27" eb="29">
      <t>リヨウ</t>
    </rPh>
    <rPh sb="30" eb="32">
      <t>ミンカン</t>
    </rPh>
    <rPh sb="32" eb="34">
      <t>イカン</t>
    </rPh>
    <rPh sb="35" eb="38">
      <t>ジュエキシャ</t>
    </rPh>
    <rPh sb="38" eb="40">
      <t>フタン</t>
    </rPh>
    <rPh sb="41" eb="44">
      <t>テキセイカ</t>
    </rPh>
    <rPh sb="48" eb="50">
      <t>ケントウ</t>
    </rPh>
    <phoneticPr fontId="1"/>
  </si>
  <si>
    <t>点検・診断のチェックリスト及びマニュアルに基づき、職員による目視点検や診断等を実施することで、施設の状況を適時・適切に把握する。</t>
  </si>
  <si>
    <t>維持管理については、光熱水費や清掃費、備品・消耗品費などの縮減図るため、複数年契約や包括契約、同種の施設ごとの一括契約の推進を検討する。指定管理者制度や民間活力の導入を検討する。
更新については、他の施設との複合化や集約化を検討する。</t>
    <rPh sb="0" eb="4">
      <t>イジカンリ</t>
    </rPh>
    <rPh sb="10" eb="14">
      <t>コウネツスイヒ</t>
    </rPh>
    <rPh sb="15" eb="18">
      <t>セイソウヒ</t>
    </rPh>
    <rPh sb="19" eb="21">
      <t>ビヒン</t>
    </rPh>
    <rPh sb="22" eb="25">
      <t>ショウモウヒン</t>
    </rPh>
    <rPh sb="25" eb="26">
      <t>ヒ</t>
    </rPh>
    <rPh sb="29" eb="31">
      <t>シュクゲン</t>
    </rPh>
    <rPh sb="31" eb="32">
      <t>ハカ</t>
    </rPh>
    <rPh sb="36" eb="41">
      <t>フクスウネンケイヤク</t>
    </rPh>
    <rPh sb="42" eb="44">
      <t>ホウカツ</t>
    </rPh>
    <rPh sb="44" eb="46">
      <t>ケイヤク</t>
    </rPh>
    <rPh sb="47" eb="49">
      <t>ドウシュ</t>
    </rPh>
    <rPh sb="50" eb="52">
      <t>シセツ</t>
    </rPh>
    <rPh sb="55" eb="59">
      <t>イッカツケイヤク</t>
    </rPh>
    <rPh sb="60" eb="62">
      <t>スイシン</t>
    </rPh>
    <rPh sb="63" eb="65">
      <t>ケントウ</t>
    </rPh>
    <rPh sb="68" eb="75">
      <t>シテイカンリシャセイド</t>
    </rPh>
    <rPh sb="76" eb="78">
      <t>ミンカン</t>
    </rPh>
    <rPh sb="78" eb="80">
      <t>カツリョク</t>
    </rPh>
    <rPh sb="81" eb="83">
      <t>ドウニュウ</t>
    </rPh>
    <rPh sb="84" eb="86">
      <t>ケントウ</t>
    </rPh>
    <rPh sb="90" eb="92">
      <t>コウシン</t>
    </rPh>
    <rPh sb="98" eb="99">
      <t>タ</t>
    </rPh>
    <rPh sb="100" eb="102">
      <t>シセツ</t>
    </rPh>
    <rPh sb="104" eb="107">
      <t>フクゴウカ</t>
    </rPh>
    <rPh sb="108" eb="111">
      <t>シュウヤクカ</t>
    </rPh>
    <rPh sb="112" eb="114">
      <t>ケントウ</t>
    </rPh>
    <phoneticPr fontId="1"/>
  </si>
  <si>
    <t>劣化・損傷などにより安全面での危険性が認められた箇所については、優先度を踏まえた上で、適時に修繕等の対応を行います。</t>
  </si>
  <si>
    <t>耐震化にかかる費用や利用状況、災害拠点か否かなど、施設の状況を勘案して優先度を設定し、優先度に応じた耐震化を推進する。</t>
  </si>
  <si>
    <t>施設の老朽化度合いに応じた保全計画に基づき、計画的に修繕や耐震化を進める。</t>
  </si>
  <si>
    <t>多様な利用者を考慮し、バリアフリー化やユニバーサルデザインの導入を推進するとともに、
省エネルギー化に対応した設備を導入するなど、環境負荷の低減も考慮した施設整備を目指す。</t>
  </si>
  <si>
    <t>次期改定時記載予定</t>
    <rPh sb="0" eb="2">
      <t>ジキ</t>
    </rPh>
    <rPh sb="2" eb="5">
      <t>カイテイジ</t>
    </rPh>
    <rPh sb="5" eb="7">
      <t>キサイ</t>
    </rPh>
    <rPh sb="7" eb="9">
      <t>ヨテイ</t>
    </rPh>
    <phoneticPr fontId="1"/>
  </si>
  <si>
    <t>将来人口の減少、少子化、高齢化の進行、及び厳しい財政状況を勘案し、今後公共建築物の総量縮減を進める必要があります。人口構成や町民ニーズの変化に応じた施設の再編（統廃合、複合化等）を推進します。
また、公共建築物の更新を行う場合は、将来的な町民のニーズを見据えた上で、他の施設機能との複合化や集約化を前提として検討を行う。</t>
  </si>
  <si>
    <t>町民1 人当たりの公共建築物の延床面積を維持することを目標とし、今後40 年間で延床面積ベースで約40％縮減することを目標とします。</t>
  </si>
  <si>
    <t>本計画の公共建築物と固定資産税台帳情報との紐づけを行っており、固定資産税台帳情報をもとに本計画の公共建築物の情報を更新することで、適時適切な計画の見直しの実施に活用する。</t>
    <rPh sb="0" eb="3">
      <t>ホンケイカク</t>
    </rPh>
    <rPh sb="4" eb="6">
      <t>コウキョウ</t>
    </rPh>
    <rPh sb="6" eb="9">
      <t>ケンチクブツ</t>
    </rPh>
    <rPh sb="10" eb="17">
      <t>コテイシサンゼイダイチョウ</t>
    </rPh>
    <rPh sb="17" eb="19">
      <t>ジョウホウ</t>
    </rPh>
    <rPh sb="21" eb="22">
      <t>ヒモ</t>
    </rPh>
    <rPh sb="25" eb="26">
      <t>オコナ</t>
    </rPh>
    <rPh sb="31" eb="33">
      <t>コテイ</t>
    </rPh>
    <rPh sb="33" eb="38">
      <t>シサンゼイダイチョウ</t>
    </rPh>
    <rPh sb="38" eb="40">
      <t>ジョウホウ</t>
    </rPh>
    <rPh sb="44" eb="47">
      <t>ホンケイカク</t>
    </rPh>
    <rPh sb="48" eb="53">
      <t>コウキョウケンチクブツ</t>
    </rPh>
    <rPh sb="54" eb="56">
      <t>ジョウホウ</t>
    </rPh>
    <rPh sb="57" eb="59">
      <t>コウシン</t>
    </rPh>
    <rPh sb="65" eb="67">
      <t>テキジ</t>
    </rPh>
    <rPh sb="67" eb="69">
      <t>テキセツ</t>
    </rPh>
    <rPh sb="70" eb="72">
      <t>ケイカク</t>
    </rPh>
    <rPh sb="73" eb="75">
      <t>ミナオ</t>
    </rPh>
    <rPh sb="77" eb="79">
      <t>ジッシ</t>
    </rPh>
    <rPh sb="80" eb="82">
      <t>カツヨウ</t>
    </rPh>
    <phoneticPr fontId="1"/>
  </si>
  <si>
    <t>未使用となっている施設は廃止。</t>
  </si>
  <si>
    <t>広域連携や民間施設の利用、民間移管、受益者負担の適正化についても
検討する。</t>
  </si>
  <si>
    <t>進捗状況を総合的に評価・検証し、計画を更新。</t>
  </si>
  <si>
    <t>公共施設及びインフラの総合的かつ計画的な管理を今後継続するため、公共施設等総合管理計画の担当組織を明確にし、進捗状況を管理。</t>
  </si>
  <si>
    <t>【令和元年度】
機能が重複する集会所施設を統合整備（除却）
【令和2年度】
農業用ため池開削
利用困難な橋梁を除却
機能が重複する町営住宅を統合整備（除却）
機能が重複する集会所施設を統合整備（除却）
【令和3年度】
老朽化した公民館の機能を近隣公共施設に集約化
機能が重複する町営住宅を統合整備（除却）
【令和4年度】
中学校長寿命化整備
老朽化した公民館の機能を近隣公共施設に集約化
機能が重複する町営住宅を統合整備（除却）
【令和5年度】
老朽化した公民館の機能を近隣公共施設に集約化
機能が重複する集会所施設を統合整備（除却）</t>
    <rPh sb="1" eb="3">
      <t>レイワ</t>
    </rPh>
    <rPh sb="3" eb="5">
      <t>ガンネン</t>
    </rPh>
    <rPh sb="5" eb="6">
      <t>ド</t>
    </rPh>
    <rPh sb="15" eb="18">
      <t>シュウカイショ</t>
    </rPh>
    <rPh sb="18" eb="20">
      <t>シセツ</t>
    </rPh>
    <rPh sb="21" eb="22">
      <t>トウ</t>
    </rPh>
    <rPh sb="22" eb="23">
      <t>ゴウ</t>
    </rPh>
    <rPh sb="23" eb="25">
      <t>セイビ</t>
    </rPh>
    <rPh sb="26" eb="28">
      <t>ジョキャク</t>
    </rPh>
    <rPh sb="32" eb="34">
      <t>レイワ</t>
    </rPh>
    <rPh sb="35" eb="37">
      <t>ネンド</t>
    </rPh>
    <rPh sb="53" eb="55">
      <t>キョウリョウ</t>
    </rPh>
    <rPh sb="66" eb="68">
      <t>チョウエイ</t>
    </rPh>
    <rPh sb="68" eb="70">
      <t>ジュウタク</t>
    </rPh>
    <rPh sb="72" eb="73">
      <t>ゴウ</t>
    </rPh>
    <rPh sb="94" eb="95">
      <t>ゴウ</t>
    </rPh>
    <rPh sb="111" eb="114">
      <t>ロウキュウカ</t>
    </rPh>
    <rPh sb="116" eb="119">
      <t>コウミンカン</t>
    </rPh>
    <rPh sb="120" eb="122">
      <t>キノウ</t>
    </rPh>
    <rPh sb="123" eb="125">
      <t>キンリン</t>
    </rPh>
    <rPh sb="125" eb="127">
      <t>コウキョウ</t>
    </rPh>
    <rPh sb="127" eb="129">
      <t>シセツ</t>
    </rPh>
    <rPh sb="130" eb="132">
      <t>シュウヤク</t>
    </rPh>
    <rPh sb="132" eb="133">
      <t>カ</t>
    </rPh>
    <rPh sb="134" eb="136">
      <t>キノウ</t>
    </rPh>
    <rPh sb="137" eb="139">
      <t>チョウフク</t>
    </rPh>
    <rPh sb="141" eb="145">
      <t>チョウエイジュウタク</t>
    </rPh>
    <rPh sb="146" eb="150">
      <t>トウゴウセイビ</t>
    </rPh>
    <rPh sb="151" eb="153">
      <t>ジョキャク</t>
    </rPh>
    <rPh sb="164" eb="171">
      <t>チュウガッコウチョウジュミョウカ</t>
    </rPh>
    <rPh sb="171" eb="173">
      <t>セイビ</t>
    </rPh>
    <phoneticPr fontId="1"/>
  </si>
  <si>
    <t>新規計画であり、人口と年齢構成、人口推計を明記した。
海士町創生総合戦略（人口ビジョン）の推進により2040 年の総人口2,475 人を目標</t>
  </si>
  <si>
    <t>分類系統別に明記し、住民にもわかりやすくグラフ化とした。
総延床面積は 66,079㎡で、町民一人当たり延床面積は29.1㎡、築30 年以上を経過した建築物の延床面積は13,812㎡と全体の約２割を占める。
建築用途別では、住宅系施設の延床面積が最も多く、公共施設全体の25.3％、産業系施設が21.4％、学校教育系施設が12.9％を占める。
その他、インフラ施設（道路・橋りょう・光ケーブル・漁港港湾、農業施設等）については、その施設の取得価格の3割超は、30 年を経過しており、道路と港湾漁港の一般的な耐用年数50 年をを間もなく迎える施設も少なくない。</t>
  </si>
  <si>
    <t>膨大な行政財産、公の施設などのストック、インフラ資産が全体の半分近くが築25 年を経過し将来的な人口減少・人口構造の変化（年少人口・生産年齢人口が減少、老年人口が増加）等限られた財源の中での老朽化対策が課題</t>
  </si>
  <si>
    <t>現在の公共施設を保有し続けた場合、今後36年間の単年度平均は8.9億円</t>
  </si>
  <si>
    <t>留意事項を見落としていたため、記載なし。</t>
    <rPh sb="0" eb="2">
      <t>リュウイ</t>
    </rPh>
    <rPh sb="2" eb="4">
      <t>ジコウ</t>
    </rPh>
    <rPh sb="5" eb="7">
      <t>ミオ</t>
    </rPh>
    <rPh sb="15" eb="17">
      <t>キサイ</t>
    </rPh>
    <phoneticPr fontId="1"/>
  </si>
  <si>
    <t xml:space="preserve">第１節の「自然体で改築更新」と第２節の「投資計画案」の対比から、長寿命化対策に 
よる経済的効果（削減効果）は、令和１２年度（２０３０年）までの１０年間で差額＝［５３億円強］ 
となります。 </t>
  </si>
  <si>
    <t>・安全性に問題があり、長寿命化の費用対効果が得られない施設は廃止を検討します。
・公共サービスとしての必要性に乏しい、民間への移転が可能、又は当該事業の利用度が低く、空きスペースや空き時間に有効な活用策が見出せない場合は廃止及び売却等を検討します。</t>
  </si>
  <si>
    <t xml:space="preserve">(1) 「所有」から「利用」への転換の観点から、「PPP／PFI 推進アクションプラン」（内閣
府）についても今後の動向を注視しながら、本町の特性に応じた取組を検討します
(2) シェアリングエコノミーについても事例を研究し、地域の活性化や個別施設の有効
活用と維持管理に係る経費の分担等を検討します。 </t>
  </si>
  <si>
    <t>留意事項を見落としていたため、記載なし。</t>
  </si>
  <si>
    <t>―</t>
  </si>
  <si>
    <t xml:space="preserve">公会計固定資産台帳を基に、保有する公共施設等を所管部署別目的用 
途分類で整理して、施設ごとの資産構成（建物、建物付属設備、工作物、物品）につい 
て、老朽化・劣化の現況を把握した上で、維持管理の方針を検討するとともに長 
期的な修繕及び更新の計画案（投資計画の素案）を策定します。 </t>
  </si>
  <si>
    <t xml:space="preserve">施設利用度が低く、拡大均衡（利用度向上）が見込まれない施設につ
いては、再編等による廃止処分で総量の削減を図ります。 
 </t>
  </si>
  <si>
    <t xml:space="preserve">維持管理費用の観点で、専有から共用への転換 
a.  他の複数事業で共用（施設運営の多角化） 
b.  国・県（海士高校等）及び近隣市町村等との共用（施設運営の広域化） 
c.  民間事業者との共用（シェアリングエコノミー） </t>
  </si>
  <si>
    <t xml:space="preserve">PDCAサイクルの実施 
公共施設マネジメントを着実に進めていくためには、個別施設計画と一体的に
PDCAサイクル（計画 Plan →実行 Do →評価 Check →改善 Action）を活用します。 
また、「個別施設計画」との連携で、「公共施設等に係る総括的な維持管理」による
安心・安全と、「ハード面の投資の最適化」による財政リスクの回避について、ローリング
方式で見直します。 </t>
  </si>
  <si>
    <t xml:space="preserve">（１） 「個別施設計画」 （別紙令和３年度改訂版参照） 
「個別施設計画」は、インフラを除く普通会計の対象施設について［安心・安全 
な施設維持管理］を主題としています。 
ア 点検・診断等実施方針 
 点検・診断等の実施方針を示し、点検・診断等の履歴管理並びに「公共施 
設等総合管理計画」の見直しに反映し、維持管理・更新等を含む老朽化対 
策に活かします。 
イ 維持管理・更新等の実施方針 
維持管理・更新等の実施方針（予防保全の考え方を取り入れて、トータルコストの縮 
減・平準化を目指す）などを示します。更新の方針については、共用化・集約化を 
含む統廃合等の推進も示します。なお、前項アとセットで「公共施設等総合管 
理計画」の見直しの充実を図るとともに老朽化対策に活かします。 </t>
  </si>
  <si>
    <t>延命化機能強化整備など</t>
    <rPh sb="0" eb="2">
      <t>エンメイ</t>
    </rPh>
    <rPh sb="2" eb="3">
      <t>カ</t>
    </rPh>
    <rPh sb="3" eb="5">
      <t>キノウ</t>
    </rPh>
    <rPh sb="5" eb="7">
      <t>キョウカ</t>
    </rPh>
    <rPh sb="7" eb="9">
      <t>セイビ</t>
    </rPh>
    <phoneticPr fontId="1"/>
  </si>
  <si>
    <t>本町の人口は、昭和25年をピークに減少傾向が続いており、令和2年（国勢調査）における総人口は2,788人となりました。本町の将来的な人口は減少を続け、令和42年には1,281人にまで減少すると推計されています。
一方で、直近5年間の取り組みにおいて一定の成果が得られており、人口減少の抑制が図られている状況にあります。</t>
  </si>
  <si>
    <t>【公共施設】
60,829㎡
【インフラ施設】
町道：63km、309,549㎡
林道・牧道：29km
橋梁：1,170㎡
漁港・港湾：2港
上水道：49km
下水道：37km</t>
    <rPh sb="20" eb="22">
      <t>シセツ</t>
    </rPh>
    <phoneticPr fontId="1"/>
  </si>
  <si>
    <t>一般的に建物の大規模改修を行う目安とされる築30年以上を経過した建築物の延床面積は約33,600㎡と全体の半分以上を占めており、老朽化が進行している状況にある。
建築年度別にみると1970年代から建築した公共建築物が急激に増加しているという状況で、バブル崩壊後の1990年代に施設建築のピークがあるとみられる。
1950年代に建築されている建物もあり、一般的に建て替えが必要とされている目安の年数を超えているため、今後は検討する必要がある。</t>
  </si>
  <si>
    <t>【公共施設】
今後40年間、公共施設等を全て保有し続けた場合、40年間で246.5億円、年平均6.2億円
【インフラ資産】
今後40年間、インフラ資産を全て保有し続けた場合、今後40年の更新整備費用は129億円、1年あたりの整備費は約3.2億円</t>
  </si>
  <si>
    <t>施設所管課は、本計画に基づき取組を進めるとともに、公共施設等の大規模改修や建替えを検討する際には、その公共施設に求められるサービスや役割などについて整理をし、関係部署と事前協議を行うなど実効性を担保する横断的な体制により施設マネジメントを進めます。</t>
  </si>
  <si>
    <t>計画的な予防保全の視点から点検･診断のための項目や方法を整理した上で、点検･診断を実施します。
また、その結果を情報として蓄積し、効率的･効果的なマネジメントとPDCAサイクルの実施を図ります。</t>
  </si>
  <si>
    <t>公共施設については、日常的･定期的な点検等に基づき維持管理･修繕･更新の実施により機能を維持していきます。
施設の重要度や劣化状況に応じて長期的な視点で優先度をつけて、計画的な改修・更新を行います。
維持管理等については、指定管理者制度やPPP/PFI等の民間活力の導入や、周辺自治体との連携、地元との協働、受益者負担の適正化等を検討します。</t>
  </si>
  <si>
    <t>日常的･定期的な点検･診断結果に基づくデータベースから、優先度の高いものから修繕･更新を行い、安全性を確保することを検討します。
安全の確保にあたっては、多数の町民の利用がある施設であるかどうかなどの視点から、安全確保に必要な対策の対応の優先度を決定します。
点検・診断等により高度の危険性が認められた公共施設等については、優先的に安全を確保します。
今後維持していくことが難しい施設については、利用者の安全確保の観点から、早期での供用廃止といった措置を適切に図ります。</t>
  </si>
  <si>
    <t>耐震化が十分でないものは、耐震化にかかる費用や利用状況を考慮しつつ耐震化を実施していきます。
防災拠点としての位置づけや、町民の利用状況などを考慮し、耐震化の優先順位を決定します。橋梁、上下水道などのインフラについても耐震化の検討を進めます。</t>
  </si>
  <si>
    <t>町民が利用する資産は、定期的な点検や修繕による予防保全に努めるとともに、機能的な改善を図ることにより長寿命化を推進していく必要があります。大規模改修されていないものの今後も保持する施設については、費用や利用状況を考慮しつつ大規模改修を検討し、長寿命化を図ることで長期的視点でコスト縮減を図ります。
インフラについては、個別に策定されている長寿命化計画との整合性を図りつつ、各計画の内容を踏まえて長寿命化を図ります。</t>
  </si>
  <si>
    <t>乳幼児、妊婦、高齢者、障がい者、外国人など多様な利用者が想定される公共施設等の整備、改修にあたっては、ユニバーサルデザイン化の推進を図るものとします。なお、ユニバーサルデザイン化の推進にあたっては、多様なニーズや施設の現状、将来計画などを踏まえ、費用対効果を検証したうえで、最適な手法により対応を行います。</t>
  </si>
  <si>
    <t>公共施設等においても省エネや再エネ利用、脱炭素化の推進、グリーンインフラ※など世界基準の開発目標を意識した取り組みを推進することで、持続可能なまちづくりと地域活性化を目指します。</t>
  </si>
  <si>
    <t>新たな公共施設の建設は極力控えることとし、既存の公共施設への統合や複合化、転用を検討します。</t>
  </si>
  <si>
    <t>固定資産台帳を活用し、施設の点検整備・修繕等に関するデータについても的確に管理することで、公共施設の状態を常に把握できるよう努めます。</t>
  </si>
  <si>
    <t>PDCA（計画・実行・評価・改善）を活用し、進捗管理や計画の見直しを行い、継続的な取組を実施する。</t>
  </si>
  <si>
    <t>全ての公共建築物について、適切な点検・診断を行い、耐震化を含め維持管理・修繕を実施し施設の長寿命化を推進します。</t>
  </si>
  <si>
    <t>本村の人口は、1975年の1,072人から減少傾向に入り、2020年時点で634人となっています。2015年から2020年にかけては増加となっていますが、国立社会保障・人口問題研究所（社人研）の推計によると2050年には462人まで減少すると予想されています。
また、人口の構成についても少子高齢化が進行し、総人口に加え、年少人口（0歳以上15歳未満）及び生産年齢人口（15歳以上65歳未満）も減少することが見込まれています。</t>
  </si>
  <si>
    <t>公共建築物（建物）の総延床面積は、2023年度末時点で25,684.71㎡となっています。
村道面積237,744㎡、橋梁面積853㎡、導水管延長368m、送水管延長2,146m、配水管延長19,250m汚水管延長14,000mなっています。</t>
  </si>
  <si>
    <t>（1）人口
・本村の人口は、今後に減少することが想定されています。
・年少人口（0-14歳）が減少する一方で、老年人口（65歳以上）は増加することが想定されています。
・生産年齢人口（15-64歳）も減少することから、将来世代への負担の増加が想定されています。
（2）財政
・生産年齢人口や地方交付税等の減少により、本村の財政規模が縮小することとあわせて、扶助費などの義務的経費の増加が予測され、公共施設等の更新に必要な財源の確保が困難になることが想定されています。
（3）公共施設等の老朽化
・公共建築物の約36％が、建築から30年以上経過しており、5年後にはその割合が70％を超え、全体的に老朽化が進んでいます。
・インフラ施設については、公共建築物と比較して老朽化は進んでいませんが、2040年以降に更新費用の集中が想定されています。</t>
  </si>
  <si>
    <t>耐用年数が到来した時に同規模で更新（建替え）すると仮定した場合、本村における今後40年間の更新費用（単純更新）は約122.3億円となっており、1年あたり3.1億円の試算となっています。</t>
  </si>
  <si>
    <t>今後10年間における公共建築物の長寿命化対策を反映した場合の見込みは、約12.9億円、1年当たり約1.3億円の試算となっています。</t>
  </si>
  <si>
    <t xml:space="preserve">公共建築物における単純更新は、約39.8億円（年平均約4.0億円）、長寿命化した場合の見込みでは、約12.9億円（年平均約1.3億円）となりました。この2つの差額は、約26.9億円（年平均約2.7億円）となり、長寿命化対策を実施することで、試算上のコスト削減効果が見られます（縮減率：67.6％）。
インフラ施設における単純更新は、約22.7億円（年平均約2.3億円）、長寿命化した場合の見込みでは、約19.4億円（年平均約1.9億円）となりました。この2つの差額は、約3.3億円（年平均約0.3 億円）となり、長寿命化対策を実施することで、試算上のコスト削減効果が見られます（縮減率：14.5％）。
公共施設及びインフラ施設を合算した場合の縮減効果（10年間）は、約30.2億円（年平均約3.0億円）となりました。
</t>
  </si>
  <si>
    <t>（1）総延床面積の縮減
（2）長寿命化の推進
（3）民間ノウハウの活用</t>
  </si>
  <si>
    <t>施設運営については、PPP の導入を積極的に検討し、民間事業者等の資金や経営等技術能力の活用による、運営経費等の縮減や質の高いサービスの提供を目指します。</t>
  </si>
  <si>
    <t>（1）点検・診断等の実施方針
　公共施設等は利用状況や環境及び経年劣化から生じる汚れ、損傷、老朽化の進行に伴い本来の機能を低下させていきます。公共施設等の安全性や快適性を確保しつつ、効果的な維持管理や更新を実施していくためには、不具合が発生した都度修繕を行う「事後保全」から、施設の劣化や損傷の進行を未然に防止し、長持ちさせることを目的に計画的な補修を実施する「予防保全」への転換を目指すことで既存公共施設を良好な状態に保ちます。</t>
  </si>
  <si>
    <t>（2）維持管理・運営・修繕等の実施方針
公共施設等の維持管理・修繕・更新等に関しては、点検診断等に基づいた計画的な修繕を基本とし、未然防止または軽微な段階で対策を行う予防保全型の維持管理を推進することにより、緊急的な修繕工事等を抑制のうえ、ランニングコスト の縮減を図ります。
所有する公共施設のうち施設利用者を特定の地域住民に限定した施設については、地域との合意形成により施設を譲渡し、地域等住民主体の維持管理を進めます。
施設運営については、PPP の導入を積極的に検討し、民間事業者等の資金や経営等技術能力の活用による、運営経費等の縮減や質の高いサービスの提供を目指します。</t>
  </si>
  <si>
    <t>（3）安全確保の実施方針
　公共施設等の日常点検、定期点検・診断等を通じて劣化状況を把握するとともに、災害発生時の機能保持のため、安全性の確保に努めます。劣化等による事故の危険性が高い箇所については、速やかに対処することとします。施設の安全性の確保に加え、利用者の安全性の確保として、バリアフリーも推進し、村民ニーズや環境問題などの社会的要請に対応した施設整備・運営管理に努めていきます。</t>
  </si>
  <si>
    <t>（4）耐震化の実施方針
本村における公共建築物の多くは、災害が発生した際に地域住民の避難場所として活用され、情報収集や災害対策を行う拠点ともなることから、日常の安全性の確保に加え、災害時においても十分に施設の機能を発揮できるよう、耐震化を推進していきます。
今後は耐震化が必要となる公共施設だけでなく、道路、橋りょう、上下水道等のインフラについても検討を進め、必要な整備と適正な管理に努めていきます。</t>
  </si>
  <si>
    <t>（5）長寿命化の実施方針
今後も継続的な運用（利用）を実施する必要がある施設については、定期点検や修繕による予防保全型の維持管理を実施するとともに、計画的な機能改善により施設の長寿命化を図り、その安全性や機能性を確保するとともに、ライフサイクルコスト の縮減に取り組みます。また、すでに長寿命化計画を策定している個別の施設等については、本計画を基本として継続的に見直しを行い、それぞれの長寿命化計画に基づく維持管理等を実施することとします。さらに、それ以外の施設等については、必要に応じて本計画を基本とした長寿命化計画等の策定を図っていきます。</t>
  </si>
  <si>
    <t>（6）ユニバーサルデザイン化の推進方針
　「ユニバーサルデザイン2020 行動計画」（2017 年２月20 日ユニバーサルデザイン2020 関係閣僚会議決定）、におけるユニバーサルデザイン のまちづくりの考え方を踏まえ、公共施設等の改修等行う場合には、ユニバーサルデザイン化への対応に努めます。</t>
  </si>
  <si>
    <t>（7）脱炭素化の推進方針
　公共施設等の改修等行う場合には、再生可能エネルギー設備の導入や公共施設の省エネルギー化等、脱炭素化に向けた取り組みを推進します。</t>
  </si>
  <si>
    <t>（8）更新及び統合や廃止の推進方針
　既存の施設については、用途の見直しや統廃合を含め、多様な手法によりその有効活用を推進し、財政負担の軽減及び効果的な村民サービスの提供を図ります。
　また、施設の新設や改築にあたってはその他計画等との整合性を図りつつ、周辺施設との複合化も併せて検討し、積極的に既存施設の有効活用を進め、可能な限り新規施設整備の抑制を図ります。あわせて近隣市町村との相互利用や共同運用、サービス連携、役割分担等により効率化を図っていきます。</t>
  </si>
  <si>
    <t>公共建築物については、集約化などを推進のうえ、施設保有量の最適化に努めます。また、総延床面積を10年間で10％縮減（2015年3月末比）することを目指します。</t>
  </si>
  <si>
    <t>２．地方公会計の活用
人口減少・少子超高齢化の進展など自治体をめぐる経営環境が大きく変化する中で、地方公会計制度改革との連携を通じて、適切な公共施設マネジメントを実現し、持続可能な経営の推進に努めていきます。
公共施設の維持管理・修繕・更新等に係る中・長期的な経費の見込みの算出に固定資産台帳のデータを活用します。</t>
  </si>
  <si>
    <t>４．フォローアップの実施方針
計画の推進にあたっては、PDCAサイクルを意識したフォローアップを行います。今後の財政状況や村民ニーズの変化等を把握し、必要に応じて適宜計画の内容や対象施設等について見直すものとします。</t>
  </si>
  <si>
    <t>1．村民文化系施設
・計画的な修繕等による施設機能を維持します。
・地区集会所等の施設利用者が限定した施設は、地域への譲与を検討します。
・老朽化している施設については、利用実態等を踏まえて、他の公共施設等の有効活用を検討するなど、効率的な維持管理を進めます。
2．スポーツ・レクリエーション系施設	
・計画的な修繕等により施設機能を維持します。
・利用見込みのない施設については廃止・売却を検討します。
・民間活力の導入による施設の整備・運営を効率化します。
・指定管理を更新する場合は、指定管理料の節減を図ります。
3．産業系施設	
・計画的な修繕等により施設機能を維持します。
・民間活力の導入による施設の整備・運営を効率化します。
・施設利用者が限定した施設は、地域への譲与を検討します。
4．学校教育系施設	
・「知夫村学校施設長寿命化計画」に基づき、計画的な修繕等により施設機能を維持します。
・児童生徒の安全安心な教育環境を提供するとともに、災害時における地域の核施設としての機能を維持します。
5．子育て支援施設	
・計画的な修繕等により施設機能を維持します。
6．保健・福祉施設	
・計画的な修繕等により施設機能を維持します。
7．医療施設	
・計画的な修繕等により施設機能を維持します。</t>
  </si>
  <si>
    <t>公共施設等総合管理計画を策定してから、解体等を実施していないため、対策として記載をする実績はありません</t>
  </si>
  <si>
    <t>令和22年には高齢者人口が生産年齢人口を上回り、年少人口の5倍以上となると予想され、、少子高齢化がさらに加速する。令和27年には8,396人まで減少するとされている。</t>
    <rPh sb="37" eb="39">
      <t>ヨソウ</t>
    </rPh>
    <phoneticPr fontId="1"/>
  </si>
  <si>
    <t>【建築物】
R6年3月末時点
・学校施設　41,397㎡　・社会教育系施設 7,600㎡
・スポーツ・レクリエーション系施設　30,528㎡
・供給処理施設　5,185㎡ ・公営住宅　21,709㎡
・医療施設　3,592㎡　・産業系施設　20,640㎡
・子育て支援施設　2,559㎡
・文化系施設　16,789㎡
・公園施設　549㎡　　・保健・福祉施設　10,443㎡
・その他　4,437㎡　　・行政系施設　9,118㎡
【インフラ】
R6年3月末時点
・町道　670.1㎞　　・農道　67.99㎞
・林道　179.24㎞
・上水道管路　218,093.4㎞
・下水道管路(公共)　55.4㎞　
・下水道管路(農業集落)　13.3㎞
・下水道管路(漁業集落)　38.8㎞</t>
    <rPh sb="8" eb="9">
      <t>ネン</t>
    </rPh>
    <phoneticPr fontId="1"/>
  </si>
  <si>
    <t>人口減少による財政状況、公共施設の保有状況。</t>
  </si>
  <si>
    <t>40年間の平均で3.0億円/年</t>
  </si>
  <si>
    <t>定期的な点検・診断により、施設の機能及び状態を的確に判断し、従来の事後保全から計画的な維持修繕を行う予防保全へ転換することで、施設を安全に長期に利用できるようにし、財政負担の軽減と平準化を図る。</t>
  </si>
  <si>
    <t>策定済みである個別施設計画を反映した試算により、今後の削減（年）を算定。0.6億円/年削減となったことから、30年で18億円の効果になる。</t>
    <rPh sb="0" eb="2">
      <t>サクテイ</t>
    </rPh>
    <rPh sb="2" eb="3">
      <t>ズ</t>
    </rPh>
    <rPh sb="7" eb="9">
      <t>コベツ</t>
    </rPh>
    <rPh sb="9" eb="11">
      <t>シセツ</t>
    </rPh>
    <rPh sb="11" eb="13">
      <t>ケイカク</t>
    </rPh>
    <rPh sb="14" eb="16">
      <t>ハンエイ</t>
    </rPh>
    <rPh sb="18" eb="20">
      <t>シサン</t>
    </rPh>
    <rPh sb="24" eb="26">
      <t>コンゴ</t>
    </rPh>
    <rPh sb="27" eb="29">
      <t>サクゲン</t>
    </rPh>
    <rPh sb="30" eb="31">
      <t>ネン</t>
    </rPh>
    <rPh sb="33" eb="35">
      <t>サンテイ</t>
    </rPh>
    <rPh sb="39" eb="41">
      <t>オクエン</t>
    </rPh>
    <rPh sb="42" eb="43">
      <t>ネン</t>
    </rPh>
    <rPh sb="43" eb="45">
      <t>サクゲン</t>
    </rPh>
    <rPh sb="56" eb="57">
      <t>ネン</t>
    </rPh>
    <rPh sb="60" eb="62">
      <t>オクエン</t>
    </rPh>
    <rPh sb="63" eb="65">
      <t>コウカ</t>
    </rPh>
    <phoneticPr fontId="1"/>
  </si>
  <si>
    <t>本計画の推進にあたっては、資産全体を一元化に管理し、公共施設としての提供から未利用財産の処分まで、保有資産の有効活用を図り、PDCAサイクルに基づいたマネジメントを行う。</t>
  </si>
  <si>
    <t>官民の役割分担を明確にし、PPP/PFIなどの手法を用い、民間活力を取り入れた方法での施設整備や管理を導入することの可能性を検討し、民間事業者等の資金やノウハウを活用したサービスの提供を目指す。これにより、施設等の機能を維持・向上させながら改修や更新にかかる経費や管理運営の経費の縮減を図る。</t>
  </si>
  <si>
    <t>定期的に点検や診断を実施し、計画的な補修・修繕を実施する。</t>
    <rPh sb="0" eb="3">
      <t>テイキテキ</t>
    </rPh>
    <rPh sb="4" eb="6">
      <t>テンケン</t>
    </rPh>
    <rPh sb="7" eb="9">
      <t>シンダン</t>
    </rPh>
    <rPh sb="10" eb="12">
      <t>ジッシ</t>
    </rPh>
    <rPh sb="14" eb="17">
      <t>ケイカクテキ</t>
    </rPh>
    <rPh sb="18" eb="20">
      <t>ホシュウ</t>
    </rPh>
    <rPh sb="21" eb="23">
      <t>シュウゼン</t>
    </rPh>
    <rPh sb="24" eb="26">
      <t>ジッシ</t>
    </rPh>
    <phoneticPr fontId="1"/>
  </si>
  <si>
    <t>施設の新築・改築・改修等を計画する際、施設の統廃合、複合化、多機能化を検討することを基本とし、保有量の適正化による維持管理の縮減を図る。</t>
  </si>
  <si>
    <t>インフラ資産については、町民生活における安全性の確保を優先しつつ、施設ごとの特性に配慮し、中長期的な視点による個別の長寿命化計画等に則った総資産量の適正化を図る。</t>
    <rPh sb="4" eb="6">
      <t>シサン</t>
    </rPh>
    <rPh sb="12" eb="14">
      <t>チョウミン</t>
    </rPh>
    <rPh sb="14" eb="16">
      <t>セイカツ</t>
    </rPh>
    <rPh sb="20" eb="23">
      <t>アンゼンセイ</t>
    </rPh>
    <rPh sb="24" eb="26">
      <t>カクホ</t>
    </rPh>
    <rPh sb="27" eb="29">
      <t>ユウセン</t>
    </rPh>
    <rPh sb="33" eb="35">
      <t>シセツ</t>
    </rPh>
    <rPh sb="38" eb="40">
      <t>トクセイ</t>
    </rPh>
    <rPh sb="41" eb="43">
      <t>ハイリョ</t>
    </rPh>
    <rPh sb="45" eb="49">
      <t>チュウチョウキテキ</t>
    </rPh>
    <rPh sb="50" eb="52">
      <t>シテン</t>
    </rPh>
    <rPh sb="55" eb="57">
      <t>コベツ</t>
    </rPh>
    <rPh sb="58" eb="62">
      <t>チョウジュミョウカ</t>
    </rPh>
    <rPh sb="62" eb="64">
      <t>ケイカク</t>
    </rPh>
    <rPh sb="64" eb="65">
      <t>トウ</t>
    </rPh>
    <rPh sb="66" eb="67">
      <t>ノット</t>
    </rPh>
    <rPh sb="69" eb="72">
      <t>ソウシサン</t>
    </rPh>
    <rPh sb="72" eb="73">
      <t>リョウ</t>
    </rPh>
    <rPh sb="74" eb="77">
      <t>テキセイカ</t>
    </rPh>
    <rPh sb="78" eb="79">
      <t>ハカ</t>
    </rPh>
    <phoneticPr fontId="1"/>
  </si>
  <si>
    <t>隠岐の島町耐震改修促進計画に基づき進める。橋梁や配管等のインフラ施設に関しては、施設ごとの耐震化の必要性を踏まえて進める。</t>
    <rPh sb="0" eb="2">
      <t>オキ</t>
    </rPh>
    <rPh sb="3" eb="5">
      <t>シマチョウ</t>
    </rPh>
    <rPh sb="5" eb="7">
      <t>タイシン</t>
    </rPh>
    <rPh sb="7" eb="9">
      <t>カイシュウ</t>
    </rPh>
    <rPh sb="9" eb="11">
      <t>ソクシン</t>
    </rPh>
    <rPh sb="11" eb="13">
      <t>ケイカク</t>
    </rPh>
    <rPh sb="14" eb="15">
      <t>モト</t>
    </rPh>
    <rPh sb="17" eb="18">
      <t>スス</t>
    </rPh>
    <rPh sb="21" eb="23">
      <t>キョウリョウ</t>
    </rPh>
    <rPh sb="24" eb="26">
      <t>ハイカン</t>
    </rPh>
    <rPh sb="26" eb="27">
      <t>トウ</t>
    </rPh>
    <rPh sb="32" eb="34">
      <t>シセツ</t>
    </rPh>
    <rPh sb="35" eb="36">
      <t>カン</t>
    </rPh>
    <rPh sb="40" eb="42">
      <t>シセツ</t>
    </rPh>
    <rPh sb="45" eb="48">
      <t>タイシンカ</t>
    </rPh>
    <rPh sb="49" eb="52">
      <t>ヒツヨウセイ</t>
    </rPh>
    <rPh sb="53" eb="54">
      <t>フ</t>
    </rPh>
    <rPh sb="57" eb="58">
      <t>スス</t>
    </rPh>
    <phoneticPr fontId="1"/>
  </si>
  <si>
    <t>利用者の安全性の確保と利便性の向上を図るため、公共施設等の整備、改修等にあっては、ユニバーサルデザイン化の推進を図るものとします。なお、ユニバーサルデザイン化の推進にあたっては、多様なニーズや施設の現状、将来計画等を踏まえ、費用対効果を検証したうえで、最適な手法により行います。</t>
    <rPh sb="0" eb="3">
      <t>リヨウシャ</t>
    </rPh>
    <rPh sb="4" eb="7">
      <t>アンゼンセイ</t>
    </rPh>
    <rPh sb="8" eb="10">
      <t>カクホ</t>
    </rPh>
    <rPh sb="11" eb="14">
      <t>リベンセイ</t>
    </rPh>
    <rPh sb="15" eb="17">
      <t>コウジョウ</t>
    </rPh>
    <rPh sb="18" eb="19">
      <t>ハカ</t>
    </rPh>
    <rPh sb="23" eb="25">
      <t>コウキョウ</t>
    </rPh>
    <rPh sb="25" eb="27">
      <t>シセツ</t>
    </rPh>
    <rPh sb="27" eb="28">
      <t>トウ</t>
    </rPh>
    <rPh sb="29" eb="31">
      <t>セイビ</t>
    </rPh>
    <rPh sb="32" eb="34">
      <t>カイシュウ</t>
    </rPh>
    <rPh sb="34" eb="35">
      <t>トウ</t>
    </rPh>
    <rPh sb="51" eb="52">
      <t>カ</t>
    </rPh>
    <rPh sb="53" eb="55">
      <t>スイシン</t>
    </rPh>
    <rPh sb="56" eb="57">
      <t>ハカ</t>
    </rPh>
    <rPh sb="78" eb="79">
      <t>カ</t>
    </rPh>
    <rPh sb="80" eb="82">
      <t>スイシン</t>
    </rPh>
    <rPh sb="89" eb="91">
      <t>タヨウ</t>
    </rPh>
    <rPh sb="96" eb="98">
      <t>シセツ</t>
    </rPh>
    <rPh sb="99" eb="101">
      <t>ゲンジョウ</t>
    </rPh>
    <rPh sb="102" eb="104">
      <t>ショウライ</t>
    </rPh>
    <rPh sb="104" eb="106">
      <t>ケイカク</t>
    </rPh>
    <rPh sb="106" eb="107">
      <t>トウ</t>
    </rPh>
    <rPh sb="108" eb="109">
      <t>フ</t>
    </rPh>
    <rPh sb="112" eb="117">
      <t>ヒヨウタイコウカ</t>
    </rPh>
    <rPh sb="118" eb="120">
      <t>ケンショウ</t>
    </rPh>
    <rPh sb="126" eb="128">
      <t>サイテキ</t>
    </rPh>
    <rPh sb="129" eb="131">
      <t>シュホウ</t>
    </rPh>
    <rPh sb="134" eb="135">
      <t>オコナ</t>
    </rPh>
    <phoneticPr fontId="1"/>
  </si>
  <si>
    <t>二酸化炭素排出量の削減目標の達成に向け、設備更新時のLED照明や高効率空調設備等の低消費電力への切り替え、公共施設の改修に伴う再生可能エネルギーの導入等を推進する。</t>
    <rPh sb="0" eb="5">
      <t>ニサンカタンソ</t>
    </rPh>
    <rPh sb="5" eb="8">
      <t>ハイシュツリョウ</t>
    </rPh>
    <rPh sb="9" eb="11">
      <t>サクゲン</t>
    </rPh>
    <rPh sb="11" eb="13">
      <t>モクヒョウ</t>
    </rPh>
    <rPh sb="14" eb="16">
      <t>タッセイ</t>
    </rPh>
    <rPh sb="17" eb="18">
      <t>ム</t>
    </rPh>
    <rPh sb="20" eb="22">
      <t>セツビ</t>
    </rPh>
    <rPh sb="22" eb="24">
      <t>コウシン</t>
    </rPh>
    <rPh sb="24" eb="25">
      <t>ジ</t>
    </rPh>
    <rPh sb="29" eb="31">
      <t>ショウメイ</t>
    </rPh>
    <rPh sb="32" eb="35">
      <t>コウコウリツ</t>
    </rPh>
    <rPh sb="35" eb="37">
      <t>クウチョウ</t>
    </rPh>
    <rPh sb="37" eb="39">
      <t>セツビ</t>
    </rPh>
    <rPh sb="39" eb="40">
      <t>トウ</t>
    </rPh>
    <rPh sb="41" eb="46">
      <t>テイショウヒデンリョク</t>
    </rPh>
    <rPh sb="48" eb="49">
      <t>キ</t>
    </rPh>
    <rPh sb="50" eb="51">
      <t>カ</t>
    </rPh>
    <rPh sb="53" eb="55">
      <t>コウキョウ</t>
    </rPh>
    <rPh sb="55" eb="57">
      <t>シセツ</t>
    </rPh>
    <rPh sb="58" eb="60">
      <t>カイシュウ</t>
    </rPh>
    <rPh sb="61" eb="62">
      <t>トモナ</t>
    </rPh>
    <rPh sb="63" eb="67">
      <t>サイセイカノウ</t>
    </rPh>
    <rPh sb="73" eb="75">
      <t>ドウニュウ</t>
    </rPh>
    <rPh sb="75" eb="76">
      <t>トウ</t>
    </rPh>
    <rPh sb="77" eb="79">
      <t>スイシン</t>
    </rPh>
    <phoneticPr fontId="1"/>
  </si>
  <si>
    <t>施設の保有総数の維持・縮減に取り組むため、施設の複合化、集約化、用途変更、廃止などを行う。計画的な修繕計画を実施することにより、施設安全に長期に利用できるようにし、費用負担の軽減と平準化を図る。</t>
  </si>
  <si>
    <t>平成28年度の計画策定時から5年間における地方財政調査表を基に、公共施設の更新に係る費用を算出し、インフラ資産の更新費用を除いた単年度当たりの平均支出額を支出水準として決定。</t>
    <rPh sb="0" eb="2">
      <t>ヘイセイ</t>
    </rPh>
    <rPh sb="4" eb="5">
      <t>ネン</t>
    </rPh>
    <rPh sb="5" eb="6">
      <t>ド</t>
    </rPh>
    <rPh sb="7" eb="9">
      <t>ケイカク</t>
    </rPh>
    <rPh sb="9" eb="11">
      <t>サクテイ</t>
    </rPh>
    <rPh sb="11" eb="12">
      <t>ジ</t>
    </rPh>
    <rPh sb="15" eb="16">
      <t>ネン</t>
    </rPh>
    <rPh sb="16" eb="17">
      <t>カン</t>
    </rPh>
    <rPh sb="21" eb="23">
      <t>チホウ</t>
    </rPh>
    <rPh sb="23" eb="25">
      <t>ザイセイ</t>
    </rPh>
    <rPh sb="25" eb="27">
      <t>チョウサ</t>
    </rPh>
    <rPh sb="27" eb="28">
      <t>ヒョウ</t>
    </rPh>
    <rPh sb="29" eb="30">
      <t>モト</t>
    </rPh>
    <rPh sb="32" eb="34">
      <t>コウキョウ</t>
    </rPh>
    <rPh sb="34" eb="36">
      <t>シセツ</t>
    </rPh>
    <rPh sb="37" eb="39">
      <t>コウシン</t>
    </rPh>
    <rPh sb="40" eb="41">
      <t>カカ</t>
    </rPh>
    <rPh sb="42" eb="44">
      <t>ヒヨウ</t>
    </rPh>
    <rPh sb="45" eb="47">
      <t>サンシュツ</t>
    </rPh>
    <rPh sb="53" eb="55">
      <t>シサン</t>
    </rPh>
    <rPh sb="56" eb="58">
      <t>コウシン</t>
    </rPh>
    <rPh sb="58" eb="60">
      <t>ヒヨウ</t>
    </rPh>
    <rPh sb="61" eb="62">
      <t>ノゾ</t>
    </rPh>
    <rPh sb="64" eb="65">
      <t>タン</t>
    </rPh>
    <rPh sb="65" eb="66">
      <t>ネン</t>
    </rPh>
    <rPh sb="66" eb="67">
      <t>ド</t>
    </rPh>
    <rPh sb="67" eb="68">
      <t>ア</t>
    </rPh>
    <rPh sb="71" eb="73">
      <t>ヘイキン</t>
    </rPh>
    <rPh sb="73" eb="75">
      <t>シシュツ</t>
    </rPh>
    <rPh sb="75" eb="76">
      <t>ガク</t>
    </rPh>
    <rPh sb="77" eb="79">
      <t>シシュツ</t>
    </rPh>
    <rPh sb="79" eb="81">
      <t>スイジュン</t>
    </rPh>
    <rPh sb="84" eb="86">
      <t>ケッテイ</t>
    </rPh>
    <phoneticPr fontId="1"/>
  </si>
  <si>
    <t>今後は、地方公会計により整備した固定資産台帳を活用し、施設類型毎に減価償却費等の非現金支出を含めた収支の把握・分析を行う。公共施設等の管理の更なる効率化に取り組む必要がある。</t>
  </si>
  <si>
    <t>利用頻度が少なくなったものや存在意義が薄れた施設、長期の利用が困難な施設等は原則廃止または売却、利用者が特定の住民や団体などに固定されている施設については移転・譲渡等を検討する事により保有量の適正化、同時に不必要な維持管理費の削減及び売却益による財源の確保を図る。廃止施設等、今後の利活用が見込めない施設については、周辺の環境に配慮し、原則除却することとして適正化とともに安全性を確保する。</t>
  </si>
  <si>
    <t>民間企業などが持っているノウハウや資金を積極的に導入することにより、施設の整備や管理における官民の役割分担の適正化を検討し、サービス水準の向上を図りランニングコストの削減と効率的な維持管理に努めます。</t>
    <rPh sb="0" eb="4">
      <t>ミンカンキギョウ</t>
    </rPh>
    <rPh sb="7" eb="8">
      <t>モ</t>
    </rPh>
    <rPh sb="17" eb="19">
      <t>シキン</t>
    </rPh>
    <rPh sb="20" eb="23">
      <t>セッキョクテキ</t>
    </rPh>
    <rPh sb="24" eb="26">
      <t>ドウニュウ</t>
    </rPh>
    <rPh sb="34" eb="36">
      <t>シセツ</t>
    </rPh>
    <rPh sb="37" eb="39">
      <t>セイビ</t>
    </rPh>
    <rPh sb="40" eb="42">
      <t>カンリ</t>
    </rPh>
    <rPh sb="46" eb="48">
      <t>カンミン</t>
    </rPh>
    <rPh sb="49" eb="51">
      <t>ヤクワリ</t>
    </rPh>
    <rPh sb="51" eb="53">
      <t>ブンタン</t>
    </rPh>
    <rPh sb="54" eb="57">
      <t>テキセイカ</t>
    </rPh>
    <rPh sb="58" eb="60">
      <t>ケントウ</t>
    </rPh>
    <rPh sb="66" eb="68">
      <t>スイジュン</t>
    </rPh>
    <rPh sb="69" eb="71">
      <t>コウジョウ</t>
    </rPh>
    <rPh sb="72" eb="73">
      <t>ハカ</t>
    </rPh>
    <rPh sb="83" eb="85">
      <t>サクゲン</t>
    </rPh>
    <rPh sb="86" eb="89">
      <t>コウリツテキ</t>
    </rPh>
    <rPh sb="90" eb="92">
      <t>イジ</t>
    </rPh>
    <rPh sb="92" eb="94">
      <t>カンリ</t>
    </rPh>
    <rPh sb="95" eb="96">
      <t>ツト</t>
    </rPh>
    <phoneticPr fontId="1"/>
  </si>
  <si>
    <t>推進にあたっては、資産全体を一元化に管理し、公共施設としての提供から未利用財産の処分まで、保有資産の有効活用を図り、PDCAサイクルに基づいたマネジメントを行う。</t>
  </si>
  <si>
    <t>別冊として分類ごとにまとめたものを作成。</t>
    <rPh sb="0" eb="2">
      <t>ベッサツ</t>
    </rPh>
    <rPh sb="5" eb="7">
      <t>ブンルイ</t>
    </rPh>
    <rPh sb="17" eb="19">
      <t>サクセイ</t>
    </rPh>
    <phoneticPr fontId="1"/>
  </si>
  <si>
    <t>R3年度老朽化した旧体育館施設の除却</t>
    <rPh sb="2" eb="3">
      <t>ネン</t>
    </rPh>
    <rPh sb="3" eb="4">
      <t>ド</t>
    </rPh>
    <rPh sb="4" eb="7">
      <t>ロウキュウカ</t>
    </rPh>
    <rPh sb="9" eb="10">
      <t>キュウ</t>
    </rPh>
    <rPh sb="10" eb="13">
      <t>タイイクカン</t>
    </rPh>
    <rPh sb="13" eb="15">
      <t>シセツ</t>
    </rPh>
    <rPh sb="16" eb="18">
      <t>ジョキャク</t>
    </rPh>
    <phoneticPr fontId="1"/>
  </si>
  <si>
    <t>2016(平成28)年の484,056人をピークに減少が続いており､将来推計では､2045(令和27)年には442,676人になる見込み</t>
  </si>
  <si>
    <t>【公共施設】
令和3年：148万㎡
【インフラ】
・橋梁：166橋（15m以上）
　　　　 5,700橋（15m未満）
・公共下水道：1,939,810ｍ
　（単独公共下水＋流域関連公共下水）</t>
  </si>
  <si>
    <t>公共施設の総床面積は約148.1万㎡で､市民一人当たり床面積は3.08㎡､人口25万人以上の市における市民一人当たりの平均面積1.92㎡との比較では1.60倍となり､他都市と比較しても多い状況となっています｡
経過年数を見ると､築40年以上の建物の延床面積が全体の55.4%､20年以上が85.3%を占めており､老朽化が進行しています｡
建築用途別では､学校･幼稚園の延床面積が最も多く､公共施設全体の48.1%を占めており､次いで公営住宅が16.8%､庁舎が7.3％などとなっています｡
その他インフラ施設(道路･橋梁･上水道･下水道等)については､その施設の殆どが､一般的な耐用年数とされる40～50年目を間もなく迎えることになります｡
こうした現状から､公共施設の適正な量と質を実現することが今後の大きな課題となっています｡</t>
  </si>
  <si>
    <t>令和４年度の計画改訂時に、対策による効果額を算出するため、建物を単純更新した場合の見込みについて、令和２年度固定資産台帳をもとに試算。対象とする施設は、公共施設白書を作成している主たる公共施設４８５施設。
なお、計画策定時には、建築物とインフラについて、更新した際の更新費用について、ソフトを活用して試算、公表済。</t>
    <rPh sb="0" eb="2">
      <t>レイワ</t>
    </rPh>
    <rPh sb="3" eb="5">
      <t>ネンド</t>
    </rPh>
    <rPh sb="6" eb="8">
      <t>ケイカク</t>
    </rPh>
    <rPh sb="8" eb="10">
      <t>カイテイ</t>
    </rPh>
    <rPh sb="10" eb="11">
      <t>トキ</t>
    </rPh>
    <rPh sb="13" eb="15">
      <t>タイサク</t>
    </rPh>
    <rPh sb="18" eb="21">
      <t>コウカガク</t>
    </rPh>
    <rPh sb="22" eb="24">
      <t>サンシュツ</t>
    </rPh>
    <rPh sb="29" eb="31">
      <t>タテモノ</t>
    </rPh>
    <rPh sb="32" eb="34">
      <t>タンジュン</t>
    </rPh>
    <rPh sb="34" eb="36">
      <t>コウシン</t>
    </rPh>
    <rPh sb="38" eb="40">
      <t>バアイ</t>
    </rPh>
    <rPh sb="41" eb="43">
      <t>ミコ</t>
    </rPh>
    <rPh sb="49" eb="51">
      <t>レイワ</t>
    </rPh>
    <rPh sb="52" eb="54">
      <t>ネンド</t>
    </rPh>
    <rPh sb="54" eb="56">
      <t>コテイ</t>
    </rPh>
    <rPh sb="56" eb="58">
      <t>シサン</t>
    </rPh>
    <rPh sb="58" eb="60">
      <t>ダイチョウ</t>
    </rPh>
    <rPh sb="64" eb="66">
      <t>シサン</t>
    </rPh>
    <rPh sb="67" eb="69">
      <t>タイショウ</t>
    </rPh>
    <rPh sb="72" eb="74">
      <t>シセツ</t>
    </rPh>
    <rPh sb="76" eb="78">
      <t>コウキョウ</t>
    </rPh>
    <rPh sb="78" eb="80">
      <t>シセツ</t>
    </rPh>
    <rPh sb="80" eb="82">
      <t>ハクショ</t>
    </rPh>
    <rPh sb="83" eb="85">
      <t>サクセイ</t>
    </rPh>
    <rPh sb="89" eb="90">
      <t>シュ</t>
    </rPh>
    <rPh sb="92" eb="94">
      <t>コウキョウ</t>
    </rPh>
    <rPh sb="94" eb="96">
      <t>シセツ</t>
    </rPh>
    <rPh sb="99" eb="101">
      <t>シセツ</t>
    </rPh>
    <rPh sb="107" eb="112">
      <t>ケイカクサクテイジ</t>
    </rPh>
    <rPh sb="115" eb="118">
      <t>ケンチクブツ</t>
    </rPh>
    <rPh sb="128" eb="130">
      <t>コウシン</t>
    </rPh>
    <rPh sb="132" eb="133">
      <t>サイ</t>
    </rPh>
    <rPh sb="134" eb="138">
      <t>コウシンヒヨウ</t>
    </rPh>
    <rPh sb="147" eb="149">
      <t>カツヨウ</t>
    </rPh>
    <rPh sb="151" eb="153">
      <t>シサン</t>
    </rPh>
    <rPh sb="154" eb="156">
      <t>コウヒョウ</t>
    </rPh>
    <rPh sb="156" eb="157">
      <t>スミ</t>
    </rPh>
    <phoneticPr fontId="12"/>
  </si>
  <si>
    <t>令和２年度固定資産台帳をもとに試算。対象とする施設は、公共施設白書を作成している主たる公共施設４８５施設。</t>
  </si>
  <si>
    <t>個別計画を策定した施設について、単純更新した場合の事業費ー実質負担金額（計画における事業費ー財政措置等見込み額）という計算式で対策等の効果額を算出</t>
    <rPh sb="0" eb="4">
      <t>コベツケイカク</t>
    </rPh>
    <rPh sb="5" eb="7">
      <t>サクテイ</t>
    </rPh>
    <rPh sb="9" eb="11">
      <t>シセツ</t>
    </rPh>
    <rPh sb="16" eb="18">
      <t>タンジュン</t>
    </rPh>
    <rPh sb="18" eb="20">
      <t>コウシン</t>
    </rPh>
    <rPh sb="22" eb="24">
      <t>バアイ</t>
    </rPh>
    <rPh sb="25" eb="28">
      <t>ジギョウヒ</t>
    </rPh>
    <rPh sb="29" eb="31">
      <t>ジッシツ</t>
    </rPh>
    <rPh sb="31" eb="33">
      <t>フタン</t>
    </rPh>
    <rPh sb="33" eb="35">
      <t>キンガク</t>
    </rPh>
    <rPh sb="36" eb="38">
      <t>ケイカク</t>
    </rPh>
    <rPh sb="42" eb="45">
      <t>ジギョウヒ</t>
    </rPh>
    <rPh sb="46" eb="48">
      <t>ザイセイ</t>
    </rPh>
    <rPh sb="48" eb="50">
      <t>ソチ</t>
    </rPh>
    <rPh sb="50" eb="51">
      <t>トウ</t>
    </rPh>
    <rPh sb="51" eb="53">
      <t>ミコ</t>
    </rPh>
    <rPh sb="54" eb="55">
      <t>ガク</t>
    </rPh>
    <rPh sb="59" eb="61">
      <t>ケイサン</t>
    </rPh>
    <rPh sb="61" eb="62">
      <t>シキ</t>
    </rPh>
    <rPh sb="63" eb="65">
      <t>タイサク</t>
    </rPh>
    <rPh sb="65" eb="66">
      <t>トウ</t>
    </rPh>
    <rPh sb="67" eb="69">
      <t>コウカ</t>
    </rPh>
    <rPh sb="69" eb="70">
      <t>ガク</t>
    </rPh>
    <rPh sb="71" eb="73">
      <t>サンシュツ</t>
    </rPh>
    <phoneticPr fontId="12"/>
  </si>
  <si>
    <t>市長を本部長とする｢公共施設等適正管理推進本部｣を設置し､各施設の整備について進捗管理を行うとともに､部局横断的な取組や､今後の整備計画について情報共有や､協議､決定を行います｡</t>
  </si>
  <si>
    <t>施設の更新に当たっては､まず､PPPやPFIなどの民間活力の導入の可能性を検討し､設計･建設から管理･運営までを民間で行うなど､より効率的な管理･運営を推進し､財政支出の削減と平準化を図ります｡
また、平成26年に｢倉敷市PFI活用指針｣を策定し､積極的に地域密着型PFIの導入に取り組むこととしています｡</t>
  </si>
  <si>
    <t>各施設の劣化や損傷状況等を把握するため､適切な点検･診断を実施し､必要かつ的確な補修などの対策を実施します｡さらに､施設の状況や対策履歴等の情報を､今後の点検･診断等に活用します｡
点検､診断等を行うにあたり､国等が示す｢基準｣｢要領｣や倉敷市で作成した｢倉敷市公共建築物等点検マニュアル｣などを踏まえ､施設の状態や劣化予測等の把握に努めるとともに､安全性を最優先とし､修繕や改修等を行い､機能の保持･回復を図る予防保全に努めます｡</t>
  </si>
  <si>
    <t>設備機器の更新に当たっては､省エネルギー効果のあるESCO事業等を推進し､また､維持管理業務については､包括民間委託等への変更等､契約方法の見直し･効率化等により､維持管理コストの縮減を目指します｡</t>
  </si>
  <si>
    <t>施設利用者の安全確保を最優先として各種対策に取り組みます｡点検診断等の結果､異常や危険性が認められる施設については､早期に修繕､改修などの対策を講じるものとします｡高度の危険が認められた公共施設等や､老朽化し今後とも利用見込みのない公共施設等については､速やかに除却の検討を行います｡除却等に時間を要する場合､休館措置や､立入禁止措置､応急措置等を実施します｡施設の機能や､利用状況を踏まえ､復旧が困難な場合には､他施設による機能の代替や､中長期的な利用停止を検討します｡</t>
  </si>
  <si>
    <t>公共施設の耐震化については､｢倉敷市耐震改修促進計画(令和3年3月)｣に基づいて倉敷市有既存建築物耐震化推進委員会を中心に計画的に進めています｡学校(高等学校を除く)については耐震化が完了しており､以降､他の公共施設(耐震基準の設定があるもの)についても､順次計画的に耐震化を推進します｡</t>
  </si>
  <si>
    <t>建築設備点検結果に基づき､修繕対象となる公共施設の現状が人体に及ぼす影響等リスクの度合い､劣化緊急の度合い､施設の重要度等により､本市が保有する公共施設の全体について､俯瞰的視点から修繕の優先順位付けをおこないます｡
また､予防保全を実施することでライフサイクルコストが低減できる施設を洗い出し､こうした施設については長寿命化を推進します｡</t>
  </si>
  <si>
    <t>公共施設等は､多くの市民が利用します｡高齢者や障がいのある人も含め､全ての人が同じ場所で､同じものを同じように使うことのできる施設整備を目指します｡
また､誰もが自由に行動し､快適に楽しめるまちの実現を目指すユニバーサルデザインの考え方のもと､安全･安心で快適な環境づくりを目指します｡</t>
  </si>
  <si>
    <t>建物更新時には､太陽光発電をはじめとする自然エネルギーの利用等､設計の早い段階で省エネルギー化を検討します｡
建物運用段階では､機械設備機器の更新時にESCO事業の導入､照明機器の更新時にLED機器の設置を進め､また､建物の長寿命化を図り､更新回数を減らすこと等により､省エネルギーの推進やCO₂の削減に取り組み､環境にかかる負荷の低減を目指します｡</t>
  </si>
  <si>
    <t>同じ用途の施設が近隣に立地している場合や､利用率の低い施設､維持に多額のコストを要する施設などは､市民ニーズや利用実態を考慮したうえで､施設の集約化や複合化､転用などを検討します｡また、利用率が低い施設､当初の施設の目的を達成した施設等については､廃止を検討します｡
用途廃止や統廃合等により余剰となる施設が生じる際は､民間等への売却等の可能性を検討します｡</t>
  </si>
  <si>
    <t>本計画の実効性を確保するため､PDCAサイクルを活用し､継続的な取組を行います｡
施設に対するニーズの変化や今後の社会経済情勢を注視するとともに､個別計画の進捗状況や､各施設の取組状況等を踏まえ､計画の検証､見直しを行います｡
PDCAサイクルは､本計画推進と､施設等整備推進のためのサイクルに分類します｡個別計画に基づき､施設等の維持管理、点検、修繕等を行い､各施設の課題や点検結果などを､計画の見直し、改訂や維持管理方法の見直しに反映させることにより､施設の老朽化の状況に応じた管理が可能になります｡</t>
  </si>
  <si>
    <t>PDCAサイクルは、計画の進捗管理にかかるPDCAサイクルと、施設等整備の事業PDCAサイクルに分類して記載している。期間（年）は記載していない。</t>
    <rPh sb="10" eb="12">
      <t>ケイカク</t>
    </rPh>
    <rPh sb="13" eb="17">
      <t>シンチョクカンリ</t>
    </rPh>
    <rPh sb="31" eb="34">
      <t>シセツトウ</t>
    </rPh>
    <rPh sb="34" eb="36">
      <t>セイビ</t>
    </rPh>
    <rPh sb="37" eb="39">
      <t>ジギョウ</t>
    </rPh>
    <rPh sb="48" eb="50">
      <t>ブンルイ</t>
    </rPh>
    <rPh sb="52" eb="54">
      <t>キサイ</t>
    </rPh>
    <rPh sb="59" eb="61">
      <t>キカン</t>
    </rPh>
    <rPh sb="62" eb="63">
      <t>ネン</t>
    </rPh>
    <rPh sb="65" eb="67">
      <t>キサイ</t>
    </rPh>
    <phoneticPr fontId="12"/>
  </si>
  <si>
    <t>■施設の複合化
 2011(平成23)年児島図書館、児島公民館、児島労働会館、児島勤労青少年ホーム、児島働く婦人の家を複合化し､児島市民交流センターを設置｡
 2012(平成24)年玉島公民館、玉島武道館、玉島労働会館、玉島歴史民俗海洋資料館を複合化し､玉島市民交流センターを設置｡
 2022(令和4)年倉敷児童館、有城荘、ふじ園を複合化し､くらしきすこやかプラザを設置（公適債活用）｡
■施設の集約化(保育園､幼稚園の統合)
  2018(平成30)年大畠保育園と阿津保育園を廃止し､赤崎保育園に統合｡
  2019(令和元)年柳井原幼稚園と中新田幼稚園を廃止し､船穂幼稚園に統合｡
■幼稚園と保育園の統合による認定こども園の設置
  2017(平成29)年琴浦西幼稚園と琴浦西保育園を統合し､琴浦西認定こども園を設置｡
  2020(令和2)年第五福田幼稚園と第五福田保育園を統合し､第五福田認定こども園を設置｡
■学校給食共同調理場の整備
 2019(平成31)年倉敷､倉敷北､玉島､船穂の各調理場を廃止し、調理場機能を集約化した倉敷中央学校給食共同調理場を整備｡
■施設の再整備
 2021(令和3)年老朽化した琴浦公民館をデザインビルド方式で､建替え再整備｡
 2022(令和4)年老朽化した少年自然の家をPFI方式で､自然の家として再整備｡
■施設の廃止
2021(令和3)年老朽化した山陽ハイツを廃止｡</t>
  </si>
  <si>
    <t>令和２年</t>
    <rPh sb="0" eb="2">
      <t>レイワ</t>
    </rPh>
    <rPh sb="3" eb="4">
      <t>ネン</t>
    </rPh>
    <phoneticPr fontId="4"/>
  </si>
  <si>
    <t>平成7年をピークに減少に転じ、令和2年には10万人を下回り99,937人となっている。
　令和42年に70,916人を維持することを目標としており、特殊出生率の向上や若者・子育て世代を中心とした社会減に歯止めをかけるため、環境の整備や雇用環境の創出など、若年層をはじめとしたＵＩＪターンを促進するための施策を進めている。</t>
  </si>
  <si>
    <t>令和元年</t>
    <rPh sb="0" eb="2">
      <t>レイワ</t>
    </rPh>
    <rPh sb="2" eb="3">
      <t>モト</t>
    </rPh>
    <rPh sb="3" eb="4">
      <t>ネン</t>
    </rPh>
    <phoneticPr fontId="4"/>
  </si>
  <si>
    <t>【公共施設】
47万㎡
【インフラ】
市道（路面面積）：
779万㎡
橋梁（延長）：
14万ｍ
上水道（延長）：
95万ｍ
下水道（処理区域）：1,174万㎡</t>
  </si>
  <si>
    <t>現在保有している公共施設等の保有量に対して、充当できる財源が不足しているため、効率的な運用、保有量の減少等を講ずると同時に、公共施設のランニングコストにも目を向けていく必要がある。</t>
  </si>
  <si>
    <t>複数年度平均</t>
    <rPh sb="0" eb="2">
      <t>フクスウ</t>
    </rPh>
    <rPh sb="2" eb="4">
      <t>ネンド</t>
    </rPh>
    <rPh sb="4" eb="6">
      <t>ヘイキン</t>
    </rPh>
    <phoneticPr fontId="4"/>
  </si>
  <si>
    <t>直近5年平均
【公共施設】
24.14
【インフラ】
20.88</t>
  </si>
  <si>
    <t>公共施設
今後40年間の更新費用の総額1,913.5億円、年平均47.8億円</t>
    <rPh sb="0" eb="2">
      <t>コウキョウ</t>
    </rPh>
    <rPh sb="2" eb="4">
      <t>シセツ</t>
    </rPh>
    <rPh sb="5" eb="7">
      <t>コンゴ</t>
    </rPh>
    <rPh sb="9" eb="11">
      <t>ネンカン</t>
    </rPh>
    <rPh sb="12" eb="14">
      <t>コウシン</t>
    </rPh>
    <rPh sb="14" eb="16">
      <t>ヒヨウ</t>
    </rPh>
    <rPh sb="17" eb="19">
      <t>ソウガク</t>
    </rPh>
    <rPh sb="26" eb="28">
      <t>オクエン</t>
    </rPh>
    <rPh sb="29" eb="30">
      <t>ネン</t>
    </rPh>
    <rPh sb="30" eb="32">
      <t>ヘイキン</t>
    </rPh>
    <rPh sb="36" eb="38">
      <t>オクエン</t>
    </rPh>
    <phoneticPr fontId="4"/>
  </si>
  <si>
    <t>公共施設
今後40年間の更新費用の総額1,454.7億円、年平均36.4億円</t>
    <rPh sb="0" eb="2">
      <t>コウキョウ</t>
    </rPh>
    <rPh sb="2" eb="4">
      <t>シセツ</t>
    </rPh>
    <phoneticPr fontId="4"/>
  </si>
  <si>
    <t>公共施設
今後40年間の更新費用の差額458.8億円</t>
  </si>
  <si>
    <t>公共施設の大規模改修・修繕等は、専門部署による統括的な管理を行い、インフラ施設については各所管課において、適切な管理を行う。</t>
  </si>
  <si>
    <t>効率的な公共施設の管理運営コストの縮減を図るため、民間提案制度を活用し、民間ノウハウを積極的に取り入れながらコストの削減に努める。</t>
  </si>
  <si>
    <t>平成29 年7 月公共施設点検マニュアル策定
本マニュアルは、施設点検について外部業者や専門技師でなくても、施設管理者が日常的にチェックできる点検項目を集め取りまとめたものとなっています。本マニュアルを各施設所管課にて積極的に活用し、大切な公共の財産を適切に保全し、市民共有の財産としての公共施設が常に良好な状態に維持され、効率的に運用されるよう、津山市一丸となって取り組んでいます。</t>
  </si>
  <si>
    <t>人口推計や財政計画を踏まえ、公共施設の面積総量の縮減だけではなく、施設運営・維持管理費用の削減を進めていく。</t>
  </si>
  <si>
    <t>市民ニーズに対応した行政サービスを提供できる施設機能を、施設の安全性を確保しながら継続的に維持する</t>
  </si>
  <si>
    <t>本市が保有する施設の耐震化の状況について、昭和56（1981）年以前に設計、建築された建物には、現在の耐震化基準を満たす義務付けがされていませんが、小・中学校においては平成20 年度から耐震改修が必要な校舎などの耐震化工事に取り組み、平成26 年度末に全て完了しました。また、市役所本庁舎・東庁舎・加茂支所・郷土博物館・津山文化センターなど耐震化する必要があった施設についても、令和元年度までに耐震
改修工事が完了しました。</t>
  </si>
  <si>
    <t>津山市公共施設長寿命化等推進基金を利用し、施設の予防保全を行い、二次被害を防止し、長寿命化を図る。また、施設の利用状況やニーズなどを把握し、必要最小限の機能を有したコンパクトな施設とする。</t>
  </si>
  <si>
    <t>施設整備を行う際には、施設の利用状況やニーズなどを把握し、ユニバーサルデザインに配慮するとともに、必要最小限の機能を有したコンパクトな施設とする。</t>
  </si>
  <si>
    <t>照明器具のＬＥＤ化や建物の高断熱化等
（省エネルギー化）ランニングコストを削減する工法を採用し、既存の維持管理費を下回るよう施設整備を実施する。</t>
  </si>
  <si>
    <t>公共施設が担う機能や行政サービスはできる限り継続的に維持していくため、多機能化や複合化、統廃合、再配置を基本として進める。</t>
  </si>
  <si>
    <t>【公共施設】
①多機能化や複合化、統廃合、再配置を基本とし、今後30年間で公共施設総延床面積を現在の70%とする。
②総延床面積48.6万㎡⇒34万㎡
民間活力や民間手法の導入を進めるともに、マネジメント体制整備を進める。財源確保に向けて毎年度一定の基金積立を行う。
③今後25年間で公共施設の維持管理費を現在の70%以下(22.4億円⇒15.7億円)とする。</t>
  </si>
  <si>
    <t>固定資産台帳を整備し、公共施設の資産管理を行っている。</t>
  </si>
  <si>
    <t>民間提案制度を利用し、低未利用資産を民間へ貸し出すなど、民間ノウハウを取り入れるなどして、歳入の増加、維持管理費の削減に努める。</t>
  </si>
  <si>
    <t>今後は、この公共施設マネジメント基本方針に基づき、公共施設の配置について、その機能や地域性などから総合的な検討を行い、国、県及び近隣自治体との連携も視野に入れて、最適化に向けた個別の施設管理計画の策定に取組みます。</t>
  </si>
  <si>
    <t>無</t>
    <rPh sb="0" eb="1">
      <t>ナ</t>
    </rPh>
    <phoneticPr fontId="4"/>
  </si>
  <si>
    <t>施設類型ごとに、長寿命化計画、ストック活用計画等を策定し、中長期的なビジョンで管理を行う。</t>
  </si>
  <si>
    <t>下位計画である公共施設長寿命化個別計画カルテを3年毎に改訂している。</t>
  </si>
  <si>
    <t>【平成２８年度】・公共施設の計画的な予防保全や改修を行う財源の確保と、専門部署による一元管理を目的とした「津山市公共施設長寿命化等推進基金」を新設、運用開始。
・不要となった不動産の売却。（実績額：17,374千円）
【平成２９年度】・「津山市公共施設再編基本計画」策定・公表
・不要となった不動産の売却。（実績額：29,370千円）
【平成３０年度】・公共施設保全・長寿命化計画シート（長寿命化個別計画カルテ）の策定・公表
【令和元年】・市の施策や公共施設等のマネジメントに貢献、財政コストの軽減化に繋がる民間事業者からの提案を知的財産として扱い、随意契約を前提とした、津山市民間提案制度の創設。
【令和２年】・令和元年から引き続き、グリーンヒルズ津山、津山市庁舎玄関前において、津山市トライアル・サウンディングの実施。
・旧苅田家付属町家群コンセッション事業による施設がオープン。
【令和４年】・旧グラスハウス利活用事業（RO-PFI、コンセッション）による施設がオープン。</t>
  </si>
  <si>
    <t>総人口は2100年までに1万人台まで減少</t>
  </si>
  <si>
    <t>【公共施設】
建物延床面積：27.5万㎡
【インフラ】
市道実延長：471,596.3ｍ
自転車歩行者道実延長：17,468.3ｍ
橋りょう：17,877ｍ
上水道管総延長：436,142ｍ
下水道管総延長：411,302ｍ</t>
  </si>
  <si>
    <t>昭和 30 年代から 40 年代にかけての高度経済成長を契機に本市の人口は急増し、急増する人口に応じて学校や保育所のほか、庁舎等の整備を進めてきた。その結果、延床面積で見ると、築 30 年以上の建物系施設が全体の約 8 割を占めており、大規模修繕や更新（建替え）に多額の費用が必要になることが予想される。しかし、昭和 50 年以降人口が減少し続けていることに加え、高齢化の急速な進展等を背景に、財政状況は非常に厳しいため、全ての施設を現在の規模を維持しながら大規模修繕や更新をしていくことは非現実的である。
また、建物系施設に限らず、道路、橋りょうや上下水道等のインフラ系施設も都市の成長とともに整備を進めており、同様に老朽化対策が必要になっている。</t>
  </si>
  <si>
    <t>【建物系施設】40年間の総額1,178.9億円、1年当たり29.5億円。
【インフラ】
・道路　40年間の総額414.2億円、1年当たり10.4億円。
・橋りょう　40年間の総額52.3億円。1年当たり1.3億円。
・上水道　40年間の総額443億円、1年当たり11.1億円。
・下水道　40年間の総額413.6億円。1年当たり10.3億円。</t>
  </si>
  <si>
    <t>【建物系施設】平成29年度～令和８年度（10年間）の長寿命化した場合の更新費用43.5億円。
【学校系施設】令和３年度～令和42年度（40年間）の長寿命化した場合の更新費用460億円。
【橋りょう】2020年～2059年（40年間）の長寿命化した場合の更新費用22億円。
【上水道】2027年～2116年（90年間）の長寿命化した場合の更新費用348億円。
【下水道】令和２年度～概ね100年の長寿命化した場合の更新費用1,055億円。
※各項目ごとに始期・終期が異なるため、始期欄及び終期欄は空欄としています。</t>
  </si>
  <si>
    <t>【建物系施設】平成29年度～令和８年度（10年間）の長寿命化した場合の効果額26.1億円。
【学校系施設】令和３年度～令和42年度（40年間）の長寿命化した場合の効果額52億円。
【橋りょう】2020年～2059年（40年間）の長寿命化した場合の更新費用30億円。
【上水道】2027年～2116年（90年間）の長寿命化した場合の効果額185億円。
【下水道】令和２年度～概ね100年の長寿命化した場合の効果額624億円。
※各項目ごとに始期・終期が異なるため、始期欄及び終期欄は空欄としています。</t>
  </si>
  <si>
    <t>公共施設の再編整備及びファシリティマネジメントの進行管理に必要な事務や担当部署を明確化し、一元的かつ強力に取り組むことができる仕組みを作る。
計画の見直しに当たっては、設定した数値目標に照らして取組を評価し、PDCAサイクルによる分析・見直しを行う。</t>
  </si>
  <si>
    <t>行政サービスを効果的、効率的に提供する仕組みとして、PFI・PPP 手法等も含めた様々な民間活力の手法を検討する。</t>
  </si>
  <si>
    <t>公共施設等の老朽化等を定期的に点検し、保全管理を行うことにより、可能な限り施設の長寿命化を図る。</t>
  </si>
  <si>
    <t>行政目的、利用ニーズなどの他、施設のライフサイクルコストを的確に把握した上で検討し、類似施設の統廃合により、建物系施設の総延床面積は増加させないことを原則とする。</t>
  </si>
  <si>
    <t>利用者の安全、安心に配慮し、公共施設全体の配置を見直す中で、優先的に長寿命化を図る建物系施設については、計画的に耐震化を進める。</t>
  </si>
  <si>
    <t xml:space="preserve">公共施設等の老朽化等を定期的に点検し、保全管理を行うことにより、可
能な限り施設の長寿命化を図る。
 利用者の安全、安心に配慮し、公共施設全体の配置を見直す中で、優先的に長寿命化を図る建物系施設については、計画的に耐震化を進める。
</t>
  </si>
  <si>
    <t>「ユニバーサルデザイン2020 行動計画」におけるユニバーサルデザインのまちづくりの考え方を踏まえ、公共施設等の整備に当たっては、ユニバーサルデザイン化を推進する。</t>
  </si>
  <si>
    <t>公共施設の新設や大規模改修を行う場合には、玉野市地球温暖化対策実行計画に基づき、太陽光発電等の再生可能エネルギー設備の設置や省エネルギー設備（照明・空調・動力設備等）の導入による省エネ化・ZEB 化を検討し、脱炭素社会に向けた取組を推進する。</t>
  </si>
  <si>
    <t>既存の建物系施設は、人口規模、利用状況、老朽化の状況等を考慮し、周辺施設との共通化、複合化や統廃合により、規模や配置の最適化を進める。</t>
  </si>
  <si>
    <t>【公共施設】
②延床面積等に関する目標
・建物系施設の総延床面積をH26年度との比較で36%(約99千㎡)削減。</t>
  </si>
  <si>
    <t>保有する公共施設等の情報の管理を効率的に行うため、公共施設マネジメントに資する情報と固定資産台帳の情報を紐付ける。
固定資産台帳及び財務書類から得られる情報を公共施設等の適正管理に積極的に活用することにより、各事業・施設について効率的・効果的な対策を検討する。</t>
  </si>
  <si>
    <t>資産利用の最適化及び将来の維持管理等に係る負担の軽減に資することから、用途廃止された資産や売却可能資産等について、効率的な運用や売
却等を行うための方針を定める。</t>
  </si>
  <si>
    <t>より広域での最適配置を図る観点から、岡山連携中枢都市圏の公共施設
最適化研究会などにおいて、複数団体の連携による取組を積極的に推進す
る。</t>
  </si>
  <si>
    <t>計画の見直しに当たっては、設定した数値目標に照らして取組を評価し、PDCAサイクルによる分析・見直しを行う。</t>
  </si>
  <si>
    <t>期間の記載はないが、本計画の見直し期間である「10年間」と考えている。</t>
    <rPh sb="0" eb="2">
      <t>キカン</t>
    </rPh>
    <rPh sb="3" eb="5">
      <t>キサイ</t>
    </rPh>
    <rPh sb="10" eb="11">
      <t>ホン</t>
    </rPh>
    <rPh sb="11" eb="13">
      <t>ケイカク</t>
    </rPh>
    <rPh sb="14" eb="16">
      <t>ミナオ</t>
    </rPh>
    <rPh sb="17" eb="19">
      <t>キカン</t>
    </rPh>
    <rPh sb="25" eb="27">
      <t>ネンカン</t>
    </rPh>
    <rPh sb="29" eb="30">
      <t>カンガ</t>
    </rPh>
    <phoneticPr fontId="1"/>
  </si>
  <si>
    <t>第5章施設類型ごとの管理に関する方針に記載のとおり建物系施設・インフラ系施設等各区分に応じた方針に基づき管理を行う。</t>
  </si>
  <si>
    <t>H25年度：養護老人ホーム和楽園を民間事業者に無償譲渡。
H26年度：槌ケ原保育園を民営化。
H28年度：文化会館を民間事業者へ売却。
H29年度：和田金ヶ谷住宅を除却。(除却事業に係る地方債を活用。)
図書館と公民館を民間商業施設に集約。
H29年度：未利用施設に関するサウンディング調査を実施。活用提案のあった１施設を売却。
R02年度：サウンディング調査を民間提案制度に変更し実施
Ｒ03年度：民間提案制度、未利用施設のサウンディング、トライアルサウンディングを実施。
R04年度：未利用地の利活用に関する方針策定、旧後閑保育園を民間事業者へ売却、未利用施設のサウンディングを実施
R05年度：２公共施設においてネーミングライツ精度を導入、効率的な公共施設の再編整備のため予算要求の優先順位を決める各課ヒアリングを実施、旧給食センターを売却。
R０６年度：総合管理計画・個別施設計画の見直し（R8予定）に向けて、各公共施設の再編に係る方向性を設定する「公共施設マネジメント指針」を作成（R7年７月公表）。</t>
    <rPh sb="301" eb="303">
      <t>コウキョウ</t>
    </rPh>
    <rPh sb="303" eb="305">
      <t>シセツ</t>
    </rPh>
    <rPh sb="317" eb="319">
      <t>セイド</t>
    </rPh>
    <rPh sb="320" eb="322">
      <t>ドウニュウ</t>
    </rPh>
    <rPh sb="323" eb="326">
      <t>コウリツテキ</t>
    </rPh>
    <rPh sb="327" eb="329">
      <t>コウキョウ</t>
    </rPh>
    <rPh sb="329" eb="331">
      <t>シセツ</t>
    </rPh>
    <rPh sb="332" eb="334">
      <t>サイヘン</t>
    </rPh>
    <rPh sb="334" eb="336">
      <t>セイビ</t>
    </rPh>
    <rPh sb="339" eb="341">
      <t>ヨサン</t>
    </rPh>
    <rPh sb="341" eb="343">
      <t>ヨウキュウ</t>
    </rPh>
    <rPh sb="344" eb="346">
      <t>ユウセン</t>
    </rPh>
    <rPh sb="346" eb="348">
      <t>ジュンイ</t>
    </rPh>
    <rPh sb="349" eb="350">
      <t>キ</t>
    </rPh>
    <rPh sb="352" eb="354">
      <t>カクカ</t>
    </rPh>
    <rPh sb="360" eb="362">
      <t>ジッシ</t>
    </rPh>
    <rPh sb="363" eb="364">
      <t>キュウ</t>
    </rPh>
    <rPh sb="364" eb="366">
      <t>キュウショク</t>
    </rPh>
    <rPh sb="371" eb="373">
      <t>バイキャク</t>
    </rPh>
    <rPh sb="378" eb="380">
      <t>ネンド</t>
    </rPh>
    <rPh sb="381" eb="387">
      <t>ソウゴウカンリケイカク</t>
    </rPh>
    <rPh sb="388" eb="394">
      <t>コベツシセツケイカク</t>
    </rPh>
    <rPh sb="395" eb="397">
      <t>ミナオ</t>
    </rPh>
    <rPh sb="401" eb="403">
      <t>ヨテイ</t>
    </rPh>
    <rPh sb="405" eb="406">
      <t>ム</t>
    </rPh>
    <rPh sb="409" eb="410">
      <t>カク</t>
    </rPh>
    <rPh sb="410" eb="414">
      <t>コウキョウシセツ</t>
    </rPh>
    <rPh sb="415" eb="417">
      <t>サイヘン</t>
    </rPh>
    <rPh sb="418" eb="419">
      <t>カカ</t>
    </rPh>
    <rPh sb="420" eb="423">
      <t>ホウコウセイ</t>
    </rPh>
    <rPh sb="424" eb="426">
      <t>セッテイ</t>
    </rPh>
    <rPh sb="429" eb="433">
      <t>コウキョウシセツ</t>
    </rPh>
    <rPh sb="439" eb="441">
      <t>シシン</t>
    </rPh>
    <rPh sb="443" eb="445">
      <t>サクセイ</t>
    </rPh>
    <rPh sb="448" eb="449">
      <t>ネン</t>
    </rPh>
    <rPh sb="450" eb="451">
      <t>ガツ</t>
    </rPh>
    <rPh sb="451" eb="453">
      <t>コウヒョウ</t>
    </rPh>
    <phoneticPr fontId="5"/>
  </si>
  <si>
    <t>令和２年</t>
    <rPh sb="0" eb="2">
      <t>レイワ</t>
    </rPh>
    <rPh sb="3" eb="4">
      <t>ネン</t>
    </rPh>
    <phoneticPr fontId="3"/>
  </si>
  <si>
    <t>有</t>
    <rPh sb="0" eb="1">
      <t>ア</t>
    </rPh>
    <phoneticPr fontId="3"/>
  </si>
  <si>
    <t>少子高齢化が確実に進展しており、平成２（1990）年から令和２（2020）年にかけて、0〜14歳（年少人口）の割合は17.0％から9.9％に、15〜64歳（生産年齢人口）の割合は63.4%から51.7%に減少し、65歳以上（老年人口）の割合は19.6%から38.4%に増加している。令和２（2020）年以降の将来推計値においてもその傾向は継続しており、人口減少問題に対し、効果的な対策を講じなければならない状況となっている。</t>
  </si>
  <si>
    <t>令和３年</t>
    <rPh sb="0" eb="2">
      <t>レイワ</t>
    </rPh>
    <rPh sb="3" eb="4">
      <t>ネン</t>
    </rPh>
    <phoneticPr fontId="3"/>
  </si>
  <si>
    <t>公共施設　　 　　245,393㎡
上水道      　　　送水管30,979m， 配水管471,344m 
公共下水道　　　239km
道路　　　　　　　1,341km
橋梁　　　　　　　774橋</t>
  </si>
  <si>
    <t>（１）公共施設の改修・更新等への対応
多くの公共施設は、急速な老朽化が進んでおり,改修や更新などの費用は増大傾向にある。今後は中長期的な視点により計画的・戦略的な公共施設の再編成と管理に取り組み、将来への負担を減らすよう対策を講じる必要がある。
（２）人口減少及び少子・超高齢社会への対応
令和2（2020）年には5万人を割り込み、その後の推計においても人口が減少し、令和17（2035）年には4万人を割り込む見込みとなっている。そのため、このような人口減少と人口構成の変化に伴う公共施設に求められる市民の新しいニーズに対応した、公共施設の適正な総量規模や配置を検討していく必要がある。
（３）財政状況に見合った維持更新への対応
公共施設の維持保全更新費用の縮減のためには、インフラ資産の長寿命化を図るとともに、公共建築物については、施設が提供するサービス機能は維持しながら施設全体規模の適正化を進め、結果として費用と財源の差を埋める取組みを進めていく必要がある。</t>
  </si>
  <si>
    <t>複数年度平均</t>
    <rPh sb="0" eb="2">
      <t>フクスウ</t>
    </rPh>
    <rPh sb="2" eb="4">
      <t>ネンド</t>
    </rPh>
    <rPh sb="4" eb="6">
      <t>ヘイキン</t>
    </rPh>
    <phoneticPr fontId="3"/>
  </si>
  <si>
    <t>【公共施設】
1338.7億円
【インフラ】
72億円</t>
  </si>
  <si>
    <t>【公共施設】
978.6億円
【インフラ】
44億円</t>
  </si>
  <si>
    <t>【公共施設】
360.1億円
【インフラ】
28億円</t>
  </si>
  <si>
    <t>庁内横断的な体制として，「公共施設マネジメント推進チーム」を編成</t>
  </si>
  <si>
    <t>全庁的な内部組織に加え、民間も含めた整備体制を整え、ＰＰＰ・ＰＦＩなど、民間の資金や活力、外郭団体の機能などの活用を検討し、新たな市民のニーズに応えるとともに、公共施設等の機能を向上させながら、維持管理コスト等の縮減を図る。</t>
  </si>
  <si>
    <t>公共建築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t>
  </si>
  <si>
    <t>施設の重要度や劣化状況に応じて優先度をつけ、計画的な維持管理・修繕・更新等を行う予防保全を導入することにより、施設の性能維持や安全性を確保するとともに、維持管理コストの縮減や平準化を図る。</t>
  </si>
  <si>
    <t>公共施設等の安全確保に関わる評価を実施し、危険性が認められた公共施設等については、評価の内容に沿って安全確保の改修を実施する。
既に役割を終え、今後、利活用することのない公共施設等については、周辺施設や住環境に及ぼす影響や住民の安全・安心を考慮し、早期に解体、除却する。</t>
  </si>
  <si>
    <t>昭和56年度以前に建設された建物については、概ね耐震診断及び耐震改修を実施済みですが，未実施の施設についても災害対策活動の拠点・避難所となる施設、ライフライン関連施設など、地震発生による人命や住民生活への深刻な影響を及ぼす恐れのある施設については、耐震化を検討する。</t>
  </si>
  <si>
    <t>長寿命化を図ることによって建替え時期の集中を回避するとともに、そこで得た期間を活用して、複合化・集約化・多機能化など、施設と機能の分離による見直しや、その実現手段の一つとして官民連携の導入を推進することにより、支出の平準化と縮減を図る。</t>
  </si>
  <si>
    <t>「ユニバーサルデザイン2020⾏動計画」（平成29年２⽉20⽇ユニバーサルデザイン2020関係閣僚会議決定）においてユニバーサルデザインのまちづくりの考え⽅が示されました。その中で紹介されている具体的施策の内容を踏まえ、本市においても、⾼齢者、障がい者、⼦育て世代や観光客等多様な利⽤が想定される公共施設等の整備・改修等に際しては、誰もが利⽤しやすい施設となることを⽬標としてユニバーサルデザイン化の推進に取り組む。</t>
  </si>
  <si>
    <t>地球温暖化対策計画に即して策定し、又は改訂する地球温暖化対策の推進に関する法律第21条第１項に規定する地方公共団体実行計画の内容を踏まえ、公共施設等への再生可能エネルギー設備等の導入など計画的な改修等による脱炭素化に取り組む。</t>
  </si>
  <si>
    <t>公共建築物においては、老朽度、利用率、必要性、防災の観点等、総合的に検証したうえで、類似の機能であるものや施設機能を代用できるものについては、施設の統合・複合化を検討するとともに、利用目的と照らし合わせて、その⽬的が明確でないものについては転用・廃止を検討する。</t>
    <rPh sb="90" eb="92">
      <t>リヨウ</t>
    </rPh>
    <rPh sb="92" eb="94">
      <t>モクテキ</t>
    </rPh>
    <phoneticPr fontId="3"/>
  </si>
  <si>
    <t>【公共施設】
全体面積25%縮減
（新規整備の抑制，機能の集約，廃止，複合化）
【インフラ】
施設の利用状況に応じて廃止・縮小</t>
  </si>
  <si>
    <t>固定資産台帳及び財務書類から得られる情報は、公共施設等の維持管理・更新等に係る中長期的な経費の見込みの精緻化に活用できるほか、事業別・施設別のセグメント分析を行うことなどにより、各事業・施設について効率的・効果的な対策の検討を可能にするものであり、公共施設等の適正管理に活用することとしている。</t>
  </si>
  <si>
    <t>公共施設等の統合・複合化または除却等により発生した未利用地や未利用資産は、統合的に管理し、民間事業者への貸付や売却等を行うなど財源の確保に努めることとしている。</t>
  </si>
  <si>
    <t>一つのまちで公共建築物が担う全ての機能を持ちたいという、いわゆるワンセット主義の考えから脱却を図り、複数の自治体で公共建築物の機能を補完することができるように、近隣自治体（井笠圏域、備後圏域、高梁川流域圏）と公共建築物の広域連携の推進について検討協議する。</t>
  </si>
  <si>
    <t>無</t>
    <rPh sb="0" eb="1">
      <t>ナ</t>
    </rPh>
    <phoneticPr fontId="3"/>
  </si>
  <si>
    <t>公共建築物については、各施設の今後のあり方について全庁的な体制で検討を進め、点検実施等の具体的な手法や優先順位について、柔軟に見直しを実施する。また、インフラ資産については、点検基準等の整備状況や新技術による効率的な点検の実施等、国や県、他市町の動向にも注視しながら、適宜見直しを実施する。</t>
  </si>
  <si>
    <t>総合計画に基づいた公共施設の集約化・複合化の推進</t>
  </si>
  <si>
    <t>【平成28年度】
保育所を民間に移譲。
小学校，市営住宅等の除却
【平成29年度】
小学校，市営住宅等の除却
【平成30年度】　
教職員住宅，市営住宅等の除却
【令和元年度】　
教職員住宅，市営住宅等の除却
【令和2年度】
市営住宅等の除却
【令和３年度】
運動公園プールの除却
【令和4年度】
分庁第二，市営住宅の除却
【令和5年度】
幼稚園，市営住宅の除却</t>
    <rPh sb="162" eb="164">
      <t>レイワ</t>
    </rPh>
    <rPh sb="165" eb="167">
      <t>ネンド</t>
    </rPh>
    <rPh sb="169" eb="172">
      <t>ヨウチエン</t>
    </rPh>
    <rPh sb="173" eb="177">
      <t>シエイジ</t>
    </rPh>
    <rPh sb="178" eb="180">
      <t>ジョキャク</t>
    </rPh>
    <phoneticPr fontId="3"/>
  </si>
  <si>
    <t>総人口はＨ２２から５０年後には約２７％減少する。
高齢化率はＨ２２から３０年間で９％上昇する。</t>
  </si>
  <si>
    <t>Ｈ28
【公共施設】
　469施設　28.1万㎡
【インフラ】
　・市道　延長120万ｍ
　・橋りょう　510橋　延長5千ｍ
　・上水道　延長37万ｍ
　・公共下水道　延長19万ｍ　等</t>
  </si>
  <si>
    <t>将来、施設の更新に充てる財源の確保は困難となることが予想されることから、施設数や規模の検証、利用状況や更新費用等を考慮し、統廃合による再配置や管理運営の効率化を検討していく必要がある。
インフラについては、長寿命化を図りつつ、ライフサイクルコストの削減を進めていく必要がある。</t>
  </si>
  <si>
    <t>過去５年間
27億円程度で推移</t>
  </si>
  <si>
    <t>今後30年間で1,990億円</t>
  </si>
  <si>
    <t>長寿命化対策や統廃合など「個別施設計画」の推進により、費用は約601億円</t>
  </si>
  <si>
    <t>効果額　約349億円</t>
  </si>
  <si>
    <t>本計画に基づく取り組みが実施されているか継続的にその進捗状況を把握し、毎年度、行政改革審議会に報告。必要に応じて、公共施設等マネジメント推進会議並びに同推進本部会議を設置し、計画の見直しを行う。</t>
    <rPh sb="0" eb="3">
      <t>ホンケイカク</t>
    </rPh>
    <rPh sb="4" eb="5">
      <t>モト</t>
    </rPh>
    <rPh sb="7" eb="8">
      <t>ト</t>
    </rPh>
    <rPh sb="9" eb="10">
      <t>ク</t>
    </rPh>
    <rPh sb="12" eb="14">
      <t>ジッシ</t>
    </rPh>
    <rPh sb="20" eb="23">
      <t>ケイゾクテキ</t>
    </rPh>
    <rPh sb="26" eb="28">
      <t>シンチョク</t>
    </rPh>
    <rPh sb="28" eb="30">
      <t>ジョウキョウ</t>
    </rPh>
    <rPh sb="31" eb="33">
      <t>ハアク</t>
    </rPh>
    <rPh sb="35" eb="38">
      <t>マイネンド</t>
    </rPh>
    <rPh sb="39" eb="41">
      <t>ギョウセイ</t>
    </rPh>
    <rPh sb="41" eb="43">
      <t>カイカク</t>
    </rPh>
    <rPh sb="43" eb="46">
      <t>シンギカイ</t>
    </rPh>
    <rPh sb="47" eb="49">
      <t>ホウコク</t>
    </rPh>
    <rPh sb="50" eb="52">
      <t>ヒツヨウ</t>
    </rPh>
    <rPh sb="53" eb="54">
      <t>オウ</t>
    </rPh>
    <rPh sb="57" eb="59">
      <t>コウキョウ</t>
    </rPh>
    <rPh sb="59" eb="61">
      <t>シセツ</t>
    </rPh>
    <rPh sb="61" eb="62">
      <t>トウ</t>
    </rPh>
    <rPh sb="68" eb="70">
      <t>スイシン</t>
    </rPh>
    <rPh sb="70" eb="72">
      <t>カイギ</t>
    </rPh>
    <rPh sb="72" eb="73">
      <t>ナラ</t>
    </rPh>
    <rPh sb="75" eb="76">
      <t>ドウ</t>
    </rPh>
    <rPh sb="76" eb="78">
      <t>スイシン</t>
    </rPh>
    <rPh sb="78" eb="80">
      <t>ホンブ</t>
    </rPh>
    <rPh sb="80" eb="82">
      <t>カイギ</t>
    </rPh>
    <rPh sb="83" eb="85">
      <t>セッチ</t>
    </rPh>
    <rPh sb="87" eb="89">
      <t>ケイカク</t>
    </rPh>
    <rPh sb="90" eb="92">
      <t>ミナオ</t>
    </rPh>
    <rPh sb="94" eb="95">
      <t>オコナ</t>
    </rPh>
    <phoneticPr fontId="1"/>
  </si>
  <si>
    <t>民間の活力による運営が適している施設には積極的に民間と連携した運営維持管理を実施する。</t>
  </si>
  <si>
    <t>施設を日々適切に利用していくために、施設の安全性、耐久性、適法性、不具合度等に留意する。また、日常・臨時・法定点検を実施し、それらの点検・診断の結果・記録や修繕履歴はデータベース化し、維持管理・修繕・更新等の老朽化対策に活用する。
施設の点検・診断結果、問題点等については、施設管理課と建築担当課が情報共有し、適宜必要な技術的なサポートを行うことで、適切に施設が保全されるようにする。</t>
  </si>
  <si>
    <t>点検結果により、劣化を予測し、事前に対策をとる予防保全の考え方を取り入れ、ライフサイクルコストの縮減に努めるとともに、維持管理コストの平準化を図る。
施設の重要度や劣化状況に応じて長期的な視点から優先度を判断し、計画的に大規模改修や更新を行う。</t>
    <rPh sb="71" eb="72">
      <t>ハカ</t>
    </rPh>
    <rPh sb="119" eb="120">
      <t>オコナ</t>
    </rPh>
    <phoneticPr fontId="1"/>
  </si>
  <si>
    <t>不特定多数の利用者が見込まれる公共施設等は、利用時の安全を確保することが非常に重要。そこで、日常点検・定期点検において安全面での危険性が発見された場合は、利用の制限等の当面の安全確保に加え、必要な修繕を実施して安全性の確保を図る。</t>
    <rPh sb="112" eb="113">
      <t>ハカ</t>
    </rPh>
    <phoneticPr fontId="1"/>
  </si>
  <si>
    <t>施設利用状況や老朽化の度合い、あわせて全体的な財政状況等を勘案しながら耐震化を推進し、更なる安全性の確保を図る。
また、道路・橋りょう・上下水道などのインフラ資産についても耐震化を進める。</t>
    <rPh sb="53" eb="54">
      <t>ハカ</t>
    </rPh>
    <phoneticPr fontId="1"/>
  </si>
  <si>
    <t>施設の必要性を踏まえながら、定期的な点検や修繕による予防保全に努め、計画的な機能改善による長寿命化を推進する。また、特に橋りょうや上下水道などのインフラ資産に関しては効果が大きく、ライフサイクルコストが縮減され、将来に必要な修繕・更新費の削減にもつながるため、積極的に長寿命化を図る。</t>
    <rPh sb="139" eb="140">
      <t>ハカ</t>
    </rPh>
    <phoneticPr fontId="1"/>
  </si>
  <si>
    <t>「ユニバーサルデザイン2020行動計画」におけるユニバ―サルデザインの街づくりの考え方を踏まえ、公共施設等の改修・更新等の際には、市民ニーズや施設の状況を踏まえながらユニバーサルデザイン化を推進する。</t>
  </si>
  <si>
    <t>脱炭素社会実現のため、太陽光発電設備の設置等による再生可能エネルギーの導入や、LED照明灯等の省エネ性能の優れた機器等の導入による消費エネルギーの省力化など、公共施設等の脱炭素化に向けた取り組みを推進する。</t>
  </si>
  <si>
    <t>利用頻度が低い施設は、設置目的と市民ニーズのギャップ、他の施設との機能重複、耐用年数、維持費等の観点からあり方を見直し、必要性が低い施設は、統合・廃止する。
・施設の更新にあたり統廃合・複合化・多機能化を積極的に推進し、原則として単独新規の施設整備を抑制する。
・人口動態、人口構成の変化、行政サービスの需要量を想定し、市全体として効果的・効率的な機能を実現する施設配置を検討し、施設の適正配置（再配置）を推進する。
・公共施設の再編にあたっては、市民への情報提供を行い、合意形成を図りながら統 合・廃止・再配置等を推進する。
・統合・用途廃止などにより不要となった施設は、適切に除却する。
・インフラ資産はライフラインであるとともに、特に下水道施設等は面的整備を推進中であり、総量削減は現実的でないため、積極的な長寿命化・効率化を実施し、コスト縮減に努める。</t>
  </si>
  <si>
    <t>【公共施設】
・行政コストを、向こう10年間　総計100億円以内に抑制
・総延床面積が前年度を超えないことを基本とする。
【インフラ】
・積極的な長寿命化、効率化によるコスト縮減を図る。</t>
  </si>
  <si>
    <t>余剰施設が生じた場合は、転用など施設の活用策を検討する。
しかし、有効的な活用策がない場合には、施設の売却を検討、または施設解体撤去の上、更地として売却するなど、資産の適切な活用と処分を推進する。</t>
  </si>
  <si>
    <t>現在単独で保有・運営している施設について、高梁川流域連携中枢都市圏及び備後圏域連携中枢都市圏の枠組みなども活用し、より広域的・効率的な運営ができるように検討する。</t>
  </si>
  <si>
    <t>毎年度、井原市行政改革推進本部・行政改革審議会に進捗状況を報告・確認し、フィードバックするPDCAサイクルを導入する。</t>
  </si>
  <si>
    <t xml:space="preserve">
・複合化
芳井支所庁舎（旧議会棟）を芳井分駐所と複合化（H29）
美星支所庁舎（一部）を美星分駐所と複合化（H29）
・統合
市民ギャラリーを平櫛田中美術館建設に合わせ統合（R4）
・譲渡
旧青野分団第１部分機庫を地元へ譲渡（R3）
・除却
木之子中学校特別教室棟（R4）
</t>
    <rPh sb="2" eb="5">
      <t>フクゴウカ</t>
    </rPh>
    <rPh sb="19" eb="21">
      <t>ヨシイ</t>
    </rPh>
    <rPh sb="21" eb="24">
      <t>ブンチュウショ</t>
    </rPh>
    <rPh sb="25" eb="28">
      <t>フクゴウカ</t>
    </rPh>
    <rPh sb="45" eb="47">
      <t>ビセイ</t>
    </rPh>
    <rPh sb="47" eb="50">
      <t>ブンチュウショ</t>
    </rPh>
    <rPh sb="51" eb="54">
      <t>フクゴウカ</t>
    </rPh>
    <rPh sb="61" eb="63">
      <t>トウゴウ</t>
    </rPh>
    <rPh sb="72" eb="76">
      <t>ヒラグシデンチュウ</t>
    </rPh>
    <rPh sb="76" eb="79">
      <t>ビジュツカン</t>
    </rPh>
    <rPh sb="79" eb="81">
      <t>ケンセツ</t>
    </rPh>
    <rPh sb="82" eb="83">
      <t>ア</t>
    </rPh>
    <rPh sb="85" eb="87">
      <t>トウゴウ</t>
    </rPh>
    <rPh sb="93" eb="95">
      <t>ジョウト</t>
    </rPh>
    <rPh sb="108" eb="110">
      <t>ジモト</t>
    </rPh>
    <rPh sb="111" eb="113">
      <t>ジョウト</t>
    </rPh>
    <rPh sb="119" eb="121">
      <t>ジョキャク</t>
    </rPh>
    <phoneticPr fontId="1"/>
  </si>
  <si>
    <t>本市の総人口は，令和2（2020）年にかけて増加し，同年には，69,030人となっています。このように過去最大人口を更新し続けている要因は，本市の地理的環境と市が実施してきた独自施策の効果と考えられます。
一方で，少子高齢化が確実に進展しており，平成2（1990）年から令和2（2020）年にかけて，0～14歳（年少人口）の割合は19.1％から13.9％に，15～64歳（生産年齢人口）の割合は66.4％から57.8％に減少し，65歳以上（老年人口）の割合は14.5％から28.3％となっています。</t>
  </si>
  <si>
    <t>【公共建築物】（令和2年4月1日時点）
■公共建築物
公共建築物362施設，764棟，延床面積約217,314㎡
【インフラ資産】
■道路（令和元年度）：1級（幹線）市道実延長93,932m，2級（幹線）市道実延長94,258m，その他市道実延長910,217m，自転車歩行者道実延長73mで総実延長1,098,407m。
■道路橋りょう：橋長15m以上が60橋，橋長15m未満が753橋の計813橋，3橋の横断歩道橋と3基の大型カルバート及び2基のシェッドがある。
■トンネル等：１本。
■上水道（令和2年度末）：導水管延長9.29km，送水管延長37.21km，配水管延長641.16kmで総整備延長は687.66km。
■下水道（令和2年度末）：総延長246km，汚水管243km，雨水管3km。
■農業集落排水（令和2年度末）：総延長88kmで，全てが汚水管。
■特定環境保全下水道（令和2）年度末）：総延長15kmで，全てが汚水管。</t>
  </si>
  <si>
    <t>■財務：施設の老朽化が進んでいく中で，維持管理・修繕，改修（耐震改修，⻑寿命化改修等），建替え等に係る膨⼤な費用が生じてきますが，将来的にその総額を賄うことが必ずしも担保されているわけではありません。総量の縮減を始め長寿命化対策や維持管理の効率化によるコスト縮減等の施策が喫緊の課題です。
■品質：公共施設等は，その⽼朽化が著しく進展しています。これらは，その施設の機能性の確保のみならず，安全・安⼼のためにも万全の保全対策が必要です。
■供給：人口減少及び少⼦⾼齢化は避けて通れない状況となっています。人口の変化は，公共施設等の利用需要そのものに直結するため，総量の見直しが必要です。</t>
    <rPh sb="100" eb="102">
      <t>ソウリョウ</t>
    </rPh>
    <rPh sb="103" eb="105">
      <t>シュクゲン</t>
    </rPh>
    <rPh sb="106" eb="107">
      <t>ハジ</t>
    </rPh>
    <rPh sb="108" eb="112">
      <t>チョウジュミョウカ</t>
    </rPh>
    <rPh sb="165" eb="167">
      <t>シンテン</t>
    </rPh>
    <phoneticPr fontId="5"/>
  </si>
  <si>
    <t>【公共建築物（公営住宅を除く）】
今後38年間で約930.67億円
【インフラ資産（橋りょう等）】
今後40年間で56億円</t>
  </si>
  <si>
    <t>【公共建築物（公営住宅を除く）】
今後38年間で約798.26億円
【インフラ資産（橋りょう等）】
今後40年間で30億円</t>
  </si>
  <si>
    <t>【公共建築物（公営住宅を除く）】
今後38年間で約132.41億円
【インフラ資産（橋りょう等）】
今後40年間で26億円</t>
  </si>
  <si>
    <t>本計画を展開していくにあたっては，庁内の連携・協力を緊密に図っていく必要があります。このような観点から，公共施設等マネジメントに係る横断的機能を有した組織の設置を検討し，継続的なマネジメントを行います。</t>
  </si>
  <si>
    <t>・PPP/PFI等の手法を活用した官民の連携による施設整備や管理・運営方法を検討するなど，財政負担の軽減と行政サービスの維持・向上を図ります。
・その他ネーミングライツ（公共施設等の名前を付与する命名権と，付帯する諸権利のこと）の導入についても検討課題とします。</t>
    <rPh sb="38" eb="40">
      <t>ケントウ</t>
    </rPh>
    <phoneticPr fontId="5"/>
  </si>
  <si>
    <t>公共建築物，インフラ資産ともに定期点検に点検・診断し，経年による劣化状況や外的負荷による性能低下状況及び管理状況を把握するとともに，必要な修繕等を行います。</t>
    <rPh sb="0" eb="5">
      <t>コウキョウケンチクブツ</t>
    </rPh>
    <rPh sb="10" eb="12">
      <t>シサン</t>
    </rPh>
    <rPh sb="15" eb="19">
      <t>テイキテンケン</t>
    </rPh>
    <rPh sb="20" eb="22">
      <t>テンケン</t>
    </rPh>
    <rPh sb="23" eb="25">
      <t>シンダン</t>
    </rPh>
    <rPh sb="27" eb="29">
      <t>ケイネン</t>
    </rPh>
    <rPh sb="32" eb="34">
      <t>レッカ</t>
    </rPh>
    <rPh sb="34" eb="36">
      <t>ジョウキョウ</t>
    </rPh>
    <rPh sb="37" eb="39">
      <t>ガイテキ</t>
    </rPh>
    <rPh sb="39" eb="41">
      <t>フカ</t>
    </rPh>
    <rPh sb="44" eb="46">
      <t>セイノウ</t>
    </rPh>
    <rPh sb="46" eb="48">
      <t>テイカ</t>
    </rPh>
    <rPh sb="48" eb="50">
      <t>ジョウキョウ</t>
    </rPh>
    <rPh sb="50" eb="51">
      <t>オヨ</t>
    </rPh>
    <rPh sb="52" eb="54">
      <t>カンリ</t>
    </rPh>
    <rPh sb="54" eb="56">
      <t>ジョウキョウ</t>
    </rPh>
    <rPh sb="57" eb="59">
      <t>ハアク</t>
    </rPh>
    <rPh sb="66" eb="68">
      <t>ヒツヨウ</t>
    </rPh>
    <rPh sb="69" eb="71">
      <t>シュウゼン</t>
    </rPh>
    <rPh sb="71" eb="72">
      <t>トウ</t>
    </rPh>
    <rPh sb="73" eb="74">
      <t>オコナ</t>
    </rPh>
    <phoneticPr fontId="5"/>
  </si>
  <si>
    <t>施設の重要度や劣化状況に応じて優先度をつけ，計画的な維持管理・修繕・更新等を行う予防保全を導入することにより，施設の性能維持，安全性を確保するとともに，維持管理コストの縮減や平準化を図ります。</t>
  </si>
  <si>
    <t>施設の安全確保に関わる評価を実施し，危険性が認められた施設については，評価の内容に沿って安全確保の改修を実施します。
既に役割を終え，今後，利活用することのない公共施設等については，周辺建物，住環境に及ぼす影響や市民の安全・安心を考慮し早期に解体，除去します。</t>
    <rPh sb="0" eb="2">
      <t>シセツ</t>
    </rPh>
    <rPh sb="3" eb="7">
      <t>アンゼンカクホ</t>
    </rPh>
    <rPh sb="8" eb="9">
      <t>カカ</t>
    </rPh>
    <rPh sb="11" eb="13">
      <t>ヒョウカ</t>
    </rPh>
    <rPh sb="14" eb="16">
      <t>ジッシ</t>
    </rPh>
    <rPh sb="18" eb="21">
      <t>キケンセイ</t>
    </rPh>
    <rPh sb="22" eb="23">
      <t>ミト</t>
    </rPh>
    <rPh sb="27" eb="29">
      <t>シセツ</t>
    </rPh>
    <rPh sb="35" eb="37">
      <t>ヒョウカ</t>
    </rPh>
    <rPh sb="38" eb="40">
      <t>ナイヨウ</t>
    </rPh>
    <rPh sb="41" eb="42">
      <t>ソ</t>
    </rPh>
    <rPh sb="44" eb="46">
      <t>アンゼン</t>
    </rPh>
    <rPh sb="46" eb="48">
      <t>カクホ</t>
    </rPh>
    <rPh sb="49" eb="51">
      <t>カイシュウ</t>
    </rPh>
    <rPh sb="52" eb="54">
      <t>ジッシ</t>
    </rPh>
    <rPh sb="59" eb="60">
      <t>スデ</t>
    </rPh>
    <rPh sb="61" eb="63">
      <t>ヤクワリ</t>
    </rPh>
    <rPh sb="64" eb="65">
      <t>オ</t>
    </rPh>
    <rPh sb="67" eb="69">
      <t>コンゴ</t>
    </rPh>
    <rPh sb="70" eb="73">
      <t>リカツヨウ</t>
    </rPh>
    <rPh sb="80" eb="85">
      <t>コウキョウシセツトウ</t>
    </rPh>
    <rPh sb="91" eb="93">
      <t>シュウヘン</t>
    </rPh>
    <rPh sb="93" eb="95">
      <t>タテモノ</t>
    </rPh>
    <rPh sb="96" eb="99">
      <t>ジュウカンキョウ</t>
    </rPh>
    <rPh sb="100" eb="101">
      <t>オヨ</t>
    </rPh>
    <rPh sb="103" eb="105">
      <t>エイキョウ</t>
    </rPh>
    <rPh sb="106" eb="108">
      <t>シミン</t>
    </rPh>
    <rPh sb="109" eb="111">
      <t>アンゼン</t>
    </rPh>
    <rPh sb="112" eb="114">
      <t>アンシン</t>
    </rPh>
    <rPh sb="115" eb="117">
      <t>コウリョ</t>
    </rPh>
    <rPh sb="118" eb="120">
      <t>ソウキ</t>
    </rPh>
    <rPh sb="121" eb="123">
      <t>カイタイ</t>
    </rPh>
    <rPh sb="124" eb="126">
      <t>ジョキョ</t>
    </rPh>
    <phoneticPr fontId="5"/>
  </si>
  <si>
    <t>昭和56（1981）年以前に建築された建物（旧耐震基準）については，計画的に耐震診断を実施し，災害時に市民が利用する施設や災害対策活動の拠点・避難所となる施設，ライフライン関連施設など，地震発生による人命への重大な被害や市民生活への深刻な影響を及ぼす恐れのある施設については，優先的に耐震対策を行います。</t>
    <rPh sb="0" eb="2">
      <t>ショウワ</t>
    </rPh>
    <rPh sb="10" eb="13">
      <t>ネンイゼン</t>
    </rPh>
    <rPh sb="14" eb="16">
      <t>ケンチク</t>
    </rPh>
    <rPh sb="19" eb="21">
      <t>タテモノ</t>
    </rPh>
    <rPh sb="22" eb="23">
      <t>キュウ</t>
    </rPh>
    <rPh sb="23" eb="25">
      <t>タイシン</t>
    </rPh>
    <rPh sb="25" eb="27">
      <t>キジュン</t>
    </rPh>
    <rPh sb="34" eb="37">
      <t>ケイカクテキ</t>
    </rPh>
    <rPh sb="38" eb="42">
      <t>タイシンシンダン</t>
    </rPh>
    <rPh sb="43" eb="45">
      <t>ジッシ</t>
    </rPh>
    <rPh sb="47" eb="50">
      <t>サイガイジ</t>
    </rPh>
    <rPh sb="51" eb="53">
      <t>シミン</t>
    </rPh>
    <rPh sb="54" eb="56">
      <t>リヨウ</t>
    </rPh>
    <rPh sb="58" eb="60">
      <t>シセツ</t>
    </rPh>
    <rPh sb="61" eb="63">
      <t>サイガイ</t>
    </rPh>
    <rPh sb="63" eb="65">
      <t>タイサク</t>
    </rPh>
    <rPh sb="65" eb="67">
      <t>カツドウ</t>
    </rPh>
    <rPh sb="68" eb="70">
      <t>キョテン</t>
    </rPh>
    <rPh sb="71" eb="74">
      <t>ヒナンショ</t>
    </rPh>
    <rPh sb="77" eb="79">
      <t>シセツ</t>
    </rPh>
    <rPh sb="86" eb="88">
      <t>カンレン</t>
    </rPh>
    <rPh sb="88" eb="90">
      <t>シセツ</t>
    </rPh>
    <rPh sb="93" eb="95">
      <t>ジシン</t>
    </rPh>
    <rPh sb="95" eb="97">
      <t>ハッセイ</t>
    </rPh>
    <rPh sb="100" eb="102">
      <t>ジンメイ</t>
    </rPh>
    <rPh sb="104" eb="106">
      <t>ジュウダイ</t>
    </rPh>
    <rPh sb="107" eb="109">
      <t>ヒガイ</t>
    </rPh>
    <rPh sb="110" eb="114">
      <t>シミンセイカツ</t>
    </rPh>
    <rPh sb="116" eb="118">
      <t>シンコク</t>
    </rPh>
    <rPh sb="119" eb="121">
      <t>エイキョウ</t>
    </rPh>
    <rPh sb="122" eb="123">
      <t>オヨ</t>
    </rPh>
    <rPh sb="125" eb="126">
      <t>オソ</t>
    </rPh>
    <rPh sb="130" eb="132">
      <t>シセツ</t>
    </rPh>
    <rPh sb="138" eb="141">
      <t>ユウセンテキ</t>
    </rPh>
    <rPh sb="142" eb="144">
      <t>タイシン</t>
    </rPh>
    <rPh sb="144" eb="146">
      <t>タイサク</t>
    </rPh>
    <rPh sb="147" eb="148">
      <t>オコナ</t>
    </rPh>
    <phoneticPr fontId="5"/>
  </si>
  <si>
    <t>施設の利用状況や将来のあり方を検討したうえで，当該施設の耐用年数を超えて使用することとした施設については，必要に応じて長寿命化対策を実施することとし，その目標年数は，別途，個別施設計画にて定めます。</t>
  </si>
  <si>
    <t>「ユニバーサルデザイン2020行動計画」（平成29年2月20日ユニバーサルデザイン2020関係閣僚会議決定）等の内容を踏まえ，高齢者，障がい者，子育て世代や観光客等多様な利用が想定される公共施設等の整備・改修等に際しては，誰もが利用しやすい施設となることを目標としてユニバーサルデザイン化の推進に取り組みます。</t>
  </si>
  <si>
    <t>地球温暖化対策計画（2021年（令和３年）10月22日閣議決定）に即して策定し，又は改訂する地球温暖化対策の推進に関する法律（平成10年法律第117号）第21条第１項に規定する地方公共団体実行計画（同法第21条第２項に掲げる事項について定める計画）の内容を踏まえ，公共施設等への再生可能エネルギー設備等の導入など計画的な改修等による脱炭素化に取り組みます。</t>
  </si>
  <si>
    <t>公共建築物においては，老朽度，利用率，必要性，防災の観点等，総合的に検証したうえで，類似の機能であるものや施設機能を代用できるものについては，積極的に施設の統合・複合化を検討するとともに，利用目的と照らし合わせて，その目的が明確でないものについては，積極的に廃止を検討します。</t>
  </si>
  <si>
    <t>統一的基準に基づく公会計導入で整備した固定資産台帳の有効活用を図るとともに，維持管理費及び更新等費用の精度向上を図り，財政面でのかい離とその解消状況をより明確なものとしていきます。</t>
  </si>
  <si>
    <t>複合化や集約化・機能統合または除却等により発生した未利用地は，統合的に管理を行い，民間事業者への貸付や売却等を行い，その収益を公共施設の維持管理費用等に充当します。</t>
  </si>
  <si>
    <t>国・県・近隣自治体などとも連携した取組を進める。</t>
  </si>
  <si>
    <t>本計画では、マネジメントサイクルを定め計画の継続的なフォローアップを行います。</t>
  </si>
  <si>
    <t>概ね5年後を目途に計画全体の見直しを行います。</t>
  </si>
  <si>
    <t>公共建築物の立地検討の際は，自治体間の広域連携や中心拠点区域，生活拠点区域ごとに施設の集約を勘案した再編を検討します。
このことに加え，災害のリスクを減らすソフト対策とインフラの強靭化等によるハード対策を行い，災害から守る減災・防災まちづくりを進めます。</t>
  </si>
  <si>
    <t>【令和元年度】
・幼稚園と保育所を統合し，幼保連携型認定こども園を新設。既存の保育所を除却。
・2か所にある学校給食共同調理場を統合・新設し，翌年，既存施設を除却。
【令和５年度】
・市営住宅の集約化を行い，天原住宅，美袋上住宅を除却。</t>
    <rPh sb="84" eb="86">
      <t>レイワ</t>
    </rPh>
    <rPh sb="87" eb="89">
      <t>ネンド</t>
    </rPh>
    <rPh sb="92" eb="96">
      <t>シエイジュウタク</t>
    </rPh>
    <rPh sb="97" eb="100">
      <t>シュウヤクカ</t>
    </rPh>
    <rPh sb="101" eb="102">
      <t>オコナ</t>
    </rPh>
    <rPh sb="104" eb="106">
      <t>テンバラ</t>
    </rPh>
    <rPh sb="106" eb="108">
      <t>ジュウタク</t>
    </rPh>
    <rPh sb="109" eb="111">
      <t>ミナギ</t>
    </rPh>
    <rPh sb="111" eb="112">
      <t>ウエ</t>
    </rPh>
    <rPh sb="112" eb="114">
      <t>ジュウタク</t>
    </rPh>
    <rPh sb="115" eb="117">
      <t>ジョキャク</t>
    </rPh>
    <phoneticPr fontId="1"/>
  </si>
  <si>
    <t>【公共施設】
　普通会計　　　・・・485施設　317,005㎡
　公営事業会計・・・17施設　28,325㎡
【インフラ施設】
　道路1,510,961m　橋8,267m
　水道101,530
　簡易水道932,729m
　下水道161,631m
　農業集落排水施設4,440m</t>
  </si>
  <si>
    <t>（１）少子高齢化の急激な進行および人口減少によるニーズの変化
（２）公共施設の老朽化
（３）公共施設の更新需要の増大
（４）公共施設等にかけられる財源の確保</t>
  </si>
  <si>
    <t>【公共施設】
40年間で1,618.4億円
【インフラ】
40年間で2,094.4億円</t>
  </si>
  <si>
    <t>計画の進ちょく状況を管理し、関係部署と連携を図りながら、公共施設等の総合的かつ計画的な管理を推進する。計画に沿って個別施設の再編計画を検討し、具体的な取り組みを進めていく。</t>
  </si>
  <si>
    <t>・現在行っている定期点検を適切に行っていく。
・施設間における保全の優先度の診断を行うに当たっては、劣化診断等の実施などにより、経年による劣化状況、外的負荷（気候天候、使用特性等）による性能低下状況および管理状況を把握し、予防保全的な観点からの検討を行う。
・日常点検を住民に担っていただくなど、住民との協働による点検診断等の実施を目指す。</t>
  </si>
  <si>
    <t>・施設の重要度や劣化状況に応じて長期的な視点から優先度をつけて、計画的に改修・更新する。
・地域に対する公共施設の譲渡や地域団体への指定管理委託を進めるなど、住民主体の維持管理を進めていく。
・適切な維持管理を行っていくための財源を捻出するため、受益者負担の見直しも検討する。
・維持管理や修繕に関する情報を蓄積していくことで、維持管理上の課題を適時に把握するとともに、今後の修繕に関する計画を立てるのに役立てる。
・管理運営にあたっては、民間活力の積極的な活用を推進する。
・新しい技術や考え方を積極的に取り入れ、維持管理・修繕・更新等を合理的に進めていく。</t>
  </si>
  <si>
    <t>・点検・診断等により高度の危険性が認められた公共施設等について、ソフト・ハードの両面から安全を確保する。
・安全の確保にあたっては、多数の住民の利用がある施設であるかどうかなどの視点から、対応の優先度を検討する。
・老朽化が著しい施設については、住民の安全確保の観点から、用途廃止等の措置を適切に講じる 。</t>
  </si>
  <si>
    <t>・災害拠点としての位置づけや、多数の住民の利用の有無などの視点から、耐震化の優先順位を検討する。
・今後も継続して使用すると決定し、耐震化が必要と判断した建物は、早期の耐震化 の検討を進めていく。</t>
  </si>
  <si>
    <t>・住民とともに、大切に公共施設を取り扱っていくことで、少しでも長く公共施設を利活用できるよう進める。
・公共施設の耐用年数到来年度（公共施設の更新の対応時期）を把握し、他施設と複合化することが可能な施設については、必要な長寿命化を実施する。
・インフラについては、ライフサイクルコストの最小化を意識して、必要な長寿命化を行う。</t>
  </si>
  <si>
    <t>人口構造や社会情勢の変化などによる市 民ニーズの多様化、防災対応やユニバーサルデザイン化の推進、環境に配慮した取組など、時代の要請に対応するため施設機能の必要性や今後のあり方について分析・検討し、地域のニーズや利用状況等を 考慮しながら 公共施設の有効活用を行います。</t>
  </si>
  <si>
    <t>・公共施設の見直しにあたって、総量縮減は財源確保の一つの手段であると捉え、単純な面積縮減とすることなく、既存の公共施設の状態にとらわれない、行政サービスとして必要な水準や機能などを意識して検討を行っていく。
・当該サービスが、公共施設等を維持しなければ提供不可能なものであるか、民間に代替できないかなど、公共施設等とサービスの関係について十分に留意していく。
・公共施設の多機能集約化（１つの公共施設に複数の機能を盛り込み、スペース効率の改善と機能間の連携性を高めること）の取り組みを進めていく。
・近隣市町村との広域連携を一層進め、広域の観点から必要な公共施設等の保有量を検討していく。
・インフラについても、その必要性について十分に精査を行い、将来コストを見据えた保有量に抑える。
・取壊しが最適と判断した施設は、早期の除却を検討する。</t>
  </si>
  <si>
    <t>【公共施設・インフラ】
③１，２４９億円縮減
【公共施設】
・新規整備は原則行わない
②全体面積４０%縮減
③１，０４６億円縮減</t>
  </si>
  <si>
    <t>地方公会計制度の固定資産台帳、財務諸表及び財産に関する調書などとも整合性を図ることで、一貫した資産データに基づくマネジメントを進めていく。</t>
  </si>
  <si>
    <t>普通財産のなかには、老朽化のため現状での利用が困難なものもあるが、維持管理が発生するケースや、廃屋となり防犯上問題となる施設もあり、再利用見込みのない施設や倒壊の恐れのある施設など、優先順位をつけて順次取壊しを検討していく。解体後の跡地利用については、公用での有効活用、または貸付や売却などの処分を推進していく。</t>
  </si>
  <si>
    <t>・近隣市町村との広域連携を一層進め、広域の観点から必要な公共施設等の保有量を検討していく。</t>
  </si>
  <si>
    <t>計画の進ちょく状況や見直しは、適宜、市民及び議会に対し情報提供を行い、市民全体で問題意識の共有を図り、公共施設等の適正な配置の実現をはかる。</t>
  </si>
  <si>
    <t>集会施設は、各地域における市民活動の拠点として位置づけ、必要な集会機能を確保していくとともに、利用者数や地区の実情などを考慮して見直しを行っていく。老朽化した施設の建替更新などの検討にあたっては、他の施設類型の集会機能を含めて集約化を進めることや他の機能との複合化を検討していくことで、スペースを有効活用していく。運営にあたっては、指定管理制度や地域への譲渡などの手法を検討し、効果的・効率的な運営を進めていく。また、点検・診断等により高度の危険性が認められた施設については、早急に使用を中止することも検討する。
他、中分類ごとに基本方針を策定</t>
  </si>
  <si>
    <t>平成27年度に新庁舎建設に伴い分散している庁舎の集約化に取り組んだ。</t>
  </si>
  <si>
    <t>・総人口はR27には約1万4千人と、25年間で約52％の人口の減少
・H27年には約3千人であった年少人口は、R27には約１千人に、生産年齢人口では約1万5千人から約6千人に、高齢人口では約1万人から約8千人になり、更なる少子高齢化の進行が予測される。</t>
  </si>
  <si>
    <t>【公共施設】
施設分類毎に記載する：32.0万㎡
市民文化系施設　4.9万㎡
社会教育系施設　0.8万㎡
スポーツ・レクリエーション施設　5万㎡
産業系施設：　0.7万㎡
学校教育系施設：　7.3万㎡
子育て支援施設：　1万㎡
保険・福祉施設：　1.6万㎡
医療施設：　0.6万㎡
行政系施設：　2.1万㎡
公営住宅：　2万㎡
供給処理施設：　1万㎡
その他：　0.6万㎡
利用していない施設：　4万㎡
【インフラ】
道路（実延長）　1,358m
上水道　702km
橋梁　902基
下水道　272km
トンネル　6本
合併処理浄化槽　1,615基
公園　17箇所
光ファイバーケーブル　2,382km</t>
  </si>
  <si>
    <t xml:space="preserve">類似市の平均より多大な施設総量、合併当時のままの機能が重複する施設等の配置状況。人口構成比(少子高齢化)に伴い増加が見込まれる余剰空間の利活用について検討が必要、昭和50年代以降に大量に整備した建築物・インフラの老朽化の進行、公共施設等の老朽化による安全性の低下、長寿命化対策工事の進行の徹底。社会福祉関係費の増加による投資的経費の制限を踏まえたコスト縮減・平準化、多額な更新費用が課題。
</t>
  </si>
  <si>
    <t>【公共建築物】
今後10年間で総額333億円、年平均33.3億円
今後50年間で総額1518億円、年平均30.4億円
【インフラ】
今後10年間で総額542億円、年平均54.2億円
今後50年間で総額3119億円、年平均62.4億円</t>
  </si>
  <si>
    <t>【公共建築物】
今後10年間で総額115億円、年平均11.5億円
今後50年間で総額1169億円、年平均23.4億円
【インフラ】
今後10年間で総額241億円、年平均24.1億円
今後50年間で総額1501億円、年平均30億円</t>
  </si>
  <si>
    <t>【公共建築物】
今後50年間で350億円、年平均7億円削減、なお、今後10年間の総額は218億円削減
【インフラ】
今後50年間で1619億円、年平均32.4億円削減、なお、今後10年間の総額は301億円削減</t>
  </si>
  <si>
    <t>公共施設等マネジメント統括部署を定め、複数の部署にまたがる施設の複合化や効率的な施設管理などについて、関連部署との調整・連携を図りながら進めていきます。</t>
  </si>
  <si>
    <t>PPPやPFI等の手法を活用した官民連携の施設整備や管理・運営方法の見直しを検討し、財政負担の軽減と公共サービスの維持・向上を図ります。</t>
  </si>
  <si>
    <t>計画的な予防保全の視点から点検・診断するための項目や方法等を検討し、適正な点検・診断を行います。
診断の結果や記録等は、データベース化し、施設情報として蓄積することにより、今後の計画的な老朽化対策に活用していきます。</t>
  </si>
  <si>
    <t>地域や市民活動団体への建物の譲渡や指定管理者制度の導入を進めるなど、市民協働による施設の維持管理を進めていきます。
施設の重要度や劣化状況に応じて長期的な視点から優先度を判断し、計画的に更新を行うとともに、市民ニーズの変化に対応していくため、柔軟な施設設計を行うなどの工夫を行います。
施設の劣化状況や利用状況を踏まえ、予防保全型の維持管理を行うことで、トータルコストの縮減又は平準化を目指します。
維持管理・修繕・更新の結果や記録等は、施設情報として蓄積することにより、今後の計画的な老朽化対策に活用していきます。</t>
  </si>
  <si>
    <t>利用状況や災害ハザード情報、地震・洪水・土砂災害等に対応した防災拠点機能の有無などの情報をもとに、安全確保の優先度を検討し、安全性に配慮した施設管理を行います。
防災拠点施設については、空調設備や通信設備等の整備を優先的に進め、安心して避難生活が送れるよう対策を講じていきます。
老朽化等により供用廃止し、かつ今後とも利用見込みのない施設については、解体、撤去するなどの対策を講じていきます。
市民の安全を確保するために、点検・診断の結果等により高度の危険性が認められた公共施設については、利用状況も踏まえた対応（廃止等）を検討します。</t>
  </si>
  <si>
    <t>「新見市耐震改修促進計画」に基づき、地震発生時の防災拠点施設や人命及び物品の安全確保が必要な施設については、優先的に対策を講じていきます。
道路、橋梁、上下水道などのインフラについても耐震化を進めます。</t>
  </si>
  <si>
    <t>今後とも保有していく必要がある施設については、定期的な点検や修繕による予防保全に努めるとともに、計画的な機能改善による施設の長寿命化を図ります。
すでに長寿命化計画等が策定されている公共施設等については、更なる平準化の可能性も検討しつつ、計画の内容を十分に踏まえながら、長寿命化を図ります。また、長寿命化計画等が策定されていない施設についても、予防保全の観点から計画的な施設の維持管理を図ります。
各施設の特性に応じて予防保全と事後保全を組み合わせ た 適切な保全を行うことで、ライフサイクルコストを縮減します。</t>
  </si>
  <si>
    <t>施設利用者の年齢や障害の有無等に関わらず誰もが利用しやすい施設となるよう、車椅子での移動を前提とした構造の整備やバリアフリー トイレの設置等、施設の整備や改修・更新時には、ユニバーサルデザイン化を図ります。</t>
  </si>
  <si>
    <t>地球温暖化が進む中、環境負荷が低い社会を築くことが求められていることから、今後とも保有していく必要がある施設については、これまで以上に太陽光発電等の再生可能エネルギーの導入を推進します。
上記に併せて、計画的な省エネルギー改修の実施やLED 照明の導入等による省エネルギー化を検討します 。</t>
  </si>
  <si>
    <t>人口の推移や財政状況、老朽化等の度合い等を考慮し、統廃合や集約化などの検討を行います。
現在の市民サービスを著しく低下させないように配慮した上で、民間施設の活用 なども含め、公共建築物の統合や廃止等を検討していきます。
地元へ公共建築物の所有権を移す場合は、公的団体の設立等を支援し、すでに 地元の公的団体が所有している施設と公平な扱いとなるような措置を検討していきます。
現在の規模や機能を維持したまま更新することが困難な施設については、利用状況や周辺に機能が重複する施設がないか等を踏まえたうえで、統合や廃止等を検討していきます。</t>
  </si>
  <si>
    <t>今後50年間で現在の公共施設の延床面積ベースで33.5％縮減する。今後10年間では、6.7％縮減する。
今後50年間でインフラの将来更新費用を745.2億円縮減する。
上記の取組により、今後50年間のトータルコストを1254.2億円縮減する。</t>
  </si>
  <si>
    <t>保有する公共施設の基礎情報となるよう固定資産台帳の更新を行い、公共施設マネジメントに資する情報と固定資産台帳の情報を紐付けることで公共施設の情報の管理や活用を効率的に行っていくことを検討します。</t>
  </si>
  <si>
    <t>人口の推移や財政状況、老朽化等の度合い等を考慮し、統廃合や集約化などの検討を行い ます。
現在の市民サービスを著しく低下させないように配慮した上で、民間施設の活用なども含め、公共建築物の統合や廃止等を検討していきます。
地元へ公共建築物の所有権を移す場合は、公的団体の設立等を支援し、すでに地元の公的団体が所有している施設と公平な扱いとなるような措置を検討していきます。
現在の規模や機能を維持したまま更新することが困難な施設については、利用状況や周辺に機能が重複する施設がないか等を踏まえたうえで、統合や廃止等を検討していきます。</t>
  </si>
  <si>
    <t>総合計画や財政計画等と整合を図るとともに、PDCAサイクルにより進捗管理を行います。また、各取組の効果を評価し、必要に応じて見直しを行います。</t>
  </si>
  <si>
    <t>必要に応じて見直しを行います。</t>
  </si>
  <si>
    <t>【別紙のとおり】</t>
  </si>
  <si>
    <t>（平成29年度）
旧神代医師住宅の建物を売却した。
（平成30年度）
高瀬湖畔キャンプ場の土地及び建物を売却した。
（令和元年度）
新見交流センターの建物を売却した。
(令和2年度)
新見市内の給食共同調理場を統合し「新見市学校給食センター」を新設することで、同一の機能を有する施設の廃止・統合を推進した。
(令和3年度)
利用状況を踏まえ、建物の解体を進めた。(i－Boxにいみ、神郷神代加工施設、大佐児童遊園地（室内遊技場）、大佐分団第3部機庫（助近）等)
（令和4年度）
利用状況を踏まえ、建物の解体を進めた。（おおさ風市場、引無コミュニティハウス、旧唐松小学校、神代教員住宅、大佐教員住宅、旧光望集会所、旧田治部交流館）
（令和5年度）
利用状況を踏まえ、建物の解体等を進めた。（旧唐松幼稚園、井倉医師住宅、神郷第一スキー場旧レストハウス、旧荒戸山小屋、職員住宅木谷宿舎、道々集会所、哲多林業研修施設、哲西分団第5機庫詰所（市岡）、市役所本庁舎（西棟））</t>
    <rPh sb="337" eb="338">
      <t>トウ</t>
    </rPh>
    <rPh sb="344" eb="345">
      <t>キュウ</t>
    </rPh>
    <rPh sb="345" eb="347">
      <t>カラマツ</t>
    </rPh>
    <rPh sb="347" eb="350">
      <t>ヨウチエン</t>
    </rPh>
    <rPh sb="351" eb="353">
      <t>イクラ</t>
    </rPh>
    <rPh sb="353" eb="355">
      <t>イシ</t>
    </rPh>
    <rPh sb="355" eb="357">
      <t>ジュウタク</t>
    </rPh>
    <rPh sb="358" eb="360">
      <t>シンゴウ</t>
    </rPh>
    <rPh sb="360" eb="362">
      <t>ダイイチ</t>
    </rPh>
    <rPh sb="365" eb="366">
      <t>ジョウ</t>
    </rPh>
    <rPh sb="366" eb="367">
      <t>キュウ</t>
    </rPh>
    <rPh sb="374" eb="375">
      <t>キュウ</t>
    </rPh>
    <rPh sb="375" eb="377">
      <t>アラト</t>
    </rPh>
    <rPh sb="377" eb="380">
      <t>ヤマコヤ</t>
    </rPh>
    <rPh sb="381" eb="383">
      <t>ショクイン</t>
    </rPh>
    <rPh sb="383" eb="385">
      <t>ジュウタク</t>
    </rPh>
    <rPh sb="385" eb="387">
      <t>キタニ</t>
    </rPh>
    <rPh sb="387" eb="389">
      <t>シュクシャ</t>
    </rPh>
    <rPh sb="390" eb="392">
      <t>ミチミチ</t>
    </rPh>
    <rPh sb="392" eb="395">
      <t>シュウカイショ</t>
    </rPh>
    <rPh sb="396" eb="398">
      <t>テッタ</t>
    </rPh>
    <rPh sb="398" eb="400">
      <t>リンギョウ</t>
    </rPh>
    <rPh sb="400" eb="402">
      <t>ケンシュウ</t>
    </rPh>
    <rPh sb="402" eb="404">
      <t>シセツ</t>
    </rPh>
    <rPh sb="405" eb="407">
      <t>テッセイ</t>
    </rPh>
    <rPh sb="407" eb="409">
      <t>ブンダン</t>
    </rPh>
    <rPh sb="409" eb="410">
      <t>ダイ</t>
    </rPh>
    <rPh sb="411" eb="415">
      <t>キコツメショ</t>
    </rPh>
    <rPh sb="416" eb="418">
      <t>イチオカ</t>
    </rPh>
    <rPh sb="420" eb="423">
      <t>シヤクショ</t>
    </rPh>
    <rPh sb="423" eb="426">
      <t>ホンチョウシャ</t>
    </rPh>
    <rPh sb="427" eb="428">
      <t>ニシ</t>
    </rPh>
    <rPh sb="428" eb="429">
      <t>トウ</t>
    </rPh>
    <phoneticPr fontId="1"/>
  </si>
  <si>
    <t>少子高齢化が急速に進展しており、１９９０年から２０２０年にかけて、０～１４歳（年少人口）の割合は１７．５％から９．２％に、１５～６４歳（生産年齢人口）の割合は６６．２％から５１．１％に減少しています。一方で６５歳以上（老年人口）の割合は１６．３％から３９．７％となっています。将来人口に及ぼす自然増減（出生・死亡）や社会増減（転入・転出）の影響度を分析すると、本市の人口減少対策においては、合計特殊出生率を上げる取組のみならず、社会動態の減少幅を抑制していくことが効果的と考えられます。</t>
  </si>
  <si>
    <t>市民文化系施設、５６棟、２２，０４３㎡
社会教育系施設、１４棟、４，４９３㎡
スポーツ・レクリエーション系施設、７０棟、２１，８２８㎡
産業系施設、４棟、３，８０１㎡
学校教育系施設、１９３棟、７４，９４９㎡
子育て支援施設、３７棟、１３，０６９㎡
保健・福祉施設、１４棟、８，３３９㎡
医療施設、１１棟、２１，６５４㎡
行政系施設、９２棟、１４，７０１㎡
公営住宅、８０棟、２２，８９５㎡
公園施設、５棟、１６７㎡
供給処理施設、２３棟、６，８１２㎡
その他、８１棟、４１，４６０㎡
【総計】６８０棟、２５６，２１１㎡
道路　延長　４６８，４９６ｍ
　　　　面積　１，２４５，２８５㎡
橋梁　延長　４，５８０ｍ
　　　　面積　２１，５３１㎡
上水道施設
上水道管　延長　２９７，８１６ｍ
上水道関連施設（建築物）２，８３７．７０㎡
下水道施設
下水道管　延長　２９７，８１６ｍ
下水道関連施設（建築物）１４，２７８．２２㎡</t>
  </si>
  <si>
    <t>令和３年４月１日現在で２８８施設、総延床面積は２５６．２１１㎡となっています。このうち最も多くの面積割合を占めているのは学校教育系施設で総延床面積の約２９％を占めています。
本市では、高度経済成長とともに、学校や公営住宅などの整備が進められ、その後、市民生活の向上などに対応するため、文化系施設やスポーツ施設が整備されています。これらの公共施設のうち、新耐震基準の昭和５７（１９８２）年以降に建設された施設は全体の７６．８％、旧耐震基準の昭和５６（１９８１）年以前に建設された施設は全体の３１．２％となっています。</t>
  </si>
  <si>
    <t>公共施設個別施設計画で定めた対策を基に、公共建築物（学校施設、公営住宅を除く）について対策前と対策後で試算を行った結果、対策前は４０年間の総費用が約８６５．８億円、年間平均２１．６億円となる。</t>
  </si>
  <si>
    <t>対策後は、４０年間の総費用が約５７４．７億円、年間平均１４．４億円とる。</t>
  </si>
  <si>
    <t>年間約７．２億円の縮減効果が確認できた。</t>
  </si>
  <si>
    <t>限られた経営資源を効果的に活用しつつ公共施設等を適正に維持保全し、市民サービスを継続していくために、現在、所管ごとに行っている各施設経費の需要予測、利用者対応、あるいは、他部署との調整など、業務の効率化を図る必要があります。そのため、組織を横断的に統括し、公共施設の適正配置を進めていくことができる体制を推進します。
また、本計画の着実な推進を計るため、市長を本部長とする備前市行財政改革推進本部において、公共施設の見直しにあたっての具体的な取組内容について協議・決定
を行います。</t>
  </si>
  <si>
    <t>公共施設等に関する業務をすべて行政で担うということは、現実的、効率的ではありません。今後、PPP/PFI方、コンセッション方式、指定管理制度など、民間の資金や活力、外郭団体の機能などの活用を検討し、新たな住民のニーズに応えるとともに、公共施設等の機能を向上させながら、維持管理コスト等の縮減を図ることとします。</t>
  </si>
  <si>
    <t>予防保全の考えに立ち、日常的・定期的な点検を行うと共に、必要に応じて診断を行います。点検・診断等により危険性が認めれらた公共施設については、安全の確保から、早期での使用の中止といった措置を適切に行います。また、点検・診断の結果等の記録については、データベース化して蓄積することで、維持管理や修繕、更新を含む老朽化対策等に活かします。</t>
  </si>
  <si>
    <t>予防保全の考えによる維持管理を行い、平常時の安全確保や災害時の機能維持を図るとともに、ライフサイクルコストの縮減・平準化を図ります。特にインフラ資産については、市民の日常生活や経済活動に直結する重要なライフラインであり、災害時の復旧等においても重要であることから、適正な維持管理を行います。
 また、修繕等の履歴をデータベース化して蓄積することで、老朽化対策等に活か
します。</t>
  </si>
  <si>
    <t>各方針に記載</t>
  </si>
  <si>
    <t>平常時の安全確保だけでなく、地震等災害時の機能確保の観点等から、今後も存続させると判断した施設については、順次計画的に耐震補強などを実施し、安全確保を図ります。</t>
  </si>
  <si>
    <t>点検や診断により劣化や破損の兆候・状態を把握し、事後保全ではなく、計画的に適正な処理を行うことで劣化・破損の拡大を防ぐ予防保全を行い、施設等の長寿
命化を図ります。</t>
  </si>
  <si>
    <t>公共施設の利用状況や老朽化等を踏まえ、複合化、多機能化を推進する</t>
  </si>
  <si>
    <t xml:space="preserve">公共施設の利用状況や老朽化等を踏まえ、全体として延床面積を減少させることを目指し、複合化、多機能化を推進することとし、必要性が低い施設は廃止（除却）します。
 また、合併前の旧市町で整備された目的や機能が重複した施設については、適正な総量を検討し、重複の解消を行います。 </t>
  </si>
  <si>
    <t>公共施設更新費用推計から明らかなように、すべてを更新することは非常に難しいことが想定されます。そのため、施設の統廃合や機能の集約・複合化を行い、普通会計で所管する公共施設の床面積を今後40年間で40％削減することを目標とします。</t>
  </si>
  <si>
    <t>また、新公会計制度の導入に伴い整備する固定資産台帳を活用し、詳細な分析が可能となった場合には、中長期的な経費見込の算出や本計画の基本的な方針等を精緻化していきます。</t>
  </si>
  <si>
    <t>土地や建物の余剰資産等は、貸し付けや売却を図り、売却益は公共施設等の整備・運営の財源に充当していきます。
また、施設内の余裕スペースについても貸付の検討を行います。</t>
  </si>
  <si>
    <t>公共施設の統合、廃止、更新や新規整備にあたっては、近隣自治体との連携（相互利用、共同運営等）も視野に入れていきます。</t>
  </si>
  <si>
    <t>公共建築物については、各施設の今後のあり方について全庁的な体制で検討を進め、点検実施等の具体的な手法や優先順位について、柔軟に見直しを実施します。また、インフラ資産については、点検基準等の整備状況や新技術による効果的な点検の実施等、国や県、他市町村の動向にも注視しながら、適宜見直しを実施します。</t>
  </si>
  <si>
    <t>公共施設等個別施設計画（R3）
学校施設長寿命化計画（R3）
公営住宅等長寿命化計画（R3）
橋梁の長寿命化計画（H30）
トンネル長寿命化計画（H30）
下水道ストックマネジメント計画（R2）</t>
  </si>
  <si>
    <t>・総人口は令和27年時点で17%減、令和47年時点で27%減。
・生産年齢人口は令和47年時点で35%減。
・高齢化率は令和47年時点で38.1%となる見込み。</t>
    <rPh sb="76" eb="78">
      <t>ミコ</t>
    </rPh>
    <phoneticPr fontId="1"/>
  </si>
  <si>
    <t>【公共施設】
　15.2万㎡
【インフラ】
　道路：319.8万㎡
　橋りょう：1.9万㎡
　上水道：37.5万m
　下水道：20.7万m</t>
  </si>
  <si>
    <t>・減価償却率が令和3年度末時点で約65%、施設の老朽化が進んでいる
・公営住宅、供給処理施設、産業系施設において比較的施設の老朽化が進んでいる一方で、市民文化系施設や病院施設においては、図書館や病院など施設が建てられたことにより、老朽化率が減少している傾向にある。
・公共施設とインフラ施設の更新費用見込を合算すると、今後 40 年間で必要となる金額は 1,342億 1 千万円となります。単純平均で 1 年当たり約33億6千万円が必要になる見込みとなっています。</t>
  </si>
  <si>
    <t>【公共施設】
40年間合計で約663.3億円
【インフラ】
40年間合計で約1,000.6億円</t>
    <rPh sb="1" eb="5">
      <t>コウキョウシセツ</t>
    </rPh>
    <rPh sb="20" eb="21">
      <t>オク</t>
    </rPh>
    <phoneticPr fontId="1"/>
  </si>
  <si>
    <t>【公共施設】
40年間合計で約601.3億円
【インフラ】
40年間合計で約740.8億円</t>
    <rPh sb="1" eb="5">
      <t>コウキョウシセツ</t>
    </rPh>
    <rPh sb="20" eb="21">
      <t>オク</t>
    </rPh>
    <rPh sb="43" eb="44">
      <t>オク</t>
    </rPh>
    <phoneticPr fontId="1"/>
  </si>
  <si>
    <t>【公共施設】
約62.0億円
【インフラ】
約259.8億円</t>
    <rPh sb="1" eb="5">
      <t>コウキョウシセツ</t>
    </rPh>
    <rPh sb="12" eb="13">
      <t>オク</t>
    </rPh>
    <rPh sb="28" eb="29">
      <t>オク</t>
    </rPh>
    <phoneticPr fontId="1"/>
  </si>
  <si>
    <t>総合的な管理部門を設置し、情報の集約を図るとともに、後に示す現状及び課題を全庁で共有し、公共施設等の類型ごとの個別計画を策定し、取り組みを進めることとします。</t>
  </si>
  <si>
    <t>PPPやPFIの導入検討の他、公設民営方式や官民合築など公民連携による様々な整備手法の導入を検討し、民間の技術・ノウハウ、資金を活用した効率的で質の高い公共サービスの提供を目指します。</t>
  </si>
  <si>
    <t>公共施設、インフラ施設については、定期的な点検や調査を行うことで、老朽箇所や損傷個所の早期発見に努めます。</t>
    <rPh sb="0" eb="4">
      <t>コウキョウシセツ</t>
    </rPh>
    <rPh sb="9" eb="11">
      <t>シセツ</t>
    </rPh>
    <rPh sb="17" eb="20">
      <t>テイキテキ</t>
    </rPh>
    <rPh sb="21" eb="23">
      <t>テンケン</t>
    </rPh>
    <rPh sb="24" eb="26">
      <t>チョウサ</t>
    </rPh>
    <rPh sb="27" eb="28">
      <t>オコナ</t>
    </rPh>
    <rPh sb="33" eb="35">
      <t>ロウキュウ</t>
    </rPh>
    <rPh sb="35" eb="37">
      <t>カショ</t>
    </rPh>
    <rPh sb="36" eb="37">
      <t>ショ</t>
    </rPh>
    <rPh sb="38" eb="42">
      <t>ソンショウカショ</t>
    </rPh>
    <rPh sb="43" eb="47">
      <t>ソウキハッケン</t>
    </rPh>
    <rPh sb="48" eb="49">
      <t>ツト</t>
    </rPh>
    <phoneticPr fontId="1"/>
  </si>
  <si>
    <t>公共施設のうち残すべき施設については、大規模改修や建替えの周期を長期化することにより更新費用の縮減に努めます。
インフラ施設についても、従来の事後保全による手法から予防保全に転換することにより、ライフサイクルコストの縮減を図るとともに、更新時期の集中を避け、事業費の平準化を図ります。</t>
  </si>
  <si>
    <t>安全確保の観点から、老朽化等により供用廃止された施設については、原則として利用を行わないとともに、付属設備等の更新を実施しないこととします。</t>
  </si>
  <si>
    <t>耐震性能を有しない公共施設について、現況を調査し、耐用年数や今後の施設利用を踏まえ、優先順位をつけながら耐震化を推進します。</t>
  </si>
  <si>
    <t>日常的な点検・修繕のほか、必要と認められる施設・設備の改修等に取り組んでいきます。また、公共施設のうち残すべき施設については、適切な時期において、大規模改修の実施等を行い、建物の建替周期を伸ばして長寿命化を図ります。</t>
  </si>
  <si>
    <t>公共施設のうち残すべき施設については、誰もが利用しやすい施設にするよう、ユニバーサルデザイン化の推進に努めます。</t>
  </si>
  <si>
    <t>維持・更新等を行う際には、ＬＥＤ機器の導入や設備の高効率化などの省エネルギー改修、太陽光発電設備や蓄電池などの再生可能エネルギーの導入、ネット・ゼロ・エネルギービル（ＺＥＢ）化などの方策により、省エネ・脱炭素化を推進します。</t>
  </si>
  <si>
    <t>施設総量の縮減や効率的な施設運営のため、施設の廃止や転用をはじめ、他施設との統合、複合化、集約化などを推進します。また、具体的な公共施設、インフラ施設の統合や廃止などについては、各施設において個別に将来計画を検討した長寿命化計画等の個別施設計画及びインフラ施設に関する各種計画に基づき推進します。</t>
  </si>
  <si>
    <t>【公共施設】
40年間で延床面積40%の総量縮減を目指します。
【インフラ施設】
長寿命化計画等の推進により、インフラ施設の効率的な管理や更新を行い、将来要する費用の節減を行います。</t>
  </si>
  <si>
    <t>地方公会計における固定資産台帳等の情報を積極的に活用することで、保有する公共施設等の老朽化の状況や、公共施設等に係るコスト情報を正確に把握し、適切な管理を行っていくことを目指します。</t>
  </si>
  <si>
    <t>未利用地や統廃合等によって生じる土地や建物について売却や貸付等を積極的に行うなど、更新にあたって必要となる財源の確保にも努めていきます。</t>
  </si>
  <si>
    <t>周辺自治体との広域連携、施設の集約化・複合化・統廃合、官民連携による施設整備、運営の推進、余剰施設の活用、転用及び処分など、より将来負担が縮減できる方法を選択することにより、40年間で延床面積40%の総量縮減を目指します。</t>
  </si>
  <si>
    <t>適宜策定後の計画について実行、評価、改善、見直しを循環させるためのPDCAサイクルの構築を行い、公共施設等に関するマネジメントを適切に推進していく必要があります。</t>
  </si>
  <si>
    <t>サイクル期間の記載なし</t>
    <rPh sb="4" eb="6">
      <t>キカン</t>
    </rPh>
    <rPh sb="7" eb="9">
      <t>キサイ</t>
    </rPh>
    <phoneticPr fontId="1"/>
  </si>
  <si>
    <t>公共施設においては各施設において個別に将来計画を検討した長寿命化計画等の個別施設計画、インフラ施設においては各種長寿命化計画等に基づき管理します。</t>
  </si>
  <si>
    <t>・公共施設再編計画の策定（R2）
・庁舎再編計画の策定（H30）
・学校施設長寿命化計画の策定（H29）
・瀬戸内市公営住宅等長寿命化計画の策定（R3）
・瀬戸内市橋梁の長寿命化計画の策定（R4）</t>
    <rPh sb="1" eb="5">
      <t>コウキョウシセツ</t>
    </rPh>
    <rPh sb="5" eb="9">
      <t>サイヘンケイカク</t>
    </rPh>
    <rPh sb="10" eb="12">
      <t>サクテイ</t>
    </rPh>
    <rPh sb="18" eb="24">
      <t>チョウシャサイヘンケイカク</t>
    </rPh>
    <rPh sb="25" eb="27">
      <t>サクテイ</t>
    </rPh>
    <rPh sb="34" eb="38">
      <t>ガッコウシセツ</t>
    </rPh>
    <rPh sb="38" eb="42">
      <t>チョウジュミョウカ</t>
    </rPh>
    <rPh sb="42" eb="44">
      <t>ケイカク</t>
    </rPh>
    <rPh sb="45" eb="47">
      <t>サクテイ</t>
    </rPh>
    <rPh sb="70" eb="72">
      <t>サクテイ</t>
    </rPh>
    <phoneticPr fontId="1"/>
  </si>
  <si>
    <t>総人口は令和２年から令和２７年までで今後とも人口減少傾向が継続するとともに、少子高齢化がすすんていく。</t>
  </si>
  <si>
    <t>公共施設24.5万㎡
道路939ｋｍ　588万㎡
橋梁4.8ｋｍ　2.4万㎡
公園34万㎡
上水道734ｋｍ
公共下水道325ｋｍ</t>
  </si>
  <si>
    <t>インフラ施設も含め、急速に老朽化が進むことが予想される。老朽化が進んだ公共施設等を放置すると、事故発生や災害拡大につながるなど安全性の低下や、まちの景観を損ねるなど様々な問題が生じる。現在の公共施設等をそのまま更新して維持することは厳しい財政状況のなか困難である。</t>
  </si>
  <si>
    <t>令和46年までの更新費用3692.8億円年
平均73.8億円</t>
  </si>
  <si>
    <t>公共建築物の総量削減や橋梁長寿命化計画に基づき維持管理を実施。</t>
  </si>
  <si>
    <t>令和46年までの更新費用3606.5億円年
平均72.1億円</t>
  </si>
  <si>
    <t>年平均で1.7億円、トータルで86.3億円の削減</t>
  </si>
  <si>
    <t>市長のトップマネジメントを直接的に支援できる組織とし、かつ、財政部局と施設所管課が直接的又は密接に連携する組織体制。</t>
  </si>
  <si>
    <t>一部又はすべての運営を民間に託し、より効果的な維持管理を実現することや、民間活力を導入した施設の複合化を推進する。</t>
  </si>
  <si>
    <t>施設の劣化及び機能低下を防ぎ、施設等が安心、安全かつ快適に利用できるよう、定期的な点検・診断等を実施。</t>
  </si>
  <si>
    <t>維持管理計画を実践するとともに、全体最適の考えのもと必要に応じた見直しを行う。</t>
  </si>
  <si>
    <t>危険が認められる公共施設等については、安心・安全に利用できるよう維持修繕に取り組む。危険性が高く利用率が極めて低い場合は、その機能を他の施設に移転すること等により廃止を検討する。</t>
  </si>
  <si>
    <t>耐震対策を計画的に行い、地震発生時の市民の安産確保、避難所の確保、復旧活動拠点の機能維持・発揮等を目指す。</t>
  </si>
  <si>
    <t>計画的な保全措置を講じるとともに、ライフサイクルコストの縮減も視野に入れた長寿命化を推進する。</t>
  </si>
  <si>
    <t>市役所や支所、公民館などの公共施設や道路等の整備・改良にあたっては、ユニバーサルデザインをとり入れるなど、バリアフリー化を推進する。</t>
  </si>
  <si>
    <t>赤磐市地球温暖化対策実行計画に即して取組、実施状況のモニタリングを行う。</t>
  </si>
  <si>
    <t>定性的な分析により公共施設等を総合的に評価するとともに、集約・複合化などの効率的な機能の再編を行う。</t>
  </si>
  <si>
    <t>令和46年度までに50％（123,000㎡）を削減
床面積削減による将来負担コスト削減14.4億円/年、長寿命化や経営効率化による将来負担コスト削減</t>
  </si>
  <si>
    <t>余剰資産や有休資産は積極的に民間への貸付や、売却を図り、まちの活性化を実現するとともに、売却益は公共施設の整備・運営の財源に充当する。</t>
  </si>
  <si>
    <t>近隣自治体と施設を共同で利用し合うことで交互に機能を補完することで行政サービスの向上と経費削減をはかる。広域的な取組の可能性やあり方を研究する。</t>
  </si>
  <si>
    <t>情報を一元管理しながら、計画（Plan）、実行（Ｄｏ）、分析・評価（Check）により総合管理計画に反映（Action）し、随時計画の見直しを行いながら推進する体制を構築する。</t>
  </si>
  <si>
    <t>10年単位で見直すことを基本とし、市の財政状況や制度変更など、計画を見直す必要が生じた場合は、適宜見直しを図る。</t>
  </si>
  <si>
    <t>公共施設等の総合的かつ計画的な管理に関する基本的な方針を踏まえ、施設類型ごとの管理に関する基本的な方針を記載</t>
  </si>
  <si>
    <t>Ｒ５　公共施設等適正管理推進事業債　　　道路改良</t>
  </si>
  <si>
    <t>総人口は令和22年までの25年間で27%減</t>
    <rPh sb="0" eb="3">
      <t>ソウジンコウ</t>
    </rPh>
    <rPh sb="4" eb="6">
      <t>レイワ</t>
    </rPh>
    <rPh sb="8" eb="9">
      <t>ネン</t>
    </rPh>
    <rPh sb="14" eb="16">
      <t>ネンカン</t>
    </rPh>
    <rPh sb="20" eb="21">
      <t>ゲン</t>
    </rPh>
    <phoneticPr fontId="8"/>
  </si>
  <si>
    <t>有</t>
    <rPh sb="0" eb="1">
      <t>ア</t>
    </rPh>
    <phoneticPr fontId="8"/>
  </si>
  <si>
    <t>平成27年</t>
    <rPh sb="0" eb="2">
      <t>ヘイセイ</t>
    </rPh>
    <rPh sb="4" eb="5">
      <t>ネン</t>
    </rPh>
    <phoneticPr fontId="8"/>
  </si>
  <si>
    <t>〇公共施設：347,962万㎡
〇道路（市道）：1,189,613m
〇橋梁：60,075㎡
〇上水道・簡易水道：導水管19,686m、送水管90,441m、配水管782,004m
〇下水・農業集落排水：整備延長351,199m</t>
  </si>
  <si>
    <t>（１）公共施設等の更新費用と財政見通しより
　過去に建設された公共施設の多くが、本計画の計画期間内（2056年まで）には確実に更新（建替え）時期を迎えることとなり、今後40年間で更新費用の総額は約1,346.5憶円で、年平均約33.7憶円となる。また、インフラ資産についても、今後40年間で更新費用の総額は約1,904憶円で、年平均47.6憶円となる。これらはあくまで更新費用で、維持管理費、運営費は含まれていない。
一方で、財政的には、生産年齢人口の減少に伴う税収減、少子高齢化に伴う扶助費の増が予想されるなど、公共施設等の維持・管理費用及び更新費用を賄うことが困難な状況となっている。
（２）人口推計より
　人口ビジョンの目標年次である令和22年（2040年）の将来人口は、約34,000人と見込んでおり、平成27年(2015年)10月現在の国勢調査人口である46,124人の約74％となる。以降も引き続き人口減少が予測される。さらに、人口減少及び人口構造の変化により、公共施設等の利用需要や利用者のニーズの変化も想定される。
（３）本計画の課題
（１）、（２）を踏まえ、課題を5点に要約する。
・総人口は、将来にわたって減少し、少子高齢化も同時に進行する。
・歳入歳出の総額は、将来にわたって減少し、今後も増える見込みはない。
・財政規模の縮小と将来の更新費用の増大が、財源不足をもたらす。
・人口減少にも関わらず、平成17年の合併後も施設保有量が増加しており、住民一人当たりの延床面積が増加してきた。
・施設の老朽化が進行しつつあり、現在、築30年以上の公共建築物が約36％（延床面積比）を占めている。
すなわち、本計画が目指すところは、少子高齢化の進展による人口減少問題をはじめ、それに伴う生産人口の減少や地方交付税の削減等により財政が逼迫する中で、長期的な視点で財政面と公共施設等を通じた安全・安心で利便性の高いサービスを両立させ、持続可能な地域を市民と共に創っていくこと。</t>
    <rPh sb="241" eb="242">
      <t>トモナ</t>
    </rPh>
    <rPh sb="247" eb="248">
      <t>ゾウ</t>
    </rPh>
    <rPh sb="321" eb="323">
      <t>レイワ</t>
    </rPh>
    <rPh sb="325" eb="326">
      <t>ネン</t>
    </rPh>
    <phoneticPr fontId="8"/>
  </si>
  <si>
    <t>複数年度平均</t>
    <rPh sb="0" eb="2">
      <t>フクスウ</t>
    </rPh>
    <rPh sb="2" eb="4">
      <t>ネンド</t>
    </rPh>
    <rPh sb="4" eb="6">
      <t>ヘイキン</t>
    </rPh>
    <phoneticPr fontId="8"/>
  </si>
  <si>
    <t xml:space="preserve">今後40年間の更新費用総額
⇒公共建築物：1,346.5億円(年平均33.7億円)
</t>
    <rPh sb="0" eb="2">
      <t>コンゴ</t>
    </rPh>
    <rPh sb="4" eb="6">
      <t>ネンカン</t>
    </rPh>
    <rPh sb="7" eb="9">
      <t>コウシン</t>
    </rPh>
    <rPh sb="9" eb="11">
      <t>ヒヨウ</t>
    </rPh>
    <rPh sb="11" eb="13">
      <t>ソウガク</t>
    </rPh>
    <rPh sb="15" eb="17">
      <t>コウキョウ</t>
    </rPh>
    <rPh sb="17" eb="19">
      <t>ケンチク</t>
    </rPh>
    <rPh sb="19" eb="20">
      <t>ブツ</t>
    </rPh>
    <rPh sb="28" eb="30">
      <t>オクエン</t>
    </rPh>
    <rPh sb="31" eb="34">
      <t>ネンヘイキン</t>
    </rPh>
    <rPh sb="38" eb="40">
      <t>オクエン</t>
    </rPh>
    <phoneticPr fontId="8"/>
  </si>
  <si>
    <t xml:space="preserve">⇒1991 年以降に建築された延床面積 300 ㎡以上の建物で、構造が鉄筋コンクリート、 鉄骨、鉄骨鉄筋コンクリートのものを長寿命化。
⇒対象施設を更新年数 80 年、大規模改修 40 年 </t>
    <rPh sb="62" eb="66">
      <t>チョウジュミョウカ</t>
    </rPh>
    <rPh sb="69" eb="71">
      <t>タイショウ</t>
    </rPh>
    <rPh sb="71" eb="73">
      <t>シセツ</t>
    </rPh>
    <phoneticPr fontId="8"/>
  </si>
  <si>
    <t>①現状のまま：年間更新費用33.7億円
②長寿命化モデル：年間更新費用31.4億円</t>
    <rPh sb="1" eb="3">
      <t>ゲンジョウ</t>
    </rPh>
    <rPh sb="7" eb="9">
      <t>ネンカン</t>
    </rPh>
    <rPh sb="9" eb="11">
      <t>コウシン</t>
    </rPh>
    <rPh sb="11" eb="13">
      <t>ヒヨウ</t>
    </rPh>
    <rPh sb="17" eb="19">
      <t>オクエン</t>
    </rPh>
    <rPh sb="21" eb="25">
      <t>チョウジュミョウカ</t>
    </rPh>
    <rPh sb="29" eb="31">
      <t>ネンカン</t>
    </rPh>
    <rPh sb="31" eb="33">
      <t>コウシン</t>
    </rPh>
    <rPh sb="33" eb="35">
      <t>ヒヨウ</t>
    </rPh>
    <rPh sb="39" eb="41">
      <t>オクエン</t>
    </rPh>
    <phoneticPr fontId="8"/>
  </si>
  <si>
    <t>本計画を個別施設計画へと展開していくに当たっては、庁内の連携・協力を緊密に図っていく必要がある。そこで、ファシリティマネジメント（以下「FM」という。）の観点から組織横断的な委員会組織（以下「専門組織」という。）の検討を行う。</t>
    <rPh sb="0" eb="1">
      <t>ホン</t>
    </rPh>
    <rPh sb="1" eb="3">
      <t>ケイカク</t>
    </rPh>
    <rPh sb="4" eb="6">
      <t>コベツ</t>
    </rPh>
    <rPh sb="6" eb="8">
      <t>シセツ</t>
    </rPh>
    <rPh sb="8" eb="10">
      <t>ケイカク</t>
    </rPh>
    <rPh sb="12" eb="14">
      <t>テンカイ</t>
    </rPh>
    <rPh sb="19" eb="20">
      <t>ア</t>
    </rPh>
    <rPh sb="25" eb="27">
      <t>チョウナイ</t>
    </rPh>
    <rPh sb="28" eb="30">
      <t>レンケイ</t>
    </rPh>
    <rPh sb="31" eb="33">
      <t>キョウリョク</t>
    </rPh>
    <rPh sb="34" eb="36">
      <t>キンミツ</t>
    </rPh>
    <rPh sb="37" eb="38">
      <t>ハカ</t>
    </rPh>
    <rPh sb="42" eb="44">
      <t>ヒツヨウ</t>
    </rPh>
    <rPh sb="65" eb="67">
      <t>イカ</t>
    </rPh>
    <rPh sb="77" eb="79">
      <t>カンテン</t>
    </rPh>
    <rPh sb="81" eb="83">
      <t>ソシキ</t>
    </rPh>
    <rPh sb="83" eb="86">
      <t>オウダンテキ</t>
    </rPh>
    <rPh sb="87" eb="90">
      <t>イインカイ</t>
    </rPh>
    <rPh sb="90" eb="92">
      <t>ソシキ</t>
    </rPh>
    <rPh sb="93" eb="95">
      <t>イカ</t>
    </rPh>
    <rPh sb="96" eb="98">
      <t>センモン</t>
    </rPh>
    <rPh sb="98" eb="100">
      <t>ソシキ</t>
    </rPh>
    <rPh sb="107" eb="109">
      <t>ケントウ</t>
    </rPh>
    <rPh sb="110" eb="111">
      <t>オコナ</t>
    </rPh>
    <phoneticPr fontId="8"/>
  </si>
  <si>
    <t>官民連携手法を検討する際は、一般的には導入可能性調査を行い、官民連携事業の実施の可否を決定します。官民連携事業においては、事業に参画する事業者の有無が事業成立の大きな要因となるため、導入可能性調査によって、自治体の状況や事業者の参画意欲に基づくスキームを構築します。</t>
  </si>
  <si>
    <t>建物について、定期的に点検・診断し、経年による劣化状況や外的負荷による性能低下状況及び管 理状況を把握するとともに、劣化・損傷が進行する可能性や施設に与える影響等について評価を行 い、施設間における保全の優先度についての判断等を行います。 法定点検など、一級建築士やその他の専門知識を持つ有資格者が実施するものと、専門的な知識を 必要としない点検を区分し、後者については、各建物の管理者が自主的に行います。</t>
  </si>
  <si>
    <t xml:space="preserve">施設の重要度や劣化状況に応じて優先度をつけ、計画的な維持管理・修繕・更新等を行う予防保全 を導入することにより、施設の性能維持、安全性を確保するとともに、維持管理コストの縮減や平準 化を図ります。 とりわけ、建物外壁の劣化（特に割れ・爆裂、塗装の剥がれ・膨れ・磨耗）などは、雨水の侵入な ど建物に大きなダメージを及ぼすことも多いため、施設管理者による日常的な点検と劣化速度の監 視を行い、早期に対策を講じます。また、機械・電気設備やエレベーター、火災報知器や煙感知器な どの防災設備についても対症療法的な事後保全ではなく予防保全を行います。 </t>
  </si>
  <si>
    <t xml:space="preserve">施設の安全確保に関わる評価を実施し、危険性が認められた施設については、評価の内容に沿って 安全確保の改修を実施します。 既に役割を終え、今後、利活用することのない公共施設等については、周辺建物、住環境に及ぼす 影響や市民の安全・安心を考慮し早期に解体、除却します。 </t>
  </si>
  <si>
    <t>昭和 56 年（1981 年）以前に建築された建物（旧耐震基準）については、計画的に耐震診断を 実施し、災害時に市民が利用する施設や災害対策活動の拠点・避難所となる施設、ライフライン関連 施設など、地震発生による人命への重大な被害や市民生活への深刻な影響を及ぼす恐れのある施設 については、優先的に耐震対策を行います</t>
  </si>
  <si>
    <t xml:space="preserve">長寿命化とは、老朽化した建物の構造・設備・機能等の耐久性を高め、建物自体をできるだけ長く 利用する手法です。このことによって建物のライフサイクルコストから求めた年当たり費用の縮減 と平準化を行います。 公共建築物の総延床面積の縮減が必要な中で、長寿命化手法をすべての建物に適用するのは現実 的ではありません。長期に活用する施設を選定し、長寿命化手法の対象を定めた上で計画的に実施し ます。 </t>
  </si>
  <si>
    <t>「真庭市共生社会推進基本方針（令和 3（2021）年 4 月）」の理念に基づき、高齢者、障がい 者、子育て世代や観光客等、多様な利用が想定される公共施設等の整備・改修等に際しては、誰もが 安心して利用しやすい施設とすることを目標としてユニバーサルデザイン化の推進に取り組みます。</t>
  </si>
  <si>
    <t>地球温暖化対策の推進に関する法律（平成 10 年法律第 117 号）第 21 条第１項に基づき策定し た、「真庭市地球温暖化対策実行計画（事務事業編）」及びＺＥＢ（Net Zero Energy Building） 並びに省エネ改修等の考え方を踏まえ、公共施設等への再生可能エネルギー設備等の導入やＬＥＤ 照明の導入など計画的な改修等による脱炭素化に取り組みます</t>
  </si>
  <si>
    <t>公共建築物の統合や廃止の意思決定については、「真庭市公共施設見直し指針（平成 21 年 9 月）」 の考え方を基本とし、適正に行います</t>
  </si>
  <si>
    <t>計画期間における公共建築物の延床面積縮減目標を 40 年間で 40％以上とする。 その他の施策と併せて、財政的なかい離の解消とサービス水準の維持を図る</t>
  </si>
  <si>
    <t>固定資産台帳をはじめとする公会計情報を活用し、実効性のある公共施設 等の維持管理（コスト削減等）のための予算編成につなげることを目的とした、次のような施策の モデルづくりを検討します。</t>
  </si>
  <si>
    <t>本市の公共施設等を取り巻く現況や課題に関する認識を踏まえ、公共施設等とその環境を経営資 源と位置づけ、効率的かつ持続的な維持管理を行っていくＦＭに向けた取り組みを実施します</t>
  </si>
  <si>
    <t>広域化は、市外の市民も利用可能な施設を広域で役割分担してサービス提供を行う手法です。広 域化には、一部事務組合・広域連合等により共同でサービスを提供する場合、自ら施設を所有し広 域に対してサービスを提供する場合及び施設を所有せずにサービス提供を受ける場合等を検討しま す</t>
  </si>
  <si>
    <t>①計画（plan）
・公共施設等の評価
･個別計画の策定 
･予算等の要求
･計画展開の意思決
②実施（do）
･事業の実施
･関係機関との連携
･効果的なアウトソーシング
･継続的なモニタリン
③検証（check）
･目標値と実施結果の検証
･財政面からの検証
･検証結果の情報公
④見直し（act）
・検証結果の分析
・公共施設等再評価
・計画の見直し
・研修等へのフィードバック</t>
    <rPh sb="50" eb="52">
      <t>ジッシ</t>
    </rPh>
    <rPh sb="58" eb="60">
      <t>ジギョウ</t>
    </rPh>
    <rPh sb="61" eb="63">
      <t>ジッシ</t>
    </rPh>
    <rPh sb="101" eb="103">
      <t>ケンショウ</t>
    </rPh>
    <rPh sb="146" eb="148">
      <t>ミナオ</t>
    </rPh>
    <phoneticPr fontId="8"/>
  </si>
  <si>
    <t>マネジメントサイクルによって、確実なフォローアップを行います。</t>
    <rPh sb="15" eb="17">
      <t>カクジツ</t>
    </rPh>
    <rPh sb="26" eb="27">
      <t>オコナ</t>
    </rPh>
    <phoneticPr fontId="8"/>
  </si>
  <si>
    <t>公共建築物再編の実施手法として、まず本計画で定めた要求事項を起点に、施設カルテ等既存建 物のデータベースの構築及び評価を行い、この評価等を基に公共施設等マネジメントの原則に則り 再編の実施展開へと進めていきます</t>
  </si>
  <si>
    <t xml:space="preserve">※主なものについて
【平成29年度】
■北房小学校・北房こども園＜統合＞
※4小学校・5保育園・幼稚園の統合
■蒜山山菜そば茶屋＜用途廃止＞貸付
■勝山庁舎車庫＜用途廃止＞貸付
■勝山中学校給食共同調理上＜用途廃止＞貸付
■勝山庁舎＜用途廃止＞中央図書館として転用
【平成30年度】
■うぐいすプラザ売却
【令和元年度】
■勝山美しい森＜用途廃止＞
【令和2年度】
■湯原ふれあいセンター＜複合化＞
※湯原振興局庁舎を複合化
■北房英賀公園＜用途廃止＞貸付
【令和3年度】
■美甘プール＜用途廃止＞解体
■旦土保育園＜用途廃止＞貸付
【令和4年度】
■久世プール＜用途廃止＞解体
■湯原体育館＜用途廃止＞解体
【令和5年度】
■蒜山高原スポーツ公園青少年研修センター＜用途廃止＞解体
</t>
    <rPh sb="1" eb="2">
      <t>オモ</t>
    </rPh>
    <rPh sb="12" eb="14">
      <t>ヘイセイ</t>
    </rPh>
    <rPh sb="16" eb="18">
      <t>ネンド</t>
    </rPh>
    <rPh sb="21" eb="23">
      <t>ホクボウ</t>
    </rPh>
    <rPh sb="23" eb="26">
      <t>ショウガッコウ</t>
    </rPh>
    <rPh sb="27" eb="29">
      <t>ホクボウ</t>
    </rPh>
    <rPh sb="32" eb="33">
      <t>エン</t>
    </rPh>
    <rPh sb="34" eb="36">
      <t>トウゴウ</t>
    </rPh>
    <rPh sb="40" eb="43">
      <t>ショウガッコウ</t>
    </rPh>
    <rPh sb="45" eb="48">
      <t>ホイクエン</t>
    </rPh>
    <rPh sb="49" eb="52">
      <t>ヨウチエン</t>
    </rPh>
    <rPh sb="53" eb="55">
      <t>トウゴウ</t>
    </rPh>
    <rPh sb="57" eb="59">
      <t>ヒルゼン</t>
    </rPh>
    <rPh sb="59" eb="61">
      <t>サンサイ</t>
    </rPh>
    <rPh sb="63" eb="65">
      <t>チャヤ</t>
    </rPh>
    <rPh sb="66" eb="68">
      <t>ヨウト</t>
    </rPh>
    <rPh sb="68" eb="70">
      <t>ハイシ</t>
    </rPh>
    <rPh sb="71" eb="73">
      <t>カシツケ</t>
    </rPh>
    <rPh sb="75" eb="77">
      <t>カツヤマ</t>
    </rPh>
    <rPh sb="77" eb="79">
      <t>チョウシャ</t>
    </rPh>
    <rPh sb="79" eb="81">
      <t>シャコ</t>
    </rPh>
    <rPh sb="82" eb="84">
      <t>ヨウト</t>
    </rPh>
    <rPh sb="84" eb="86">
      <t>ハイシ</t>
    </rPh>
    <rPh sb="87" eb="89">
      <t>カシツケ</t>
    </rPh>
    <rPh sb="91" eb="93">
      <t>カツヤマ</t>
    </rPh>
    <rPh sb="93" eb="96">
      <t>チュウガッコウ</t>
    </rPh>
    <rPh sb="96" eb="98">
      <t>キュウショク</t>
    </rPh>
    <rPh sb="98" eb="100">
      <t>キョウドウ</t>
    </rPh>
    <rPh sb="100" eb="102">
      <t>チョウリ</t>
    </rPh>
    <rPh sb="102" eb="103">
      <t>ジョウ</t>
    </rPh>
    <rPh sb="104" eb="106">
      <t>ヨウト</t>
    </rPh>
    <rPh sb="106" eb="108">
      <t>ハイシ</t>
    </rPh>
    <rPh sb="109" eb="111">
      <t>カシツケ</t>
    </rPh>
    <rPh sb="113" eb="115">
      <t>カツヤマ</t>
    </rPh>
    <rPh sb="115" eb="117">
      <t>チョウシャ</t>
    </rPh>
    <rPh sb="118" eb="120">
      <t>ヨウト</t>
    </rPh>
    <rPh sb="120" eb="122">
      <t>ハイシ</t>
    </rPh>
    <rPh sb="123" eb="125">
      <t>チュウオウ</t>
    </rPh>
    <rPh sb="125" eb="128">
      <t>トショカン</t>
    </rPh>
    <rPh sb="131" eb="133">
      <t>テンヨウ</t>
    </rPh>
    <rPh sb="135" eb="137">
      <t>ヘイセイ</t>
    </rPh>
    <rPh sb="139" eb="141">
      <t>ネンド</t>
    </rPh>
    <rPh sb="151" eb="153">
      <t>バイキャク</t>
    </rPh>
    <rPh sb="156" eb="158">
      <t>レイワ</t>
    </rPh>
    <rPh sb="158" eb="160">
      <t>ガンネン</t>
    </rPh>
    <rPh sb="160" eb="161">
      <t>ド</t>
    </rPh>
    <rPh sb="164" eb="166">
      <t>カツヤマ</t>
    </rPh>
    <rPh sb="166" eb="167">
      <t>ウツク</t>
    </rPh>
    <rPh sb="169" eb="170">
      <t>モリ</t>
    </rPh>
    <rPh sb="171" eb="173">
      <t>ヨウト</t>
    </rPh>
    <rPh sb="173" eb="175">
      <t>ハイシ</t>
    </rPh>
    <rPh sb="179" eb="181">
      <t>レイワ</t>
    </rPh>
    <rPh sb="182" eb="184">
      <t>ネンド</t>
    </rPh>
    <rPh sb="187" eb="189">
      <t>ユバラ</t>
    </rPh>
    <rPh sb="198" eb="201">
      <t>フクゴウカ</t>
    </rPh>
    <rPh sb="204" eb="206">
      <t>ユバラ</t>
    </rPh>
    <rPh sb="206" eb="208">
      <t>シンコウ</t>
    </rPh>
    <rPh sb="208" eb="209">
      <t>キョク</t>
    </rPh>
    <rPh sb="209" eb="211">
      <t>チョウシャ</t>
    </rPh>
    <rPh sb="212" eb="215">
      <t>フクゴウカ</t>
    </rPh>
    <rPh sb="217" eb="219">
      <t>ホクボウ</t>
    </rPh>
    <rPh sb="229" eb="231">
      <t>カシツケ</t>
    </rPh>
    <rPh sb="234" eb="236">
      <t>レイワ</t>
    </rPh>
    <rPh sb="237" eb="239">
      <t>ネンド</t>
    </rPh>
    <rPh sb="242" eb="244">
      <t>ミカモ</t>
    </rPh>
    <rPh sb="248" eb="250">
      <t>ヨウト</t>
    </rPh>
    <rPh sb="250" eb="252">
      <t>ハイシ</t>
    </rPh>
    <rPh sb="253" eb="255">
      <t>カイタイ</t>
    </rPh>
    <rPh sb="257" eb="258">
      <t>ダン</t>
    </rPh>
    <rPh sb="258" eb="259">
      <t>ツチ</t>
    </rPh>
    <rPh sb="259" eb="262">
      <t>ホイクエン</t>
    </rPh>
    <rPh sb="263" eb="265">
      <t>ヨウト</t>
    </rPh>
    <rPh sb="265" eb="267">
      <t>ハイシ</t>
    </rPh>
    <rPh sb="268" eb="270">
      <t>カシツケ</t>
    </rPh>
    <rPh sb="272" eb="274">
      <t>レイワ</t>
    </rPh>
    <rPh sb="275" eb="277">
      <t>ネンド</t>
    </rPh>
    <rPh sb="280" eb="282">
      <t>クセ</t>
    </rPh>
    <rPh sb="286" eb="288">
      <t>ヨウト</t>
    </rPh>
    <rPh sb="288" eb="290">
      <t>ハイシ</t>
    </rPh>
    <rPh sb="291" eb="293">
      <t>カイタイ</t>
    </rPh>
    <rPh sb="295" eb="297">
      <t>ユバラ</t>
    </rPh>
    <rPh sb="297" eb="300">
      <t>タイイクカン</t>
    </rPh>
    <rPh sb="301" eb="303">
      <t>ヨウト</t>
    </rPh>
    <rPh sb="303" eb="305">
      <t>ハイシ</t>
    </rPh>
    <rPh sb="306" eb="308">
      <t>カイタイ</t>
    </rPh>
    <rPh sb="310" eb="312">
      <t>レイワ</t>
    </rPh>
    <rPh sb="313" eb="315">
      <t>ネンド</t>
    </rPh>
    <rPh sb="318" eb="320">
      <t>ヒルゼン</t>
    </rPh>
    <rPh sb="320" eb="322">
      <t>コウゲン</t>
    </rPh>
    <rPh sb="326" eb="328">
      <t>コウエン</t>
    </rPh>
    <rPh sb="328" eb="331">
      <t>セイショウネン</t>
    </rPh>
    <rPh sb="331" eb="333">
      <t>ケンシュウ</t>
    </rPh>
    <rPh sb="338" eb="340">
      <t>ヨウト</t>
    </rPh>
    <rPh sb="340" eb="342">
      <t>ハイシ</t>
    </rPh>
    <rPh sb="343" eb="345">
      <t>カイタイ</t>
    </rPh>
    <phoneticPr fontId="8"/>
  </si>
  <si>
    <t>国立社会保障・人口問題研究所の推計によると、総人口は、2005年（H17）32,479人、2020年（R2）25,460人、2040年（R22）16,806人と減少。
2005年から2040年まで48％の減少。</t>
  </si>
  <si>
    <t>【公共施設】
R2：297,858㎡
【インフラ】
市道：984,356ｍ
橋梁：820橋
農道：272,017ｍ
林道：134,272ｍ
トンネル：1箇所
光ケーブル：6地域
その他（駐車場・防火水槽等）：661箇所
【公営企業会計】
水道：（浄水場）6施設、（管路）841km
下水道：（処理施設）23施設、（管路）608km
大原病院：（病院）1棟、（医師住宅）4棟</t>
  </si>
  <si>
    <t>公共施設で築30年を超える施設は建築面積全体の４２％。これらは優先的に老朽化対策を検討する必要があるが、大規模改修には、相当な費用が見込まれるため、今後も使用していく上で必要となる、維持管理経費と利用度の対比の考慮が必要である。また、少子高齢化の進行による人口減少や年齢階層別の人口数及びその割合の変化により、公共施設等の必要な規模、ニーズの変化が想定されるため、長期的な需要動向を勘案し適切に対応する必要がある。</t>
  </si>
  <si>
    <t>・公共施設　868.5億円
・インフラ資産　857.9億円（インフラ資産については、橋梁等長寿命化計画の数値反映後）</t>
  </si>
  <si>
    <t>今後50 年間、公共施設等をこのまま全て保有し続けた場合、資産更新費用は、公共施設で約856 億円、道路や橋梁を含んだインフラで約858 億円、総額約1,714 億円と試算される</t>
  </si>
  <si>
    <t>公共施設では、個別施設計画により12億円、インフラ資産では、橋梁等長寿命化計画で73億円の更新費用が減少する見込み。</t>
  </si>
  <si>
    <t>公共施設等の管理を組織横断的に連携しながら推進するために、調整部門の設置を検討するなど、各公共施設を効果的に維持管理するための全庁的な推進体制を整備。
また、職員意識の醸成、市民との情報共有、PDCAサイクルの実施を図る。</t>
  </si>
  <si>
    <t>公共施設等の管理にあたっては、PPP、PFI等に基づく民間事業者との連携が効果的であり、必要の応じて検討する。</t>
  </si>
  <si>
    <t>施設担当者が日常点検、定期点検などにより、当該施設の設備等の点検内容について理解するとともに、施設の現況把握及び評価項目による評価を行い、点検・診断等の記録を残し、維持管理・更新等を含む老朽化対策等に活用していく。</t>
  </si>
  <si>
    <t>維持管理ついては、ライフサイクルコストの縮減を意識した取り組みを行う。
また、更新については、施設規模は、必要最小限の規模とし、時には、供用廃止など総量の削減を目指す。
大規模修繕や更新をできるだけ回避するため、安全性や経済性を踏まえ、「予防保全型の維持管理」を推進する。</t>
  </si>
  <si>
    <t>施設の安全性について評価し、危険性が認められた施設については、評価の内容に沿って安全確保の改修を実施する、もしくは総合的な判断により改修せずに供用廃止を検討する。</t>
  </si>
  <si>
    <t>大規模改修や建替えの際には、地域防災計画を踏まえ、耐震性に加え、発電設備や給水設備などの災害対策機能の強化を考慮するものとする。</t>
  </si>
  <si>
    <t>公共施設等を長く使用するためには、障害が生じてから対処する「事後保全」型の補修作業を行うのではなく、予め必要な調査を行い、その経過に基づき計画的に補強作業を行う「予防保全」型の補修作業を行う。</t>
  </si>
  <si>
    <t>施設の修繕・更新時には、利用者の性別、年齢、国籍、障がいの有無などに関わらず、誰もが利用しやすい施設となるよう、ユニバーサルデザインの概念を考慮のうえ実施する。</t>
  </si>
  <si>
    <t>項目としては、取り上げていないが、「維持管理・更新の方針」箇所に「公共施設等の更新にあたっては、施設の必要性や稼働率、費用対効果を勘案し、多機能及び複合化を推進して、防災機能及び環境負荷低減の取り組みなどとして、再生可能エネルギーの導入を検討する」と記載。</t>
  </si>
  <si>
    <t xml:space="preserve">施設の利用度、稼働率が低い施設、また、施設の特性、費用対効果などを踏まえながら、施設の統合、廃止を検討する。
また、施設の統合・廃止については、様々な情報を基に、市民、関係者、関係機関の理解と協力を得ながら実施する。
</t>
  </si>
  <si>
    <t>更新費用必要額を22％削減する</t>
  </si>
  <si>
    <t>公共施設等を財政面からも適正な管理をしていくために、固定資産台帳の毎年度の整備を行い、中長期的な財政シミュレーション等に活用する。</t>
  </si>
  <si>
    <t>余剰資産が生じた場合は、転用など施設の活用策を検討する。有効的な活用策がない場合には、施設の売却を検討、または施設解体撤去の上、更地として売却するなど、資産の適切な活用と処分を推進する。</t>
  </si>
  <si>
    <t>ワンセット主義の考えから脱却を図り、広域利用が可能な施設については、近隣自治体との共同利用を図ることで、施設の効率化につながると考えられるため、近隣自治体及び関係機関と公共施設の広域連携の推進について検討する。</t>
  </si>
  <si>
    <t>公共施設等マネジメントを着実に進めていくためには、ＰＤＣＡサイクル（計画→実行→評価→改善のサイクル）を活用した業務サイクルを定着させることが重要となるため、定期的に施設データを更新し、データに基づく客観的な評価を行い、これらの行動計画等を再編成プランとして実行し、その取り組み効果の検証を行い、必要に応じて計画の改訂を行うこととする。</t>
  </si>
  <si>
    <t xml:space="preserve">公共施設等の管理にあたり、施設類型ごとに特性を見定めたうえで、総量削減を最優先に考え、
長寿命化などの様々な取り組みを施設類型ごとに計画的に推進していく。
</t>
  </si>
  <si>
    <t>（公営住宅）
　老朽化した21戸の市営住宅の解体を実施
　　［R29年度2戸、R30年度5戸、R2年度10戸、R3年度4戸］
（市民文化系施設）
　　 ［R29年度］1件の施設の用途廃止を行い、解体を実施
（子育て支援施設）
　　［R2年度］2件の施設の統合を実施
　　［R3年度］1件の施設の解体を実施
（その他施設）
　　［R3年度］2件の施設の解体を実施
（公営企業・下水道）
　下水道処理施設を27施設から23施設へ4件の集約化を実施
　　［R28年度2件、R29年度1件、R元年度1件］</t>
  </si>
  <si>
    <t>本市の人口総数は32,772人で、昭和60年をピークに減少が続いています。年齢階層別人口の割合をみると、年少人口（0歳～14歳）、生産年齢人口（15歳～64歳）が減少傾向、老年人口（65歳以上）が増加傾向にあります。老年人口の割合は昭和60年から30年間で2倍以上に増加しています。人口の減少は今後も継続すると見込まれていますが、「浅口市総合計画」の基礎資料として、令和2年3月に策定された「浅口市人口ビジョン」では、少子高齢化、転出超過といった本市の人口問題に対して、長期的視点から取り組むことにより、2060年において21,000人程度の人口規模を目指すものとしています。</t>
  </si>
  <si>
    <t>【公共施設】
13.5万㎡
【インフラ】
道路1,455,926㎡
橋梁20,547㎡
公園404,497㎡
上下水道530,015m</t>
  </si>
  <si>
    <t>本市の公共建築物の老朽化の状況（延床面積）について、現時点で取得後31年以上経過している建築物は半数以上を占め、今後急速に老朽化が進むことが予想されます。この傾向はインフラ施設においても同様です。
耐震性が確保できていない公共建築物やインフラ施設が一部残されています。
歳入が減少する一方で、歳出面では高齢化の進行による扶助費等の増加などにより、公共施設等の更新費用となる普通建設事業費や維持補修費等に対する財源不足が予想されます。</t>
  </si>
  <si>
    <t>今後50年で1,047.8億円
（年平均21.0億円）</t>
    <rPh sb="0" eb="2">
      <t>コンゴ</t>
    </rPh>
    <rPh sb="4" eb="5">
      <t>ネン</t>
    </rPh>
    <rPh sb="13" eb="14">
      <t>オク</t>
    </rPh>
    <rPh sb="14" eb="15">
      <t>エン</t>
    </rPh>
    <rPh sb="17" eb="20">
      <t>ネンヘイキン</t>
    </rPh>
    <rPh sb="24" eb="25">
      <t>オク</t>
    </rPh>
    <rPh sb="25" eb="26">
      <t>エン</t>
    </rPh>
    <phoneticPr fontId="5"/>
  </si>
  <si>
    <t>上水道及び下水道を除く、一般会計で確保すべき単年度あたりの金額は18.6 億円となり、今後50 年間の公共施設等の将来更新費用は930.0 億円となる</t>
  </si>
  <si>
    <t>対策効果額
単年度あたり2.3億円</t>
  </si>
  <si>
    <t>本計画を全庁的に推進していくため、統括部署を定め、複数の部署が関係する施設の複合化や効率的な施設管理などについて、関係部署との調整・連携を図ります。また、施設の再配置や保全等の優先度の判断と連動した予算編成・予算配分の仕組みの構築に努めます。さらに、PDCA（計画・実行・評価・改善）サイクルを活用し、日常業務の中で公共施設等の管理について、取り組みの進捗管理や改善を行うとともに、職員の意識啓発や施設点検等に係る技術の蓄積・継承に向けた研修等を行います。</t>
  </si>
  <si>
    <t>本計画を推進していく上で、施設の運営費または更新費の適正化と公共サービス水準の維持・向上を両立させていくことが重要です。そこで、必要な公共サービスを適正なコストで提供するため、民間の資金やノウハウ、創意工夫を最大限に活用できる仕組みとして、指定管理者制度やPFIなど公民が連携したPPP手法の活用について検討を行います。</t>
  </si>
  <si>
    <t>施設維持のため、専門家による法定点検や施設管理者による日常点検を実施します。また、今後の予定を勘案し、事後保全と予防保全を使い分けながら、各施設の特性にあった管理方法によりコストの削減を図ります。</t>
  </si>
  <si>
    <t>施設維持のため、専門家による法定点検や施設管理者による日常点検を実施します。
更新（建替え）を検討する際は、未利用地の活用や他の公共施設との複合施設化、減築等を検討するなど、公共施設等の適正化を図ります。</t>
  </si>
  <si>
    <t>安全確保の対策　　　　　　　　　　　　　　　　　　　○点検や診断を実施し、高度の危険性が認められた施設については、安全確保の対策の優先的な実施を検討します。</t>
  </si>
  <si>
    <t>耐震診断や耐震改修を実施し、施設の耐震化を図っていきます。特に多くの市民が利用する施設や災害時における拠点施設として指定されている施設、上下水道などのライフライン関連施設については、優先的に実施を検討します。</t>
  </si>
  <si>
    <t>今後も保有していく施設については、劣化状況の点検や修繕または予防的修繕等の中長期的な維持管理計画（長寿命化計画等）を策定し、施設の長寿命化を図り、ライフサイクルコストの削減を図ります。</t>
  </si>
  <si>
    <t>今後施設の改修や更新の際には、施設利用者の性質やニーズを考慮し、ユニバーサルデザイン化を推進します。</t>
  </si>
  <si>
    <t>環境負荷低減の取り組みなどとして、再生可能エネルギーの導入を検討します。
省エネルギー設備（LED照明、太陽発電等）の導入などにより運営経費の削減に努めます</t>
  </si>
  <si>
    <t>既存の公共施設等については、行政サービス水準を勘案し、施設の統合、廃止について検討します。</t>
  </si>
  <si>
    <t>トータルコストの削減
今後50年間でトータルコストを330.0億円削減する。
（年平均6.6億円）</t>
  </si>
  <si>
    <t>施設ごとに所管部署が把握している施設情報について、一元的に管理・共有化するため、施設情報のデータベース化を進め、固定資産台帳等との連携を図ります。また、公共施設等の適切な管理を推進していくために必要な施設情報について、施設所管部署との役割分担のもと、継続的にデータの更新を行い、活用できる仕組みの構築を検討します。</t>
  </si>
  <si>
    <t>使用していない学校給食調理場については除却を検討します。
金光総合支所の分庁舎については除却を検討します。</t>
  </si>
  <si>
    <t>公共サービス提供のための施設等について、本市単独で整備・保有するというこれまでの考え方だけでなく、国や県、近隣自治体が保有する公共建築物やインフラ施設との広域的な連携について検討を行います。</t>
  </si>
  <si>
    <t>日常業務の中で公共施設等の管理について、取り組みの進捗管理や改善を行うとともに、職員の意識啓発や施設点検等に係る技術の蓄積・継承に向けた研修等を行います。</t>
  </si>
  <si>
    <t>特に定め無し</t>
    <rPh sb="0" eb="1">
      <t>トク</t>
    </rPh>
    <rPh sb="2" eb="3">
      <t>サダ</t>
    </rPh>
    <rPh sb="4" eb="5">
      <t>ナ</t>
    </rPh>
    <phoneticPr fontId="5"/>
  </si>
  <si>
    <t>公共施設等の総合的かつ計画的な管理に関する基本的な方針を踏まえ、施設類型ごとの管理
に関する基本的な方針を以下のとおりとします。
・市民文化系施設
・社会教育系施設
・スポーツ・レクリエーション系施設
など</t>
  </si>
  <si>
    <t>平成28年度　浅口市学校給食センターの統合
令和元年度　浅口市寄島ふれあいセンターの除却
令和元年度　旧浅口市立金光学校給食センターの売却</t>
  </si>
  <si>
    <t>総人口は2015年から2040年までの25年間で約25.1%減少する。
老年人口割合（65歳以上）については、2020年をピークとして、ほぼ横ばいに移行しているが、1980年には16.1%だった老年人口割合が、2040年には39.7%と、高い高齢化率を維持する。</t>
  </si>
  <si>
    <t>【公共施設】
113,586.85㎡
【インフラ】
道路延長368,395m、橋梁延長2,659.65m、上水道管路延274.12km、下水道管路延長243km</t>
  </si>
  <si>
    <t xml:space="preserve">町有施設の老朽化（全体の40.2％が築30年を経過）
将来的な人口減少・人口構成の変化（年少人口・生産年齢人口が減少、老年人口が増加）等限られた財源の中での老朽化対策が課題
</t>
    <rPh sb="0" eb="1">
      <t>チョウ</t>
    </rPh>
    <rPh sb="38" eb="40">
      <t>コウセイ</t>
    </rPh>
    <rPh sb="67" eb="68">
      <t>トウ</t>
    </rPh>
    <phoneticPr fontId="1"/>
  </si>
  <si>
    <t>【公共施設】
今後40年間で約634.6億円
【インフラ施設】
今後40年間で約167.1億円</t>
  </si>
  <si>
    <t>【公共施設】
今後40年間で約392.2億円
【インフラ施設】
今後40年間で約133.1億円</t>
  </si>
  <si>
    <t>【公共施設】
40年間で約242.4億円
【インフラ】
40年間で約34億円</t>
  </si>
  <si>
    <t>公共施設等の管理を総合的な視点で計画的に進めるには各部署による縦割りの管理を超えて、全庁的に取り組んでいくことが必要。
財政課が中心となり、効率的に公共施設等の管理を推進する。</t>
    <rPh sb="0" eb="5">
      <t>コウキョウシセツトウ</t>
    </rPh>
    <rPh sb="6" eb="8">
      <t>カンリ</t>
    </rPh>
    <rPh sb="9" eb="12">
      <t>ソウゴウテキ</t>
    </rPh>
    <rPh sb="13" eb="15">
      <t>シテン</t>
    </rPh>
    <rPh sb="16" eb="19">
      <t>ケイカクテキ</t>
    </rPh>
    <rPh sb="20" eb="21">
      <t>スス</t>
    </rPh>
    <rPh sb="25" eb="28">
      <t>カクブショ</t>
    </rPh>
    <rPh sb="31" eb="33">
      <t>タテワ</t>
    </rPh>
    <rPh sb="35" eb="37">
      <t>カンリ</t>
    </rPh>
    <rPh sb="38" eb="39">
      <t>コ</t>
    </rPh>
    <rPh sb="42" eb="45">
      <t>ゼンチョウテキ</t>
    </rPh>
    <rPh sb="46" eb="47">
      <t>ト</t>
    </rPh>
    <rPh sb="48" eb="49">
      <t>ク</t>
    </rPh>
    <rPh sb="56" eb="58">
      <t>ヒツヨウ</t>
    </rPh>
    <rPh sb="60" eb="63">
      <t>ザイセイカ</t>
    </rPh>
    <rPh sb="64" eb="66">
      <t>チュウシン</t>
    </rPh>
    <rPh sb="70" eb="73">
      <t>コウリツテキ</t>
    </rPh>
    <rPh sb="74" eb="79">
      <t>コウキョウシセツトウ</t>
    </rPh>
    <rPh sb="80" eb="82">
      <t>カンリ</t>
    </rPh>
    <rPh sb="83" eb="85">
      <t>スイシン</t>
    </rPh>
    <phoneticPr fontId="1"/>
  </si>
  <si>
    <t>PPP/PFI等の民間活力の活用を積極的に検討し、より柔軟で質の高い行政サービスの提供を目指す。</t>
    <rPh sb="7" eb="8">
      <t>トウ</t>
    </rPh>
    <rPh sb="9" eb="13">
      <t>ミンカンカツリョク</t>
    </rPh>
    <rPh sb="14" eb="16">
      <t>カツヨウ</t>
    </rPh>
    <rPh sb="17" eb="20">
      <t>セッキョクテキ</t>
    </rPh>
    <rPh sb="21" eb="23">
      <t>ケントウ</t>
    </rPh>
    <rPh sb="27" eb="29">
      <t>ジュウナン</t>
    </rPh>
    <rPh sb="30" eb="31">
      <t>シツ</t>
    </rPh>
    <rPh sb="32" eb="33">
      <t>タカ</t>
    </rPh>
    <rPh sb="34" eb="36">
      <t>ギョウセイ</t>
    </rPh>
    <rPh sb="41" eb="43">
      <t>テイキョウ</t>
    </rPh>
    <rPh sb="44" eb="46">
      <t>メザ</t>
    </rPh>
    <phoneticPr fontId="1"/>
  </si>
  <si>
    <t>法定定期点検の実施に加え、日常的な施設管理者による目視点検を実施し、劣化・損傷が軽微な段階から施設の状況を把握する。
点検・診断等の情報の蓄積及び共有化を行い、計画的に改修を実施する。</t>
    <rPh sb="0" eb="2">
      <t>ホウテイ</t>
    </rPh>
    <rPh sb="2" eb="4">
      <t>テイキ</t>
    </rPh>
    <rPh sb="4" eb="6">
      <t>テンケン</t>
    </rPh>
    <rPh sb="7" eb="9">
      <t>ジッシ</t>
    </rPh>
    <rPh sb="10" eb="11">
      <t>クワ</t>
    </rPh>
    <rPh sb="13" eb="16">
      <t>ニチジョウテキ</t>
    </rPh>
    <rPh sb="17" eb="22">
      <t>シセツカンリシャ</t>
    </rPh>
    <rPh sb="25" eb="29">
      <t>モクシテンケン</t>
    </rPh>
    <rPh sb="30" eb="32">
      <t>ジッシ</t>
    </rPh>
    <rPh sb="34" eb="36">
      <t>レッカ</t>
    </rPh>
    <rPh sb="37" eb="39">
      <t>ソンショウ</t>
    </rPh>
    <rPh sb="40" eb="42">
      <t>ケイビ</t>
    </rPh>
    <rPh sb="43" eb="45">
      <t>ダンカイ</t>
    </rPh>
    <rPh sb="47" eb="49">
      <t>シセツ</t>
    </rPh>
    <rPh sb="50" eb="52">
      <t>ジョウキョウ</t>
    </rPh>
    <rPh sb="53" eb="55">
      <t>ハアク</t>
    </rPh>
    <rPh sb="59" eb="61">
      <t>テンケン</t>
    </rPh>
    <rPh sb="62" eb="64">
      <t>シンダン</t>
    </rPh>
    <rPh sb="64" eb="65">
      <t>トウ</t>
    </rPh>
    <rPh sb="66" eb="68">
      <t>ジョウホウ</t>
    </rPh>
    <rPh sb="69" eb="71">
      <t>チクセキ</t>
    </rPh>
    <rPh sb="71" eb="72">
      <t>オヨ</t>
    </rPh>
    <rPh sb="73" eb="76">
      <t>キョウユウカ</t>
    </rPh>
    <rPh sb="77" eb="78">
      <t>オコナ</t>
    </rPh>
    <rPh sb="80" eb="83">
      <t>ケイカクテキ</t>
    </rPh>
    <rPh sb="84" eb="86">
      <t>カイシュウ</t>
    </rPh>
    <rPh sb="87" eb="89">
      <t>ジッシ</t>
    </rPh>
    <phoneticPr fontId="1"/>
  </si>
  <si>
    <t>「事後保全型の維持管理」から「予防保全型の維持管理」への転換を図り、施設の安全性を確保する。
軽微なうちに修繕を行うことにより、コストの縮減を図る。
維持管理の情報の蓄積及び共有化を行い、適宜本計画の見直しに反映して内容の充実を図るとともに、今後の老朽化対策に活用する。</t>
    <rPh sb="1" eb="6">
      <t>ジゴホゼンガタ</t>
    </rPh>
    <rPh sb="7" eb="11">
      <t>イジカンリ</t>
    </rPh>
    <rPh sb="15" eb="20">
      <t>ヨボウホゼンガタ</t>
    </rPh>
    <rPh sb="21" eb="25">
      <t>イジカンリ</t>
    </rPh>
    <rPh sb="28" eb="30">
      <t>テンカン</t>
    </rPh>
    <rPh sb="31" eb="32">
      <t>ハカ</t>
    </rPh>
    <rPh sb="34" eb="36">
      <t>シセツ</t>
    </rPh>
    <rPh sb="37" eb="40">
      <t>アンゼンセイ</t>
    </rPh>
    <rPh sb="41" eb="43">
      <t>カクホ</t>
    </rPh>
    <rPh sb="47" eb="49">
      <t>ケイビ</t>
    </rPh>
    <rPh sb="53" eb="55">
      <t>シュウゼン</t>
    </rPh>
    <rPh sb="56" eb="57">
      <t>オコナ</t>
    </rPh>
    <rPh sb="68" eb="70">
      <t>シュクゲン</t>
    </rPh>
    <rPh sb="71" eb="72">
      <t>ハカ</t>
    </rPh>
    <rPh sb="75" eb="79">
      <t>イジカンリ</t>
    </rPh>
    <rPh sb="80" eb="82">
      <t>ジョウホウ</t>
    </rPh>
    <rPh sb="83" eb="85">
      <t>チクセキ</t>
    </rPh>
    <rPh sb="85" eb="86">
      <t>オヨ</t>
    </rPh>
    <rPh sb="87" eb="90">
      <t>キョウユウカ</t>
    </rPh>
    <rPh sb="91" eb="92">
      <t>オコナ</t>
    </rPh>
    <rPh sb="94" eb="96">
      <t>テキギ</t>
    </rPh>
    <rPh sb="96" eb="99">
      <t>ホンケイカク</t>
    </rPh>
    <rPh sb="100" eb="102">
      <t>ミナオ</t>
    </rPh>
    <rPh sb="104" eb="106">
      <t>ハンエイ</t>
    </rPh>
    <rPh sb="108" eb="110">
      <t>ナイヨウ</t>
    </rPh>
    <rPh sb="111" eb="113">
      <t>ジュウジツ</t>
    </rPh>
    <rPh sb="114" eb="115">
      <t>ハカ</t>
    </rPh>
    <rPh sb="121" eb="123">
      <t>コンゴ</t>
    </rPh>
    <rPh sb="124" eb="129">
      <t>ロウキュウカタイサク</t>
    </rPh>
    <rPh sb="130" eb="132">
      <t>カツヨウ</t>
    </rPh>
    <phoneticPr fontId="1"/>
  </si>
  <si>
    <t>「点検・診断等」「維持管理・修繕・更新等」の実施方針に基づき各種対応を行い、施設の安全性を確保する。
また、点検・診断等により危険性が高いと認められた施設や老朽化等により供用廃止され、かつ今後とも利用見込みのない施設については、取壊しを行っていく。</t>
    <rPh sb="1" eb="3">
      <t>テンケン</t>
    </rPh>
    <rPh sb="4" eb="7">
      <t>シンダントウ</t>
    </rPh>
    <rPh sb="9" eb="13">
      <t>イジカンリ</t>
    </rPh>
    <rPh sb="14" eb="16">
      <t>シュウゼン</t>
    </rPh>
    <rPh sb="17" eb="20">
      <t>コウシントウ</t>
    </rPh>
    <rPh sb="22" eb="26">
      <t>ジッシホウシン</t>
    </rPh>
    <rPh sb="27" eb="28">
      <t>モト</t>
    </rPh>
    <rPh sb="30" eb="32">
      <t>カクシュ</t>
    </rPh>
    <rPh sb="32" eb="34">
      <t>タイオウ</t>
    </rPh>
    <rPh sb="35" eb="36">
      <t>オコナ</t>
    </rPh>
    <rPh sb="38" eb="40">
      <t>シセツ</t>
    </rPh>
    <rPh sb="41" eb="44">
      <t>アンゼンセイ</t>
    </rPh>
    <rPh sb="45" eb="47">
      <t>カクホ</t>
    </rPh>
    <rPh sb="54" eb="56">
      <t>テンケン</t>
    </rPh>
    <rPh sb="57" eb="60">
      <t>シンダントウ</t>
    </rPh>
    <rPh sb="63" eb="66">
      <t>キケンセイ</t>
    </rPh>
    <rPh sb="67" eb="68">
      <t>タカ</t>
    </rPh>
    <rPh sb="70" eb="71">
      <t>ミト</t>
    </rPh>
    <rPh sb="75" eb="77">
      <t>シセツ</t>
    </rPh>
    <rPh sb="78" eb="81">
      <t>ロウキュウカ</t>
    </rPh>
    <rPh sb="81" eb="82">
      <t>トウ</t>
    </rPh>
    <rPh sb="85" eb="89">
      <t>キョウヨウハイシ</t>
    </rPh>
    <rPh sb="94" eb="96">
      <t>コンゴ</t>
    </rPh>
    <rPh sb="98" eb="102">
      <t>リヨウミコ</t>
    </rPh>
    <rPh sb="106" eb="108">
      <t>シセツ</t>
    </rPh>
    <rPh sb="114" eb="116">
      <t>トリコワ</t>
    </rPh>
    <rPh sb="118" eb="119">
      <t>オコナ</t>
    </rPh>
    <phoneticPr fontId="1"/>
  </si>
  <si>
    <t>耐震性が確保されていない施設については、防災拠点の指定の有無や施設の種類、利用者等を考慮した上で優先順位を設定し、計画的に耐震診断・改修を実施する。
今後、廃止・解体が決定している施設については、基本的に耐震診断・改修は実施しないものとする。</t>
    <rPh sb="0" eb="3">
      <t>タイシンセイ</t>
    </rPh>
    <rPh sb="4" eb="6">
      <t>カクホ</t>
    </rPh>
    <rPh sb="12" eb="14">
      <t>シセツ</t>
    </rPh>
    <rPh sb="20" eb="24">
      <t>ボウサイキョテン</t>
    </rPh>
    <rPh sb="25" eb="27">
      <t>シテイ</t>
    </rPh>
    <rPh sb="28" eb="30">
      <t>ウム</t>
    </rPh>
    <rPh sb="31" eb="33">
      <t>シセツ</t>
    </rPh>
    <rPh sb="34" eb="36">
      <t>シュルイ</t>
    </rPh>
    <rPh sb="37" eb="40">
      <t>リヨウシャ</t>
    </rPh>
    <rPh sb="40" eb="41">
      <t>トウ</t>
    </rPh>
    <rPh sb="42" eb="44">
      <t>コウリョ</t>
    </rPh>
    <rPh sb="46" eb="47">
      <t>ウエ</t>
    </rPh>
    <rPh sb="48" eb="52">
      <t>ユウセンジュンイ</t>
    </rPh>
    <rPh sb="53" eb="55">
      <t>セッテイ</t>
    </rPh>
    <rPh sb="57" eb="60">
      <t>ケイカクテキ</t>
    </rPh>
    <rPh sb="61" eb="65">
      <t>タイシンシンダン</t>
    </rPh>
    <rPh sb="66" eb="68">
      <t>カイシュウ</t>
    </rPh>
    <rPh sb="69" eb="71">
      <t>ジッシ</t>
    </rPh>
    <rPh sb="75" eb="77">
      <t>コンゴ</t>
    </rPh>
    <rPh sb="78" eb="80">
      <t>ハイシ</t>
    </rPh>
    <rPh sb="81" eb="83">
      <t>カイタイ</t>
    </rPh>
    <rPh sb="84" eb="86">
      <t>ケッテイ</t>
    </rPh>
    <rPh sb="90" eb="92">
      <t>シセツ</t>
    </rPh>
    <rPh sb="98" eb="101">
      <t>キホンテキ</t>
    </rPh>
    <rPh sb="102" eb="106">
      <t>タイシンシンダン</t>
    </rPh>
    <rPh sb="107" eb="109">
      <t>カイシュウ</t>
    </rPh>
    <rPh sb="110" eb="112">
      <t>ジッシ</t>
    </rPh>
    <phoneticPr fontId="1"/>
  </si>
  <si>
    <t>今後も町が保有し続ける施設については、耐震化と同じく優先順位を設定し、「予防保全型の維持管理」を取り入れることで、施設を長く快適に使用する「施設の長寿命化」を図る。</t>
    <rPh sb="0" eb="2">
      <t>コンゴ</t>
    </rPh>
    <rPh sb="3" eb="4">
      <t>チョウ</t>
    </rPh>
    <rPh sb="5" eb="7">
      <t>ホユウ</t>
    </rPh>
    <rPh sb="8" eb="9">
      <t>ツヅ</t>
    </rPh>
    <rPh sb="11" eb="13">
      <t>シセツ</t>
    </rPh>
    <rPh sb="19" eb="22">
      <t>タイシンカ</t>
    </rPh>
    <rPh sb="23" eb="24">
      <t>オナ</t>
    </rPh>
    <rPh sb="26" eb="30">
      <t>ユウセンジュンイ</t>
    </rPh>
    <rPh sb="31" eb="33">
      <t>セッテイ</t>
    </rPh>
    <rPh sb="36" eb="40">
      <t>ヨボウホゼン</t>
    </rPh>
    <rPh sb="40" eb="41">
      <t>ガタ</t>
    </rPh>
    <rPh sb="42" eb="46">
      <t>イジカンリ</t>
    </rPh>
    <rPh sb="48" eb="49">
      <t>ト</t>
    </rPh>
    <rPh sb="50" eb="51">
      <t>イ</t>
    </rPh>
    <rPh sb="57" eb="59">
      <t>シセツ</t>
    </rPh>
    <rPh sb="60" eb="61">
      <t>ナガ</t>
    </rPh>
    <rPh sb="62" eb="64">
      <t>カイテキ</t>
    </rPh>
    <rPh sb="65" eb="67">
      <t>シヨウ</t>
    </rPh>
    <rPh sb="70" eb="72">
      <t>シセツ</t>
    </rPh>
    <rPh sb="73" eb="77">
      <t>チョウジュミョウカ</t>
    </rPh>
    <rPh sb="79" eb="80">
      <t>ハカ</t>
    </rPh>
    <phoneticPr fontId="1"/>
  </si>
  <si>
    <t>今後も町が保有し続ける施設の大規模改修・更新等にあわせ、施設の状況や利用者のニーズを踏まえながらバリアフリー化、ユニバーサルデザイン化を推進し、利用者の快適性や利便性の向上を図る。</t>
    <rPh sb="0" eb="2">
      <t>コンゴ</t>
    </rPh>
    <rPh sb="3" eb="4">
      <t>チョウ</t>
    </rPh>
    <rPh sb="5" eb="7">
      <t>ホユウ</t>
    </rPh>
    <rPh sb="8" eb="9">
      <t>ツヅ</t>
    </rPh>
    <rPh sb="11" eb="13">
      <t>シセツ</t>
    </rPh>
    <rPh sb="14" eb="17">
      <t>ダイキボ</t>
    </rPh>
    <rPh sb="17" eb="19">
      <t>カイシュウ</t>
    </rPh>
    <rPh sb="20" eb="22">
      <t>コウシン</t>
    </rPh>
    <rPh sb="22" eb="23">
      <t>トウ</t>
    </rPh>
    <rPh sb="28" eb="30">
      <t>シセツ</t>
    </rPh>
    <rPh sb="31" eb="33">
      <t>ジョウキョウ</t>
    </rPh>
    <rPh sb="34" eb="37">
      <t>リヨウシャ</t>
    </rPh>
    <rPh sb="42" eb="43">
      <t>フ</t>
    </rPh>
    <rPh sb="54" eb="55">
      <t>カ</t>
    </rPh>
    <rPh sb="66" eb="67">
      <t>カ</t>
    </rPh>
    <rPh sb="68" eb="70">
      <t>スイシン</t>
    </rPh>
    <rPh sb="72" eb="75">
      <t>リヨウシャ</t>
    </rPh>
    <rPh sb="76" eb="78">
      <t>カイテキ</t>
    </rPh>
    <rPh sb="78" eb="79">
      <t>セイ</t>
    </rPh>
    <rPh sb="80" eb="82">
      <t>リベン</t>
    </rPh>
    <rPh sb="82" eb="83">
      <t>セイ</t>
    </rPh>
    <rPh sb="84" eb="86">
      <t>コウジョウ</t>
    </rPh>
    <rPh sb="87" eb="88">
      <t>ハカ</t>
    </rPh>
    <phoneticPr fontId="1"/>
  </si>
  <si>
    <t xml:space="preserve">役割を終えた施設・同じ地域にいくつも重複して配置されている施設については、統廃合・減築・複合化・売却等の取組を通して保有量の適正化を図る。
既に統廃合が行われた小学校等については今後の財政負担を最小限に留めながら、それぞれの地域にあった利活用を行う。
</t>
    <rPh sb="0" eb="2">
      <t>ヤクワリ</t>
    </rPh>
    <rPh sb="3" eb="4">
      <t>オ</t>
    </rPh>
    <rPh sb="6" eb="8">
      <t>シセツ</t>
    </rPh>
    <rPh sb="9" eb="10">
      <t>オナ</t>
    </rPh>
    <rPh sb="11" eb="13">
      <t>チイキ</t>
    </rPh>
    <rPh sb="18" eb="20">
      <t>チョウフク</t>
    </rPh>
    <rPh sb="22" eb="24">
      <t>ハイチ</t>
    </rPh>
    <rPh sb="29" eb="31">
      <t>シセツ</t>
    </rPh>
    <rPh sb="37" eb="40">
      <t>トウハイゴウ</t>
    </rPh>
    <rPh sb="41" eb="43">
      <t>ゲンチク</t>
    </rPh>
    <rPh sb="44" eb="47">
      <t>フクゴウカ</t>
    </rPh>
    <rPh sb="48" eb="51">
      <t>バイキャクトウ</t>
    </rPh>
    <rPh sb="52" eb="54">
      <t>トリクミ</t>
    </rPh>
    <rPh sb="55" eb="56">
      <t>トオ</t>
    </rPh>
    <rPh sb="58" eb="61">
      <t>ホユウリョウ</t>
    </rPh>
    <rPh sb="62" eb="65">
      <t>テキセイカ</t>
    </rPh>
    <rPh sb="66" eb="67">
      <t>ハカ</t>
    </rPh>
    <rPh sb="70" eb="71">
      <t>スデ</t>
    </rPh>
    <rPh sb="72" eb="75">
      <t>トウハイゴウ</t>
    </rPh>
    <rPh sb="76" eb="77">
      <t>オコナ</t>
    </rPh>
    <rPh sb="80" eb="84">
      <t>ショウガッコウトウ</t>
    </rPh>
    <rPh sb="89" eb="91">
      <t>コンゴ</t>
    </rPh>
    <rPh sb="92" eb="96">
      <t>ザイセイフタン</t>
    </rPh>
    <rPh sb="97" eb="100">
      <t>サイショウゲン</t>
    </rPh>
    <rPh sb="101" eb="102">
      <t>トド</t>
    </rPh>
    <rPh sb="112" eb="114">
      <t>チイキ</t>
    </rPh>
    <rPh sb="118" eb="121">
      <t>リカツヨウ</t>
    </rPh>
    <rPh sb="122" eb="123">
      <t>オコナ</t>
    </rPh>
    <phoneticPr fontId="1"/>
  </si>
  <si>
    <t>今後利活用の見込みがない施設は計画的に除却、売却、貸付などを行い、コストの縮減、平準化を行う。</t>
  </si>
  <si>
    <t>統廃合等が行われた未利用財産については、今後の財政負担を最小限に留めながら、それぞれの地域にあった利活用、取壊しや民間資本の活用、民間企業への売却も視野に入れた取組を行う。</t>
    <rPh sb="5" eb="6">
      <t>オコナ</t>
    </rPh>
    <rPh sb="20" eb="22">
      <t>コンゴ</t>
    </rPh>
    <rPh sb="23" eb="27">
      <t>ザイセイフタン</t>
    </rPh>
    <rPh sb="28" eb="31">
      <t>サイショウゲン</t>
    </rPh>
    <rPh sb="32" eb="33">
      <t>トド</t>
    </rPh>
    <rPh sb="43" eb="45">
      <t>チイキ</t>
    </rPh>
    <rPh sb="49" eb="52">
      <t>リカツヨウ</t>
    </rPh>
    <rPh sb="53" eb="55">
      <t>トリコワ</t>
    </rPh>
    <rPh sb="57" eb="61">
      <t>ミンカンシホン</t>
    </rPh>
    <rPh sb="62" eb="64">
      <t>カツヨウ</t>
    </rPh>
    <rPh sb="65" eb="69">
      <t>ミンカンキギョウ</t>
    </rPh>
    <rPh sb="71" eb="73">
      <t>バイキャク</t>
    </rPh>
    <rPh sb="74" eb="76">
      <t>シヤ</t>
    </rPh>
    <rPh sb="77" eb="78">
      <t>イ</t>
    </rPh>
    <rPh sb="80" eb="82">
      <t>トリクミ</t>
    </rPh>
    <rPh sb="83" eb="84">
      <t>オコナ</t>
    </rPh>
    <phoneticPr fontId="1"/>
  </si>
  <si>
    <t>行政サービスの提供については、町域をまたいだ施設の相互利用や近隣市町や県と合同での施設整備等、町内に留まらない広域での施策を展開する。</t>
    <rPh sb="0" eb="2">
      <t>ギョウセイ</t>
    </rPh>
    <rPh sb="7" eb="9">
      <t>テイキョウ</t>
    </rPh>
    <rPh sb="15" eb="17">
      <t>チョウイキ</t>
    </rPh>
    <rPh sb="22" eb="24">
      <t>シセツ</t>
    </rPh>
    <rPh sb="25" eb="29">
      <t>ソウゴリヨウ</t>
    </rPh>
    <rPh sb="30" eb="34">
      <t>キンリンシマチ</t>
    </rPh>
    <rPh sb="35" eb="36">
      <t>ケン</t>
    </rPh>
    <rPh sb="37" eb="39">
      <t>ゴウドウ</t>
    </rPh>
    <rPh sb="41" eb="43">
      <t>シセツ</t>
    </rPh>
    <rPh sb="43" eb="45">
      <t>セイビ</t>
    </rPh>
    <rPh sb="45" eb="46">
      <t>トウ</t>
    </rPh>
    <rPh sb="47" eb="49">
      <t>チョウナイ</t>
    </rPh>
    <rPh sb="50" eb="51">
      <t>トド</t>
    </rPh>
    <rPh sb="55" eb="57">
      <t>コウイキ</t>
    </rPh>
    <rPh sb="59" eb="61">
      <t>シサク</t>
    </rPh>
    <rPh sb="62" eb="64">
      <t>テンカイ</t>
    </rPh>
    <phoneticPr fontId="1"/>
  </si>
  <si>
    <t>PDCA型のマネジメントに基づき、継続的に計画の評価・見直しを行いながら推進する。</t>
    <rPh sb="4" eb="5">
      <t>ガタ</t>
    </rPh>
    <rPh sb="13" eb="14">
      <t>モト</t>
    </rPh>
    <rPh sb="17" eb="20">
      <t>ケイゾクテキ</t>
    </rPh>
    <rPh sb="21" eb="23">
      <t>ケイカク</t>
    </rPh>
    <rPh sb="24" eb="26">
      <t>ヒョウカ</t>
    </rPh>
    <rPh sb="27" eb="29">
      <t>ミナオ</t>
    </rPh>
    <rPh sb="31" eb="32">
      <t>オコナ</t>
    </rPh>
    <rPh sb="36" eb="38">
      <t>スイシン</t>
    </rPh>
    <phoneticPr fontId="1"/>
  </si>
  <si>
    <t>類型施設ごとに個別施設計画を作成し、個々の施設ごとの再整備（継続、統合、廃止など）について、全庁的な視点で全体の最適化を図りながら、適切に行っていく。</t>
  </si>
  <si>
    <t>平成27年</t>
    <rPh sb="0" eb="2">
      <t>ヘイセイ</t>
    </rPh>
    <rPh sb="4" eb="5">
      <t>ネン</t>
    </rPh>
    <phoneticPr fontId="5"/>
  </si>
  <si>
    <t>本町の人口は、令和2（2020）年にピークを迎え、その後減少していくと見通している。</t>
  </si>
  <si>
    <t>令和３年</t>
    <rPh sb="0" eb="2">
      <t>レイワ</t>
    </rPh>
    <rPh sb="3" eb="4">
      <t>ネン</t>
    </rPh>
    <phoneticPr fontId="5"/>
  </si>
  <si>
    <t>【公共施設】
公共建築物の総延床面積は、40,618.68㎡
【インフラ】
道路延長92,251m、橋梁延長774m、上水道管路延長75,072m、下水道管路延長88,344m、水路延長82,557ｍ、林道延長505.4ｍ
※令和２（2020）年度末時点（ただし、道路、橋梁は令和３（2021）年４月１日現在）</t>
  </si>
  <si>
    <t xml:space="preserve">町が保有する公共建築物の場合、直近５年間の投資的経費の平均額は約2.4億円であり、これに対して将来の大規模修繕や耐用年数経過後の更新費用推計値の年平均額は約4.3億円に上る見込みで、現在の投資レベルを維持しても、保有する公共建築物の約55％しか維持できない計算となる。
また、社人研の推計によれば、本町の人口は令和２（2020）年にピークを迎え、その後減少し、2035年には1.2万人台を下回る見通しである。
インフラ施設の場合、直近５年間の投資的経費の平均額は1.6億円であり、将来の大規模修繕や更新費用推計値の年平均額は約5.2億円となっている。このことから、現在の投資レベルでは全ての施設に対する修繕や更新を行うことが難しい。
このような課題に対処するために、公共建築物とインフラ施設の維持管理を効率化し、将来にわたって現状すべてを維持するのではなく、人口や年齢構成などに基づいて規模や保有総量を見直し、重要な施設に重点を置く必要がある。
</t>
    <rPh sb="0" eb="1">
      <t>チョウ</t>
    </rPh>
    <rPh sb="2" eb="4">
      <t>ホユウ</t>
    </rPh>
    <phoneticPr fontId="5"/>
  </si>
  <si>
    <t>複数年度平均</t>
    <rPh sb="0" eb="2">
      <t>フクスウ</t>
    </rPh>
    <rPh sb="2" eb="4">
      <t>ネンド</t>
    </rPh>
    <rPh sb="4" eb="6">
      <t>ヘイキン</t>
    </rPh>
    <phoneticPr fontId="5"/>
  </si>
  <si>
    <t>【建築物】
今後10年間で7,000百万円
【インフラ施設】
今後10年間で5,100百万円</t>
    <rPh sb="1" eb="3">
      <t>ケンチク</t>
    </rPh>
    <rPh sb="3" eb="4">
      <t>ブツ</t>
    </rPh>
    <rPh sb="18" eb="19">
      <t>ヒャク</t>
    </rPh>
    <rPh sb="19" eb="20">
      <t>マン</t>
    </rPh>
    <rPh sb="43" eb="44">
      <t>ヒャク</t>
    </rPh>
    <rPh sb="44" eb="45">
      <t>マン</t>
    </rPh>
    <phoneticPr fontId="5"/>
  </si>
  <si>
    <t>【建築物】
今後10年間で約5,200百万円
【インフラ】
今後10年間で3,280百万円</t>
    <rPh sb="1" eb="4">
      <t>ケンチクブツ</t>
    </rPh>
    <rPh sb="6" eb="8">
      <t>コンゴ</t>
    </rPh>
    <rPh sb="10" eb="12">
      <t>ネンカン</t>
    </rPh>
    <rPh sb="19" eb="20">
      <t>ヒャク</t>
    </rPh>
    <rPh sb="20" eb="21">
      <t>マン</t>
    </rPh>
    <rPh sb="30" eb="32">
      <t>コンゴ</t>
    </rPh>
    <rPh sb="34" eb="36">
      <t>ネンカン</t>
    </rPh>
    <rPh sb="42" eb="43">
      <t>ヒャク</t>
    </rPh>
    <rPh sb="43" eb="44">
      <t>マン</t>
    </rPh>
    <phoneticPr fontId="5"/>
  </si>
  <si>
    <t xml:space="preserve">【建築物】
10年間で1,800百万円
【インフラ】
10年間で1,820百万円
</t>
    <rPh sb="1" eb="4">
      <t>ケンチクブツ</t>
    </rPh>
    <rPh sb="16" eb="17">
      <t>ヒャク</t>
    </rPh>
    <rPh sb="17" eb="18">
      <t>マン</t>
    </rPh>
    <rPh sb="37" eb="38">
      <t>ヒャク</t>
    </rPh>
    <rPh sb="38" eb="39">
      <t>マン</t>
    </rPh>
    <phoneticPr fontId="5"/>
  </si>
  <si>
    <t xml:space="preserve">公共施設等の点検・診断等の結果、維持管理、修繕、更新といった履歴をデータベース化し、維持管理方策や、更新の際の設計仕様の見直し等の基礎資料として活用。
公共施設等の管理を総合的に実施していくための庁内の横断的な体制整備。
職員自らが問題意識を持ち改善に取り組むことができるよう、維持管理に関する講習会等への積極的参加。
</t>
  </si>
  <si>
    <t xml:space="preserve">公共施設等の整備や管理、運営等においては、本町単独での実施と併せPPP（パブリック・プライベート・パートナーシップ）、PFI（プライベート・ファイナンス・イニシアティブ）導入など官民連携手法の導入可能性についても研究。また、民間施設を活用するなど公共施設によらない公共サービスの提供についても費用対効果、利便性等を踏まえ検討。
</t>
  </si>
  <si>
    <t>法定定期点検の実施に加え、日常的な施設管理者による目視点検を実施し、劣化・損傷が軽微な段階から施設の状況を把握する。
点検・診断等の情報の蓄積及び共有化を行い、計画的に改修を実施する。</t>
    <rPh sb="0" eb="2">
      <t>ホウテイ</t>
    </rPh>
    <rPh sb="2" eb="4">
      <t>テイキ</t>
    </rPh>
    <rPh sb="4" eb="6">
      <t>テンケン</t>
    </rPh>
    <rPh sb="7" eb="9">
      <t>ジッシ</t>
    </rPh>
    <rPh sb="10" eb="11">
      <t>クワ</t>
    </rPh>
    <rPh sb="13" eb="16">
      <t>ニチジョウテキ</t>
    </rPh>
    <rPh sb="17" eb="22">
      <t>シセツカンリシャ</t>
    </rPh>
    <rPh sb="25" eb="29">
      <t>モクシテンケン</t>
    </rPh>
    <rPh sb="30" eb="32">
      <t>ジッシ</t>
    </rPh>
    <rPh sb="34" eb="36">
      <t>レッカ</t>
    </rPh>
    <rPh sb="37" eb="39">
      <t>ソンショウ</t>
    </rPh>
    <rPh sb="40" eb="42">
      <t>ケイビ</t>
    </rPh>
    <rPh sb="43" eb="45">
      <t>ダンカイ</t>
    </rPh>
    <rPh sb="47" eb="49">
      <t>シセツ</t>
    </rPh>
    <rPh sb="50" eb="52">
      <t>ジョウキョウ</t>
    </rPh>
    <rPh sb="53" eb="55">
      <t>ハアク</t>
    </rPh>
    <rPh sb="59" eb="61">
      <t>テンケン</t>
    </rPh>
    <rPh sb="62" eb="64">
      <t>シンダン</t>
    </rPh>
    <rPh sb="64" eb="65">
      <t>トウ</t>
    </rPh>
    <rPh sb="66" eb="68">
      <t>ジョウホウ</t>
    </rPh>
    <rPh sb="69" eb="71">
      <t>チクセキ</t>
    </rPh>
    <rPh sb="71" eb="72">
      <t>オヨ</t>
    </rPh>
    <rPh sb="73" eb="76">
      <t>キョウユウカ</t>
    </rPh>
    <rPh sb="77" eb="78">
      <t>オコナ</t>
    </rPh>
    <rPh sb="80" eb="83">
      <t>ケイカクテキ</t>
    </rPh>
    <rPh sb="84" eb="86">
      <t>カイシュウ</t>
    </rPh>
    <rPh sb="87" eb="89">
      <t>ジッシ</t>
    </rPh>
    <phoneticPr fontId="5"/>
  </si>
  <si>
    <t>「事後保全型の維持管理」から「予防保全型の維持管理」への転換を図り、施設の安全性を確保する。
軽微なうちに修繕を行うことにより、コストの縮減を図る。
維持管理の情報の蓄積及び共有化を行い、適宜本計画の見直しに反映して内容の充実を図るとともに、今後の老朽化対策に活用する。</t>
    <rPh sb="1" eb="6">
      <t>ジゴホゼンガタ</t>
    </rPh>
    <rPh sb="7" eb="11">
      <t>イジカンリ</t>
    </rPh>
    <rPh sb="15" eb="20">
      <t>ヨボウホゼンガタ</t>
    </rPh>
    <rPh sb="21" eb="25">
      <t>イジカンリ</t>
    </rPh>
    <rPh sb="28" eb="30">
      <t>テンカン</t>
    </rPh>
    <rPh sb="31" eb="32">
      <t>ハカ</t>
    </rPh>
    <rPh sb="34" eb="36">
      <t>シセツ</t>
    </rPh>
    <rPh sb="37" eb="40">
      <t>アンゼンセイ</t>
    </rPh>
    <rPh sb="41" eb="43">
      <t>カクホ</t>
    </rPh>
    <rPh sb="47" eb="49">
      <t>ケイビ</t>
    </rPh>
    <rPh sb="53" eb="55">
      <t>シュウゼン</t>
    </rPh>
    <rPh sb="56" eb="57">
      <t>オコナ</t>
    </rPh>
    <rPh sb="68" eb="70">
      <t>シュクゲン</t>
    </rPh>
    <rPh sb="71" eb="72">
      <t>ハカ</t>
    </rPh>
    <rPh sb="75" eb="79">
      <t>イジカンリ</t>
    </rPh>
    <rPh sb="80" eb="82">
      <t>ジョウホウ</t>
    </rPh>
    <rPh sb="83" eb="85">
      <t>チクセキ</t>
    </rPh>
    <rPh sb="85" eb="86">
      <t>オヨ</t>
    </rPh>
    <rPh sb="87" eb="90">
      <t>キョウユウカ</t>
    </rPh>
    <rPh sb="91" eb="92">
      <t>オコナ</t>
    </rPh>
    <rPh sb="94" eb="96">
      <t>テキギ</t>
    </rPh>
    <rPh sb="96" eb="99">
      <t>ホンケイカク</t>
    </rPh>
    <rPh sb="100" eb="102">
      <t>ミナオ</t>
    </rPh>
    <rPh sb="104" eb="106">
      <t>ハンエイ</t>
    </rPh>
    <rPh sb="108" eb="110">
      <t>ナイヨウ</t>
    </rPh>
    <rPh sb="111" eb="113">
      <t>ジュウジツ</t>
    </rPh>
    <rPh sb="114" eb="115">
      <t>ハカ</t>
    </rPh>
    <rPh sb="121" eb="123">
      <t>コンゴ</t>
    </rPh>
    <rPh sb="124" eb="129">
      <t>ロウキュウカタイサク</t>
    </rPh>
    <rPh sb="130" eb="132">
      <t>カツヨウ</t>
    </rPh>
    <phoneticPr fontId="5"/>
  </si>
  <si>
    <t>「点検・診断等」「維持管理・修繕・更新等」の実施方針に基づき各種対応を行い、施設の安全性を確保する。
また、点検・診断等により危険性が高いと認められた施設や老朽化等により供用廃止され、かつ今後とも利用見込みのない施設については、取壊しを行っていく。</t>
    <rPh sb="1" eb="3">
      <t>テンケン</t>
    </rPh>
    <rPh sb="4" eb="7">
      <t>シンダントウ</t>
    </rPh>
    <rPh sb="9" eb="13">
      <t>イジカンリ</t>
    </rPh>
    <rPh sb="14" eb="16">
      <t>シュウゼン</t>
    </rPh>
    <rPh sb="17" eb="20">
      <t>コウシントウ</t>
    </rPh>
    <rPh sb="22" eb="26">
      <t>ジッシホウシン</t>
    </rPh>
    <rPh sb="27" eb="28">
      <t>モト</t>
    </rPh>
    <rPh sb="30" eb="32">
      <t>カクシュ</t>
    </rPh>
    <rPh sb="32" eb="34">
      <t>タイオウ</t>
    </rPh>
    <rPh sb="35" eb="36">
      <t>オコナ</t>
    </rPh>
    <rPh sb="38" eb="40">
      <t>シセツ</t>
    </rPh>
    <rPh sb="41" eb="44">
      <t>アンゼンセイ</t>
    </rPh>
    <rPh sb="45" eb="47">
      <t>カクホ</t>
    </rPh>
    <rPh sb="54" eb="56">
      <t>テンケン</t>
    </rPh>
    <rPh sb="57" eb="60">
      <t>シンダントウ</t>
    </rPh>
    <rPh sb="63" eb="66">
      <t>キケンセイ</t>
    </rPh>
    <rPh sb="67" eb="68">
      <t>タカ</t>
    </rPh>
    <rPh sb="70" eb="71">
      <t>ミト</t>
    </rPh>
    <rPh sb="75" eb="77">
      <t>シセツ</t>
    </rPh>
    <rPh sb="78" eb="81">
      <t>ロウキュウカ</t>
    </rPh>
    <rPh sb="81" eb="82">
      <t>トウ</t>
    </rPh>
    <rPh sb="85" eb="89">
      <t>キョウヨウハイシ</t>
    </rPh>
    <rPh sb="94" eb="96">
      <t>コンゴ</t>
    </rPh>
    <rPh sb="98" eb="102">
      <t>リヨウミコ</t>
    </rPh>
    <rPh sb="106" eb="108">
      <t>シセツ</t>
    </rPh>
    <rPh sb="114" eb="116">
      <t>トリコワ</t>
    </rPh>
    <rPh sb="118" eb="119">
      <t>オコナ</t>
    </rPh>
    <phoneticPr fontId="5"/>
  </si>
  <si>
    <t>耐震性が確保されていない施設については、防災拠点の指定の有無や施設の種類、利用者等を考慮した上で優先順位を設定し、計画的に耐震診断・改修を実施する。
今後、廃止・解体が決定している施設については、基本的に耐震診断・改修は実施しないものとする。</t>
    <rPh sb="0" eb="3">
      <t>タイシンセイ</t>
    </rPh>
    <rPh sb="4" eb="6">
      <t>カクホ</t>
    </rPh>
    <rPh sb="12" eb="14">
      <t>シセツ</t>
    </rPh>
    <rPh sb="20" eb="24">
      <t>ボウサイキョテン</t>
    </rPh>
    <rPh sb="25" eb="27">
      <t>シテイ</t>
    </rPh>
    <rPh sb="28" eb="30">
      <t>ウム</t>
    </rPh>
    <rPh sb="31" eb="33">
      <t>シセツ</t>
    </rPh>
    <rPh sb="34" eb="36">
      <t>シュルイ</t>
    </rPh>
    <rPh sb="37" eb="40">
      <t>リヨウシャ</t>
    </rPh>
    <rPh sb="40" eb="41">
      <t>トウ</t>
    </rPh>
    <rPh sb="42" eb="44">
      <t>コウリョ</t>
    </rPh>
    <rPh sb="46" eb="47">
      <t>ウエ</t>
    </rPh>
    <rPh sb="48" eb="52">
      <t>ユウセンジュンイ</t>
    </rPh>
    <rPh sb="53" eb="55">
      <t>セッテイ</t>
    </rPh>
    <rPh sb="57" eb="60">
      <t>ケイカクテキ</t>
    </rPh>
    <rPh sb="61" eb="65">
      <t>タイシンシンダン</t>
    </rPh>
    <rPh sb="66" eb="68">
      <t>カイシュウ</t>
    </rPh>
    <rPh sb="69" eb="71">
      <t>ジッシ</t>
    </rPh>
    <rPh sb="75" eb="77">
      <t>コンゴ</t>
    </rPh>
    <rPh sb="78" eb="80">
      <t>ハイシ</t>
    </rPh>
    <rPh sb="81" eb="83">
      <t>カイタイ</t>
    </rPh>
    <rPh sb="84" eb="86">
      <t>ケッテイ</t>
    </rPh>
    <rPh sb="90" eb="92">
      <t>シセツ</t>
    </rPh>
    <rPh sb="98" eb="101">
      <t>キホンテキ</t>
    </rPh>
    <rPh sb="102" eb="106">
      <t>タイシンシンダン</t>
    </rPh>
    <rPh sb="107" eb="109">
      <t>カイシュウ</t>
    </rPh>
    <rPh sb="110" eb="112">
      <t>ジッシ</t>
    </rPh>
    <phoneticPr fontId="5"/>
  </si>
  <si>
    <t>今後も町が保有し続ける施設については、耐震化と同じく優先順位を設定し、「予防保全型の維持管理」を取り入れることで、施設を長く快適に使用する「施設の長寿命化」を図る。</t>
    <rPh sb="0" eb="2">
      <t>コンゴ</t>
    </rPh>
    <rPh sb="3" eb="4">
      <t>チョウ</t>
    </rPh>
    <rPh sb="5" eb="7">
      <t>ホユウ</t>
    </rPh>
    <rPh sb="8" eb="9">
      <t>ツヅ</t>
    </rPh>
    <rPh sb="11" eb="13">
      <t>シセツ</t>
    </rPh>
    <rPh sb="19" eb="22">
      <t>タイシンカ</t>
    </rPh>
    <rPh sb="23" eb="24">
      <t>オナ</t>
    </rPh>
    <rPh sb="26" eb="30">
      <t>ユウセンジュンイ</t>
    </rPh>
    <rPh sb="31" eb="33">
      <t>セッテイ</t>
    </rPh>
    <rPh sb="36" eb="40">
      <t>ヨボウホゼン</t>
    </rPh>
    <rPh sb="40" eb="41">
      <t>ガタ</t>
    </rPh>
    <rPh sb="42" eb="46">
      <t>イジカンリ</t>
    </rPh>
    <rPh sb="48" eb="49">
      <t>ト</t>
    </rPh>
    <rPh sb="50" eb="51">
      <t>イ</t>
    </rPh>
    <rPh sb="57" eb="59">
      <t>シセツ</t>
    </rPh>
    <rPh sb="60" eb="61">
      <t>ナガ</t>
    </rPh>
    <rPh sb="62" eb="64">
      <t>カイテキ</t>
    </rPh>
    <rPh sb="65" eb="67">
      <t>シヨウ</t>
    </rPh>
    <rPh sb="70" eb="72">
      <t>シセツ</t>
    </rPh>
    <rPh sb="73" eb="77">
      <t>チョウジュミョウカ</t>
    </rPh>
    <rPh sb="79" eb="80">
      <t>ハカ</t>
    </rPh>
    <phoneticPr fontId="5"/>
  </si>
  <si>
    <t>今後も町が保有し続ける施設の大規模改修・更新等にあわせ、施設の状況や利用者のニーズを踏まえながらバリアフリー化、ユニバーサルデザイン化を推進し、利用者の快適性や利便性の向上を図る。</t>
    <rPh sb="0" eb="2">
      <t>コンゴ</t>
    </rPh>
    <rPh sb="3" eb="4">
      <t>チョウ</t>
    </rPh>
    <rPh sb="5" eb="7">
      <t>ホユウ</t>
    </rPh>
    <rPh sb="8" eb="9">
      <t>ツヅ</t>
    </rPh>
    <rPh sb="11" eb="13">
      <t>シセツ</t>
    </rPh>
    <rPh sb="14" eb="17">
      <t>ダイキボ</t>
    </rPh>
    <rPh sb="17" eb="19">
      <t>カイシュウ</t>
    </rPh>
    <rPh sb="20" eb="22">
      <t>コウシン</t>
    </rPh>
    <rPh sb="22" eb="23">
      <t>トウ</t>
    </rPh>
    <rPh sb="28" eb="30">
      <t>シセツ</t>
    </rPh>
    <rPh sb="31" eb="33">
      <t>ジョウキョウ</t>
    </rPh>
    <rPh sb="34" eb="37">
      <t>リヨウシャ</t>
    </rPh>
    <rPh sb="42" eb="43">
      <t>フ</t>
    </rPh>
    <rPh sb="54" eb="55">
      <t>カ</t>
    </rPh>
    <rPh sb="66" eb="67">
      <t>カ</t>
    </rPh>
    <rPh sb="68" eb="70">
      <t>スイシン</t>
    </rPh>
    <rPh sb="72" eb="75">
      <t>リヨウシャ</t>
    </rPh>
    <rPh sb="76" eb="78">
      <t>カイテキ</t>
    </rPh>
    <rPh sb="78" eb="79">
      <t>セイ</t>
    </rPh>
    <rPh sb="80" eb="82">
      <t>リベン</t>
    </rPh>
    <rPh sb="82" eb="83">
      <t>セイ</t>
    </rPh>
    <rPh sb="84" eb="86">
      <t>コウジョウ</t>
    </rPh>
    <rPh sb="87" eb="88">
      <t>ハカ</t>
    </rPh>
    <phoneticPr fontId="5"/>
  </si>
  <si>
    <t>無</t>
    <rPh sb="0" eb="1">
      <t>ナ</t>
    </rPh>
    <phoneticPr fontId="5"/>
  </si>
  <si>
    <t xml:space="preserve">役割を終えた施設・同じ地域にいくつも重複して配置されている施設については、統廃合・減築・複合化・売却等の取組を通して保有量の適正化を図る。
既に統廃合が行われた小学校等については今後の財政負担を最小限に留めながら、それぞれの地域にあった利活用を行う。
</t>
    <rPh sb="0" eb="2">
      <t>ヤクワリ</t>
    </rPh>
    <rPh sb="3" eb="4">
      <t>オ</t>
    </rPh>
    <rPh sb="6" eb="8">
      <t>シセツ</t>
    </rPh>
    <rPh sb="9" eb="10">
      <t>オナ</t>
    </rPh>
    <rPh sb="11" eb="13">
      <t>チイキ</t>
    </rPh>
    <rPh sb="18" eb="20">
      <t>チョウフク</t>
    </rPh>
    <rPh sb="22" eb="24">
      <t>ハイチ</t>
    </rPh>
    <rPh sb="29" eb="31">
      <t>シセツ</t>
    </rPh>
    <rPh sb="37" eb="40">
      <t>トウハイゴウ</t>
    </rPh>
    <rPh sb="41" eb="43">
      <t>ゲンチク</t>
    </rPh>
    <rPh sb="44" eb="47">
      <t>フクゴウカ</t>
    </rPh>
    <rPh sb="48" eb="51">
      <t>バイキャクトウ</t>
    </rPh>
    <rPh sb="52" eb="54">
      <t>トリクミ</t>
    </rPh>
    <rPh sb="55" eb="56">
      <t>トオ</t>
    </rPh>
    <rPh sb="58" eb="61">
      <t>ホユウリョウ</t>
    </rPh>
    <rPh sb="62" eb="65">
      <t>テキセイカ</t>
    </rPh>
    <rPh sb="66" eb="67">
      <t>ハカ</t>
    </rPh>
    <rPh sb="70" eb="71">
      <t>スデ</t>
    </rPh>
    <rPh sb="72" eb="75">
      <t>トウハイゴウ</t>
    </rPh>
    <rPh sb="76" eb="77">
      <t>オコナ</t>
    </rPh>
    <rPh sb="80" eb="84">
      <t>ショウガッコウトウ</t>
    </rPh>
    <rPh sb="89" eb="91">
      <t>コンゴ</t>
    </rPh>
    <rPh sb="92" eb="96">
      <t>ザイセイフタン</t>
    </rPh>
    <rPh sb="97" eb="100">
      <t>サイショウゲン</t>
    </rPh>
    <rPh sb="101" eb="102">
      <t>トド</t>
    </rPh>
    <rPh sb="112" eb="114">
      <t>チイキ</t>
    </rPh>
    <rPh sb="118" eb="121">
      <t>リカツヨウ</t>
    </rPh>
    <rPh sb="122" eb="123">
      <t>オコナ</t>
    </rPh>
    <phoneticPr fontId="5"/>
  </si>
  <si>
    <t>統廃合等が行われた未利用財産については、今後の財政負担を最小限に留めながら、それぞれの地域にあった利活用、取壊しや民間資本の活用、民間企業への売却も視野に入れた取組を行う。</t>
    <rPh sb="5" eb="6">
      <t>オコナ</t>
    </rPh>
    <rPh sb="20" eb="22">
      <t>コンゴ</t>
    </rPh>
    <rPh sb="23" eb="27">
      <t>ザイセイフタン</t>
    </rPh>
    <rPh sb="28" eb="31">
      <t>サイショウゲン</t>
    </rPh>
    <rPh sb="32" eb="33">
      <t>トド</t>
    </rPh>
    <rPh sb="43" eb="45">
      <t>チイキ</t>
    </rPh>
    <rPh sb="49" eb="52">
      <t>リカツヨウ</t>
    </rPh>
    <rPh sb="53" eb="55">
      <t>トリコワ</t>
    </rPh>
    <rPh sb="57" eb="61">
      <t>ミンカンシホン</t>
    </rPh>
    <rPh sb="62" eb="64">
      <t>カツヨウ</t>
    </rPh>
    <rPh sb="65" eb="69">
      <t>ミンカンキギョウ</t>
    </rPh>
    <rPh sb="71" eb="73">
      <t>バイキャク</t>
    </rPh>
    <rPh sb="74" eb="76">
      <t>シヤ</t>
    </rPh>
    <rPh sb="77" eb="78">
      <t>イ</t>
    </rPh>
    <rPh sb="80" eb="82">
      <t>トリクミ</t>
    </rPh>
    <rPh sb="83" eb="84">
      <t>オコナ</t>
    </rPh>
    <phoneticPr fontId="5"/>
  </si>
  <si>
    <t>行政サービスの提供については、町域をまたいだ施設の相互利用や近隣市町や県と合同での施設整備等、町内に留まらない広域での施策を展開する。</t>
    <rPh sb="0" eb="2">
      <t>ギョウセイ</t>
    </rPh>
    <rPh sb="7" eb="9">
      <t>テイキョウ</t>
    </rPh>
    <rPh sb="15" eb="17">
      <t>チョウイキ</t>
    </rPh>
    <rPh sb="22" eb="24">
      <t>シセツ</t>
    </rPh>
    <rPh sb="25" eb="29">
      <t>ソウゴリヨウ</t>
    </rPh>
    <rPh sb="30" eb="34">
      <t>キンリンシマチ</t>
    </rPh>
    <rPh sb="35" eb="36">
      <t>ケン</t>
    </rPh>
    <rPh sb="37" eb="39">
      <t>ゴウドウ</t>
    </rPh>
    <rPh sb="41" eb="43">
      <t>シセツ</t>
    </rPh>
    <rPh sb="43" eb="45">
      <t>セイビ</t>
    </rPh>
    <rPh sb="45" eb="46">
      <t>トウ</t>
    </rPh>
    <rPh sb="47" eb="49">
      <t>チョウナイ</t>
    </rPh>
    <rPh sb="50" eb="51">
      <t>トド</t>
    </rPh>
    <rPh sb="55" eb="57">
      <t>コウイキ</t>
    </rPh>
    <rPh sb="59" eb="61">
      <t>シサク</t>
    </rPh>
    <rPh sb="62" eb="64">
      <t>テンカイ</t>
    </rPh>
    <phoneticPr fontId="5"/>
  </si>
  <si>
    <t>PDCA型のマネジメントに基づき、継続的に計画の評価・見直しを行いながら推進する。</t>
    <rPh sb="4" eb="5">
      <t>ガタ</t>
    </rPh>
    <rPh sb="13" eb="14">
      <t>モト</t>
    </rPh>
    <rPh sb="17" eb="20">
      <t>ケイゾクテキ</t>
    </rPh>
    <rPh sb="21" eb="23">
      <t>ケイカク</t>
    </rPh>
    <rPh sb="24" eb="26">
      <t>ヒョウカ</t>
    </rPh>
    <rPh sb="27" eb="29">
      <t>ミナオ</t>
    </rPh>
    <rPh sb="31" eb="32">
      <t>オコナ</t>
    </rPh>
    <rPh sb="36" eb="38">
      <t>スイシン</t>
    </rPh>
    <phoneticPr fontId="5"/>
  </si>
  <si>
    <t>　民間のノウハウを活用しながら、サービスの向上と経費の縮減を図るため、令和２（2020）年10月から観光センターに、令和３（2021）年４月からふれあいの森公園に指定管理者制度を導入。
　また、長寿命化対策として、令和元（2020）年度に役場庁舎及び町民総合会館においてCO2排出削減や省エネ効果の高い空調設備・照明設備・給湯設備への更新整備をメンテナンス付きリース方式により実施したほか、令和３（2021）年度に早島小学校２舎外壁等非構造部材耐震改修工事及び斎場火葬炉耐火物全面積替工事を、令和４（2022）年度には中学校南教室棟外壁等非構造部材耐震改修工事を、令和５（2023）年度には中学校給食棟外壁改修工事を行った。</t>
    <rPh sb="282" eb="284">
      <t>レイワ</t>
    </rPh>
    <rPh sb="291" eb="293">
      <t>ネンド</t>
    </rPh>
    <rPh sb="295" eb="298">
      <t>チュウガッコウ</t>
    </rPh>
    <rPh sb="298" eb="300">
      <t>キュウショク</t>
    </rPh>
    <rPh sb="300" eb="301">
      <t>トウ</t>
    </rPh>
    <rPh sb="301" eb="303">
      <t>ガイヘキ</t>
    </rPh>
    <rPh sb="303" eb="305">
      <t>カイシュウ</t>
    </rPh>
    <rPh sb="305" eb="307">
      <t>コウジ</t>
    </rPh>
    <rPh sb="308" eb="309">
      <t>オコナ</t>
    </rPh>
    <phoneticPr fontId="1"/>
  </si>
  <si>
    <t>平成27年の国勢調査人口は10,929人で、現在も人口の増加が続いているが、平成32年には減少に転じ、今後対策を講じなかった場合の総人口は令和22（2040）年には9,521人まで減少することが見込まれている。</t>
  </si>
  <si>
    <t>【公共施設】　
　4.1万㎡（37施設）
【インフラ】
　町道：191,327ｍ　林道：5,241ｍ
　橋梁：延長681.1m（面積2901.3㎡）
　上水道：管路延長99712.7ｍ
　下水道：管渠延長：56,553.6ｍ</t>
  </si>
  <si>
    <t>本町の人口は、今後25年間で10％以上減少することが見込まれており、人口規模で適正な保有量を相対的に見れば、今後25年で公共施設等も10％以上減少させる必要があるといえます。
今までは本町の人口は横ばいの状況が続いていたものの、今後はすべての世代で減少していくと同時に、少子高齢化が見込まれています。公共施設等は鉄筋コンクリート造や鉄骨造等の非木造建築が多く、平均使用年数は50年程度と長期に渡るため、現在の人口構成に即して公共施設等を適正配置したとしても人口構成が変化する将来においては利用ニーズがあわず、需要と供給のバランスが取れなくなるものと想定されます。
さらに、人口減少に伴い財政規模も小さくなると、公共施設等に充当できる予算は少なくなり、施設の維持が困難となります。
また、建設事業の中でも、特に町民の生活に直結する道路や橋梁、上下水道等のインフラを優先して修繕や更新、整備する必要があることから、公共施設に投入できる費用の割合はさらに減少せざるを得ない状況となります。
本町が将来世代にとって魅力ある町となるためには、将来の財源の見込みや、地域別の人口状況等も考慮し、公共施設等を適正な規模で適切に管理していく必要があります。</t>
  </si>
  <si>
    <t>推計条件に基づく試算の結果、本町の今後40年間の公共施設の将来更新費は、既存の公共施設をすべて保存し続けた場合において、大規模改修及び建替えに必要な更新費は、総額223.5億円で、平均5.6億円/年と試算されました。
令和2（2020）年度から平令和5（2023）年度までが既存施設の大規模改修のピーク期で、平均12.3億円/年の費用が見込まれています。また、令和32（2050）年度から令和36（2054）年度までが既存施設の建替えのピーク期で、平均10.1億円/年の費用が見込まれています。</t>
  </si>
  <si>
    <t>施設の保有量については、人口の推計や財政状況等を踏まえ、長期的な目標として30年間で延床面積を10％縮減することを目標とします。
一方で、今後個別施設のあり方を検討し、各々の施設の方向性を決定していく必要があることから、直ちに保有量の縮減を行うことは困難であるため、短期的な目標として、施設の現状を考慮し10年間で2％程度の縮減を目標値として設定します。
ただし、数値目標は計画の見直し時や社会情勢の変化に応じて適宜見直しを行います。</t>
  </si>
  <si>
    <t>・更新費用　　
公共施設：約2％減（約4億円減）
インフラ施設：約2％減（約2億円減）</t>
  </si>
  <si>
    <t>施設を管理する技術職員の確保や育成を行うとともに、限られた予算や人材で施設のマネジメントを行っていくために、周辺自治体や民間事業者との技術職員の連携等を検討します。
また、全庁的に計画を推進していくためには、公共施設等の現状や計画策定の意義等を職員が十分に理解し、施設総量縮減の必要性を認識するとともに、これまでの対症療法的な維持管理から経営的視点にたった計画的な維持管理への方向転換を行い、社会経済状況や住民ニーズの変化に対応していく必要があります。
そのためには、職員一人ひとりが意識を持って施設のマネジメントに取り組んでいく必要があります。公共施設やインフラの現状を十分に理解し、町民サービスの向上のため、自らが創意工夫を実践していくことが重要と捉え、職員の意識の向上に努めます。</t>
  </si>
  <si>
    <t>官民の役割分担を明確にし、PPP /PFI 等の手法も検討し、施設整備や管理に民間活力の導入を推進します。</t>
  </si>
  <si>
    <t>・これまでも実施してきた日常点検や定期点検、法定点検を確実に実施するとともに今後は、国が整備したガイドブック（建築物点検マニュアル）等を参考に施設管理者による定期的な目視点検や劣化状況の把握を確実に行い、情報を蓄積します。
・日々の点検に加え、国の指針やマニュアル等に基づくストック点検や劣化診断等の実態把握に取り組みます。</t>
  </si>
  <si>
    <t>・利用率及び必要性の低い施設については、他の施設との統合や、利用ニーズの高い機能に転用する等、保有総量の適正化に取り組みます。
・既存施設が耐用年数を迎えた場合には、原則他の施設への統合や複合化、廃止を検討し、住民サービスを維持するために他の手段が無く、その施設が将来にわたって必要不可欠であると判断した場合のみ、施設の新設、更新を行います。
・施設の新設、更新に当たっては、既存施設を最大限活用することを原則とし、整備の抑制を図ります。また、施設の保有量に配慮するとともに、費用対効果を考慮して整備します。
・道路、橋梁、上下水道といった施設種別ごとの特性や施設の重要性を考慮した計画的な維持管理を行います。</t>
  </si>
  <si>
    <t>・耐震性が無い等、危険度の高い施設については、利用率及び必要性が高い場合を除き、利用者の安全確保の観点から原則として統廃合等により除却することを検討します。
・耐震性が無い等、危険度の高い施設であっても、利用率及び必要性が高い施設については、施設利用者の安全の確保に努めます。
・インフラは、住民生活を支える社会的基盤施設であり利用者の安全性が確保される必要があることから、点検や診断結果に基づき、劣化箇所の早期修繕に努めます。</t>
  </si>
  <si>
    <t>・耐震基準を満たしていない施設は、危険性の高い施設から順次耐震補強工事を検討します。</t>
  </si>
  <si>
    <t>・これまでの不具合が顕在化してから対応する対症療法型の管理から、施設の劣化が進行する前に計画的な維持管理を行う予防保全型の管理を行うことで、施設の長寿命化を図り、施設に係るトータルコストを縮減します。</t>
  </si>
  <si>
    <t>・「ユニバーサルデザイン2020行動計画」（平成29年２月20日ユニバーサルデザイン2020関係閣僚会議決定）におけるユニバーサルデザインのまちづくりの考え方を踏まえ、誰もが安心・安全に利用しやすい施設となるために、公共施設等の改修・更新を行う際には、利用者のニーズや状況を踏まえ、ユニバーサルデザイン化を進めます。</t>
  </si>
  <si>
    <t>地球温暖化対策計画（令和３（2021）年10月22日閣議決定）に即して策定し、又は改訂する地球温暖化対策の推進に関する法律（平成10（1998）年法律第117号）第21条第１項に規定する地方公共団体実行計画（同法第21条第２項に掲げる事項について定める計画）の内容を踏まえ、公共施設等への再生可能エネルギー設備等の導入など計画的な改修等による脱炭素化に取り組む。</t>
  </si>
  <si>
    <t>・利用率及び必要性の低い施設については、他の施設との統合や、利用ニーズの高い機能に転用する等、保有総量の適正化に取り組みます。
・既存施設が耐用年数を迎えた場合には、原則他の施設への統合や複合化、廃止を検討し、住民サービスを維持するために他の手段が無く、その施設が将来にわたって必要不可欠であると判断した場合のみ、施設の新設、更新を行います。
・耐震性が無い等、危険度の高い施設については、利用率及び必要性が高い場合を除き、利用者の安全確保の観点から原則として統廃合等により除却することを検討します。</t>
  </si>
  <si>
    <t xml:space="preserve">【目標数値】（令和8年までの10年間）
・施設保有量　約2％減（約800㎡減）
・更新費用　　公共施設：約2％減（約4億円減）
　　　　　　　　インフラ施設：約2％減（約2億円減）
</t>
  </si>
  <si>
    <t>地方公会計の情報は、公共施設マネジメントの推進の前提となるものであるため、売却可能資産の抽出等の適切な活用を検討する。</t>
  </si>
  <si>
    <t>用途廃止された資産や売却可能資産等について、効率的な運用や売却等を検討し、資産利用の最適化及び将来の維持管理等に係る負担の軽減を行う。</t>
  </si>
  <si>
    <t>施設を管理する技術職員の確保や育成を行うとともに、限られた予算や人材で施設のマネジメントを行っていくために、周辺自治体や民間事業者との技術職員の連携等を検討します。</t>
  </si>
  <si>
    <t>本計画は、PDCAサイクルにより適切な進行管理を行うとともに、本町を取り巻く環境の変化へ柔軟に対応するためにフォローアップを行い、必要に応じて随時計画の見直しを行っていきます。</t>
  </si>
  <si>
    <t>必要に応じて随時計画の見直しを行う。</t>
  </si>
  <si>
    <t>・施設管理者による点検を確実に実施し、劣化状況や危険度を把握します。また、点検・診断等の結果の履歴を蓄積することで、今後の老朽化対策等に活用します。
・日常的に不特定多数の利用がある施設では、定期的に点検や維持管理等を行い、施設利用者の安全確保を図ります。
・災害時の拠点となる施設や避難所に指定されている施設については、優先的に修繕や更新等を実施し、施設の性能・機能低下の抑制を図ります。
・耐震基準を満たしていない施設は、危険性の高い施設から順次耐震補強工事を検討します。
・予防保全型による維持管理手法を導入することで長寿命化を図り、施設の安全性の確保と修繕や更新等に要する財政負担の平準化及び抑制に努めます。
・人口減少や少子高齢化に伴う施設ニーズの変化、老朽化に伴う修繕や更新費用等を総合的に判断し、複合化や集約化、廃止等を含めて今後のあり方を検討します。
・文化拠点となる総合文化ホールは、文化活動情報を充実させて利用の促進を図ります。
・公民館を核とした「生涯学習によるまちづくり」の強化や、町民が身近な場所で気楽に自主的な活動ができるよう、公民館等の機能強化に努めます。
・スポーツ教室やスポーツ行事等の参加者数が減少傾向にあり、利用者を増やすために施設の有効活用を図るとともに、新たなサービスの提供や、町民が安全で安心して快適に利用できるよう、施設の計画的な整備・改修を行います。
・スポーツ・レクリエーションの拠点として位置づけられている、つばきの丘運動公園の利用促進を図るために、適正な維持管理に努めます。
・学校や子育て支援施設は、園児、児童、生徒等が一日の大半を過ごす学習・生活の場であるとともに、地震等の災害時には避難場所等の防災拠点としても重要な役割を担っていることから、耐震性の確保や老朽化への対応等、安全で安心な施設の整備を図ります。
・小・中学校の運動場や体育館の地域への開放等の施設の有効活用を行い、町民が身近な地域でスポーツを楽しむ場を提供します。
・大規模改修の時期、園児、児童、生徒数の推移や地域の実情等に応じて、施設の適正なあり方について検討します。
住民の健康づくりと健康の保持・増進をより一層促進していくために、中核となる健康福祉センターの施設及び設備の整備・充実を図ります。
・公営住宅は、老朽化が進んでいるため、財政計画との調整を図りながら、「公営住宅ストック総合活用計画」に基づき、住民需要にあわせて改修、整備を検討します。
・コミュニティ広場は、安心して利用できるよう遊具の安全点検等を実施し、地域の協力を得ながら適正な維持管理に努めます。
・道路の点検は日常的なパトロールによる点検等を実施します。
・パトロールや点検等により損傷状況を把握し、重要度や第三者への被害が大きい箇所等の優先順位を設けて修繕工事を行い、安全性の確保を図ります。
・道路の長寿命化は、使用状況（交通量）や損傷度から総合的に検討したうえで優先度を決定し、計画的に修繕や更新等を行うことで、長寿命化を図るとともに、財政負担の軽減や平準化に取り組みます。
・橋梁の点検は「岡山県道路橋梁点検マニュアル（案）」に基づいて、近接目視を基本とした定期点検を実施し、橋梁の損傷状況を早期に把握します。点検間隔については5年に1回を基本とし、緊急輸送道路や跨線・跨道橋等、社会的重要度の高いものから優先的に点検を実施します。また、点検結果を基礎データとして、今後必要となる定期点検、補修、更新の時期を定め、計画的に実施します。
・橋梁の長寿命化は、「里庄町橋梁長寿命化計画」に示された「道路橋梁の長寿命化及び補修・更新に関する方針」に則り、予防保全型の維持管理に転換し、ライフサイクルコストの縮減と補修・更新費用の平準化を図ります。また、予防保全型の維持管理を推進するための人材育成及び橋梁に関する最新技術の取得に努めます。
・下水道工事、道路工事に併行して順次改良・更新を行うことにより経費節減を図り、引き続き効率的な水道事業経営を行います。
・施設の老朽化に伴い、漏水に対する一層の対策を講ずる必要があり、老朽管の計画的な更新や管材料の改良等により漏水防止に努めるとともに、直営による漏水調査を継続して実施します。なお、漏水状況の分析・把握には長年の技術の蓄積が必要となり、これまでに蓄積された技術の継承とともに人員配置にも配慮します。
・老朽管の更新については、漏水の多い接着タイプの管から、管路の耐震化及び漏水防止対策との整合性を図り、定期的に布設替えを進めていきます。
・下水道事業については、多額の費用が必要となり、そのほとんどを町の一般会計からの繰り入れで進めているため、町の財政状況を踏まえ、計画的に整備していくとともに、下水道処理区域内においては、公共用水域の水質保全や建設経費の早期回収等を達成するため、下水道への接続率向上を図ります。
・「下水道事業のストックマネジメント実施に関するガイドライン」（平成27年11月　国土交通省）等の考え方を参考に、公共下水道の適正な維持管理及び運営に努め、予防保全型管理により、施設の計画的な改修を行い、財政負担の軽減・平準化に努めます。
・里庄町公共下水道事業計画第4期認可区域の整備以降の整備予定区域については、認可区域の検討を随時行い、下水道の普及に努めます。</t>
  </si>
  <si>
    <t>・里庄美しい森（438.7㎡）を平成31年3月31日に廃止し、更新費用146,637千円が削減できた。（令和3年3月31日時点で施設の取り壊しは、未実施）
・焼山町営住宅（88.7㎡）を令和2年3月31日に廃止し、更新費用39,929千円が削減できた。</t>
  </si>
  <si>
    <t>　総人口は減少，高齢化率は高い状態が続く。高齢人口について，2045年には本町の人口の45％となる見込み。</t>
  </si>
  <si>
    <t>文化系施設　9504.30㎡
社会教育系施設　1383.11㎡
スポーツ・レクリエーション系施設　6421.27㎡
産業系施設　3434.48㎡
学校教育系施設　29544.74㎡
子育て支援施設　3749.14㎡
保健・福祉施設　2967.38㎡
行政系施設　6665.84㎡
公営住宅　15011.86㎡
公園　2963.44㎡
供給処理施設　12.00㎡
その他　15116.69㎡
上水道施設　1895.74㎡
下水道施設　5857.28㎡
介護老人保健施設　3243.90㎡
病院施設　8610.81㎡</t>
  </si>
  <si>
    <t>本町ではこれまで，必要な施設については耐震化や大規模改修等を行ってきており，当面の間は大規模な修繕等により財政が圧迫されることはない状況にある。
　しかしながら，将来的には人口が減少していく見込みであり，今後大規模改修等が必要となったタイミングで，将来の人口推計や利用状況等を考慮し，必要性を含め，更新方法の検討が必要となってくる。</t>
  </si>
  <si>
    <t>今後40年間で普通会計の公共建築物では454.7億円，インフラ施設では237.6億円，公営企業会計の公共建築物では81.7億円，インフラ施設では206.3億円</t>
  </si>
  <si>
    <t>今後40年間で普通会計の公共建築物では426.3億円，インフラ施設では215.4億円，公営企業会計の公共建築物では78.0億円，インフラ施設では56.6億円</t>
  </si>
  <si>
    <t>今後40年間で普通会計の公共建築物では28.4億円，インフラ施設では22.2億円，公営企業会計の公共建築物では3.7億円，インフラ施設では149.6億円</t>
  </si>
  <si>
    <t>振興計画，予算を所管する部署，行政財産・インフラ施設の管理部署と状右方を共有し，全庁横断的な推進体制を構築する。
必要に応じて職員研修を行う。</t>
  </si>
  <si>
    <t>　点検・診断については，日常点検と定期・臨時点検を実施し，その点検履歴を情報として蓄積し施設の維持管理・修繕などを含めた老朽化対策に活用する。</t>
  </si>
  <si>
    <t xml:space="preserve">　修繕については，予防保全型維持管理の視点に立ち，施設の長寿命化を図り，トータルコストを削減する。
　更新については，長期使用の可能性を検討するとともに，既存施設との集約化の検討やその他効率化の観点から検討を行う。
</t>
  </si>
  <si>
    <t xml:space="preserve">　点検・診断等により，危険性が高いと認められた公共施設等で，施設の利用，効用等の高い施設については，安全確保の対策を実施する。
　また，施設の利用，効用等の低い施設については，供用廃止も選択肢のひとつとして取り壊しも検討する。
</t>
  </si>
  <si>
    <t>　耐震化未実施施設については，本計画の安全確保の実施方針に基づき，計画的かつ重点的な耐震化を推進します。</t>
  </si>
  <si>
    <t xml:space="preserve">　公共施設については，診断と改善に重点を置き，点検・保守・修繕等を計画的に行う等，予防保全の視点により公共施設等の長期使用を図る。
　また，個別の長寿命化計画を策定している施設等については，その計画に基づいて維持管理，修繕，更新等を実施することとし，個別の長寿命化計画を策定していない施設等においても，必要に応じて個別に長寿命化計画等を策定することを検討する。
</t>
  </si>
  <si>
    <t>　公共施設等の改修や更新の際には，ユニバーサルデザイン化に向けた改修等を検討し，実施する。</t>
  </si>
  <si>
    <t>　公共施設等の利用状況及び耐用年数等を踏まえ，既存施設を有効活用する集約化を検討するなど地域の実情に併せて効率的な施設配置となるよう検討する。</t>
  </si>
  <si>
    <t>　将来費用の不足分を公共施設等のコスト削減のみによって賄う考え方には限界がある。公共施設等の効率的な維持管理・改修・更新による，さらなる費用縮減を図ると同時に，公共施設等の将来費用の確保を町の財政全体の課題ととらえ，施設に紐づかない事業や施策についても積極的な見直しを行い，投資的経費へ配分する財源を見出していく。</t>
  </si>
  <si>
    <t xml:space="preserve">固定資産台帳は，年度ごとに更新を行います。
また，固定資産台帳及び財務書類から得られる情報を，公共施設等の維持管理・更新に係る中長期的な経費の算出や，事業別・施設別のセグメント分析を行うなど，積極的に活用し，施設の今後のあり方について検討を行う。
</t>
  </si>
  <si>
    <t>維持管理費の縮減を図るため，売却のほか，未利用財産の貸付による収入を得るなど，効率的利用の促進について取り組む。</t>
  </si>
  <si>
    <t>個別の長期修繕計画の策定・更新，資産の増減等を反映させ，随時フォローアップを行う。</t>
  </si>
  <si>
    <t>規定なし</t>
  </si>
  <si>
    <t>施設保有量に記載している分類ごとに方針を定めている</t>
  </si>
  <si>
    <t>H28
公共施設等総合管理計画作成業務支援
H29
文化センター長寿命化計画策定
町営住宅長寿命化計画策定
H30
総合運動公園長寿命化計画策定
文化センター長寿命化事業
R01～R02
総合運動公園長寿命化事業実施
農業水利施設長寿命化事業実施
R03
トンネル長寿命化計画策定
R05
総合運動公園長寿命化計画策定
H24～毎年度
橋梁長寿命化計画策定
R06末時点
町内８施設で指定管理者制度を導入</t>
  </si>
  <si>
    <t>・H22年からH42年までに、総人口は27％減、生産年齢人口は30％減。</t>
    <rPh sb="4" eb="5">
      <t>ネン</t>
    </rPh>
    <rPh sb="10" eb="11">
      <t>ネン</t>
    </rPh>
    <rPh sb="15" eb="18">
      <t>ソウジンコウ</t>
    </rPh>
    <rPh sb="22" eb="23">
      <t>ゲン</t>
    </rPh>
    <rPh sb="24" eb="28">
      <t>セイサンネンレイ</t>
    </rPh>
    <rPh sb="28" eb="30">
      <t>ジンコウ</t>
    </rPh>
    <rPh sb="34" eb="35">
      <t>ゲン</t>
    </rPh>
    <phoneticPr fontId="8"/>
  </si>
  <si>
    <t>【公共施設】
R3年：24,786㎡</t>
    <rPh sb="1" eb="5">
      <t>コウキョウシセツ</t>
    </rPh>
    <rPh sb="9" eb="10">
      <t>ネン</t>
    </rPh>
    <phoneticPr fontId="8"/>
  </si>
  <si>
    <t>施設の老朽化が進んでいく中で、施設を維持していくには、建替えや大規模改修など膨大な更新等費用が生じてくるため、これに対する財政措置が課題となっている。
少⼦⾼齢化や⼈⼝ 減少問題をはじめ、それに伴う⽣産年齢⼈⼝の減少や地⽅交付税の削減等により財政が逼迫する中で、⻑期的な視点を持って、財政⾯と公共施設等を通じた安全・安⼼で利便性の高いサービスを両⽴させ、持続可能な地域を住⺠とともに創っていくことが重要課題</t>
  </si>
  <si>
    <t>昭和 56（1981）年以前に建築された建物（旧耐震基準）については、計画的に耐震診断を実施し、 災害時に住民が利用する施設や災害対策活動の拠点・避難所となる施設、ライフライン関連施設など、地 震発生による人命への重大な被害や住民生活への深刻な影響を及ぼす恐れのある施設については、優先的に耐震対策を行う。</t>
  </si>
  <si>
    <t>長寿命化を図ることによって建替え時期の集中を回避するとともに、そこで得た期間を活用して、複合化・ 集約化・多機能化など、施設と機能の分離による見直しや、その実現手段の一つとして官民連携の導入を 推進することにより、支出の平準化と縮減を図る。また、長寿命化は、環境配慮や安全・安心の確保など社会的な要請のなかで積極的に取り組まなければならない重要課題でもある。今後とも維持していくべき公共施設等については、長寿命化の判断基準に25 基づき、その対象と目標耐用年数を定め長寿命化を図る。</t>
  </si>
  <si>
    <t>本村が保有する公共建築物をすべて同規模・同量で今後も維持更新し続けた場合、施設の更新等費
⽤は 40 年間で約 149.1 億円が必要となる⾒込みで、年間約 3.7 億円となる。
⻑寿命化等対策後の今後 40 年間の更新等費⽤の推計によると、各施設に対して⻑寿命化対策等を講じた場合、40 年間で約 108.2億円になる⾒込みで、年平均で約2.7 億円となり、対策前と比べて年間約 1.0億円の縮減が見られる。</t>
  </si>
  <si>
    <t>公共施設等を総合的かつ計画的に管理し、本計画の基本⽅針に基づく取組を着実に推進するため、全庁を挙げた推進体制の整備が不可⽋。 今後、全庁的に公共施設等のマネジメント業務を推進するにあたっては、職員⼀⼈ひとりが、村全体の施 設の状況や将来の⾒通しについて⼗分理解し、従来の縦割りの中での施設ごとの管理状況から抜け出し、常に経営的視点を持って、全体の最適化を⽬指すことが必要となる。また、総合管理計画の推進に当たっては、公共施設等を日々利⽤し、⽀えている住⺠との問題意識や情 報の共有が不可⽋。今後とも、公共施設等の有り⽅について、住⺠⽬線に立った幅広い議論を進めていくとともに、公共施設等に関する情報を積極的に開⽰していくこととする。以上を踏まえ、今後、策定または改訂が進む各個別施設計画の内容を適宜反映していくことによって、国 の要請でもある本計画の不断の⾒直しを⾏う。</t>
  </si>
  <si>
    <t>今後、ＰＰＰ／ＰＦＩ⽅式、コンセッション⽅式、指定管理制度など、⺠間の資⾦や活⼒、外郭団体の 機能などの活⽤を検討し、新たな住⺠のニーズに応えるとともに、公共施設等の機能を向上させながら、維持 管理コスト等の縮減を図ります。</t>
  </si>
  <si>
    <t>公共建築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法定点検については、一級建築士やその他の専門知識を持つ有資格者が実施することが義務付けられているが、専門的な知識を必要としない点検などは、各建物の管理者が自主的に行えるようマニュアル整備を行い実施することも検討する。</t>
  </si>
  <si>
    <t>施設の重要度や劣化状況に応じて優先度をつけ、計画的な維持管理・修繕・更新等を行う予防保全を 導入することにより、施設の性能維持や安全性を確保するとともに、維持管理コストの縮減や平準化を図りる。 ここで、対症療法的に劣化箇所を補修するのが事後保全にあたり、施設の劣化が進む前に対策を施すこ とで健全な状態を維持するのが予防保全にあたる。予防保全を基本としながら各施設の状況と専門家の意見等も反映して費用対効果の高い維持管理・修繕を行う。</t>
  </si>
  <si>
    <t>施設の安全確保に関わる評価を実施し、危険性が認められた施設については、評価の内容に沿って安全 確保の改修を実施する。既に役割を終え、今後、利活用することのない公共施設等については、周辺施設や住環境に及ぼす影響や住民の安全・安心を考慮し、早期に解体、除却する。</t>
  </si>
  <si>
    <t>昭和 56（1981）年以前に建築された建物（旧耐震基準）については、計画的に耐震診断を実施し、 災害時に住民が利用する施設や災害対策活動の拠点・避難所となる施設、ライフライン関連施設など、地 震発生による人命への重大な被害や住民生活への深刻な影響を及ぼす恐れのある施設については、優先 的に耐震対策を行う。</t>
  </si>
  <si>
    <t>「ユニバーサルデザイン 2020⾏動計画」（平成 29 年２⽉20⽇ユニバーサルデザイン 2020 関係閣僚 会議決定）においてユニバーサルデザインのまちづくりの考え⽅が示された。その中で紹介されている具体的施策の内容を踏まえ、本村においても、⾼齢者、障がい者、⼦育て世代や観光客等多様な利⽤が想定 される公共施設等の整備・改修等に際しては、誰もが利⽤しやすい施設となることを⽬標としてユニバーサル デザイン化の推進に取り組む。</t>
  </si>
  <si>
    <t>地球温暖化対策計画（2021年（令和３年）10月22日閣議決定）に即して策定し、又は改訂 する地球温暖化対策の推進に関する法律（平成10年法律第117号）第 21 条第１項に規定する地 方公共団体実行計画（同法第 21 条第２項に掲げる事項について定める計画）の内容を踏まえ、公共施設等への再生可能エネルギー設備等の導入など計画的な改修等による脱炭素化に取り組む。</t>
  </si>
  <si>
    <t>公共建築物においては、⽼朽度、利⽤率、必要性、防災の観点等、総合的に検証したうえで、類似の機 能であるものや施設機能を代⽤できるものについては、積極的に施設の統合・複合化を検討するとともに、利 ⽤⽬的と照らし合わせて、その⽬的が明確でないものについては、積極的に廃⽌を検討する。また、統合・複合化または除却等により発生した未利用地は、統合的に管理を行い、民間事業者への貸 付や売却等を行い、その収益を公共施設の維持管理費用等に充当する。</t>
  </si>
  <si>
    <t>近隣自治体との相互利⽤や共同運営、国と地⽅公共団体が連携した地域の国公有財産の最適利⽤等について、可能性を検討します。</t>
  </si>
  <si>
    <t>本計画では、マネジメントサイクルを定め計画の継続的なフォローアップを行う。また、本計画期間中には社会経済情勢の変化により前提となる条件が⼤きく変わる可能性があります。概ね5年後を⽬途に計画 全体の⾒直しを行う。これらのフォローアップの基で、公共建築物については、各施設の今後のあり⽅について全庁的な体制で検討を進め、点検実施等の具体的な⼿法や優先順位について、柔軟に⾒直しを行う。また、インフラ資産については、点検基準等の整備状況や新技術による効率的な点検の実施等、国や県、他市町村の動向にも注視しながら、適宜⾒直しを行う。</t>
  </si>
  <si>
    <t>公共建築物については、定期的な点検・診断を実施し、計画的な修繕等を行うことで、長寿命化が可能な施設は長寿命化を図る。また、更新時期を迎えた段階では、その施設を「機能（供給・財務）」と「建物（品質）」の観点から総合的に評価し、施設の再編を実施する。</t>
  </si>
  <si>
    <t>・総人口は計画期間内に約32%減
・人口構成は計画期間内に、生産年齢人口が約4％減少するものの、年少人口は約２%増</t>
  </si>
  <si>
    <t>【公共施設】
R2：18.3万㎡
【インフラ施設】
道路延長：460.5km
橋りょう：441橋
上水道管延長：334.1km
下水道管延長：202.7km</t>
  </si>
  <si>
    <t>多くの公共施設が大規模改修の時期を迎え、今後10年後には半数以上の施設が建築後３０年を迎える。また、今後の人口推計では、本計画期間内に総人口が8,000人台まで減少する見込みであることから施設の余剰化が進み、利用ニーズが変化することが推測される。</t>
  </si>
  <si>
    <t>公共施設の令和2年度の維持管理費用は、6.0億円で本計画期間で算出すると235.7億円となる。</t>
  </si>
  <si>
    <t>今後40年間で
【公共施設】
662.4億円
【インフラ資産】
826.5億円</t>
  </si>
  <si>
    <t>40年後の人口は、現在と比べ約40%減少する見込みで、人口減少に合わせて公共建築物の総量も40%程度縮減すると財源不足は生じない見込み。
今後40年間で
【公共施設】　  467.5億円
【インフラ資産】764.4億円</t>
  </si>
  <si>
    <t>今後40年間で
【公共施設】
194.9億円縮減
【インフラ資産】
  62.1億円縮減</t>
    <rPh sb="22" eb="24">
      <t>シュクゲン</t>
    </rPh>
    <rPh sb="42" eb="44">
      <t>シュクゲン</t>
    </rPh>
    <phoneticPr fontId="1"/>
  </si>
  <si>
    <t>組織横断的な体制を構築し、様々な視点から検討する。</t>
  </si>
  <si>
    <t>施設の維持管理、更新について民間活力やノウハウを導入することでサービスの向上と効率的な維持管理を推進する。</t>
  </si>
  <si>
    <t>日常的・定期的な点検・診断のほか、専門家への委託により状態把握を実施。</t>
    <rPh sb="0" eb="3">
      <t>ニチジョウテキ</t>
    </rPh>
    <rPh sb="4" eb="7">
      <t>テイキテキ</t>
    </rPh>
    <rPh sb="8" eb="10">
      <t>テンケン</t>
    </rPh>
    <rPh sb="11" eb="13">
      <t>シンダン</t>
    </rPh>
    <rPh sb="17" eb="20">
      <t>センモンカ</t>
    </rPh>
    <rPh sb="22" eb="24">
      <t>イタク</t>
    </rPh>
    <rPh sb="27" eb="29">
      <t>ジョウタイ</t>
    </rPh>
    <rPh sb="29" eb="31">
      <t>ハアク</t>
    </rPh>
    <rPh sb="32" eb="34">
      <t>ジッシ</t>
    </rPh>
    <phoneticPr fontId="1"/>
  </si>
  <si>
    <t>規模の適正化・省エネ機器の導入によるライフサイクルコストの削減と契約方法の見直しによる維持管理費用の削減。</t>
  </si>
  <si>
    <t>危険度が高い施設は、改修により安全を確保。
また、危険度や利用状況を総合的に判断し、機能移転を伴う廃止・解体により安全を確保。</t>
    <rPh sb="0" eb="3">
      <t>キケンド</t>
    </rPh>
    <rPh sb="4" eb="5">
      <t>タカ</t>
    </rPh>
    <rPh sb="6" eb="8">
      <t>シセツ</t>
    </rPh>
    <rPh sb="10" eb="12">
      <t>カイシュウ</t>
    </rPh>
    <rPh sb="15" eb="17">
      <t>アンゼン</t>
    </rPh>
    <rPh sb="18" eb="20">
      <t>カクホ</t>
    </rPh>
    <rPh sb="25" eb="28">
      <t>キケンド</t>
    </rPh>
    <rPh sb="29" eb="33">
      <t>リヨウジョウキョウ</t>
    </rPh>
    <rPh sb="34" eb="36">
      <t>ソウゴウ</t>
    </rPh>
    <rPh sb="36" eb="37">
      <t>テキ</t>
    </rPh>
    <rPh sb="38" eb="40">
      <t>ハンダン</t>
    </rPh>
    <rPh sb="42" eb="44">
      <t>キノウ</t>
    </rPh>
    <rPh sb="44" eb="46">
      <t>イテン</t>
    </rPh>
    <rPh sb="47" eb="48">
      <t>トモナ</t>
    </rPh>
    <rPh sb="49" eb="51">
      <t>ハイシ</t>
    </rPh>
    <rPh sb="52" eb="54">
      <t>カイタイ</t>
    </rPh>
    <rPh sb="57" eb="59">
      <t>アンゼン</t>
    </rPh>
    <rPh sb="60" eb="62">
      <t>カクホ</t>
    </rPh>
    <phoneticPr fontId="1"/>
  </si>
  <si>
    <t>旧耐震基準で建設された建物については、耐震診断を行い、今後の施設の在り方について判断。</t>
    <rPh sb="0" eb="5">
      <t>キュウタイシンキジュン</t>
    </rPh>
    <rPh sb="6" eb="8">
      <t>ケンセツ</t>
    </rPh>
    <rPh sb="11" eb="13">
      <t>タテモノ</t>
    </rPh>
    <rPh sb="19" eb="23">
      <t>タイシンシンダン</t>
    </rPh>
    <rPh sb="24" eb="25">
      <t>オコナ</t>
    </rPh>
    <rPh sb="27" eb="29">
      <t>コンゴ</t>
    </rPh>
    <rPh sb="30" eb="32">
      <t>シセツ</t>
    </rPh>
    <rPh sb="33" eb="34">
      <t>ア</t>
    </rPh>
    <rPh sb="35" eb="36">
      <t>カタ</t>
    </rPh>
    <rPh sb="40" eb="42">
      <t>ハンダン</t>
    </rPh>
    <phoneticPr fontId="1"/>
  </si>
  <si>
    <t>長期修繕計画の策定により計画的な予防保全に努めるとともに長寿命化を進め、更新費用の平準化と削減を図る。</t>
  </si>
  <si>
    <t>施設の修繕・更新時には、利用状況等を踏まえてユニバーサルデザインを推進。</t>
    <rPh sb="0" eb="2">
      <t>シセツ</t>
    </rPh>
    <rPh sb="3" eb="5">
      <t>シュウゼン</t>
    </rPh>
    <rPh sb="6" eb="8">
      <t>コウシン</t>
    </rPh>
    <rPh sb="8" eb="9">
      <t>ジ</t>
    </rPh>
    <rPh sb="12" eb="17">
      <t>リヨウジョウキョウトウ</t>
    </rPh>
    <rPh sb="18" eb="19">
      <t>フ</t>
    </rPh>
    <rPh sb="33" eb="35">
      <t>スイシン</t>
    </rPh>
    <phoneticPr fontId="1"/>
  </si>
  <si>
    <t>再生可能エネルギー導入や高効率機器の使用などにより省エネ化や二酸化炭素の削減を図る。</t>
    <rPh sb="0" eb="2">
      <t>サイセイ</t>
    </rPh>
    <rPh sb="2" eb="4">
      <t>カノウ</t>
    </rPh>
    <rPh sb="9" eb="11">
      <t>ドウニュウ</t>
    </rPh>
    <rPh sb="12" eb="17">
      <t>コウコウリツキキ</t>
    </rPh>
    <rPh sb="18" eb="20">
      <t>シヨウ</t>
    </rPh>
    <rPh sb="25" eb="26">
      <t>ショウ</t>
    </rPh>
    <rPh sb="28" eb="29">
      <t>カ</t>
    </rPh>
    <rPh sb="30" eb="33">
      <t>ニサンカ</t>
    </rPh>
    <rPh sb="33" eb="35">
      <t>タンソ</t>
    </rPh>
    <rPh sb="36" eb="38">
      <t>サクゲン</t>
    </rPh>
    <rPh sb="39" eb="40">
      <t>ハカ</t>
    </rPh>
    <phoneticPr fontId="1"/>
  </si>
  <si>
    <t>施設の利用状況や老朽化の状況、維持管理コスト等を総合的に判断し、統合・廃止を推進する。</t>
  </si>
  <si>
    <t>延床面積等に関する目標【公共施設】
総延床面積35%縮減</t>
  </si>
  <si>
    <t>遊休資産の売却や貸付を積極的に図る。</t>
    <rPh sb="0" eb="4">
      <t>ユウキュウシサン</t>
    </rPh>
    <rPh sb="5" eb="7">
      <t>バイキャク</t>
    </rPh>
    <rPh sb="8" eb="10">
      <t>カシツケ</t>
    </rPh>
    <rPh sb="11" eb="14">
      <t>セッキョクテキ</t>
    </rPh>
    <rPh sb="15" eb="16">
      <t>ハカ</t>
    </rPh>
    <phoneticPr fontId="1"/>
  </si>
  <si>
    <t>進捗状況の検証や計画の見直しをおこなう。また、計画期間内であっても社会状況の変化や他の計画との整合性を図るため、計画を変更する。</t>
  </si>
  <si>
    <t>5年</t>
  </si>
  <si>
    <t>「公共施設等の総合的かつ計画的な管理に関する基本方針」に基づき施設類型ごとの基本方針を定める。</t>
  </si>
  <si>
    <t>電気料金の入札により、各公共施設の光熱費が削減された。
（H29年度より実施）</t>
    <rPh sb="32" eb="34">
      <t>ネンド</t>
    </rPh>
    <rPh sb="36" eb="38">
      <t>ジッシ</t>
    </rPh>
    <phoneticPr fontId="1"/>
  </si>
  <si>
    <t>総人口は減少傾向であり、生産人口は15年後に10％減少、高齢人口は15年後に3%上昇すると想定しています。</t>
    <rPh sb="0" eb="3">
      <t>ソウジンコウ</t>
    </rPh>
    <rPh sb="4" eb="6">
      <t>ゲンショウ</t>
    </rPh>
    <rPh sb="6" eb="8">
      <t>ケイコウ</t>
    </rPh>
    <rPh sb="12" eb="14">
      <t>セイサン</t>
    </rPh>
    <rPh sb="14" eb="16">
      <t>ジンコウ</t>
    </rPh>
    <rPh sb="19" eb="21">
      <t>ネンゴ</t>
    </rPh>
    <rPh sb="25" eb="27">
      <t>ゲンショウ</t>
    </rPh>
    <rPh sb="28" eb="30">
      <t>コウレイ</t>
    </rPh>
    <rPh sb="30" eb="32">
      <t>ジンコウ</t>
    </rPh>
    <rPh sb="35" eb="37">
      <t>ネンゴ</t>
    </rPh>
    <rPh sb="40" eb="42">
      <t>ジョウショウ</t>
    </rPh>
    <rPh sb="45" eb="47">
      <t>ソウテイ</t>
    </rPh>
    <phoneticPr fontId="1"/>
  </si>
  <si>
    <t>公共建築物：74,308㎡
橋梁7,764㎡
上水道：190㎞
下水道：148㎞</t>
  </si>
  <si>
    <t>町有施設の老朽化
将来的な人口減少・人口構造の変化（年少人口・生産年齢人口が減少、老年人口が増加）等限られた財源の中での老朽化対策が課題</t>
  </si>
  <si>
    <t>直近10年間平均で2.8億円</t>
  </si>
  <si>
    <t xml:space="preserve">今後 40 年間（公共施設更新費用試算ソフトのシ
ミュレーション期間）更新費用の総額は約 307 億円で、年平均約 7.7 億円となります。 </t>
  </si>
  <si>
    <t>個別施設計画（長寿命化計画）を基に、今後 10 年間（令和 3 年度～令和 12 年度）の維持管理・更新等に係る経費の見込み（以下、経費見込み）を試算すると、町全体で約 166.8億円の試算となりました。</t>
  </si>
  <si>
    <t>耐用年数超過時に単純更新した場合（以下、単純更新した場合）と比較し、約 49.1 億円（約 22.8%）の長寿命化対策の効果額を見込んでいます。</t>
  </si>
  <si>
    <t>総務部（庁舎管理・企画・財政）が、関係各部署で管理する公共施設等の維持管理方針、修繕・更新計画等の情報を集約し、庁内で共有する体制をとっています。</t>
  </si>
  <si>
    <t>官民連携手法等は、PPP（Public Private Partnership）や PFI（Private Finance 
Initiative）など、民間の資金やアイデア、活力などを公共サービスに活かす手法です。導
入 のメリットとして、行政と民間で適切なリスク分担が行えること、民間の資金調達やノ
ウハウを活用することによる低廉かつ質の高い行政サービスの提供、それに伴う行政の財
政負担の軽減、地域事業者の参画による地域経済の活性化があげられます</t>
  </si>
  <si>
    <t>建物について、定期的に点検・診断し、経年による劣化状況や外的負荷による性能低下
状況及び管理状況を把握するとともに、劣化・損傷が進行する可能性や施設に与える影響
等について評価を行い、施設間における保全の優先度についての判断等を行います。 
点検・診断等を通じて得られた施設の状態や補修の履歴、利用状況、コスト情報等につ
いては施設カルテ等に登録するとともに、次の点検・診断やマネジメントに活用します</t>
  </si>
  <si>
    <t>施設の重要度や劣化状況に応じて優先度をつけ、計画的な維持管理・修繕・更新等を行う予防保全を導入することにより、施設の性能維持、安全性を確保するとともに、維持管理コストの縮減や平準化を図る。</t>
  </si>
  <si>
    <t>施設の安全確保に関わる評価を実施し、危険性が認められた施設については、評価の内
容に沿って安全確保の改修を実施します。 
既に役割を終え、今後、利活用することのない公共施設等については、周辺施設や住環
境に及ぼす影響や町民の安全・安心を考慮し、早期に解体、除却します。</t>
  </si>
  <si>
    <t>1981 年（昭和 56 年）以前に建築された建物（旧耐震基準）については、計画的に耐
震診断を実施し、災害時に町民が利用する施設や災害対策活動の拠点・避難所となる施設、
ライフライン関連施設など、地震発生による人命への重大な被害や町民生活への深刻な影
響を及ぼす恐れのある施設については、優先的に耐震対策を行います。</t>
  </si>
  <si>
    <t>老朽化した公共施設等の構造・設備・機能等の耐久性を高め、公共施設等をできるだけ長く利用することを目的として、施設ごとのライフサイクルコストから求めた年当たり費用の縮減と平準化を実現する。</t>
  </si>
  <si>
    <t>公共施設の長寿命化や大規模改修または新増築などを行う際は、障がいのある人や高齢
者など全ての町民や、本町を訪れる観光客などが安全かつ安心して利用できるよう、ユニ
バーサルデザイン化の取り組みを推進します。具体的には、各施設における段差の解消、
トイレ環境の整備、案内表示の工夫など、利用者の視点に立った快適な利用に必要な措置
を検討します。</t>
  </si>
  <si>
    <t xml:space="preserve">「勝央町第４次地球温暖化対策実行計画」を策定し、公共施設の省エネルギー化や温室効果ガス排出削減に向けて取り組みを進める。
公共施設の新設や大規模改修を行う場合には、太陽光発電等の再生エネルギー利用設備の設置や省エネルギー設備（躯体・照明・空調・動力設備等）の導入によるZEB（ネット・ゼロ・エネルギー・ビル）を検討し、脱炭素社会に向けた取組を推進する。
</t>
  </si>
  <si>
    <t xml:space="preserve">公共建築物について、施設種類ごとに統合や廃止の取り組みの方向性を示し、検討を行った上で、具体的な再編方法及び再編期間を決定していく。
再編期間については、5年以内、10年以内、15年以内のいずれかを設定し、取り組み内容の実行を終えた時点で完了とする。
個別の進捗状況については、随時報告していくとともに、５年ごとに計画全体の見直しを行う。
</t>
  </si>
  <si>
    <t>本計画の計画期間に対して10年ごとに、1期から4期までそれぞれ実施期間を定め、それぞれの実施期間は、前期と後期に分け計画の進捗状況、利用状況、コストの状況等を踏まえ計画の改訂を検討します。</t>
  </si>
  <si>
    <t>10年</t>
  </si>
  <si>
    <t>全ての公共建築物について、維持する施設は、適切な点検・診断等及び耐震化を含む維持管理・修繕を実施し、大切に使用します。また、建替え時期が到来した段階では、その施設の評価（建物自体の状態、維持管理コスト、公共サービスの提供状況など）に基づき、機能・サービスの優先度や提供範囲を再確認し、施設の除却（廃止・解体等を含む）も含めた再編を実施します。
対策の計画的な実施にあたり、「勝央町　公共施設個別施設計画」において、施設類型別の施設ごとに取組方針等を示しています。</t>
  </si>
  <si>
    <t>（除却）勝間田駅　駅浴場はJRから町へ移管後、未利用となっていたため、令和2年度の駅舎新築に合わせて除却した。
（譲渡）昭和62年に水稲育苗施設、平成5年に乾燥調製一時貯留施設を地域農業振興のため町が建設したが、その後、管理運営主体である団体に譲渡した。
平成10年の消防団組織再編に伴い、消防機庫1棟を地元へ移管した。
（利活用）平成20年の小学校統合により、平成21年度から旧吉野小学校及び旧古吉野小学校を民間団体等に貸付している。</t>
    <rPh sb="35" eb="37">
      <t>レイワ</t>
    </rPh>
    <rPh sb="38" eb="40">
      <t>ネンド</t>
    </rPh>
    <rPh sb="60" eb="62">
      <t>ショウワ</t>
    </rPh>
    <rPh sb="64" eb="65">
      <t>ネン</t>
    </rPh>
    <rPh sb="73" eb="75">
      <t>ヘイセイ</t>
    </rPh>
    <rPh sb="76" eb="77">
      <t>ネン</t>
    </rPh>
    <rPh sb="108" eb="109">
      <t>ゴ</t>
    </rPh>
    <rPh sb="128" eb="130">
      <t>ヘイセイ</t>
    </rPh>
    <rPh sb="132" eb="133">
      <t>ネン</t>
    </rPh>
    <rPh sb="134" eb="137">
      <t>ショウボウダン</t>
    </rPh>
    <rPh sb="137" eb="139">
      <t>ソシキ</t>
    </rPh>
    <rPh sb="139" eb="141">
      <t>サイヘン</t>
    </rPh>
    <rPh sb="142" eb="143">
      <t>トモナ</t>
    </rPh>
    <rPh sb="166" eb="168">
      <t>ヘイセイ</t>
    </rPh>
    <rPh sb="170" eb="171">
      <t>ネン</t>
    </rPh>
    <rPh sb="181" eb="183">
      <t>ヘイセイ</t>
    </rPh>
    <rPh sb="185" eb="186">
      <t>ネン</t>
    </rPh>
    <rPh sb="186" eb="187">
      <t>ド</t>
    </rPh>
    <phoneticPr fontId="1"/>
  </si>
  <si>
    <t>少子高齢化及び過疎化が進み、総人口及び若年人口が減少し、老齢人口は増加する見通し。</t>
  </si>
  <si>
    <t>建築物：130施設
インフラ施設(道路)：総延長299km、総道路面積205ha
インフラ施設(橋梁)総数205橋、延長1,823m、面積8,785㎡
インフラ施設(上水)：導水管428m、送水管4,650m、配水管139,655m
インフラ施設(下水)：延長74,829m</t>
  </si>
  <si>
    <t>少子高齢化の進展による人口減少問題をはじめ、それに伴う生産人口の減少や地方交付税の削減等により本町の財政が将来逼迫する恐れがあり、長期的な視点を持って、財政面と公共施設等を通じた安心・安全で利便性の高いサービスを両立させ、持続可能な地域を住民とともに創っていくことが重要課題である。</t>
  </si>
  <si>
    <t>【建築物】
今後40年間で291.8億円
【インフラ施設】
今後40年間で389.3億円</t>
  </si>
  <si>
    <t>【建築物】
今後10年間で66.2億円
【インフラ施設】
今後10年間で36.2億円</t>
  </si>
  <si>
    <t>【建築物】
今後10年間で17.6億円
【インフラ施設】
今後10年間で61.4億円</t>
  </si>
  <si>
    <t>公共施設等マネジメント委員会により断続的なマネジメントを行う。</t>
  </si>
  <si>
    <t>事業の基本的条件を基に、リスク分担・資金調達・LCC（ライフサイクルコスト）・民間事業者の参画意欲等の様々な条件をフィルターにして比較しながら、事業に適した事業方式の検証を行う必要がある。</t>
  </si>
  <si>
    <t>建物について、定期的に点検・診断し、経年による劣化状況や外的負荷による性能低下状況及び管理状況を把握するとともに、劣化・損傷が進行する可能性や施設に与える影響等について評価を行い、施設間における保全の優先度についての判断等を行う。
法定点検については、一級建築士やその他の専門知識を持つ有資格者が実施することが義務付けられているが、専門的な知識を必要としない点検などは、各建物の管理者が自主的に行えるようマニュアル整備を行い実施することも検討する。</t>
  </si>
  <si>
    <t>施設の安全確保に関わる評価を実施し、危険性が認められた施設については、評価の内容に沿って安全確保の改修を実施する。
既に役割を終え、今後、利活用することのない公共施設等については、周辺建物、住環境に及ぼす影響や住民の安全・安心を考慮し早期に解体、除却する。</t>
  </si>
  <si>
    <t>1981年（昭和56年）以前に建築された建物（旧耐震基準）については、計画的に耐震診断を実施し、災害時に住民が利用する施設や災害対策活動の拠点・避難所となる施設、ライフライン関連施設など、地震発生による人命への重大な被害や住民生活への深刻な影響を及ぼす恐れのある施設については、優先的に耐震対策を行う。</t>
  </si>
  <si>
    <t>長寿命化とは、老朽化した建物の構造・設備・機能等の耐久性を高め、建物自体をできるだけ長く利用する手法であり、このことによって建物のライフサイクルコストから求めた年当たり費用の縮減と平準化を実現する。</t>
  </si>
  <si>
    <t>公共施設等の改修・更新に当たっては、町民のニーズや関係法令等におけるユニバーサルデザインの考え方を踏まえて、対応に努める。</t>
  </si>
  <si>
    <t>公共建築物について、施設種類ごとに統合や廃止の取組みの方向性を示し、検討を行った上で、具体的な再編方法及び再編期間を決定していく。
再編期間については、5年以内、10年以内、15年以内のいずれかを設定し、取組内容の実行を終えた時点で完了とする。
また、個別の進捗状況については、随時報告していくとともに、5年ごとに計画全体の見直しを行っていく。</t>
  </si>
  <si>
    <t>住民と協働でPDCAサイクルを推進する。</t>
  </si>
  <si>
    <t>未設定</t>
    <rPh sb="0" eb="3">
      <t>ミセッテイ</t>
    </rPh>
    <phoneticPr fontId="1"/>
  </si>
  <si>
    <t>全ての公共建築物については、適切な点検・診断等及び耐震化を含む維持管理・修繕を実施し、施設の長寿命化を推進します。</t>
  </si>
  <si>
    <t>奈義町B&amp;G海洋センター(R2-3)
奈義ファミリークリニック(R1-2)
奈義町文化センター(R2)
美術館・図書館を長寿命化(R4-5)
花卉等育成施設を廃止(R2)</t>
  </si>
  <si>
    <t>　全国の類似規模団体と比較しても人口減少率は低い。年代別人口でも生産年齢人口は横ばい傾向にある。現在の取り組みを続けると、この傾向は継続されると想定される。</t>
  </si>
  <si>
    <t>　公共施設について、他自治体と比較すると平均的な値となっていますが、道路延長・面積については、他自治体と比較し、高い値を示しています。
建築物：129施設
インフラ施設(道路)：総延長52.4km、総道路面積0.33㎢
インフラ施設(林道)：総延長56.6km
インフラ施設(橋梁)：総数24橋
インフラ施設(上水)：取水管143m、送水管3,449m、配水管29,376m
インフラ施設(下水)：記載なし
インフラ施設(防火水槽)：41基</t>
  </si>
  <si>
    <t>　公共施設について、他自治体と比較すると平均的な値となっていますが、道路延長・面積については、他自治体と比較し、高い値を示しています。
　このことについては、総合振興計画策定に関するアンケートでも幹線道路や生活道路の整備状況に関して満足度が高いということとつながりがあると考えられます。
　地域住民が安心して暮らし続けるために、これらのインフラについて計画的に維持・更新していくための戦略は重要なことであると考えられます。</t>
  </si>
  <si>
    <t>　試算時点で、建設時からの経過年数が29年以上50年までのものについては、2025年以前に建築後30年が到来するため、10年間（2025～2034年）で均等に大規模改修を行うと仮定します。（56施設・8,844㎡）
　建設時より50年前後経ているものについては建替えの時期が近いので、大規模改修は行わずに60年を経た年度に建て替えると仮定します。（3施設・1,091㎡）</t>
  </si>
  <si>
    <t>◯年間2億円（30年間で60億円）まで負担可能とすると、現状の道路等のインフラに係る維持更新費を考慮し、建築物の維持管理については、年間1.5億円（30年間で45億円）を財政上の負担限界と仮定します。
○BaUでは、年間3億6,834万円の建替え費・大規模改修費に対して、約2億2千万円が不足していることになります。
○単純な検討だと、建替え費・大規模改修費を約60%に圧縮する必要があるものの、一律に圧縮することは不可能です。
○そこで、建て替え費が大きな建築物（学校施設、観光施設、体育館）について、いくつかの将来像を設定し、シミュレーションを行います。</t>
  </si>
  <si>
    <t>　年間2億円（30年間で60億円）まで負担可能とすると、現状の道路等のインフラに係る維持更新費を考慮し、建築物の維持管理については、年間1.5億円（30年間で45億円）を財政上の負担限界と仮定します。
○BaUでは、年間3億6,834万円の建替え費・大規模改修費に対して、約2億2千万円が不足していることになります。
○単純な検討だと、建替え費・大規模改修費を約60%に圧縮する必要があるものの、一律に圧縮することは不可能です。
○そこで、建て替え費が大きな建築物（学校施設、観光施設、体育館）について、いくつかの将来像を設定し、シミュレーションを行います。</t>
  </si>
  <si>
    <t>　本計画推進のためには、庁内での共有、村内での共有の2段階での共有・連携が必要となると考えます。
　なお、庁内連携・共有のためには、統括的な役割を担う担当部署が必要と考えます。
　また、統括的な担当部署が中心となり、各管理担当者への情報収集、台帳の適時更新、年１回の課題の共有を行う場の設定を行います。</t>
  </si>
  <si>
    <t>　損傷や故障の発生に伴う修繕等の対処を行う事後保全ではなく、機日常点検や定期点検等を実施する予防保全に努め、計画的な維持管理を推進します。</t>
  </si>
  <si>
    <t>　施設の点検・診断の結果等を踏まえ、適切な時期に施設の性質に応じた修繕等を実施しすることで、施設を維持管理し、機能低下を未然に防ぎます。
　施設の劣化状況や修繕履歴、施設需要、経済活性化効果等を総合的に勘案して、施設の整備・改修の優先度の設定を行い、計画的に更新等の実施に努めます</t>
  </si>
  <si>
    <t>　点検・診断等により危険箇所が発見された場合、軽微なものについては、利用者等の安全確保を図るために速やかに修繕・撤去等を行います。対処が難しいものは、必要に応じて施設利用中止等の措置をとります。
　また、危険性が認められた施設は、費用、利用状況、効用、優先度を考慮した上で、統合や廃止の検討を行います。</t>
  </si>
  <si>
    <t>　施設の必要性を検討の上、保有を継続する公共施設については、必要な耐震対策を行い、施設利用者の安全性に十分に配慮します。
　また、計画的な修繕や適切な維持管理等を実施し、施設利用者が快適に公共施設を利用することができるよう取り組みます</t>
  </si>
  <si>
    <t>　施設の損傷や故障の発生に伴い修繕等の対処を行う事後保全ではなく、機日常点検や定期点検等を実施する予防保全に基づき長寿命化を図ります。
　また、全ての施設等を理想的な経費をかけて維持管理を行っていくことは困難であることを踏まえ、更新の際には、民間・地域との協働管理・移譲や集約等の検討もあわせて行います。</t>
  </si>
  <si>
    <t>　施設の修繕・更新の機会に当たっては、高齢者から子供まで、多世代の誰もが使いやすく、安全かつ安心して施設を利用できるよう、ユニバーサルデザイン化を推進します。</t>
  </si>
  <si>
    <t>　公共施設等においては、断熱や省エネルギー設備の導入、再生可能エネルギーの活用等を進めることで二酸化炭素等の歳出削減を行い、環境に調和したむらづくりを進めます。</t>
  </si>
  <si>
    <t>　施設の統合や廃止に当たっては、複数機能を有することや、連動して更新した方が良いものがないかなどの検討を行い、類似施設の集約化や他施設への機能付与を行うことを検討します。
　また、統合や廃止については、民間施設との複合化や広域連携等、多様な手法を検討します。</t>
  </si>
  <si>
    <t>　年度明に、「昨年度執行維持管理費用」「更新情報」について照会を行う。その情報をもとに、将来的な更新負担費用について、管理職会議で共有を行う。
　各課は予算編成時にその結果を考慮しながら、次年度の投資と選択をどのようにするか検討。</t>
  </si>
  <si>
    <t>　課題の明確化・共有～政策的視点に基づき計画的に具体検討を行う。</t>
  </si>
  <si>
    <t>　行政施設については、R3に基幹施設（シンボル施設）として、新たなあわくら会館への統廃合を進めました。また、R5には老朽化した国民宿舎の更新を行いました。</t>
  </si>
  <si>
    <t>令和42年時点の人口は2,250 人になると推計
令和7年には、年少人口率8.3％、生産年齢人口率46.2％、高齢人口率45.5％と推計</t>
    <rPh sb="66" eb="68">
      <t>スイケイ</t>
    </rPh>
    <phoneticPr fontId="1"/>
  </si>
  <si>
    <t>施設分類　面積（㎡）　割合
学校　14,377.01　32.6%
その他教育施設　767.64　1.7%
レクリエーション施設・観光施設　1,295.81　2.9%
スポーツ施設　417　0.9%
庁舎等　1,638.21　3.7%
その他の行政系施設　406.61　0.9%
文化施設　7,312.15　16.6%
公園　2,308.27　5.2%
町営住宅　7,311.59　16.6%
消防施設　310.95　0.7%
高齢福祉施設　2,311.73　5.2%
産業系施設　351.73　0.8%
保育園　2,010.31　4.6%
集会施設　148　0.3%
その他　3,206.94　7.3%
インフラ施設　総延長（m）　総面積（㎡）
道路　1級町道　24,079　126,976
　　　2級町道　43,466　228,193
　　　その他の町道　258,044　978,980
　　　自転車歩行者道　1,486　2,925
橋梁　1,275　5,347
上水道　導水管　948　-
　　　　送水管　12,743　-
　　　　配水管　245,114　-
下水道　コンクリート管　1,988　-
　　　　塩化ビニール管　61,282　-
　　　　その他　3,572　-</t>
  </si>
  <si>
    <t>高齢化率が県下で最も進んだ町であり、今後の人口もさらに減少していく見込みの中、本町における住民1人当たりの延床面積は9.0㎡と全国平均の約2.8倍であるため、全国平均を目標とした場合約64％の削減が必要となる。
これは、現在の公共建築物の半分以上を縮減するということになり適切な住民サービスの提供が困難になるおそれがある。
そこで本町は施設の長寿命化の徹底、最適規模への施設縮小や統廃合により、30年間で総延床面積の30％以上を縮減することを目標とする。</t>
  </si>
  <si>
    <t>【公共施設】
今後30年間で約117.0億円
【インフラ施設】
今後30年間で約388.8億円</t>
  </si>
  <si>
    <t>【公共施設】
今後30年間で112.6億円
【インフラ資産】
今後30年間で388.8億円</t>
    <rPh sb="1" eb="3">
      <t>コウキョウ</t>
    </rPh>
    <rPh sb="3" eb="5">
      <t>シセツ</t>
    </rPh>
    <phoneticPr fontId="1"/>
  </si>
  <si>
    <t>【公共施設】
30年間で約4.4億円
【インフラ】
-</t>
  </si>
  <si>
    <t>ＰＰＰ／ＰＦＩなどの手法を用い、民間活力を施設の整備や管理に積極導入するなど、民間事業者の資金やノウハウを活用した公共サービスの提供を推進する。
包括的民間委託の発注など、効率的な契約方式の検討を行う。</t>
  </si>
  <si>
    <t>＜建物施設＞
学校、町営住宅といった施設の類型ごとに、老朽化度合い等を分析する。
＜インフラ施設＞
固定資産台帳の整備を通じて道路、橋梁、上下水道といった施設類型ごとの整備状況や老朽化度合い等を把握する。</t>
  </si>
  <si>
    <t>＜建物施設＞
計画的な維持管理を推進することにより、施設の安全性の確保と延命化を図る。
長寿命化により建替更新時期を分散させることで、費用の平準化を図る。
＜インフラ施設＞
道路、橋梁、上下水道といった施設類型ごとの特性や施設の重要性を考慮した計画的な維持管理を行う。
対症療法型による修繕ではなく、予防保全型による修繕を計画的に実施していくことで、長寿命化を図り、修繕費用の縮減に努める。</t>
  </si>
  <si>
    <t>＜建物施設＞
計画的な維持管理を推進することにより、施設の安全性の確保と延命化を図る。
＜インフラ施設＞
道路、橋梁、上下水道といった施設類型ごとの特性や施設の重要性を考慮した計画的な維持管理を行う。</t>
  </si>
  <si>
    <t>耐震化が実施されていない建物施設については、施設の重要度（防災拠点施設等）や老朽化度合い等を判断した上で、集約化、複合化を図りながら耐震化を進める。
道路、橋梁、上下水道といったインフラ施設も計画的に耐震化を図る。</t>
  </si>
  <si>
    <t>＜建物施設＞
・計画的な維持管理を推進することにより、施設の安全性の確保と延命化を図る。
＜インフラ施設＞
・道路、橋梁、上下水道といった施設類型ごとの特性や施設の重要性を考慮した計画的な維持管理を行う。
・対症療法型による修繕ではなく、予防保全型による修繕を計画的に実施していくことで、長寿命化を図る。</t>
  </si>
  <si>
    <t>施設更新の際にユニバーサルデザインに対応した施設整備を行う。
今後も維持していく施設においては、バリアフリー化による利便性の向上に努め、ユニバーサルデザインに近づけていくための整備を目指す。</t>
  </si>
  <si>
    <t>施設の稼働が高く、投資回収が見込まれる照明設備を重点的にLED照明に更新し、省エネルギーの推進及び温室効果ガスの排出削減を図る。</t>
  </si>
  <si>
    <t>・既に本町が所有している同種の施設との統合を行い、一体の施設として整備する。
・既に本町が所有している異なる種類の施設との統合を行い、両方の機能を有した複合施設を整備する。
・施設の改修を実施し、他の公共機能を有した施設として利用する。
・施設の廃止を行い、建物解体、跡地の売却を行うことで将来的な更新費用の縮減・他施設の更新費用の捻出を図る。</t>
  </si>
  <si>
    <t>総延床面積を 30 年間で 30 ％以上 縮減することを目標とする。</t>
  </si>
  <si>
    <t>公共施設マネジメントを行っていくに当たり、保有する公共施設の状況や、公共施設を用いた行政サービスの提供に係るコストを把握し、適切な管理を行っていく。</t>
  </si>
  <si>
    <t>施設の廃止を行い、建物解体、跡地の売却を行うことで将来的な更新費用の縮減・他施設の更新費用の捻出を図る。</t>
  </si>
  <si>
    <t>隣接市町と協議し、公共施設の相互利用や共同運用、サービス連携、役割分担等により効率化を目指す。</t>
  </si>
  <si>
    <t>ＰＤＣＡ（計画・実行評価改善）サイクルを活用し、進捗管理や計画の見直しを行い、継続的な取組を実施する。</t>
  </si>
  <si>
    <t>公共施設管理の方針や社会経済情勢等に大きな変化が生じた場合等</t>
    <rPh sb="0" eb="2">
      <t>コウキョウ</t>
    </rPh>
    <rPh sb="2" eb="4">
      <t>シセツ</t>
    </rPh>
    <rPh sb="4" eb="6">
      <t>カンリ</t>
    </rPh>
    <rPh sb="7" eb="9">
      <t>ホウシン</t>
    </rPh>
    <phoneticPr fontId="5"/>
  </si>
  <si>
    <t>《集会施設、文化施設》
適切な維持管理により延命化を図る。
必要とあれば、地区住民への貸付又は譲渡を検討、協議を行う。中央公民館は庁舎との複合化により、両方の機能を有した複合施設を整備する。
温室効果ガス削減の目標達成に向けて、LEDなどの省エネルギー照明設備の導入を検討する。
《スポーツ施設、レクリエーション施設・観光施設》
適切な維持管理により延命化を図り、機能を維持させる。
利用率の極めて低い施設については、廃止、縮小を検討する。
温室効果ガス削減の目標達成に向けて、LEDなどの省エネルギー照明設備の導入を検討する。
《産業系施設》
引き続き機能を維持させるが、今後、公共性が低いと判断されるものは、譲渡、貸与又は縮小について検討する。
《学校、その他教育施設》
引き続き機能を維持させ、延命化を図る。
将来の児童数の推移や学習環境を勘案し、令和4年度末までに小学校再編方針を定めることにより、施設整備の効率化についても検討する。
温室効果ガス削減の目標達成に向けて、LEDなどの省エネルギー照明設備の導入を検討する。
《保育園》
適切な維持管理により延命化を図り、園児の安全性の確保に努める。
将来の園児数の推移を勘案し、施設整備による効率化についても検討する。
温室効果ガス削減の目標達成に向けて、LEDなどの省エネルギー照明設備の導入を検討する。
《高齢福祉施設》
適切な維持管理により延命化を図り、計画的な予防修繕により、同様の施設の利便性を維持させる。
《庁舎等、消防施設、図書館、その他行政系施設》
適切な維持管理により延命化を図るとともに、住民目線によるサービス機能の向上のため、施設の利便性を図る。庁舎は中央公民館との複合化により、両方の機能を有した複合施設を整備する。
温室効果ガス削減の目標達成に向けて、LEDなどの省エネルギー照明設備の導入を検討する。
《町営住宅》
適切な維持管理を進めるが、将来の運営状況や施設の老朽化等により、施設の縮小、廃止の判断も視野に入れる。
《公園》
引き続きその機能を維持するが、利用率の頻度により、施設の譲渡及び貸付又は廃止を検討する。
《その他》
維持管理資産、縮小及び廃止等の施設の判断を検討する。
《道路》
適切な補修、補強を行い、長寿命化を図ることで効率的、合理的な維持管理を図る。
《橋梁》
安性の確保を前提とした効率的・計画的な予防保全型修繕を行い、長寿命化を図る。
《簡易水道施設》
公営企業として将来に向けた持続可能な事業経営を維持するため、公営企業会計の導入により、効率のよい資産管理、評価に取組み、中長期的な視点に立った計画、整備、更新を進める。
《下水道施設》
公営企業としての事業経営において、費用対効果の高い管理及び評価そして予防保全等のため、公営企業会計を導入することにより、資産の長寿命化を図り、将来への財政負担の縮減及び平準化を進める。</t>
  </si>
  <si>
    <t>H30町道長寿命化事業（公共施設最適化事業債）
R2~R5市町村役場機能緊急保全事業（公共施設最適化事業債）
R2～R5久米南町役場等複合施設建設事業（過疎対策事業債）
R4脱炭素化事業（公共施設最適化事業債）</t>
  </si>
  <si>
    <t>総人口は令和27年には7,966人と推計さてれおり、平成27年度と比べて45％減少する見込み。
0～14歳の割合が1.9％減少、
15～64歳の割合が5.9％減少、
65～74歳の割合が2.4％増加、
75歳以上の割合が5.4％増加の見込み。
今後は若年層の割合が減少し、高齢者の割合が増加する。</t>
  </si>
  <si>
    <t>人口推計によると、令和2年（2020年）の美咲町の高齢化率は、40％を超え、令和17年（2035年）の美咲町の人口は1万人を下回る予測となっています。公共施設は不要になったわけではありませんが、減らさなければ減らないのが公共施設です。人口減少や自治体財源の縮小など、社会構造の変化に対応するため行政も住民も変化していかなければなりません。今後の更なる高齢化や、その先の人口減少に対応するため、公共施設等の縮減、再配置や最適化はさけては通れない課題です。ライフラインである上水道・下水道や、道路・橋梁などの施設は生活、経済を支える重要な施設であることから、廃止をすることは困難であり、これらは長く利用できるように計画的な維持管理をしていくことが重要です。一方、建築系公共施設については、複合化や多機能化、広域利用を含め、適正な配置に取り組み、次の世代へ負担の先送りとならないよう、身近な取り組みとして、いま取り組まなければなりません。今ある公共施設を最大限に活用しつつも、持続可能なまちづくりのためには、人口減少や人口構造の変化など、変化に対応しうる中長期的な視点をもった、実効性のある継続的で総合的かつ計画的な管理を行う必要があります。また、公共施設は適切な管理によってのみ、機能や環境が維持されます。住民みんなの大切な財産としての管理が必要です。公共施設の維持管理には、日常点検のほか、経年による設備更新などの維持管理が必要となります。利用者の安全を第一に、また単に施設の維持管理だけにとどまらず、施設機能や住民ニーズなど管理体制や施設のニーズにも配慮していく必要があります。将来必要な機能や可能性に配慮し、計画的な維持管理・更新等が必要です。ライフサイクルコスト1（施設の設置から解体まで）を意識し、トータルコストの縮減や平準化に努める必要があります。</t>
  </si>
  <si>
    <t>【公共施設】
今後30年間で約579億3千万円
【インフラ施設】
今後30年間で約808億4千万円</t>
  </si>
  <si>
    <t>【公共施設】
今後30年間で451億9千万円
【インフラ資産】
今後30年間で752億4千万円</t>
  </si>
  <si>
    <t>【公共施設】
30年間で約127億4千万円
【インフラ】
30年間で約56億円</t>
  </si>
  <si>
    <t>総合的かつ計画的に進めていく必要のある計画であることから、所管課のみ
ならず全庁的で横断的な体制を整備する。</t>
  </si>
  <si>
    <t xml:space="preserve">適切な点検・診断実施を行う。
「点検マニュアル」や、専門家への委託による点検・診断等を検討する。
</t>
    <rPh sb="0" eb="2">
      <t>テキセツ</t>
    </rPh>
    <rPh sb="3" eb="5">
      <t>テンケン</t>
    </rPh>
    <rPh sb="6" eb="8">
      <t>シンダン</t>
    </rPh>
    <rPh sb="8" eb="10">
      <t>ジッシ</t>
    </rPh>
    <rPh sb="11" eb="12">
      <t>オコナ</t>
    </rPh>
    <rPh sb="41" eb="42">
      <t>トウ</t>
    </rPh>
    <rPh sb="43" eb="45">
      <t>ケントウ</t>
    </rPh>
    <phoneticPr fontId="5"/>
  </si>
  <si>
    <t xml:space="preserve">長期的な維持管理コストを縮減するためには、施設の劣化が大きくなる前の維持管理（予防保全）が有効であり、職員、利用者一人ひとりが問題の早期発見に努める意識付けを行うとともに情報の共有化を図る。また作って終わり、直して終わりではなく、改修履歴の引継ぎを行い適切な管理に努める。
施設更新、新規整備時には、多機能化や複合化による機能の向上を図りつつ、公共施設全体面積や、将来にわたるランニングコストの縮減を踏まえ、管理しやすい施設など、大局的な視点をもって整備を推進する。
</t>
  </si>
  <si>
    <t xml:space="preserve">標準的な更新年数を迎えた建物の点検・診断を推進する。
安全を第一に、危険が認められた施設については、立入禁止措置や、老朽化による共用廃止施設は、速やかな解体の実施を推進する。
</t>
  </si>
  <si>
    <t xml:space="preserve">耐震化が必要な施設は、旧耐震基準であり昭和56年（1981年）以前の建築物であることから、40年以上が経過した老朽施設といえる。引き続き使用する施設は、優先順位を設定し、計画的な耐震化を進める。またその際、施設の重要性、利用状況や機能面からの検討を行い長寿命化、多機能化、複合化などの視点も含めて検討を行う。
</t>
    <rPh sb="0" eb="3">
      <t>タイシンカ</t>
    </rPh>
    <rPh sb="4" eb="6">
      <t>ヒツヨウ</t>
    </rPh>
    <rPh sb="7" eb="9">
      <t>シセツ</t>
    </rPh>
    <rPh sb="11" eb="12">
      <t>キュウ</t>
    </rPh>
    <rPh sb="12" eb="14">
      <t>タイシン</t>
    </rPh>
    <rPh sb="14" eb="16">
      <t>キジュン</t>
    </rPh>
    <rPh sb="19" eb="21">
      <t>ショウワ</t>
    </rPh>
    <rPh sb="23" eb="24">
      <t>ネン</t>
    </rPh>
    <rPh sb="29" eb="30">
      <t>ネン</t>
    </rPh>
    <rPh sb="31" eb="33">
      <t>イゼン</t>
    </rPh>
    <phoneticPr fontId="5"/>
  </si>
  <si>
    <t xml:space="preserve">現有施設を保全し活用することで、トータルコスト縮減を図る。施設の長寿命化にあたっては、周辺施設の配置状況や施設の重要性により真に必要な施設の長寿命化を進める。また、実施の際には維持管理コストの削減や機能集約、機能の充実に努め、とりあえずの長寿命化はトータルコストの増加にも繋がることをふまえ計画的な検討を行い実施する。
</t>
    <rPh sb="26" eb="27">
      <t>ハカ</t>
    </rPh>
    <phoneticPr fontId="5"/>
  </si>
  <si>
    <t xml:space="preserve">乳幼児、妊婦、高齢者、障がい者など、誰もが安心・安全に利用しやすい施設となることを目標に、公共施設等の改修・更新等を行う際には、利用者ニーズや施設の状況を踏まえ、ユニバーサルデザイン化を進める。
</t>
  </si>
  <si>
    <t>今後の施設整備では、長寿命化等による維持管理コストの縮減とともに、ライフサイクルコストや、社会構造の変化に対応した柔軟性を確保するため、規模の拡大や拡張整備を控えることとし、現有施設の活用を原則に、施設の統廃合による集約を進め規模の縮小、機能の複合化や多機能化を進める。また、近隣自治体との相互利用など広域利用や共同運用によるサービスの維持向上を図る。
集約化に伴う廃止施設への新たな投資は行わず、処分を原則とする。用途転用に至っては、保有面積の増加、新たな投資となることに配慮し、真に必要な施設にのみの転用とする。</t>
  </si>
  <si>
    <t>建築系公共施設においては、将来の投資費用も含めた平成17年度（2005年度）から令和 6 年度（2024 年度）までの 20 年間における公共施設の投資的経費の年平均額は 6.1 億円である。
これに対して、施設の長寿命化をしつつ、再編に伴う新設、廃止をした場合では、40 年間の更新費用は約 451.9 億円であり、年平均更新費用は約 11.3 億円となる試算である。この年平均費用の差を解消するためには、さらに年間 5.2 億円46％の縮減が必要である。
（年間コスト削減率＝5.2億円÷11.3億円×100＝46％）</t>
  </si>
  <si>
    <t xml:space="preserve">新地方公会計制度の導入に伴う固定資産台帳整備に伴い、各施設の管理コストや情報の見直しを行い、内容の充実、精度の向上に努める。
</t>
  </si>
  <si>
    <t>廃止した施設は原則処分する。処分方法は、譲渡、解体等により行い、財源の確保や経費の削減に努める。</t>
    <rPh sb="0" eb="2">
      <t>ハイシ</t>
    </rPh>
    <rPh sb="4" eb="6">
      <t>シセツ</t>
    </rPh>
    <rPh sb="7" eb="9">
      <t>ゲンソク</t>
    </rPh>
    <rPh sb="9" eb="11">
      <t>ショブン</t>
    </rPh>
    <rPh sb="14" eb="18">
      <t>ショブンホウホウ</t>
    </rPh>
    <rPh sb="20" eb="22">
      <t>ジョウト</t>
    </rPh>
    <rPh sb="23" eb="25">
      <t>カイタイ</t>
    </rPh>
    <rPh sb="25" eb="26">
      <t>トウ</t>
    </rPh>
    <rPh sb="29" eb="30">
      <t>オコナ</t>
    </rPh>
    <rPh sb="32" eb="34">
      <t>ザイゲン</t>
    </rPh>
    <rPh sb="35" eb="37">
      <t>カクホ</t>
    </rPh>
    <rPh sb="38" eb="40">
      <t>ケイヒ</t>
    </rPh>
    <rPh sb="41" eb="43">
      <t>サクゲン</t>
    </rPh>
    <rPh sb="44" eb="45">
      <t>ツト</t>
    </rPh>
    <phoneticPr fontId="5"/>
  </si>
  <si>
    <t>近隣自治体との相互利用など広域利用や共同運用によるサービスの維持向上を図る。</t>
    <rPh sb="0" eb="2">
      <t>キンリン</t>
    </rPh>
    <rPh sb="2" eb="5">
      <t>ジチタイ</t>
    </rPh>
    <rPh sb="7" eb="9">
      <t>ソウゴ</t>
    </rPh>
    <rPh sb="9" eb="11">
      <t>リヨウ</t>
    </rPh>
    <rPh sb="13" eb="15">
      <t>コウイキ</t>
    </rPh>
    <rPh sb="15" eb="17">
      <t>リヨウ</t>
    </rPh>
    <rPh sb="18" eb="20">
      <t>キョウドウ</t>
    </rPh>
    <rPh sb="20" eb="22">
      <t>ウンヨウ</t>
    </rPh>
    <rPh sb="30" eb="32">
      <t>イジ</t>
    </rPh>
    <rPh sb="32" eb="34">
      <t>コウジョウ</t>
    </rPh>
    <rPh sb="35" eb="36">
      <t>ハカ</t>
    </rPh>
    <phoneticPr fontId="5"/>
  </si>
  <si>
    <t>基本計画に基づき、所管課において計画を推進（進行管理）とする。10 年を1 期とし第 3 期までの 30 年間の長期にわたる計画であり、継続的な取り組みとなるよう、ＰＤＣＡサイクルを確立する。</t>
  </si>
  <si>
    <t>10 年を1 期とし第 3 期までの30年間</t>
    <rPh sb="20" eb="22">
      <t>ネンカン</t>
    </rPh>
    <phoneticPr fontId="5"/>
  </si>
  <si>
    <t>旧保育園、旧小学校など民間へ貸付。（H26）
旧役場を解体して文化センター内へ支所を入居させ、役場跡地に老朽化した保育園と幼稚園を統合して保育園を建設。（H24）
小中学校の統合。（R5）</t>
    <rPh sb="82" eb="86">
      <t>ショウチュウガッコウ</t>
    </rPh>
    <rPh sb="87" eb="89">
      <t>トウゴウ</t>
    </rPh>
    <phoneticPr fontId="5"/>
  </si>
  <si>
    <t>・総人口は、令和27年までのの推計で3,477人（33.1%）減少することが予想されている。
・年少人口は、35.7％減、生産年齢人口は、38.6％減、老年人口は、37.6％減。</t>
  </si>
  <si>
    <t>公共施設　122,250,.04㎡
町道　867,890.70m、5,253,347.52㎡
農道　45,562m
林道　55,581m
橋梁　4,062.8m、11,803.78㎡
上水道　566,421m
下水道　 75,163m</t>
  </si>
  <si>
    <t>学校教育施設の延べ床面積が突出しており、全体の約4割を占めているのが特徴である。学校教育施設については、人口減少に伴い、小中学校の統廃合が実施されるなど、量の適正化が図られている。しかしながら、廃校となった施設の跡地活用については、依然として未定・検討中の施設が多くあることや、近年の物価等高騰に伴う解体撤去費の増大により、維持管理だけでなく用途変更・解体撤去の推進も困難な現状である。</t>
  </si>
  <si>
    <t>経費についての記載はあるが、単純更新した場合の見込み期間に関しては記載なし。</t>
  </si>
  <si>
    <t>総合的かつ計画的な予防保全管理を行う。施設の耐用年数を考慮し、要求性能レベルの変化を視野に入れた長寿命化改修を計画する。</t>
  </si>
  <si>
    <t>長期寿命経費については記載があるが、効果額については記載なし。</t>
  </si>
  <si>
    <t>公共施設等総合管理計画推進本部と総合管理計画推進プロジェクトチームを設け、部局横断的な施設の具体的な統廃合の取組等を検討する。</t>
  </si>
  <si>
    <t>コスト抑制を図り、PPP/PFIを活用することで、効率化及びサービス向上を検討する。</t>
  </si>
  <si>
    <t>これまで行ってきた専門業者等による法定点検（診断）に加え、「吉備中央町個別施設計画」の策定時に活用した施設カルテの継続的な更新・点検を行う。</t>
  </si>
  <si>
    <t>維持管理・修繕については、建物内の設備における細やかなメンテナンスと速やかな修繕等の対応を行う。更新については、基本方針に照らし、統合や廃止をの方針・調整を図る。</t>
  </si>
  <si>
    <t>公共施設における安全確保は、利用者の安全と資産・情報の保全を目的とすることから、危険性が高いと認められた施設等については、供用廃止を検討する。危険性が高いと認められる項目を絞り込み、評価し、危険性が認められた施設については、評価の内容に沿って優先的に安全確保に係る対応を行うことを方針とする。</t>
  </si>
  <si>
    <t>「吉備中央町国土強靭化計画「及び「吉備中央町国土強靭化アクションプラン」に基づき、非常時に安心安全に避難が行われるよう、地域の防災拠点施設の維持管理・改修を行うこととする。耐震化の必要な施設については、更新及び統合・廃止の方針とも照らしながら、耐震改修を行うことを方針とする。</t>
  </si>
  <si>
    <t>公共施設等の大規模改修や各種維持・管理に合わせ、動線計画、配置計画、諸々設備の配置等、利用者の年齢・性別・能力などの違いにかかわらず、できる限り多くの人が利用可能な施設を目指した設計を検討・推進する。</t>
  </si>
  <si>
    <t>改修規模が大規模となる場合は、「吉備中央町地球温暖化対策実行計画」に基づき、省エネルギー設備・機器、EMS（エネルギー・マネジメント・システム）の導入を検討・推進します。</t>
  </si>
  <si>
    <t>安全性、機能性、運営方法、地域における施設の充足度合、利用状況、必要経費等の観点から今後の取組みを継続使用、改善使用、用途廃止、施設廃止の4つに分類する。</t>
  </si>
  <si>
    <t>「吉備中央町総合計画/ビジョン」及び「吉備中央町個別施設計画」に基づき具体的な実行計画を策定し、実際の建設や大規模改修、長寿命化改修、統廃合、更新等のマネジメントを実施していく。サイクル期間に関しては記載なし。</t>
  </si>
  <si>
    <t>サイクル期間については記載なし。</t>
    <rPh sb="4" eb="6">
      <t>キカン</t>
    </rPh>
    <rPh sb="11" eb="13">
      <t>キサイ</t>
    </rPh>
    <phoneticPr fontId="1"/>
  </si>
  <si>
    <t>施設類型ごとの総量の調整を図り、維持管理、修繕、更新等を行う。</t>
  </si>
  <si>
    <t>平成29年度に、各施設所管課において備えている管理台帳等を基に「施設カルテ」を作成し、情報の一元化並びに内容の充実を図るとともに、定期的な情報の更新に努めながら庁内で共有した。</t>
  </si>
  <si>
    <t>・総人口はH22からR22まで約23％減少
・高齢化率は上昇（30年間で7％）</t>
  </si>
  <si>
    <t>【公共施設】
1,212千㎡
【インフラ】
道路（一般道路，自転車歩行者道）
路線数5,450本実延長1,491,898m
道路面積7,603,426㎡
農道・林道　524本，371,367m
橋りょう(道路)　965本，8,523m，57,586㎡
橋りょう(農道・林道)　134本，3,510m，25,454㎡
トンネル　19本，2,883m
河川　35施設
砂防　1,299施設
公園　390箇所
港湾　324施設
漁港　121施設
上水道　1,423,025m
工業用水道　46,750m
下水道　1,192,005m
集落排水　75,218m</t>
  </si>
  <si>
    <t>（１）公共施設等の老朽化
建築系公共施設の約７割が建築後３０年を経過し、土木系公共施設についても継続的な老朽化対策が必要であり、今後は多額の更新費用が必要。
（２）人口減少・少子高齢化
少子高齢化の進行も踏まえて、公共施設等の縮減や再配置の検討が必要。
（３）危機的な財政状況
当面続く本市の極めて厳しい財政状況から、公共施設等の維持管理や更新に必要な財源の不足が深刻化しており、財源の確保に向けた取組が急務。</t>
  </si>
  <si>
    <t>改訂年度以降計画期間内（R3～R22)合計で約5,202.2億円
（公共施設約2,211.5億円，
インフラ約1,868.0億円，
上下水道等約1,122.7億円）</t>
  </si>
  <si>
    <t>改訂年度以降計画期間内（R3～R22)合計で約2,320.7億円
（公共施設約783.4億円，
インフラ約425.6億円，
上下水道等約1,111.7億円）</t>
  </si>
  <si>
    <t>改訂年度以降計画期間内（R3～R22)合計で約2,881.5億円の削減
（公共施設約1,428.1億円，
インフラ約1,442.4億円，
上下水道等約11.0億円
それぞれ削減）</t>
  </si>
  <si>
    <t>公共施設等の情報を一元的に管理し，組織を横断的に調整する部署として，平成27年度に資産経営課を設置した（令和2年度に行政改革課，令和5年度に行政改革デジタル推進第１課に組織改正）。
市長をトップとする「呉市公共施設等総合管理推進本部」を設置し，総合管理計画の進行管理を行う。</t>
    <rPh sb="64" eb="66">
      <t>レイワ</t>
    </rPh>
    <rPh sb="67" eb="69">
      <t>ネンド</t>
    </rPh>
    <rPh sb="70" eb="74">
      <t>ギョウセイカイカク</t>
    </rPh>
    <rPh sb="78" eb="81">
      <t>スイシンダイ</t>
    </rPh>
    <rPh sb="82" eb="83">
      <t>カ</t>
    </rPh>
    <phoneticPr fontId="1"/>
  </si>
  <si>
    <t>・ＰＰＰ／ＰＦＩ等による民間事業者の活用とアイデアを導入し，管理運営コストを縮減させながら，サービスを確保することを検討する。</t>
  </si>
  <si>
    <t>・建築基準法第12 条に基づいて実施する法定点検に加え，利用者の安全管理の視点から，施設管理者が統一的なマニュアルによる定期点検を実施する。
・台風通過後や地震発生後など，必要に応じて緊急点検を行う。
・地域住民からの連絡・通報や利用者アンケート等で指摘があった箇所については早急に現地の確認を行い，必要な対応を行う。</t>
    <rPh sb="156" eb="157">
      <t>オコナ</t>
    </rPh>
    <phoneticPr fontId="1"/>
  </si>
  <si>
    <t>・更新時は，ＰＰＰ／ＰＦＩ等運営手法やライフサイクルコストを考慮し，長期にわたり維持管理をしやすい施設へと改善を図る。
・維持管理・修繕・更新の履歴は，情報を蓄積するとともに共有化し，今後の老朽化対策及び効率的な施設運営に活用する。</t>
  </si>
  <si>
    <t>・耐震診断・耐震改修が完了していない施設は，利用状況等を考慮した上で優先順位を設定し，計画的に耐震診断・耐震改修を推進する。
・耐震改修は施設の更新と併せて実施する等，より効率化を図る。
・今後の廃止・解体が決定している施設は，基本的に耐震診断・耐震改修を実施しない。</t>
  </si>
  <si>
    <t>・長期的に維持していく施設と今後廃止する施設に分類した上で，長期的に維持していく施設を選択し，施設の長寿命化を進める。
・長寿命化する施設は,従来の事後保全型から,予防保全型への転換を図る。
・予防保全を確実に実行するため，基金の設置を検討する。
・長寿命化する施設は，老朽化の要因となる雨漏りや虫害への対応，外壁補修，屋上防水等の予防的修繕を優先的に行う。</t>
  </si>
  <si>
    <t>・ユニバーサルデザイン２０２０行動計画（平成２９年２月２０日ユニバーサルデザイン２０２０関係閣僚会議決定）におけるユニバーサルデザインの街づくりの考え方を踏まえ，障害の有無，年齢，性別，人種等にかかわらず，多様な人々が利用しやすい施設となるよう，バリアフリーを始めとしたユニバーサルデザイン化に努める。
・施設の更新や長寿命化に資する改修と併せて実施するなど，より効率化を図る。
・具体的な実施項目として，段差の解消，トイレ環境の整備，エレベーターの整備，案内表示の工夫など，利用者の視点に立った整備に努める。</t>
  </si>
  <si>
    <t>・呉市地球温暖化対策実行計画（事務事業編）に定める温室効果ガス排出量の削減目標を踏まえ，太陽光発電等の再生可能エネルギー発電設備の導入，建築物の省エネルギー化，ＬＥＤ照明の導入等を推進し，脱炭素化に取り組む。</t>
  </si>
  <si>
    <t>・「呉市公共施設再配置計画（第1 次～第3 次）」の4 つの基本方針（①必要性の検証，②公平性の確保，③有効活用の促進，④管理運営方法の改善・改革）に基づき，総延床面積の3 割減（平成23 年～平成52 年）に向けて，統廃合を推進する。
・廃止した施設については，安全確保の観点から計画的な撤去（除却）又は売却を原則とする。
・統廃合に加え，今後の利用者ニーズの状況を見据え，その変化に応じた施設の機能転換・譲渡についても併せて検討を行う。</t>
  </si>
  <si>
    <t>【公共施設】
①総延床面積を30年間で３割縮減する。</t>
  </si>
  <si>
    <t>有形固定資産減価償却率の推移</t>
  </si>
  <si>
    <t>・廃止した施設については，安全確保の観点から計画的な撤去（除却）又は売却を原則とする。
・統廃合に加え，今後の利用者ニーズの状況を見据え，その変化に応じた施設の機能転換・譲渡についても併せて検討を行う。</t>
  </si>
  <si>
    <t>・周辺自治体等と公共施設を相互に利用することで，新たな施設を整備せずに市民の利便性の向上等を図る。</t>
  </si>
  <si>
    <t>PDCAサイクルにより市民とともに考える。
計画の進捗は，議会報告や情報公開など，市民に見える形とする。</t>
  </si>
  <si>
    <t>公共施設等の全体基本方針を踏まえ，建物施設，インフラ施設の「現状」と「今後の方針」について記載</t>
  </si>
  <si>
    <t>【2023年度(令和５年度)】
・【廃止】旧天応中学校，旧ケーブルとよはま
・【解体】旧豊浜体育館，旧斎島火葬場，旧川尻保育所，海事歴史博物館推進事務所
【譲渡】呉駅前再開発ビル</t>
    <rPh sb="18" eb="20">
      <t>ハイシ</t>
    </rPh>
    <rPh sb="22" eb="24">
      <t>テンノウ</t>
    </rPh>
    <rPh sb="24" eb="27">
      <t>チュウガッコウ</t>
    </rPh>
    <rPh sb="40" eb="42">
      <t>カイタイ</t>
    </rPh>
    <rPh sb="57" eb="58">
      <t>キュウ</t>
    </rPh>
    <rPh sb="58" eb="60">
      <t>カワジリ</t>
    </rPh>
    <rPh sb="60" eb="63">
      <t>ホイクショ</t>
    </rPh>
    <rPh sb="64" eb="68">
      <t>カイジレキシ</t>
    </rPh>
    <rPh sb="68" eb="71">
      <t>ハクブツカン</t>
    </rPh>
    <rPh sb="71" eb="73">
      <t>スイシン</t>
    </rPh>
    <rPh sb="73" eb="76">
      <t>ジムショ</t>
    </rPh>
    <rPh sb="78" eb="80">
      <t>ジョウト</t>
    </rPh>
    <rPh sb="81" eb="84">
      <t>クレエキマエ</t>
    </rPh>
    <rPh sb="84" eb="87">
      <t>サイカイハツ</t>
    </rPh>
    <phoneticPr fontId="1"/>
  </si>
  <si>
    <t>2075年には人口18,398人まで減少する。</t>
    <rPh sb="4" eb="5">
      <t>ネン</t>
    </rPh>
    <rPh sb="7" eb="9">
      <t>ジンコウ</t>
    </rPh>
    <rPh sb="15" eb="16">
      <t>ニン</t>
    </rPh>
    <rPh sb="18" eb="20">
      <t>ゲンショウ</t>
    </rPh>
    <phoneticPr fontId="1"/>
  </si>
  <si>
    <t>【公共建築物】
H28　166,864㎡　R3　163,845㎡
【公共土木施設】　
一般道路（市道）298,386ｍ　1,316.076㎡
自転車歩行者道　23,759ｍ　64,460㎡
橋梁　2,826㎡　上水道280,456ｍ　下水道　36,958ｍ</t>
  </si>
  <si>
    <t xml:space="preserve">全ての公共施設等を維持・更新していくと想定した場合、近年の投資的経費の水準の２倍以上の費用を要する。
住民ニーズの変化や人口減少による公共建築物の利用需要の低下に加え、耐震性不足への対応が必要。
サービス水準を維持しながら将来負担を軽減していくためには、公共建築物の保有量の適正化を含め、公共施設等の効率的かつ適切な維持管理を計画的に行っていく必要
</t>
  </si>
  <si>
    <t>公共建築物を耐用年数により更新した場合、今後40年間で819.2億円、年間で20.5億円必要。公共土木施設を耐用年数により更新した場合、今後40年間で543.8億円、年間で13.5億円必要。</t>
  </si>
  <si>
    <t>計画的な改修により長寿命化を図り、将来の維持管理コストの削減と年度間の支出の平準額を図る。</t>
    <rPh sb="0" eb="3">
      <t>ケイカクテキ</t>
    </rPh>
    <rPh sb="4" eb="6">
      <t>カイシュウ</t>
    </rPh>
    <rPh sb="9" eb="13">
      <t>チョウジュミョウカ</t>
    </rPh>
    <rPh sb="14" eb="15">
      <t>ハカ</t>
    </rPh>
    <rPh sb="17" eb="19">
      <t>ショウライ</t>
    </rPh>
    <rPh sb="20" eb="22">
      <t>イジ</t>
    </rPh>
    <rPh sb="22" eb="24">
      <t>カンリ</t>
    </rPh>
    <rPh sb="28" eb="30">
      <t>サクゲン</t>
    </rPh>
    <rPh sb="31" eb="33">
      <t>ネンド</t>
    </rPh>
    <rPh sb="33" eb="34">
      <t>カン</t>
    </rPh>
    <rPh sb="35" eb="37">
      <t>シシュツ</t>
    </rPh>
    <rPh sb="38" eb="40">
      <t>ヘイジュン</t>
    </rPh>
    <rPh sb="40" eb="41">
      <t>ガク</t>
    </rPh>
    <rPh sb="42" eb="43">
      <t>ハカ</t>
    </rPh>
    <phoneticPr fontId="1"/>
  </si>
  <si>
    <t>【公共施設】
40年間で約117億円</t>
  </si>
  <si>
    <t>全庁的な公共施設等のマネジメントを実施するため、財政、財産管理、移設所管部門による庁内横断的な組織を設置</t>
    <rPh sb="0" eb="3">
      <t>ゼンチョウテキ</t>
    </rPh>
    <rPh sb="4" eb="6">
      <t>コウキョウ</t>
    </rPh>
    <rPh sb="6" eb="8">
      <t>シセツ</t>
    </rPh>
    <rPh sb="8" eb="9">
      <t>トウ</t>
    </rPh>
    <rPh sb="17" eb="19">
      <t>ジッシ</t>
    </rPh>
    <rPh sb="24" eb="26">
      <t>ザイセイ</t>
    </rPh>
    <rPh sb="27" eb="31">
      <t>ザイサンカンリ</t>
    </rPh>
    <rPh sb="32" eb="34">
      <t>イセツ</t>
    </rPh>
    <rPh sb="34" eb="36">
      <t>ショカン</t>
    </rPh>
    <rPh sb="36" eb="38">
      <t>ブモン</t>
    </rPh>
    <rPh sb="41" eb="43">
      <t>チョウナイ</t>
    </rPh>
    <rPh sb="43" eb="46">
      <t>オウダンテキ</t>
    </rPh>
    <rPh sb="47" eb="49">
      <t>ソシキ</t>
    </rPh>
    <rPh sb="50" eb="52">
      <t>セッチ</t>
    </rPh>
    <phoneticPr fontId="1"/>
  </si>
  <si>
    <t>効率的な対応を図るために、定期的
に点検・診断を行い、劣化が進む前に改修を行う予防保全を実施し、計画的に公共建築
物の長寿命化を図りコストを削減していく。</t>
  </si>
  <si>
    <t>施設管理者の自主点検や法定点検等を適正に実施する。また、今後利用見込みのない公共建築物は取り壊し等を検討して安全性の
確保を図る。</t>
  </si>
  <si>
    <t>災害時には避難所や応急活動の拠点とし
て使用することから、耐震化未実施の公共建築物は優先順位をつけ段階的に耐震化を実
施する。</t>
  </si>
  <si>
    <t>高い水準のユニバーサルデザインの街づくりに向けて、強力かつ総合的に、公共施設
等の計画的な改修等に努める。</t>
  </si>
  <si>
    <t>再生可能エネルギーの導入や省エネ機器の導入により公共建築物の脱炭素化を図る。</t>
    <rPh sb="0" eb="4">
      <t>サイセイカノウ</t>
    </rPh>
    <rPh sb="10" eb="12">
      <t>ドウニュウ</t>
    </rPh>
    <rPh sb="13" eb="14">
      <t>ショウ</t>
    </rPh>
    <rPh sb="16" eb="18">
      <t>キキ</t>
    </rPh>
    <rPh sb="19" eb="21">
      <t>ドウニュウ</t>
    </rPh>
    <rPh sb="24" eb="26">
      <t>コウキョウ</t>
    </rPh>
    <rPh sb="26" eb="29">
      <t>ケンチクブツ</t>
    </rPh>
    <rPh sb="30" eb="34">
      <t>ダツタンソカ</t>
    </rPh>
    <rPh sb="35" eb="36">
      <t>ハカ</t>
    </rPh>
    <phoneticPr fontId="1"/>
  </si>
  <si>
    <t>人口動態や財政状況を踏まえ、公共建築物の集約・廃止統合を検討していく。</t>
    <rPh sb="0" eb="2">
      <t>ジンコウ</t>
    </rPh>
    <rPh sb="2" eb="4">
      <t>ドウタイ</t>
    </rPh>
    <rPh sb="5" eb="7">
      <t>ザイセイ</t>
    </rPh>
    <rPh sb="7" eb="9">
      <t>ジョウキョウ</t>
    </rPh>
    <rPh sb="10" eb="11">
      <t>フ</t>
    </rPh>
    <rPh sb="14" eb="16">
      <t>コウキョウ</t>
    </rPh>
    <rPh sb="16" eb="19">
      <t>ケンチクブツ</t>
    </rPh>
    <rPh sb="20" eb="22">
      <t>シュウヤク</t>
    </rPh>
    <rPh sb="23" eb="25">
      <t>ハイシ</t>
    </rPh>
    <rPh sb="25" eb="27">
      <t>トウゴウ</t>
    </rPh>
    <rPh sb="28" eb="30">
      <t>ケントウ</t>
    </rPh>
    <phoneticPr fontId="1"/>
  </si>
  <si>
    <t>延床面積等に関する目標総延床面積約38％の削減。</t>
    <rPh sb="0" eb="2">
      <t>ノベユカ</t>
    </rPh>
    <rPh sb="2" eb="4">
      <t>メンセキ</t>
    </rPh>
    <rPh sb="4" eb="5">
      <t>トウ</t>
    </rPh>
    <rPh sb="6" eb="7">
      <t>カン</t>
    </rPh>
    <rPh sb="9" eb="11">
      <t>モクヒョウ</t>
    </rPh>
    <rPh sb="11" eb="14">
      <t>ソウノベユカ</t>
    </rPh>
    <rPh sb="14" eb="16">
      <t>メンセキ</t>
    </rPh>
    <rPh sb="16" eb="17">
      <t>ヤク</t>
    </rPh>
    <rPh sb="21" eb="23">
      <t>サクゲン</t>
    </rPh>
    <phoneticPr fontId="1"/>
  </si>
  <si>
    <t>余剰資産は、売却を検討し、維持管理費用の削減を目指す。</t>
    <rPh sb="0" eb="2">
      <t>ヨジョウ</t>
    </rPh>
    <rPh sb="2" eb="4">
      <t>シサン</t>
    </rPh>
    <rPh sb="6" eb="8">
      <t>バイキャク</t>
    </rPh>
    <rPh sb="9" eb="11">
      <t>ケントウ</t>
    </rPh>
    <rPh sb="13" eb="15">
      <t>イジ</t>
    </rPh>
    <rPh sb="15" eb="17">
      <t>カンリ</t>
    </rPh>
    <rPh sb="17" eb="19">
      <t>ヒヨウ</t>
    </rPh>
    <rPh sb="20" eb="22">
      <t>サクゲン</t>
    </rPh>
    <rPh sb="23" eb="25">
      <t>メザ</t>
    </rPh>
    <phoneticPr fontId="1"/>
  </si>
  <si>
    <t>公共施設等の各種データをまとめた「カルテ」を作成し、公共施設等の所管課、財務部門と連携のうえ、随時見直していく。</t>
    <rPh sb="0" eb="2">
      <t>コウキョウ</t>
    </rPh>
    <rPh sb="2" eb="4">
      <t>シセツ</t>
    </rPh>
    <rPh sb="4" eb="5">
      <t>トウ</t>
    </rPh>
    <rPh sb="6" eb="8">
      <t>カクシュ</t>
    </rPh>
    <rPh sb="22" eb="24">
      <t>サクセイ</t>
    </rPh>
    <rPh sb="26" eb="30">
      <t>コウキョウシセツ</t>
    </rPh>
    <rPh sb="30" eb="31">
      <t>トウ</t>
    </rPh>
    <rPh sb="32" eb="35">
      <t>ショカンカ</t>
    </rPh>
    <rPh sb="36" eb="38">
      <t>ザイム</t>
    </rPh>
    <rPh sb="38" eb="40">
      <t>ブモン</t>
    </rPh>
    <rPh sb="41" eb="43">
      <t>レンケイ</t>
    </rPh>
    <rPh sb="47" eb="49">
      <t>ズイジ</t>
    </rPh>
    <rPh sb="49" eb="51">
      <t>ミナオ</t>
    </rPh>
    <phoneticPr fontId="1"/>
  </si>
  <si>
    <t>施設特性を考慮の上、個別施設計画を策定。計画的な維持保全を推進。</t>
    <rPh sb="0" eb="2">
      <t>シセツ</t>
    </rPh>
    <rPh sb="2" eb="4">
      <t>トクセイ</t>
    </rPh>
    <rPh sb="5" eb="7">
      <t>コウリョ</t>
    </rPh>
    <rPh sb="8" eb="9">
      <t>ウエ</t>
    </rPh>
    <rPh sb="10" eb="12">
      <t>コベツ</t>
    </rPh>
    <rPh sb="12" eb="14">
      <t>シセツ</t>
    </rPh>
    <rPh sb="14" eb="16">
      <t>ケイカク</t>
    </rPh>
    <rPh sb="17" eb="19">
      <t>サクテイ</t>
    </rPh>
    <rPh sb="20" eb="23">
      <t>ケイカクテキ</t>
    </rPh>
    <rPh sb="24" eb="28">
      <t>イジホゼン</t>
    </rPh>
    <rPh sb="29" eb="31">
      <t>スイシン</t>
    </rPh>
    <phoneticPr fontId="1"/>
  </si>
  <si>
    <t>【H27】
・小学校2校と中学校1校を統合し、小中一貫校へ。旧中学校を活用し、旧小学校は廃止。
【H30】
・小学校1校と中学校1校を統合し義務学校へ。旧中学校を活用し、旧小学校は廃止。
・老朽化した福祉会館を廃止。
【R1】
・幼稚園1園と保育所2園を廃止し、こども園を新設。
【R2】
・利用が低迷していた美術館や駐車場等を休廃止。
【R3】
・老朽化により廃止していた旧福祉会館を解体。
【R４】
・老朽化により廃止していた旧保育所を解体。</t>
    <rPh sb="7" eb="10">
      <t>ショウガッコウ</t>
    </rPh>
    <rPh sb="11" eb="12">
      <t>コウ</t>
    </rPh>
    <rPh sb="13" eb="16">
      <t>チュウガッコウ</t>
    </rPh>
    <rPh sb="17" eb="18">
      <t>コウ</t>
    </rPh>
    <rPh sb="19" eb="21">
      <t>トウゴウ</t>
    </rPh>
    <rPh sb="23" eb="25">
      <t>ショウチュウ</t>
    </rPh>
    <rPh sb="25" eb="27">
      <t>イッカン</t>
    </rPh>
    <rPh sb="27" eb="28">
      <t>コウ</t>
    </rPh>
    <rPh sb="30" eb="31">
      <t>キュウ</t>
    </rPh>
    <rPh sb="31" eb="34">
      <t>チュウガッコウ</t>
    </rPh>
    <rPh sb="35" eb="37">
      <t>カツヨウ</t>
    </rPh>
    <rPh sb="39" eb="40">
      <t>キュウ</t>
    </rPh>
    <rPh sb="40" eb="43">
      <t>ショウガッコウ</t>
    </rPh>
    <rPh sb="44" eb="46">
      <t>ハイシ</t>
    </rPh>
    <rPh sb="55" eb="58">
      <t>ショウガッコウ</t>
    </rPh>
    <rPh sb="203" eb="205">
      <t>ロウキュウ</t>
    </rPh>
    <rPh sb="205" eb="206">
      <t>カ</t>
    </rPh>
    <rPh sb="209" eb="211">
      <t>ハイシ</t>
    </rPh>
    <rPh sb="215" eb="216">
      <t>キュウ</t>
    </rPh>
    <rPh sb="216" eb="219">
      <t>ホイクショ</t>
    </rPh>
    <rPh sb="220" eb="222">
      <t>カイタイ</t>
    </rPh>
    <phoneticPr fontId="1"/>
  </si>
  <si>
    <t>平成27年</t>
    <rPh sb="0" eb="2">
      <t>ヘイセイ</t>
    </rPh>
    <rPh sb="4" eb="5">
      <t>ネン</t>
    </rPh>
    <phoneticPr fontId="14"/>
  </si>
  <si>
    <t>有</t>
    <rPh sb="0" eb="1">
      <t>ア</t>
    </rPh>
    <phoneticPr fontId="14"/>
  </si>
  <si>
    <t>・総人口は、H27年からR42年まで44.7%減
・年少人口と生産年齢人口は減少傾向
・高齢者人口はしばらく増加傾向で推移した後、R2年を境に減少に転じるものの、減少幅は小さい。</t>
  </si>
  <si>
    <t>【建物施設】（H27.3.31現在）
49.9万㎡
【インフラ施設】（H27.3.31現在）
市道　延長1,435,280m，面積9,529,284㎡
農道　延長334,029m
林道　延長127,046m
橋梁　橋数1,044橋，10,940m
河川　河川数349本
水道　上水道　延長799,832m
水道　簡易水道　延長70,701m
下水道　公共（汚水）　延長261,669m
下水道　漁業集落排水（汚水）　延長5,096m
下水道　農業集落排水（汚水）　延長30,240m
都市公園　施設数　93か所</t>
    <rPh sb="1" eb="3">
      <t>タテモノ</t>
    </rPh>
    <rPh sb="15" eb="17">
      <t>ゲンザイ</t>
    </rPh>
    <rPh sb="43" eb="45">
      <t>ゲンザイ</t>
    </rPh>
    <phoneticPr fontId="14"/>
  </si>
  <si>
    <t>・築後30年以上経過した施設が約60％を占めており、すべての施設の維持管理・大規模改修・建替えを行うには多額の費用が必要となる。
・生産年齢人口の減少により市税収入が減少するため、公共施設等に係る費用を縮減する必要がある。</t>
  </si>
  <si>
    <t>複数年度平均</t>
    <rPh sb="0" eb="2">
      <t>フクスウ</t>
    </rPh>
    <rPh sb="2" eb="4">
      <t>ネンド</t>
    </rPh>
    <rPh sb="4" eb="6">
      <t>ヘイキン</t>
    </rPh>
    <phoneticPr fontId="14"/>
  </si>
  <si>
    <t>【建物施設】
今後40年間で総額1,956億3千万円、年平均48億9千万円
【インフラ施設】
今後40年間で総額2,855億3千万円、年平均71億4千万円</t>
  </si>
  <si>
    <t>【建物施設】
34年間で総額767億9千万円、年平均22億6千万円</t>
  </si>
  <si>
    <t>【建物施設】
34年間で総額894億2千万円、年平均26億3千万円</t>
  </si>
  <si>
    <t>・全庁的な取組体制の構築
・広域的な連携
・職員のマネジメント意識の共有</t>
  </si>
  <si>
    <t>PPP やPFI などの手法を活用した官民の連携による施設整備や管理・運営方法の見直しを検討し、財政負担の軽減と行政サービスの維持・向上を図る。</t>
  </si>
  <si>
    <t>・日常的な点検については保全マニュアルを作成し、誰でも日常点検を行えるようにする。診断については、施設の安全性、耐久性、不具合性、適法性を必須項目として実施する。さらに、長寿命化を図るために快適性、環境負荷性、社会性等についても評価を実施する。</t>
  </si>
  <si>
    <t>・施設の重要度や劣化状況に応じて長期的な視点から優先度を判断し、計画的に大規模改修・建替えを行うとともに、市民ニーズの変化に対応していくことを可能とするため、柔軟性・可変性のある施設設計を行うなどの工夫をする。</t>
  </si>
  <si>
    <t>・安全性の確保にあたっては、防災拠点かどうか、多数の市民の利用がある施設であるかどうかなどの視点から、対応の優先度を検討する。
・危険性があり、今後維持していくことが難しい施設については、市民の安全確保の観点から、早期の利用中止などの措置をとっていく。
・老朽化等により供用廃止され、かつ今後とも利用見込みのない建物施設については、周辺環境への影響を考慮し、解体、除却するなどの対策を講じ、安全性の確保を図る。</t>
  </si>
  <si>
    <t>・「三原市耐震改修促進計画」に基づき、地震発生時に防災拠点等としての役割を担う施設、人命及び物品の安全確保が特に必要な建物施設については、優先的に耐震化を図る。</t>
  </si>
  <si>
    <t>・今後とも保有していく必要のある施設については、定期的な点検や修繕による予防保全に努めるとともに、計画的な機能改善による施設の長寿命化を推進する。
・新たに策定する個別の長寿命化計画については、本計画の方向性との整合を図る。</t>
  </si>
  <si>
    <t>・ユニバーサルデザイン2020行動計画を踏まえ、障害の有無、年齢、性別、人種等にかかわらず、多様な人が利用しやすい公共施設等となるよう、利用者ニーズや施設の状況を考慮し、改修・更新を進める。</t>
  </si>
  <si>
    <t>無</t>
    <rPh sb="0" eb="1">
      <t>ナ</t>
    </rPh>
    <phoneticPr fontId="14"/>
  </si>
  <si>
    <t>今年度以降改定予定</t>
    <rPh sb="0" eb="3">
      <t>コンネンド</t>
    </rPh>
    <rPh sb="3" eb="5">
      <t>イコウ</t>
    </rPh>
    <rPh sb="5" eb="7">
      <t>カイテイ</t>
    </rPh>
    <rPh sb="7" eb="9">
      <t>ヨテイ</t>
    </rPh>
    <phoneticPr fontId="14"/>
  </si>
  <si>
    <t>・建物施設の見直しにあたっては、人口の推移や財政状況、老朽度合等を考慮し、統廃合、集約化、複合化を進めるため、全庁的な観点から再編を進める。</t>
  </si>
  <si>
    <t>・総延床面積を30年間で35%削減する。
・総量削減のため、施設の廃止・複合化・集約化・民間移譲などを積極的に推進し、原則として新規の施設は整備しない。</t>
  </si>
  <si>
    <t>・効率的かつ効果的に公共サービスを提供するため、市単独ですべての施設を整備するという考え方から脱却し、国や県、近隣自治体と相互利用する等の広域的連携を検討する。</t>
  </si>
  <si>
    <t>・公共施設マネジメント統括部署を定め、複数の部署にまたがる施設の複合化や効率的な施設管理について、関連部署との調整・連携を図る。
・継続的に施設の実態把握を可能とする公共施設等マネジメントシステムを日常業務の中で活用し、点検・修繕・建替え等が行われた際には、その情報をデータベースに反映させていく。</t>
  </si>
  <si>
    <t>点検・修繕・建替え等が行われた際</t>
  </si>
  <si>
    <t>公共施設等の全体基本方針を踏まえ、建物施設、インフラ施設の「現状」と「今後の方針」について記載</t>
  </si>
  <si>
    <t>・不要となった基幹集落センターを解体し、土地の賃貸借契約を解除した。(H27）
・活用見込みのない旧学校施設と用地を売却したほか、老朽化した武道館と小学校体育館の複合化に伴い、旧武道館を売却した。（H28）
・公共施設等適正化推進事業債を活用し、駅前建物に児童館・老人大学・市民福祉会館の機能を集約化した。（R2）
・公共での利用予定のない元市民福祉会館を一般競争入札により、元宮沖保育所及び元環境管理課事務所を公募型プロポーザル方式により、それぞれ建物等解体条件付で売却した。（R5）</t>
    <rPh sb="159" eb="161">
      <t>コウキョウ</t>
    </rPh>
    <rPh sb="163" eb="165">
      <t>リヨウ</t>
    </rPh>
    <rPh sb="165" eb="167">
      <t>ヨテイ</t>
    </rPh>
    <rPh sb="170" eb="171">
      <t>モト</t>
    </rPh>
    <rPh sb="171" eb="173">
      <t>シミン</t>
    </rPh>
    <rPh sb="173" eb="175">
      <t>フクシ</t>
    </rPh>
    <rPh sb="175" eb="177">
      <t>カイカン</t>
    </rPh>
    <rPh sb="178" eb="180">
      <t>イッパン</t>
    </rPh>
    <rPh sb="180" eb="182">
      <t>キョウソウ</t>
    </rPh>
    <rPh sb="182" eb="184">
      <t>ニュウサツ</t>
    </rPh>
    <rPh sb="188" eb="189">
      <t>モト</t>
    </rPh>
    <rPh sb="189" eb="191">
      <t>ミヤオキ</t>
    </rPh>
    <rPh sb="191" eb="194">
      <t>ホイクショ</t>
    </rPh>
    <rPh sb="194" eb="195">
      <t>オヨ</t>
    </rPh>
    <rPh sb="196" eb="197">
      <t>モト</t>
    </rPh>
    <rPh sb="197" eb="199">
      <t>カンキョウ</t>
    </rPh>
    <rPh sb="199" eb="202">
      <t>カンリカ</t>
    </rPh>
    <rPh sb="202" eb="205">
      <t>ジムショ</t>
    </rPh>
    <rPh sb="234" eb="236">
      <t>バイキャク</t>
    </rPh>
    <phoneticPr fontId="14"/>
  </si>
  <si>
    <t>平成28年</t>
    <rPh sb="0" eb="2">
      <t>ヘイセイ</t>
    </rPh>
    <rPh sb="4" eb="5">
      <t>ネン</t>
    </rPh>
    <phoneticPr fontId="5"/>
  </si>
  <si>
    <t>少子高齢化に伴いながらの人口減少が継続するものと見込まれる。</t>
  </si>
  <si>
    <t>ハコモノ系施設では791施設、2009棟、延床面積で76.8万㎡を保有。インフラ系施設では、
市道4307路線、実延長1,354,112.6m、
農道444路線、実延長423,370m、
林道97路線、実延長91,231m、
橋梁796橋、橋梁延長6869.1m、
上水道管路延長1136.4km、
公共下水道管路延長81.5km
特定環境保全公共下水道管路延長46.8km、
農業集落排水処理施設管路延長8,948m、
漁業集落排水処理施設管路延長3,603.3m、
港湾外郭施設総延長3450.8km、漁港外郭施設総延長11.7km、
公園施設197施設　を有す。</t>
  </si>
  <si>
    <t>公共施設は、合併により類似施設や多種多様の施設が数多く存在し、市民一人あたりの延床面積が多く、老朽化も進んでいることから、保有量の見直しが必要。
人口は、昭和50年頃から減少が続いており、今後もその傾向が続くと予想。また、少子高齢化が進展していることから、公共施設に対する需要の変化や新たな公共施設サービスの対応が求められている。
財政状況は、税収の減少や交付税の削減等による歳入減少が予測される。また、社会保障関係費の増加や公共施設等の老朽化による維持更新経費の増加が予測されることから、維持更新や管理運営経費の縮減や削減の取り組みが必要。</t>
  </si>
  <si>
    <t>保有するハコモノ、インフラ系施設をすべて一定の条件で大規模修繕、更新した場合、向こう４０年間でハコモノ系施設で3108億円、インフラ系施設で1703億円、合計4883億円(年平均122.1億円)が必要と試算</t>
  </si>
  <si>
    <t>30年間で2841.9億円（ハコモノ系施設）</t>
    <rPh sb="2" eb="4">
      <t>ネンカン</t>
    </rPh>
    <rPh sb="11" eb="13">
      <t>オクエン</t>
    </rPh>
    <rPh sb="18" eb="19">
      <t>ケイ</t>
    </rPh>
    <rPh sb="19" eb="21">
      <t>シセツ</t>
    </rPh>
    <phoneticPr fontId="5"/>
  </si>
  <si>
    <t>30年間で△338.3億円（ハコモノ系施設）</t>
  </si>
  <si>
    <t>公共施設等に係る課題整理及び計画の推進を図るため「公共施設等総合管理計画推進会議」及びその下部に「公共施設等総合管理計画推進部会」を設置し、組織横断的な協議となるよう体制を整備している。</t>
  </si>
  <si>
    <t>指定管理者制度、コンセッション方式といったPPP/PFI※等の事業手法や新しい技術、考え方などを積極的に取り入れ、民間ノウハウの活用による施設サービスの向上や安全性の確保を図りながら、効率的な行政運営を実現</t>
  </si>
  <si>
    <t>公共施設等を日々適切に利用できるよう 、日常的・定期的・臨時的に点検・診断を行う。
日常的な点検については、保全マニュアルを整備し 、誰でも日常点検を行えるようにする。
点検・診断の結果・記録は、データベース化し、情報として蓄積することにより、劣化の進行
や状況把握に努めるとともに、今後の維持管理・修繕・更新を含む老朽化対策等に活用。</t>
  </si>
  <si>
    <t>公共施設等の点検・診断結果に基づき、これまでの対処療法的な維持管理（事後保全）から、劣化が深刻になる前に事前に対処する予防保全への転換を図り、計画的な維持管理に努める。</t>
  </si>
  <si>
    <t>点検・診断結果に基づいて、施設 の劣化状況を把握するとともに、災害等に備え、安全性 の 確保に努める。
安全性の確保にあたっては、防災拠点かどうか 、多数の市民の利用がある施設であるかどうかなどの視点から、対応の優先度を検討する。
点検・診断により危険性が認められた公共施設等については、費用面・利用状況・優先度など
を踏まえて、修繕・更新 等 により安全性の確保を図る。
危険性があり、今後維持していくことが難しい施設については、市民の安全確保の観点から、早期の利用中止などの措置をとる。
老朽化等により供用廃止され、かつ今後とも利用見込みのない建物施設については、周辺環境への影響を考慮し、解体、除却するなどの対策を講じ、安全性の確保を図る。</t>
  </si>
  <si>
    <t>地震発生時に防災拠点等としての役割を担う施設、人命及び物品の安全確保が特に必要なハコモノ系施設については、優先的に耐震化を図る。
道路、橋梁、上下水道をはじめとするインフラ系施設についても耐震化の検討を進める。</t>
  </si>
  <si>
    <t>継続して保有していく必要のある公共施設等については、定期的な点検や修繕による予防保全に努めるとともに、計画的な機能改善による施設の長寿命化を推進し、あわせてトータルコストの縮減と維持更新経費の平準化を図る。</t>
  </si>
  <si>
    <t>施設の更新等にあたっては、将来にわたり市民ニーズの変化に順応できるよう、柔軟性・可変性のある施設設計を行うなどの工夫をする。 また、誰もが使いやすい施設とするために、ユ
ニバーサルデザイン等も考慮した公共施設の建設や改修を検討する。</t>
  </si>
  <si>
    <t>今後とも、継続して保有していく必要のある施設については、施設設備の修繕や更新時期を視野に入れ、施設の機能性の改善を図るとともに、環境保全と管理運営経費の削減につながる施設の省エネ・創エネ化を進める。 また、尾道市地球温暖化対策実行計画［事務事業編］を踏まえ、公共施設等の改修等による脱炭素化の推進を図る。</t>
  </si>
  <si>
    <t>社会経済情勢の変化（少子高齢化、人口減少、財政状況）や施設の維持・運営に関する課題（利用状況、コスト、劣化状況、サービス内容）に加え、地域性や市民ニーズ等を総合的に勘案して、全庁的な視点から、統廃合、集約化、複合化などにより施設の再編を進める。</t>
  </si>
  <si>
    <t>計画期間30年の間に、ハコモノ系施設の延床面積を25％削減する。</t>
  </si>
  <si>
    <t>固定資産台帳の整備とともに、発生主義・複式簿記の導入を図り、減価償却費等を含む公共施設等の総コストや資産額を把握し、適切な資産管理への活用を行う。</t>
  </si>
  <si>
    <t>施設廃止後の利活用については、「尾道市公有財産利活用基本方針」及び「公有財産利活用検討委員会」の趣旨に沿って適切に対応する。</t>
  </si>
  <si>
    <t>県や近隣市町の施設も含め、広域的観点から必要な建物施設の保有量を検討する。</t>
  </si>
  <si>
    <t>公共施設等総合管理計画推進会議を柱に、組織横断的な協議体制と情報の一元管理により、PDCAサイクルの着実な実施と情報の開示を行い、計画の推進を図る。</t>
  </si>
  <si>
    <t>サイクル期間については、記載なし</t>
    <rPh sb="4" eb="6">
      <t>キカン</t>
    </rPh>
    <rPh sb="12" eb="14">
      <t>キサイ</t>
    </rPh>
    <phoneticPr fontId="5"/>
  </si>
  <si>
    <t>公共施設等の全体管理に係る基本原則、実施方針を踏まえ、ハコモノ系施設、インフラ系施設の施設類型毎に、現状と管理に関する基本方針を整理。</t>
  </si>
  <si>
    <t>遊休施設や用途廃止後の施設の売却処分、サウンディングを活用した民間事業者による利活用の推進。</t>
    <rPh sb="0" eb="2">
      <t>ユウキュウ</t>
    </rPh>
    <rPh sb="2" eb="4">
      <t>シセツ</t>
    </rPh>
    <rPh sb="5" eb="7">
      <t>ヨウト</t>
    </rPh>
    <rPh sb="7" eb="9">
      <t>ハイシ</t>
    </rPh>
    <rPh sb="9" eb="10">
      <t>ゴ</t>
    </rPh>
    <rPh sb="11" eb="13">
      <t>シセツ</t>
    </rPh>
    <rPh sb="14" eb="16">
      <t>バイキャク</t>
    </rPh>
    <rPh sb="16" eb="18">
      <t>ショブン</t>
    </rPh>
    <rPh sb="27" eb="29">
      <t>カツヨウ</t>
    </rPh>
    <rPh sb="31" eb="33">
      <t>ミンカン</t>
    </rPh>
    <rPh sb="33" eb="36">
      <t>ジギョウシャ</t>
    </rPh>
    <rPh sb="39" eb="42">
      <t>リカツヨウ</t>
    </rPh>
    <rPh sb="43" eb="45">
      <t>スイシン</t>
    </rPh>
    <phoneticPr fontId="5"/>
  </si>
  <si>
    <t>・総人口はH27に約46.5万人であったが，R27には約43万人と30 年間で約7.5％の人口の減少が予測される。
・H22には約6.5万人であった年少人口はR27には約5.5万人に，生産年齢人口では約28.8万人から約23.3万人に，高齢者人口では約10.8万人から約14.2万人になり，高齢化が進行。</t>
  </si>
  <si>
    <t>平成28年度末時点
【公共施設（ハコモノ）】
学校教育　68.6万㎡
住宅　19.9万㎡
社会福祉　10.7万㎡
社会教育　9.5万㎡
庁舎等　8.5万㎡
公衆衛生　6.3万㎡
スポーツ　3.7万㎡
経済産業　2.6万㎡
市民生活　1.3万㎡
普通財産　10.9万㎡
都市計画その他施設　5.4万㎡
病院　5.2万㎡
上下水道　0.6万㎡
【インフラ施設】　
道路（実延長）　3,521㎞
漁港　1港
港湾　1港
河川　16河川（17,516㎞）
公園　668箇所
水道　2,808㎞
工業用水道　56㎞
下水道　1,846㎞</t>
  </si>
  <si>
    <t xml:space="preserve">福山市では，1970年代の高度経済成長とそれに伴う人口の急増に対応するため，道路や上下水道，学校教育施設，公民館，市営住宅など社会資本を整備してきました。これらの公共施設等 の多くが整備後40年以上経過し，老朽化が進んでいることから，今後，大規模な改修や更新が集中することとなります。
また，少子化・高齢化の進行とそれに伴う人口減少などにより，人口構造そのものが変化してきており，公共サービス も市民ニーズや社会の変化に適切に対応していくことが求められています。
</t>
  </si>
  <si>
    <t>【公共施設】
今後30年間で総額5,550億円，年平均185億円。
【インフラ】
今後30年間で総額9,404億円，年平均313億円。</t>
  </si>
  <si>
    <t xml:space="preserve">【公共施設】
今後30年間で総額4,006億円，年平均134億円。
【インフラ】
今後30年間で総額5,304億円，年平均177億円。
</t>
  </si>
  <si>
    <t>【公共施設】
今後30年間で総額1,544億円，年平均52億円削減。
【インフラ】
今後30年間で総額4,100億円，年平均136億円削減。</t>
  </si>
  <si>
    <t xml:space="preserve">市民の意見を聴く中で，ニーズや必要とされる機能などを把握しながら組織横断的に具体的な取組を推進するため，「福山市公共施設サービス再構築検討委員会」を設置
</t>
  </si>
  <si>
    <t>公共施設等サービスの提供に当たっては，その機能を最大限発揮するために，指定管理者制度の活用などに取り組んできたところだが，より一層，効率的・効果的に公共施設等の整備やサービスの提供等を行うため， 民間施設の活用や 「福山市ＰＰＰ／ＰＦＩ手法導入優先的検討方針」に基づき，民間の専門的なノウハウや技術，資金などの活用について検討する。</t>
  </si>
  <si>
    <t>公共施設等に定められている法定点検や2013年（平成25年）5月に策定した「市有施設安全点検マニュアル」を活用した日常点検を実施します。これらの点検の結果を蓄積し，個別計画の策定や見直しに反映するものとします。</t>
  </si>
  <si>
    <t>適切な日常管理や予防的な保全を実施。また，アセットマネジメント手法を活用し，トータルコストの縮減に努める。</t>
  </si>
  <si>
    <t xml:space="preserve">点検などにより高度の危険性がある施設は，早急に応急的な措置を講じるとともに，改修や更新の検討を行い，安全性の確保に努めます。
</t>
  </si>
  <si>
    <t>点検結果などを基に施設の状態を客観的に把握・評価し，計画的に施設の耐震化や予防的な保全を実施し長寿命化に努めます。</t>
  </si>
  <si>
    <t>　高齢者，障がい者，子育て世代の利用が多い施設，不特定多数の市民利用のある施設等について，計画的に市民ニーズを踏まえたユニバーサルデザイン化に努めます。</t>
  </si>
  <si>
    <t>「福山市地球温暖化対策実行計画（事務事業編）」に基づき，太陽光発電設備の導入，照明のＬＥＤ化，公共施設のＺＥＢ化等に取り組むとともに，地域新電力会社を活用し，再生可能エネルギーの地産地消を推進することで，公共施設の脱炭素化に努めます。</t>
  </si>
  <si>
    <t>公共施設等の利用状況や耐用年数，必要性を考慮する中で保有総量の縮小を基本に集約・複合化を検討します。</t>
  </si>
  <si>
    <t>総延床面積を30年間で20％縮減する。
トータルコストを30年間で1,544億円削減する。</t>
    <rPh sb="30" eb="32">
      <t>ネンカン</t>
    </rPh>
    <rPh sb="38" eb="40">
      <t>オクエン</t>
    </rPh>
    <rPh sb="40" eb="42">
      <t>サクゲン</t>
    </rPh>
    <phoneticPr fontId="1"/>
  </si>
  <si>
    <t>施設の統廃合や再配置などを計画的に進め，必要なスペースは適切に確保しながら，資産保有量全体の縮小を実現していく。また，利用を廃止した公共施設は，遊休財産として売却処分を基本にするとともに，効果的な売却手法の検討についても取り組む。</t>
  </si>
  <si>
    <t>近隣市町が抱えている共通課題について互いに連携することにより，効率的・効果的で持続可能なサービスを提供していくため，2015年度（平成27年度）から備後圏域各市町とともに連携中枢都市圏構想に基づく様々な取組を推進しています。公共施設等においても，あらゆる用途の施設をそれぞれの市町で整備するのではなく，広域的な視点から圏域のニーズを把握し，公共施設等の共同利用など効率的な管理運営の手法を検討します。</t>
  </si>
  <si>
    <t>公共施設等サービスを持続的に提供するため，本方針に基づく再整備の進捗状況を適宜把握し，次のフェーズへとつなげる。その際には，各公共施設等の計画とも整合性を図りながら，社会情勢や市民ニーズに的確に対応するため，目標に対する経過期間と進捗率の状況を見極め，概ね10年ごとに評価・見直しを行う。</t>
  </si>
  <si>
    <t>概ね10年</t>
  </si>
  <si>
    <t>計画等が策定されている公共施設等や今後計画等を策定する予定のある公共施設等などについては，保有施設にかかる共通の再整備方針に加え，施設類型ごとの方針に則して各施設の再整備を実施する。</t>
  </si>
  <si>
    <t>小・中学校について、義務教育学校化・統廃合等の再編を実施（23校→９校）
地域交流施設について再編を実施（20施設→８施設）</t>
    <rPh sb="0" eb="1">
      <t>ショウ</t>
    </rPh>
    <rPh sb="2" eb="5">
      <t>チュウガッコウ</t>
    </rPh>
    <rPh sb="10" eb="12">
      <t>ギム</t>
    </rPh>
    <rPh sb="12" eb="14">
      <t>キョウイク</t>
    </rPh>
    <rPh sb="14" eb="17">
      <t>ガッコウカ</t>
    </rPh>
    <rPh sb="18" eb="21">
      <t>トウハイゴウ</t>
    </rPh>
    <rPh sb="21" eb="22">
      <t>ナド</t>
    </rPh>
    <rPh sb="23" eb="25">
      <t>サイヘン</t>
    </rPh>
    <rPh sb="26" eb="28">
      <t>ジッシ</t>
    </rPh>
    <rPh sb="31" eb="32">
      <t>コウ</t>
    </rPh>
    <rPh sb="34" eb="35">
      <t>コウ</t>
    </rPh>
    <rPh sb="37" eb="39">
      <t>チイキ</t>
    </rPh>
    <rPh sb="39" eb="41">
      <t>コウリュウ</t>
    </rPh>
    <rPh sb="41" eb="43">
      <t>シセツ</t>
    </rPh>
    <rPh sb="47" eb="49">
      <t>サイヘン</t>
    </rPh>
    <rPh sb="50" eb="52">
      <t>ジッシ</t>
    </rPh>
    <rPh sb="55" eb="57">
      <t>シセツ</t>
    </rPh>
    <rPh sb="59" eb="61">
      <t>シセツ</t>
    </rPh>
    <phoneticPr fontId="1"/>
  </si>
  <si>
    <t>今後も減少が続くと推計されており、2060年には20,000人を下回ると予測されている。、2045年の推計では、2015年よりさらに高年齢層が多い人口構造になっていく。</t>
  </si>
  <si>
    <t>建物系公共施設の数量、３２１施設、７７５棟
総延床面積：22.2万㎡
住民一人当たりで換算すると、延床面積は6.01㎡</t>
  </si>
  <si>
    <t>少子高齢化、人口減少の時代のなかで、使用されなくなった施設が存在している。公共施設の数量は多い。</t>
  </si>
  <si>
    <t xml:space="preserve">現状規模のまま建替えを行った場合、１年あたりの平均費用を算出（2022年から2061年の更新費用推計の平均）
</t>
  </si>
  <si>
    <t>予防保全的に長寿命化を図った場合の更新費用の推計の平均費用を算出（2022年から2061年の更新費用推計の平均）</t>
  </si>
  <si>
    <t>【公共施設】
40年間で184億円削減
【インフラ】
40年間で36億円削減</t>
  </si>
  <si>
    <t>取組体制
施設の各部門を横断的に管理し、一元的な管理を行い、施設を効率的に維持管理する目的で、公共施設等マネジメント推進体制を構築します。</t>
  </si>
  <si>
    <t>指定管理者制度、PPＰ及びPFI の活用体制の構築
公民連携の一環である指定管理者制度、PPP 及び PFI の活用について検討します。</t>
  </si>
  <si>
    <t>日常管理として、日常の点検・保守によって建物の劣化及び機能低下を防ぎ、建物をいつまでも美しく使うための総合的な管理運営や実際の点検・保守・整備などのすべての業務を行います。</t>
  </si>
  <si>
    <t>１）維持管理・修繕の実施方針
修繕や小規模改修に対しては、役割の分担を決めて速やかな対応ができる体制を構築します。
２）更新・改修の実施方針
建物の長寿命化を図る上で、不具合が発生する度に対応する事後保全型の管理ではなく、実行計画を策定し計画的に更新・改修を実施していく予防保全型の管理を行うことが重要です。</t>
  </si>
  <si>
    <t>万一、事故・事件・災害に遭遇したときに損害を最小限にとどめ迅速に復旧する体制の構築を目指します。
施設の安全性については、点検・診断結果に応じて適切に判定し、早期に危険を察知すると同時に、対応を実施することを目指します。</t>
  </si>
  <si>
    <t>学校教育施設や子育て支援施設等を中心として既存建築物耐震診断を行っています。
昭和51年以前の建物（旧耐震基準）について順次計画的に耐震診断を実施し、必要な場合は、耐震補強工事等を実施しています。
今後、耐震診断を未実施の施設については、早期に診断を行い、順次対策をとることとします。</t>
  </si>
  <si>
    <t>総合的かつ計画的な管理
診断と改善に重点を置いた総合的かつ計画的な管理に基づく予防保全によって、公共施設等の長寿命化を図ります。
計画的な保全・長寿命化計画
要求性能レベルの変化を視野に入れた改修工事（改善）を行います。</t>
  </si>
  <si>
    <t>「ユニバーサルデザイン2020行動計画」における、ユニバーサルデザインの街づくりについての考え方を参考に、ユニバーサルデザインの対応が必要な施設について、優先度や対応スケジュールについて検討します。</t>
  </si>
  <si>
    <t>太陽光発電設備の設置などによる再生可能エネルギーの導入や、LED照明等の省エネ性能に優れた機器、資材の導入による消費エネルギーの省力化など、公共施設における脱炭素化の推進に取り組んでいきます。</t>
  </si>
  <si>
    <t>公共施設等コンパクト化に向けた基礎資料の構築
老朽化等により供用廃止（用途廃止・施設廃止）を必要とする施設を見出します。
市民サービス水準の確保と公共施設の統合・廃止の推進を両立させる施策
公共施設コンパクト化の施策について住民合意の可能性を検討します。</t>
  </si>
  <si>
    <t>現在のサービス水準を確保しながら公共施設を削減する試算結果である 40％を当面の目標削減率として設定します。</t>
  </si>
  <si>
    <t>保有する財産（未利用資産等）の活用や処分に関しては、ルールの整備を行い、必要な手続きを図った上で、適切な内容を実施します。</t>
  </si>
  <si>
    <t>PDCA サイクルの構築
策定した総合管理計画の適切な実行を確保するために、PDCA サイクル（計画→実行→チェック→改善）で監視し、問題が発生した場合には、それをフィードバックしていく体制の構築が必要となります。そこで、中長期的なスパンで工程表を作成し、誰が（どの部署が）、いつ、どのような対応をしていくのかなど、具体的なスケジュールを作成します。</t>
  </si>
  <si>
    <t>・建築系公共施設の統廃合の検討
・建築系公共施設の管理に関する基本的な方針
　各種施設の管理に関する基本方針を数量、品質、コストに分けて示します。
・土木系公共施設の管理に関する基本的な方針
　現在試算している維持更新費の 8 割程度に削減することを目指します。</t>
  </si>
  <si>
    <t>令和２年：集会施設個別施設計画に基づき、市の集会所３件を町内会へ譲渡。
令和３年：集会施設個別施設計画に基づき、市の集会所２件を町内会へ譲渡。
令和４年：集会施設個別施設計画に基づき、市の集会所１件を町内会へ譲渡。</t>
  </si>
  <si>
    <t>・総人口は20年間で3.6％減少
・高齢化率は20年後には38.7％まで上昇</t>
  </si>
  <si>
    <t>【公共施設】
約46.9万平方メートル
【インフラ】
・道路　2,472.9km
・橋りょう　21.4km
・水道　930.0km
・下水道　448.1km
・ケーブルテレビ光ファイバー網　2,895.0km
・排水機場　7か所</t>
  </si>
  <si>
    <t>（１）質の見直し
公共施設では市民文化系，学校教育系，市営住宅の占める割合が多い中，全体の約52％（約24万㎡)占める建築後30年以上が経過した建物や橋梁などインフラ系の施設においても1970年代，90年代に整備されたものが多く老朽化への対応が求められています。また，現状に合わない施設の保有は，市民の負担にもなります。これまでの「施設ありき」の市民サービスから，施設が無くてもサービスの提供ができないか，民間を活用したサービスの展開が考えられないかなど，柔軟な考え方による市民サービスの質の見直しを考えていく必要があります。あわせて，計画的な維持管理の実施，長寿命化の方針の策定，資産の整理統合，幅広いサービス提供手法の検討の取組が必要です。
（２）量の見直し
市町村合併に伴い行政面積が広くなり，機能の重複した施設も多く，人口規模の割には多くの公共施設が配置されています。今後，既存施設を全て維持・更新していくことは困難であり，人口動態や地域の状況に応じた施設総量の検討が必要です。既存施設の利用状況や必要性などを見極め，新規整備の抑制や廃止・集約・統合・複合化など，施設の配置や供給量の適正化を目指した量の見直し，空きスペースの活用，広域連携等の再編整備の検討が必要です。
（３）コストの見直し
普通交付税の合併優遇措置の終了や，扶助費等の義務的経費の増加など，厳しい財政状況が見込まれている中，将来を見越した施設の改修や更新のための財源確保が必要です。また，民間活用によるコスト削減効果等の検証，維持費用の平準化，施設利用料の見直し，遊休施設等の管理コストの削減等，公共施設等に係る経費の削減に取り組み，次世代の財政負担を軽減していくことが必要です。</t>
  </si>
  <si>
    <t>【公共施設】
今後30年間で年平均47億円
【インフラ】
道路：年平均29.4億円
上水道施設：年平均22.7億円
下水道施設：年平均11.1億円
橋梁：年平均3.0億円
CATV：年平均2.0億円</t>
  </si>
  <si>
    <t>【公共施設】
今後30年間で年平均42億円</t>
  </si>
  <si>
    <t>【公共施設】
今後30年間で年平均約5億円</t>
  </si>
  <si>
    <t>公共施設等マネジメント推進本部会議による全庁的な調整・協議，また計画の改訂や目標の見直しを行います。</t>
  </si>
  <si>
    <t>民間企業等が持っているノウハウを取り入れること（ＰＰＰ/ＰＦＩ等）により，サービス水準を維持しつつ，より効率的・効果的な管理運営を実践します。
指定管理者制度を導入している施設については，その導入効果を検証し，指定管理者の意欲を引き出す仕組やより効率的な管理運営方策を検討します。</t>
  </si>
  <si>
    <t>これまでの対症療法的な維持管理（事後保全）から，計画的な維持管理（予防保全）へと転換を進め，劣化が進行する前に定期的な点検・診断を実施します。
点検・診断の際にはその時点の劣化状況を把握・記録し，これまでに蓄積した履歴を今後の老朽化対策等に活かします。</t>
  </si>
  <si>
    <t>原則として，施設の更新時には公共サービス機能を維持する方策を講じつつ，一つの施設に複数の機能を配置するなど，空間機能の複合化を検討するとともに，優先度の低い施設は統廃合の対象とし，保有総量の削減に取り組みます。</t>
  </si>
  <si>
    <t>緊急時，災害時等の防災拠点を確保します。
老朽化等により廃止し，今後も利用見込みのない施設については，危険性等の優先順位を考慮して，解体します。</t>
  </si>
  <si>
    <t>公共施設等の耐震診断及び耐震化については，三次市耐震改修促進計画に基づき，優先順位を定めて実施します。</t>
  </si>
  <si>
    <t>今後も維持していく施設については，日常的な点検・修繕に加え，適切な時期において，新たな技術・工法の採用及び大規模改修の実施等を行い，建物の建替周期を伸ばして長寿命化を図ります。</t>
  </si>
  <si>
    <t>「ユニバーサルデザイン２０２０行動計画」（平成２９年２月２０日ユニバーサルデザイン２０２０関係閣僚会議決定）及び市の「三次市ユニバーサルデザイン推進指針」（平成１９年３月策定）における考え方等を踏まえ，公共施設等の計画的な改修等によるユニバーサルデザイン化の推進を図ります。</t>
  </si>
  <si>
    <t>施設の維持・更新等に当たっては，断熱性能の高い材料の使用，省エネ性能に優れた機器や太陽光発電設備の導入など，消費エネルギーの省力化及び再生可能エネルギーの導入を推進し，計画的な施設の脱炭素化に努めます。</t>
  </si>
  <si>
    <t>施設の利用率，利用人数，コストやサービス品質等を調査し，著しく利用状況や経営状況が低調な施設については，適宜改善を図るとともに，周辺の施設の配置状況を踏まえ，統合や廃止を検討します。
サービス内容が重複している施設の積極的な統廃合を進めます。
一部の個人，団体のみが利用している施設については，譲渡を進めます。なお，譲渡に当たっては，現状のまま譲渡することを基本とし，必要最小限の修繕を実施します。</t>
  </si>
  <si>
    <t>平成28年3月現在の公共施設数783施設の3分の1削減（平成28年度～令和7年度の10年間で達成）</t>
  </si>
  <si>
    <t>施設の保有総量の削減により発生した土地や建物の余剰資産，市が保有している遊休資産については，積極的に民間への貸付や売却を図ります。</t>
  </si>
  <si>
    <t xml:space="preserve">国又は近隣自治体等が保有する施設と統廃合又は集約化を検討し，維持管理等にかかる費用等を分担します。
既存の公共施設を相互に利用できるようにし，新たな施設を整備しないことにより更新費用の縮減を図ります。
</t>
  </si>
  <si>
    <t>公共施設マネジメント推進本部会議により，進捗管理を行い，その評価結果等を公開していく。</t>
  </si>
  <si>
    <t>必要に応じて</t>
    <rPh sb="0" eb="2">
      <t>ヒツヨウ</t>
    </rPh>
    <rPh sb="3" eb="4">
      <t>オウ</t>
    </rPh>
    <phoneticPr fontId="1"/>
  </si>
  <si>
    <t>施設類型ごとの長寿命化計画（個別施設計画）を策定し，計画的な維持保全，譲渡，解体等を推進する。計画の策定及び実施に当たっては，「質・量・コスト」に関する課題に対応するよう取り組むとともに，市域全体の施設バランス，地域特性や交通の利便性等を十分考慮の上，市民の理解と協力を得ながら，取り組んでいく。</t>
  </si>
  <si>
    <t>■計画
・公共施設等総合管理計画策定（H27）
・公共施設等総合管理計画個別施設計画策定（R2）
・公共施設等総合管理計画改訂（R4)
・公共施設等総合管理計画個別施設計画改訂（R4）
■解体・譲渡・廃止
・H28～R2年度
■複合化
・R2年度</t>
  </si>
  <si>
    <t>・総人口は計画策定時の平成27年度からの８年間で約５千人（約13％）の減少
・国立社会保障・人口問題研究所による と、令和17年の人口は約２万６千人になると推計されている
・高齢者人口比率は、令和17年では44％に増加すると予測され、生産年齢人口比率は49％から45％にまで減少すると予測されている
・年少人口比率は、令和17年も同様に11％前後とされており、概ね横ばいで推移していくことが予測されている</t>
  </si>
  <si>
    <t>【公共施設】（令和５年３月31日時点）
38.5万㎡
【インフラ】
市道　1,607.5㎞
農道　334.4㎞
林道　298.6㎞
橋梁　1,265橋
下水道　348.4㎞</t>
  </si>
  <si>
    <t>本市が保有する公共建築物の総延床面積は、約38.5万㎡となっている。
施設分類別では、学校教育系施設が最多の24.3％を占めており、続いてスポーツ・レクリエーション施設が13％、公営住宅が12.5％と続いている。
築30年以上の施設は全体の５割以上を占めており、そのうち築40年以上の施設は約35％、築50年以上の施設は約16％であり、特に昭和50年（1975年）代から合併直前の平成16年（2004年）までの期間で多くの施設が整備されている。
旧耐震基準で建設された施設の割合は約34％、新耐震基準で建設された施設の割合は約66％となっており、今後も維持していく施設は、費用面や利用状況を考慮しつつ大規模改修を実施し、長期的な視点で更新コストの縮減を図るため、長寿命化を推進する。</t>
  </si>
  <si>
    <t>【公共施設】
今後40年で総額約1,620億円、年平均約41億円
【インフラ】
今後40年間で約412億円、年平均約10億円</t>
  </si>
  <si>
    <t>【公共施設】
今後40年間で総額約1,055億円、年平均26.4億円</t>
  </si>
  <si>
    <t>【公共施設】
今後40年間で総額約565億円
長寿命化対策を考慮した場合の更新費用推計を行った結果、40年間の更新費用総額は約1,055億円、１年あたりの平均費用は、年間約26億円となり、従来型の場合（年間約41億円）より、年間約15億円（41億円-26億円＝15億円）の更新費用の削減が見込まれる。</t>
  </si>
  <si>
    <t>現状では、公共施設等の管理は各施設所管部署において行っているが、公共施設等マネジメントの推進にあたっては、公共施設等全体の最適化をめざす戦略的な取組が必要となるため、企画課が総合調整を行い、各施設所管部署が連携して推進体制づくりに努める。</t>
  </si>
  <si>
    <t>民間事業者の活力とアイディアを導入し、管理運営コストを縮減させながら、サービスを確保することを検討する。</t>
  </si>
  <si>
    <t>損傷が著しくなってから大規模な補修を行う「事後保全型」から、日常的・定期的に点検を行い、その結果に基づいて計画的に維持管理・修繕・更新を行う「予防保全型」の考え方を重視する。</t>
  </si>
  <si>
    <t>今後も維持していく施設は、費用面や利用状況を考慮しつつ大規模改修を実施し、長期的な視点で更新コストの縮減を図るため、長寿命化を推進する。また、大規模修繕時に合わせ、必要な施設の耐震化を実施する。</t>
  </si>
  <si>
    <t>点検等により危険性が認められた施設については、費用面・利用状況・優先度などを踏まえて改修を実施し、既に供用が廃止されている施設については、解体・撤去などの対策を講じることにより、安全性を確保する。</t>
  </si>
  <si>
    <t>「予防保全」の考え方による施設の点検を行い、計画的な維持管理・修繕によりライフサイクルコストを縮減し、長寿命化を推進する。</t>
  </si>
  <si>
    <t>「ユニバーサルデザイン2020行動計画」（平成29年２月20日ユニバーサルデザイン2020関係閣僚会議決定）における、ユニバーサルデザインのまちづくりについての考え方を参考に、対応が必要な施設について検討するほか、「第３次庄原市環境基本計画（地球温暖化対策計画）」の内容を踏まえ、太陽光発電設備の設置などによる再生可能エネルギーの導入や、ＬＥＤ照明等の省エネ性能に優れた機器、資材の導入による消費エネルギーの省力化など、公共施設等における脱炭素化の推進に取り組んでいく。</t>
  </si>
  <si>
    <t>公共建築物は、施設の基本情報をもとに客観的・総合的に評価し、その結果を踏まえ、施設の優先順位や必要性を見直し、統廃合を進める。</t>
  </si>
  <si>
    <t>【目標】
公共建築物の総延床面積を20年間で25％（約9.4万㎡）縮減</t>
  </si>
  <si>
    <t>今後、公共施設等を適切に管理・運営していくために、企業会計的な要素を取り込んだ地方公会計の整備を着実に進め、固定資産台帳を整備するとともに、発生主義・複式簿記の導入を図る。これにより、減価償却費等を含む公共施設等の総コストや資産額を把握し、適切な資産管理への活用を行う。</t>
  </si>
  <si>
    <t>本市における未利用財産の利活用についての方針を定めた「未利用財産の利活用について～利活用方針～（平成20年５月策定）」及び「庄原市旧学校施設の利活用方針（平成28年２月策定）」に基づき、未利用（普通）財産の有効活用や、公の施設の見直しによる維持管理経費の節減に努めるとともに、売却、貸付等による自主財源の確保等にも取り組んできた。
今後も上記方針に則り、施設の複合・集約化、廃止により未利用となる資産については、市民ニーズや建物の老朽化の状況等を踏まえ、他の用途へ転用するなど有効活用を図る。
他の用途への転用が見込めない資産や老朽化により利用できない資産については、施設周辺の安全確保のための維持保全費用の削減や歳入確保の観点から、早期の処分に努める。</t>
  </si>
  <si>
    <t>近隣市町との広域連携による効率的な公共施設等のあり方について検討する。</t>
  </si>
  <si>
    <t>公共施設等のマネジメントを着実に実行していくため、以下に示すＰＤＣＡサイクルを推進し、進捗管理を行うとともに、計画の進捗状況等については、議会報告や庄原市ホームページなどで情報を公開する。</t>
  </si>
  <si>
    <t>施設類型ごとに、施設概要（分類、施設数、主な施設）、現状及び課題、類型別方針（基本方針）を記載</t>
  </si>
  <si>
    <t>具体的対策（維持管理・修繕、建替え、改修、転用、集約化、複合化、除却、譲渡）として実施した対策及び、対策により縮減した延床面積を記載</t>
  </si>
  <si>
    <t>総人口は平成27年度から令和27年度まで25.6％減</t>
  </si>
  <si>
    <t>【公共施設】
公共施設の面積合計は、平成27年度末時点で約17.5万㎡
【インフラ施設】
道路（農道林道含む）18.5万ｍ
橋りょう1.3万㎡
トンネル43ｍ
河川54本
急傾斜地崩壊防止施設23箇所
公園58箇所
漁港施設（外郭・係留・その他）124施設
水道管（上，工業用，下）38.9万ｍ</t>
  </si>
  <si>
    <t>充当可能な財源の見込み等を踏まえ、公共施設等の維持管理・更新等がどの程度可能な状況にあるか、総人口や年代別人口についての今後の見通しを踏まえた利用需要を考えた場合、公共施設等の数量等が適正規模にあるか。</t>
  </si>
  <si>
    <t>30年間で，公共施設（普通会計）の年平均11.6億円、公共施設（公営企業会計）の年平均1.3億円、インフラ（普通会計）の年平均6.5億円、インフラ（公営企業会計）の年平均9.5億円</t>
  </si>
  <si>
    <t>長寿命化対策を行った場合、22年間で公共施設（普通会計）の年平均11.7億円、インフラ（普通会計）の年平均6.2億円</t>
  </si>
  <si>
    <t>単純更新した場合と比較し、公共施設（普通会計）の年平均1.3億円、インフラ（普通会計）の年平均0.3億円削減</t>
  </si>
  <si>
    <t>庁内での組織横断的な組織である行財政システム改善推進本部において、更新、統廃合、長寿命化、修繕及び点検診断などの実施における総合調整など公共施設マネジメントについて全庁的な調整・協議を行うとともに、計画の改定や目標の見直しを行う。</t>
  </si>
  <si>
    <t>PPP/PFIなどの事業手法や、新しい技術、考え方等を積極的に取り入れ、維持管理、修繕、更新等を合理的に進めていく。</t>
  </si>
  <si>
    <t>○　定期的な点検により劣化状況を把握します。
○　保全マニュアルを作成し、誰でも日常点検を行えるようにします。
○　長寿命化を図るために診断、施設の安全性、耐久性、不具合性、適法性を必須項目として、点検・診断などを実施します。
○　点検・診断などの実施結果を蓄積するとともに共有化し、今後の維持管理、修繕、更新を含む老朽化対策などに活用します。
○　施設間における保全の優先度の判断を行うにあたっては、劣化診断などを実施するなどにより、経年による劣化状況、外的負荷（気候天候、使用特性など）による性能低下状況および管理状況を把握し、予防保全的な観点から検討します。</t>
  </si>
  <si>
    <t>○　施設の重要度や劣化状況に応じて長期的な視点で優先度をつけて、計画的に大規模改修、建替えなどを行います。
○　大規模改修や建替えの計画にあたっては、将来的な需要の変化を見越して規模や構造などを検討することで、工事費、改修費、解体費などのライフサイクルコスト を縮減します。
○　今後も維持していく公共施設等については、中長期的修繕計画を策定し工事の前倒しや先送り調整を行うことで財政負担を平準化します。
○　維持管理や修繕に関する情報を蓄積していくことで、維持管理上の課題を適時に把握するとともに、今後の修繕、更新などに関する計画を立てるのに役立てます。
○　地域や市民活動団体への建物施設の譲渡や指定管理者制度の導入を進めるなど、市民協働による維持管理を進めます。
○　指定管理者制度やPPP /PFI などの事業手法や新しい技術、考え方などを積極的に取り入れ、維持管理、修繕、更新などを合理的に進めます。</t>
  </si>
  <si>
    <t>○　点検・診断などにより危険性が認められた公共施設等は、費用面や利用状況、優先度などを踏まえて、ソフト・ハードの両面から安全対策を検討します。
○　安全の確保にあたっては、防災拠点かどうか、多数の市民の利用がある施設であるかどうかなどの視点から、対応の優先度を検討します。
○　危険性があり、今後維持していくことが難しい施設は、市民の安全確保の観点から、利用中止などの措置を適切にとります。</t>
  </si>
  <si>
    <t>○　今後とも保有していく必要のある施設は、定期的な点検や修繕による予防保全型維持管理 を行い、計画的な機能改善による施設の長寿命化を推進します。
○　施設を管理する部署は、本計画の方向性に沿った個別施設の長寿命化計画を策定します。</t>
  </si>
  <si>
    <t>○　公共施設の改修等にあたっては、「高齢者、障害者等の移動等の円滑化の促進に関する法律」に基づくバリアフリー化に取り組むとともに、誰もが使いやすい施設とするため、ユニバーサルデザイン化を推進します。ユバーサルデザイン化を推進するにあたり、「ユニバーサルデザイン2020行動計画（平成29年2月ユニバーサルデザイン2020関係閣僚会議」）におけるまちづくりの考え方を踏まえ、すべての人が利用しやすい施設にするよう努めます。</t>
  </si>
  <si>
    <t>○　公共施設の改修等にあたっては、大竹市地球温暖化対策実行計画（大竹市役所事務事業編）を踏まえ、脱炭素化の推進を図ります。</t>
  </si>
  <si>
    <t>○　公共施設の見直しにあたっては、単純な面積縮減とすることなく、行政サービスとして必要な水準や機能などを意識して検討を行います。
○　人口の推移や財政状況、老朽度合いなどを考慮し、統廃合や類似機能の集約化、異なる用途との複合化（多機能化）などの再編を進めます。
○　特に施設が集中している沿岸部は１地域として考え、各施設にどのような機能を持たせるか考えながら、基本的な公共施設や身近な公共施設の必要性を勘案し、適切な施設配置を検討します。
○　当該サービスが公共施設等を維持しなければ提供不可能なものであるか、民間でできないかなど、公共施設等とサービスの関係について十分に考慮します。
○　近隣市町との広域連携を一層進め、必要な公共施設等の保有量を検討します。</t>
  </si>
  <si>
    <t>【公共施設】
①延床面積等に関する目標
平成28年度からの30年間で総延床面積20％削減する
【インフラ】
ライフサイクルコストの縮減、財政負担の平準化</t>
  </si>
  <si>
    <t>減価償却費などを含む施設の総コストや資産額を把握し、適切な資産管理への活用を行う。</t>
  </si>
  <si>
    <t>施設の複合・集約化、廃止により未利用となる資産については、市民のニーズや建物の老朽化の状況等を踏まえ、他の用途へ転用するなど有効活用を図ります。他の用途への転用が見込めない資産や老朽化により利用できない資産については、老朽化施設周辺の安全確保のための維持保全費用の削減や歳入確保の観点から、早期の処分に努めます。</t>
  </si>
  <si>
    <t>効率的かつ効果的に公共サービスを提供するため、市単独で全ての施設を整備するという考え方から脱却し、国や県、近隣自治体と相互利用するなどの広域的連携を検討します。</t>
  </si>
  <si>
    <t>計画の進捗状況等について継続的に評価を実施し、必要に応じて改訂する。</t>
  </si>
  <si>
    <t>施設類型別に分類し、現状や課題に関する基本認識や、管理に関する基本方針を定めています。</t>
  </si>
  <si>
    <t>[平成29年度]
・個別計画（市営住宅等長寿命化計画）に基づき老朽化した住宅を解体した。
・公共施設等の適正管理やその財源確保について，全職員を対象とした説明会を実施し，個別施設計画を策定のうえ新年度予算に公共施設等適正管理推進事業債を計上した。
[平成30年度]
・子育て関連施設の個別計画を策定のうえ公共施設等適正管理推進事業債を活用し市立保育所の集約化事業に取り組むこととした。
[令和元年度]
・子育て関連施設について市立保育所の集約化事業で公共施設等適正管理推進事業債を活用。
[令和２年度]
・子育て関連施設について市立保育所の集約化事業で公共施設等適正管理推進事業債を活用。
[令和３年度]
・子育て関連施設について市立保育所の集約化事業で公共施設等適正管理推進事業債を活用。</t>
  </si>
  <si>
    <t>・総人口はH27からR22まで６％増。その後、20年間でＨ22と同程度。
・高齢化率は上昇（Ｈ27からの35年間で34％増）</t>
  </si>
  <si>
    <t>公共施設　58.5万㎡
道路（一般道路）　2,242,555ｍ　11,021,041㎡
その他の道路（農道及び林道）　559,208ｍ
橋梁（一般道路）　15,341ｍ　94,760㎡
橋梁（農道及び林道）　1,175ｍ、7,721㎡
上水道　1,323,852ｍ
下水道　654,794ｍ</t>
  </si>
  <si>
    <t>全ての施設の維持・更新は困難であるが、一方で都市計画道路等の整備が十分ではないこと等により、新たな公共投資を全て取りやめることはできない。選択と集中が必要になる。</t>
    <rPh sb="0" eb="1">
      <t>スベ</t>
    </rPh>
    <rPh sb="3" eb="5">
      <t>シセツ</t>
    </rPh>
    <rPh sb="6" eb="8">
      <t>イジ</t>
    </rPh>
    <rPh sb="9" eb="11">
      <t>コウシン</t>
    </rPh>
    <rPh sb="12" eb="14">
      <t>コンナン</t>
    </rPh>
    <rPh sb="19" eb="21">
      <t>イッポウ</t>
    </rPh>
    <rPh sb="22" eb="26">
      <t>トシケイカク</t>
    </rPh>
    <rPh sb="26" eb="28">
      <t>ドウロ</t>
    </rPh>
    <rPh sb="28" eb="29">
      <t>トウ</t>
    </rPh>
    <rPh sb="30" eb="32">
      <t>セイビ</t>
    </rPh>
    <rPh sb="33" eb="35">
      <t>ジュウブン</t>
    </rPh>
    <rPh sb="41" eb="42">
      <t>トウ</t>
    </rPh>
    <rPh sb="46" eb="47">
      <t>アラ</t>
    </rPh>
    <rPh sb="49" eb="51">
      <t>コウキョウ</t>
    </rPh>
    <rPh sb="51" eb="53">
      <t>トウシ</t>
    </rPh>
    <rPh sb="54" eb="55">
      <t>スベ</t>
    </rPh>
    <rPh sb="56" eb="57">
      <t>ト</t>
    </rPh>
    <rPh sb="69" eb="71">
      <t>センタク</t>
    </rPh>
    <rPh sb="72" eb="74">
      <t>シュウチュウ</t>
    </rPh>
    <rPh sb="75" eb="77">
      <t>ヒツヨウ</t>
    </rPh>
    <phoneticPr fontId="1"/>
  </si>
  <si>
    <t>改修・更新を耐用年数経過時に単純更新した場合における費用の見込み</t>
    <rPh sb="0" eb="2">
      <t>カイシュウ</t>
    </rPh>
    <rPh sb="3" eb="5">
      <t>コウシン</t>
    </rPh>
    <rPh sb="6" eb="13">
      <t>タイヨウネンスウケイカジ</t>
    </rPh>
    <rPh sb="14" eb="18">
      <t>タンジュンコウシン</t>
    </rPh>
    <rPh sb="20" eb="22">
      <t>バアイ</t>
    </rPh>
    <rPh sb="26" eb="28">
      <t>ヒヨウ</t>
    </rPh>
    <rPh sb="29" eb="31">
      <t>ミコ</t>
    </rPh>
    <phoneticPr fontId="1"/>
  </si>
  <si>
    <t>長寿命化対策（改修工事）を一定期間ごとに実施した場合における費用の見込み</t>
    <rPh sb="0" eb="4">
      <t>チョウジュミョウカ</t>
    </rPh>
    <rPh sb="4" eb="6">
      <t>タイサク</t>
    </rPh>
    <rPh sb="7" eb="11">
      <t>カイシュウコウジ</t>
    </rPh>
    <rPh sb="13" eb="17">
      <t>イッテイキカン</t>
    </rPh>
    <rPh sb="20" eb="22">
      <t>ジッシ</t>
    </rPh>
    <rPh sb="24" eb="26">
      <t>バアイ</t>
    </rPh>
    <rPh sb="30" eb="32">
      <t>ヒヨウ</t>
    </rPh>
    <rPh sb="33" eb="35">
      <t>ミコ</t>
    </rPh>
    <phoneticPr fontId="1"/>
  </si>
  <si>
    <t>長寿命化対策（改修工事等）の実施による施設の維持管理、更新等費用の効果（費用軽減見込みの額）</t>
    <rPh sb="0" eb="6">
      <t>チョウジュミョウカタイサク</t>
    </rPh>
    <rPh sb="7" eb="12">
      <t>カイシュウコウジトウ</t>
    </rPh>
    <rPh sb="14" eb="16">
      <t>ジッシ</t>
    </rPh>
    <rPh sb="19" eb="21">
      <t>シセツ</t>
    </rPh>
    <rPh sb="22" eb="26">
      <t>イジカンリ</t>
    </rPh>
    <rPh sb="27" eb="30">
      <t>コウシントウ</t>
    </rPh>
    <rPh sb="30" eb="32">
      <t>ヒヨウ</t>
    </rPh>
    <rPh sb="33" eb="35">
      <t>コウカ</t>
    </rPh>
    <rPh sb="36" eb="38">
      <t>ヒヨウ</t>
    </rPh>
    <rPh sb="38" eb="40">
      <t>ケイゲン</t>
    </rPh>
    <rPh sb="40" eb="42">
      <t>ミコ</t>
    </rPh>
    <rPh sb="44" eb="45">
      <t>ガク</t>
    </rPh>
    <phoneticPr fontId="1"/>
  </si>
  <si>
    <t>庁内組織（公共施設利活用検討推進委員会）を設置し、情報共有、施設間調整を実施。</t>
    <rPh sb="0" eb="4">
      <t>チョウナイソシキ</t>
    </rPh>
    <rPh sb="5" eb="9">
      <t>コウキョウシセツ</t>
    </rPh>
    <rPh sb="9" eb="12">
      <t>リカツヨウ</t>
    </rPh>
    <rPh sb="12" eb="16">
      <t>ケントウスイシン</t>
    </rPh>
    <rPh sb="16" eb="19">
      <t>イインカイ</t>
    </rPh>
    <rPh sb="21" eb="23">
      <t>セッチ</t>
    </rPh>
    <rPh sb="36" eb="38">
      <t>ジッシ</t>
    </rPh>
    <phoneticPr fontId="1"/>
  </si>
  <si>
    <t>新たな施設整備にあたっては、PFIやリース等の幅広い選択肢の中で最適な選択を行う。</t>
    <rPh sb="0" eb="1">
      <t>アラ</t>
    </rPh>
    <rPh sb="3" eb="5">
      <t>シセツ</t>
    </rPh>
    <rPh sb="5" eb="7">
      <t>セイビ</t>
    </rPh>
    <rPh sb="21" eb="22">
      <t>トウ</t>
    </rPh>
    <rPh sb="23" eb="25">
      <t>ハバヒロ</t>
    </rPh>
    <rPh sb="26" eb="29">
      <t>センタクシ</t>
    </rPh>
    <rPh sb="30" eb="31">
      <t>ナカ</t>
    </rPh>
    <rPh sb="32" eb="34">
      <t>サイテキ</t>
    </rPh>
    <rPh sb="35" eb="37">
      <t>センタク</t>
    </rPh>
    <rPh sb="38" eb="39">
      <t>オコナ</t>
    </rPh>
    <phoneticPr fontId="1"/>
  </si>
  <si>
    <t>定期的な診断、利用者からの連絡による情報蓄積を維持管理、修繕、更新に活用する。</t>
    <rPh sb="0" eb="3">
      <t>テイキテキ</t>
    </rPh>
    <rPh sb="4" eb="6">
      <t>シンダン</t>
    </rPh>
    <rPh sb="7" eb="10">
      <t>リヨウシャ</t>
    </rPh>
    <rPh sb="13" eb="15">
      <t>レンラク</t>
    </rPh>
    <rPh sb="18" eb="22">
      <t>ジョウホウチクセキ</t>
    </rPh>
    <rPh sb="23" eb="27">
      <t>イジカンリ</t>
    </rPh>
    <rPh sb="28" eb="30">
      <t>シュウゼン</t>
    </rPh>
    <rPh sb="31" eb="33">
      <t>コウシン</t>
    </rPh>
    <rPh sb="34" eb="36">
      <t>カツヨウ</t>
    </rPh>
    <phoneticPr fontId="1"/>
  </si>
  <si>
    <t>トータルコストの削減、平準化を目指す。
維持管理が容易な手法の導入等、ライフサイクルコストの縮減を図る。</t>
    <rPh sb="8" eb="10">
      <t>サクゲン</t>
    </rPh>
    <rPh sb="11" eb="14">
      <t>ヘイジュンカ</t>
    </rPh>
    <rPh sb="15" eb="17">
      <t>メザ</t>
    </rPh>
    <rPh sb="20" eb="24">
      <t>イジカンリ</t>
    </rPh>
    <rPh sb="25" eb="27">
      <t>ヨウイ</t>
    </rPh>
    <rPh sb="28" eb="30">
      <t>シュホウ</t>
    </rPh>
    <rPh sb="31" eb="34">
      <t>ドウニュウトウ</t>
    </rPh>
    <rPh sb="46" eb="48">
      <t>シュクゲン</t>
    </rPh>
    <rPh sb="49" eb="50">
      <t>ハカ</t>
    </rPh>
    <phoneticPr fontId="1"/>
  </si>
  <si>
    <t>点検・診断等による状態を把握し、危険性が高いしケースに対する応急修繕、利用中止の措置等をとる。</t>
    <rPh sb="0" eb="2">
      <t>テンケン</t>
    </rPh>
    <rPh sb="3" eb="6">
      <t>シンダントウ</t>
    </rPh>
    <rPh sb="9" eb="11">
      <t>ジョウタイ</t>
    </rPh>
    <rPh sb="12" eb="14">
      <t>ハアク</t>
    </rPh>
    <rPh sb="16" eb="19">
      <t>キケンセイ</t>
    </rPh>
    <rPh sb="20" eb="21">
      <t>タカ</t>
    </rPh>
    <rPh sb="27" eb="28">
      <t>タイ</t>
    </rPh>
    <rPh sb="30" eb="34">
      <t>オウキュウシュウゼン</t>
    </rPh>
    <rPh sb="35" eb="37">
      <t>リヨウ</t>
    </rPh>
    <rPh sb="37" eb="39">
      <t>チュウシ</t>
    </rPh>
    <rPh sb="40" eb="42">
      <t>ソチ</t>
    </rPh>
    <rPh sb="42" eb="43">
      <t>トウ</t>
    </rPh>
    <phoneticPr fontId="1"/>
  </si>
  <si>
    <t>災害時等の必要性等を踏まえて、優先順位の高い施設から耐震化を推進。</t>
    <rPh sb="0" eb="4">
      <t>サイガイジトウ</t>
    </rPh>
    <rPh sb="5" eb="9">
      <t>ヒツヨウセイトウ</t>
    </rPh>
    <rPh sb="10" eb="11">
      <t>フ</t>
    </rPh>
    <rPh sb="15" eb="19">
      <t>ユウセンジュンイ</t>
    </rPh>
    <rPh sb="20" eb="21">
      <t>タカ</t>
    </rPh>
    <rPh sb="22" eb="24">
      <t>シセツ</t>
    </rPh>
    <rPh sb="26" eb="29">
      <t>タイシンカ</t>
    </rPh>
    <rPh sb="30" eb="32">
      <t>スイシン</t>
    </rPh>
    <phoneticPr fontId="1"/>
  </si>
  <si>
    <t>予防保全の取り組みによるトータルコストの削減に取り組む。</t>
    <rPh sb="0" eb="4">
      <t>ヨボウホゼン</t>
    </rPh>
    <rPh sb="5" eb="6">
      <t>ト</t>
    </rPh>
    <rPh sb="7" eb="8">
      <t>ク</t>
    </rPh>
    <rPh sb="20" eb="22">
      <t>サクゲン</t>
    </rPh>
    <rPh sb="23" eb="24">
      <t>ト</t>
    </rPh>
    <rPh sb="25" eb="26">
      <t>ク</t>
    </rPh>
    <phoneticPr fontId="1"/>
  </si>
  <si>
    <t>ユニバーサルデザイン2020行動計画を踏まえた改修・更新を進める。</t>
    <rPh sb="14" eb="18">
      <t>コウドウケイカク</t>
    </rPh>
    <rPh sb="19" eb="20">
      <t>フ</t>
    </rPh>
    <rPh sb="23" eb="25">
      <t>カイシュウ</t>
    </rPh>
    <rPh sb="26" eb="28">
      <t>コウシン</t>
    </rPh>
    <rPh sb="29" eb="30">
      <t>スス</t>
    </rPh>
    <phoneticPr fontId="1"/>
  </si>
  <si>
    <t>省エネ性能に優れた機器、資材の導入によりZEBoriented相当以上を目指し、脱炭素化を進める。</t>
    <rPh sb="0" eb="1">
      <t>ショウ</t>
    </rPh>
    <rPh sb="3" eb="5">
      <t>セイノウ</t>
    </rPh>
    <rPh sb="6" eb="7">
      <t>スグ</t>
    </rPh>
    <rPh sb="9" eb="11">
      <t>キキ</t>
    </rPh>
    <rPh sb="12" eb="14">
      <t>シザイ</t>
    </rPh>
    <rPh sb="15" eb="17">
      <t>ドウニュウ</t>
    </rPh>
    <rPh sb="31" eb="33">
      <t>ソウトウ</t>
    </rPh>
    <rPh sb="33" eb="35">
      <t>イジョウ</t>
    </rPh>
    <rPh sb="36" eb="38">
      <t>メザ</t>
    </rPh>
    <rPh sb="40" eb="44">
      <t>ダツタンソカ</t>
    </rPh>
    <rPh sb="45" eb="46">
      <t>スス</t>
    </rPh>
    <phoneticPr fontId="1"/>
  </si>
  <si>
    <t>公共サービスとして維持すべき機能や規模等を踏まえ、複合化や民間施設の利用など幅広い整備手法を検討する。</t>
    <rPh sb="0" eb="2">
      <t>コウキョウ</t>
    </rPh>
    <rPh sb="9" eb="11">
      <t>イジ</t>
    </rPh>
    <rPh sb="14" eb="16">
      <t>キノウ</t>
    </rPh>
    <rPh sb="17" eb="20">
      <t>キボトウ</t>
    </rPh>
    <rPh sb="21" eb="22">
      <t>フ</t>
    </rPh>
    <rPh sb="25" eb="28">
      <t>フクゴウカ</t>
    </rPh>
    <rPh sb="29" eb="33">
      <t>ミンカンシセツ</t>
    </rPh>
    <rPh sb="34" eb="36">
      <t>リヨウ</t>
    </rPh>
    <rPh sb="38" eb="40">
      <t>ハバヒロ</t>
    </rPh>
    <rPh sb="41" eb="45">
      <t>セイビシュホウ</t>
    </rPh>
    <rPh sb="46" eb="48">
      <t>ケントウ</t>
    </rPh>
    <phoneticPr fontId="1"/>
  </si>
  <si>
    <t>普通会計にける令和３年度から令和12 年度までの公共施設等の整備・修繕・改修・更新等に係る費用を1,530 億円の範囲において最適化する。</t>
  </si>
  <si>
    <t>資産価値の面から多角的に分析し、適切な維持管理に活用する。</t>
    <rPh sb="0" eb="4">
      <t>シサンカチ</t>
    </rPh>
    <rPh sb="5" eb="6">
      <t>メン</t>
    </rPh>
    <rPh sb="8" eb="11">
      <t>タカクテキ</t>
    </rPh>
    <rPh sb="12" eb="14">
      <t>ブンセキ</t>
    </rPh>
    <rPh sb="16" eb="18">
      <t>テキセツ</t>
    </rPh>
    <rPh sb="19" eb="23">
      <t>イジカンリ</t>
    </rPh>
    <rPh sb="24" eb="26">
      <t>カツヨウ</t>
    </rPh>
    <phoneticPr fontId="1"/>
  </si>
  <si>
    <t>再活用を図り、見込めないものは売却・貸付等を検討する。</t>
    <rPh sb="0" eb="3">
      <t>サイカツヨウ</t>
    </rPh>
    <rPh sb="4" eb="5">
      <t>ハカ</t>
    </rPh>
    <rPh sb="7" eb="9">
      <t>ミコ</t>
    </rPh>
    <rPh sb="15" eb="17">
      <t>バイキャク</t>
    </rPh>
    <rPh sb="18" eb="21">
      <t>カシツケトウ</t>
    </rPh>
    <rPh sb="22" eb="24">
      <t>ケントウ</t>
    </rPh>
    <phoneticPr fontId="1"/>
  </si>
  <si>
    <t>高度医療や芸術・文化施設等、広い分野で相互利用、共同管理等の調整が必要</t>
    <rPh sb="0" eb="4">
      <t>コウドイリョウ</t>
    </rPh>
    <rPh sb="5" eb="7">
      <t>ゲイジュツ</t>
    </rPh>
    <rPh sb="8" eb="10">
      <t>ブンカ</t>
    </rPh>
    <rPh sb="10" eb="13">
      <t>シセツトウ</t>
    </rPh>
    <rPh sb="14" eb="15">
      <t>ヒロ</t>
    </rPh>
    <rPh sb="16" eb="18">
      <t>ブンヤ</t>
    </rPh>
    <rPh sb="19" eb="23">
      <t>ソウゴリヨウ</t>
    </rPh>
    <rPh sb="24" eb="29">
      <t>キョウドウカンリトウ</t>
    </rPh>
    <rPh sb="30" eb="32">
      <t>チョウセイ</t>
    </rPh>
    <rPh sb="33" eb="35">
      <t>ヒツヨウ</t>
    </rPh>
    <phoneticPr fontId="1"/>
  </si>
  <si>
    <t>庁内組織（公共施設利活用検討推進委員会）での進捗管理、達成度の評価等を踏まえて見直しを行う</t>
    <rPh sb="0" eb="4">
      <t>チョウナイソシキ</t>
    </rPh>
    <rPh sb="5" eb="9">
      <t>コウキョウシセツ</t>
    </rPh>
    <rPh sb="9" eb="12">
      <t>リカツヨウ</t>
    </rPh>
    <rPh sb="12" eb="14">
      <t>ケントウ</t>
    </rPh>
    <rPh sb="14" eb="16">
      <t>スイシン</t>
    </rPh>
    <rPh sb="16" eb="19">
      <t>イインカイ</t>
    </rPh>
    <rPh sb="22" eb="24">
      <t>シンチョク</t>
    </rPh>
    <rPh sb="24" eb="26">
      <t>カンリ</t>
    </rPh>
    <rPh sb="27" eb="30">
      <t>タッセイド</t>
    </rPh>
    <rPh sb="31" eb="33">
      <t>ヒョウカ</t>
    </rPh>
    <rPh sb="33" eb="34">
      <t>トウ</t>
    </rPh>
    <rPh sb="35" eb="36">
      <t>フ</t>
    </rPh>
    <rPh sb="39" eb="41">
      <t>ミナオ</t>
    </rPh>
    <rPh sb="43" eb="44">
      <t>オコナ</t>
    </rPh>
    <phoneticPr fontId="1"/>
  </si>
  <si>
    <t>機能や施策等により30の施設群に分類して各施設の基本的な方針を記載</t>
    <rPh sb="0" eb="2">
      <t>キノウ</t>
    </rPh>
    <rPh sb="3" eb="5">
      <t>シサク</t>
    </rPh>
    <rPh sb="5" eb="6">
      <t>トウ</t>
    </rPh>
    <rPh sb="12" eb="15">
      <t>シセツグン</t>
    </rPh>
    <rPh sb="16" eb="18">
      <t>ブンルイ</t>
    </rPh>
    <rPh sb="20" eb="21">
      <t>カク</t>
    </rPh>
    <rPh sb="21" eb="23">
      <t>シセツ</t>
    </rPh>
    <rPh sb="24" eb="27">
      <t>キホンテキ</t>
    </rPh>
    <rPh sb="28" eb="30">
      <t>ホウシン</t>
    </rPh>
    <rPh sb="31" eb="33">
      <t>キサイ</t>
    </rPh>
    <phoneticPr fontId="1"/>
  </si>
  <si>
    <t>平成22年</t>
    <rPh sb="0" eb="2">
      <t>ヘイセイ</t>
    </rPh>
    <rPh sb="4" eb="5">
      <t>ネン</t>
    </rPh>
    <phoneticPr fontId="14"/>
  </si>
  <si>
    <t>・令和32年までに約１８％減
・老齢人口は約４．７％増</t>
  </si>
  <si>
    <t>令和４年</t>
    <rPh sb="0" eb="2">
      <t>レイワ</t>
    </rPh>
    <rPh sb="3" eb="4">
      <t>ネン</t>
    </rPh>
    <phoneticPr fontId="14"/>
  </si>
  <si>
    <t>【建物施設】
R4年度末：47.8万㎡
【インフラ】
道路延長：645.6km</t>
  </si>
  <si>
    <t>【建物施設】
市民一人当たりの建物施設の延床面積は全国平均に比べ、上回っていることから、建物施設の維持が課題となっている。
【インフラ施設】
計画的な保全に努め、長寿命化や適正な維持更新を図る必要がある。</t>
  </si>
  <si>
    <t>建物施設の種類ごとに、現施設と同じ延べ床面積で更新すると仮定し、その延べ床面積の数量に用途別の更新単価を乗じることにより、令和5年度から40年間分の更新費用を試算する方式。
建築物の耐用年数は60年とし、附属設備等、それぞれの改修周期で改修を行うと仮定している。</t>
  </si>
  <si>
    <t>建物施設の種類ごとに、現施設と同じ延べ床面積で更新すると仮定し、その延べ床面積の数量に
用途別の更新単価を乗じることにより、平成25 年度から40 年分の更新費用を試算する方式。
建築物の耐用年数を80 年とし、附属設備等、それぞれの改修周期で改修を行うと仮定している。
なお、この試算には、建替えに伴う解体、設計料等の費用も含まれている。</t>
  </si>
  <si>
    <t>推計期間４０年間での長寿命化による効果額は全体で約６２８億円で、年平均額では約１５億円となります。
長寿命化により、将来コストを抑制することができますが、その場合、施設の老朽化が進行します。老朽化により、施設の利便性低下等を招かないよう適時適切な維持管理を行う必要があります。</t>
  </si>
  <si>
    <t>社会経済情勢の変化に対応した公共施設マネジメントを推進するため、廿日市市公共施設マネジメント推進委員会を設置し、総量の適正化、長寿命化の推進、効率的かつ効果的な管理運営を図るとともに、ＰＤＣＡマネジメントサイクルによる実効性のあるマネジメントを推進する。</t>
  </si>
  <si>
    <t>ＰＰＰ／ＰＦＩ手法など積極的に民間活力を活用し、包括的委託等による効率的・効果的な管理運営や安全性、利便性を維持・向上していくため、新技術の活用など検討する。</t>
  </si>
  <si>
    <t>施設の点検・診断の実施を行い、予防保全や耐震化に努め、安全確保をしつつ長寿命化の推進に取り組む。</t>
  </si>
  <si>
    <t>包括的委託や指定管理者による管理運営等、民間活力の活用を積極的に図り、効率的・効果的な管理運営を行います。
また、設置目的や公共性、広域性、機能・規模などさまざまな視点から施設の必要性を検討・判断し、存続させる建物については、安全性の確保を第一に、計画的な維持修繕による長寿命化、耐震化により、財政負担の軽減と平準化を図ります。</t>
  </si>
  <si>
    <t>施設の整備、改修にあたっては、ユニバーサルデザイン２０２０行動計画を踏まえ、誰もが安全で快適に利用できるユニバーサルデザインに配慮するほか、施設のバリアフリー化に努めます。</t>
  </si>
  <si>
    <t>道路・橋りょう・水道・下水道・公園など施設種別ごとの特性を踏まえ、定期的な点検・診断を行います。点検・診断のデータを効果的に活用することで、計画的な修繕・維持管理を行い、施設の長寿命化を図る。</t>
  </si>
  <si>
    <t>施設の整備、改修にあたっては、ユニバーサルデザイン２０２０行動計画を踏まえ、誰もが安全で快適に利用できるユニバーサルデザインに配慮するほか、施設のバリアフリー化に努める。</t>
  </si>
  <si>
    <t>「廿日市市地球温暖化対策実行計画」の事務事業編における公共施設の脱炭素化への取り組み内容に基づき、太陽光発電や蓄電池の設置、新築する公共施設の省エネ化、ZEB化などを図っていく。</t>
  </si>
  <si>
    <t>社会ニーズの変化への対応を考慮した計画を推進し、総量の適正化に取り組む。</t>
  </si>
  <si>
    <t>【公共施設】
①新規整備は原則行わない
②総床面積２０％縮減
【インフラ】
施設の長寿命化と維持管理費用の平準化（トータルコストの縮減）</t>
  </si>
  <si>
    <t>公共施設に関する情報は、所管ごとに保有する施設情報や固定資産台帳、公会計情報などをデータ化しにより一元管理し、庁内での情報共有を図る。</t>
  </si>
  <si>
    <t>建物施設を経営資源として捉え、行政財産の貸付等や統廃合によって生じた跡地等の売却などを検討し、主に将来の建物施設の維持更新、機能の充実に充てる財源とするなど、積極的に資産の有効活用を図る。</t>
  </si>
  <si>
    <t>市のみならず、近隣市町との連携を視野に入れ、広域化や機能分担を検討する。</t>
  </si>
  <si>
    <t>廿日市市公共施設マネジメント推進委員会を設置しＰＤＣＡサイクルを実行する。</t>
  </si>
  <si>
    <t>【平成２６年度】
小中一貫校の整備。
【平成２９年度】
市道深江林が原線舗装補修工事
【平成３０年度】
火葬場の整備工事
宮迫高迫線外道路整備工事
など
【令和１年度】
市民センター空調設備改修工事
串戸畑口線外舗装修繕事業
など
【令和２年度】
市民センター空調設備改修工事
市民センタートイレ等改修工事
【令和４年度】
廿日市市多世代活動交流センター整備による複数施設の複合化</t>
  </si>
  <si>
    <t>・総人口は2015年から2035年までに6959人減
・2035年には老齢人口は年少人口の4.2倍</t>
  </si>
  <si>
    <t>【公共施設】（2022.3.31現在）
255,654㎡　※50㎡未満の建物を除く
【インフラ資産】（2022.3.31現在）
道路延長　808km
橋りょう　627橋
トンネル　2箇所
舗装（延長）　730km
農道延長　239km
林道延長　157km
上水道管路延長　558km
浄水場　25箇所
配水池　38箇所
下水道管路延長　281km
浄化センター　17箇所</t>
  </si>
  <si>
    <t>（1）施設用途別保有状況
学校施設（64,450㎡、25.2％）が最も多く、次に産業系施設（31,039㎡、12.1％）、公営住宅（30,357㎡、11.9％）の順となっており、この3用途だけで全体の約半分を占めている。
（2）築年別整備状況
建築後30年を経過している施設148,716㎡、全体の58%。
（3）耐震化状況
旧耐震基準の施設は全体の26%。教育施設を中心に耐震対策に取り組み84％の施設が耐震性能を有している。
（4）課題
公共施設は、今後急速に老朽化が進行。維持更新費が増大していくものと見込まれる中、厳しい財政的制約の範囲内において、いかにして計画的かつ効率的に対応していくかが課題。</t>
  </si>
  <si>
    <t>【公共施設】
（改修費）
40年間総額1,211.1億円
年平均30.3億円
（維持管理費）
年平均12億円
【インフラ資産】
（改修費）
今後40年間総額1,640億円
年平均41億円
（維持管理費）
年平均12.2億円</t>
  </si>
  <si>
    <t>【公共施設】
（改修費）
40年間総額433.6億円
年平均10.8億円
（維持管理費）
年平均8.6億円
【インフラ資産】
（改修費）
今後40年間総額1,640億円
年平均41億円
（維持管理費）
年平均12.2億円</t>
  </si>
  <si>
    <t>【公共施設】
（改修費）
40年間総額777.5億円削減
年平均19.5億円削減
（維持管理費）
年平均3.4億円削減
【インフラ資産】
（改修費）
今後40年間総額1,640億円
年平均41億円
（維持管理費）
年平均12.2億円</t>
  </si>
  <si>
    <t>財政改革の事項として取り組むことから行財政改革実施組織において組織横断的な調整機能を発揮しつつ進行管理を行うとともに、計画の改定や目標の見直しを行う。</t>
  </si>
  <si>
    <t>施設整備、更新、維持管理、運営をより効果的かつ効率的に行うため、PPPやPFIなどの民間活力の活用を検討</t>
  </si>
  <si>
    <t>各種法令に基づく法定点検のほか、職員の目視などによる 日常的な点検を実施し異常の早期発見に努め、必要あれば有識者による診断を実施</t>
    <rPh sb="62" eb="64">
      <t>ジッシ</t>
    </rPh>
    <phoneticPr fontId="1"/>
  </si>
  <si>
    <t>対処療法的な維持管理から経営的視点に立った計画的な維持管理や更新に移行し実施</t>
    <rPh sb="36" eb="38">
      <t>ジッシ</t>
    </rPh>
    <phoneticPr fontId="1"/>
  </si>
  <si>
    <t>点検・診断により危険性が認められた施設は、利用状況や優先度などを踏まえて修繕・更新を実施。利用が見込まれない施設は、統合廃止の検討を行い、解体等の除却により安全性を確保する。</t>
    <rPh sb="42" eb="44">
      <t>ジッシ</t>
    </rPh>
    <phoneticPr fontId="1"/>
  </si>
  <si>
    <t>耐震性が確保されてない施設は、利用状況や優先度などを踏まえて耐震化を実施</t>
  </si>
  <si>
    <t>対処療法的な維持管理から経営的視点に立った計画的な維持管理による施設の長寿命化を行うことでライフサイクルコストを縮減</t>
  </si>
  <si>
    <t>大規模改修や建替えなどの更新のタイミングで検討し対応</t>
  </si>
  <si>
    <t>大規模改修や建替えなどの更新のタイミングで太陽光発電設備の導入、LED化、ZEB化を検討し対応</t>
    <rPh sb="42" eb="44">
      <t>ケントウ</t>
    </rPh>
    <phoneticPr fontId="1"/>
  </si>
  <si>
    <t>総量削減のため、総延床面積 を30％以上削減することを目標に統合・廃止</t>
  </si>
  <si>
    <t>【公共建築物】
②延床面積等に関する目標
延べ床面積を20年間で30％以上削減</t>
  </si>
  <si>
    <t>PDCAサイクルにより継続的に計画を評価</t>
  </si>
  <si>
    <t>継続的に計画を評価</t>
  </si>
  <si>
    <t>施設類型ごとに個別施設計画を策定。今後の財政状況や人口動態に応じて、適宜見直し</t>
  </si>
  <si>
    <t>【2017年度以前】公民館、市営住宅、保健センター等を除去
【2018年度】高齢者等活動・生活支援促進機会施設「桑田の庄」を除去
【2019年度】可愛集会所を廃止し近隣の可愛振興センターへ集約化
【2020年度】可愛集会所を除去
【2021年度】土師記念公園管理事務所</t>
  </si>
  <si>
    <t>・社人研推計によると、H52（2040）年には13,800人、H72（2060）年には8,200人にまで減少。（高齢化率は48%に達する。）</t>
  </si>
  <si>
    <t>【建物系公共施設（企業会計施設以外）】
　270施設・215,500㎡
【建物系公共施設（企業会計施設）】
　14施設・6,500㎡
【インフラ系施設】
　・市道：延長277,836m
　・橋梁：延長1,346.893m
　・上水道：延長401,498m
　・下水道：延長174,376.97m</t>
  </si>
  <si>
    <t>平成２８年度策定時
○品質の適正性
　今後次々と老朽化や機能の陳腐化が発生するため、施設の品質の適正化のために必要な大規模改修工事や更新（建替え）工事の時期が、今後30年間に集中することとなる。
○数量の適正性
　市民1人当たりの公共施設延床面積は全国平均を大きく上回るため、廃止・統合等を実施するなど、需要の実績に応じた適正規模を追求する施策が必要。
○コスト／財務の適正性
　少子化等に伴う生産年齢人口の減少等により市税減収が続くと見込まれる一方で、高齢化等に伴う扶助費の高止まり等により、公共施設等の維持更新費についての財源不足が予想されるため、適正性を保つ施策が求められる。</t>
  </si>
  <si>
    <t>【建物系】
20年間で479.3億円
【インフラ系・企業会計系】
20年間で388.3億円</t>
  </si>
  <si>
    <t>【建物系】
20年間で276.6億円
【インフラ系・企業会計系】
20年間で285.9億円</t>
  </si>
  <si>
    <t>【建物系】
20年間で202.7億円
【インフラ系・企業会計系】
20年間で102.4億円</t>
  </si>
  <si>
    <t>全施設の諸情報を把握し、横断的・一元的な管理を行い、本計画に定める施策等を真に効果的に実施するため、「公共施設等マネジメント推進体制」の構築を図る。</t>
  </si>
  <si>
    <t>今後公共施設等の再編・更新（建替え）・新設等を行うに当たっては、考慮すべき選択肢として導入を検討する。</t>
    <rPh sb="37" eb="40">
      <t>センタクシ</t>
    </rPh>
    <phoneticPr fontId="1"/>
  </si>
  <si>
    <t>保守点検について日常点検を施設管理者が責任をもって行い、臨時点検で専門業者に依頼する場合は、点検範囲、点検周期を明確に設定し、契約事項が適切に実施されているかどうかをチックする。保守点検水準を落とさず、現状より低コストな実施形態・契約形態を常に研究・検討する。
建築基準法に定める特定建築物・特殊建築物のうち建物は３年ごと、建築設備等は毎年定期検査を行う。</t>
    <rPh sb="0" eb="2">
      <t>ホシュ</t>
    </rPh>
    <rPh sb="2" eb="4">
      <t>テンケン</t>
    </rPh>
    <rPh sb="8" eb="10">
      <t>ニチジョウ</t>
    </rPh>
    <rPh sb="10" eb="12">
      <t>テンケン</t>
    </rPh>
    <rPh sb="13" eb="15">
      <t>シセツ</t>
    </rPh>
    <rPh sb="15" eb="18">
      <t>カンリシャ</t>
    </rPh>
    <rPh sb="19" eb="21">
      <t>セキニン</t>
    </rPh>
    <rPh sb="25" eb="26">
      <t>オコナ</t>
    </rPh>
    <rPh sb="28" eb="30">
      <t>リンジ</t>
    </rPh>
    <rPh sb="30" eb="32">
      <t>テンケン</t>
    </rPh>
    <rPh sb="33" eb="35">
      <t>センモン</t>
    </rPh>
    <rPh sb="35" eb="37">
      <t>ギョウシャ</t>
    </rPh>
    <rPh sb="38" eb="40">
      <t>イライ</t>
    </rPh>
    <rPh sb="42" eb="44">
      <t>バアイ</t>
    </rPh>
    <rPh sb="46" eb="48">
      <t>テンケン</t>
    </rPh>
    <rPh sb="48" eb="50">
      <t>ハンイ</t>
    </rPh>
    <rPh sb="51" eb="53">
      <t>テンケン</t>
    </rPh>
    <rPh sb="53" eb="55">
      <t>シュウキ</t>
    </rPh>
    <rPh sb="56" eb="58">
      <t>メイカク</t>
    </rPh>
    <rPh sb="59" eb="61">
      <t>セッテイ</t>
    </rPh>
    <rPh sb="63" eb="65">
      <t>ケイヤク</t>
    </rPh>
    <rPh sb="65" eb="67">
      <t>ジコウ</t>
    </rPh>
    <rPh sb="68" eb="70">
      <t>テキセツ</t>
    </rPh>
    <rPh sb="71" eb="73">
      <t>ジッシ</t>
    </rPh>
    <rPh sb="89" eb="93">
      <t>ホシュテンケン</t>
    </rPh>
    <rPh sb="93" eb="95">
      <t>スイジュン</t>
    </rPh>
    <rPh sb="96" eb="97">
      <t>オ</t>
    </rPh>
    <rPh sb="101" eb="103">
      <t>ゲンジョウ</t>
    </rPh>
    <rPh sb="105" eb="106">
      <t>テイ</t>
    </rPh>
    <rPh sb="110" eb="112">
      <t>ジッシ</t>
    </rPh>
    <rPh sb="112" eb="114">
      <t>ケイタイ</t>
    </rPh>
    <rPh sb="115" eb="117">
      <t>ケイヤク</t>
    </rPh>
    <rPh sb="117" eb="119">
      <t>ケイタイ</t>
    </rPh>
    <rPh sb="120" eb="121">
      <t>ツネ</t>
    </rPh>
    <rPh sb="122" eb="124">
      <t>ケンキュウ</t>
    </rPh>
    <rPh sb="125" eb="127">
      <t>ケントウ</t>
    </rPh>
    <rPh sb="131" eb="133">
      <t>ケンチク</t>
    </rPh>
    <rPh sb="133" eb="136">
      <t>キジュンホウ</t>
    </rPh>
    <rPh sb="137" eb="138">
      <t>サダ</t>
    </rPh>
    <rPh sb="140" eb="144">
      <t>トクテイケンチク</t>
    </rPh>
    <rPh sb="144" eb="145">
      <t>ブツ</t>
    </rPh>
    <rPh sb="146" eb="148">
      <t>トクシュ</t>
    </rPh>
    <rPh sb="148" eb="151">
      <t>ケンチクブツ</t>
    </rPh>
    <rPh sb="154" eb="156">
      <t>タテモノ</t>
    </rPh>
    <phoneticPr fontId="1"/>
  </si>
  <si>
    <t>修繕・改修等については、修繕箇所が発生する前に修繕・改修等の措置を取る「予防保全」に転換し、施設のライフサイクルコスト・トータルコストの低減を図る。
更新については、他の選択肢よりも合理的かつ効果的であり、長期的に見て費用対効果に優れていること、また、将来にわたり維持管理費を抑制しうる構造の建築物とすることが重要である。</t>
  </si>
  <si>
    <t>保守点検等により緊急に対応する必要があると認められた重大な危険については、修繕計画にない場合でも早急に修繕等の措置をとる。
緊急性または重大性のない危険については、更新（建て替え・再設置）ではなく、修繕・改善工事等による対応を基本とする。
改善の見込がないと判断される場合、安全性の確認が技術的に不可能な場合、改善には過大なコストを必要とすると見積もられる場合などは、更新・修繕等の他に供用廃止及び立ち入り禁止措置・解体処分等を検討するものとする。</t>
    <rPh sb="0" eb="4">
      <t>ホシュテンケン</t>
    </rPh>
    <rPh sb="4" eb="5">
      <t>トウ</t>
    </rPh>
    <rPh sb="8" eb="10">
      <t>キンキュウ</t>
    </rPh>
    <rPh sb="11" eb="13">
      <t>タイオウ</t>
    </rPh>
    <rPh sb="15" eb="17">
      <t>ヒツヨウ</t>
    </rPh>
    <rPh sb="21" eb="22">
      <t>ミト</t>
    </rPh>
    <rPh sb="26" eb="28">
      <t>ジュウダイ</t>
    </rPh>
    <rPh sb="29" eb="31">
      <t>キケン</t>
    </rPh>
    <rPh sb="37" eb="39">
      <t>シュウゼン</t>
    </rPh>
    <rPh sb="39" eb="41">
      <t>ケイカク</t>
    </rPh>
    <rPh sb="44" eb="46">
      <t>バアイ</t>
    </rPh>
    <rPh sb="48" eb="50">
      <t>ソウキュウ</t>
    </rPh>
    <rPh sb="51" eb="53">
      <t>シュウゼン</t>
    </rPh>
    <rPh sb="53" eb="54">
      <t>トウ</t>
    </rPh>
    <rPh sb="55" eb="57">
      <t>ソチ</t>
    </rPh>
    <rPh sb="62" eb="65">
      <t>キンキュウセイ</t>
    </rPh>
    <rPh sb="68" eb="71">
      <t>ジュウダイセイ</t>
    </rPh>
    <rPh sb="74" eb="76">
      <t>キケン</t>
    </rPh>
    <rPh sb="82" eb="84">
      <t>コウシン</t>
    </rPh>
    <rPh sb="85" eb="86">
      <t>タ</t>
    </rPh>
    <rPh sb="87" eb="88">
      <t>カ</t>
    </rPh>
    <rPh sb="90" eb="93">
      <t>サイセッチ</t>
    </rPh>
    <rPh sb="99" eb="101">
      <t>シュウゼン</t>
    </rPh>
    <rPh sb="102" eb="104">
      <t>カイゼン</t>
    </rPh>
    <rPh sb="104" eb="106">
      <t>コウジ</t>
    </rPh>
    <rPh sb="106" eb="107">
      <t>トウ</t>
    </rPh>
    <rPh sb="110" eb="112">
      <t>タイオウ</t>
    </rPh>
    <rPh sb="113" eb="115">
      <t>キホン</t>
    </rPh>
    <rPh sb="120" eb="122">
      <t>カイゼン</t>
    </rPh>
    <rPh sb="123" eb="125">
      <t>ミコミ</t>
    </rPh>
    <rPh sb="129" eb="131">
      <t>ハンダン</t>
    </rPh>
    <rPh sb="134" eb="136">
      <t>バアイ</t>
    </rPh>
    <rPh sb="137" eb="140">
      <t>アンゼンセイ</t>
    </rPh>
    <rPh sb="141" eb="143">
      <t>カクニン</t>
    </rPh>
    <rPh sb="144" eb="146">
      <t>ギジュツ</t>
    </rPh>
    <rPh sb="146" eb="147">
      <t>テキ</t>
    </rPh>
    <rPh sb="148" eb="151">
      <t>フカノウ</t>
    </rPh>
    <rPh sb="152" eb="154">
      <t>バアイ</t>
    </rPh>
    <rPh sb="155" eb="157">
      <t>カイゼン</t>
    </rPh>
    <rPh sb="159" eb="161">
      <t>カダイ</t>
    </rPh>
    <rPh sb="166" eb="168">
      <t>ヒツヨウ</t>
    </rPh>
    <rPh sb="172" eb="174">
      <t>ミツ</t>
    </rPh>
    <rPh sb="178" eb="180">
      <t>バアイ</t>
    </rPh>
    <rPh sb="184" eb="186">
      <t>コウシン</t>
    </rPh>
    <rPh sb="187" eb="190">
      <t>シュウゼントウ</t>
    </rPh>
    <rPh sb="191" eb="192">
      <t>ホカ</t>
    </rPh>
    <rPh sb="193" eb="195">
      <t>キョウヨウ</t>
    </rPh>
    <rPh sb="195" eb="197">
      <t>ハイシ</t>
    </rPh>
    <rPh sb="197" eb="198">
      <t>オヨ</t>
    </rPh>
    <rPh sb="199" eb="200">
      <t>タ</t>
    </rPh>
    <rPh sb="201" eb="202">
      <t>イ</t>
    </rPh>
    <rPh sb="203" eb="205">
      <t>キンシ</t>
    </rPh>
    <rPh sb="205" eb="207">
      <t>ソチ</t>
    </rPh>
    <rPh sb="208" eb="210">
      <t>カイタイ</t>
    </rPh>
    <rPh sb="210" eb="212">
      <t>ショブン</t>
    </rPh>
    <rPh sb="212" eb="213">
      <t>トウ</t>
    </rPh>
    <rPh sb="214" eb="216">
      <t>ケントウ</t>
    </rPh>
    <phoneticPr fontId="1"/>
  </si>
  <si>
    <t>建物系公共施設の耐震化について、耐震化未実施建物については、逐次耐震化工事を行うか供用廃止または取り壊しを行い、令和１８度までに耐震化率１００％を達成することを目標とする。第２次江田島市耐震改修促進計画に定める方針・施策にも留意する。
インフラ施設、企業会計施設の耐震化については、施設類型ごとの長寿命化計画等により、着実に耐震化及び耐災害性の向上を進めるものとする。</t>
    <rPh sb="0" eb="3">
      <t>タテモノケイ</t>
    </rPh>
    <rPh sb="3" eb="5">
      <t>コウキョウ</t>
    </rPh>
    <rPh sb="5" eb="7">
      <t>シセツ</t>
    </rPh>
    <rPh sb="8" eb="10">
      <t>タイシン</t>
    </rPh>
    <rPh sb="10" eb="11">
      <t>カ</t>
    </rPh>
    <rPh sb="16" eb="19">
      <t>タイシンカ</t>
    </rPh>
    <rPh sb="19" eb="22">
      <t>ミジッシ</t>
    </rPh>
    <rPh sb="22" eb="24">
      <t>タテモノ</t>
    </rPh>
    <rPh sb="30" eb="32">
      <t>チクジ</t>
    </rPh>
    <rPh sb="32" eb="35">
      <t>タイシンカ</t>
    </rPh>
    <rPh sb="35" eb="37">
      <t>コウジ</t>
    </rPh>
    <rPh sb="38" eb="39">
      <t>オコナ</t>
    </rPh>
    <rPh sb="41" eb="45">
      <t>キョウヨウハイシ</t>
    </rPh>
    <rPh sb="48" eb="49">
      <t>ト</t>
    </rPh>
    <rPh sb="50" eb="51">
      <t>コワ</t>
    </rPh>
    <rPh sb="53" eb="54">
      <t>オコナ</t>
    </rPh>
    <rPh sb="56" eb="58">
      <t>レイワ</t>
    </rPh>
    <rPh sb="60" eb="61">
      <t>ド</t>
    </rPh>
    <rPh sb="122" eb="124">
      <t>シセツ</t>
    </rPh>
    <rPh sb="125" eb="127">
      <t>キギョウ</t>
    </rPh>
    <rPh sb="127" eb="129">
      <t>カイケイ</t>
    </rPh>
    <rPh sb="129" eb="131">
      <t>シセツ</t>
    </rPh>
    <rPh sb="132" eb="134">
      <t>タイシン</t>
    </rPh>
    <rPh sb="134" eb="135">
      <t>カ</t>
    </rPh>
    <rPh sb="141" eb="143">
      <t>シセツ</t>
    </rPh>
    <rPh sb="143" eb="145">
      <t>ルイケイ</t>
    </rPh>
    <rPh sb="148" eb="152">
      <t>チョウジュミョウカ</t>
    </rPh>
    <rPh sb="152" eb="154">
      <t>ケイカク</t>
    </rPh>
    <rPh sb="154" eb="155">
      <t>トウ</t>
    </rPh>
    <rPh sb="159" eb="161">
      <t>チャクジツ</t>
    </rPh>
    <rPh sb="162" eb="165">
      <t>タイシンカ</t>
    </rPh>
    <rPh sb="165" eb="166">
      <t>オヨ</t>
    </rPh>
    <rPh sb="167" eb="168">
      <t>タイ</t>
    </rPh>
    <rPh sb="168" eb="170">
      <t>サイガイ</t>
    </rPh>
    <rPh sb="170" eb="171">
      <t>セイ</t>
    </rPh>
    <rPh sb="172" eb="174">
      <t>コウジョウ</t>
    </rPh>
    <rPh sb="175" eb="176">
      <t>スス</t>
    </rPh>
    <phoneticPr fontId="1"/>
  </si>
  <si>
    <t>建設から60年を経過し、かつ使用継続を決定した施設については、原則必ず建物診断を実施し、過大な費用を必要としないと判断された場合は長寿命化更新工事を実施し、更新費用の削減を目指す。</t>
  </si>
  <si>
    <t>ユニバーサルデザイン２０２０行動計画（平成29年２月２０日ユニバーサルデザイン2020関係閣僚会議決定）におけるユニバーサルデザインの街づくりの考え方を踏まえ、年齢や障害の有無、性別、国籍等に関わらず、多様な人々が利用しやすい施設となるよう努める。</t>
    <rPh sb="14" eb="18">
      <t>コウドウケイカク</t>
    </rPh>
    <rPh sb="19" eb="21">
      <t>ヘイセイ</t>
    </rPh>
    <rPh sb="23" eb="24">
      <t>ネン</t>
    </rPh>
    <rPh sb="25" eb="26">
      <t>ガツ</t>
    </rPh>
    <rPh sb="28" eb="29">
      <t>ニチ</t>
    </rPh>
    <rPh sb="43" eb="45">
      <t>カンケイ</t>
    </rPh>
    <rPh sb="45" eb="47">
      <t>カクリョウ</t>
    </rPh>
    <rPh sb="47" eb="49">
      <t>カイギ</t>
    </rPh>
    <rPh sb="49" eb="51">
      <t>ケッテイ</t>
    </rPh>
    <rPh sb="67" eb="68">
      <t>マチ</t>
    </rPh>
    <rPh sb="72" eb="73">
      <t>カンガ</t>
    </rPh>
    <rPh sb="74" eb="75">
      <t>カタ</t>
    </rPh>
    <rPh sb="76" eb="77">
      <t>フ</t>
    </rPh>
    <rPh sb="80" eb="82">
      <t>ネンレイ</t>
    </rPh>
    <rPh sb="83" eb="85">
      <t>ショウガイ</t>
    </rPh>
    <rPh sb="86" eb="88">
      <t>ウム</t>
    </rPh>
    <rPh sb="89" eb="91">
      <t>セイベツ</t>
    </rPh>
    <rPh sb="92" eb="94">
      <t>コクセキ</t>
    </rPh>
    <rPh sb="94" eb="95">
      <t>トウ</t>
    </rPh>
    <rPh sb="96" eb="97">
      <t>カカ</t>
    </rPh>
    <rPh sb="101" eb="103">
      <t>タヨウ</t>
    </rPh>
    <rPh sb="104" eb="106">
      <t>ヒトビト</t>
    </rPh>
    <rPh sb="107" eb="109">
      <t>リヨウ</t>
    </rPh>
    <rPh sb="113" eb="115">
      <t>シセツ</t>
    </rPh>
    <rPh sb="120" eb="121">
      <t>ツト</t>
    </rPh>
    <phoneticPr fontId="1"/>
  </si>
  <si>
    <t>地球温暖化対策の推進に関する法律第21条第1項の規定を踏まえ、公共施設等の計画的な改修等による脱炭素化の推進に努める。
また、日々の運営においては、第2次江田島市環境基本計画に基づき、二酸化炭素排出量の削減に努める。</t>
  </si>
  <si>
    <t>安全性・機能性・耐久性等の判断基準に基づき、統合化・複合化、用途廃止、地域団体への譲渡等を行う。</t>
  </si>
  <si>
    <t>②延床面積等に関する目標
建物系の延床面積（企業会計系除く）
・R8（2026）年度までに△15%
・R18（2036）年度までに△15%
・R28（2046）年度までに△15%
を削減又は用途廃止
（※パーセンテージはH28(2016)年8月時点の延床面積に対するもの）
③トータルコストの縮減
建物系の恒常的維持管理費（企業会計系含む）
・R8（2026）年度までに△10%
・R18（2036）年度までに△10%
・R28（2046）年度までに△10%
を削減
（※パーセンテージはH27(2015)年度の維持管理費に対するもの）</t>
  </si>
  <si>
    <t>固定資産台帳のデータを基に、更新費用の推計やセグメント分析等に活用していくことを検討する。</t>
  </si>
  <si>
    <t>未利用財産については「江田島市未利用財産利活用基本方針」に基づき、活用又は処分を進める。</t>
  </si>
  <si>
    <t>定期的に施設利用状況や維持費の集計と分析・評価を行う。さらに、市民アンケート等の実施により市民からの需要・要望も取りまとめ、公共施設管理のための基礎資料を作成する。
その基礎資料や調査を基に改善策・対応策を検討し、各所管部局とともに本計画の改定案作成を行う。</t>
  </si>
  <si>
    <t>建物系公共施設を12の大分類に、土木系公共施設（インフラ施設）を8の大分類に、企業会計施設を2の大分類にそれぞれ分類し、基本的な方針を定めている。</t>
  </si>
  <si>
    <t>・総人口は令和2年から令和18年までに0.6万人減（約１％）。
・高齢化率は同期間で3.2％上昇。</t>
    <rPh sb="1" eb="4">
      <t>ソウジンコウ</t>
    </rPh>
    <rPh sb="5" eb="7">
      <t>レイワ</t>
    </rPh>
    <rPh sb="8" eb="9">
      <t>ネン</t>
    </rPh>
    <rPh sb="11" eb="13">
      <t>レイワ</t>
    </rPh>
    <rPh sb="15" eb="16">
      <t>ネン</t>
    </rPh>
    <rPh sb="22" eb="24">
      <t>マンニン</t>
    </rPh>
    <rPh sb="24" eb="25">
      <t>ゲン</t>
    </rPh>
    <rPh sb="26" eb="27">
      <t>ヤク</t>
    </rPh>
    <rPh sb="33" eb="36">
      <t>コウレイカ</t>
    </rPh>
    <rPh sb="36" eb="37">
      <t>リツ</t>
    </rPh>
    <rPh sb="38" eb="41">
      <t>ドウキカン</t>
    </rPh>
    <rPh sb="46" eb="48">
      <t>ジョウショウ</t>
    </rPh>
    <phoneticPr fontId="1"/>
  </si>
  <si>
    <t>【公共施設】令和3年4月1日時点
101,398.82㎡
【インフラ】
道路：65,154.5㎡
橋梁：4,384.5㎡
下水道：126.7km
都市公園：241,206.87㎡
児童遊園：31,514.03㎡
広場等：7,022.39㎡
森林公園：593,384.76㎡</t>
    <rPh sb="1" eb="3">
      <t>コウキョウ</t>
    </rPh>
    <rPh sb="3" eb="5">
      <t>シセツ</t>
    </rPh>
    <rPh sb="6" eb="8">
      <t>レイワ</t>
    </rPh>
    <rPh sb="9" eb="10">
      <t>ネン</t>
    </rPh>
    <rPh sb="11" eb="12">
      <t>ガツ</t>
    </rPh>
    <rPh sb="13" eb="14">
      <t>ヒ</t>
    </rPh>
    <rPh sb="14" eb="16">
      <t>ジテン</t>
    </rPh>
    <rPh sb="36" eb="38">
      <t>ドウロ</t>
    </rPh>
    <rPh sb="49" eb="51">
      <t>キョウリョウ</t>
    </rPh>
    <rPh sb="61" eb="64">
      <t>ゲスイドウ</t>
    </rPh>
    <rPh sb="73" eb="75">
      <t>トシ</t>
    </rPh>
    <rPh sb="75" eb="77">
      <t>コウエン</t>
    </rPh>
    <rPh sb="90" eb="92">
      <t>ジドウ</t>
    </rPh>
    <rPh sb="92" eb="94">
      <t>ユウエン</t>
    </rPh>
    <rPh sb="106" eb="108">
      <t>ヒロバ</t>
    </rPh>
    <rPh sb="108" eb="109">
      <t>ナド</t>
    </rPh>
    <rPh sb="120" eb="122">
      <t>シンリン</t>
    </rPh>
    <rPh sb="122" eb="124">
      <t>コウエン</t>
    </rPh>
    <phoneticPr fontId="1"/>
  </si>
  <si>
    <t>公共施設の延床面積は同規模自治体の半分以下であるが、コンパクトシティが形成されているため過不足ない状態である。しかし、保有する公共施設の老朽化が進んでおり、厳しい財政状況の中で費用の平準化や長寿命化を行っていく必要がある。</t>
    <rPh sb="0" eb="2">
      <t>コウキョウ</t>
    </rPh>
    <rPh sb="2" eb="4">
      <t>シセツ</t>
    </rPh>
    <rPh sb="5" eb="7">
      <t>ノベユカ</t>
    </rPh>
    <rPh sb="7" eb="9">
      <t>メンセキ</t>
    </rPh>
    <rPh sb="10" eb="13">
      <t>ドウキボ</t>
    </rPh>
    <rPh sb="13" eb="16">
      <t>ジチタイ</t>
    </rPh>
    <rPh sb="17" eb="19">
      <t>ハンブン</t>
    </rPh>
    <rPh sb="19" eb="21">
      <t>イカ</t>
    </rPh>
    <rPh sb="35" eb="37">
      <t>ケイセイ</t>
    </rPh>
    <rPh sb="44" eb="47">
      <t>カブソク</t>
    </rPh>
    <rPh sb="49" eb="51">
      <t>ジョウタイ</t>
    </rPh>
    <rPh sb="59" eb="61">
      <t>ホユウ</t>
    </rPh>
    <rPh sb="63" eb="65">
      <t>コウキョウ</t>
    </rPh>
    <rPh sb="65" eb="67">
      <t>シセツ</t>
    </rPh>
    <rPh sb="68" eb="71">
      <t>ロウキュウカ</t>
    </rPh>
    <rPh sb="72" eb="73">
      <t>スス</t>
    </rPh>
    <rPh sb="78" eb="79">
      <t>キビ</t>
    </rPh>
    <rPh sb="81" eb="83">
      <t>ザイセイ</t>
    </rPh>
    <rPh sb="83" eb="85">
      <t>ジョウキョウ</t>
    </rPh>
    <rPh sb="86" eb="87">
      <t>ナカ</t>
    </rPh>
    <rPh sb="88" eb="90">
      <t>ヒヨウ</t>
    </rPh>
    <rPh sb="91" eb="94">
      <t>ヘイジュンカ</t>
    </rPh>
    <rPh sb="95" eb="99">
      <t>チョウジュミョウカ</t>
    </rPh>
    <rPh sb="100" eb="101">
      <t>オコナ</t>
    </rPh>
    <rPh sb="105" eb="107">
      <t>ヒツヨウ</t>
    </rPh>
    <phoneticPr fontId="1"/>
  </si>
  <si>
    <t>40年間で485.5億円(年平均12.1億円）</t>
    <rPh sb="2" eb="4">
      <t>ネンカン</t>
    </rPh>
    <rPh sb="10" eb="12">
      <t>オクエン</t>
    </rPh>
    <rPh sb="13" eb="16">
      <t>ネンヘイキン</t>
    </rPh>
    <rPh sb="20" eb="22">
      <t>オクエン</t>
    </rPh>
    <phoneticPr fontId="1"/>
  </si>
  <si>
    <t>【合計】
今後40年間で386億円(年平均9.6億円）
【内訳】
・公共施設
約369億円(年平均約9.2億円)
・インフラ資産
約16.1億円(年平均約0.4億円)</t>
    <rPh sb="1" eb="3">
      <t>ゴウケイ</t>
    </rPh>
    <rPh sb="5" eb="7">
      <t>コンゴ</t>
    </rPh>
    <rPh sb="9" eb="11">
      <t>ネンカン</t>
    </rPh>
    <rPh sb="15" eb="17">
      <t>オクエン</t>
    </rPh>
    <rPh sb="18" eb="21">
      <t>ネンヘイキン</t>
    </rPh>
    <rPh sb="24" eb="26">
      <t>オクエン</t>
    </rPh>
    <rPh sb="29" eb="31">
      <t>ウチワケ</t>
    </rPh>
    <rPh sb="34" eb="36">
      <t>コウキョウ</t>
    </rPh>
    <rPh sb="36" eb="38">
      <t>シセツ</t>
    </rPh>
    <rPh sb="39" eb="40">
      <t>ヤク</t>
    </rPh>
    <rPh sb="43" eb="45">
      <t>オクエン</t>
    </rPh>
    <rPh sb="46" eb="49">
      <t>ネンヘイキン</t>
    </rPh>
    <rPh sb="49" eb="50">
      <t>ヤク</t>
    </rPh>
    <rPh sb="53" eb="55">
      <t>オクエン</t>
    </rPh>
    <rPh sb="62" eb="64">
      <t>シサン</t>
    </rPh>
    <rPh sb="65" eb="66">
      <t>ヤク</t>
    </rPh>
    <rPh sb="70" eb="72">
      <t>オクエン</t>
    </rPh>
    <rPh sb="73" eb="76">
      <t>ネンヘイキン</t>
    </rPh>
    <rPh sb="76" eb="77">
      <t>ヤク</t>
    </rPh>
    <rPh sb="80" eb="82">
      <t>オクエン</t>
    </rPh>
    <phoneticPr fontId="1"/>
  </si>
  <si>
    <t>【合計】
今後40年間で100億円(年平均2.5億円）の削減。
【内訳】
・公共施設
約25億円(年平均約0.7億円)の削減
・インフラ資産
約75.4億円(年平均約1.9億円)の削減</t>
    <rPh sb="1" eb="3">
      <t>ゴウケイ</t>
    </rPh>
    <rPh sb="5" eb="7">
      <t>コンゴ</t>
    </rPh>
    <rPh sb="9" eb="11">
      <t>ネンカン</t>
    </rPh>
    <rPh sb="15" eb="17">
      <t>オクエン</t>
    </rPh>
    <rPh sb="18" eb="21">
      <t>ネンヘイキン</t>
    </rPh>
    <rPh sb="24" eb="26">
      <t>オクエン</t>
    </rPh>
    <rPh sb="28" eb="30">
      <t>サクゲン</t>
    </rPh>
    <rPh sb="33" eb="35">
      <t>ウチワケ</t>
    </rPh>
    <rPh sb="38" eb="40">
      <t>コウキョウ</t>
    </rPh>
    <rPh sb="40" eb="42">
      <t>シセツ</t>
    </rPh>
    <rPh sb="43" eb="44">
      <t>ヤク</t>
    </rPh>
    <rPh sb="46" eb="48">
      <t>オクエン</t>
    </rPh>
    <rPh sb="49" eb="52">
      <t>ネンヘイキン</t>
    </rPh>
    <rPh sb="52" eb="53">
      <t>ヤク</t>
    </rPh>
    <rPh sb="56" eb="58">
      <t>オクエン</t>
    </rPh>
    <rPh sb="60" eb="62">
      <t>サクゲン</t>
    </rPh>
    <rPh sb="68" eb="70">
      <t>シサン</t>
    </rPh>
    <rPh sb="71" eb="72">
      <t>ヤク</t>
    </rPh>
    <rPh sb="76" eb="78">
      <t>オクエン</t>
    </rPh>
    <rPh sb="79" eb="82">
      <t>ネンヘイキン</t>
    </rPh>
    <rPh sb="82" eb="83">
      <t>ヤク</t>
    </rPh>
    <rPh sb="86" eb="88">
      <t>オクエン</t>
    </rPh>
    <rPh sb="90" eb="92">
      <t>サクゲン</t>
    </rPh>
    <phoneticPr fontId="1"/>
  </si>
  <si>
    <t>公共施設等マネジメントを着実に推進していくため、公共施設については、「維持保全計画（建築物）」において管財課を中心に各所管課が連携し、計画的な維持保全を行い、インフラ資産については各施設所管課において策定した個別計画に基づき計画的に取り組む。</t>
    <rPh sb="0" eb="2">
      <t>コウキョウ</t>
    </rPh>
    <rPh sb="2" eb="4">
      <t>シセツ</t>
    </rPh>
    <rPh sb="4" eb="5">
      <t>ナド</t>
    </rPh>
    <rPh sb="12" eb="14">
      <t>チャクジツ</t>
    </rPh>
    <rPh sb="15" eb="17">
      <t>スイシン</t>
    </rPh>
    <rPh sb="24" eb="26">
      <t>コウキョウ</t>
    </rPh>
    <rPh sb="26" eb="28">
      <t>シセツ</t>
    </rPh>
    <rPh sb="35" eb="41">
      <t>イジホゼンケイカク</t>
    </rPh>
    <rPh sb="42" eb="45">
      <t>ケンチクブツ</t>
    </rPh>
    <rPh sb="51" eb="54">
      <t>カンザイカ</t>
    </rPh>
    <rPh sb="55" eb="57">
      <t>チュウシン</t>
    </rPh>
    <rPh sb="58" eb="59">
      <t>カク</t>
    </rPh>
    <rPh sb="59" eb="61">
      <t>ショカン</t>
    </rPh>
    <rPh sb="61" eb="62">
      <t>カ</t>
    </rPh>
    <rPh sb="63" eb="65">
      <t>レンケイ</t>
    </rPh>
    <rPh sb="67" eb="70">
      <t>ケイカクテキ</t>
    </rPh>
    <rPh sb="71" eb="73">
      <t>イジ</t>
    </rPh>
    <rPh sb="73" eb="75">
      <t>ホゼン</t>
    </rPh>
    <rPh sb="76" eb="77">
      <t>オコナ</t>
    </rPh>
    <rPh sb="83" eb="85">
      <t>シサン</t>
    </rPh>
    <rPh sb="90" eb="93">
      <t>カクシセツ</t>
    </rPh>
    <rPh sb="93" eb="95">
      <t>ショカン</t>
    </rPh>
    <rPh sb="95" eb="96">
      <t>カ</t>
    </rPh>
    <rPh sb="100" eb="102">
      <t>サクテイ</t>
    </rPh>
    <rPh sb="104" eb="106">
      <t>コベツ</t>
    </rPh>
    <rPh sb="106" eb="108">
      <t>ケイカク</t>
    </rPh>
    <rPh sb="109" eb="110">
      <t>モト</t>
    </rPh>
    <rPh sb="112" eb="115">
      <t>ケイカクテキ</t>
    </rPh>
    <rPh sb="116" eb="117">
      <t>ト</t>
    </rPh>
    <rPh sb="118" eb="119">
      <t>ク</t>
    </rPh>
    <phoneticPr fontId="1"/>
  </si>
  <si>
    <t>管理運営に関する⺠間活⼒の導入や、住⺠参加型の施設の管理運営の検討により、施設利⽤者の満⾜度の維持・向上と⾏政負担の削減を図る。</t>
    <rPh sb="61" eb="62">
      <t>ハカ</t>
    </rPh>
    <phoneticPr fontId="1"/>
  </si>
  <si>
    <t>日常的に目視により、部位の破損や不具合を確認し、定期的に法定点検及び「府中町公共建築物維持保全の手引き」に基づいて実施する。実施した点検結果を蓄積し計画的な維持管理・更新を実施するための基礎資料とする。</t>
    <rPh sb="0" eb="3">
      <t>ニチジョウテキ</t>
    </rPh>
    <rPh sb="4" eb="6">
      <t>モクシ</t>
    </rPh>
    <rPh sb="10" eb="12">
      <t>ブイ</t>
    </rPh>
    <rPh sb="13" eb="15">
      <t>ハソン</t>
    </rPh>
    <rPh sb="16" eb="19">
      <t>フグアイ</t>
    </rPh>
    <rPh sb="20" eb="22">
      <t>カクニン</t>
    </rPh>
    <rPh sb="24" eb="27">
      <t>テイキテキ</t>
    </rPh>
    <rPh sb="28" eb="32">
      <t>ホウテイテンケン</t>
    </rPh>
    <rPh sb="32" eb="33">
      <t>オヨ</t>
    </rPh>
    <rPh sb="35" eb="37">
      <t>フチュウ</t>
    </rPh>
    <rPh sb="37" eb="38">
      <t>マチ</t>
    </rPh>
    <rPh sb="38" eb="43">
      <t>コウキョウケンチクブツ</t>
    </rPh>
    <rPh sb="43" eb="47">
      <t>イジホゼン</t>
    </rPh>
    <rPh sb="48" eb="50">
      <t>テビ</t>
    </rPh>
    <rPh sb="53" eb="54">
      <t>モト</t>
    </rPh>
    <rPh sb="57" eb="59">
      <t>ジッシ</t>
    </rPh>
    <rPh sb="62" eb="64">
      <t>ジッシ</t>
    </rPh>
    <rPh sb="66" eb="68">
      <t>テンケン</t>
    </rPh>
    <rPh sb="68" eb="70">
      <t>ケッカ</t>
    </rPh>
    <rPh sb="71" eb="73">
      <t>チクセキ</t>
    </rPh>
    <rPh sb="74" eb="77">
      <t>ケイカクテキ</t>
    </rPh>
    <rPh sb="78" eb="82">
      <t>イジカンリ</t>
    </rPh>
    <rPh sb="83" eb="85">
      <t>コウシン</t>
    </rPh>
    <rPh sb="86" eb="88">
      <t>ジッシ</t>
    </rPh>
    <rPh sb="93" eb="97">
      <t>キソシリョウ</t>
    </rPh>
    <phoneticPr fontId="1"/>
  </si>
  <si>
    <t>事後保全型ではなく、点検結果等を踏まえて計画的に対策を行う予防保全型への転換を図る。また、優先順位をつけた計画的な修繕・更新、施設のトリアージ等を実施しコストの平準化を図る。</t>
    <rPh sb="0" eb="5">
      <t>ジゴホゼンガタ</t>
    </rPh>
    <rPh sb="10" eb="12">
      <t>テンケン</t>
    </rPh>
    <rPh sb="12" eb="14">
      <t>ケッカ</t>
    </rPh>
    <rPh sb="14" eb="15">
      <t>ナド</t>
    </rPh>
    <rPh sb="16" eb="17">
      <t>フ</t>
    </rPh>
    <rPh sb="20" eb="23">
      <t>ケイカクテキ</t>
    </rPh>
    <rPh sb="24" eb="26">
      <t>タイサク</t>
    </rPh>
    <rPh sb="27" eb="28">
      <t>オコナ</t>
    </rPh>
    <rPh sb="29" eb="31">
      <t>ヨボウ</t>
    </rPh>
    <rPh sb="31" eb="34">
      <t>ホゼンガタ</t>
    </rPh>
    <rPh sb="36" eb="38">
      <t>テンカン</t>
    </rPh>
    <rPh sb="39" eb="40">
      <t>ハカ</t>
    </rPh>
    <rPh sb="45" eb="49">
      <t>ユウセンジュンイ</t>
    </rPh>
    <rPh sb="53" eb="56">
      <t>ケイカクテキ</t>
    </rPh>
    <rPh sb="57" eb="59">
      <t>シュウゼン</t>
    </rPh>
    <rPh sb="60" eb="62">
      <t>コウシン</t>
    </rPh>
    <rPh sb="63" eb="65">
      <t>シセツ</t>
    </rPh>
    <rPh sb="71" eb="72">
      <t>ナド</t>
    </rPh>
    <rPh sb="73" eb="75">
      <t>ジッシ</t>
    </rPh>
    <rPh sb="80" eb="83">
      <t>ヘイジュンカ</t>
    </rPh>
    <rPh sb="84" eb="85">
      <t>ハカ</t>
    </rPh>
    <phoneticPr fontId="1"/>
  </si>
  <si>
    <t>点検・診断の結果。危険性が認められる場合は利用者の安全を確保するため、速やかに修繕を行い、小規模な修繕のみで安全性が確保できない場合は使用停止等について検討する。</t>
    <rPh sb="0" eb="2">
      <t>テンケン</t>
    </rPh>
    <rPh sb="3" eb="5">
      <t>シンダン</t>
    </rPh>
    <rPh sb="6" eb="8">
      <t>ケッカ</t>
    </rPh>
    <rPh sb="9" eb="12">
      <t>キケンセイ</t>
    </rPh>
    <rPh sb="13" eb="14">
      <t>ミト</t>
    </rPh>
    <rPh sb="18" eb="20">
      <t>バアイ</t>
    </rPh>
    <rPh sb="21" eb="24">
      <t>リヨウシャ</t>
    </rPh>
    <rPh sb="25" eb="27">
      <t>アンゼン</t>
    </rPh>
    <rPh sb="28" eb="30">
      <t>カクホ</t>
    </rPh>
    <rPh sb="35" eb="36">
      <t>スミ</t>
    </rPh>
    <rPh sb="39" eb="41">
      <t>シュウゼン</t>
    </rPh>
    <rPh sb="42" eb="43">
      <t>オコナ</t>
    </rPh>
    <rPh sb="45" eb="48">
      <t>ショウキボ</t>
    </rPh>
    <rPh sb="49" eb="51">
      <t>シュウゼン</t>
    </rPh>
    <rPh sb="54" eb="57">
      <t>アンゼンセイ</t>
    </rPh>
    <rPh sb="58" eb="60">
      <t>カクホ</t>
    </rPh>
    <rPh sb="64" eb="66">
      <t>バアイ</t>
    </rPh>
    <rPh sb="67" eb="71">
      <t>シヨウテイシ</t>
    </rPh>
    <rPh sb="71" eb="72">
      <t>ナド</t>
    </rPh>
    <rPh sb="76" eb="78">
      <t>ケントウ</t>
    </rPh>
    <phoneticPr fontId="1"/>
  </si>
  <si>
    <t>各施設の重要性や劣化状況等を踏まえ、適切に耐震化を推進する。</t>
    <rPh sb="0" eb="1">
      <t>カク</t>
    </rPh>
    <rPh sb="1" eb="3">
      <t>シセツ</t>
    </rPh>
    <rPh sb="4" eb="7">
      <t>ジュウヨウセイ</t>
    </rPh>
    <rPh sb="8" eb="12">
      <t>レッカジョウキョウ</t>
    </rPh>
    <rPh sb="12" eb="13">
      <t>ナド</t>
    </rPh>
    <rPh sb="14" eb="15">
      <t>フ</t>
    </rPh>
    <rPh sb="18" eb="20">
      <t>テキセツ</t>
    </rPh>
    <rPh sb="21" eb="24">
      <t>タイシンカ</t>
    </rPh>
    <rPh sb="25" eb="27">
      <t>スイシン</t>
    </rPh>
    <phoneticPr fontId="1"/>
  </si>
  <si>
    <t>改修時における仕様の見直し等、耐久性の改善を行うことにより、長寿命化を図り、ライフサイクルコストを縮減するとともに、省エネルギー化による二酸化炭素排出量等の改善を行う。</t>
    <rPh sb="0" eb="2">
      <t>カイシュウ</t>
    </rPh>
    <rPh sb="2" eb="3">
      <t>ジ</t>
    </rPh>
    <rPh sb="7" eb="9">
      <t>シヨウ</t>
    </rPh>
    <rPh sb="10" eb="12">
      <t>ミナオ</t>
    </rPh>
    <rPh sb="13" eb="14">
      <t>ナド</t>
    </rPh>
    <rPh sb="15" eb="18">
      <t>タイキュウセイ</t>
    </rPh>
    <rPh sb="19" eb="21">
      <t>カイゼン</t>
    </rPh>
    <rPh sb="22" eb="23">
      <t>オコナ</t>
    </rPh>
    <rPh sb="30" eb="34">
      <t>チョウジュミョウカ</t>
    </rPh>
    <rPh sb="35" eb="36">
      <t>ハカ</t>
    </rPh>
    <rPh sb="49" eb="51">
      <t>シュクゲン</t>
    </rPh>
    <rPh sb="58" eb="59">
      <t>ショウ</t>
    </rPh>
    <rPh sb="64" eb="65">
      <t>カ</t>
    </rPh>
    <rPh sb="68" eb="71">
      <t>ニサンカ</t>
    </rPh>
    <rPh sb="71" eb="73">
      <t>タンソ</t>
    </rPh>
    <rPh sb="73" eb="75">
      <t>ハイシュツ</t>
    </rPh>
    <rPh sb="75" eb="76">
      <t>リョウ</t>
    </rPh>
    <rPh sb="76" eb="77">
      <t>ナド</t>
    </rPh>
    <rPh sb="78" eb="80">
      <t>カイゼン</t>
    </rPh>
    <rPh sb="81" eb="82">
      <t>オコナ</t>
    </rPh>
    <phoneticPr fontId="1"/>
  </si>
  <si>
    <t>バリアフリー化に加え、時代のニーズへの対応を図り、誰も利用しやすい施設へ質を向上させるため、ユニバーサル化を推進する。</t>
    <rPh sb="6" eb="7">
      <t>カ</t>
    </rPh>
    <rPh sb="8" eb="9">
      <t>クワ</t>
    </rPh>
    <rPh sb="11" eb="13">
      <t>ジダイ</t>
    </rPh>
    <rPh sb="19" eb="21">
      <t>タイオウ</t>
    </rPh>
    <rPh sb="22" eb="23">
      <t>ハカ</t>
    </rPh>
    <rPh sb="25" eb="26">
      <t>ダレ</t>
    </rPh>
    <rPh sb="27" eb="29">
      <t>リヨウ</t>
    </rPh>
    <rPh sb="33" eb="35">
      <t>シセツ</t>
    </rPh>
    <rPh sb="36" eb="37">
      <t>シツ</t>
    </rPh>
    <rPh sb="38" eb="40">
      <t>コウジョウ</t>
    </rPh>
    <rPh sb="52" eb="53">
      <t>カ</t>
    </rPh>
    <rPh sb="54" eb="56">
      <t>スイシン</t>
    </rPh>
    <phoneticPr fontId="1"/>
  </si>
  <si>
    <t>本計画を改訂した直後に、本項目を記載する指針改訂があったため個別項目としては記載しておらず、次回改訂の検討事項としている。また、個別項目としては設けていないが、改修時には省エネルギー化による二酸化炭素等の改善など、環境負荷の低減も考慮したもの等の旨は記載している。</t>
    <rPh sb="0" eb="3">
      <t>ホンケイカク</t>
    </rPh>
    <rPh sb="4" eb="6">
      <t>カイテイ</t>
    </rPh>
    <rPh sb="8" eb="10">
      <t>チョクゴ</t>
    </rPh>
    <rPh sb="12" eb="15">
      <t>ホンコウモク</t>
    </rPh>
    <rPh sb="16" eb="18">
      <t>キサイ</t>
    </rPh>
    <rPh sb="20" eb="22">
      <t>シシン</t>
    </rPh>
    <rPh sb="22" eb="24">
      <t>カイテイ</t>
    </rPh>
    <rPh sb="30" eb="32">
      <t>コベツ</t>
    </rPh>
    <rPh sb="32" eb="34">
      <t>コウモク</t>
    </rPh>
    <rPh sb="38" eb="40">
      <t>キサイ</t>
    </rPh>
    <rPh sb="46" eb="50">
      <t>ジカイカイテイ</t>
    </rPh>
    <rPh sb="51" eb="53">
      <t>ケントウ</t>
    </rPh>
    <rPh sb="53" eb="55">
      <t>ジコウ</t>
    </rPh>
    <rPh sb="64" eb="68">
      <t>コベツコウモク</t>
    </rPh>
    <rPh sb="72" eb="73">
      <t>モウ</t>
    </rPh>
    <rPh sb="80" eb="82">
      <t>カイシュウ</t>
    </rPh>
    <rPh sb="82" eb="83">
      <t>トキ</t>
    </rPh>
    <rPh sb="85" eb="86">
      <t>ショウ</t>
    </rPh>
    <rPh sb="91" eb="92">
      <t>カ</t>
    </rPh>
    <rPh sb="95" eb="100">
      <t>ニサンカタンソ</t>
    </rPh>
    <rPh sb="100" eb="101">
      <t>ナド</t>
    </rPh>
    <rPh sb="102" eb="104">
      <t>カイゼン</t>
    </rPh>
    <rPh sb="107" eb="109">
      <t>カンキョウ</t>
    </rPh>
    <rPh sb="109" eb="111">
      <t>フカ</t>
    </rPh>
    <rPh sb="112" eb="114">
      <t>テイゲン</t>
    </rPh>
    <rPh sb="115" eb="117">
      <t>コウリョ</t>
    </rPh>
    <rPh sb="121" eb="122">
      <t>ナド</t>
    </rPh>
    <rPh sb="123" eb="124">
      <t>ムネ</t>
    </rPh>
    <rPh sb="125" eb="127">
      <t>キサイ</t>
    </rPh>
    <phoneticPr fontId="1"/>
  </si>
  <si>
    <t>施設の位置付けを明確にした施設配置の検討及び施設の複合化を検討する。</t>
    <rPh sb="0" eb="2">
      <t>シセツ</t>
    </rPh>
    <rPh sb="3" eb="5">
      <t>イチ</t>
    </rPh>
    <rPh sb="5" eb="6">
      <t>ツ</t>
    </rPh>
    <rPh sb="8" eb="10">
      <t>メイカク</t>
    </rPh>
    <rPh sb="13" eb="15">
      <t>シセツ</t>
    </rPh>
    <rPh sb="15" eb="17">
      <t>ハイチ</t>
    </rPh>
    <rPh sb="18" eb="20">
      <t>ケントウ</t>
    </rPh>
    <rPh sb="20" eb="21">
      <t>オヨ</t>
    </rPh>
    <rPh sb="22" eb="24">
      <t>シセツ</t>
    </rPh>
    <rPh sb="25" eb="28">
      <t>フクゴウカ</t>
    </rPh>
    <rPh sb="29" eb="31">
      <t>ケントウ</t>
    </rPh>
    <phoneticPr fontId="1"/>
  </si>
  <si>
    <t xml:space="preserve">公共施設の数、延床面積等については同規模自治体の半分以下であり、大幅な削減は行わない。しかし複合化の推進により、財政負担の軽減や施設運営の効率化を図る。長寿命化、平準化等を行い、今後40年間で25億円(年平均0.7億円）の削減。
</t>
    <rPh sb="0" eb="2">
      <t>コウキョウ</t>
    </rPh>
    <rPh sb="2" eb="4">
      <t>シセツ</t>
    </rPh>
    <rPh sb="5" eb="6">
      <t>カズ</t>
    </rPh>
    <rPh sb="7" eb="8">
      <t>ノベ</t>
    </rPh>
    <rPh sb="8" eb="9">
      <t>ユカ</t>
    </rPh>
    <rPh sb="9" eb="11">
      <t>メンセキ</t>
    </rPh>
    <rPh sb="11" eb="12">
      <t>ナド</t>
    </rPh>
    <rPh sb="17" eb="20">
      <t>ドウキボ</t>
    </rPh>
    <rPh sb="20" eb="23">
      <t>ジチタイ</t>
    </rPh>
    <rPh sb="24" eb="26">
      <t>ハンブン</t>
    </rPh>
    <rPh sb="26" eb="28">
      <t>イカ</t>
    </rPh>
    <rPh sb="32" eb="34">
      <t>オオハバ</t>
    </rPh>
    <rPh sb="35" eb="37">
      <t>サクゲン</t>
    </rPh>
    <rPh sb="38" eb="39">
      <t>オコナ</t>
    </rPh>
    <rPh sb="46" eb="49">
      <t>フクゴウカ</t>
    </rPh>
    <rPh sb="50" eb="52">
      <t>スイシン</t>
    </rPh>
    <rPh sb="56" eb="58">
      <t>ザイセイ</t>
    </rPh>
    <rPh sb="58" eb="60">
      <t>フタン</t>
    </rPh>
    <rPh sb="61" eb="63">
      <t>ケイゲン</t>
    </rPh>
    <rPh sb="64" eb="66">
      <t>シセツ</t>
    </rPh>
    <rPh sb="66" eb="68">
      <t>ウンエイ</t>
    </rPh>
    <rPh sb="69" eb="72">
      <t>コウリツカ</t>
    </rPh>
    <rPh sb="73" eb="74">
      <t>ハカ</t>
    </rPh>
    <rPh sb="76" eb="80">
      <t>チョウジュミョウカ</t>
    </rPh>
    <rPh sb="81" eb="84">
      <t>ヘイジュンカ</t>
    </rPh>
    <rPh sb="84" eb="85">
      <t>ナド</t>
    </rPh>
    <rPh sb="86" eb="87">
      <t>オコナ</t>
    </rPh>
    <phoneticPr fontId="1"/>
  </si>
  <si>
    <t>ネーミングライツの導入や余剰床の貸付、町有地で利活用予定がない場合の売却や貸付などによる歳入確保を検討する。</t>
  </si>
  <si>
    <t>各種連絡協議会等を通じ。県や他市町等との情報共有や技術力の向上・補完など、連携・共同体制の構築に向けた検討を進める。</t>
    <rPh sb="0" eb="2">
      <t>カクシュ</t>
    </rPh>
    <rPh sb="2" eb="7">
      <t>レンラクキョウギカイ</t>
    </rPh>
    <rPh sb="7" eb="8">
      <t>ナド</t>
    </rPh>
    <rPh sb="9" eb="10">
      <t>ツウ</t>
    </rPh>
    <rPh sb="12" eb="13">
      <t>ケン</t>
    </rPh>
    <rPh sb="14" eb="15">
      <t>ホカ</t>
    </rPh>
    <rPh sb="15" eb="18">
      <t>シチョウナド</t>
    </rPh>
    <rPh sb="20" eb="22">
      <t>ジョウホウ</t>
    </rPh>
    <rPh sb="22" eb="24">
      <t>キョウユウ</t>
    </rPh>
    <rPh sb="25" eb="28">
      <t>ギジュツリョク</t>
    </rPh>
    <rPh sb="29" eb="31">
      <t>コウジョウ</t>
    </rPh>
    <rPh sb="32" eb="34">
      <t>ホカン</t>
    </rPh>
    <rPh sb="37" eb="39">
      <t>レンケイ</t>
    </rPh>
    <rPh sb="40" eb="42">
      <t>キョウドウ</t>
    </rPh>
    <rPh sb="42" eb="44">
      <t>タイセイ</t>
    </rPh>
    <rPh sb="45" eb="47">
      <t>コウチク</t>
    </rPh>
    <rPh sb="48" eb="49">
      <t>ム</t>
    </rPh>
    <rPh sb="51" eb="53">
      <t>ケントウ</t>
    </rPh>
    <rPh sb="54" eb="55">
      <t>スス</t>
    </rPh>
    <phoneticPr fontId="1"/>
  </si>
  <si>
    <t>公共施設については、維持保全計画(個別計画)で公共施設のカルテを作成、見直し等を行い、現状把握・優先順位付等を実施計画、総合管理計画へ計上し、策定、方針決定し、維持保全計画へ反映させていく。インフラ資産については、各所管課で作成した個別計画に基づいて実施する。</t>
    <rPh sb="0" eb="4">
      <t>コウキョウシセツ</t>
    </rPh>
    <rPh sb="10" eb="16">
      <t>イジホゼンケイカク</t>
    </rPh>
    <rPh sb="17" eb="19">
      <t>コベツ</t>
    </rPh>
    <rPh sb="19" eb="21">
      <t>ケイカク</t>
    </rPh>
    <rPh sb="23" eb="25">
      <t>コウキョウ</t>
    </rPh>
    <rPh sb="25" eb="27">
      <t>シセツ</t>
    </rPh>
    <rPh sb="32" eb="34">
      <t>サクセイ</t>
    </rPh>
    <rPh sb="35" eb="37">
      <t>ミナオ</t>
    </rPh>
    <rPh sb="38" eb="39">
      <t>ナド</t>
    </rPh>
    <rPh sb="40" eb="41">
      <t>オコナ</t>
    </rPh>
    <rPh sb="43" eb="45">
      <t>ゲンジョウ</t>
    </rPh>
    <rPh sb="45" eb="47">
      <t>ハアク</t>
    </rPh>
    <rPh sb="48" eb="50">
      <t>ユウセン</t>
    </rPh>
    <rPh sb="50" eb="52">
      <t>ジュンイ</t>
    </rPh>
    <rPh sb="52" eb="53">
      <t>ツ</t>
    </rPh>
    <rPh sb="53" eb="54">
      <t>ナド</t>
    </rPh>
    <rPh sb="55" eb="57">
      <t>ジッシ</t>
    </rPh>
    <rPh sb="57" eb="59">
      <t>ケイカク</t>
    </rPh>
    <rPh sb="60" eb="62">
      <t>ソウゴウ</t>
    </rPh>
    <rPh sb="62" eb="64">
      <t>カンリ</t>
    </rPh>
    <rPh sb="64" eb="66">
      <t>ケイカク</t>
    </rPh>
    <rPh sb="67" eb="69">
      <t>ケイジョウ</t>
    </rPh>
    <rPh sb="71" eb="73">
      <t>サクテイ</t>
    </rPh>
    <rPh sb="74" eb="76">
      <t>ホウシン</t>
    </rPh>
    <rPh sb="76" eb="78">
      <t>ケッテイ</t>
    </rPh>
    <rPh sb="80" eb="86">
      <t>イジホゼンケイカク</t>
    </rPh>
    <rPh sb="87" eb="89">
      <t>ハンエイ</t>
    </rPh>
    <rPh sb="99" eb="101">
      <t>シサン</t>
    </rPh>
    <rPh sb="107" eb="108">
      <t>カク</t>
    </rPh>
    <rPh sb="108" eb="111">
      <t>ショカンカ</t>
    </rPh>
    <rPh sb="112" eb="114">
      <t>サクセイ</t>
    </rPh>
    <rPh sb="116" eb="120">
      <t>コベツケイカク</t>
    </rPh>
    <rPh sb="121" eb="122">
      <t>モト</t>
    </rPh>
    <rPh sb="125" eb="127">
      <t>ジッシ</t>
    </rPh>
    <phoneticPr fontId="1"/>
  </si>
  <si>
    <t>各個別計画に基づく</t>
    <rPh sb="0" eb="1">
      <t>カク</t>
    </rPh>
    <rPh sb="1" eb="5">
      <t>コベツケイカク</t>
    </rPh>
    <rPh sb="6" eb="7">
      <t>モト</t>
    </rPh>
    <phoneticPr fontId="1"/>
  </si>
  <si>
    <t>施設類型ごとに分類した各施設ごとの現状と課題、基本的な方針について個別に記載している。</t>
    <rPh sb="0" eb="2">
      <t>シセツ</t>
    </rPh>
    <rPh sb="2" eb="4">
      <t>ルイケイ</t>
    </rPh>
    <rPh sb="7" eb="9">
      <t>ブンルイ</t>
    </rPh>
    <rPh sb="11" eb="14">
      <t>カクシセツ</t>
    </rPh>
    <rPh sb="17" eb="19">
      <t>ゲンジョウ</t>
    </rPh>
    <rPh sb="20" eb="22">
      <t>カダイ</t>
    </rPh>
    <rPh sb="23" eb="26">
      <t>キホンテキ</t>
    </rPh>
    <rPh sb="27" eb="29">
      <t>ホウシン</t>
    </rPh>
    <rPh sb="33" eb="35">
      <t>コベツ</t>
    </rPh>
    <rPh sb="36" eb="38">
      <t>キサイ</t>
    </rPh>
    <phoneticPr fontId="1"/>
  </si>
  <si>
    <t>今まで単独施設であった府中公民館と歴史民俗資料館、消防団第一分団詰所を複合化した施設が令和3年度に完成。</t>
    <rPh sb="0" eb="1">
      <t>イマ</t>
    </rPh>
    <rPh sb="3" eb="5">
      <t>タンドク</t>
    </rPh>
    <rPh sb="5" eb="7">
      <t>シセツ</t>
    </rPh>
    <rPh sb="11" eb="13">
      <t>フチュウ</t>
    </rPh>
    <rPh sb="13" eb="16">
      <t>コウミンカン</t>
    </rPh>
    <rPh sb="17" eb="19">
      <t>レキシ</t>
    </rPh>
    <rPh sb="19" eb="21">
      <t>ミンゾク</t>
    </rPh>
    <rPh sb="21" eb="24">
      <t>シリョウカン</t>
    </rPh>
    <rPh sb="25" eb="28">
      <t>ショウボウダン</t>
    </rPh>
    <rPh sb="28" eb="30">
      <t>ダイイチ</t>
    </rPh>
    <rPh sb="30" eb="32">
      <t>ブンダン</t>
    </rPh>
    <rPh sb="32" eb="34">
      <t>ツメショ</t>
    </rPh>
    <rPh sb="35" eb="37">
      <t>フクゴウ</t>
    </rPh>
    <rPh sb="37" eb="38">
      <t>カ</t>
    </rPh>
    <rPh sb="40" eb="42">
      <t>シセツ</t>
    </rPh>
    <rPh sb="49" eb="51">
      <t>カンセイ</t>
    </rPh>
    <phoneticPr fontId="1"/>
  </si>
  <si>
    <t>今後10年間にわたる人口の増加の実現及び人口の減少局面に入ってからも，緩やかな減少幅になることが見込まれます。</t>
  </si>
  <si>
    <t>【公共施設】
R4：8万㎡
【インフラ】
道路R4：55万㎡
橋りょうR4：1.3㎞
上水道R4：91㎞
下水道R4：107㎞
公園R4：18万㎡</t>
  </si>
  <si>
    <t>平成の大合併を行っていないこと，町域の狭さなどから公共施設等の総量は他の自治体と比較してそれほど多くなく，施設の建替え・更新費用の増加の影響は比較的少ないものと予想され，また，建替え・更新時期のピークはしばらく先になると予想されています。この優位性を活かし，早い段階から対策に着手することで，コストの縮減・平準化をより効果的に進めることが可能であるとともに，全国的に公共施設等を減らしていく方向にシフトしていく中で，本町では，ニーズに応じた公共サービスの一層の充実を図り，町民の満足度や町の魅力向上を図ることも可能であると考えられます。しかしながら，建設後30年以上の施設が全体の約半数を占めるなど，施設の老朽化は確実に進行しており，他の自治体と同様，老朽化対策に早急に取り組んでいく必要があります。</t>
  </si>
  <si>
    <t>【ハコモノ】単純に更新をした場合は，約374億円，年平均額は，約9.3億円</t>
  </si>
  <si>
    <t>今後40年間で必要となる費用の見込み額は合計で約345億円
単純に更新をした場合より，約29億円，年平均額0.7億円の減額効果が見込まれます。</t>
  </si>
  <si>
    <t>約29億円，年平均額0.7億円の減額効果</t>
  </si>
  <si>
    <t>企画部が中心となり，各部署が管理する施設に関する情報を集約し，組織横断的な調整を行う全庁的な取組体制の構築を検討します。</t>
  </si>
  <si>
    <t>施設を更新する場合には，将来人口や社会情勢等を考慮し，適正な規模の検討を行うとともに，施設の運営方法を含め，より効果的かつ効率的なサービスの提供が可能となる手法の一つとして，PPP/PFIといった民間活力の導入を検討します。</t>
  </si>
  <si>
    <t>施設の長寿命化や安全管理に必要な劣化状況把握のため，各種法令に基づいて実施する法定点検に加え，施設管理者の目視による定期点検を実施します。
施設管理者による日常点検や，台風通過後や地震発生後の緊急点検を実施します。
国が定めた基準等を参考に点検・診断を実施していきます。この取組を継続する中で，知見やノウハウを蓄積し，必要な基準等の整備や，一定の技術力を持った人材の確保・育成に取り組み，点検・診断の精度向上を図ります。
点検・診断等の履歴については情報の蓄積及び共有化を図り，施設の維持管理・修繕・更新に活かしていきます。</t>
  </si>
  <si>
    <t>施設を新設・更新するときには，維持管理が容易かつ確実に実施できる構造・技術を採用するほか，長寿命化改修の場合と同様に公共施設のバリアフリー化に取り組むとともに，誰もが使いやすい施設として，ユニバーサルデザイン化を推進します。
修繕を行うときには，利用の状況や施設の特性に配慮し，合理的な工法を選択します。
安全性の向上やコスト縮減に配慮しつつ，新しい技術の導入を検討します。
軽微な段階での損傷の発見と適切な処置の実施を推進することで，安全確保と維持管理・修繕費用の低減を図ります。</t>
  </si>
  <si>
    <t>「点検・診断等」「維持管理・修繕・更新等」の実施方針に基づく各種取組を行い，施設の安全性を確保します。
老朽化したハコモノについては，利用状況や効用を考慮した上で，統合・廃止も含めて対応を検討します。
老朽化等により供用廃止され，利用の見込みのない施設については，除却，売却等を行います。</t>
  </si>
  <si>
    <t>耐震診断・耐震改修が完了していない施設については，施設の種類や利用の状況，防災拠点としての指定の有無等を考慮した上で，耐震診断・耐震改修を推進します。
耐震改修は施設の修繕の機会と併せて実施する等により効率化を図ります。
今後の廃止・除却が決定している施設については，耐震診断・耐震改修の必要性を考慮した上で対応を検討します。</t>
  </si>
  <si>
    <t>従来の損傷が深刻化した後に修繕を行う事後保全型の維持管理から，定期的な点検により損傷を早期に発見し，事故や大規模補修に至る前の軽微な段階で修繕を行う予防保全型の維持管理の導入を進め，施設の健全な状態を維持しながら長寿命化を図ります。
上記の対策は，長期的に維持していく施設と今後廃止する施設に分類した上で，長期的に維持していく施設を対象に実施します。
長寿命化改修にあたっては「高齢者，障害者等の移動等の円滑化の促進に関する法律（バリアフリー法）」に基づく，公共施設のバリアフリー化に取り組むとともに，誰もが使いやすい施設として，ユニバーサルデザイン化を推進します。</t>
  </si>
  <si>
    <t>誰もが使いやすい施設として，ユニバーサルデザイン化を推進します。ユニバーサルデザイン化を推進するにあたり，平成 29 年２月に関係閣僚会議 により決定された「ユニバーサルデザイン2020行動計画」におけるユニバーサルデザインのまちづくりの考え方を踏まえ，すべての人が利用しやすい施設づくりに努めます。</t>
  </si>
  <si>
    <t>太陽光発電・太陽熱利用設備など，公共施設への再生可能エネルギー導入を推進するほか、公共施設の新設，改築にあたっては，環境性能に優れた構造とするよう努めるなど，公共施設等の脱炭素化に向けた取り組みを推進します。</t>
  </si>
  <si>
    <t>現状では，公共施設等の総保有量はそれほど多いとは言えず，人口も当面は大幅な減少が見込まれないことから，積極的な施設の統合や廃止は行いません。
施設の統合による効率化や民間活力の導入で更なるサービスの向上が期待できるものについては，統合や廃止を検討します。
施設の新設や更新を行う場合は，近隣施設等との機能の集約化や複合化を検討します。
施設の廃止により生じる跡地については，町による活用のほか，民間や地域による活用も含め，有効に活用します。</t>
  </si>
  <si>
    <t>PDCAサイクルに基づき，継続的に計画の評価・見直しを行いながら推進していきます。</t>
  </si>
  <si>
    <t>総人口はR2年からの40年間で約34％減</t>
    <rPh sb="0" eb="1">
      <t>ソウ</t>
    </rPh>
    <rPh sb="1" eb="3">
      <t>ジンコウ</t>
    </rPh>
    <rPh sb="6" eb="7">
      <t>ネン</t>
    </rPh>
    <rPh sb="12" eb="14">
      <t>ネンカン</t>
    </rPh>
    <rPh sb="15" eb="16">
      <t>ヤク</t>
    </rPh>
    <rPh sb="19" eb="20">
      <t>ゲン</t>
    </rPh>
    <phoneticPr fontId="1"/>
  </si>
  <si>
    <t>【公共施設】
R3：7.7万㎡
【インフラ】
・橋梁122本
・下水道管延長14万ｍ等</t>
    <rPh sb="1" eb="5">
      <t>コウキョウシセツ</t>
    </rPh>
    <rPh sb="13" eb="14">
      <t>マン</t>
    </rPh>
    <rPh sb="24" eb="26">
      <t>キョウリョウ</t>
    </rPh>
    <rPh sb="29" eb="30">
      <t>ホン</t>
    </rPh>
    <rPh sb="32" eb="35">
      <t>ゲスイドウ</t>
    </rPh>
    <rPh sb="35" eb="36">
      <t>カン</t>
    </rPh>
    <rPh sb="36" eb="38">
      <t>エンチョウ</t>
    </rPh>
    <rPh sb="40" eb="41">
      <t>マン</t>
    </rPh>
    <rPh sb="42" eb="43">
      <t>トウ</t>
    </rPh>
    <phoneticPr fontId="1"/>
  </si>
  <si>
    <t>経過年数を見ると建築後30年以上経過した建物が半数以上あり、今後大規模な改修や建替えが必要となることが予想される</t>
    <rPh sb="0" eb="4">
      <t>ケイカネンスウ</t>
    </rPh>
    <rPh sb="5" eb="6">
      <t>ミ</t>
    </rPh>
    <rPh sb="8" eb="11">
      <t>ケンチクゴ</t>
    </rPh>
    <rPh sb="13" eb="16">
      <t>ネンイジョウ</t>
    </rPh>
    <rPh sb="16" eb="18">
      <t>ケイカ</t>
    </rPh>
    <rPh sb="20" eb="22">
      <t>タテモノ</t>
    </rPh>
    <rPh sb="23" eb="25">
      <t>ハンスウ</t>
    </rPh>
    <rPh sb="25" eb="27">
      <t>イジョウ</t>
    </rPh>
    <rPh sb="30" eb="32">
      <t>コンゴ</t>
    </rPh>
    <rPh sb="32" eb="35">
      <t>ダイキボ</t>
    </rPh>
    <rPh sb="36" eb="38">
      <t>カイシュウ</t>
    </rPh>
    <rPh sb="39" eb="40">
      <t>タ</t>
    </rPh>
    <rPh sb="40" eb="41">
      <t>カ</t>
    </rPh>
    <rPh sb="43" eb="45">
      <t>ヒツヨウ</t>
    </rPh>
    <rPh sb="51" eb="53">
      <t>ヨソウ</t>
    </rPh>
    <phoneticPr fontId="1"/>
  </si>
  <si>
    <t>30年間で472.4億円（建築物235.9億円、インフラ236.5億円）
※上水道事業を除く</t>
    <rPh sb="2" eb="4">
      <t>ネンカン</t>
    </rPh>
    <rPh sb="10" eb="12">
      <t>オクエン</t>
    </rPh>
    <rPh sb="13" eb="16">
      <t>ケンチクブツ</t>
    </rPh>
    <rPh sb="21" eb="23">
      <t>オクエン</t>
    </rPh>
    <rPh sb="33" eb="35">
      <t>オクエン</t>
    </rPh>
    <rPh sb="38" eb="43">
      <t>ジョウスイドウジギョウ</t>
    </rPh>
    <rPh sb="44" eb="45">
      <t>ノゾ</t>
    </rPh>
    <phoneticPr fontId="1"/>
  </si>
  <si>
    <t>30年間で366億円（建物177億円、インフラ189億円）
※上水道事業を除く</t>
    <rPh sb="2" eb="4">
      <t>ネンカン</t>
    </rPh>
    <rPh sb="8" eb="10">
      <t>オクエン</t>
    </rPh>
    <rPh sb="11" eb="13">
      <t>タテモノ</t>
    </rPh>
    <rPh sb="16" eb="18">
      <t>オクエン</t>
    </rPh>
    <rPh sb="26" eb="28">
      <t>オクエン</t>
    </rPh>
    <rPh sb="31" eb="36">
      <t>ジョウスイドウジギョウ</t>
    </rPh>
    <rPh sb="37" eb="38">
      <t>ノゾ</t>
    </rPh>
    <phoneticPr fontId="1"/>
  </si>
  <si>
    <t>30年間で106.4億円（建築物は58.9億円、インフラ47.5億円）
※上水道事業を除く</t>
    <rPh sb="2" eb="4">
      <t>ネンカン</t>
    </rPh>
    <rPh sb="10" eb="12">
      <t>オクエン</t>
    </rPh>
    <rPh sb="13" eb="16">
      <t>ケンチクブツ</t>
    </rPh>
    <rPh sb="21" eb="23">
      <t>オクエン</t>
    </rPh>
    <rPh sb="32" eb="34">
      <t>オクエン</t>
    </rPh>
    <rPh sb="37" eb="40">
      <t>ジョウスイドウ</t>
    </rPh>
    <rPh sb="40" eb="42">
      <t>ジギョウ</t>
    </rPh>
    <rPh sb="43" eb="44">
      <t>ノゾ</t>
    </rPh>
    <phoneticPr fontId="1"/>
  </si>
  <si>
    <t>「熊野町公共施設等総合管理計画推進鍵会議」を設置</t>
    <rPh sb="1" eb="4">
      <t>クマノチョウ</t>
    </rPh>
    <rPh sb="4" eb="9">
      <t>コウキョウシセツトウ</t>
    </rPh>
    <rPh sb="9" eb="13">
      <t>ソウゴウカンリ</t>
    </rPh>
    <rPh sb="13" eb="15">
      <t>ケイカク</t>
    </rPh>
    <rPh sb="15" eb="17">
      <t>スイシン</t>
    </rPh>
    <rPh sb="17" eb="18">
      <t>カギ</t>
    </rPh>
    <rPh sb="18" eb="20">
      <t>カイギ</t>
    </rPh>
    <rPh sb="22" eb="24">
      <t>セッチ</t>
    </rPh>
    <phoneticPr fontId="1"/>
  </si>
  <si>
    <t>PPP及びPFIの活用について検討する</t>
    <rPh sb="3" eb="4">
      <t>オヨ</t>
    </rPh>
    <rPh sb="9" eb="11">
      <t>カツヨウ</t>
    </rPh>
    <rPh sb="15" eb="17">
      <t>ケントウ</t>
    </rPh>
    <phoneticPr fontId="1"/>
  </si>
  <si>
    <t>点検…日常点検、定期点検、臨時点検などを行い、実態を把握する。履歴を記録し、集積・蓄積して老朽化対策等に活かす
診断…定期的に行うことが望ましく、その記録を集積・蓄積して計画的な保全に活用する</t>
    <rPh sb="0" eb="2">
      <t>テンケン</t>
    </rPh>
    <rPh sb="3" eb="7">
      <t>ニチジョウテンケン</t>
    </rPh>
    <rPh sb="8" eb="12">
      <t>テイキテンケン</t>
    </rPh>
    <rPh sb="13" eb="17">
      <t>リンジテンケン</t>
    </rPh>
    <rPh sb="20" eb="21">
      <t>オコナ</t>
    </rPh>
    <rPh sb="23" eb="25">
      <t>ジッタイ</t>
    </rPh>
    <rPh sb="26" eb="28">
      <t>ハアク</t>
    </rPh>
    <rPh sb="31" eb="33">
      <t>リレキ</t>
    </rPh>
    <rPh sb="34" eb="36">
      <t>キロク</t>
    </rPh>
    <rPh sb="38" eb="40">
      <t>シュウセキ</t>
    </rPh>
    <rPh sb="41" eb="43">
      <t>チクセキ</t>
    </rPh>
    <rPh sb="45" eb="48">
      <t>ロウキュウカ</t>
    </rPh>
    <rPh sb="48" eb="51">
      <t>タイサクトウ</t>
    </rPh>
    <rPh sb="52" eb="53">
      <t>イ</t>
    </rPh>
    <rPh sb="56" eb="58">
      <t>シンダン</t>
    </rPh>
    <rPh sb="59" eb="62">
      <t>テイキテキ</t>
    </rPh>
    <rPh sb="63" eb="64">
      <t>オコナ</t>
    </rPh>
    <rPh sb="68" eb="69">
      <t>ノゾ</t>
    </rPh>
    <rPh sb="75" eb="77">
      <t>キロク</t>
    </rPh>
    <rPh sb="78" eb="80">
      <t>シュウセキ</t>
    </rPh>
    <rPh sb="81" eb="83">
      <t>チクセキ</t>
    </rPh>
    <rPh sb="85" eb="87">
      <t>ケイカク</t>
    </rPh>
    <rPh sb="87" eb="88">
      <t>テキ</t>
    </rPh>
    <rPh sb="89" eb="91">
      <t>ホゼン</t>
    </rPh>
    <rPh sb="92" eb="94">
      <t>カツヨウ</t>
    </rPh>
    <phoneticPr fontId="1"/>
  </si>
  <si>
    <t>維持管理…維持管理費・修繕費を平準化し、建物にかかるトータルコストを縮減することを目指す
更新…種々の診断を行って更新の理由を明確にする</t>
    <rPh sb="0" eb="4">
      <t>イジカンリ</t>
    </rPh>
    <rPh sb="5" eb="10">
      <t>イジカンリヒ</t>
    </rPh>
    <rPh sb="11" eb="14">
      <t>シュウゼンヒ</t>
    </rPh>
    <rPh sb="15" eb="18">
      <t>ヘイジュンカ</t>
    </rPh>
    <rPh sb="20" eb="22">
      <t>タテモノ</t>
    </rPh>
    <rPh sb="34" eb="36">
      <t>シュクゲン</t>
    </rPh>
    <rPh sb="41" eb="43">
      <t>メザ</t>
    </rPh>
    <rPh sb="45" eb="47">
      <t>コウシン</t>
    </rPh>
    <rPh sb="48" eb="50">
      <t>シュシュ</t>
    </rPh>
    <rPh sb="51" eb="53">
      <t>シンダン</t>
    </rPh>
    <rPh sb="54" eb="55">
      <t>オコナ</t>
    </rPh>
    <rPh sb="57" eb="59">
      <t>コウシン</t>
    </rPh>
    <rPh sb="60" eb="62">
      <t>リユウ</t>
    </rPh>
    <rPh sb="63" eb="65">
      <t>メイカク</t>
    </rPh>
    <phoneticPr fontId="1"/>
  </si>
  <si>
    <t>点検・診断結果に応じて適切に判定し、早期に危険を察知すると同時に、対応を実施することを目指す</t>
    <rPh sb="0" eb="2">
      <t>テンケン</t>
    </rPh>
    <rPh sb="3" eb="5">
      <t>シンダン</t>
    </rPh>
    <rPh sb="5" eb="7">
      <t>ケッカ</t>
    </rPh>
    <rPh sb="8" eb="9">
      <t>オウ</t>
    </rPh>
    <rPh sb="11" eb="13">
      <t>テキセツ</t>
    </rPh>
    <rPh sb="14" eb="16">
      <t>ハンテイ</t>
    </rPh>
    <rPh sb="18" eb="20">
      <t>ソウキ</t>
    </rPh>
    <rPh sb="21" eb="23">
      <t>キケン</t>
    </rPh>
    <rPh sb="24" eb="26">
      <t>サッチ</t>
    </rPh>
    <rPh sb="29" eb="31">
      <t>ドウジ</t>
    </rPh>
    <rPh sb="33" eb="35">
      <t>タイオウ</t>
    </rPh>
    <rPh sb="36" eb="38">
      <t>ジッシ</t>
    </rPh>
    <rPh sb="43" eb="45">
      <t>メザ</t>
    </rPh>
    <phoneticPr fontId="1"/>
  </si>
  <si>
    <t>耐震診断を実施し、必要な施設については、耐震補強工事等を実施</t>
    <rPh sb="0" eb="2">
      <t>タイシン</t>
    </rPh>
    <rPh sb="2" eb="4">
      <t>シンダン</t>
    </rPh>
    <rPh sb="5" eb="7">
      <t>ジッシ</t>
    </rPh>
    <rPh sb="9" eb="11">
      <t>ヒツヨウ</t>
    </rPh>
    <rPh sb="12" eb="14">
      <t>シセツ</t>
    </rPh>
    <rPh sb="20" eb="27">
      <t>タイシンホキョウコウジトウ</t>
    </rPh>
    <rPh sb="28" eb="30">
      <t>ジッシ</t>
    </rPh>
    <phoneticPr fontId="1"/>
  </si>
  <si>
    <t>・総合的かつ計画的な管理
・計画的な保全、長寿命化計画</t>
    <rPh sb="1" eb="4">
      <t>ソウゴウテキ</t>
    </rPh>
    <rPh sb="6" eb="9">
      <t>ケイカクテキ</t>
    </rPh>
    <rPh sb="10" eb="12">
      <t>カンリ</t>
    </rPh>
    <rPh sb="14" eb="17">
      <t>ケイカクテキ</t>
    </rPh>
    <rPh sb="18" eb="20">
      <t>ホゼン</t>
    </rPh>
    <rPh sb="21" eb="25">
      <t>チョウジュミョウカ</t>
    </rPh>
    <rPh sb="25" eb="27">
      <t>ケイカク</t>
    </rPh>
    <phoneticPr fontId="1"/>
  </si>
  <si>
    <t>スロープや手すりなどのバリアフリー対応に即した改修工事を実施</t>
    <rPh sb="5" eb="6">
      <t>テ</t>
    </rPh>
    <rPh sb="17" eb="19">
      <t>タイオウ</t>
    </rPh>
    <rPh sb="20" eb="21">
      <t>ソク</t>
    </rPh>
    <rPh sb="23" eb="27">
      <t>カイシュウコウジ</t>
    </rPh>
    <rPh sb="28" eb="30">
      <t>ジッシ</t>
    </rPh>
    <phoneticPr fontId="1"/>
  </si>
  <si>
    <t>太陽光発電設備などの環境対応、省エネ対策などで時代の要求に即した改修工事を実施</t>
    <rPh sb="0" eb="3">
      <t>タイヨウコウ</t>
    </rPh>
    <rPh sb="3" eb="7">
      <t>ハツデンセツビ</t>
    </rPh>
    <rPh sb="10" eb="14">
      <t>カンキョウタイオウ</t>
    </rPh>
    <rPh sb="15" eb="16">
      <t>ショウ</t>
    </rPh>
    <rPh sb="18" eb="20">
      <t>タイサク</t>
    </rPh>
    <rPh sb="23" eb="25">
      <t>ジダイ</t>
    </rPh>
    <rPh sb="26" eb="28">
      <t>ヨウキュウ</t>
    </rPh>
    <rPh sb="29" eb="30">
      <t>ソク</t>
    </rPh>
    <rPh sb="32" eb="36">
      <t>カイシュウコウジ</t>
    </rPh>
    <rPh sb="37" eb="39">
      <t>ジッシ</t>
    </rPh>
    <phoneticPr fontId="1"/>
  </si>
  <si>
    <t>・公共施設等の総量適正に向けた基礎資料の構築
・町民サービス水準の確保</t>
    <rPh sb="1" eb="6">
      <t>コウキョウシセツトウ</t>
    </rPh>
    <rPh sb="7" eb="9">
      <t>ソウリョウ</t>
    </rPh>
    <rPh sb="9" eb="11">
      <t>テキセイ</t>
    </rPh>
    <rPh sb="12" eb="13">
      <t>ム</t>
    </rPh>
    <rPh sb="15" eb="19">
      <t>キソシリョウ</t>
    </rPh>
    <rPh sb="20" eb="22">
      <t>コウチク</t>
    </rPh>
    <rPh sb="24" eb="26">
      <t>チョウミン</t>
    </rPh>
    <rPh sb="30" eb="32">
      <t>スイジュン</t>
    </rPh>
    <rPh sb="33" eb="35">
      <t>カクホ</t>
    </rPh>
    <phoneticPr fontId="1"/>
  </si>
  <si>
    <t>・目標削減率の決定
　建物系公共施設面積の5％削減</t>
    <rPh sb="1" eb="3">
      <t>モクヒョウ</t>
    </rPh>
    <rPh sb="3" eb="6">
      <t>サクゲンリツ</t>
    </rPh>
    <rPh sb="7" eb="9">
      <t>ケッテイ</t>
    </rPh>
    <rPh sb="11" eb="14">
      <t>タテモノケイ</t>
    </rPh>
    <rPh sb="14" eb="18">
      <t>コウキョウシセツ</t>
    </rPh>
    <rPh sb="18" eb="20">
      <t>メンセキ</t>
    </rPh>
    <rPh sb="23" eb="25">
      <t>サクゲン</t>
    </rPh>
    <phoneticPr fontId="1"/>
  </si>
  <si>
    <t>廃止した施設や不要と判断された施設を積極的に売却や賃借し、その資金を次の整備費用や改修費用の一部として活用したり、基金として積み立てたりすることで、公共施設等を通じて資金が循環するシステムを構築する</t>
    <rPh sb="0" eb="2">
      <t>ハイシ</t>
    </rPh>
    <rPh sb="4" eb="6">
      <t>シセツ</t>
    </rPh>
    <rPh sb="7" eb="9">
      <t>フヨウ</t>
    </rPh>
    <rPh sb="10" eb="12">
      <t>ハンダン</t>
    </rPh>
    <rPh sb="15" eb="17">
      <t>シセツ</t>
    </rPh>
    <rPh sb="18" eb="21">
      <t>セッキョクテキ</t>
    </rPh>
    <rPh sb="22" eb="24">
      <t>バイキャク</t>
    </rPh>
    <rPh sb="25" eb="27">
      <t>チンシャク</t>
    </rPh>
    <rPh sb="31" eb="33">
      <t>シキン</t>
    </rPh>
    <rPh sb="34" eb="35">
      <t>ツギ</t>
    </rPh>
    <rPh sb="36" eb="40">
      <t>セイビヒヨウ</t>
    </rPh>
    <rPh sb="41" eb="45">
      <t>カイシュウヒヨウ</t>
    </rPh>
    <rPh sb="46" eb="48">
      <t>イチブ</t>
    </rPh>
    <rPh sb="51" eb="53">
      <t>カツヨウ</t>
    </rPh>
    <rPh sb="57" eb="59">
      <t>キキン</t>
    </rPh>
    <rPh sb="62" eb="63">
      <t>ツ</t>
    </rPh>
    <rPh sb="64" eb="65">
      <t>タ</t>
    </rPh>
    <rPh sb="74" eb="79">
      <t>コウキョウシセツトウ</t>
    </rPh>
    <rPh sb="80" eb="81">
      <t>ツウ</t>
    </rPh>
    <rPh sb="83" eb="85">
      <t>シキン</t>
    </rPh>
    <rPh sb="86" eb="88">
      <t>ジュンカン</t>
    </rPh>
    <rPh sb="95" eb="97">
      <t>コウチク</t>
    </rPh>
    <phoneticPr fontId="1"/>
  </si>
  <si>
    <t>近隣市町との広域連携を一層進めていき、施設の総合活用の可能性を検討するなど広域的視点をもって施設整備を行う</t>
    <rPh sb="0" eb="4">
      <t>キンリンシマチ</t>
    </rPh>
    <rPh sb="6" eb="8">
      <t>コウイキ</t>
    </rPh>
    <rPh sb="8" eb="10">
      <t>レンケイ</t>
    </rPh>
    <rPh sb="11" eb="14">
      <t>イッソウスス</t>
    </rPh>
    <rPh sb="19" eb="21">
      <t>シセツ</t>
    </rPh>
    <rPh sb="22" eb="26">
      <t>ソウゴウカツヨウ</t>
    </rPh>
    <rPh sb="27" eb="30">
      <t>カノウセイ</t>
    </rPh>
    <rPh sb="31" eb="33">
      <t>ケントウ</t>
    </rPh>
    <rPh sb="37" eb="42">
      <t>コウイキテキシテン</t>
    </rPh>
    <rPh sb="46" eb="50">
      <t>シセツセイビ</t>
    </rPh>
    <rPh sb="51" eb="52">
      <t>オコナ</t>
    </rPh>
    <phoneticPr fontId="1"/>
  </si>
  <si>
    <t>PDCAサイクルを構築し、継続的に計画の評価・見直しを行いながら、本計画を推進</t>
    <rPh sb="9" eb="11">
      <t>コウチク</t>
    </rPh>
    <rPh sb="13" eb="16">
      <t>ケイゾクテキ</t>
    </rPh>
    <rPh sb="17" eb="19">
      <t>ケイカク</t>
    </rPh>
    <rPh sb="20" eb="22">
      <t>ヒョウカ</t>
    </rPh>
    <rPh sb="23" eb="25">
      <t>ミナオ</t>
    </rPh>
    <rPh sb="27" eb="28">
      <t>オコナ</t>
    </rPh>
    <rPh sb="33" eb="36">
      <t>ホンケイカク</t>
    </rPh>
    <rPh sb="37" eb="39">
      <t>スイシン</t>
    </rPh>
    <phoneticPr fontId="1"/>
  </si>
  <si>
    <t>施設分類（大分類）ごとの管理に関する基本方針を数量、品質、コストに分けて表示</t>
    <rPh sb="0" eb="4">
      <t>シセツブンルイ</t>
    </rPh>
    <rPh sb="5" eb="8">
      <t>ダイブンルイ</t>
    </rPh>
    <rPh sb="12" eb="14">
      <t>カンリ</t>
    </rPh>
    <rPh sb="15" eb="16">
      <t>カン</t>
    </rPh>
    <rPh sb="18" eb="22">
      <t>キホンホウシン</t>
    </rPh>
    <rPh sb="23" eb="25">
      <t>スウリョウ</t>
    </rPh>
    <rPh sb="26" eb="28">
      <t>ヒンシツ</t>
    </rPh>
    <rPh sb="33" eb="34">
      <t>ワ</t>
    </rPh>
    <rPh sb="36" eb="38">
      <t>ヒョウジ</t>
    </rPh>
    <phoneticPr fontId="1"/>
  </si>
  <si>
    <t>H28：中学校大規模改造事業
H29：定住促進拠点施設整備事業
　　　 中学校大規模改造事業
H30：熊野第一小学校東校舎大規模改造事業
　　 　熊野東中学校普通教室棟大規模改造事業
R1：町民会館施設管理事業</t>
    <rPh sb="4" eb="7">
      <t>チュウガッコウ</t>
    </rPh>
    <rPh sb="7" eb="10">
      <t>ダイキボ</t>
    </rPh>
    <rPh sb="10" eb="14">
      <t>カイゾウジギョウ</t>
    </rPh>
    <rPh sb="19" eb="23">
      <t>テイジュウソクシン</t>
    </rPh>
    <rPh sb="23" eb="25">
      <t>キョテン</t>
    </rPh>
    <rPh sb="25" eb="27">
      <t>シセツ</t>
    </rPh>
    <rPh sb="27" eb="31">
      <t>セイビジギョウ</t>
    </rPh>
    <rPh sb="36" eb="39">
      <t>チュウガッコウ</t>
    </rPh>
    <rPh sb="39" eb="42">
      <t>ダイキボ</t>
    </rPh>
    <rPh sb="42" eb="44">
      <t>カイゾウ</t>
    </rPh>
    <rPh sb="44" eb="46">
      <t>ジギョウ</t>
    </rPh>
    <rPh sb="51" eb="58">
      <t>クマノダイイチショウガッコウ</t>
    </rPh>
    <rPh sb="58" eb="61">
      <t>ヒガシコウシャ</t>
    </rPh>
    <rPh sb="61" eb="64">
      <t>ダイキボ</t>
    </rPh>
    <rPh sb="64" eb="66">
      <t>カイゾウ</t>
    </rPh>
    <rPh sb="66" eb="68">
      <t>ジギョウ</t>
    </rPh>
    <rPh sb="73" eb="75">
      <t>クマノ</t>
    </rPh>
    <rPh sb="75" eb="76">
      <t>ヒガシ</t>
    </rPh>
    <rPh sb="76" eb="79">
      <t>チュウガッコウ</t>
    </rPh>
    <rPh sb="79" eb="83">
      <t>フツウキョウシツ</t>
    </rPh>
    <rPh sb="83" eb="84">
      <t>トウ</t>
    </rPh>
    <rPh sb="84" eb="87">
      <t>ダイキボ</t>
    </rPh>
    <rPh sb="87" eb="89">
      <t>カイゾウ</t>
    </rPh>
    <rPh sb="89" eb="91">
      <t>ジギョウ</t>
    </rPh>
    <rPh sb="95" eb="99">
      <t>チョウミンカイカン</t>
    </rPh>
    <rPh sb="99" eb="101">
      <t>シセツ</t>
    </rPh>
    <rPh sb="101" eb="103">
      <t>カンリ</t>
    </rPh>
    <rPh sb="103" eb="105">
      <t>ジギョウ</t>
    </rPh>
    <phoneticPr fontId="1"/>
  </si>
  <si>
    <t>令和27年には人口12,029人になると推計。
老年人口割合は増加傾向、生産年齢人口割合は減少傾向にあり、今後も現在の水準を維持するものと推計。</t>
  </si>
  <si>
    <t>【公共施設（令和4年3月時点）】
71施設、118棟、70,247.57㎡</t>
  </si>
  <si>
    <t>【現状】
住民一人当たりの公共施設延床面積は、県平均をわずかに上回るものの、同規模の他団体の中では比較的少ない状況。
【課題】
施設数や保有床面積は適正ですが、施設整備時期が近接しているため、更新時期の集中が予想される。</t>
  </si>
  <si>
    <t>今後40年間で総額466.7億円</t>
  </si>
  <si>
    <t>更新費用推計11.7億円/年に対して、長寿命化対策をした場合は2.1億円/年削減された9.6億円/年。</t>
  </si>
  <si>
    <t>本計画に基づく取組の推進や全庁的な調整を図るとともに情報管理・共有、民間活力の活用方針、技術部門と管理部門の連携強化など、庁内の横断的な体制整備を図る。</t>
  </si>
  <si>
    <t>民間の資金やノウハウを活用したＰＰＰ／ＰＦＩの導入について検討する。</t>
  </si>
  <si>
    <t>点検・診断の実施は「中長期保全計画策定の考え方」（国土交通省）を参考に運用することで、効率的かつ効果的なマネジメントとライフサイクルコスト縮減の実現を図る。</t>
  </si>
  <si>
    <t>施設等の機能や安全性を確保するため、施設毎に適切な管理方法を見定め、日常の保守・点検等の維持管理を図る。</t>
  </si>
  <si>
    <t>多くの住民が利用する公共施設等については、それら施設の利用時や災害時に備えた安全性の確保が必要。</t>
  </si>
  <si>
    <t>最新の耐震基準・耐震診断の結果を踏まえて、耐震性が十分でないものについては耐震化を実施しますが、「坂町耐震改修促進計画」に基づき目標をもって耐震化に取り組む。</t>
  </si>
  <si>
    <t>長寿命化を図ることで長期的に見た維持管理・修繕・更新等に係るコスト縮減が可能など長寿命化を行うことが適当な公共施設等においては、予防保全型管理の導入や快適性や耐久性、機能性の向上を目的とした改修を実施することで、施設の長寿命化を図る。</t>
  </si>
  <si>
    <t>ユニバーサルデザイン化を推進するにあたり、平成29 年２月に関係閣僚会議により決定された「ユニバーサルデザイン2020 行動計画」におけるユニバーサルデザインのまちづくりの考え方を踏まえ、すべての人が利用しやすい施設づくりに努める。</t>
  </si>
  <si>
    <t>公共施設の集約化・複合化・廃止する場合は、用途廃止する施設ごとに利活用方針を定め、貸付・譲渡・売却を積極的に行い、住民サービスの向上、施設管理経費の縮減または財源確保を図る。</t>
  </si>
  <si>
    <t>地方公会計の情報の適切な活用のために、適切な時期に固定資産台帳及び財務書類を作成・更新するとともに、庁内の情報管理・共有を円滑にし、横断的な体制整備を図る。</t>
  </si>
  <si>
    <t>公共施設の集約化・複合化、廃止する場合は、用途廃止する施設ごとに利活用方針を定め、貸付・譲渡・売却を積極的に行い、住民サービスの向上、施設管理経費の縮減または財源確保を図る。</t>
  </si>
  <si>
    <t>公共施設等に対する多様なニーズに対応し、効率的な住民サービスを実現できるよう、施設の相互利用等、様々な手法について検討していく。</t>
  </si>
  <si>
    <t>本計画で定めた内容を毎年度フォローアップし、進捗状況や取組成果を把握、検証。</t>
  </si>
  <si>
    <t>公共施設における施設類型は、総務省から提示されている分類を参考とし、本町公共施設を下表に従って分類。</t>
  </si>
  <si>
    <t>町民ひろば及び社会教育施設長寿命化計画策定。</t>
    <rPh sb="0" eb="2">
      <t>チョウミン</t>
    </rPh>
    <rPh sb="5" eb="6">
      <t>オヨ</t>
    </rPh>
    <rPh sb="7" eb="9">
      <t>シャカイ</t>
    </rPh>
    <rPh sb="9" eb="11">
      <t>キョウイク</t>
    </rPh>
    <rPh sb="11" eb="13">
      <t>シセツ</t>
    </rPh>
    <rPh sb="13" eb="17">
      <t>チョウジュミョウカ</t>
    </rPh>
    <rPh sb="17" eb="19">
      <t>ケイカク</t>
    </rPh>
    <rPh sb="19" eb="21">
      <t>サクテイ</t>
    </rPh>
    <phoneticPr fontId="1"/>
  </si>
  <si>
    <t>総人口はR27時点で2,844人とすべての年代で大幅な人口減少が見込まれる。</t>
    <rPh sb="0" eb="3">
      <t>ソウジンコウ</t>
    </rPh>
    <rPh sb="7" eb="9">
      <t>ジテン</t>
    </rPh>
    <rPh sb="15" eb="16">
      <t>ニン</t>
    </rPh>
    <rPh sb="21" eb="23">
      <t>ネンダイ</t>
    </rPh>
    <rPh sb="24" eb="26">
      <t>オオハバ</t>
    </rPh>
    <rPh sb="27" eb="31">
      <t>ジンコウゲンショウ</t>
    </rPh>
    <rPh sb="32" eb="34">
      <t>ミコ</t>
    </rPh>
    <phoneticPr fontId="1"/>
  </si>
  <si>
    <t>【公共施設】
R2末　96,566㎡
【インフラ施設】
道路：総延長238km
橋梁：378橋
上水道：総延長153km
下水道：総延長96km</t>
    <rPh sb="46" eb="47">
      <t>キョウ</t>
    </rPh>
    <phoneticPr fontId="1"/>
  </si>
  <si>
    <t xml:space="preserve">第二次安芸太田町長期総合計画（後期）では、令和17年の人口は平成27年の約70％になると設定されており、これに伴い将来の税収も同様に減少し、公共施設（建物資産）にかけられる費用も減少が見込まる。一方、現在の建物資産は老朽化が進み、維持管理費は今後も増加することが予想される。その結果、町民１人当たりの建物の延床面積は増加し、町民１人当たりの財政負担も増加することが予想される。
これ以上将来の負担を増やさないために、町全体の必要な施設・機能を見直し、維持・不要施設の削減を行い、できるだけ早期に建物資産の総量を将来の人口・財政力に見合った量へと適正化する必要がある。
建物資産の目標数値は、将来人口が約30％減少することを一つの目安として、本町の建物資産の健全度状況や利用状況、本町の将来人口推移や財政力等を総合的に考慮した結果、令和１7年度までに30％以上削減することを目標とした。
</t>
    <rPh sb="228" eb="230">
      <t>フヨウ</t>
    </rPh>
    <rPh sb="236" eb="237">
      <t>オコナ</t>
    </rPh>
    <rPh sb="277" eb="279">
      <t>ヒツヨウ</t>
    </rPh>
    <phoneticPr fontId="1"/>
  </si>
  <si>
    <t>現在の施設はすべて維持し、築30年後に大規模改修し60年後に建替えを想定。</t>
    <rPh sb="0" eb="2">
      <t>ゲンザイ</t>
    </rPh>
    <rPh sb="3" eb="5">
      <t>シセツ</t>
    </rPh>
    <rPh sb="9" eb="11">
      <t>イジ</t>
    </rPh>
    <rPh sb="13" eb="14">
      <t>チク</t>
    </rPh>
    <rPh sb="16" eb="18">
      <t>ネンゴ</t>
    </rPh>
    <rPh sb="19" eb="24">
      <t>ダイキボカイシュウ</t>
    </rPh>
    <rPh sb="27" eb="29">
      <t>ネンゴ</t>
    </rPh>
    <rPh sb="30" eb="32">
      <t>タテカ</t>
    </rPh>
    <rPh sb="34" eb="36">
      <t>ソウテイ</t>
    </rPh>
    <phoneticPr fontId="1"/>
  </si>
  <si>
    <t>個別計画上、解体する建物は解体費を計上。定期的な予防保全を加え、使用目標年度ごとに大規模改修を行う。</t>
    <rPh sb="0" eb="4">
      <t>コベツケイカク</t>
    </rPh>
    <rPh sb="4" eb="5">
      <t>ジョウ</t>
    </rPh>
    <rPh sb="6" eb="8">
      <t>カイタイ</t>
    </rPh>
    <rPh sb="10" eb="12">
      <t>タテモノ</t>
    </rPh>
    <rPh sb="13" eb="17">
      <t>カイタイ</t>
    </rPh>
    <rPh sb="17" eb="19">
      <t>ケイジョウ</t>
    </rPh>
    <rPh sb="20" eb="23">
      <t>テイキテキ</t>
    </rPh>
    <rPh sb="24" eb="28">
      <t>ヨボウホゼン</t>
    </rPh>
    <rPh sb="29" eb="30">
      <t>クワ</t>
    </rPh>
    <rPh sb="32" eb="34">
      <t>シヨウ</t>
    </rPh>
    <rPh sb="34" eb="36">
      <t>モクヒョウ</t>
    </rPh>
    <rPh sb="36" eb="38">
      <t>ネンド</t>
    </rPh>
    <rPh sb="41" eb="44">
      <t>ダイキボ</t>
    </rPh>
    <rPh sb="44" eb="46">
      <t>カイシュウ</t>
    </rPh>
    <rPh sb="47" eb="48">
      <t>オコナ</t>
    </rPh>
    <phoneticPr fontId="1"/>
  </si>
  <si>
    <t>約147億円の削減効果</t>
    <rPh sb="0" eb="1">
      <t>ヤク</t>
    </rPh>
    <rPh sb="4" eb="6">
      <t>オクエン</t>
    </rPh>
    <rPh sb="7" eb="11">
      <t>サクゲンコウカ</t>
    </rPh>
    <phoneticPr fontId="1"/>
  </si>
  <si>
    <t>公共施設等マネジメント推進会議の体制構築</t>
    <rPh sb="0" eb="2">
      <t>コウキョウ</t>
    </rPh>
    <rPh sb="2" eb="5">
      <t>シセツトウ</t>
    </rPh>
    <rPh sb="11" eb="13">
      <t>スイシン</t>
    </rPh>
    <rPh sb="13" eb="15">
      <t>カイギ</t>
    </rPh>
    <rPh sb="16" eb="18">
      <t>タイセイ</t>
    </rPh>
    <rPh sb="18" eb="20">
      <t>コウチク</t>
    </rPh>
    <phoneticPr fontId="1"/>
  </si>
  <si>
    <t>既存施設の統合、未使用施設の活用、複合化の推進の中でPFI/PPP等の民間資金の活用を検討。</t>
    <rPh sb="0" eb="2">
      <t>キゾン</t>
    </rPh>
    <rPh sb="2" eb="4">
      <t>シセツ</t>
    </rPh>
    <rPh sb="5" eb="7">
      <t>トウゴウ</t>
    </rPh>
    <rPh sb="8" eb="13">
      <t>ミシヨウシセツ</t>
    </rPh>
    <rPh sb="14" eb="16">
      <t>カツヨウ</t>
    </rPh>
    <rPh sb="17" eb="20">
      <t>フクゴウカ</t>
    </rPh>
    <rPh sb="21" eb="23">
      <t>スイシン</t>
    </rPh>
    <rPh sb="24" eb="25">
      <t>ナカ</t>
    </rPh>
    <rPh sb="33" eb="34">
      <t>ナド</t>
    </rPh>
    <rPh sb="35" eb="39">
      <t>ミンカンシキン</t>
    </rPh>
    <rPh sb="40" eb="42">
      <t>カツヨウ</t>
    </rPh>
    <rPh sb="43" eb="45">
      <t>ケントウ</t>
    </rPh>
    <phoneticPr fontId="1"/>
  </si>
  <si>
    <t>建物資産やインフラ資産の計画的な維持管理のために、今後も引き続き公共施設等の点検診断を実施。</t>
    <rPh sb="0" eb="2">
      <t>タテモノ</t>
    </rPh>
    <rPh sb="2" eb="4">
      <t>シサン</t>
    </rPh>
    <rPh sb="9" eb="11">
      <t>シサン</t>
    </rPh>
    <rPh sb="12" eb="15">
      <t>ケイカクテキ</t>
    </rPh>
    <rPh sb="16" eb="20">
      <t>イジカンリ</t>
    </rPh>
    <rPh sb="25" eb="27">
      <t>コンゴ</t>
    </rPh>
    <rPh sb="28" eb="29">
      <t>ヒ</t>
    </rPh>
    <rPh sb="30" eb="31">
      <t>ツヅ</t>
    </rPh>
    <rPh sb="32" eb="36">
      <t>コウキョウシセツ</t>
    </rPh>
    <rPh sb="36" eb="37">
      <t>トウ</t>
    </rPh>
    <rPh sb="38" eb="42">
      <t>テンケンシンダン</t>
    </rPh>
    <rPh sb="43" eb="45">
      <t>ジッシ</t>
    </rPh>
    <phoneticPr fontId="1"/>
  </si>
  <si>
    <t>点検・診断等の履歴及び長寿命化計画における整備方針等は、今後の総合管理計画の見直しに反映し充実を図るとともに、維持管理・修繕・更新を含む老朽化対策等に活かしていく</t>
    <rPh sb="0" eb="2">
      <t>テンケン</t>
    </rPh>
    <rPh sb="3" eb="5">
      <t>シンダン</t>
    </rPh>
    <rPh sb="5" eb="6">
      <t>トウ</t>
    </rPh>
    <rPh sb="7" eb="10">
      <t>リレキオヨ</t>
    </rPh>
    <rPh sb="11" eb="15">
      <t>チョウジュミョウカ</t>
    </rPh>
    <rPh sb="15" eb="17">
      <t>ケイカク</t>
    </rPh>
    <rPh sb="21" eb="25">
      <t>セイビホウシン</t>
    </rPh>
    <rPh sb="25" eb="26">
      <t>トウ</t>
    </rPh>
    <rPh sb="28" eb="30">
      <t>コンゴ</t>
    </rPh>
    <rPh sb="31" eb="37">
      <t>ソウゴウカンリケイカク</t>
    </rPh>
    <rPh sb="38" eb="40">
      <t>ミナオ</t>
    </rPh>
    <rPh sb="42" eb="44">
      <t>ハンエイ</t>
    </rPh>
    <rPh sb="45" eb="47">
      <t>ジュウジツ</t>
    </rPh>
    <rPh sb="48" eb="49">
      <t>ハカ</t>
    </rPh>
    <rPh sb="55" eb="57">
      <t>イジ</t>
    </rPh>
    <rPh sb="57" eb="59">
      <t>カンリ</t>
    </rPh>
    <rPh sb="60" eb="62">
      <t>シュウゼン</t>
    </rPh>
    <rPh sb="63" eb="65">
      <t>コウシン</t>
    </rPh>
    <rPh sb="66" eb="67">
      <t>フク</t>
    </rPh>
    <rPh sb="68" eb="71">
      <t>ロウキュウカ</t>
    </rPh>
    <rPh sb="71" eb="73">
      <t>タイサク</t>
    </rPh>
    <rPh sb="73" eb="74">
      <t>トウ</t>
    </rPh>
    <rPh sb="75" eb="76">
      <t>イ</t>
    </rPh>
    <phoneticPr fontId="1"/>
  </si>
  <si>
    <t>点検・診断等により老朽化や危険性が認められた建物資産やインフラ資産については、優先的に補修を行うなど公共施設等に係る安全確保に努める。</t>
    <rPh sb="0" eb="2">
      <t>テンケン</t>
    </rPh>
    <rPh sb="3" eb="5">
      <t>シンダン</t>
    </rPh>
    <rPh sb="5" eb="6">
      <t>トウ</t>
    </rPh>
    <rPh sb="9" eb="12">
      <t>ロウキュウカ</t>
    </rPh>
    <rPh sb="13" eb="16">
      <t>キケンセイ</t>
    </rPh>
    <rPh sb="17" eb="18">
      <t>ミト</t>
    </rPh>
    <rPh sb="22" eb="24">
      <t>タテモノ</t>
    </rPh>
    <rPh sb="24" eb="26">
      <t>シサン</t>
    </rPh>
    <rPh sb="31" eb="33">
      <t>シサン</t>
    </rPh>
    <rPh sb="39" eb="42">
      <t>ユウセンテキ</t>
    </rPh>
    <rPh sb="43" eb="45">
      <t>ホシュウ</t>
    </rPh>
    <rPh sb="46" eb="47">
      <t>オコナ</t>
    </rPh>
    <rPh sb="50" eb="52">
      <t>コウキョウ</t>
    </rPh>
    <rPh sb="52" eb="55">
      <t>シセツトウ</t>
    </rPh>
    <rPh sb="56" eb="57">
      <t>カカ</t>
    </rPh>
    <rPh sb="58" eb="60">
      <t>アンゼン</t>
    </rPh>
    <rPh sb="60" eb="62">
      <t>カクホ</t>
    </rPh>
    <rPh sb="63" eb="64">
      <t>ツト</t>
    </rPh>
    <phoneticPr fontId="1"/>
  </si>
  <si>
    <t>耐震性能を有していない施設については、建替えや大規模改修のタイミングで実施するなど建物の機能・重要度等に応じて優先順位を付け計画的に実施。</t>
    <rPh sb="0" eb="2">
      <t>タイシン</t>
    </rPh>
    <rPh sb="2" eb="4">
      <t>セイノウ</t>
    </rPh>
    <rPh sb="5" eb="6">
      <t>ユウ</t>
    </rPh>
    <rPh sb="11" eb="13">
      <t>シセツ</t>
    </rPh>
    <rPh sb="19" eb="21">
      <t>タテカ</t>
    </rPh>
    <rPh sb="23" eb="26">
      <t>ダイキボ</t>
    </rPh>
    <rPh sb="26" eb="28">
      <t>カイシュウ</t>
    </rPh>
    <rPh sb="35" eb="37">
      <t>ジッシ</t>
    </rPh>
    <rPh sb="41" eb="43">
      <t>タテモノ</t>
    </rPh>
    <rPh sb="44" eb="46">
      <t>キノウ</t>
    </rPh>
    <rPh sb="47" eb="50">
      <t>ジュウヨウド</t>
    </rPh>
    <rPh sb="50" eb="51">
      <t>トウ</t>
    </rPh>
    <rPh sb="52" eb="53">
      <t>オウ</t>
    </rPh>
    <rPh sb="55" eb="59">
      <t>ユウセンジュンイ</t>
    </rPh>
    <rPh sb="60" eb="61">
      <t>ツ</t>
    </rPh>
    <rPh sb="62" eb="65">
      <t>ケイカクテキ</t>
    </rPh>
    <rPh sb="66" eb="68">
      <t>ジッシ</t>
    </rPh>
    <phoneticPr fontId="1"/>
  </si>
  <si>
    <t>公営住宅等の建物資産や、道路、橋梁、公園、上下水道等インフラ資産について、これまでのような、更新時期を先延ばして壊れるまで使用してから対処する「事後保全型」の維持管理方式を行うのではなく、点検・調査結果に基づいて未策定な長寿命化計画を早期に策定し、施設を事前に部分補修を行うなどして施設（資産）の延命化を図る「予防保全型」の維持管理方式により、積極的に公共施設等の長寿命化に努める。</t>
  </si>
  <si>
    <t>ユニバーサルデザイン2020行動計画におけるユニバーサルデザインのまちづくりの視点を取り入れた「ひとにも環境にも優しい」施設整備を行う。</t>
    <rPh sb="14" eb="18">
      <t>コウドウケイカク</t>
    </rPh>
    <rPh sb="39" eb="41">
      <t>シテン</t>
    </rPh>
    <rPh sb="42" eb="43">
      <t>ト</t>
    </rPh>
    <rPh sb="44" eb="45">
      <t>イ</t>
    </rPh>
    <rPh sb="52" eb="54">
      <t>カンキョウ</t>
    </rPh>
    <rPh sb="56" eb="57">
      <t>ヤサ</t>
    </rPh>
    <rPh sb="60" eb="64">
      <t>シセツセイビ</t>
    </rPh>
    <rPh sb="65" eb="66">
      <t>オコナ</t>
    </rPh>
    <phoneticPr fontId="1"/>
  </si>
  <si>
    <t>今度の施設・更新に当たっては、断熱性の高い素材の使用、省エネ性能に優れた機器の導入など消費エネルギーの省力化及び再生可能エネルギーの導入を推進する。</t>
    <rPh sb="0" eb="2">
      <t>コンド</t>
    </rPh>
    <rPh sb="3" eb="5">
      <t>シセツ</t>
    </rPh>
    <rPh sb="6" eb="8">
      <t>コウシン</t>
    </rPh>
    <rPh sb="9" eb="10">
      <t>ア</t>
    </rPh>
    <rPh sb="15" eb="18">
      <t>ダンネツセイ</t>
    </rPh>
    <rPh sb="19" eb="20">
      <t>タカ</t>
    </rPh>
    <rPh sb="21" eb="23">
      <t>ソザイ</t>
    </rPh>
    <rPh sb="24" eb="26">
      <t>シヨウ</t>
    </rPh>
    <rPh sb="27" eb="28">
      <t>ショウ</t>
    </rPh>
    <rPh sb="30" eb="32">
      <t>セイノウ</t>
    </rPh>
    <rPh sb="33" eb="34">
      <t>スグ</t>
    </rPh>
    <rPh sb="36" eb="38">
      <t>キキ</t>
    </rPh>
    <rPh sb="39" eb="41">
      <t>ドウニュウ</t>
    </rPh>
    <rPh sb="43" eb="45">
      <t>ショウヒ</t>
    </rPh>
    <rPh sb="51" eb="54">
      <t>ショウリョクカ</t>
    </rPh>
    <rPh sb="54" eb="55">
      <t>オヨ</t>
    </rPh>
    <rPh sb="56" eb="60">
      <t>サイセイカノウ</t>
    </rPh>
    <rPh sb="66" eb="68">
      <t>ドウニュウ</t>
    </rPh>
    <rPh sb="69" eb="71">
      <t>スイシン</t>
    </rPh>
    <phoneticPr fontId="1"/>
  </si>
  <si>
    <t>将来的な人口減少に伴う施設・機能需要の低下を考慮し、資産総量の最適化の検討を行う。新たなニーズによる施設の新設または更新が必要となった場合は、既存施設への統合（集約化）や未利用施設の活用（転用等含む）をまず検討し、他施設との合築（複合化）なども含め総合的な検討を行う。</t>
  </si>
  <si>
    <t>建物資産の総床面積を20年間（H27末～令和17年末）で総床面積を30%以上削減する（約36,500㎡減）
定）</t>
    <rPh sb="0" eb="2">
      <t>タテモノ</t>
    </rPh>
    <rPh sb="2" eb="4">
      <t>シサン</t>
    </rPh>
    <rPh sb="5" eb="9">
      <t>ソウユカメンセキ</t>
    </rPh>
    <rPh sb="20" eb="22">
      <t>レイワ</t>
    </rPh>
    <rPh sb="24" eb="25">
      <t>ネン</t>
    </rPh>
    <phoneticPr fontId="1"/>
  </si>
  <si>
    <t>町有建物の民間譲渡や管理委託、将来的な官民の役割・機能分担等を考えながら建物更新時に民間活力を活用するなどの検討を行う。あわせて未利用スペースの民間貸付など既存施設の有効活用策を検討する。</t>
  </si>
  <si>
    <t>県または他の市町との情報交換を行うなど、効率的な施設利活用策の検討を行う。</t>
    <rPh sb="0" eb="1">
      <t>ケン</t>
    </rPh>
    <rPh sb="4" eb="5">
      <t>タ</t>
    </rPh>
    <rPh sb="6" eb="8">
      <t>シチョウ</t>
    </rPh>
    <rPh sb="10" eb="12">
      <t>ジョウホウ</t>
    </rPh>
    <rPh sb="12" eb="14">
      <t>コウカン</t>
    </rPh>
    <rPh sb="15" eb="16">
      <t>オコナ</t>
    </rPh>
    <rPh sb="20" eb="22">
      <t>コウリツ</t>
    </rPh>
    <rPh sb="22" eb="23">
      <t>テキ</t>
    </rPh>
    <rPh sb="24" eb="26">
      <t>シセツ</t>
    </rPh>
    <rPh sb="26" eb="29">
      <t>リカツヨウ</t>
    </rPh>
    <rPh sb="29" eb="30">
      <t>サク</t>
    </rPh>
    <rPh sb="31" eb="33">
      <t>ケントウ</t>
    </rPh>
    <rPh sb="34" eb="35">
      <t>オコナ</t>
    </rPh>
    <phoneticPr fontId="1"/>
  </si>
  <si>
    <t>各取組みにより得られた効果等について、実績を検証し、次年度意向の取組の改善に活かしていくよう、PDCAサイクルを回しながら効果的な取組を進める。</t>
    <rPh sb="0" eb="3">
      <t>カクトリク</t>
    </rPh>
    <rPh sb="7" eb="8">
      <t>エ</t>
    </rPh>
    <rPh sb="11" eb="14">
      <t>コウカトウ</t>
    </rPh>
    <rPh sb="19" eb="21">
      <t>ジッセキ</t>
    </rPh>
    <rPh sb="22" eb="24">
      <t>ケンショウ</t>
    </rPh>
    <rPh sb="26" eb="29">
      <t>ジネンド</t>
    </rPh>
    <rPh sb="29" eb="31">
      <t>イコウ</t>
    </rPh>
    <rPh sb="32" eb="34">
      <t>トリク</t>
    </rPh>
    <rPh sb="35" eb="37">
      <t>カイゼン</t>
    </rPh>
    <rPh sb="38" eb="39">
      <t>イ</t>
    </rPh>
    <rPh sb="56" eb="57">
      <t>マワ</t>
    </rPh>
    <rPh sb="61" eb="63">
      <t>コウカ</t>
    </rPh>
    <rPh sb="63" eb="64">
      <t>テキ</t>
    </rPh>
    <rPh sb="65" eb="67">
      <t>トリクミ</t>
    </rPh>
    <rPh sb="68" eb="69">
      <t>スス</t>
    </rPh>
    <phoneticPr fontId="1"/>
  </si>
  <si>
    <t>不定期</t>
    <rPh sb="0" eb="3">
      <t>フテイキ</t>
    </rPh>
    <phoneticPr fontId="1"/>
  </si>
  <si>
    <t>老朽化及び用途廃止の建物を処分
（平成29年度）
旧町営住宅1施設、旧教員住宅2施設及び廃校の旧小学校2施設を解体し一部譲渡した。
（平成30年度）
防災備蓄機能集約化により旧消防屯所１施設を解体した。
（令和元年度）
①作物栽培施設１施設を地元へ譲渡した。
②不要となった車庫１施設及びをごみ処理施設の一部を解体した。
（令和２年度）
廃校の旧小学校及び旧中学校の各1施設を解体した。
（令和４年度）
廃校の旧小学校講堂を１施設を解体した。
（令和５年度）
町営住宅３棟解体した。
観光交流施設１施設を解体した。　　（令和６年度）
集会施設１棟、町営住宅１棟を廃止、　　町営住宅１８棟を新設した。
　　　　　　</t>
    <rPh sb="223" eb="225">
      <t>レイワ</t>
    </rPh>
    <rPh sb="226" eb="228">
      <t>ネンド</t>
    </rPh>
    <rPh sb="230" eb="234">
      <t>チョウエイジュウタク</t>
    </rPh>
    <rPh sb="235" eb="236">
      <t>トウ</t>
    </rPh>
    <rPh sb="236" eb="238">
      <t>カイタイ</t>
    </rPh>
    <rPh sb="242" eb="244">
      <t>カンコウ</t>
    </rPh>
    <rPh sb="244" eb="248">
      <t>コウリュウシセツ</t>
    </rPh>
    <rPh sb="249" eb="251">
      <t>シセツ</t>
    </rPh>
    <rPh sb="252" eb="254">
      <t>カイタイ</t>
    </rPh>
    <rPh sb="267" eb="271">
      <t>シュウカイシセツ</t>
    </rPh>
    <rPh sb="272" eb="273">
      <t>トウ</t>
    </rPh>
    <rPh sb="281" eb="283">
      <t>ハイシ</t>
    </rPh>
    <rPh sb="286" eb="290">
      <t>チョウエイジュウタク</t>
    </rPh>
    <rPh sb="292" eb="293">
      <t>トウ</t>
    </rPh>
    <rPh sb="294" eb="296">
      <t>シンセツ</t>
    </rPh>
    <phoneticPr fontId="1"/>
  </si>
  <si>
    <t>25年間で5千人減（▲26.6％）</t>
  </si>
  <si>
    <t>令和３年</t>
    <rPh sb="0" eb="2">
      <t>レイワ</t>
    </rPh>
    <rPh sb="3" eb="4">
      <t>ネン</t>
    </rPh>
    <phoneticPr fontId="14"/>
  </si>
  <si>
    <t>スポーツ・レクリエーション系施設　67施設、33,096㎡
医療施設　2施設、3,495㎡
学校教育系施設　79施設、47,936㎡
供給処理施設　3施設、757㎡
公営住宅　70施設、24,430㎡
公園　18施設、862㎡
行政系施設　69施設、20,868㎡
産業系施設　46施設、11,667㎡
子育て支援施設　8施設、1,779㎡
町民文化系施設　54施設、22,221㎡
社会教育体育系施設　26施設、6,296㎡
保健・福祉施設　17施設、7,812㎡
その他施設　55施設、24,153㎡
【インフラ資産】
町道（延長）　867,072m
橋りょう　656本
上水道管渠（延長）　319,548m
下水道管渠（延長）　266,900m</t>
  </si>
  <si>
    <t>財政はひっ迫しており、施設の維持管理・長寿命化・更新・解体に支出できる費用は予算化できていません。現在においては、壊れた施設を随時修繕するという事後保全で施設を維持しています。今後も公共施設のための予算の増加は見込めないため、今ある公共施設をすべて所有・更新していくことは不可能であることから、長期的な視点に立ち総合的に施設のあり方について検討を行い、費用の縮減を図っていく必要があります。主に維持が難しい公共施設を次々に減らすことが、町の急務となっています。</t>
  </si>
  <si>
    <t>今後４０年間のインフラ資産の更新費用は総額で１，３３５．４億円。施設を単純更新で行った場合、今後４０年で必要になる経費の総額は、１，６１２億円です。</t>
  </si>
  <si>
    <t>施設を個別施設計画に沿った施設運用を行った場合、今後40年で必要になる経費の総額は、１，１６９億円です。</t>
  </si>
  <si>
    <t>施設の単純更新を行った場合の１，６１２億円に比べ、個別施設計画に沿った施設運用を行った場合は１，１６９億円となり、４４３億円（２７．4％）の経費削減になります。</t>
  </si>
  <si>
    <t>全庁横断的な組織である北広島町ファシリティマネジメント（ＦＭ）連絡会議を設置し、品質評価、機能評価、立地評価を行います。また、分析・評価結果を、本計画の見直しなどに活用していきます。</t>
  </si>
  <si>
    <t>民間活力の活用として、PPP/PFIなど国が勧める施策については、本町における有効性を検討の上、機能の維持・向上や、改修・更新コスト及び管理運営コストの縮減に繋がるものであれば活用を図ります。</t>
  </si>
  <si>
    <t>施設ごとに「施設管理者」、「施設管理担当者」を定め、管理体制を明確にした上で、簡易な施設点検マニュアルを作成し、定期点検を徹底した上で、簡易診断の結果、必要に応じて専門家による臨場診断を実施するなど、限られた財源・人材でできることを行っていきます。また、点検履歴や診断履歴・修繕履歴等を一元的に管理・共有するシステムを構築し、施設の状態の正確な把握に努めていくほか、メンテナンスに活用していきます。</t>
  </si>
  <si>
    <t>耐震化未実施のものや老朽化の著しいものは機能を近隣の施設へ移転させ、集約化、複合化や多機能化を図ることにより、総延べ床面積を削減していきます。
公共施設の建築（改築・改修を含む）を計画する場合は、既存施設への併設や統廃合、複合化、多機能化を基本とし、維持管理が容易な構造を採用するなど、施設運営時の維持管理費の縮減を図ります。
施設更新については、既存の施設を「賢く使う」ことを前提に、代替施設を検討した上で、更新を計画していきます。計画立案に際しては品質、機能、立地に基づく評価を実施し、全庁的な視点で必要規模を精査したうえで更新を行っていきます。
また、社会情勢の変化に伴う必要性について、まちづくりの視点で検討し、災害対策や町民のニーズを考慮した公共施設の再配置を行います。
上下水道は受益者負担を原則とするインフラ資産です。公営企業として将来にわたり事業経営を維持するため、アセットマネジメントに取り組み、中長期的な視点に立った計画的、効率的な施設の整備、更新や予防保全により経費の縮減及び平準化を進めていくとともに、受益者負担の適正化についても検討を行います。また、世代間負担の公平性確保の観点からも、公営企業会計の適用範囲の拡大などにより、現状把握に努めるとともに合理化を図っていきます。</t>
  </si>
  <si>
    <t xml:space="preserve">公共施設の効率的かつ適正な維持管理、保全を行うために、本計画に基づく分類別の個別施設計画を策定します。
この個別施設計画において、町が将来にわたり所有する施設については、計画的に長寿命化、機能強化、省エネルギー化などを進め、維持管理にかかる財政負担の平準化や軽減を図るとともに、社会環境や役割の変化に応じた、誰もが安心して利用できる公共施設づくりを目指します。
</t>
  </si>
  <si>
    <t xml:space="preserve">「北広島町地域防災計画（震災対策編）」において、庁舎や病院、学校、消防署等、地震発生時において情報伝達、避難誘導及び救助等の防災業務の中心となる防災拠点として利用する公共施設の耐震化に努めることとされています。
このことから、公共施設の耐震化は計画的に推進しますが、耐震補強工事には多額の費用を要すること、また、耐震化未実施の公共施設は築後30年以上を経過していることもあり、耐震化の投資効果が短期間となることから、耐震性のある既存施設への機能移転や改築による耐震化を推進し、今ある耐震化未実施の公共施設に対する耐震補強工事は、利用状況や使用可能年数及び費用対効果を検討し、慎重に進めていきます。
なお学校施設については全ての耐震化を令和２年度までに完了しています。
</t>
  </si>
  <si>
    <t>これまで公共施設の保全は、破損・故障が生じた場合の対症的な「事後保全」が大半でした。しかし、適切な維持管理の時期を先延ばしすることで、劣化が進行し施設本来の寿命を短縮する結果となる場合もあります。そこで、今後は破損、故障が発生する前に計画的に維持を行う「予防保全」に転換し、施設の延命化、保全費用の削減により予算の平準化を図っていきます。
また、「１．点検・診断の方針」に記載したとおり、システム化を目指します。
道路及び橋りょう等のインフラ資産は、国土保全として国道等との整合性を図り、一体的に計画する必要があります。橋りょうについては当分の間、「北広島町橋梁長寿命化修繕計画」を個別施設計画として、対象資産はこの計画に基づき安全の確保を前提とした効率的・計画的な予防保全を行い、長寿命化を図っていきます。また、国の政策として、補助対象の拡充が図られることも想定できますので、国土交通省などの情報を注視していきます。</t>
  </si>
  <si>
    <t>利用者の安全性の確保と利便性の向上を図るため、不特定多数の人が利用する施設については、更新時にユニバーサルデザインの視点をとりいれた施設の整備を進めます。</t>
  </si>
  <si>
    <t>北広島町では、地球温暖化防止の取組として、２０５０年の温室効果ガス実質排出ゼロ（カーボンニュートラル）の実現を目指して、令和４年８月１２日にゼロカーボンタウンを宣言しました。
ア　エネルギー消費量の多い空調設備や照明設備等について、計画的に改善するなど
省エネルギー化を推進します。
イ　維持管理費が高い施設は、原因を分析し、省エネ及び経費の削減を図ります。
ウ　ESCO事業の活用を検討するなど省エネ及び経費の削減を図ります。
エ　新しく公共施設の建設を要する場合には、ゼブ（Net Zero Energy Building＝快適な室内環境を実現しながら、建物で消費する年間の一次エネルギーの収支をゼロにすることを目指した建物のこと）であることを目指します。</t>
  </si>
  <si>
    <t xml:space="preserve">　「2.維持管理・更新等の実施方針」に記載したとおり、既存施設への併設や統廃合、複合化、多機能化を検討します。
利用者が特定の地区住民や特定団体などに固定している公共施設については、関係団体等への譲渡等を検討します。民間事業者によるサービス提供が定着しており、民間事業者による施設の所有がより効果的な活用が見込まれる公共施設については、当該事業者への譲渡も含めた、あり方を検討します。
利用率の低い公共施設は用途変更や、余剰スペースへ他の公共施設から機能移転を行うなどしたうえで不要となる公共施設を除却又は売却、貸付などを検討します。
民間活力の活用として、PPP/PFIなど国が勧める施策については、本町における有効性を検討の上、機能の維持・向上や、改修・更新コスト及び管理運営コストの縮減に繋がるものであれば活用を図ります。
</t>
  </si>
  <si>
    <t>財政計画における投資的経費の見直しを行うとともに、2040年度（令和２２年度）までに公共施設の総延べ床面積の30％を削減します。</t>
  </si>
  <si>
    <t xml:space="preserve">　地方公会計制度は、「統一的な基準による地方公会計の整備推進について」（平成２７年１月２３日付け総財務第１４号総務大臣通知）において、統一的な基準による財務書類等の作成及び活用が要請されたことに伴い、各自治体において作成・公表されているものです。
　本町においては、平成２４年度決算から統一的な基準による財務書類を作成するとともに、固定資産台帳の整理も毎年度行っています。現在、これらの資料はホームページで公表しています。
　今後は固定資産台帳のデータを公共施設等マネジメントシステムへ一元化し、更新費用の推計などに活用していくことを検討します。
</t>
  </si>
  <si>
    <t>将来の利用計画が定められていない未利用財産について、土地の所在、形状、立地条件、建物の建築年度、構造、規模などを考慮し、活用や処分を進めます。原則として、次の財産を優先して順次処理します。
（１）地域振興や周辺の環境保全上、早期の利活用が必要な財産
（２）一定の規模、条件などが満たされ、民間での需要が期待される財産
（３）町の事業推進上、優先的に処理すべき財産
（４）町民などから払下げ、または貸付の申し出がある財産
活用の方法が見出せない財産については、北広島町公有財産等売却実施要綱に基づき、原則として一般競争入札で処分します。</t>
  </si>
  <si>
    <t>公共施設の更新に当っては効率的な運営の観点から、サービス提供のための施設等を全て自らが整備、運営することを前提とせず、国、県の施設の相互利用や近隣市町との共同設置も検討します。</t>
  </si>
  <si>
    <t>情報共有と施設の品質を評価するため、所管課が個別に管理していた施設の基本情報、劣化度など施設の品質状況などについて、一元的に管理する保全情報システムを構築します。合わせて利用状況やコストなどから分析を行い、ライフサイクルコストのシミュレーションを行うなど、施設の適正化や維持保全策の検討に活用していきます。
まちづくりの視点から、本町の公共施設の再配置を検討する、全庁横断的な組織である北広島町ファシリティマネジメント（ＦＭ）連絡会議を設置し、品質評価、機能評価、立地評価を行います。また、分析・評価結果を、本計画の見直しなどに活用していきます。
本計画を全庁的に実施していくためには、職員一人ひとりが現状や課題、本計画の主旨を正しく理解することや、公共施設を経営資産として認識し、計画的な予防保全へ意識を高めていくことが必要です。そのために、公共施設のあり方やコスト意識の向上を目的とする研修を行っていきます。
また、公共施設の定期点検方法や保全情報システムの操作方法についても説明会を開催します。</t>
  </si>
  <si>
    <t>平成２８年度の計画策定時の公共施設保有量と比較すると、9,114.33㎡（4.4％）減少しています。</t>
  </si>
  <si>
    <t>和６年にはほとんどの年齢層で人口の減少が見込まれる。人口構成は、0歳～14歳人口が徴増傾向にあるものの、15歳～64歳及び65歳以上の人口は減少が見込まれる。</t>
  </si>
  <si>
    <t>公共施設：延床面積77,289.05㎡
インフラ
　道路：距離225,665ｍ、面積1,100,802㎡
　橋梁：面積8,240.31㎡
　水道：距離144,551ｍ
　下水道：78,507ｍ</t>
  </si>
  <si>
    <t>現在の経費水準では、30年間の経費は賄えないと見込まれる。一層の施設マネジメントの強化や適切な資金計画が必要である。</t>
  </si>
  <si>
    <t>今後３０年間の経費として、６９８、６億円が見込まる。単純更新した場合(８０８、６億円)と比べ１１０億円の経費削減効果が見込まれる。現在要している経費が１年あたり１４、５億円であるため、現在の経費水準では３０年間の経費は賄えないと見込まれます。一層の施設マネジメントの強化や適切な資金計画が求められる。</t>
  </si>
  <si>
    <t>今後30年間で110.1億円の経費削減効果</t>
  </si>
  <si>
    <t>組織横断的な調整を行う体制の構築を検討する。</t>
  </si>
  <si>
    <t>導入に向けた調査を検討する。</t>
  </si>
  <si>
    <t>日常点検と定期点検・臨時点検などを必要に応じて実施し、点検履歴を記録し、施設の老朽化対策に活用します。施設の安全性、耐久性、不具合性、適法制を中心に診断を実施します。また、施設の長寿命化を図るために、快適性や環境負荷の影響等についても評価を実施します。</t>
  </si>
  <si>
    <t>①維持管理・修繕の実施方針
建物を使用するには、設備機器の運転や清掃、警備保安が必要です。その中でも機器の運転は、日常の点検、注油、消耗品の交換、調整が欠かせません。修繕や小規模改修に対しては、施設の所有者が速やかに対応できる体制を維持します。建物の環境を衛生的で快適な状態を保つため、清掃を計画的に行うとともに、汚泥その他廃棄物の軽減にも努めます。また、維持管理及び修繕内容を管理し、計画的・効率的に行うことによって、費用を平準化しトータルコストの縮減を目指します。　
②更新等の実施方針
計画的な保全では、不具合が発生する度に対応する事後保全ではなく、実施計画を策定し実施していくことが重要です。建物を更新することなく長期間有効的に活用するには、建築の基本性能を、現在の利用目的に合致した最適な状態に維持させることが必要です。そのためにも、施設設備に関しては計画的に保存します。施設の長期修繕について計画策定にあたっては、統合化や複合化に関しての町との推進方針との整合を図ります。</t>
  </si>
  <si>
    <t>公共施設における安全確保は、利用者の安全を確保するだけでなく、資産や情報の保全もその目的の一つです。また、万一の災害に遭遇したときには、被害を最小限にとどめ、速やかに復旧する体制を平時から整えるための備えも求められています。施設の安全性及び耐用性の観点から、敷地、建物、火災、生活環境等に係る安全確保に努めます。インフラにおいては、施設の自然災害及び経年劣化による構造躯体、仕上材及び付帯設備の重大な不具合及び崩壊・崩落に対する安全性の確保が求められています。危険性が認められた施設については、安全性評価の内容に沿って、安全性の評価に沿って、安全確保のための改修を実施します。</t>
  </si>
  <si>
    <t>本町では、平成２２年に『大崎上島町耐震改修促進計画』を定め、町の既存建築物についても順次耐震診断を行っています。耐震改修と耐震補強の状況及び主要な建築物の耐震改修対象建築物について、必要に応じ順次耐震補強工事等を実施しており、特に利用率や効用等の高い施設については、重点的に対応しています。町有建築物は、平常時における町民利用の安全性はもとより、災害時の拠点施設としての機能保持の観点からも耐震性の確保が強く求められているため、今後も、保全状態や将来的な利用方針を検討した上で、耐震改修に必要な整備プログラムをまとめ、計画的・効率的な耐震化を進めます。</t>
  </si>
  <si>
    <t>点検・保守・修繕、清掃・廃棄物管理を計画的にきめ細かく行い、公共施設等を健康な状況に保つ。さらに定期的な施設診断によって、小規模改修工事を行って不具合箇所を是正する「総合的かつ管理計画な管理」に基づいた予防保全を行うことにより、公共施設等の長期使用を図る。現在ある公共施設等の健康状態を把握するための施設診断の実施を検討する。</t>
  </si>
  <si>
    <t>ユニバーサルデザイン2020行動計画(平成29年2月20日ユニバーサルデザイン2020関係官僚会議決定)におけるユニバーサルデザインの街づくりの考え方を踏まえ、障害の有無、年齢、性別、国籍等にかかわらず、多くの人が利用し易い公共施設等になるよう、ユニバーサルデザインの視点に立って改修・更新を実施します。</t>
  </si>
  <si>
    <t>施設のコンパクト化は大前提になりますが、必要な機能を確保しつつ更新前と同等以下の施設規模とすることを基本とし、複合化等による総量削減を目指し、近隣の施設との連携よる施設の共有化や、民間施設の活用による建替に頼らない代替サービスの提供の可能性を含め、あらゆる方向性を検討の対象とする。</t>
  </si>
  <si>
    <t xml:space="preserve">単独施設での新規整備はその用途や必要性を慎重に検討した上で決定し、改築や改修する場合も、施設の統廃合・複合化・多機能化を基本とし、施設の管理運営費の縮減を目指す。 </t>
  </si>
  <si>
    <t>毎期適切に固定資産台帳及び財務書類を作成・更新するとともに、老朽化度合いの把握、施設の更新時期及び必要金額、施設ごとの経費等必要に応じ検証し、より一層の施設マネジメントへ活用する。</t>
  </si>
  <si>
    <t>現在使用していない、または将来の使用予定が確定していない資産については、積極的な売却処分や有効活用の検討、施設機能を維持したままでの民間や地区への移譲についても検討の対象とする。</t>
  </si>
  <si>
    <t>令和２年６月に策定した「広島県水道広域連携推進方針」に基づき、県内水道事業の統合に向け取り組むこととし、令和３年４月、統合に賛同する１５市町と「広島県水道企業団設立準備協議会」を設立しました。今後、令和４年１１月の企業団の設立、令和５年度から企業団による事業運営開始を目指し、関係市町と協力して取り組んでまいります。</t>
  </si>
  <si>
    <t>本計画を基に、公共施設等の維持管理に関する横断的な情報共有を行い、計画の進捗状況の確認を行う。また、町全体での管理コストの低減、年度ごとの管理費の平準化の視点で、管理のあり方や更新施設の優先順位等について検討し、必要に応じて計画の見直しについても検討する。</t>
  </si>
  <si>
    <t>公共施設等のおける現状と課題及び施設の改修・更新にかかる将来コスト試算の結果を踏まえ、基本となる全体目標を設定し、建築系施設とインフラ系施設に大別した上で検討を行う。施設の特性に応じた、総合的かつ計画的な管理運営を推進することで、将来の更新費用の削減を目指す。なお、原則として、施設分類ごとにこれまでに個別までに個別に策定されている耐震計画や長寿命化計画との整合を図る。</t>
  </si>
  <si>
    <t>63,30%</t>
  </si>
  <si>
    <t>H27時点。今後25年で、30%以上減少。</t>
  </si>
  <si>
    <t>【公共施設】（R3.3.31現在）
13万㎡
【インフラ】（R3.3.31現在）
道路：町道827.2km、農道101.3km、林道30.9km、橋梁412箇所、トンネル２か所
上水道：管路276.0km、取水施設23箇所、浄水施設11箇所、配水施設20箇所
下水道（農業集落排水を含む）：管路36.3km、マンホールポンプ８箇所、汚水処理施設２箇所</t>
  </si>
  <si>
    <t>歳出は、人件費は減少傾向にあるものの、その他の歳出は、減少が見込まれにくいため、世羅町の財政状況は、今後一層厳しいものとなっていく。
人口は、合併前の昭和20年代に34,000人を超えピークを迎え、すでに半減。また、計画策定後25年で30%以上が減少する見込みで、全ての世代が減少する状況。
公共施設の総量縮減と、インフラも含め長寿命化等により維持管理コスト低減が必要。</t>
  </si>
  <si>
    <t>40年間で約1,675.7億円（年平均で約41.9億円）</t>
  </si>
  <si>
    <t>40年間で約882.8億円（年平均で約22.1億円）</t>
  </si>
  <si>
    <t>40年間で約792.9億円</t>
  </si>
  <si>
    <t>世羅町公有財産利活用検討委員会を活用し、全庁横断的な情報共有を行い、効率的な取り組みを行う。</t>
  </si>
  <si>
    <t>ＰＰＰ・ＰＦＩ等の手法も検討し、民間活力の施設整備や管理への導入を推進。</t>
  </si>
  <si>
    <t>〈公共施設〉
長期的に維持する施設については、施設の状況に応じて、点検や診断等を実施し、施設の劣化が進行する前に、計画的な維持管理（予防修繕）をしていく事で、施設の長寿命化を図り、施設にかかるトータルコストを縮減する。
〈インフラ〉
道路、橋梁、上下水道といった施設種別ごとの特性や施設の重要性を考慮し、計画的な維持管理（点検・診断・修繕）を行う。</t>
  </si>
  <si>
    <t>利用率及び必要性の低い施設については、他施設との統合、転用するなど、施設の保有総量の縮減。
施設の新設にあたっては、安易に建設するのではなく、既存施設を最大限活用する事を原則とし、整備の抑制を図る。</t>
  </si>
  <si>
    <t>耐震性が無いなど、危険度の高い施設であっても、利用率及び必要性が高い施設につい
ては、構造部分の耐震性のほか、施設利用者の安全性の確保及び災害時の利用を想定し
た十分な検討を行う。</t>
  </si>
  <si>
    <t xml:space="preserve">耐震性が無いなど、危険度の高い施設であっても、利用率及び必要性が高い施設につい
ては、構造部分の耐震性のほか、施設利用者の安全性の確保及び災害時の利用を想定し
た十分な検討を行う。 </t>
  </si>
  <si>
    <t xml:space="preserve">長期的に維持する施設については、施設の状況に応じて、点検や診断等を実施し、施設
の劣化が進行する前に、計画的な維持管理（予防修繕）をしていく事で、施設の長寿命
化を図り、施設にかかるトータルコストを縮減する。 </t>
  </si>
  <si>
    <t xml:space="preserve">公共施設の新築や大規模改修を行う場合は、ユニバーサルデザイン化を推進する。 </t>
  </si>
  <si>
    <t>利用率及び必要性の低い施設については、他施設との統合、転用するなど、施設の保有総量の縮減。
耐震性が無いなど、危険度の高い施設については、利用率及び必要性が高い場合を除き、原則として統廃合等による施設の売却や建物解体を検討。</t>
  </si>
  <si>
    <t>【公共施設】
②延床面積等に関する目標
25年間で延床面積を30％以上削減
【インフラ】
特性を考慮し、総量適正化</t>
  </si>
  <si>
    <t>台帳情報のセグメント分析を行うことなどにより、各事業・施設について効率的・効果的な対策を検討。</t>
  </si>
  <si>
    <t>用途廃止後、町施設として何ら利活用計画の無い財産は、現状での売却を基本。
地方創生等に活用できる可能性がある建物・土地は、世羅町活性化施策で活用。
建物付物件で売却が不調となった場合、建物を解体し、更地での売却。</t>
  </si>
  <si>
    <t xml:space="preserve">上水道については、広島県の水道広域連携推進方針に基づく県内水道事業の統合に賛同し、広島県水道広域連合企業団に参画し、水道事業の経営効率化を進める。
また、他分野においても、連携中枢都市圏（広島広域都市圏・備後圏域）での公共施設共同利用など、他市町との広域連携について検討を進める。 </t>
    <rPh sb="46" eb="48">
      <t>コウイキ</t>
    </rPh>
    <rPh sb="48" eb="50">
      <t>レンゴウ</t>
    </rPh>
    <rPh sb="54" eb="56">
      <t>サンカク</t>
    </rPh>
    <phoneticPr fontId="1"/>
  </si>
  <si>
    <t>毎年夏頃を目途に、前年度末時点の計画進捗状況等について年度評価。
公有財産利活用検討委員会を活用し、前年度の取り組み評価を行い、取り組み強化。</t>
  </si>
  <si>
    <t>個別施設計画による。</t>
  </si>
  <si>
    <t>&lt;H27&gt;旧世羅郷土民俗資料館を解体。道の駅世羅の新設。
&lt;H28&gt;旧津田プールを解体。旧こうざん保育所の売却。旧大見自治センターの売却。
&lt;H29&gt;旧宇津戸自治センター及び老人集会所ひぐらし荘の解体。世羅デイサービスセンター及び共同生活援助事業所きぼうの無償譲渡。旧上津田会館の売却。旧せらにし人権センターの売却。小国自治センターのせらにし支所等との複合施設化。
&lt;H30&gt;旧農業者トレーニングセンター解体及び跡地への大田自治センター整備。有害鳥獣解体処理場新設。旧老人集会所相生会館の売却。旧町営住宅ひまわり団地の売却。旧小国自治センターの売却。
&lt;R01&gt;旧大田自治センターを解体。既存建物の改修複合化により甲山自治センターを整備。旧甲山文化センターの売却。旧大見プールの売却。
&lt;R02&gt;旧高野塾の解体。旧津名自治センターの売却。旧東保育所の無償譲渡。消防屯所の整備（３屯所廃止→１屯所新設）。
&lt;R03&gt;旧消防屯所２施設、旧甲山自治センター、旧西和苑、旧学校資料館を解体。別の旧消防屯所のうち１施設を売却、１施設を地元譲渡。
&lt;R04&gt;旧黒川プールの売却、旧にしおおた保育所おおみ分園の売却。
&lt;R05&gt;産直市場（四季園にしおおた）を指定管理者へ譲渡。
観光施設の不要な建物2棟解体。</t>
  </si>
  <si>
    <t>令和42（2060）年の人口は、平成27年の33.9%まで減少と推計。
生産年齢人口は、平成27年44.1%から令和42（2060年）40.2%と予測。</t>
    <rPh sb="0" eb="2">
      <t>レイワ</t>
    </rPh>
    <rPh sb="10" eb="11">
      <t>ネン</t>
    </rPh>
    <rPh sb="12" eb="14">
      <t>ジンコウ</t>
    </rPh>
    <rPh sb="16" eb="18">
      <t>ヘイセイ</t>
    </rPh>
    <rPh sb="20" eb="21">
      <t>ネン</t>
    </rPh>
    <rPh sb="29" eb="31">
      <t>ゲンショウ</t>
    </rPh>
    <rPh sb="32" eb="34">
      <t>スイケイ</t>
    </rPh>
    <rPh sb="36" eb="38">
      <t>セイサン</t>
    </rPh>
    <rPh sb="38" eb="40">
      <t>ネンレイ</t>
    </rPh>
    <rPh sb="40" eb="42">
      <t>ジンコウ</t>
    </rPh>
    <rPh sb="44" eb="46">
      <t>ヘイセイ</t>
    </rPh>
    <rPh sb="48" eb="49">
      <t>ネン</t>
    </rPh>
    <rPh sb="56" eb="58">
      <t>レイワ</t>
    </rPh>
    <rPh sb="65" eb="66">
      <t>ネン</t>
    </rPh>
    <rPh sb="73" eb="75">
      <t>ヨソク</t>
    </rPh>
    <phoneticPr fontId="1"/>
  </si>
  <si>
    <t>（令和3年3月31日現在）
【公共施設数】316施設（総延床面積：191,337㎡）
　・スポーツ施設（19施設、延床面積：14,776.19㎡）
　・レクリエーション施設・観光施設（19施設、13,459.02㎡）
　・医療施設（14施設、8,846.39㎡）
　・学校（7施設、27,721.09㎡）
　・その他教育委施設（2施設、1,020.18㎡）
　・幼保・こども園（5施設、3,427.19㎡）
　・供給処理施設（5施設、6,098.99㎡）
　・公営住宅（27施設、15,812.31㎡）
　・庁舎等（5施設、9,542.35㎡）
　・消防施設（29施設、2,223.24㎡）
　・その他行政系施設（1施設、380.35㎡）
　・産業系施設（28施設、28,642.43㎡）
　・集会施設（36施設、16,018.29㎡）
　・文化施設（2施設、2,865.32㎡）
　・図書館（1施設、830.44㎡）
　・民俗資料館等（4施設、2,206.19㎡）
　・社会教育施設（7施設、5,587.87㎡）
　・高齢者福祉施設（10施設、7,460.33㎡）
　・保健施設（1施設、663.13㎡）
　・その他（建物）（94施設、23,755.28㎡）
【インフラ資産】10,712施設
　・道路（町道・農道・林道）　1,499件
　・橋りょう・トンネル　386件
　・上下水道　8,241件
　・その他　586件</t>
    <rPh sb="1" eb="3">
      <t>レイワ</t>
    </rPh>
    <rPh sb="4" eb="5">
      <t>ネン</t>
    </rPh>
    <rPh sb="6" eb="7">
      <t>ガツ</t>
    </rPh>
    <rPh sb="9" eb="10">
      <t>ニチ</t>
    </rPh>
    <rPh sb="10" eb="12">
      <t>ゲンザイ</t>
    </rPh>
    <rPh sb="15" eb="17">
      <t>コウキョウ</t>
    </rPh>
    <rPh sb="17" eb="19">
      <t>シセツ</t>
    </rPh>
    <rPh sb="19" eb="20">
      <t>スウ</t>
    </rPh>
    <rPh sb="24" eb="26">
      <t>シセツ</t>
    </rPh>
    <rPh sb="27" eb="28">
      <t>ソウ</t>
    </rPh>
    <rPh sb="28" eb="29">
      <t>ノ</t>
    </rPh>
    <rPh sb="29" eb="30">
      <t>ユカ</t>
    </rPh>
    <rPh sb="30" eb="32">
      <t>メンセキ</t>
    </rPh>
    <rPh sb="49" eb="51">
      <t>シセツ</t>
    </rPh>
    <rPh sb="54" eb="56">
      <t>シセツ</t>
    </rPh>
    <rPh sb="57" eb="58">
      <t>ノ</t>
    </rPh>
    <rPh sb="58" eb="61">
      <t>ユカメンセキ</t>
    </rPh>
    <rPh sb="84" eb="86">
      <t>シセツ</t>
    </rPh>
    <rPh sb="87" eb="89">
      <t>カンコウ</t>
    </rPh>
    <rPh sb="89" eb="91">
      <t>シセツ</t>
    </rPh>
    <rPh sb="94" eb="96">
      <t>シセツ</t>
    </rPh>
    <rPh sb="111" eb="113">
      <t>イリョウ</t>
    </rPh>
    <rPh sb="113" eb="115">
      <t>シセツ</t>
    </rPh>
    <rPh sb="118" eb="120">
      <t>シセツ</t>
    </rPh>
    <rPh sb="134" eb="136">
      <t>ガッコウ</t>
    </rPh>
    <rPh sb="138" eb="140">
      <t>シセツ</t>
    </rPh>
    <rPh sb="157" eb="158">
      <t>タ</t>
    </rPh>
    <rPh sb="158" eb="160">
      <t>キョウイク</t>
    </rPh>
    <rPh sb="160" eb="161">
      <t>イ</t>
    </rPh>
    <rPh sb="161" eb="163">
      <t>シセツ</t>
    </rPh>
    <rPh sb="165" eb="167">
      <t>シセツ</t>
    </rPh>
    <rPh sb="393" eb="396">
      <t>トショカン</t>
    </rPh>
    <rPh sb="398" eb="400">
      <t>シセツ</t>
    </rPh>
    <rPh sb="412" eb="414">
      <t>ミンゾク</t>
    </rPh>
    <rPh sb="414" eb="417">
      <t>シリョウカン</t>
    </rPh>
    <rPh sb="417" eb="418">
      <t>ナド</t>
    </rPh>
    <rPh sb="420" eb="422">
      <t>シセツ</t>
    </rPh>
    <rPh sb="436" eb="438">
      <t>シャカイ</t>
    </rPh>
    <rPh sb="438" eb="440">
      <t>キョウイク</t>
    </rPh>
    <rPh sb="440" eb="442">
      <t>シセツ</t>
    </rPh>
    <rPh sb="444" eb="446">
      <t>シセツ</t>
    </rPh>
    <rPh sb="460" eb="463">
      <t>コウレイシャ</t>
    </rPh>
    <rPh sb="463" eb="465">
      <t>フクシ</t>
    </rPh>
    <rPh sb="465" eb="467">
      <t>シセツ</t>
    </rPh>
    <rPh sb="470" eb="472">
      <t>シセツ</t>
    </rPh>
    <rPh sb="486" eb="488">
      <t>ホケン</t>
    </rPh>
    <rPh sb="488" eb="490">
      <t>シセツ</t>
    </rPh>
    <rPh sb="492" eb="494">
      <t>シセツ</t>
    </rPh>
    <rPh sb="508" eb="509">
      <t>タ</t>
    </rPh>
    <rPh sb="510" eb="512">
      <t>タテモノ</t>
    </rPh>
    <rPh sb="516" eb="518">
      <t>シセツ</t>
    </rPh>
    <rPh sb="536" eb="538">
      <t>シサン</t>
    </rPh>
    <rPh sb="545" eb="547">
      <t>シセツ</t>
    </rPh>
    <rPh sb="550" eb="552">
      <t>ドウロ</t>
    </rPh>
    <rPh sb="553" eb="555">
      <t>チョウドウ</t>
    </rPh>
    <rPh sb="556" eb="558">
      <t>ノウドウ</t>
    </rPh>
    <rPh sb="559" eb="561">
      <t>リンドウ</t>
    </rPh>
    <rPh sb="568" eb="569">
      <t>ケン</t>
    </rPh>
    <rPh sb="572" eb="573">
      <t>キョウ</t>
    </rPh>
    <rPh sb="585" eb="586">
      <t>ケン</t>
    </rPh>
    <rPh sb="589" eb="591">
      <t>ジョウゲ</t>
    </rPh>
    <phoneticPr fontId="1"/>
  </si>
  <si>
    <t>･急激な人口減少及び高齢化により公共施設に対する町民ニーズの変化が見込まれる。
・昭和40（1965）年代後半から集中的に整備され、旧耐震基準が適用されていた時期である昭和56（1981）年度以前に整備されたものは28％にのぼり、老朽化が深刻な施設が多い一方で、人口減少による財政規模の減少も見込まれ対応が課題となっている。
・平成16（2004）年の3町1村の合併したことにより、同規模自治体に比べ施設数が多くなっており、機能重複した施設の集約が必要。</t>
    <rPh sb="1" eb="3">
      <t>キュウゲキ</t>
    </rPh>
    <rPh sb="4" eb="6">
      <t>ジンコウ</t>
    </rPh>
    <rPh sb="6" eb="8">
      <t>ゲンショウ</t>
    </rPh>
    <rPh sb="8" eb="9">
      <t>オヨ</t>
    </rPh>
    <rPh sb="10" eb="13">
      <t>コウレイカ</t>
    </rPh>
    <rPh sb="16" eb="18">
      <t>コウキョウ</t>
    </rPh>
    <rPh sb="18" eb="20">
      <t>シセツ</t>
    </rPh>
    <rPh sb="21" eb="22">
      <t>タイ</t>
    </rPh>
    <rPh sb="24" eb="26">
      <t>チョウミン</t>
    </rPh>
    <rPh sb="30" eb="32">
      <t>ヘンカ</t>
    </rPh>
    <rPh sb="33" eb="35">
      <t>ミコ</t>
    </rPh>
    <rPh sb="41" eb="43">
      <t>ショウワ</t>
    </rPh>
    <rPh sb="51" eb="53">
      <t>ネンダイ</t>
    </rPh>
    <rPh sb="53" eb="55">
      <t>コウハン</t>
    </rPh>
    <rPh sb="57" eb="60">
      <t>シュウチュウテキ</t>
    </rPh>
    <rPh sb="61" eb="63">
      <t>セイビ</t>
    </rPh>
    <rPh sb="115" eb="118">
      <t>ロウキュウカ</t>
    </rPh>
    <rPh sb="119" eb="121">
      <t>シンコク</t>
    </rPh>
    <rPh sb="122" eb="124">
      <t>シセツ</t>
    </rPh>
    <rPh sb="125" eb="126">
      <t>オオ</t>
    </rPh>
    <rPh sb="127" eb="129">
      <t>イッポウ</t>
    </rPh>
    <rPh sb="131" eb="133">
      <t>ジンコウ</t>
    </rPh>
    <rPh sb="133" eb="135">
      <t>ゲンショウ</t>
    </rPh>
    <rPh sb="138" eb="140">
      <t>ザイセイ</t>
    </rPh>
    <rPh sb="140" eb="142">
      <t>キボ</t>
    </rPh>
    <rPh sb="143" eb="145">
      <t>ゲンショウ</t>
    </rPh>
    <rPh sb="146" eb="148">
      <t>ミコ</t>
    </rPh>
    <rPh sb="150" eb="152">
      <t>タイオウ</t>
    </rPh>
    <rPh sb="153" eb="155">
      <t>カダイ</t>
    </rPh>
    <rPh sb="164" eb="166">
      <t>ヘイセイ</t>
    </rPh>
    <rPh sb="174" eb="175">
      <t>ネン</t>
    </rPh>
    <rPh sb="177" eb="178">
      <t>マチ</t>
    </rPh>
    <rPh sb="179" eb="180">
      <t>ソン</t>
    </rPh>
    <rPh sb="181" eb="183">
      <t>ガッペイ</t>
    </rPh>
    <rPh sb="191" eb="194">
      <t>ドウキボ</t>
    </rPh>
    <rPh sb="194" eb="197">
      <t>ジチタイ</t>
    </rPh>
    <rPh sb="198" eb="199">
      <t>クラ</t>
    </rPh>
    <rPh sb="200" eb="202">
      <t>シセツ</t>
    </rPh>
    <rPh sb="202" eb="203">
      <t>スウ</t>
    </rPh>
    <rPh sb="204" eb="205">
      <t>オオ</t>
    </rPh>
    <rPh sb="212" eb="216">
      <t>キノウチョウフク</t>
    </rPh>
    <rPh sb="218" eb="220">
      <t>シセツ</t>
    </rPh>
    <rPh sb="221" eb="223">
      <t>シュウヤク</t>
    </rPh>
    <rPh sb="224" eb="226">
      <t>ヒツヨウ</t>
    </rPh>
    <phoneticPr fontId="1"/>
  </si>
  <si>
    <t>【公共施設】
令和8（2026）年度までの更新費用：57.2億円
【インフラ】
令和8（2026）年度までの更新費用：68.0億円</t>
    <rPh sb="1" eb="3">
      <t>コウキョウ</t>
    </rPh>
    <rPh sb="3" eb="5">
      <t>シセツ</t>
    </rPh>
    <rPh sb="7" eb="9">
      <t>レイワ</t>
    </rPh>
    <rPh sb="16" eb="17">
      <t>ネン</t>
    </rPh>
    <rPh sb="17" eb="18">
      <t>ド</t>
    </rPh>
    <rPh sb="21" eb="23">
      <t>コウシン</t>
    </rPh>
    <rPh sb="23" eb="25">
      <t>ヒヨウ</t>
    </rPh>
    <rPh sb="30" eb="32">
      <t>オクエン</t>
    </rPh>
    <phoneticPr fontId="1"/>
  </si>
  <si>
    <t>【公共施設】
令和8（2026）年度までの更新費用：94.0億円
【インフラ】
令和8（2026）年度までの更新費用：44.0億円</t>
  </si>
  <si>
    <t>【公共施設】
令和8（2026）年度までの費用効果：+36.7億円
※計画策定時に計画期間途中で大型の施設の建替（本庁舎・病院）が行われる予定だったため効果額が認められないものとなっている。
【インフラ】
令和8（2026）年度までの費用効果：△24.2億円</t>
    <rPh sb="23" eb="25">
      <t>コウカ</t>
    </rPh>
    <rPh sb="35" eb="37">
      <t>ケイカク</t>
    </rPh>
    <rPh sb="37" eb="39">
      <t>サクテイ</t>
    </rPh>
    <rPh sb="39" eb="40">
      <t>ジ</t>
    </rPh>
    <rPh sb="41" eb="43">
      <t>ケイカク</t>
    </rPh>
    <rPh sb="43" eb="45">
      <t>キカン</t>
    </rPh>
    <rPh sb="45" eb="47">
      <t>トチュウ</t>
    </rPh>
    <rPh sb="48" eb="50">
      <t>オオガタ</t>
    </rPh>
    <rPh sb="51" eb="53">
      <t>シセツ</t>
    </rPh>
    <rPh sb="54" eb="55">
      <t>タ</t>
    </rPh>
    <rPh sb="55" eb="56">
      <t>カ</t>
    </rPh>
    <rPh sb="57" eb="60">
      <t>ホンチョウシャ</t>
    </rPh>
    <rPh sb="61" eb="63">
      <t>ビョウイン</t>
    </rPh>
    <rPh sb="65" eb="66">
      <t>オコナ</t>
    </rPh>
    <rPh sb="69" eb="71">
      <t>ヨテイ</t>
    </rPh>
    <rPh sb="118" eb="120">
      <t>ヒヨウ</t>
    </rPh>
    <rPh sb="120" eb="122">
      <t>コウカ</t>
    </rPh>
    <phoneticPr fontId="1"/>
  </si>
  <si>
    <t>公共施設等マネジメント所管課による施設情報の一元管理を図り、庁内での組織横断的な体制の確立行う。</t>
    <rPh sb="0" eb="2">
      <t>コウキョウ</t>
    </rPh>
    <rPh sb="2" eb="4">
      <t>シセツ</t>
    </rPh>
    <rPh sb="4" eb="5">
      <t>トウ</t>
    </rPh>
    <rPh sb="11" eb="13">
      <t>ショカン</t>
    </rPh>
    <rPh sb="13" eb="14">
      <t>カ</t>
    </rPh>
    <rPh sb="17" eb="19">
      <t>シセツ</t>
    </rPh>
    <rPh sb="19" eb="21">
      <t>ジョウホウ</t>
    </rPh>
    <rPh sb="22" eb="24">
      <t>イチゲン</t>
    </rPh>
    <rPh sb="24" eb="26">
      <t>カンリ</t>
    </rPh>
    <rPh sb="27" eb="28">
      <t>ハカ</t>
    </rPh>
    <rPh sb="30" eb="31">
      <t>チョウ</t>
    </rPh>
    <rPh sb="31" eb="32">
      <t>ナイ</t>
    </rPh>
    <rPh sb="34" eb="36">
      <t>ソシキ</t>
    </rPh>
    <rPh sb="36" eb="39">
      <t>オウダンテキ</t>
    </rPh>
    <rPh sb="40" eb="42">
      <t>タイセイ</t>
    </rPh>
    <rPh sb="43" eb="45">
      <t>カクリツ</t>
    </rPh>
    <rPh sb="45" eb="46">
      <t>オコナ</t>
    </rPh>
    <phoneticPr fontId="1"/>
  </si>
  <si>
    <t>PFI（※）などのPPP（※）手法を含め、民間事業者の技術・ノウハウ、資金、施設等を活用した、最も効果的・効率的な手法を検討する。</t>
  </si>
  <si>
    <t>・定期点検の実施
・点検・診断結果の蓄積と全庁的な共有
・劣化診断等の活用による予防保全の観点から管理検討する。
・インフラ長寿命化計画などの準拠</t>
    <rPh sb="1" eb="3">
      <t>テイキ</t>
    </rPh>
    <rPh sb="3" eb="5">
      <t>テンケン</t>
    </rPh>
    <rPh sb="6" eb="8">
      <t>ジッシ</t>
    </rPh>
    <rPh sb="10" eb="12">
      <t>テンケン</t>
    </rPh>
    <rPh sb="13" eb="15">
      <t>シンダン</t>
    </rPh>
    <rPh sb="15" eb="17">
      <t>ケッカ</t>
    </rPh>
    <rPh sb="18" eb="20">
      <t>チクセキ</t>
    </rPh>
    <rPh sb="21" eb="24">
      <t>ゼンチョウテキ</t>
    </rPh>
    <rPh sb="25" eb="27">
      <t>キョウユウ</t>
    </rPh>
    <rPh sb="29" eb="31">
      <t>レッカ</t>
    </rPh>
    <rPh sb="31" eb="33">
      <t>シンダン</t>
    </rPh>
    <rPh sb="33" eb="34">
      <t>トウ</t>
    </rPh>
    <rPh sb="35" eb="37">
      <t>カツヨウ</t>
    </rPh>
    <rPh sb="40" eb="42">
      <t>ヨボウ</t>
    </rPh>
    <rPh sb="42" eb="44">
      <t>ホゼン</t>
    </rPh>
    <rPh sb="45" eb="47">
      <t>カンテン</t>
    </rPh>
    <rPh sb="49" eb="51">
      <t>カンリ</t>
    </rPh>
    <rPh sb="51" eb="53">
      <t>ケントウ</t>
    </rPh>
    <rPh sb="62" eb="66">
      <t>チョウジュミョウカ</t>
    </rPh>
    <rPh sb="66" eb="68">
      <t>ケイカク</t>
    </rPh>
    <rPh sb="71" eb="73">
      <t>ジュンキョ</t>
    </rPh>
    <phoneticPr fontId="1"/>
  </si>
  <si>
    <t>・「事後保全」から「予防保全」への転換と点検診断結果をもとにした修繕や改修等を実施することによるライフサイクルコストの縮減や更新費用の平準化を図る。
・管理運営にあたっては、幅広いサービス提供手法を検討し、指定管理制度やPPP/PFIの積極的な活用を推進、地域に対する公共施設の譲渡など、管理コスト削減できる管理方針の設定を行う。
・施設更新については、適切な規模や他施設の活用や機能の複合化を検討し、真に必要な施設のみ更新を行う。
・インフラは、点検診断結果に基づいた管理を行う。</t>
    <rPh sb="2" eb="4">
      <t>ジゴ</t>
    </rPh>
    <rPh sb="4" eb="6">
      <t>ホゼン</t>
    </rPh>
    <rPh sb="10" eb="12">
      <t>ヨボウ</t>
    </rPh>
    <rPh sb="12" eb="14">
      <t>ホゼン</t>
    </rPh>
    <rPh sb="17" eb="19">
      <t>テンカン</t>
    </rPh>
    <rPh sb="20" eb="22">
      <t>テンケン</t>
    </rPh>
    <rPh sb="22" eb="24">
      <t>シンダン</t>
    </rPh>
    <rPh sb="24" eb="26">
      <t>ケッカ</t>
    </rPh>
    <rPh sb="32" eb="34">
      <t>シュウゼン</t>
    </rPh>
    <rPh sb="35" eb="37">
      <t>カイシュウ</t>
    </rPh>
    <rPh sb="37" eb="38">
      <t>トウ</t>
    </rPh>
    <rPh sb="39" eb="41">
      <t>ジッシ</t>
    </rPh>
    <rPh sb="59" eb="61">
      <t>シュクゲン</t>
    </rPh>
    <rPh sb="62" eb="64">
      <t>コウシン</t>
    </rPh>
    <rPh sb="64" eb="66">
      <t>ヒヨウ</t>
    </rPh>
    <rPh sb="67" eb="70">
      <t>ヘイジュンカ</t>
    </rPh>
    <rPh sb="71" eb="72">
      <t>ハカ</t>
    </rPh>
    <rPh sb="76" eb="78">
      <t>カンリ</t>
    </rPh>
    <rPh sb="78" eb="80">
      <t>ウンエイ</t>
    </rPh>
    <rPh sb="87" eb="89">
      <t>ハバヒロ</t>
    </rPh>
    <rPh sb="94" eb="96">
      <t>テイキョウ</t>
    </rPh>
    <rPh sb="96" eb="98">
      <t>シュホウ</t>
    </rPh>
    <rPh sb="99" eb="101">
      <t>ケントウ</t>
    </rPh>
    <rPh sb="103" eb="105">
      <t>シテイ</t>
    </rPh>
    <rPh sb="105" eb="107">
      <t>カンリ</t>
    </rPh>
    <rPh sb="107" eb="109">
      <t>セイド</t>
    </rPh>
    <rPh sb="118" eb="121">
      <t>セッキョクテキ</t>
    </rPh>
    <rPh sb="122" eb="124">
      <t>カツヨウ</t>
    </rPh>
    <rPh sb="125" eb="127">
      <t>スイシン</t>
    </rPh>
    <rPh sb="128" eb="130">
      <t>チイキ</t>
    </rPh>
    <rPh sb="131" eb="132">
      <t>タイ</t>
    </rPh>
    <rPh sb="134" eb="136">
      <t>コウキョウ</t>
    </rPh>
    <rPh sb="136" eb="138">
      <t>シセツ</t>
    </rPh>
    <rPh sb="139" eb="141">
      <t>ジョウト</t>
    </rPh>
    <rPh sb="144" eb="146">
      <t>カンリ</t>
    </rPh>
    <rPh sb="149" eb="151">
      <t>サクゲン</t>
    </rPh>
    <rPh sb="154" eb="156">
      <t>カンリ</t>
    </rPh>
    <rPh sb="156" eb="158">
      <t>ホウシン</t>
    </rPh>
    <rPh sb="159" eb="161">
      <t>セッテイ</t>
    </rPh>
    <rPh sb="162" eb="163">
      <t>オコナ</t>
    </rPh>
    <rPh sb="167" eb="169">
      <t>シセツ</t>
    </rPh>
    <rPh sb="169" eb="171">
      <t>コウシン</t>
    </rPh>
    <rPh sb="177" eb="179">
      <t>テキセツ</t>
    </rPh>
    <rPh sb="180" eb="182">
      <t>キボ</t>
    </rPh>
    <rPh sb="183" eb="184">
      <t>タ</t>
    </rPh>
    <rPh sb="184" eb="186">
      <t>シセツ</t>
    </rPh>
    <rPh sb="187" eb="189">
      <t>カツヨウ</t>
    </rPh>
    <rPh sb="190" eb="192">
      <t>キノウ</t>
    </rPh>
    <rPh sb="193" eb="196">
      <t>フクゴウカ</t>
    </rPh>
    <rPh sb="197" eb="199">
      <t>ケントウ</t>
    </rPh>
    <rPh sb="201" eb="202">
      <t>シン</t>
    </rPh>
    <rPh sb="203" eb="205">
      <t>ヒツヨウ</t>
    </rPh>
    <rPh sb="206" eb="208">
      <t>シセツ</t>
    </rPh>
    <rPh sb="210" eb="212">
      <t>コウシン</t>
    </rPh>
    <rPh sb="213" eb="214">
      <t>オコナ</t>
    </rPh>
    <rPh sb="224" eb="226">
      <t>テンケン</t>
    </rPh>
    <rPh sb="226" eb="228">
      <t>シンダン</t>
    </rPh>
    <rPh sb="228" eb="230">
      <t>ケッカ</t>
    </rPh>
    <rPh sb="231" eb="232">
      <t>モト</t>
    </rPh>
    <rPh sb="235" eb="237">
      <t>カンリ</t>
    </rPh>
    <rPh sb="238" eb="239">
      <t>オコナ</t>
    </rPh>
    <phoneticPr fontId="1"/>
  </si>
  <si>
    <t>・点検診断等に基づくソフト・ハード両面からの安全確保
・更新が難しい施設においては、早期の供用廃止といった措置を行う。</t>
    <rPh sb="1" eb="3">
      <t>テンケン</t>
    </rPh>
    <rPh sb="3" eb="5">
      <t>シンダン</t>
    </rPh>
    <rPh sb="5" eb="6">
      <t>トウ</t>
    </rPh>
    <rPh sb="7" eb="8">
      <t>モト</t>
    </rPh>
    <rPh sb="17" eb="19">
      <t>リョウメン</t>
    </rPh>
    <rPh sb="22" eb="24">
      <t>アンゼン</t>
    </rPh>
    <rPh sb="24" eb="26">
      <t>カクホ</t>
    </rPh>
    <rPh sb="28" eb="30">
      <t>コウシン</t>
    </rPh>
    <rPh sb="31" eb="32">
      <t>ムズカ</t>
    </rPh>
    <rPh sb="34" eb="36">
      <t>シセツ</t>
    </rPh>
    <rPh sb="42" eb="44">
      <t>ソウキ</t>
    </rPh>
    <rPh sb="45" eb="47">
      <t>キョウヨウ</t>
    </rPh>
    <rPh sb="47" eb="49">
      <t>ハイシ</t>
    </rPh>
    <rPh sb="53" eb="55">
      <t>ソチ</t>
    </rPh>
    <rPh sb="56" eb="57">
      <t>オコナ</t>
    </rPh>
    <phoneticPr fontId="1"/>
  </si>
  <si>
    <t>・耐震性がない建物も今後の継続的な保持が見込める建物は耐震化を実施。
・災害活動の拠点・避難所となる施設は優先的に耐震対策を行う。
・インフラ施設については、定期点検に基づいて必要な耐震対策を行う。</t>
    <rPh sb="1" eb="4">
      <t>タイシンセイ</t>
    </rPh>
    <rPh sb="7" eb="9">
      <t>タテモノ</t>
    </rPh>
    <rPh sb="10" eb="12">
      <t>コンゴ</t>
    </rPh>
    <rPh sb="13" eb="16">
      <t>ケイゾクテキ</t>
    </rPh>
    <rPh sb="17" eb="19">
      <t>ホジ</t>
    </rPh>
    <rPh sb="20" eb="22">
      <t>ミコ</t>
    </rPh>
    <rPh sb="24" eb="26">
      <t>タテモノ</t>
    </rPh>
    <rPh sb="27" eb="30">
      <t>タイシンカ</t>
    </rPh>
    <rPh sb="31" eb="33">
      <t>ジッシ</t>
    </rPh>
    <rPh sb="36" eb="38">
      <t>サイガイ</t>
    </rPh>
    <rPh sb="38" eb="40">
      <t>カツドウ</t>
    </rPh>
    <rPh sb="41" eb="43">
      <t>キョテン</t>
    </rPh>
    <rPh sb="44" eb="47">
      <t>ヒナンジョ</t>
    </rPh>
    <rPh sb="50" eb="52">
      <t>シセツ</t>
    </rPh>
    <rPh sb="53" eb="56">
      <t>ユウセンテキ</t>
    </rPh>
    <rPh sb="57" eb="59">
      <t>タイシン</t>
    </rPh>
    <rPh sb="59" eb="61">
      <t>タイサク</t>
    </rPh>
    <rPh sb="62" eb="63">
      <t>オコナ</t>
    </rPh>
    <rPh sb="71" eb="73">
      <t>シセツ</t>
    </rPh>
    <rPh sb="79" eb="81">
      <t>テイキ</t>
    </rPh>
    <rPh sb="81" eb="83">
      <t>テンケン</t>
    </rPh>
    <rPh sb="84" eb="85">
      <t>モト</t>
    </rPh>
    <rPh sb="88" eb="90">
      <t>ヒツヨウ</t>
    </rPh>
    <rPh sb="91" eb="93">
      <t>タイシン</t>
    </rPh>
    <rPh sb="93" eb="95">
      <t>タイサク</t>
    </rPh>
    <rPh sb="96" eb="97">
      <t>オコナ</t>
    </rPh>
    <phoneticPr fontId="1"/>
  </si>
  <si>
    <t>・継続して保有していく施設を選定し、予防保全などの方策による耐久性の向上を図る。
・個別施設計画（施設長寿命化計画）を策定する。</t>
    <rPh sb="1" eb="3">
      <t>ケイゾク</t>
    </rPh>
    <rPh sb="5" eb="7">
      <t>ホユウ</t>
    </rPh>
    <rPh sb="11" eb="13">
      <t>シセツ</t>
    </rPh>
    <rPh sb="14" eb="16">
      <t>センテイ</t>
    </rPh>
    <rPh sb="18" eb="20">
      <t>ヨボウ</t>
    </rPh>
    <rPh sb="20" eb="22">
      <t>ホゼン</t>
    </rPh>
    <rPh sb="25" eb="27">
      <t>ホウサク</t>
    </rPh>
    <rPh sb="30" eb="33">
      <t>タイキュウセイ</t>
    </rPh>
    <rPh sb="34" eb="36">
      <t>コウジョウ</t>
    </rPh>
    <rPh sb="37" eb="38">
      <t>ハカ</t>
    </rPh>
    <rPh sb="42" eb="44">
      <t>コベツ</t>
    </rPh>
    <rPh sb="44" eb="46">
      <t>シセツ</t>
    </rPh>
    <rPh sb="46" eb="48">
      <t>ケイカク</t>
    </rPh>
    <rPh sb="49" eb="51">
      <t>シセツ</t>
    </rPh>
    <rPh sb="51" eb="52">
      <t>チョウ</t>
    </rPh>
    <rPh sb="52" eb="55">
      <t>ジュミョウカ</t>
    </rPh>
    <rPh sb="55" eb="57">
      <t>ケイカク</t>
    </rPh>
    <rPh sb="59" eb="61">
      <t>サクテイ</t>
    </rPh>
    <phoneticPr fontId="1"/>
  </si>
  <si>
    <t>多様な利用者が想定される公共施設の整備や改修時には、ユニバーサルデザイン化の推進を図る。</t>
    <rPh sb="0" eb="2">
      <t>タヨウ</t>
    </rPh>
    <rPh sb="3" eb="6">
      <t>リヨウシャ</t>
    </rPh>
    <rPh sb="7" eb="9">
      <t>ソウテイ</t>
    </rPh>
    <rPh sb="12" eb="14">
      <t>コウキョウ</t>
    </rPh>
    <rPh sb="14" eb="16">
      <t>シセツ</t>
    </rPh>
    <rPh sb="17" eb="19">
      <t>セイビ</t>
    </rPh>
    <rPh sb="20" eb="22">
      <t>カイシュウ</t>
    </rPh>
    <rPh sb="22" eb="23">
      <t>ジ</t>
    </rPh>
    <rPh sb="36" eb="37">
      <t>カ</t>
    </rPh>
    <rPh sb="38" eb="40">
      <t>スイシン</t>
    </rPh>
    <rPh sb="41" eb="42">
      <t>ハカ</t>
    </rPh>
    <phoneticPr fontId="1"/>
  </si>
  <si>
    <t>改修費や今後の維持費を踏まえつつ、効率的なエネルギー使用による温室効果ガス排出の削減を目指す。</t>
    <rPh sb="0" eb="2">
      <t>カイシュウ</t>
    </rPh>
    <rPh sb="2" eb="3">
      <t>ヒ</t>
    </rPh>
    <rPh sb="4" eb="6">
      <t>コンゴ</t>
    </rPh>
    <rPh sb="7" eb="10">
      <t>イジヒ</t>
    </rPh>
    <rPh sb="11" eb="12">
      <t>フ</t>
    </rPh>
    <rPh sb="17" eb="20">
      <t>コウリツテキ</t>
    </rPh>
    <rPh sb="26" eb="28">
      <t>シヨウ</t>
    </rPh>
    <rPh sb="31" eb="33">
      <t>オンシツ</t>
    </rPh>
    <rPh sb="33" eb="35">
      <t>コウカ</t>
    </rPh>
    <rPh sb="37" eb="39">
      <t>ハイシュツ</t>
    </rPh>
    <rPh sb="40" eb="42">
      <t>サクゲン</t>
    </rPh>
    <rPh sb="43" eb="45">
      <t>メザ</t>
    </rPh>
    <phoneticPr fontId="1"/>
  </si>
  <si>
    <t>・既存施設の利用状況や必要性などを見極めたうえで、新規整備の抑制や廃止・集約・統合・複合化など、施設の配置や供給量の適正化を目指した量の見直しを行う。</t>
    <rPh sb="72" eb="73">
      <t>オコナ</t>
    </rPh>
    <phoneticPr fontId="1"/>
  </si>
  <si>
    <t>令和8年度までに対令和2年度比で公共施設数の3%削減する。</t>
    <rPh sb="0" eb="2">
      <t>レイワ</t>
    </rPh>
    <rPh sb="3" eb="5">
      <t>ネンド</t>
    </rPh>
    <rPh sb="8" eb="9">
      <t>タイ</t>
    </rPh>
    <rPh sb="9" eb="11">
      <t>レイワ</t>
    </rPh>
    <rPh sb="12" eb="15">
      <t>ネンドヒ</t>
    </rPh>
    <rPh sb="16" eb="18">
      <t>コウキョウ</t>
    </rPh>
    <rPh sb="18" eb="20">
      <t>シセツ</t>
    </rPh>
    <rPh sb="20" eb="21">
      <t>スウ</t>
    </rPh>
    <rPh sb="24" eb="26">
      <t>サクゲン</t>
    </rPh>
    <phoneticPr fontId="1"/>
  </si>
  <si>
    <t>地方公会計の整備を着実に進め、減価償却費等を含む公共施設等の総コストや資産額を把握し、適切な資産管理への活用を行う。</t>
    <rPh sb="0" eb="2">
      <t>チホウ</t>
    </rPh>
    <rPh sb="2" eb="5">
      <t>コウカイケイ</t>
    </rPh>
    <rPh sb="6" eb="8">
      <t>セイビ</t>
    </rPh>
    <rPh sb="9" eb="11">
      <t>チャクジツ</t>
    </rPh>
    <rPh sb="12" eb="13">
      <t>スス</t>
    </rPh>
    <rPh sb="15" eb="19">
      <t>ゲンカショウキャク</t>
    </rPh>
    <rPh sb="19" eb="20">
      <t>ヒ</t>
    </rPh>
    <rPh sb="20" eb="21">
      <t>トウ</t>
    </rPh>
    <rPh sb="22" eb="23">
      <t>フク</t>
    </rPh>
    <rPh sb="24" eb="26">
      <t>コウキョウ</t>
    </rPh>
    <rPh sb="26" eb="28">
      <t>シセツ</t>
    </rPh>
    <rPh sb="28" eb="29">
      <t>トウ</t>
    </rPh>
    <rPh sb="30" eb="31">
      <t>ソウ</t>
    </rPh>
    <rPh sb="35" eb="37">
      <t>シサン</t>
    </rPh>
    <rPh sb="37" eb="38">
      <t>ガク</t>
    </rPh>
    <rPh sb="39" eb="41">
      <t>ハアク</t>
    </rPh>
    <rPh sb="43" eb="45">
      <t>テキセツ</t>
    </rPh>
    <rPh sb="46" eb="48">
      <t>シサン</t>
    </rPh>
    <rPh sb="48" eb="50">
      <t>カンリ</t>
    </rPh>
    <rPh sb="52" eb="54">
      <t>カツヨウ</t>
    </rPh>
    <rPh sb="55" eb="56">
      <t>オコナ</t>
    </rPh>
    <phoneticPr fontId="1"/>
  </si>
  <si>
    <t>未利用財産については、売却、譲渡及び貸付等を積極的に進める。転用や利活用が見込めない施設は解体し、維持管理コストの縮減を図る。</t>
  </si>
  <si>
    <t>公共施設等の利用状況等、住民ニーズを把握しながら相互利用についても検討する。</t>
  </si>
  <si>
    <t>公共施設等サービスを持続的に提供するには、公共施設等のマネジメントを着実に実践していく必要があるため、ＰＤＣＡサイクルによる計画の進捗管理を行う。</t>
    <rPh sb="70" eb="71">
      <t>オコナ</t>
    </rPh>
    <phoneticPr fontId="1"/>
  </si>
  <si>
    <t>公共施設総合管理計画の見直しに合わせる。</t>
    <rPh sb="0" eb="2">
      <t>コウキョウ</t>
    </rPh>
    <rPh sb="2" eb="4">
      <t>シセツ</t>
    </rPh>
    <rPh sb="4" eb="6">
      <t>ソウゴウ</t>
    </rPh>
    <rPh sb="6" eb="8">
      <t>カンリ</t>
    </rPh>
    <rPh sb="8" eb="10">
      <t>ケイカク</t>
    </rPh>
    <rPh sb="11" eb="13">
      <t>ミナオ</t>
    </rPh>
    <rPh sb="15" eb="16">
      <t>ア</t>
    </rPh>
    <phoneticPr fontId="1"/>
  </si>
  <si>
    <t>公共施設総合管理計画において、「公共建築物管理基本方針」「インフラ資産管理基本方針」を記載している。</t>
    <rPh sb="0" eb="10">
      <t>コウキョウシセツソウゴウカンリケイカク</t>
    </rPh>
    <rPh sb="16" eb="18">
      <t>コウキョウ</t>
    </rPh>
    <rPh sb="18" eb="20">
      <t>ケンチク</t>
    </rPh>
    <rPh sb="20" eb="21">
      <t>ブツ</t>
    </rPh>
    <rPh sb="21" eb="23">
      <t>カンリ</t>
    </rPh>
    <rPh sb="23" eb="25">
      <t>キホン</t>
    </rPh>
    <rPh sb="25" eb="27">
      <t>ホウシン</t>
    </rPh>
    <rPh sb="43" eb="45">
      <t>キサイ</t>
    </rPh>
    <phoneticPr fontId="1"/>
  </si>
  <si>
    <t>【平成30年度】
油木小学校体育館改修工事
旧神龍中学校校舎等解体工事
飲料水供給施設遠隔監視システム整備工事ほか
【令和元年度】
くるみ保育所建設工事
ふるさと活性化センター改築工事
帝釈の湯改修工事
【令和2年度】
新庁舎建設工事
農業集落排水事業遠方監視システム工事ほか
【令和3年度】
三和給食共同調理場
豊松支所改修事業
病院建設事業
【令和4年度】
こばたけ保育所整備
来見小学校体育館改修
認定こども園移転新築
【令和5年度】
次期ゴミ対策事業
神石小学校体育館改修
神石支所改修</t>
    <rPh sb="147" eb="149">
      <t>サンワ</t>
    </rPh>
    <rPh sb="149" eb="151">
      <t>キュウショク</t>
    </rPh>
    <rPh sb="151" eb="153">
      <t>キョウドウ</t>
    </rPh>
    <rPh sb="153" eb="155">
      <t>チョウリ</t>
    </rPh>
    <rPh sb="155" eb="156">
      <t>ジョウ</t>
    </rPh>
    <rPh sb="157" eb="159">
      <t>トヨマツ</t>
    </rPh>
    <rPh sb="159" eb="161">
      <t>シショ</t>
    </rPh>
    <rPh sb="161" eb="163">
      <t>カイシュウ</t>
    </rPh>
    <rPh sb="163" eb="165">
      <t>ジギョウ</t>
    </rPh>
    <rPh sb="166" eb="168">
      <t>ビョウイン</t>
    </rPh>
    <rPh sb="168" eb="170">
      <t>ケンセツ</t>
    </rPh>
    <rPh sb="170" eb="172">
      <t>ジギョウ</t>
    </rPh>
    <rPh sb="185" eb="187">
      <t>ホイク</t>
    </rPh>
    <rPh sb="187" eb="188">
      <t>ショ</t>
    </rPh>
    <rPh sb="188" eb="190">
      <t>セイビ</t>
    </rPh>
    <rPh sb="191" eb="192">
      <t>ク</t>
    </rPh>
    <rPh sb="192" eb="193">
      <t>ミ</t>
    </rPh>
    <rPh sb="193" eb="196">
      <t>ショウガッコウ</t>
    </rPh>
    <rPh sb="196" eb="199">
      <t>タイイクカン</t>
    </rPh>
    <rPh sb="199" eb="201">
      <t>カイシュウ</t>
    </rPh>
    <rPh sb="202" eb="204">
      <t>ニンテイ</t>
    </rPh>
    <rPh sb="207" eb="208">
      <t>エン</t>
    </rPh>
    <rPh sb="208" eb="210">
      <t>イテン</t>
    </rPh>
    <rPh sb="210" eb="212">
      <t>シンチク</t>
    </rPh>
    <rPh sb="221" eb="223">
      <t>ジキ</t>
    </rPh>
    <rPh sb="225" eb="227">
      <t>タイサク</t>
    </rPh>
    <rPh sb="227" eb="229">
      <t>ジギョウ</t>
    </rPh>
    <rPh sb="230" eb="235">
      <t>ジンセキショウガッコウ</t>
    </rPh>
    <rPh sb="235" eb="238">
      <t>タイイクカン</t>
    </rPh>
    <rPh sb="238" eb="240">
      <t>カイシュウ</t>
    </rPh>
    <rPh sb="241" eb="243">
      <t>ジンセキ</t>
    </rPh>
    <rPh sb="243" eb="245">
      <t>シショ</t>
    </rPh>
    <rPh sb="245" eb="247">
      <t>カイシュウ</t>
    </rPh>
    <phoneticPr fontId="1"/>
  </si>
  <si>
    <t>・総人口はH27からH47までの20年間で23％減
・生産年齢人口はH27からH47までの20年間で27％減</t>
  </si>
  <si>
    <t>【公共施設】
H26：155万㎡
【土木インフラ施設】
道路延長：2,120㎞
橋りょう：1,513橋
港湾施設
　外郭施設：49施設
　係留施設：34施設　等
【企業会計施設】
上水延長：約1,789㎞
下水延長：約923㎞　等</t>
  </si>
  <si>
    <t>市民1人当たりの公共施設延床面積が中核市の中でも最も多く、また人件費、扶助費等の義務的経費も年々増加し財政構造の硬直化傾向が続いていることから、公共施設総量の抑制は喫緊の課題である。</t>
  </si>
  <si>
    <t>過去5年の普通建設事業費の平均で99億円
（一般会計分）</t>
  </si>
  <si>
    <t>今後20年間の平均で160億円
（一般会計分）</t>
  </si>
  <si>
    <t>見込みの算出方法が定まっておらず算出が困難なため、県や他市の動向を見ながら統一した算出方法を定め、今後改訂に合わせ追記する。</t>
    <rPh sb="0" eb="2">
      <t>ミコ</t>
    </rPh>
    <rPh sb="4" eb="8">
      <t>サンシュツホウホウ</t>
    </rPh>
    <rPh sb="9" eb="10">
      <t>サダ</t>
    </rPh>
    <rPh sb="16" eb="18">
      <t>サンシュツ</t>
    </rPh>
    <rPh sb="19" eb="21">
      <t>コンナン</t>
    </rPh>
    <rPh sb="25" eb="26">
      <t>カクケン</t>
    </rPh>
    <rPh sb="27" eb="29">
      <t>タシ</t>
    </rPh>
    <rPh sb="30" eb="32">
      <t>ドウコウ</t>
    </rPh>
    <rPh sb="33" eb="34">
      <t>ミ</t>
    </rPh>
    <rPh sb="37" eb="39">
      <t>トウイツ</t>
    </rPh>
    <rPh sb="46" eb="47">
      <t>サダ</t>
    </rPh>
    <rPh sb="49" eb="51">
      <t>コンゴ</t>
    </rPh>
    <rPh sb="51" eb="53">
      <t>カイテイ</t>
    </rPh>
    <rPh sb="54" eb="55">
      <t>ア</t>
    </rPh>
    <rPh sb="57" eb="59">
      <t>ツイキ</t>
    </rPh>
    <phoneticPr fontId="7"/>
  </si>
  <si>
    <t>長寿命化対策を反映した場合の見込みが算出でき次第追記する。</t>
  </si>
  <si>
    <t>資産経営課が推進するうえでの進行管理役を担い、一元的な情報管理集約、本計画の進行管理などを行っている。
全庁的な推進体制としては、施設の所管課長等の関係課長を構成員とした公共施設マネジメント推進会議を設置している。</t>
  </si>
  <si>
    <t>指定管理者制度によるPPPが主な事例であるが、今後は民間資金を活用するPFIによる手法等でVFMの効果を得る等公民連携を図っていくことを検討していく。PFIの推進に当たっては、人材の育成に努めることとし、行政内部の職員に限らず、地元企業等との間での事例研究を行う場としてプラットフォームの設置を検討する。</t>
  </si>
  <si>
    <t>今後の公共施設等の点検・診断等の実施方針について、全庁統一的な事務処理方法を確立し、業務の平準化を図るとともに、人材の育成に努める。また、その結果、危険部位が発見された場合には、安全性の確保に繋がるよう対策を施します。</t>
  </si>
  <si>
    <t>公共施設等の平常時の安全だけでなく、災害時の拠点施設としての機能確保の観点も含め、現存する施設については、公共施設等に係る耐震化を図ることについて、その手法等も含めて検討します。</t>
  </si>
  <si>
    <t>壊れてから補修を行う「事後保全」から、長期的な視点に立ち計画的に補修を行う「予防保全」の考え方を取り入れることにより、施設の長寿命化及び財政負担の平準化を図る。
工事の実施に当たっては、財政状況を勘案し、緊急度の高いものから優先順位を付して行う施設保全の仕組みを検討する。</t>
  </si>
  <si>
    <t>公共施設の新設、更新、改修等を行う場合は、「高齢者、障害者等の円滑な移動等に配慮した建築標準設計」及び「山口県福祉のまちづくり条例設計マニュアル」等を踏まえながら、観光施設、文化財、公共交通機関の周辺エリア及びトイレなど、多様な施設におけるバリアフリー化を進めます。</t>
  </si>
  <si>
    <t>脱炭素社会の実現と公共施設の維持管理費用の縮減に向けて、温室効果ガス排出量の少ないＬＥＤ照明をはじめとした高効率・省エネルギー機器の導入を図り、エネルギー使用量の削減に努めます。
また、太陽光などの再生可能エネルギーによる発電設備や発電した電気を有効利用するための蓄電池の導入を検討するとともに、再生可能エネルギーと省エネルギー対策により公共施設のＺＥＢ化を目指します。</t>
  </si>
  <si>
    <t>利用者が少ない施設や空きスペースが見られる施設については、将来においても有用な施設であるか検討した上で、施設機能の移転や施設の統廃合を含めた施設保有のあり方を検討する。
老朽化に伴い更新する場合は、施設総量を縮減するため、施設機能を維持しつつ周辺施設との複合化や集約化、他施設からの転用等について検討する。</t>
  </si>
  <si>
    <t>【公共施設】
①新規整備の抑制、既存施設の見直し、余剰施設の有効活用
②計画期間である2015年度から2034年度までに公共施設の延床面積を30％以上縮減
③施設の効率的かつ効果的な運営
④施設の予防保全による長寿命化
【インフラ】
計画的に点検、修繕、更新</t>
  </si>
  <si>
    <t>有形固定資産減価償却率を活用し資産の老朽化の度合いを比較</t>
  </si>
  <si>
    <t>行政目的が達成され未利用となる等、将来的な利活用計画が定まっていない施設について、有償貸付けや売却を行うための統一的な事務処理方法を整備する。</t>
  </si>
  <si>
    <t>本計画のほか、「公共施設の適正配置に関する方向性」及び個別施設計画をＰ、施設所管課における取組みをＤ、公共施設カルテ作成等を通じて行う検証、分析及び進捗管理をＣ、個別施設計画の策定推進・改訂や本計画の改訂をＡとし、継続的に計画等の見直しを行う。</t>
  </si>
  <si>
    <t>原則として計画期間の前期（2015～2022）・中期（2023～2028）・後期（2029～2034）の各期終了後</t>
  </si>
  <si>
    <t>【公共施設】
基本方針②及び③に基づき、予防保全型の維持補修への転換、維持管理費用の縮減、効率的かつ効果的な契約方法の導入等を図る
【インフラ】
点検、計画的な維持修繕を行い長寿命化を図る</t>
  </si>
  <si>
    <t xml:space="preserve">【令和６年度】
・障害者スポーツセンター及び下関市体育館の解体
・中央消防署伊崎出張所、豊東小学校轡井分校、室津幼稚園の売払い
【令和５年度】
・長府第一保育園の解体
・建替えを行った旧白雲台住宅のうち４棟の解体
【令和４年度】
・下関市園芸センターを解体し、跡地に公民館等を集約化した複合施設を整備中。
【令和3年度】
・第五幼稚園を建物付きで売払い。
【令和2年度】
・同一敷地内に存する勤労婦人センターと北部公民館を統合。勤労婦人センター体育館を解体し、跡地を公民館駐車場とした。
</t>
    <rPh sb="1" eb="3">
      <t>レイワ</t>
    </rPh>
    <rPh sb="4" eb="6">
      <t>ネンド</t>
    </rPh>
    <rPh sb="9" eb="12">
      <t>ショウガイシャ</t>
    </rPh>
    <rPh sb="20" eb="21">
      <t>オヨ</t>
    </rPh>
    <rPh sb="22" eb="28">
      <t>シモノセキシタイイクカン</t>
    </rPh>
    <rPh sb="29" eb="31">
      <t>カイタイ</t>
    </rPh>
    <rPh sb="33" eb="38">
      <t>チュウオウショウボウショ</t>
    </rPh>
    <rPh sb="38" eb="40">
      <t>イサキ</t>
    </rPh>
    <rPh sb="40" eb="43">
      <t>シュッチョウショ</t>
    </rPh>
    <rPh sb="44" eb="49">
      <t>トヨヒガシショウガッコウ</t>
    </rPh>
    <rPh sb="49" eb="51">
      <t>クツワイ</t>
    </rPh>
    <rPh sb="51" eb="53">
      <t>ブンコウ</t>
    </rPh>
    <rPh sb="54" eb="56">
      <t>ムロツ</t>
    </rPh>
    <rPh sb="56" eb="59">
      <t>ヨウチエン</t>
    </rPh>
    <rPh sb="60" eb="62">
      <t>ウリハラ</t>
    </rPh>
    <phoneticPr fontId="1"/>
  </si>
  <si>
    <t>2045年の推計人口：139,164人
現在から17.4%の減少
年少人口：1.9％の減少
生産年齢人口：25.8％の減少
老年人口：7.9％の減少</t>
  </si>
  <si>
    <t>【公共建築物】
施設数：226（1,455棟）
延べ床面積：712,706.28㎡
【インフラ】
道路：1,001路線　724km
橋梁：436橋　5,288.1m
上水：浄水場2か所、配水池18か所、管路延長1,121km
下水：処理場3か所、ポンプ場16か所、管路延長867km</t>
  </si>
  <si>
    <t>①年間のハコモノ施設更新必要額89.9億円に対し、58.3億円が不足すると想定される。
②将来の財政見通しは厳しく、年間のハコモノ施設整備費31.6億円を維持できない可能性がある。
③インフラ施設、ハコモノ施設ともに老朽化が進んでおり、今後一斉に更新時期を迎える。
④ハコモノ施設の約41％が旧耐震基準時に建設されたものであり、全体で約13％が耐震改修未実施となっている。</t>
  </si>
  <si>
    <t>今後24年間の年平均更新必要額　89.9億円</t>
  </si>
  <si>
    <t>今後24年間の施設整備費　32.3億円/年</t>
    <rPh sb="7" eb="9">
      <t>シセツ</t>
    </rPh>
    <rPh sb="9" eb="12">
      <t>セイビヒ</t>
    </rPh>
    <rPh sb="17" eb="19">
      <t>オクエン</t>
    </rPh>
    <rPh sb="20" eb="21">
      <t>ネン</t>
    </rPh>
    <phoneticPr fontId="1"/>
  </si>
  <si>
    <t>今後24年間の効果額　57.6億円/年</t>
    <rPh sb="0" eb="2">
      <t>コンゴ</t>
    </rPh>
    <rPh sb="7" eb="9">
      <t>コウカ</t>
    </rPh>
    <rPh sb="9" eb="10">
      <t>ガク</t>
    </rPh>
    <phoneticPr fontId="1"/>
  </si>
  <si>
    <t>全庁的な推進体制を構築し、計画の推進に必要な情報の一元管理や施設主管部等も合わせた連携体制のもと、市民や施設利用者などとの情報共有・調整を図りつつ、公共施設マネジメントを推進していく。</t>
  </si>
  <si>
    <t>民間事業者のノウハウを活用し、公共施設の整備、改修や運営、維持管理などを効果的、効率的に進めていくため、PPP・PFI手法の積極的な導入を検討していく。</t>
    <rPh sb="0" eb="2">
      <t>ミンカン</t>
    </rPh>
    <rPh sb="2" eb="5">
      <t>ジギョウシャ</t>
    </rPh>
    <rPh sb="11" eb="13">
      <t>カツヨウ</t>
    </rPh>
    <rPh sb="15" eb="17">
      <t>コウキョウ</t>
    </rPh>
    <rPh sb="17" eb="19">
      <t>シセツ</t>
    </rPh>
    <rPh sb="20" eb="22">
      <t>セイビ</t>
    </rPh>
    <rPh sb="23" eb="25">
      <t>カイシュウ</t>
    </rPh>
    <rPh sb="26" eb="28">
      <t>ウンエイ</t>
    </rPh>
    <rPh sb="29" eb="31">
      <t>イジ</t>
    </rPh>
    <rPh sb="31" eb="33">
      <t>カンリ</t>
    </rPh>
    <rPh sb="36" eb="38">
      <t>コウカ</t>
    </rPh>
    <rPh sb="38" eb="39">
      <t>テキ</t>
    </rPh>
    <rPh sb="40" eb="42">
      <t>コウリツ</t>
    </rPh>
    <rPh sb="42" eb="43">
      <t>テキ</t>
    </rPh>
    <rPh sb="44" eb="45">
      <t>スス</t>
    </rPh>
    <rPh sb="59" eb="61">
      <t>シュホウ</t>
    </rPh>
    <rPh sb="62" eb="64">
      <t>セッキョク</t>
    </rPh>
    <rPh sb="64" eb="65">
      <t>テキ</t>
    </rPh>
    <rPh sb="66" eb="68">
      <t>ドウニュウ</t>
    </rPh>
    <rPh sb="69" eb="71">
      <t>ケントウ</t>
    </rPh>
    <phoneticPr fontId="1"/>
  </si>
  <si>
    <t>定期的な点検・診断と計画的な予防保全により施設の長寿命化を図り、長期にわたる安心・安全なサービスの提供に努めるとともに、財政負担の軽減と平準化を図る。</t>
    <rPh sb="0" eb="3">
      <t>テイキテキ</t>
    </rPh>
    <rPh sb="4" eb="6">
      <t>テンケン</t>
    </rPh>
    <rPh sb="7" eb="9">
      <t>シンダン</t>
    </rPh>
    <rPh sb="10" eb="12">
      <t>ケイカク</t>
    </rPh>
    <rPh sb="12" eb="13">
      <t>テキ</t>
    </rPh>
    <rPh sb="14" eb="18">
      <t>ヨボウホゼン</t>
    </rPh>
    <rPh sb="21" eb="23">
      <t>シセツ</t>
    </rPh>
    <rPh sb="24" eb="28">
      <t>チョウジュミョウカ</t>
    </rPh>
    <rPh sb="29" eb="30">
      <t>ハカ</t>
    </rPh>
    <rPh sb="32" eb="34">
      <t>チョウキ</t>
    </rPh>
    <rPh sb="38" eb="40">
      <t>アンシン</t>
    </rPh>
    <rPh sb="41" eb="43">
      <t>アンゼン</t>
    </rPh>
    <rPh sb="49" eb="51">
      <t>テイキョウ</t>
    </rPh>
    <rPh sb="52" eb="53">
      <t>ツト</t>
    </rPh>
    <rPh sb="60" eb="62">
      <t>ザイセイ</t>
    </rPh>
    <rPh sb="62" eb="64">
      <t>フタン</t>
    </rPh>
    <rPh sb="65" eb="67">
      <t>ケイゲン</t>
    </rPh>
    <rPh sb="68" eb="71">
      <t>ヘイジュンカ</t>
    </rPh>
    <rPh sb="72" eb="73">
      <t>ハカ</t>
    </rPh>
    <phoneticPr fontId="1"/>
  </si>
  <si>
    <t>RC造・S造については、築46年以上経過したものについて、日常的補修を行い、耐用年数を50年まで維持し、CB造・W造についてはすべての建物について日常的補修を行い、法定耐用年数を維持していく。</t>
  </si>
  <si>
    <t>長寿命化改修に合わせ、必要に応じて耐震改修を実施する。</t>
    <rPh sb="0" eb="4">
      <t>チョウジュミョウカ</t>
    </rPh>
    <rPh sb="4" eb="6">
      <t>カイシュウ</t>
    </rPh>
    <rPh sb="7" eb="8">
      <t>ア</t>
    </rPh>
    <rPh sb="11" eb="13">
      <t>ヒツヨウ</t>
    </rPh>
    <rPh sb="14" eb="15">
      <t>オウ</t>
    </rPh>
    <rPh sb="17" eb="19">
      <t>タイシン</t>
    </rPh>
    <rPh sb="19" eb="21">
      <t>カイシュウ</t>
    </rPh>
    <rPh sb="22" eb="24">
      <t>ジッシ</t>
    </rPh>
    <phoneticPr fontId="1"/>
  </si>
  <si>
    <t>RC造・S造で築４５年以下のものについて、大規模改修を行い、耐用年数を75年まで維持していく。</t>
  </si>
  <si>
    <t>利用者ニーズや施設の状況を踏まえ、ユニバーサルデザイン化を進める。</t>
    <rPh sb="0" eb="3">
      <t>リヨウシャ</t>
    </rPh>
    <rPh sb="7" eb="9">
      <t>シセツ</t>
    </rPh>
    <rPh sb="10" eb="12">
      <t>ジョウキョウ</t>
    </rPh>
    <rPh sb="13" eb="14">
      <t>フ</t>
    </rPh>
    <rPh sb="27" eb="28">
      <t>カ</t>
    </rPh>
    <rPh sb="29" eb="30">
      <t>スス</t>
    </rPh>
    <phoneticPr fontId="1"/>
  </si>
  <si>
    <t>施設の更新や改修を行う際には、再生可能エネルギー設備や高効率照明の導入などを検討し、脱炭素化を進める。</t>
  </si>
  <si>
    <t>近隣の公共施設との複合化や機能移転、廃止する施設の売却・解体を検討していく。</t>
  </si>
  <si>
    <t>延床面積等に関する目標
本計画期間内に更新時期を迎える施設の延床面積を12.6％削減</t>
  </si>
  <si>
    <t>有形固定資産減価償却率の伸びから、公共施設の更新・統廃合・長寿命化などを計画的に行う</t>
  </si>
  <si>
    <t>廃止施設の積極的な売却・処分と、施設の空きスペースを民間等へ貸し付けるなどにより、収入増加を目指す。</t>
  </si>
  <si>
    <t>近隣市との協議を進め、広域での施設の相互利用を図る。</t>
    <rPh sb="0" eb="2">
      <t>キンリン</t>
    </rPh>
    <rPh sb="2" eb="3">
      <t>シ</t>
    </rPh>
    <rPh sb="5" eb="7">
      <t>キョウギ</t>
    </rPh>
    <rPh sb="8" eb="9">
      <t>スス</t>
    </rPh>
    <rPh sb="11" eb="13">
      <t>コウイキ</t>
    </rPh>
    <rPh sb="15" eb="17">
      <t>シセツ</t>
    </rPh>
    <rPh sb="18" eb="20">
      <t>ソウゴ</t>
    </rPh>
    <rPh sb="20" eb="22">
      <t>リヨウ</t>
    </rPh>
    <rPh sb="23" eb="24">
      <t>ハカ</t>
    </rPh>
    <phoneticPr fontId="1"/>
  </si>
  <si>
    <t>本計画に基づく取組や個別施設計画等の進捗の管理を行うとともに、達成状況の評価と検証を行い、計画の見直し、改訂に反映させる。</t>
  </si>
  <si>
    <t>PFI手法、ESCO事業、PPA事業、包括管理委託、ユニバーサルデザインについて、施設類型ごとに現状及び課題を整理・分析し、今後の方向性を整理する。</t>
  </si>
  <si>
    <t>（令和6年度）
令和7年度からの公共施設等包括管理業務委託を契約
（令和5年度）
①老朽化した公共施設のマイナス入札を実施
（令和４年度）
①市役所新庁舎で総合管理委託業務を導入
（令和３年度）
①老朽化した小学校体育館と市民交流施設及び学童保育クラブ室の複合化
②市役所本庁舎と税務署の複合化
③小学校体育館と学童保育クラブ室の複合化
（令和２年度）
①有料駐車場の解体
②市営住宅の解体</t>
    <rPh sb="1" eb="3">
      <t>レイワ</t>
    </rPh>
    <rPh sb="4" eb="6">
      <t>ネンド</t>
    </rPh>
    <rPh sb="16" eb="20">
      <t>コウキョウシセツ</t>
    </rPh>
    <rPh sb="20" eb="21">
      <t>トウ</t>
    </rPh>
    <rPh sb="30" eb="32">
      <t>ケイヤク</t>
    </rPh>
    <rPh sb="34" eb="36">
      <t>レイワ</t>
    </rPh>
    <rPh sb="37" eb="39">
      <t>ネンド</t>
    </rPh>
    <rPh sb="42" eb="45">
      <t>ロウキュウカ</t>
    </rPh>
    <rPh sb="47" eb="49">
      <t>コウキョウ</t>
    </rPh>
    <rPh sb="49" eb="51">
      <t>シセツ</t>
    </rPh>
    <rPh sb="56" eb="58">
      <t>ニュウサツ</t>
    </rPh>
    <rPh sb="59" eb="61">
      <t>ジッシ</t>
    </rPh>
    <rPh sb="63" eb="65">
      <t>レイワ</t>
    </rPh>
    <rPh sb="66" eb="68">
      <t>ネンド</t>
    </rPh>
    <rPh sb="71" eb="74">
      <t>シヤクショ</t>
    </rPh>
    <rPh sb="74" eb="77">
      <t>シンチョウシャ</t>
    </rPh>
    <rPh sb="78" eb="82">
      <t>ソウゴウカンリ</t>
    </rPh>
    <rPh sb="82" eb="84">
      <t>イタク</t>
    </rPh>
    <rPh sb="84" eb="86">
      <t>ギョウム</t>
    </rPh>
    <rPh sb="87" eb="89">
      <t>ドウニュウ</t>
    </rPh>
    <phoneticPr fontId="1"/>
  </si>
  <si>
    <t>・H22年～H77年で28.8％減少し、約１４万人になると推計。
・年少人口、生産年齢人口は減少を続け、老年人口は一定期間増加後、H67年以降は減少し、全ての年齢構成で減少。</t>
  </si>
  <si>
    <t>【公共建築物】
665,053.53㎡
【道路】
8,328,431㎡
【橋りょう】
95,490㎡
【水道】
1,471.3㎞
【下水道】
1,039.5㎞</t>
  </si>
  <si>
    <t>（１）人口の見通し
・年少人口、生産年齢人口は減少を続ける一方で、老年人口は一定期間増加後に減少する見込み。
（２）財政状況
・生産年齢人口の減少による税収減少に加え、普通交付税も大幅に減少していくことから、今後、確保できる歳入は減少する見込み。
・義務的経費の歳出全体に占める割合が高く、今後高齢化の進行等により扶助費が増加することから、公共施設等の整備等の経費に使える財源の確保が難しくなる。
（３）公共施設等
・公共建築物については、同規模で更新するとした場合、今後４０年と現在の年間あたりの公共建築物への投資額を比較すると、更新に要する事業費は約１．３倍となり、総延べ床面積のうち24.6％が更新できない状況。インフラ設備についても、今後更新にかかる費用が増加するため、人口減少や人口構造の変化に伴う市民ニーズの変化、財政状況や費用対効果などの面から総合的に検討し、施設保有総量の適正化等を図る。</t>
  </si>
  <si>
    <t>40年間
公共建築物：2254.7億円
道路･橋りょう：1294.6億円
上下水道：2134.7億円</t>
  </si>
  <si>
    <t>公共建築物
「公共建築物保全方針」に基づく取組
・40年間1974.7億円</t>
  </si>
  <si>
    <t>公共建築物
・今後４０年間で３２０億円のコストを縮減</t>
  </si>
  <si>
    <t>・副市長を本部長、各部長を構成員とする公共施設等総合管理計画推進本部において計画を推進</t>
  </si>
  <si>
    <t>・ＰＰＰ／ＰＦＩなどの手法を用い、民間活力を施設の整備や管理に導入するなど、民間事業者等の資金やノウハウの活用について検討する。</t>
  </si>
  <si>
    <t>公共建築物
・ 「公共建築物保全方針」に基づき、建設から一定期間を経過した施設は適宜点検・診断を実施。</t>
  </si>
  <si>
    <t>公共建築物
・「公共建築物保全方針」に基づき、建設から一定期間を経過した施設は適宜点検・診断を実施し、必要に応じて予防保全措置を講じることなどにより、施設の適正な維持管理を行う。
・公共建築物の適正な維持管理を行うことで、目標使用年数を60 年とし、その中
で躯体の劣化の少ない良好な状況の建築物においては、80 年以上使用することを
目標とする。</t>
  </si>
  <si>
    <t>公共建築物
・「公共建築物保全方針」に基づき、建設から一定期間を経過した施設は適宜点検・診断を実施し、必要に応じて予防保全措置を講じることなどにより、施設の適正な維持管理を行う。
・耐震性のない施設は、安心・安全に利用できるよう計画的に耐震化を図ることを基本としますが、以下の場合には建替えを認めることとする。
　　・建替えによる耐震化事業に対して補助
　　制度があるもの
　　・新しい機能の付与等により増改築が必
　　要となる施設で、耐震補強工事と増改築
　　工事等をあわせて行うよりも建替えをした
　　方が効率的で効果的なもの</t>
  </si>
  <si>
    <t>・耐震性のない施設は、安心・安全に利用できるよう計画的に耐震化を図ることを基本としますが、以下の場合には建替えを認めることとする。
　　・建替えによる耐震化事業に対して補助
　　制度があるもの
　　・新しい機能の付与等により増改築が必
　　要となる施設で、耐震補強工事と増改築
　　工事等をあわせて行うよりも建替えをした
　　方が効率的で効果的なもの</t>
  </si>
  <si>
    <t>公共建築物
・「公共建築物保全方針」に基づき、計画的な修繕・改修を実施することにより施設の長寿命化を図る。</t>
  </si>
  <si>
    <t>公共施設等の改修・更新等を行う際には、全ての人が安心して快適に利用できるよう、施設の状況や利用者の声、山口市ユニバーサルデザイン推進検討会の意見などを踏まえ、ユニバーサルデザインに配慮した施設整備を進めていく。</t>
  </si>
  <si>
    <t>・ 施設の建替えにあたっては、機能を集約（ワンストップ化）し近接する施設と複合化するなど、機能を維持しつつ施設規模の効率化について検討することを基本とする。
・普通財産については、施設の大規模改修や建替えなどの更新を行わないことを基本とします。また、廃止した施設については、売却・貸付等が見込まれない場合は、周辺の環境や治安への影響を考慮し取り壊すことを基本とする。</t>
  </si>
  <si>
    <t>[公共建築物]
・機能集約・施設複合化などによる保有総量の適正化
・今後４０年間で、耐用年数経過時に単純更新した場合の更新費用の見込み額から約２８０億円を縮減
・年間の管理運営費を１億円程度削減（４０年間で４０億円）
②計画期間内で延床面積2.7％縮減
③今後４０年間で更新費用及び管理運営費を合わせた３２０億円を縮減
[インフラ施設]
・人口減少、人口構造の変化や財政状況を見据え、効果的な維持管理と長寿命化による維持コスト縮減</t>
  </si>
  <si>
    <t>・保有総量の適正化
廃止した施設については、売却・貸付等が見込まれない場合は、周辺の環境や治安への影響を考慮し取り壊すことを基本とする。
・既存施設の有効活用
新たな機能が必要な場合には、原則として新規施設の整備ではなく、既存施設の用途転用や空きスペースの活用、仮説施設のリース、必要最小限の増築工事等により対応する。</t>
  </si>
  <si>
    <t>・公共施設等の総合的な管理を推進するため、施設を管理する各所管部門、予算管理部門、財産管理部門などが連携するとともに、ＰＤＣＡ（計画・実行・評価・改善）サイクルを活用する体制を構築し、本計画及び令和２年３月に策定した山口市公共施設等総合管理計画個別施設計画について、住民ニーズの変化、関連する計画の策定・変更、社会経済情勢などを踏まえ、適宜見直しを図っていく。</t>
  </si>
  <si>
    <t>随時</t>
    <rPh sb="0" eb="2">
      <t>ズイジ</t>
    </rPh>
    <phoneticPr fontId="1"/>
  </si>
  <si>
    <t>【市民文化施設】
①集会施設
S56年の建築基準法改正以前に建築した施設は順次、建替え、補強、修繕を進める。他の施設は、必要な改修・修繕を行い施設の長寿命化に取り組む。
その他の集会施設については、個々の施設に応じて、払い下げや長寿命化に取り組む。
②文化施設
個々の施設に応じて、計画的な改修や統合等の検討、周辺施設との連携を図るための機能強化を検討する。
【社会教育系施設】
必要に応じて、他の公共施設との複合化や機能移転等を検討するなど、総量の縮減に向けた取組を進める。
【スポーツ・レクリエーション系施設】
①スポーツ施設
中規模改修などについては、施設の今後のあり方を踏まえた上で検討する。利用率の低い施設については、他の施設との複合化を図ることなどにより利用率を高める。
②レクリエーション施設・観光施設
大規模改修や建替えが必要な場合は、利用状況などを踏まえ、民間化や施設の存廃についても検討する。
③保養施設
山口市民間化推進実行計画に基づき、民間譲渡を目標に協議・調整する。大規模改修や建替えが必要な場合は、利用状況等を勘案し、存廃についても検討する。
【産業系施設】
大規模改修や建替えが必要な場合は、利用状況等を勘案し、存廃についても検討する。
【学校教育系施設】
学校の適正規模や適正配置等の検討を進めるとともに、老朽化した校舎等の長寿命化を図る。余裕教室がある学校等については、必要に応じて施設の有効活用に向けた取組を進める。
【子育て支援施設】
①保育園
公立保育園については、将来的に供給量が需要を上回った場合は、定員の縮小を図り、需給バランスを調整していく。縮小していく過程の中で、耐震性を有しない保育園については、民営化や統廃合といった手法をどのように具現化していくかについて、児童数の推移や保育ニーズの動向を適切に見極めながら、また「公立保育園民営化基本方針」を踏まえつつ、検討を行っていく。
②幼児・児童施設
個々の施設に応じて、地元への無償譲渡などの検討、維持補修と合わせた機能向上、必要な改修・修繕を行い施設の長寿命化に取り組む。
【保健・福祉施設】
①高齢福祉施設
個々の施設に応じて、将来的な施設のあり方等を検討していく。
②種がい福祉施設
個々の施設に応じて、老朽化に応じた維持補修や複合的な機能を持つ施設として一体的な整備を行っていく。
③保健施設
個々の施設に応じて、施設や機能の複合化等を検討する。
④その他社会福祉施設
個々の施設に応じて、施設の老朽化に応じた維持補修等を行っていく。
【医療施設】
個々の施設に応じて、今後の方向性等を検討する。
【行政系施設】
①庁舎等
本庁舎については、審議組織の意見を踏まえ、建替え場所、時期等を決定する。
総合支所については、行政サービスのあり方を総合的に勘案し、近接する他の施設との複合化やさらなる機能の集約化を検討していく。
②消防施設
個々の施設に応じて、建替え、合築、解体、施設の長寿命化等を検討する。
③その他の行政系施設
清掃事務所については、建替えまでの使用延長のための改修を検討する。
【公営住宅】
入居者の需要に合わせ、個別改善、建替え、用途廃止などの手法を検討していく。
【公園】
山口市公園施設長寿命化計画等に基づき適宜、予防保全型の修繕等を行う。
【供給処理施設】
個々の施設に応じて、長寿命化や計画的な維持補修等を進める。
【その他】
個々の施設に応じて、施設の長寿命化、統廃合、存廃等を検討する。</t>
  </si>
  <si>
    <t xml:space="preserve">①PFI事業等を活用した施設整備
　民間事業者の技術やノウハウを活かし、整備期間や財政負担などの縮減及び効率化を図るため、PFI事業により、市内小中学校及び幼稚園に空調設備を整備するとともに、PFI的手法を活用して山口市産業交流拠点施設の施設整備等を行った。
②公共施設等の複合化
　本計画の基本方針に基づき、施設の機能集約による複合化を進め、公共建築物の保有総量の縮減に努めている。
阿知須総合支所及び徳地総合支所の建替整備では、複合施設として各地域交流センター等を一体整備し、令和４年に供用開始。
③指定管理者制度の活用
　指定管理者制度を活用し、施設の管理や運営を行っている。
</t>
  </si>
  <si>
    <t>国立社会保障・人口問題研究所推計によると、令和12年には、人口は37,690人(昭和30年の約1/3)、年少人口率は8%で3,078人(昭和30年の約1/10以下)、高齢人口率は44%で16,726人(昭和30年の2倍以上)となる推計もあり、今後さらに少子高齢化は進展するものと見込まれる。</t>
  </si>
  <si>
    <t>【公共施設】(H26.4現在)
763施設、1,746棟、421,448㎡
【インフラ】(H26.4現在)
市道：992,599m、4,825,241㎡
農道：28,158m、185,811㎡
林道：252,519m
橋りょう：831本、10,400m、50,470㎡
上水道：575,231m、下水道：374.331m
漁港施設：けい留施設5,731m、外かく施設13,115m、輸送施設：3,989m
港湾施設：けい留施設66m、外かく施設198m</t>
  </si>
  <si>
    <t>(1)人口減少と少子高齢化の進展
令和12年には、人口は37,690人(昭和30年の約1/3)、年少人口率は8%で3,078人(昭和30年の約1/10以下)、高齢人口率は44%で16,726人(昭和30年の2倍以上)となる推計もある。
(2)施設ごとの状況
ハコモノ施設は、建築後29年以下が約55%、建築後30年以上が約43%ですが、10年後には建築後30年以上が約55%と老朽化が進む。
インフラ施設は、橋りょうが建設後60年以上が8%ですが、10年後には26%と老朽化が進む。また、上水道は40年以上が約30%ですが、10年後には57%と老朽化が進む。なお、下水道に50年以上のものはありません。
(3)萩市の財政状況
人口減少に伴う市税等の減少、高齢化の進展に伴う社会保障経費の増加等により、すべての公共施設をこれまでと同様に維持、保全していく財源を確保することは困難な状況。
(4)自然災害や環境問題への対応
新耐震基準で建築された施設は約60%で、残りの約40%が旧耐震基準で、そのうち耐震化実施済みの施設は5%となっている。</t>
  </si>
  <si>
    <t>【公共施設】
今後10年間で315.0億円（年平均：31.5億円）
今後40年間で1,031.2億円（年平均：25.8億円）</t>
  </si>
  <si>
    <t>【公共施設】
今後10年間で220.4億円（年平均：22.0億円）
今後30年間で766.3億円（年平均：19.2億円）</t>
  </si>
  <si>
    <t>【公共施設】
今後10年間で94.6億円（年平均：9.5億円）
今後30年間で264.9億円（年平均：6.6億円）</t>
  </si>
  <si>
    <t>各施設の所管課は、本計画の実施に向け検討し、地区住民、関係団体等との調整、条例整備、予算要求等必要な事務処理を行う。また、財産管理課は、本計画の総括的な進行管理を行い、必要に応じて各施設の所管課に進捗状況等の報告を求める。</t>
  </si>
  <si>
    <t>PPPなど、民間活力を活用し、機能を維持・向上させつつ、改修・更新コスト及び管理運営コストの縮減を図る。</t>
  </si>
  <si>
    <t>施設ごとに「施設管理者」、「施設管理担当者」を定め、管理体制を明確にし、日常的な点検や法令等に基づく定期点検を実施し、計画的に劣化や損傷を修繕することで、施設の長寿命化を図る。</t>
  </si>
  <si>
    <t>施設管理担当者より「公共施設マネジメントシステム」へ入力された内容を、財産管理課で確認する。特に、不具合箇所の報告のあったのもについては現地調査を行い、緊急性・重要度を検討し予算要求に反映していく。</t>
  </si>
  <si>
    <t>福祉施設は、引き続きその機能を維持するとともに耐震性が無い老朽施設については、改築や耐震施設への機能移転等も検討し安全性の確保を図る。</t>
    <rPh sb="0" eb="2">
      <t>フクシ</t>
    </rPh>
    <rPh sb="2" eb="4">
      <t>シセツ</t>
    </rPh>
    <rPh sb="6" eb="7">
      <t>ヒ</t>
    </rPh>
    <rPh sb="8" eb="9">
      <t>ツヅ</t>
    </rPh>
    <rPh sb="12" eb="14">
      <t>キノウ</t>
    </rPh>
    <rPh sb="15" eb="17">
      <t>イジ</t>
    </rPh>
    <rPh sb="23" eb="26">
      <t>タイシンセイ</t>
    </rPh>
    <rPh sb="27" eb="28">
      <t>ナ</t>
    </rPh>
    <rPh sb="29" eb="31">
      <t>ロウキュウ</t>
    </rPh>
    <rPh sb="31" eb="33">
      <t>シセツ</t>
    </rPh>
    <rPh sb="39" eb="41">
      <t>カイチク</t>
    </rPh>
    <rPh sb="42" eb="44">
      <t>タイシン</t>
    </rPh>
    <rPh sb="44" eb="46">
      <t>シセツ</t>
    </rPh>
    <rPh sb="48" eb="50">
      <t>キノウ</t>
    </rPh>
    <rPh sb="50" eb="52">
      <t>イテン</t>
    </rPh>
    <rPh sb="52" eb="53">
      <t>トウ</t>
    </rPh>
    <rPh sb="54" eb="56">
      <t>ケントウ</t>
    </rPh>
    <rPh sb="57" eb="60">
      <t>アンゼンセイ</t>
    </rPh>
    <rPh sb="61" eb="63">
      <t>カクホ</t>
    </rPh>
    <rPh sb="64" eb="65">
      <t>ハカ</t>
    </rPh>
    <phoneticPr fontId="1"/>
  </si>
  <si>
    <t>公共施設の耐震化については、耐震診断のうえ、必要に応じ耐震補強工事を計画的に実施することとし、特に庁舎、学校、公民館等防災上重要な建物については、重点的に耐震性の確保を図る。公共施設の耐震化は計画的に推進するものの、耐震補強工事には多額の費用を要すること、また、未耐震施設は築後30 年以上を経過している老朽施設でもあり耐震化の投資効果が短期間となることから、学校及び保育園を除き原則として既存未耐震建物の耐震補強は慎重に検討を行いつつ、耐震性のある既存建物への機能移転や改築により耐震化を進める。</t>
  </si>
  <si>
    <t>これまでの公共施設の保全は、破損・故障等が生じた場合の対症的な「事後保全」が大半でしたが、適切な維持管理の時期を先延ばしすることで、劣化が進行し建築本来の寿命を短縮する結果となる場合もあります。しかし、今後は破損、故障が発生する前に計画的に、そして事前に維持を行う「予防保全」に転換し、施設の延命化、保全費用の削減により予算の平準化を図る。
また、施設ごとに「施設管理者」、「施設管理担当者」を定め、管理体制を明確にし、日常的な点検や法令等に基づく定期点検を実施し、計画的に劣化や損傷を修繕することで、施設の長寿命化を図る。</t>
  </si>
  <si>
    <t>これまで公共施設は、各所管部署が特定の個人・団体を対象としたサービスを提供するために、それぞれに適した施設内容を検討して整備されてきた。しかし、既存の公共施設では、価値観やライフスタイルが変化し、また、高齢化の進展や、障がい者数の増加等に伴い多様化したニーズに対応することは容易ではない。
今後、老朽化の進行した施設の改修や更新の際には、高齢者や障がい者、妊婦や子ども連れも安心して利用できるよう、バリアフリー・ユニバーサルデザインの考え方を踏まえた施設整備の推進を図る。</t>
    <rPh sb="233" eb="234">
      <t>ハカ</t>
    </rPh>
    <phoneticPr fontId="1"/>
  </si>
  <si>
    <t>市町村合併により700を超えるハコモノ施設は、類似施設が近隣に配置をされているような状況を生み出し、また施設の非耐震や老朽化等が課題となっている。したがって、公共施設の劣化状況、利用状況、維持管理経費の状況、類似施設の配置状況、社会環境や市民ニーズの変化等を総合的に勘案し、計画的に施設の集約化や老朽施設の廃止を推進することで、ハコモノ施設の総量適正化、新市に相応しい配置への転換を図る。</t>
  </si>
  <si>
    <t>(1)施設の集約化
施設を新設、改築、改修する場合、施設の統廃合、複合化、多機能化を基本とし、施設運営時の維持管理経費の縮減を図る。
(2)既存施設の有効活用
利用率の低い施設の用途変更や余剰スペースには他施設への機能移転などを進めることで、既存施設の有効活用を図る。
(3)施設の廃止、譲渡等
利用者が特定の地区住民等に固定している施設については、関係団体等への移転、譲渡等を検討する。また、民間事業者等による施設の保有がより効果的な活用が見込まれる施設については、当該事業者等への移転、譲渡も含めたあり方を検討する。なお、利用率が低い公共施設等については、その機能を移転したうえで除却又は売却、貸付等を検討する。</t>
  </si>
  <si>
    <t>具体的な数値による縮減目標を設定し、本計画や長寿命化計画等に基づく適正化方策の実施状況や効果等を評価するとともに、市の人口構造や財政状況等の計画策定後の実情と乖離がないかなどを検証し、長寿命化計画等との上下関係にとらわれず、互いに反映しあいながら柔軟に公共施設マネジメントの推進を図る。</t>
  </si>
  <si>
    <t>施設類型ごとに管理方針を一覧表により設定している。
本庁、総合事務所、支所、出張所、公民館、文化ホール、図書館、児童館、博物館、資料館、研修施設、交流施設、社会体育施設、情報施設、病院、診療所、保健施設、保育園、福祉施設、斎場、霊園、集会施設、学校、共同調理場、児童クラブ、加工施設、販売施設、農林水産施設、観光レクリエーション施設、公園、公衆トイレ、交通施設、史跡、文化財施設、教職員住宅、公営住宅、消防施設、ごみ処理施設等、道路、橋りょう、漁港施設、港湾施設、上水道、下水道、普通財産</t>
  </si>
  <si>
    <t>【統廃合】
（平成28年度）
・福栄小学校と福栄中学校を福栄小中学校として統合した。
・大井小学校と大井中学校を大井小中学校として統合した。
・明木小学校、明木中学校、佐々並中学校、明木図書館を統合した。
（平成30年）
旧大井小学校を大井公民館に大規模改修した。
（令和元年）
・福栄コミュニティセンターと福栄総合事務所を複合化した。
（令和3年）
・大島公民館、大島出張所、大島診療所を複合化した。
（平成25年度～令和3年度）
・各種計画の策定を行った。</t>
  </si>
  <si>
    <t>・総人口はR42年には、約9万人に減少
・老年人口の割合は、H27年の約２９％からR42年には約３５％に上昇</t>
    <rPh sb="1" eb="4">
      <t>ソウジンコウ</t>
    </rPh>
    <rPh sb="8" eb="9">
      <t>ネン</t>
    </rPh>
    <rPh sb="12" eb="13">
      <t>ヤク</t>
    </rPh>
    <rPh sb="14" eb="16">
      <t>マンニン</t>
    </rPh>
    <rPh sb="17" eb="19">
      <t>ゲンショウ</t>
    </rPh>
    <rPh sb="21" eb="23">
      <t>ロウネン</t>
    </rPh>
    <rPh sb="23" eb="25">
      <t>ジンコウ</t>
    </rPh>
    <rPh sb="26" eb="28">
      <t>ワリアイ</t>
    </rPh>
    <rPh sb="33" eb="34">
      <t>ネン</t>
    </rPh>
    <rPh sb="35" eb="36">
      <t>ヤク</t>
    </rPh>
    <rPh sb="44" eb="45">
      <t>ネン</t>
    </rPh>
    <rPh sb="47" eb="48">
      <t>ヤク</t>
    </rPh>
    <rPh sb="52" eb="54">
      <t>ジョウショウ</t>
    </rPh>
    <phoneticPr fontId="1"/>
  </si>
  <si>
    <t>【公共施設】
R2年：４５万㎡
【インフラ】
R元年
道路：６７５,５５３ｍ
H３０年
橋りょう：７２５橋
上水道：約６５４ｋｍ、下水道約５０７ｋｍ</t>
    <rPh sb="1" eb="3">
      <t>コウキョウ</t>
    </rPh>
    <rPh sb="3" eb="5">
      <t>シセツ</t>
    </rPh>
    <rPh sb="9" eb="10">
      <t>ネン</t>
    </rPh>
    <rPh sb="13" eb="14">
      <t>マン</t>
    </rPh>
    <rPh sb="25" eb="27">
      <t>ガンネン</t>
    </rPh>
    <rPh sb="28" eb="30">
      <t>ドウロ</t>
    </rPh>
    <rPh sb="43" eb="44">
      <t>ネン</t>
    </rPh>
    <rPh sb="45" eb="46">
      <t>ハシ</t>
    </rPh>
    <rPh sb="53" eb="54">
      <t>ハシ</t>
    </rPh>
    <rPh sb="55" eb="58">
      <t>ジョウスイドウ</t>
    </rPh>
    <rPh sb="59" eb="60">
      <t>ヤク</t>
    </rPh>
    <rPh sb="66" eb="69">
      <t>ゲスイドウ</t>
    </rPh>
    <rPh sb="69" eb="70">
      <t>ヤク</t>
    </rPh>
    <phoneticPr fontId="1"/>
  </si>
  <si>
    <t>・人口動向に関する課題
・財政状況に関する課題
・公共施設等に関する課題
・施設・サービスに対する市民意識
公共施設等の安全性の確保をするとともに、公共施設等を市民との共有資産として捉え、持続可能な公共サービスの提供と健全な財政運営を両立させるために公共施設等の在り方の見直しを図っていく必要がある。</t>
  </si>
  <si>
    <t>【公共施設】
40年間（R3～R42）の１年当たりの平均約69.3億円
【インフラ】
50年間（R2～R51）の１年当たりの平均橋りょう約1.96億円</t>
    <rPh sb="1" eb="3">
      <t>コウキョウ</t>
    </rPh>
    <rPh sb="3" eb="5">
      <t>シセツ</t>
    </rPh>
    <rPh sb="21" eb="22">
      <t>ネン</t>
    </rPh>
    <rPh sb="22" eb="23">
      <t>ア</t>
    </rPh>
    <rPh sb="58" eb="59">
      <t>ネン</t>
    </rPh>
    <rPh sb="59" eb="60">
      <t>ア</t>
    </rPh>
    <phoneticPr fontId="1"/>
  </si>
  <si>
    <t>【公共施設】
40年間（R3～R42）の１年当たりの平均約58.5億円
【インフラ】
50年間（R2～R51）の１年当たりの平均橋りょう約1億円</t>
    <rPh sb="1" eb="3">
      <t>コウキョウ</t>
    </rPh>
    <rPh sb="3" eb="5">
      <t>シセツ</t>
    </rPh>
    <phoneticPr fontId="1"/>
  </si>
  <si>
    <t>【公共施設】
約４３０億
【インフラ】
橋りょう約４７億</t>
    <rPh sb="1" eb="3">
      <t>コウキョウ</t>
    </rPh>
    <rPh sb="3" eb="5">
      <t>シセツ</t>
    </rPh>
    <rPh sb="7" eb="8">
      <t>ヤク</t>
    </rPh>
    <rPh sb="11" eb="12">
      <t>オク</t>
    </rPh>
    <rPh sb="21" eb="22">
      <t>ハシ</t>
    </rPh>
    <rPh sb="25" eb="26">
      <t>ヤク</t>
    </rPh>
    <rPh sb="28" eb="29">
      <t>オク</t>
    </rPh>
    <phoneticPr fontId="1"/>
  </si>
  <si>
    <t>庁内推進体制として、幹部職員で構成する「公共施設等マネジメント推進会議」において、各施設の所管部署と連携する。
必要に応じて識見者、民間諸団体の代表者、公募者で構成する「輝き！ほうふプラン推進会議」において、外部からの視点による意見の聴取を図る。</t>
  </si>
  <si>
    <t>・ 民間が効果的かつ効率的に担うことのできるサービスは、積極的に民間に委ねていくものとし、公民連携（PPP）の積極的な推進を図っていきます。
・ 公共施設の管理運営については、指定管理者制度の利用の拡充を図るとともに、施設そのものを民間へ移管することも視野に入れた検討を進めます。
・ 施設整備に際しては、これまでのように公共が整備し、公共が運営するいわゆる公設公営によるものだけでなく、民間のノウハウを活用した公民連携の事業手法の導入の可能性についても検討します。具体的な手法としては、ＰＦＩ事業や公設民営（ＤＢＯ方式）＊等が考えられます。</t>
  </si>
  <si>
    <t>・ 建物の修繕等を進めていく際には、日常点検や法定点検結果を活用しながら、保全の必要性や手法を判断し、建物の機能・性能を長期にわたって維持することを目指す。</t>
  </si>
  <si>
    <t>・施設間の比較分析による維持管理費の削減
・保全業務に係る発注・契約方式の効率化の検討</t>
  </si>
  <si>
    <t>・ インフラ施設については、施設ごとの特性を考慮した適切な管理、定期的な点検やパトロール、診断の実施により施設の劣化や損傷の程度を把握し、施設の特性や重要度に応じて保全の必要性や手法を判断し、継続的に健全性や安全性を保つことを目指す。</t>
  </si>
  <si>
    <t>・ 耐震化・防災性能の強化については、多数の市民が利用する施設や災害時の避難所等の市民生活への影響度の高い施設から優先的に取り組む。
・ インフラ施設のうち、橋りょうや上下水道等の施設は、あらかじめ耐震化対策を行うことにより、災害時の被害・影響を低減させることが可能です。災害時においても、市民の安全を守り、市民生活への影響を最小限に留めるため、耐震化等の対策を計画的に行い、安全性の向上及び災害時における機能の確保を行う。</t>
    <rPh sb="209" eb="210">
      <t>オコナ</t>
    </rPh>
    <phoneticPr fontId="1"/>
  </si>
  <si>
    <t>・劣化状況に応じた予防的な保全の推進
・保全システムの導入による保全の推進
・保全マニュアルの整備
・個別施設計画に基づく計画的な保全業務の推進
・施設の再編と連動した戦略的な保全の推進
・社会的要請に対応した施設機能の向上</t>
  </si>
  <si>
    <t>・高齢者や障がい者等のみならず、乳幼児や小さな子どもを連れている人、また、性別や国籍に捉われずすべての人が安全・安心で快適に利用できるバリアフリーやユニバーサルデザインに配慮した施設整備に取り組む。</t>
    <rPh sb="1" eb="4">
      <t>コウレイシャ</t>
    </rPh>
    <rPh sb="5" eb="6">
      <t>ショウ</t>
    </rPh>
    <rPh sb="8" eb="9">
      <t>シャ</t>
    </rPh>
    <rPh sb="9" eb="10">
      <t>トウ</t>
    </rPh>
    <rPh sb="16" eb="19">
      <t>ニュウヨウジ</t>
    </rPh>
    <rPh sb="20" eb="21">
      <t>チイ</t>
    </rPh>
    <rPh sb="23" eb="24">
      <t>コ</t>
    </rPh>
    <rPh sb="27" eb="28">
      <t>ツ</t>
    </rPh>
    <rPh sb="32" eb="33">
      <t>ヒト</t>
    </rPh>
    <rPh sb="37" eb="39">
      <t>セイベツ</t>
    </rPh>
    <rPh sb="40" eb="42">
      <t>コクセキ</t>
    </rPh>
    <rPh sb="43" eb="44">
      <t>トラ</t>
    </rPh>
    <rPh sb="51" eb="52">
      <t>ヒト</t>
    </rPh>
    <rPh sb="53" eb="55">
      <t>アンゼン</t>
    </rPh>
    <rPh sb="56" eb="58">
      <t>アンシン</t>
    </rPh>
    <rPh sb="59" eb="61">
      <t>カイテキ</t>
    </rPh>
    <rPh sb="62" eb="64">
      <t>リヨウ</t>
    </rPh>
    <rPh sb="85" eb="87">
      <t>ハイリョ</t>
    </rPh>
    <rPh sb="89" eb="91">
      <t>シセツ</t>
    </rPh>
    <rPh sb="91" eb="93">
      <t>セイビ</t>
    </rPh>
    <rPh sb="94" eb="95">
      <t>ト</t>
    </rPh>
    <rPh sb="96" eb="97">
      <t>ク</t>
    </rPh>
    <phoneticPr fontId="1"/>
  </si>
  <si>
    <t>・照明のLED化や太陽光発電設備の設置など、カーボンニュートラルの実現に向けた取り組みを推進。</t>
  </si>
  <si>
    <t>・施設機能の集約化の検討</t>
  </si>
  <si>
    <t>複式簿記による発生主義会計の導入により、資産等のストック情報や減価償却費等の現金支出を伴わない費用を含めた事業費全体を把握することで、公共施設マネジメントの推進を図る。</t>
  </si>
  <si>
    <t>総合管理計画に沿って進める取組は、一定期間ごとにその状況や効果を検証・評価しつつ、適切な見直しを行いながら進めていく、いわゆるPDCAサイクルを導入しながら進めていく。</t>
  </si>
  <si>
    <t>現状・課題等、施設の方向性の明記</t>
  </si>
  <si>
    <t>【再編】
・向島公民館消防器庫の複合化（R元）
・勝間小学校２棟の校舎を１棟に集約化（R元）
・中関小学校留守家庭児童学級の複合化
【長寿命化】
・公会堂の改修（R元）
・華陽分団消防器庫の改築（R2）
・宮市福祉センターの耐震化（R4)
【効率化】
・公共施設予約システムの導入（R2）
・各公民館にタブレット端末の導入（R2）</t>
    <rPh sb="104" eb="106">
      <t>ミヤイチ</t>
    </rPh>
    <rPh sb="106" eb="108">
      <t>フクシ</t>
    </rPh>
    <rPh sb="113" eb="116">
      <t>タイシンカ</t>
    </rPh>
    <phoneticPr fontId="1"/>
  </si>
  <si>
    <t>令和７（2025）年以降、徐々に減少し、令和27（2045）年までに約3000人減少することが予想されている。また、平成27（2015）年から令和２７（2045）年までの３０年間に、年少人口が467人（割合はほぼ横ばい）減少し、老年人口は1012人（3.3ポイント）増加して高齢化率が32.0％になると推計される。</t>
    <rPh sb="0" eb="2">
      <t>レイワ</t>
    </rPh>
    <rPh sb="9" eb="10">
      <t>ネン</t>
    </rPh>
    <rPh sb="10" eb="12">
      <t>イコウ</t>
    </rPh>
    <rPh sb="13" eb="15">
      <t>ジョジョ</t>
    </rPh>
    <rPh sb="16" eb="18">
      <t>ゲンショウ</t>
    </rPh>
    <rPh sb="20" eb="22">
      <t>レイワ</t>
    </rPh>
    <rPh sb="30" eb="31">
      <t>ネン</t>
    </rPh>
    <rPh sb="34" eb="35">
      <t>ヤク</t>
    </rPh>
    <rPh sb="39" eb="40">
      <t>ニン</t>
    </rPh>
    <rPh sb="40" eb="42">
      <t>ゲンショウ</t>
    </rPh>
    <rPh sb="47" eb="49">
      <t>ヨソウ</t>
    </rPh>
    <rPh sb="58" eb="60">
      <t>ヘイセイ</t>
    </rPh>
    <rPh sb="68" eb="69">
      <t>ネン</t>
    </rPh>
    <rPh sb="71" eb="73">
      <t>レイワ</t>
    </rPh>
    <rPh sb="81" eb="82">
      <t>ネン</t>
    </rPh>
    <rPh sb="87" eb="89">
      <t>ネンカン</t>
    </rPh>
    <rPh sb="91" eb="93">
      <t>ネンショウ</t>
    </rPh>
    <rPh sb="93" eb="95">
      <t>ジンコウ</t>
    </rPh>
    <rPh sb="99" eb="100">
      <t>ニン</t>
    </rPh>
    <rPh sb="110" eb="112">
      <t>ゲンショウ</t>
    </rPh>
    <rPh sb="114" eb="116">
      <t>ロウネン</t>
    </rPh>
    <rPh sb="116" eb="118">
      <t>ジンコウ</t>
    </rPh>
    <rPh sb="123" eb="124">
      <t>ニン</t>
    </rPh>
    <rPh sb="133" eb="135">
      <t>ゾウカ</t>
    </rPh>
    <rPh sb="137" eb="140">
      <t>コウレイカ</t>
    </rPh>
    <rPh sb="140" eb="141">
      <t>リツ</t>
    </rPh>
    <rPh sb="151" eb="153">
      <t>スイケイ</t>
    </rPh>
    <phoneticPr fontId="1"/>
  </si>
  <si>
    <t>【公共施設（建物）】（合計：189,508㎡）
市民文化系施設：15,907㎡
社会教育系施設：8,377㎡
ｽﾎﾟｰﾂ･ﾚｸﾘｴｰｼｮﾝ系施設：24,097㎡
産業系施設：4,006㎡
学校教育系施設：69,917㎡
子育て支援施設：6,384㎡
保健・福祉施設：8,617㎡
行政系施設：18,180㎡
公営住宅：28,427㎡
その他：5,597㎡
【インフラ系施設】
市道：308㎞、橋梁：172橋
公園：630,102㎡
上水道：295㎞
下水道：283㎞</t>
    <rPh sb="1" eb="5">
      <t>コウキョウシセツ</t>
    </rPh>
    <rPh sb="6" eb="8">
      <t>タテモノ</t>
    </rPh>
    <rPh sb="11" eb="13">
      <t>ゴウケイ</t>
    </rPh>
    <rPh sb="24" eb="29">
      <t>シミンブンカケイ</t>
    </rPh>
    <rPh sb="29" eb="31">
      <t>シセツ</t>
    </rPh>
    <rPh sb="40" eb="42">
      <t>シャカイ</t>
    </rPh>
    <rPh sb="42" eb="44">
      <t>キョウイク</t>
    </rPh>
    <rPh sb="44" eb="45">
      <t>ケイ</t>
    </rPh>
    <rPh sb="45" eb="47">
      <t>シセツ</t>
    </rPh>
    <rPh sb="69" eb="70">
      <t>ケイ</t>
    </rPh>
    <rPh sb="70" eb="72">
      <t>シセツ</t>
    </rPh>
    <rPh sb="81" eb="84">
      <t>サンギョウケイ</t>
    </rPh>
    <rPh sb="84" eb="86">
      <t>シセツ</t>
    </rPh>
    <rPh sb="94" eb="96">
      <t>ガッコウ</t>
    </rPh>
    <rPh sb="96" eb="98">
      <t>キョウイク</t>
    </rPh>
    <rPh sb="98" eb="99">
      <t>ケイ</t>
    </rPh>
    <rPh sb="99" eb="101">
      <t>シセツ</t>
    </rPh>
    <rPh sb="110" eb="112">
      <t>コソダ</t>
    </rPh>
    <rPh sb="113" eb="115">
      <t>シエン</t>
    </rPh>
    <rPh sb="115" eb="117">
      <t>シセツ</t>
    </rPh>
    <rPh sb="125" eb="127">
      <t>ホケン</t>
    </rPh>
    <rPh sb="128" eb="130">
      <t>フクシ</t>
    </rPh>
    <rPh sb="130" eb="132">
      <t>シセツ</t>
    </rPh>
    <rPh sb="140" eb="143">
      <t>ギョウセイケイ</t>
    </rPh>
    <rPh sb="143" eb="145">
      <t>シセツ</t>
    </rPh>
    <rPh sb="154" eb="158">
      <t>コウエイジュウタク</t>
    </rPh>
    <rPh sb="169" eb="170">
      <t>タ</t>
    </rPh>
    <phoneticPr fontId="1"/>
  </si>
  <si>
    <t>市が保有する公共施設（建築）の住民一人当たりの延べ床面積は3.39㎡となっており、山口県内平均5.29㎡よりも少ない値となっている。
築30年を超過した建物が約9.5万㎡あり、全体の50.2％を占める。全体施設のうち２割は耐震性が確保されていない。
橋梁は79.1％が、架橋後30年以上を経過している。上水道管路は昭和45（1970）年度から昭和60（1985）年度に、下水道管路は昭和57（1982）年度から平成８（1996）年度に集中して整備された。</t>
    <rPh sb="0" eb="1">
      <t>シ</t>
    </rPh>
    <rPh sb="2" eb="4">
      <t>ホユウ</t>
    </rPh>
    <rPh sb="6" eb="10">
      <t>コウキョウシセツ</t>
    </rPh>
    <rPh sb="11" eb="13">
      <t>ケンチク</t>
    </rPh>
    <rPh sb="15" eb="17">
      <t>ジュウミン</t>
    </rPh>
    <rPh sb="17" eb="19">
      <t>ヒトリ</t>
    </rPh>
    <rPh sb="19" eb="20">
      <t>ア</t>
    </rPh>
    <rPh sb="23" eb="24">
      <t>ノ</t>
    </rPh>
    <rPh sb="25" eb="28">
      <t>ユカメンセキ</t>
    </rPh>
    <rPh sb="41" eb="44">
      <t>ヤマグチケン</t>
    </rPh>
    <rPh sb="44" eb="45">
      <t>ナイ</t>
    </rPh>
    <rPh sb="45" eb="47">
      <t>ヘイキン</t>
    </rPh>
    <rPh sb="55" eb="56">
      <t>スク</t>
    </rPh>
    <rPh sb="58" eb="59">
      <t>アタイ</t>
    </rPh>
    <rPh sb="67" eb="68">
      <t>チク</t>
    </rPh>
    <rPh sb="70" eb="71">
      <t>ネン</t>
    </rPh>
    <rPh sb="72" eb="74">
      <t>チョウカ</t>
    </rPh>
    <rPh sb="76" eb="78">
      <t>タテモノ</t>
    </rPh>
    <rPh sb="79" eb="80">
      <t>ヤク</t>
    </rPh>
    <rPh sb="83" eb="84">
      <t>マン</t>
    </rPh>
    <rPh sb="88" eb="90">
      <t>ゼンタイ</t>
    </rPh>
    <rPh sb="97" eb="98">
      <t>シ</t>
    </rPh>
    <rPh sb="101" eb="105">
      <t>ゼンタイシセツ</t>
    </rPh>
    <rPh sb="109" eb="110">
      <t>ワリ</t>
    </rPh>
    <rPh sb="111" eb="114">
      <t>タイシンセイ</t>
    </rPh>
    <rPh sb="115" eb="117">
      <t>カクホ</t>
    </rPh>
    <rPh sb="125" eb="127">
      <t>キョウリョウ</t>
    </rPh>
    <rPh sb="135" eb="138">
      <t>カキョウゴ</t>
    </rPh>
    <rPh sb="140" eb="141">
      <t>ネン</t>
    </rPh>
    <rPh sb="141" eb="143">
      <t>イジョウ</t>
    </rPh>
    <rPh sb="144" eb="146">
      <t>ケイカ</t>
    </rPh>
    <rPh sb="151" eb="156">
      <t>ジョウスイドウカンロ</t>
    </rPh>
    <rPh sb="157" eb="159">
      <t>ショウワ</t>
    </rPh>
    <rPh sb="167" eb="169">
      <t>ネンド</t>
    </rPh>
    <rPh sb="171" eb="173">
      <t>ショウワ</t>
    </rPh>
    <rPh sb="181" eb="183">
      <t>ネンド</t>
    </rPh>
    <rPh sb="185" eb="188">
      <t>ゲスイドウ</t>
    </rPh>
    <rPh sb="188" eb="190">
      <t>カンロ</t>
    </rPh>
    <rPh sb="191" eb="193">
      <t>ショウワ</t>
    </rPh>
    <rPh sb="201" eb="203">
      <t>ネンド</t>
    </rPh>
    <rPh sb="205" eb="207">
      <t>ヘイセイ</t>
    </rPh>
    <rPh sb="214" eb="216">
      <t>ネンド</t>
    </rPh>
    <rPh sb="217" eb="219">
      <t>シュウチュウ</t>
    </rPh>
    <rPh sb="221" eb="223">
      <t>セイビ</t>
    </rPh>
    <phoneticPr fontId="1"/>
  </si>
  <si>
    <t>【公共施設（建物）】
今後３０年間で約654.82億円
【インフラ系施設】
今後３０年間で約827.64億円</t>
    <rPh sb="1" eb="5">
      <t>コウキョウシセツ</t>
    </rPh>
    <rPh sb="6" eb="8">
      <t>タテモノ</t>
    </rPh>
    <rPh sb="11" eb="13">
      <t>コンゴ</t>
    </rPh>
    <rPh sb="15" eb="17">
      <t>ネンカン</t>
    </rPh>
    <rPh sb="18" eb="19">
      <t>ヤク</t>
    </rPh>
    <rPh sb="25" eb="27">
      <t>オクエン</t>
    </rPh>
    <rPh sb="33" eb="34">
      <t>ケイ</t>
    </rPh>
    <rPh sb="34" eb="36">
      <t>シセツ</t>
    </rPh>
    <rPh sb="38" eb="40">
      <t>コンゴ</t>
    </rPh>
    <rPh sb="42" eb="44">
      <t>ネンカン</t>
    </rPh>
    <rPh sb="45" eb="46">
      <t>ヤク</t>
    </rPh>
    <rPh sb="52" eb="54">
      <t>オクエン</t>
    </rPh>
    <phoneticPr fontId="1"/>
  </si>
  <si>
    <t>【公共施設（建物）】
今後３０年間で約594.81億円
【インフラ系施設】
今後３０年間で約640.21億円</t>
    <rPh sb="1" eb="5">
      <t>コウキョウシセツ</t>
    </rPh>
    <rPh sb="6" eb="8">
      <t>タテモノ</t>
    </rPh>
    <rPh sb="11" eb="13">
      <t>コンゴ</t>
    </rPh>
    <rPh sb="15" eb="17">
      <t>ネンカン</t>
    </rPh>
    <rPh sb="18" eb="19">
      <t>ヤク</t>
    </rPh>
    <rPh sb="25" eb="27">
      <t>オクエン</t>
    </rPh>
    <rPh sb="33" eb="34">
      <t>ケイ</t>
    </rPh>
    <rPh sb="34" eb="36">
      <t>シセツ</t>
    </rPh>
    <rPh sb="38" eb="40">
      <t>コンゴ</t>
    </rPh>
    <rPh sb="42" eb="44">
      <t>ネンカン</t>
    </rPh>
    <rPh sb="45" eb="46">
      <t>ヤク</t>
    </rPh>
    <rPh sb="52" eb="53">
      <t>オク</t>
    </rPh>
    <rPh sb="53" eb="54">
      <t>エン</t>
    </rPh>
    <phoneticPr fontId="1"/>
  </si>
  <si>
    <t>【公共施設（建物）】
３０年間で約約60.00億円
【インフラ系施設】
３０年間で約187.43億円</t>
    <rPh sb="0" eb="5">
      <t>(コウキョウシセツ</t>
    </rPh>
    <rPh sb="6" eb="8">
      <t>タテモノ</t>
    </rPh>
    <rPh sb="13" eb="15">
      <t>ネンカン</t>
    </rPh>
    <rPh sb="16" eb="17">
      <t>ヤク</t>
    </rPh>
    <rPh sb="17" eb="18">
      <t>ヤク</t>
    </rPh>
    <rPh sb="23" eb="25">
      <t>オクエン</t>
    </rPh>
    <rPh sb="31" eb="32">
      <t>ケイ</t>
    </rPh>
    <rPh sb="32" eb="34">
      <t>シセツ</t>
    </rPh>
    <rPh sb="38" eb="40">
      <t>ネンカン</t>
    </rPh>
    <rPh sb="41" eb="42">
      <t>ヤク</t>
    </rPh>
    <rPh sb="48" eb="50">
      <t>オクエン</t>
    </rPh>
    <phoneticPr fontId="1"/>
  </si>
  <si>
    <t>計画の推進にあたっては、庁内の連携強化に努めるとともに個別施設計画の進捗状況のヒアリングを定期的に行うなど公共施設等の管理にかかる情報の共有を図る。また、行財政改革推進計画の公共施設等に関する実施項目との整合連携を図り、全庁的な公共施設等適正管理の取り組みを推進する。</t>
    <rPh sb="0" eb="2">
      <t>ケイカク</t>
    </rPh>
    <rPh sb="3" eb="5">
      <t>スイシン</t>
    </rPh>
    <rPh sb="12" eb="14">
      <t>チョウナイ</t>
    </rPh>
    <rPh sb="15" eb="19">
      <t>レンケイキョウカ</t>
    </rPh>
    <rPh sb="20" eb="21">
      <t>ツト</t>
    </rPh>
    <rPh sb="27" eb="33">
      <t>コベツシセツケイカク</t>
    </rPh>
    <rPh sb="34" eb="38">
      <t>シンチョクジョウキョウ</t>
    </rPh>
    <rPh sb="45" eb="48">
      <t>テイキテキ</t>
    </rPh>
    <rPh sb="49" eb="50">
      <t>オコナ</t>
    </rPh>
    <rPh sb="53" eb="57">
      <t>コウキョウシセツ</t>
    </rPh>
    <rPh sb="57" eb="58">
      <t>トウ</t>
    </rPh>
    <rPh sb="59" eb="61">
      <t>カンリ</t>
    </rPh>
    <rPh sb="65" eb="67">
      <t>ジョウホウ</t>
    </rPh>
    <rPh sb="68" eb="70">
      <t>キョウユウ</t>
    </rPh>
    <rPh sb="71" eb="72">
      <t>ハカ</t>
    </rPh>
    <rPh sb="77" eb="82">
      <t>ギョウザイセイカイカク</t>
    </rPh>
    <rPh sb="82" eb="86">
      <t>スイシンケイカク</t>
    </rPh>
    <rPh sb="87" eb="92">
      <t>コウキョウシセツトウ</t>
    </rPh>
    <rPh sb="93" eb="94">
      <t>カン</t>
    </rPh>
    <rPh sb="96" eb="100">
      <t>ジッシコウモク</t>
    </rPh>
    <rPh sb="102" eb="104">
      <t>セイゴウ</t>
    </rPh>
    <rPh sb="104" eb="106">
      <t>レンケイ</t>
    </rPh>
    <rPh sb="107" eb="108">
      <t>ハカ</t>
    </rPh>
    <rPh sb="110" eb="113">
      <t>ゼンチョウテキ</t>
    </rPh>
    <rPh sb="114" eb="119">
      <t>コウキョウシセツトウ</t>
    </rPh>
    <rPh sb="119" eb="123">
      <t>テキセイカンリ</t>
    </rPh>
    <rPh sb="124" eb="125">
      <t>ト</t>
    </rPh>
    <rPh sb="126" eb="127">
      <t>ク</t>
    </rPh>
    <rPh sb="129" eb="131">
      <t>スイシン</t>
    </rPh>
    <phoneticPr fontId="1"/>
  </si>
  <si>
    <t>PPP/PFIの導入や、民間の技術・ノウハウ、資金の活用等、民間活力の導入や市民との協働を推進する。</t>
    <rPh sb="8" eb="10">
      <t>ドウニュウ</t>
    </rPh>
    <rPh sb="12" eb="14">
      <t>ミンカン</t>
    </rPh>
    <rPh sb="15" eb="17">
      <t>ギジュツ</t>
    </rPh>
    <rPh sb="23" eb="25">
      <t>シキン</t>
    </rPh>
    <rPh sb="26" eb="29">
      <t>カツヨウトウ</t>
    </rPh>
    <rPh sb="30" eb="34">
      <t>ミンカンカツリョク</t>
    </rPh>
    <rPh sb="35" eb="37">
      <t>ドウニュウ</t>
    </rPh>
    <rPh sb="38" eb="40">
      <t>シミン</t>
    </rPh>
    <rPh sb="42" eb="44">
      <t>キョウドウ</t>
    </rPh>
    <rPh sb="45" eb="47">
      <t>スイシン</t>
    </rPh>
    <phoneticPr fontId="1"/>
  </si>
  <si>
    <t>計画的に点検・診断等を実施し、現状把握に努める。</t>
    <rPh sb="0" eb="3">
      <t>ケイカクテキ</t>
    </rPh>
    <rPh sb="4" eb="6">
      <t>テンケン</t>
    </rPh>
    <rPh sb="7" eb="9">
      <t>シンダン</t>
    </rPh>
    <rPh sb="9" eb="10">
      <t>トウ</t>
    </rPh>
    <rPh sb="11" eb="13">
      <t>ジッシ</t>
    </rPh>
    <rPh sb="15" eb="19">
      <t>ゲンジョウハアク</t>
    </rPh>
    <rPh sb="20" eb="21">
      <t>ツト</t>
    </rPh>
    <phoneticPr fontId="1"/>
  </si>
  <si>
    <t>計画的に点検・診断等を実施し、現状把握と適正な維持管理・更新に努める。</t>
    <rPh sb="0" eb="3">
      <t>ケイカクテキ</t>
    </rPh>
    <rPh sb="4" eb="6">
      <t>テンケン</t>
    </rPh>
    <rPh sb="7" eb="9">
      <t>シンダン</t>
    </rPh>
    <rPh sb="9" eb="10">
      <t>トウ</t>
    </rPh>
    <rPh sb="11" eb="13">
      <t>ジッシ</t>
    </rPh>
    <rPh sb="15" eb="19">
      <t>ゲンジョウハアク</t>
    </rPh>
    <rPh sb="20" eb="22">
      <t>テキセイ</t>
    </rPh>
    <rPh sb="23" eb="27">
      <t>イジカンリ</t>
    </rPh>
    <rPh sb="28" eb="30">
      <t>コウシン</t>
    </rPh>
    <rPh sb="31" eb="32">
      <t>ツト</t>
    </rPh>
    <phoneticPr fontId="1"/>
  </si>
  <si>
    <t>公共施設に求められる役割を踏まえ、誰もが安心して利用できる施設を目指す。
利用見込みがない施設については、危険防止の観点から、順次解体等を進める。</t>
    <rPh sb="0" eb="4">
      <t>コウキョウシセツ</t>
    </rPh>
    <rPh sb="5" eb="6">
      <t>モト</t>
    </rPh>
    <rPh sb="10" eb="12">
      <t>ヤクワリ</t>
    </rPh>
    <rPh sb="13" eb="14">
      <t>フ</t>
    </rPh>
    <rPh sb="17" eb="18">
      <t>ダレ</t>
    </rPh>
    <rPh sb="20" eb="22">
      <t>アンシン</t>
    </rPh>
    <rPh sb="24" eb="26">
      <t>リヨウ</t>
    </rPh>
    <rPh sb="29" eb="31">
      <t>シセツ</t>
    </rPh>
    <rPh sb="32" eb="34">
      <t>メザ</t>
    </rPh>
    <rPh sb="37" eb="41">
      <t>リヨウミコ</t>
    </rPh>
    <rPh sb="45" eb="47">
      <t>シセツ</t>
    </rPh>
    <rPh sb="53" eb="57">
      <t>キケンボウシ</t>
    </rPh>
    <rPh sb="58" eb="60">
      <t>カンテン</t>
    </rPh>
    <rPh sb="63" eb="65">
      <t>ジュンジ</t>
    </rPh>
    <rPh sb="65" eb="67">
      <t>カイタイ</t>
    </rPh>
    <rPh sb="67" eb="68">
      <t>トウ</t>
    </rPh>
    <rPh sb="69" eb="70">
      <t>スス</t>
    </rPh>
    <phoneticPr fontId="1"/>
  </si>
  <si>
    <t>緊急時に求められる災害拠点としての役割を踏まえ、必要性の高い施設から優先的に耐震化を進める。</t>
    <rPh sb="0" eb="3">
      <t>キンキュウジ</t>
    </rPh>
    <rPh sb="4" eb="5">
      <t>モト</t>
    </rPh>
    <rPh sb="9" eb="13">
      <t>サイガイキョテン</t>
    </rPh>
    <rPh sb="17" eb="19">
      <t>ヤクワリ</t>
    </rPh>
    <rPh sb="20" eb="21">
      <t>フ</t>
    </rPh>
    <rPh sb="24" eb="27">
      <t>ヒツヨウセイ</t>
    </rPh>
    <rPh sb="28" eb="29">
      <t>タカ</t>
    </rPh>
    <rPh sb="30" eb="32">
      <t>シセツ</t>
    </rPh>
    <rPh sb="34" eb="37">
      <t>ユウセンテキ</t>
    </rPh>
    <rPh sb="38" eb="41">
      <t>タイシンカ</t>
    </rPh>
    <rPh sb="42" eb="43">
      <t>スス</t>
    </rPh>
    <phoneticPr fontId="1"/>
  </si>
  <si>
    <t>施設の機能や性能に明らかな不具合が生じてから修繕を行う従来の事後的管理から、損傷が軽微である早期段階に予防的な修繕等を実施する予防保全型維持管理への転換を推進し、施設の長寿命化とトータルコストの縮減・平準化を目指す。</t>
    <rPh sb="0" eb="2">
      <t>シセツ</t>
    </rPh>
    <rPh sb="3" eb="5">
      <t>キノウ</t>
    </rPh>
    <rPh sb="6" eb="8">
      <t>セイノウ</t>
    </rPh>
    <rPh sb="9" eb="10">
      <t>アキ</t>
    </rPh>
    <rPh sb="13" eb="16">
      <t>フグアイ</t>
    </rPh>
    <rPh sb="17" eb="18">
      <t>ショウ</t>
    </rPh>
    <rPh sb="22" eb="24">
      <t>シュウゼン</t>
    </rPh>
    <rPh sb="25" eb="26">
      <t>オコナ</t>
    </rPh>
    <rPh sb="27" eb="29">
      <t>ジュウライ</t>
    </rPh>
    <rPh sb="30" eb="35">
      <t>ジゴテキカンリ</t>
    </rPh>
    <rPh sb="38" eb="40">
      <t>ソンショウ</t>
    </rPh>
    <rPh sb="41" eb="43">
      <t>ケイビ</t>
    </rPh>
    <rPh sb="46" eb="50">
      <t>ソウキダンカイ</t>
    </rPh>
    <rPh sb="51" eb="54">
      <t>ヨボウテキ</t>
    </rPh>
    <rPh sb="55" eb="58">
      <t>シュウゼントウ</t>
    </rPh>
    <rPh sb="59" eb="61">
      <t>ジッシ</t>
    </rPh>
    <rPh sb="63" eb="68">
      <t>ヨボウホゼンガタ</t>
    </rPh>
    <rPh sb="68" eb="70">
      <t>イジ</t>
    </rPh>
    <rPh sb="70" eb="72">
      <t>カンリ</t>
    </rPh>
    <rPh sb="74" eb="76">
      <t>テンカン</t>
    </rPh>
    <rPh sb="77" eb="79">
      <t>スイシン</t>
    </rPh>
    <rPh sb="81" eb="83">
      <t>シセツ</t>
    </rPh>
    <phoneticPr fontId="1"/>
  </si>
  <si>
    <t>今後も維持していく公共施設の修繕・更新時には、利用者の年齢や障害の有無等を超えて、誰もが使いやすい施設となるよう、ユニバーサルデザイン化を図る。</t>
    <rPh sb="0" eb="2">
      <t>コンゴ</t>
    </rPh>
    <rPh sb="3" eb="5">
      <t>イジ</t>
    </rPh>
    <rPh sb="9" eb="13">
      <t>コウキョウシセツ</t>
    </rPh>
    <rPh sb="14" eb="16">
      <t>シュウゼン</t>
    </rPh>
    <rPh sb="17" eb="20">
      <t>コウシンジ</t>
    </rPh>
    <rPh sb="23" eb="26">
      <t>リヨウシャ</t>
    </rPh>
    <rPh sb="27" eb="29">
      <t>ネンレイ</t>
    </rPh>
    <rPh sb="30" eb="32">
      <t>ショウガイ</t>
    </rPh>
    <rPh sb="33" eb="35">
      <t>ウム</t>
    </rPh>
    <rPh sb="35" eb="36">
      <t>トウ</t>
    </rPh>
    <rPh sb="37" eb="38">
      <t>コ</t>
    </rPh>
    <rPh sb="41" eb="42">
      <t>ダレ</t>
    </rPh>
    <rPh sb="44" eb="45">
      <t>ツカ</t>
    </rPh>
    <rPh sb="49" eb="51">
      <t>シセツ</t>
    </rPh>
    <rPh sb="67" eb="68">
      <t>カ</t>
    </rPh>
    <rPh sb="69" eb="70">
      <t>ハカ</t>
    </rPh>
    <phoneticPr fontId="1"/>
  </si>
  <si>
    <t>将来の人口減少を勘案し、施設総量を縮減していくことを基本として、各施設の耐用年数や利用状況、近隣施設等の状況を検証し現状と将来を見据えた計画的な対応により、市民の豊かな暮らしを支え続ける適正な施設量の維持に努める。</t>
    <rPh sb="0" eb="2">
      <t>ショウライ</t>
    </rPh>
    <rPh sb="3" eb="5">
      <t>ジンコウ</t>
    </rPh>
    <rPh sb="5" eb="7">
      <t>ゲンショウ</t>
    </rPh>
    <rPh sb="8" eb="10">
      <t>カンアン</t>
    </rPh>
    <rPh sb="12" eb="14">
      <t>シセツ</t>
    </rPh>
    <rPh sb="14" eb="16">
      <t>ソウリョウ</t>
    </rPh>
    <rPh sb="17" eb="19">
      <t>シュクゲン</t>
    </rPh>
    <rPh sb="26" eb="28">
      <t>キホン</t>
    </rPh>
    <rPh sb="32" eb="33">
      <t>カク</t>
    </rPh>
    <rPh sb="33" eb="35">
      <t>シセツ</t>
    </rPh>
    <rPh sb="36" eb="38">
      <t>タイヨウ</t>
    </rPh>
    <rPh sb="38" eb="40">
      <t>ネンスウ</t>
    </rPh>
    <rPh sb="41" eb="45">
      <t>リヨウジョウキョウ</t>
    </rPh>
    <rPh sb="46" eb="51">
      <t>キンリンシセツトウ</t>
    </rPh>
    <rPh sb="52" eb="54">
      <t>ジョウキョウ</t>
    </rPh>
    <rPh sb="55" eb="57">
      <t>ケンショウ</t>
    </rPh>
    <rPh sb="58" eb="60">
      <t>ゲンジョウ</t>
    </rPh>
    <rPh sb="61" eb="63">
      <t>ショウライ</t>
    </rPh>
    <rPh sb="64" eb="66">
      <t>ミス</t>
    </rPh>
    <rPh sb="68" eb="71">
      <t>ケイカクテキ</t>
    </rPh>
    <rPh sb="72" eb="74">
      <t>タイオウ</t>
    </rPh>
    <rPh sb="78" eb="80">
      <t>シミン</t>
    </rPh>
    <rPh sb="81" eb="82">
      <t>ユタ</t>
    </rPh>
    <rPh sb="84" eb="85">
      <t>ク</t>
    </rPh>
    <rPh sb="88" eb="89">
      <t>ササ</t>
    </rPh>
    <rPh sb="90" eb="91">
      <t>ツヅ</t>
    </rPh>
    <rPh sb="93" eb="95">
      <t>テキセイ</t>
    </rPh>
    <rPh sb="96" eb="98">
      <t>シセツ</t>
    </rPh>
    <rPh sb="98" eb="99">
      <t>リョウ</t>
    </rPh>
    <rPh sb="100" eb="102">
      <t>イジ</t>
    </rPh>
    <rPh sb="103" eb="104">
      <t>ツト</t>
    </rPh>
    <phoneticPr fontId="1"/>
  </si>
  <si>
    <t>Ⅱ延床面積等に関する目標
公共施設（建物）については、市民一人当たり延床面積（平成27（2015）年時点で3.14㎡）の維持を基本として、更新時の見直しや統廃合、複合化等により施設総量を縮減する。複合化等により施設総量を縮減する。下松市人口ビジョンにおける独自推計人口を基準とし、平成27（2015）年から令和27（2045）年にかけて人口が5.4％減少すると見込まれるため、総延床面積を計画期間最終年の令和28（2046）年までに9,537㎡（5.4％）削減することを目標とする。</t>
    <rPh sb="1" eb="5">
      <t>ノベユカメンセキ</t>
    </rPh>
    <rPh sb="5" eb="6">
      <t>トウ</t>
    </rPh>
    <rPh sb="7" eb="8">
      <t>カン</t>
    </rPh>
    <rPh sb="10" eb="12">
      <t>モクヒョウ</t>
    </rPh>
    <rPh sb="13" eb="17">
      <t>コウキョウシセツ</t>
    </rPh>
    <rPh sb="18" eb="20">
      <t>タテモノ</t>
    </rPh>
    <rPh sb="27" eb="31">
      <t>シミンヒトリ</t>
    </rPh>
    <rPh sb="31" eb="32">
      <t>ア</t>
    </rPh>
    <rPh sb="34" eb="38">
      <t>ノベユカメンセキ</t>
    </rPh>
    <rPh sb="39" eb="41">
      <t>ヘイセイ</t>
    </rPh>
    <rPh sb="49" eb="50">
      <t>ネン</t>
    </rPh>
    <rPh sb="50" eb="52">
      <t>ジテン</t>
    </rPh>
    <rPh sb="60" eb="62">
      <t>イジ</t>
    </rPh>
    <rPh sb="63" eb="65">
      <t>キホン</t>
    </rPh>
    <rPh sb="69" eb="72">
      <t>コウシンジ</t>
    </rPh>
    <rPh sb="73" eb="75">
      <t>ミナオ</t>
    </rPh>
    <phoneticPr fontId="1"/>
  </si>
  <si>
    <t>会議室の有償貸付や空きスペースの有効活用策を多角的に検討し、施設の積極的な活用に努める。公共施設の跡地・遊休地等についても、売却を含めた活用策を検討する。</t>
    <rPh sb="0" eb="3">
      <t>カイギシツ</t>
    </rPh>
    <rPh sb="4" eb="6">
      <t>ユウショウ</t>
    </rPh>
    <rPh sb="6" eb="7">
      <t>カ</t>
    </rPh>
    <rPh sb="7" eb="8">
      <t>ツ</t>
    </rPh>
    <rPh sb="9" eb="10">
      <t>ア</t>
    </rPh>
    <rPh sb="16" eb="20">
      <t>ユウコウカツヨウ</t>
    </rPh>
    <rPh sb="20" eb="21">
      <t>サク</t>
    </rPh>
    <rPh sb="22" eb="25">
      <t>タカクテキ</t>
    </rPh>
    <rPh sb="26" eb="28">
      <t>ケントウ</t>
    </rPh>
    <rPh sb="30" eb="32">
      <t>シセツ</t>
    </rPh>
    <rPh sb="33" eb="36">
      <t>セッキョクテキ</t>
    </rPh>
    <rPh sb="37" eb="39">
      <t>カツヨウ</t>
    </rPh>
    <rPh sb="40" eb="41">
      <t>ツト</t>
    </rPh>
    <rPh sb="44" eb="48">
      <t>コウキョウシセツ</t>
    </rPh>
    <rPh sb="49" eb="51">
      <t>アトチ</t>
    </rPh>
    <rPh sb="52" eb="55">
      <t>ユウキュウチ</t>
    </rPh>
    <rPh sb="55" eb="56">
      <t>トウ</t>
    </rPh>
    <rPh sb="62" eb="64">
      <t>バイキャク</t>
    </rPh>
    <rPh sb="65" eb="66">
      <t>フク</t>
    </rPh>
    <rPh sb="68" eb="71">
      <t>カツヨウサク</t>
    </rPh>
    <rPh sb="72" eb="74">
      <t>ケントウ</t>
    </rPh>
    <phoneticPr fontId="1"/>
  </si>
  <si>
    <t>共同運営や相互利用等、国、県、近隣自治体との連携や、民間施設の活用等、幅広い視点から効率化を図る。</t>
    <rPh sb="0" eb="4">
      <t>キョウドウウンエイ</t>
    </rPh>
    <rPh sb="5" eb="9">
      <t>ソウゴリヨウ</t>
    </rPh>
    <rPh sb="9" eb="10">
      <t>トウ</t>
    </rPh>
    <rPh sb="11" eb="12">
      <t>クニ</t>
    </rPh>
    <rPh sb="13" eb="14">
      <t>ケン</t>
    </rPh>
    <rPh sb="15" eb="20">
      <t>キンリンジチタイ</t>
    </rPh>
    <rPh sb="22" eb="24">
      <t>レンケイ</t>
    </rPh>
    <rPh sb="26" eb="30">
      <t>ミンカンシセツ</t>
    </rPh>
    <rPh sb="31" eb="33">
      <t>カツヨウ</t>
    </rPh>
    <rPh sb="33" eb="34">
      <t>トウ</t>
    </rPh>
    <rPh sb="35" eb="37">
      <t>ハバヒロ</t>
    </rPh>
    <rPh sb="38" eb="40">
      <t>シテン</t>
    </rPh>
    <rPh sb="42" eb="45">
      <t>コウリツカ</t>
    </rPh>
    <rPh sb="46" eb="47">
      <t>ハカ</t>
    </rPh>
    <phoneticPr fontId="1"/>
  </si>
  <si>
    <t>PDCAサイクルによる実施内容の評価、検証と進捗の管理を行い、状況に応じた効率的で効果的な公共施設マネジメントの推進に努める。</t>
    <rPh sb="11" eb="15">
      <t>ジッシナイヨウ</t>
    </rPh>
    <rPh sb="16" eb="18">
      <t>ヒョウカ</t>
    </rPh>
    <rPh sb="19" eb="21">
      <t>ケンショウ</t>
    </rPh>
    <rPh sb="22" eb="24">
      <t>シンチョク</t>
    </rPh>
    <rPh sb="25" eb="27">
      <t>カンリ</t>
    </rPh>
    <rPh sb="28" eb="29">
      <t>オコナ</t>
    </rPh>
    <rPh sb="31" eb="33">
      <t>ジョウキョウ</t>
    </rPh>
    <rPh sb="34" eb="35">
      <t>オウ</t>
    </rPh>
    <rPh sb="37" eb="40">
      <t>コウリツテキ</t>
    </rPh>
    <rPh sb="41" eb="44">
      <t>コウカテキ</t>
    </rPh>
    <rPh sb="45" eb="49">
      <t>コウキョウシセツ</t>
    </rPh>
    <rPh sb="56" eb="58">
      <t>スイシン</t>
    </rPh>
    <rPh sb="59" eb="60">
      <t>ツト</t>
    </rPh>
    <phoneticPr fontId="1"/>
  </si>
  <si>
    <t>本計画の計画期間は30年となっているが、社会情勢の変化や市の現況にきめ細やかに対応するため、10年ごとに現況を見直し、必要に応じて計画について修正・更新を行うこととする。</t>
    <rPh sb="0" eb="3">
      <t>ホンケイカク</t>
    </rPh>
    <rPh sb="4" eb="8">
      <t>ケイカクキカン</t>
    </rPh>
    <rPh sb="11" eb="12">
      <t>ネン</t>
    </rPh>
    <rPh sb="20" eb="24">
      <t>シャカイジョウセイ</t>
    </rPh>
    <rPh sb="25" eb="27">
      <t>ヘンカ</t>
    </rPh>
    <rPh sb="28" eb="29">
      <t>シ</t>
    </rPh>
    <rPh sb="30" eb="32">
      <t>ゲンキョウ</t>
    </rPh>
    <rPh sb="35" eb="36">
      <t>コマ</t>
    </rPh>
    <rPh sb="39" eb="41">
      <t>タイオウ</t>
    </rPh>
    <rPh sb="48" eb="49">
      <t>ネン</t>
    </rPh>
    <rPh sb="52" eb="54">
      <t>ゲンキョウ</t>
    </rPh>
    <rPh sb="55" eb="57">
      <t>ミナオ</t>
    </rPh>
    <rPh sb="59" eb="61">
      <t>ヒツヨウ</t>
    </rPh>
    <rPh sb="62" eb="63">
      <t>オウ</t>
    </rPh>
    <rPh sb="65" eb="67">
      <t>ケイカク</t>
    </rPh>
    <rPh sb="71" eb="73">
      <t>シュウセイ</t>
    </rPh>
    <rPh sb="74" eb="76">
      <t>コウシン</t>
    </rPh>
    <rPh sb="77" eb="78">
      <t>オコナ</t>
    </rPh>
    <phoneticPr fontId="1"/>
  </si>
  <si>
    <t>基本目標の実現のため基本方針を踏まえて分類表の大分類ごとの方針を定め、取組を進める。</t>
    <rPh sb="0" eb="4">
      <t>キホンモクヒョウ</t>
    </rPh>
    <rPh sb="5" eb="7">
      <t>ジツゲン</t>
    </rPh>
    <rPh sb="10" eb="12">
      <t>キホン</t>
    </rPh>
    <rPh sb="12" eb="14">
      <t>ホウシン</t>
    </rPh>
    <rPh sb="15" eb="16">
      <t>フ</t>
    </rPh>
    <rPh sb="19" eb="22">
      <t>ブンルイヒョウ</t>
    </rPh>
    <rPh sb="23" eb="26">
      <t>ダイブンルイ</t>
    </rPh>
    <rPh sb="29" eb="31">
      <t>ホウシン</t>
    </rPh>
    <rPh sb="32" eb="33">
      <t>サダ</t>
    </rPh>
    <rPh sb="35" eb="36">
      <t>ト</t>
    </rPh>
    <rPh sb="36" eb="37">
      <t>ク</t>
    </rPh>
    <rPh sb="38" eb="39">
      <t>スス</t>
    </rPh>
    <phoneticPr fontId="1"/>
  </si>
  <si>
    <t>（平成28年度）
小学校給食センターを建設し、一括で調理をおこなうこととし、各小学校調理場を廃止した。
（平成29年度）
老朽化した生野屋市営住宅と緑ヶ丘市営住宅を統合するため、新たに生野屋市営住宅を建設した。
（令和2年度）
老朽化した生野屋市営住宅と緑ヶ丘市営住宅の残りについて、旗岡市営住宅A棟を建設し統合を図った。</t>
    <rPh sb="1" eb="3">
      <t>ヘイセイ</t>
    </rPh>
    <rPh sb="5" eb="7">
      <t>ネンド</t>
    </rPh>
    <rPh sb="9" eb="14">
      <t>ショウガッコウキュウショク</t>
    </rPh>
    <rPh sb="19" eb="21">
      <t>ケンセツ</t>
    </rPh>
    <rPh sb="23" eb="25">
      <t>イッカツ</t>
    </rPh>
    <rPh sb="26" eb="28">
      <t>チョウリ</t>
    </rPh>
    <rPh sb="38" eb="45">
      <t>カクショウガッコウチョウリバ</t>
    </rPh>
    <rPh sb="46" eb="48">
      <t>ハイシ</t>
    </rPh>
    <rPh sb="53" eb="55">
      <t>ヘイセイ</t>
    </rPh>
    <rPh sb="57" eb="59">
      <t>ネンド</t>
    </rPh>
    <rPh sb="61" eb="64">
      <t>ロウキュウカ</t>
    </rPh>
    <rPh sb="66" eb="73">
      <t>イクノヤシエイジュウタク</t>
    </rPh>
    <rPh sb="74" eb="77">
      <t>ミドリガオカ</t>
    </rPh>
    <rPh sb="77" eb="81">
      <t>シエイジュウタク</t>
    </rPh>
    <rPh sb="82" eb="84">
      <t>トウゴウ</t>
    </rPh>
    <rPh sb="89" eb="90">
      <t>アラ</t>
    </rPh>
    <rPh sb="92" eb="99">
      <t>イクノヤシエイジュウタク</t>
    </rPh>
    <rPh sb="100" eb="102">
      <t>ケンセツ</t>
    </rPh>
    <rPh sb="107" eb="109">
      <t>レイワ</t>
    </rPh>
    <rPh sb="110" eb="112">
      <t>ネンド</t>
    </rPh>
    <rPh sb="114" eb="117">
      <t>ロウキュウカ</t>
    </rPh>
    <rPh sb="119" eb="126">
      <t>イクノヤシエイジュウタク</t>
    </rPh>
    <rPh sb="127" eb="134">
      <t>ミドリガオカシエイジュウタク</t>
    </rPh>
    <rPh sb="135" eb="136">
      <t>ノコ</t>
    </rPh>
    <rPh sb="142" eb="146">
      <t>ハタオカシエイ</t>
    </rPh>
    <rPh sb="146" eb="148">
      <t>ジュウタク</t>
    </rPh>
    <rPh sb="149" eb="150">
      <t>トウ</t>
    </rPh>
    <rPh sb="151" eb="153">
      <t>ケンセツ</t>
    </rPh>
    <rPh sb="154" eb="156">
      <t>トウゴウ</t>
    </rPh>
    <rPh sb="157" eb="158">
      <t>ハカ</t>
    </rPh>
    <phoneticPr fontId="1"/>
  </si>
  <si>
    <t>・昭和55年以降、減少傾向にある。
・年少人口と生産年齢人口は減少傾向、老年人口は増加傾向にあり、少子高齢化が進行している。
・将来推計人口も平成27年から令和52年までの55年間に約５万6,000人、約41.3％減少すると見込まれている。</t>
  </si>
  <si>
    <t>【公共施設（建物）】（R3.04.01現在）
市民文化系　49,167.53㎡
社会教育系　18,988.42㎡
スポーツレクリエーション系　46,798.25㎡
産業系　19,252.93㎡
学校教育系　228,246.81㎡
保健・福祉　20,992.00㎡
子育て支援　15,042.88㎡
医療　7,557.94㎡
行政系　67,815.02㎡
公営住宅　144,232.43㎡
供給処理　35,317.61㎡
その他　79,623.01㎡
遊休資産　8,847.57㎡
【インフラ】（R３.04.01現在）
市道　　延長：1,559,145m、道路面積：7,571,518㎡
農道　　延長：145,537m
林道　　延長：384,563m
道路橋　　橋りょう数：1,487橋　延長17,888m
農道橋　　橋りょう数：25橋　延長591m
林道橋　　橋りょう数：175橋　延長1,407m
歩道橋　　橋りょう数：9橋
トンネル3か所：329ｍ
シェッド（覆道）1か所：75ｍ
公園
　　都市計画公園：81か所、都市公園：115か所、
　　その他公園：57か所
農業用施設
　　揚水機場：2か所、排水機場：2か所
河川ポンプ場　　河川ポンプ台数：89台
漁港　　海岸延長5,715ｍ
港湾　　海岸延長3,358ｍ
簡易水道施設　　管路延長：12,646m
上水道施設　　管路延長：909,024m
工業用水道施設　　管路延長：17,154m
下水道施設　　管路延長：326km
農業集落排水処理施設　　管路延長：65km</t>
  </si>
  <si>
    <t>○市民一人当たりの延床面積が大きい
○延床面積の大きさに比例して、改修（大規模修繕）・
更新費用も大きい
○旧耐震基準で建設された施設の耐震対策
○高度経済成長期に整備された公共施設等の老朽化の進行
○人口構造の変化やライフスタイルの多様化による
市民ニーズ（利用需要）の変化
○高齢者の増加などによる社会保障関係費増
○生産年齢人口の減による税収等減
○公共施設等の老朽化の進行による改修・更新費用増
【市民意識調査】
・公共施設マネジメント（適正な数、規模、配置の見直し）に約9割の方が賛成
・利用者が少ない施設、老朽化した施設、維持管理費が多大な施設の見直し
・複合化（集約化）した際の移動手段の確保
・無駄をなくし、公共施設・サービスの集約などの見直し、国、県、民間施設の活用
・計画的な改修による、施設の長寿命化、建設・維持管理費の削減</t>
  </si>
  <si>
    <t>将来費用を試算した結果、令和5年度から令和44年度までの40年間で、約3,024億2,000万円、1年当たり約75億6,000万円の費用が必要となります。</t>
  </si>
  <si>
    <t>対策を講じた場合、将来費用の試算結果は40年間で約2,058億9,000万円となり、対策を講じなかった場合に比べ、約965億3,000万円の効果が見込まれます。</t>
  </si>
  <si>
    <t>全庁横断的な取組・調整と一元的なマネジメントを行うため、「岩国市公共施設等マネジメント推進本部」を設置。
公共施設等マネジメント総括部署を設置し、財政部局、企画部局、管財部局と密接に連携を図る。</t>
  </si>
  <si>
    <t>施設のライフサイクルコストを考慮するとともに、民間の活力を導入するＰＰＰ/ＰＦＩ手法を含め、最も効率的・効果的な手法を検討します。</t>
  </si>
  <si>
    <t>■点検・診断等の充実
〇安全性を確保し、良好な状態に保つため、建築基準法に基づく定期点検と施設管理者による日常点検を実施するとともに、定期的な自主点検、診断の実施についても検討します。</t>
  </si>
  <si>
    <t>■計画的な維持管理
○維持管理については、破損等が発生した後に修繕等を行う「事後保全型」から、計画的に保全や修繕等を行う「予防保全型」に転換し、ライフサイクルコストの削減を図ります。
○修繕履歴や点検・診断結果等については、施設情報として蓄積し、計画的な保全に取り組むための基礎資料として活用を図ります。
■効果的な修繕・更新等
○計画的かつ効果的な修繕・更新等を推進し、施設の修繕・更新等に当たっては、ユニバーサルデザイン・バリアフリー化の推進、環境に配慮した取組など、市民ニーズに対応した利便性の高い施設を目指します。
○施設のライフサイクルコストを考慮するとともに、民間の活力を導入するＰＰＰ/ＰＦＩ手法を含め、最も効率的・効果的な手法を検討します。
○更新時には、複合化（集約化）の検討を行います。また、長期にわたり維持管理しやすい施設への改善を図ります。</t>
  </si>
  <si>
    <t>■安全確保対策の優先的実施
〇利用者の安全を確保していくため、点検・診断結果等により、危険性が認められた施設については、安全確保の対策を優先的に実施します。
〇今後利用する見込みのない施設については、周辺環境への影響を考慮し、取壊し等を検討し、安全性の確保を図ります。</t>
  </si>
  <si>
    <t>耐震化の対象施設については、計画的に耐震診断・耐震改修等を実施し、施設の耐震化を図ります。特に、多くの市民が利用する施設や、災害時における拠点施設、避難場所等に指定している施設については、優先的に推進します。</t>
  </si>
  <si>
    <t>○今後も保有していく施設については、計画的な保全を実施し、長寿命化を図ります。
○建替周期は、標準的な耐用年数を基本としますが、計画的な保全に取り組み、さらに使用が可能であれば長期使用を図ります。ただし、財政面で効果的な投資が可能と判断できる場合は、整備時期を早めるなど、実態に即した施設の整備を検討します。</t>
  </si>
  <si>
    <t>〇計画的かつ効果的な修繕・更新等に当たっては、ユニバーサルデザイン・バリアフリー化の推進、環境に配慮した取組など、市民ニーズに対応した利便性の高い施設を目指します。</t>
  </si>
  <si>
    <t>再生可能エネルギー関連設備の導入や、施設の省エネルギー性能の向上に努めます。</t>
  </si>
  <si>
    <t>■施設保有量の最適化
○情報分析や地域の実情を踏まえ、施設の統廃合、複合化（集約化）に取り組み、施設保有量の最適化を進めます。
○施設保有量の最適化に当たっては、市民が本当に必要としているサービスを見極め、統廃合等の後も同様かそれ以上のサービスを提供できるよう、交通アクセスにも配慮し、検討します。
■議会や市民との情報共有
○施設保有量の最適化を検討するに当たっては、施設の現状や課題、今後の取組方策等についての情報を議会や市民と共有し、それらを基に議論を重ねながら公共施設のあるべき姿を構築していくことを目指します。
■広域連携に向けた取組
○施設保有量の最適化により、管理運営等に係るコストの削減を実現するため、国や県、近隣自治体の施設と連携し、必要なサービスや機能の分散化を図ることを検討します。</t>
  </si>
  <si>
    <t>②延床面積等に関する目標
【公共施設（建物）】
総延床面積を今後４０年間で３０％縮減
計画期間内数値目標
今後２０年間（H29～Ｒ18)で２０％縮減</t>
  </si>
  <si>
    <t>有形固定資産減価償却率の推移について記載。（補足：本市において整備されている地方公会計（固定資産台帳等）のデータを基に、有形固定資産減価償却率を表すことで、施設全体の老朽化の判断指標として活用している。）</t>
  </si>
  <si>
    <t>○保有する不動産（土地・建物）を資産として捉え、資産の有効活用について検討します。
○施設の統廃合や複合化（集約化）などを行った際に生ずる跡地は、原則売却し、財源の確保に努めます。売却が困難な跡地は、貸付けなどの利活用を検討し、歳入の確保に努めます。</t>
  </si>
  <si>
    <t>施設保有量の最適化により、管理運営等に係るコストの削減を実現するため、国や県、近
隣自治体の施設と連携し、必要なサービスや機能の分散化を図ることを検討します。</t>
  </si>
  <si>
    <t>本計画に基づき、着実に公共施設等マネジメントを推進するため、「計画」「実施」「評価」「改善」のPDCAサイクルにより、実施内容の評価検証、進捗管理及び適宜見直し等を行う。</t>
  </si>
  <si>
    <t>施設類型ごとの現状と課題、基本方針を記載</t>
  </si>
  <si>
    <t>平成３０年度から取り組む４３施設を抽出し、検討を実施。
令和３年度から公共施設等適正管理推進事業債を活用して保育園の統合に着手した。</t>
  </si>
  <si>
    <t>・総人口は、Ｒ２からＲ１７まで約１５％減
・生産年齢人口は、Ｒ２からＲ１７まで約１６％減</t>
  </si>
  <si>
    <t>【公共施設】
205,202㎡
【インフラ】
市道・農道・林道431,691m
橋りょう　208橋
公園　158箇所
漁港　98施設
し尿処理施設 2,104㎡
下水道管　251,582m
【公営企業】
浄水施設　1施設
水道管　362,095ｍ
病院　34,373.61㎡
介護老人保健施設　4,491.49㎡</t>
  </si>
  <si>
    <t>人口減少は進行の一途をたどることが想定されている。
令和元年度末現在の公共施設全体の減価償却率は71.9％である。
財政計画では令和６年度以降単年度５億円以上の繰入金が必要となる。
これらのことから、今後現在と同規模の施設を維持していくことは困難であるため、管理運営の効率化や適正な公共施設等のマネジメントなどの対応が必要となる。</t>
  </si>
  <si>
    <t>【公共施設】
今後40年間で約955億円
【インフラ施設】
今後40年間で約395億円</t>
  </si>
  <si>
    <t>【公共施設】
今後40年間で約711億円
【インフラ施設】
今後40年間で約306億円</t>
  </si>
  <si>
    <t>【公共施設】
今後40年間で約244億円
【インフラ施設】
今後40年間で約89億円</t>
  </si>
  <si>
    <t>各施設所管課における管理を基本とする。
施設の複合化等を検討する場合は、公共施設の一体的なマネジメントを推進するための担当部署を定める。</t>
  </si>
  <si>
    <t>指定管理者制度をはじめ、ＰＦＩやサウンディング型市場調査等について、必要に応じて積極的に活用する。</t>
  </si>
  <si>
    <t>施設の異常・劣化等を早期発見し、適切に対処するため、目視等による日常点検や法律によって一定期間ごとの実施を義務付けられている法定点検等を定期的に行うとともに、必要に応じて劣化判断を実施し、施設の安全管理に努める。</t>
  </si>
  <si>
    <t>期間限定的なニーズへの対応として、リース方式や民間施設の活用、借上げ等により柔軟な対応に努める。
受益者負担の原則を踏まえ、受益者負担と公費負担のバランスを考慮した使用料等の設定を検討する。
指定管理者制度をはじめ、ＰＦＩやサウンディング型市場調査等について、必要に応じて積極的に活用する。</t>
  </si>
  <si>
    <t>施設の異常・劣化等を早期発見し、適切に対処するため、目視等による日常点検や法律によって一定期間ごとの実施を義務付けられている法定点検等を定期的に行うとともに、必要に応じて劣化判断を実施し、施設の安全管理に努める。
平常時における通常の施設利用等に係る安全だけでなく、災害時の拠点施設としての機能確保の観点も含めた安全性を控除した上で、必要に応じて施設の耐震化を図る。</t>
  </si>
  <si>
    <t>平常時における通常の施設利用等に係る安全だけでなく、災害時の拠点施設としての機能確保の観点も含めた安全性を控除した上で、必要に応じて施設の耐震化を図る。</t>
  </si>
  <si>
    <t>単に建築年度の古い順に実施するのではなく、限られた財源の中で、最も効果的な準を検討した上で実施するよう努める。</t>
  </si>
  <si>
    <t>「ユニバーサルデザイン2020行動計画」におけるユニバーサルデザインの街づくりについての考え方を踏まえ、施設の改修や更新の際には誰もが安心安全な施設利用ができるよう、様々な利用者の視点を考慮した整備を推進する。</t>
  </si>
  <si>
    <t>公共施設の更新（大規模改修、建替え）、あるいは新規整備を行う場合には、構想段階から基本方針との整合を図りながら、関係課との協議を行い、他の公共施設との複合化や機能集約等を促進し、施設総量の縮減、余剰施設の有効活用を図る。
既存施設の転用や複合化等によっても対応が困難で、政策上、新たな施設の整備を必要とする場合は、他の公共施設の廃止等により、施設総量のコントロールに努める。</t>
  </si>
  <si>
    <t>計画期間内に公共施設等のうち建物の総延床面積の20％縮減</t>
  </si>
  <si>
    <t>前期（10年）・後期（10年）の各期間の中間年において進行状況を確認し、必要に応じて計画の見直しを行う。</t>
  </si>
  <si>
    <t>【建物】１保有総量の適正化　２予防保全による長寿命化の推進　３　管理運営の適正化
【インフラ・プラント系施設】１効率的な維持管理の推進　２予防保全による長寿命化の推進
【公営企業保有施設】各公営企業は必要に応じた適切な管理を行う。</t>
  </si>
  <si>
    <t>・老朽化が進んだ市営住宅等の除却を実施。
・老朽化が進んだ支所とコミュニティセンターを機能統合し複合化を実施。</t>
  </si>
  <si>
    <t>・総人口は、2060年には2015年の約40％まで減少
・年少人口比率は減少（2060年：7.9％）
・生産年齢人口比率は減少（2060年：46.9％）
・老年人口比率は増加傾向（2060年：45.2％）</t>
  </si>
  <si>
    <t>【公共施設等（インフラ施設を含む）】
Ｈ26.4：約23万6千㎡
インフラ施設
　道路総延長約645.8km
　橋りょう：総延長約3.6km</t>
  </si>
  <si>
    <t>少子高齢化の人口構造はますます進行しつつあり、特に生産年齢人口比率の減少や老年人口比率の増加傾向は、今後の財政運営に大きな影響を与えることが予測され、限られた財源の中での老朽化対策が課題となるため、管理運営の効率化や適正な公共施設等のマネジメントなどの対応が必要となる。</t>
  </si>
  <si>
    <t>公共施設（建物）
　40年間　約948億円、年額　約23億7千万円
インフラ施設
　40年間　約1,425億円、年額　約35億6千万円　
累計
　40年間　約2,373億円、年額　約59億3千万円</t>
  </si>
  <si>
    <t>【調査①にも同様の記載】
令和３年度に改訂を行ったが、必須記載事項（長寿命化対策を反映した場合の見込み、 対策の効果額）の記載をしていなかったため</t>
  </si>
  <si>
    <t>【調査①にも同様の記載】
令和３年度に改訂を行ったが、必須記載事項（長寿命化対策を反映した場合の見込み、 対策の効果額）の記載をしていなかったため</t>
    <rPh sb="1" eb="3">
      <t>チョウサ</t>
    </rPh>
    <rPh sb="6" eb="8">
      <t>ドウヨウ</t>
    </rPh>
    <rPh sb="9" eb="11">
      <t>キサイ</t>
    </rPh>
    <phoneticPr fontId="1"/>
  </si>
  <si>
    <t>縦割りでない横の連携重視として、行政改革推進本部会議を中心に３部会合同会議、推進部会によりマネジメントを推進する。</t>
  </si>
  <si>
    <t>民間等による公共施設の管理運営も含め、現在の管理手法を改善する施策について検討する。</t>
  </si>
  <si>
    <t>公共施設カルテなどを基に各施設の計画的な点検を行い、安全性や耐久性へ影響を与えるような劣化・損傷の原因等の把握に努めるとともに、劣化・損傷の進行の可能性や施設に与える影響などについて評価（診断）を行う。
その点検・診断の結果は、データベース化し、情報として蓄積し、今後の施設の維持管理・修繕等を含む老朽化対策に活用する。</t>
  </si>
  <si>
    <t>施設の維持管理費やサービスの提供にかかる事業運営費について、管理運営の方法を見直し、コスト縮減を効果的に進め、無駄のない事業実施手法を検討する。</t>
  </si>
  <si>
    <t>点検・診断等により高い危険度が認められた施設については、立入禁止や利用休止などの安全対策を講じ、利用者等の安全性を確保する。なお、引き続き利用が必要と判断された場合は、緊急性・重要性を勘案して、必要な改修等を行う。
また、供用廃止となり、かつ今後も利用見込みのない施設については、速やかに除却や売却等の検討を行います。</t>
  </si>
  <si>
    <t>耐震化が済んでいない建物やバリアフリー化等に対応できていない建物について、改修・建替えの必要性が高い建物を把握し、対策を検討・実施する。
①市有施設耐震化整備方針に基づき、災害時の際に利用者等の安全を確保し、防災拠点施設あるいは避難所等としての機能を維持するため耐震化整備を計画的に実施する。
②施設の機能向上に向けた対策を検討・実施する。</t>
  </si>
  <si>
    <t>効果的な維持管理を行う手法や建物のライフサイクルコスト縮減・平準化の観点から予防保全型の管理や修繕による取り組みについて検討・実施する。</t>
  </si>
  <si>
    <t xml:space="preserve"> 国が示す「ユニバーサルデザイン2020行動計画」（平成29年2月20日ユニバーサルデザイン2020閣僚会議決定）の考え方を踏まえ、今後、公共施設等の新設や改修等を行う場合には、「山口県福祉のまちづくり条例」に基づき、誰もが利用しやすい施設となるようユニバーサルデザイン化を図る。</t>
  </si>
  <si>
    <t>サービスの適正化や施設の複合化・多機能化等の検討結果を踏まえ、大規模修繕や建替えに合わせた、再配置・再編を検討する。</t>
  </si>
  <si>
    <t>【公共施設】
・計画期間20年間での目標
②総量（総延床面積）を25％以上削減
③年間の維持管理費を10％以上削減
④年間の更新費用の不足額8億2千万円を段階的に縮減</t>
  </si>
  <si>
    <t>固定資産台帳の整備を進めており、今後はデータ共有の環境整備を行うことにより、情報の一元管理を目指す。</t>
  </si>
  <si>
    <t>市による有効活用が図られていない建物・土地については、「市有財産の有効活用に関する基本方針」に基づき、まず行政需要による活用方法がないか検討し、利活用が難しい場合は、地域住民や民間企業等による活用方法を検討した上で、民間への賃貸や売却等を実施する</t>
  </si>
  <si>
    <t>施設の配置状況等を踏まえ、近隣の自治体を含めた広域的な施設の利用連携等の可能性を検討する。</t>
  </si>
  <si>
    <t>本計画は、計画期間が長期にわたることから、PDCAサイクルの考え方に基づき、実効性を高め公共施設を取り巻く環境の変化や進捗状況を見極め、必要に応じ適宜、見直しを行う</t>
  </si>
  <si>
    <t>建物を１２種、インフラを６種に分類し、方針を記載。
行政系施設：施設の老朽化による更新等に併せて複合化や更なる機能の集約化等を検討する。
市民文化系施設：規模の適正化を図りながら計画的に更新していくとともに、施設の効率的な利用の検討、コスト縮減に向けた取り組みなど、管理運営について更なる検討をする。
など</t>
  </si>
  <si>
    <t>【平成29年度】
・児童クラブ、おもちゃ美術館、仙崎交流施設、消防機庫新設
・市営住宅、旧支所、旧中学校、旧保育園、消防庁舎の除却
【平成30年度】
・保育園、消防機庫新設
・旧小学校、旧保育所、公衆浴場、高齢者センター除却
【令和元年度】
・旧東深川保育園の建物及び土地を民間に売却。建物解体後、宅地分譲予定。
・新庁舎新設。
・旧学校給食センター、旧川尻保育所、旧庁舎の除却
・旧消防機庫を自治会に倉庫として無償譲渡。
【令和2年度】
・消防機庫新設
・選挙管理委員会事務所、湯町市営住宅の除却
【令和3年度】
・人丸市営住宅、地域仕事センター（倉庫）の除却
【令和４年度】
立野市営住宅除却
三隅テニスコート・弓道場売却
湊漁港用道路用地残地売却
普通財産（仙崎公民館建設予定地建物）除却
【令和５年度】
・旧川尻小、旧通公民館の除却
【令和６年度】
旧長門市伊上特産品販売センターの除却</t>
    <rPh sb="357" eb="358">
      <t>キュウ</t>
    </rPh>
    <rPh sb="358" eb="360">
      <t>カワシリ</t>
    </rPh>
    <rPh sb="360" eb="361">
      <t>ショウ</t>
    </rPh>
    <rPh sb="362" eb="363">
      <t>キュウ</t>
    </rPh>
    <rPh sb="363" eb="364">
      <t>カヨ</t>
    </rPh>
    <rPh sb="364" eb="367">
      <t>コウミンカン</t>
    </rPh>
    <rPh sb="368" eb="370">
      <t>ジョキャク</t>
    </rPh>
    <rPh sb="379" eb="380">
      <t>キュウ</t>
    </rPh>
    <rPh sb="380" eb="383">
      <t>ナガトシ</t>
    </rPh>
    <rPh sb="383" eb="385">
      <t>イガミ</t>
    </rPh>
    <rPh sb="385" eb="388">
      <t>トクサンヒン</t>
    </rPh>
    <rPh sb="388" eb="390">
      <t>ハンバイ</t>
    </rPh>
    <rPh sb="395" eb="397">
      <t>ジョキャク</t>
    </rPh>
    <phoneticPr fontId="1"/>
  </si>
  <si>
    <t>・人口は令和27年には21,059人まで減少
・生産年齢人口の割合は令和7年以降50％を下回る見込み</t>
    <rPh sb="1" eb="3">
      <t>ジンコウ</t>
    </rPh>
    <rPh sb="4" eb="6">
      <t>レイワ</t>
    </rPh>
    <rPh sb="8" eb="9">
      <t>ネン</t>
    </rPh>
    <rPh sb="17" eb="18">
      <t>ニン</t>
    </rPh>
    <rPh sb="20" eb="22">
      <t>ゲンショウ</t>
    </rPh>
    <rPh sb="24" eb="26">
      <t>セイサン</t>
    </rPh>
    <rPh sb="26" eb="28">
      <t>ネンレイ</t>
    </rPh>
    <rPh sb="28" eb="30">
      <t>ジンコウ</t>
    </rPh>
    <rPh sb="31" eb="33">
      <t>ワリアイ</t>
    </rPh>
    <rPh sb="34" eb="36">
      <t>レイワ</t>
    </rPh>
    <rPh sb="37" eb="40">
      <t>ネンイコウ</t>
    </rPh>
    <rPh sb="38" eb="40">
      <t>イコウ</t>
    </rPh>
    <rPh sb="44" eb="46">
      <t>シタマワ</t>
    </rPh>
    <rPh sb="47" eb="49">
      <t>ミコ</t>
    </rPh>
    <phoneticPr fontId="1"/>
  </si>
  <si>
    <t>【公共建築物】187,402.1㎡</t>
    <rPh sb="1" eb="3">
      <t>コウキョウ</t>
    </rPh>
    <rPh sb="3" eb="5">
      <t>ケンチク</t>
    </rPh>
    <rPh sb="5" eb="6">
      <t>ブツ</t>
    </rPh>
    <phoneticPr fontId="1"/>
  </si>
  <si>
    <t>戦後の高度経済成長期を中心に多くの公共施設を整備してきたが、これらが近い将来一斉に改修・更新の時期を迎え、多額の更新費用が必要になる。
一方、財政面では、長期的な人口減少等による市税収入の伸悩み、少子・高齢社会の進展に伴う扶助費等経費の増大などによる財政状況の悪化が見込まれている。さらに、地方交付税環境は一層厳しさを増すと想定される。
今後、社会構造や住民ニーズの変化に伴い公共施設の利用需要が変化していくことを踏まえ、長期的な視点をもって、最適な規模での維持・更新を行うことと、効果的かつ効率的な遊休施設の活用が必要。</t>
  </si>
  <si>
    <t>今後30年間で約894億円、年平均約29.8億円
【公共建築物】　約332億円、年平均約11.1億円
【インフラ】　約562億円年平均約18.7億円</t>
  </si>
  <si>
    <t>今後30年間で約607億円、年平均約20.2億円
【公共建築物】　約201億円、年平均6.7億円
【インフラ】　約406億円、年平均約13.5億円</t>
  </si>
  <si>
    <t>今後30年間で約287億円（公共建築物　約131億円、インフラ　約156億円）</t>
  </si>
  <si>
    <t>財産管理を所管する部署において情報等を一元的に管理し、公共施設の現状を把握できる状態にするとともに、全庁的の取組体制を構築する。</t>
  </si>
  <si>
    <t>【公共建築物】
アセットマネジメント取組方針（継続、集約化（存続）、集約化（廃止）、複合化（存続）、複合化（廃止）、転用、廃止）に基づいた総資産量の適正化を目指し、公共建築物の総延床面積の縮減を目指す。
【インフラ資産】
点検等を行うことにより施設の劣化状況等を把握し評価するとともに、その履歴を集積・蓄積する。また、現状把握に基づき、計画的に修繕を実施する。</t>
  </si>
  <si>
    <t>【公共建築物】
計画的な維持管理を推進することにより、施設の安全性の確保と延命を図る。
【インフラ資産】
対処療法型による修繕ではなく、予防保全型による修繕を計画的に実施していくことで、長寿命化を図り、修繕費用の縮減に努める。</t>
  </si>
  <si>
    <t>【公共建築物】
耐震化が実施されていない公共建築物については、施設の重要度（防災拠点施設等）や老朽化度合い等を判断した上で、集約化、複合化を図りながら耐震化を進める。
【インフラ資産】
主要な道路構造物（橋梁等）や上・下水道などのインフラ資産も計画的に耐震化を図る。</t>
    <rPh sb="8" eb="11">
      <t>タイシンカ</t>
    </rPh>
    <rPh sb="12" eb="14">
      <t>ジッシ</t>
    </rPh>
    <rPh sb="20" eb="25">
      <t>コウキョウケンチクブツ</t>
    </rPh>
    <rPh sb="31" eb="33">
      <t>シセツ</t>
    </rPh>
    <rPh sb="34" eb="36">
      <t>ジュウヨウ</t>
    </rPh>
    <rPh sb="36" eb="37">
      <t>ド</t>
    </rPh>
    <rPh sb="38" eb="40">
      <t>ボウサイ</t>
    </rPh>
    <rPh sb="40" eb="42">
      <t>キョテン</t>
    </rPh>
    <rPh sb="42" eb="45">
      <t>シセツトウ</t>
    </rPh>
    <rPh sb="47" eb="50">
      <t>ロウキュウカ</t>
    </rPh>
    <rPh sb="50" eb="52">
      <t>ドア</t>
    </rPh>
    <rPh sb="53" eb="54">
      <t>トウ</t>
    </rPh>
    <rPh sb="55" eb="57">
      <t>ハンダン</t>
    </rPh>
    <rPh sb="59" eb="60">
      <t>ウエ</t>
    </rPh>
    <rPh sb="62" eb="65">
      <t>シュウヤクカ</t>
    </rPh>
    <rPh sb="66" eb="69">
      <t>フクゴウカ</t>
    </rPh>
    <rPh sb="70" eb="71">
      <t>ハカ</t>
    </rPh>
    <rPh sb="75" eb="78">
      <t>タイシンカ</t>
    </rPh>
    <rPh sb="79" eb="80">
      <t>スス</t>
    </rPh>
    <rPh sb="94" eb="96">
      <t>シュヨウ</t>
    </rPh>
    <rPh sb="97" eb="99">
      <t>ドウロ</t>
    </rPh>
    <rPh sb="99" eb="102">
      <t>コウゾウブツ</t>
    </rPh>
    <rPh sb="103" eb="105">
      <t>キョウリョウ</t>
    </rPh>
    <rPh sb="105" eb="106">
      <t>トウ</t>
    </rPh>
    <rPh sb="108" eb="109">
      <t>ウエ</t>
    </rPh>
    <rPh sb="110" eb="113">
      <t>ゲスイドウ</t>
    </rPh>
    <rPh sb="120" eb="122">
      <t>シサン</t>
    </rPh>
    <rPh sb="123" eb="126">
      <t>ケイカクテキ</t>
    </rPh>
    <rPh sb="127" eb="130">
      <t>タイシンカ</t>
    </rPh>
    <rPh sb="131" eb="132">
      <t>ハカ</t>
    </rPh>
    <phoneticPr fontId="1"/>
  </si>
  <si>
    <t>【公共建築物】
計画的な維持管理を推進することにより、施設の安全性の確保と延命を図る。
長寿命化により建替更新時期を分散させることで、費用の平準化を図る。
【インフラ資産】
道路、橋梁、上・下水道といった施設類型ごとの特性や施設の重要性を考慮した計画的な維持管理を行う。
対処療法型による修繕ではなく、予防保全型による修繕を計画的に実施していくことで、長寿命化を図り、修繕費用の縮減に努める。</t>
  </si>
  <si>
    <t>【公共建築物・インフラ資産】
乳幼児、妊婦、高齢者、障がい者、外国人など多様な利用者が想定される公共施設の整備、改修に当たっては、ユニバーサルデザイン化の推進を図る。
多様なニーズや施設の現状、将来計画などを踏まえ、費用対効果を検証したうえで、最適な手法により対応を行う。</t>
  </si>
  <si>
    <t>ＬＥＤ照明の導入などを始めとする公共施設の省エネルギー化とともに、脱炭素社会に向けた取組の推進と維持管理コストの削減により、持続可能な公共施設サービスの提供を図る。
公共施設の維持・更新等に当たっては、断熱性能の高い材料の使用、省エネ性能に優れた機器や太陽光発電設備の導入など、消費エネルギーの省力化及び再生可能エネルギーの導入を推進し、計画的な公共施設の脱炭素化に努める。</t>
  </si>
  <si>
    <t>【公共建築物】
アセットマネジメント取組方針に基づいた総資産量の適正化を目指し、公共建築物の総延床面積の縮減を目指す。</t>
  </si>
  <si>
    <t>【公共建築物】
②延床面積等に関する目標
総延床面積を計画期間の満了する令和31年度までに15％以上縮減する(令和２年度末比)</t>
  </si>
  <si>
    <t>公共施設マネジメントを行っていくに当たり、地方公会計制度への取組を推進することで、保有する公共施設の状況や、公共施設を用いた行政サービスの提供に係るコストを把握し、適切な管理を行っていくことを目指す。</t>
  </si>
  <si>
    <t>アセットマネジメント取組方針に基づいた総資産量の適正化を目指し、公共建築物の総延床面積の縮減を目指す。
廃校となった小・中学校や現在使用されていない施設の解体・活用を計画的に行う。</t>
  </si>
  <si>
    <t>近隣市町と協議し、公共施設の相互利用や共同運用、サービス連携、役割分担等により効率化を目指す。</t>
    <rPh sb="0" eb="4">
      <t>キンリンシマチ</t>
    </rPh>
    <rPh sb="5" eb="7">
      <t>キョウギ</t>
    </rPh>
    <rPh sb="9" eb="13">
      <t>コウキョウシセツ</t>
    </rPh>
    <rPh sb="14" eb="18">
      <t>ソウゴリヨウ</t>
    </rPh>
    <rPh sb="19" eb="21">
      <t>キョウドウ</t>
    </rPh>
    <rPh sb="21" eb="23">
      <t>ウンヨウ</t>
    </rPh>
    <rPh sb="28" eb="30">
      <t>レンケイ</t>
    </rPh>
    <rPh sb="31" eb="36">
      <t>ヤクワリブンタントウ</t>
    </rPh>
    <rPh sb="39" eb="42">
      <t>コウリツカ</t>
    </rPh>
    <rPh sb="43" eb="45">
      <t>メザ</t>
    </rPh>
    <phoneticPr fontId="1"/>
  </si>
  <si>
    <t>進捗管理や計画の見直しを行い、継続的な取組を実施する。</t>
  </si>
  <si>
    <t>施設類型ごとに、老朽化度合い等を分析するとともに、人口減少による住民ニーズの変化を勘案した上で、施設類型ごとの長期的な整備の方向性を示す。</t>
  </si>
  <si>
    <t>（平成30年度～令和3年度）
老朽化した公民館と小学校の複合化</t>
  </si>
  <si>
    <t>2030年で18,045人とされ、2050年の人口予測で10,902人となる予測</t>
  </si>
  <si>
    <t>施設数が371施設、建物の延床面積が約25.6万㎡となっています。内訳は、学校教育系施設（学校、その他教育施設）が25.8％、公営住宅が19.4％、スポーツ・レクリエーション施設が10.5％を占める。
道路: 一般道路の実延長 653,634ｍ、道路面積 4,416,725㎡。
橋梁: 533橋、総延長 5,972.7ｍ、面積 28,907㎡
上水道: 水道管延長 約540.8㎞、うち経年化管路 約254.5㎞</t>
  </si>
  <si>
    <t>人口1人当たりの公共施設の床面積は、11.02㎡／人となっており、全国平均の3.22㎡／人を大きく上回っている。
また、昭和 56（1981）年以前に建てられた旧耐震基準の施設が約 7.8 万㎡（全体の15.1％）となっており、施設の老朽化・耐震化への対策が必要な施設が多くみられる。</t>
  </si>
  <si>
    <t>ハコモノ：今後33年間における更新費用の総額は、1033.1億円
インフラ：今後33年間における更新費用の総額は、1578.1億円</t>
  </si>
  <si>
    <t>計画的に補修、大規模改修等を実施し、施設の長寿命化を図る。
※個別施設管理計画中に、計画を元にした対策を実施した場合の経費の見込みは記載しているが、長寿命化対策に絞った経費の見込みはない。次回の計画改訂時での掲載を予定。</t>
    <rPh sb="31" eb="33">
      <t>コベツ</t>
    </rPh>
    <rPh sb="33" eb="35">
      <t>シセツ</t>
    </rPh>
    <rPh sb="35" eb="37">
      <t>カンリ</t>
    </rPh>
    <rPh sb="37" eb="39">
      <t>ケイカク</t>
    </rPh>
    <rPh sb="39" eb="40">
      <t>チュウ</t>
    </rPh>
    <rPh sb="42" eb="44">
      <t>ケイカク</t>
    </rPh>
    <rPh sb="45" eb="46">
      <t>モト</t>
    </rPh>
    <rPh sb="49" eb="51">
      <t>タイサク</t>
    </rPh>
    <rPh sb="52" eb="54">
      <t>ジッシ</t>
    </rPh>
    <rPh sb="56" eb="58">
      <t>バアイ</t>
    </rPh>
    <rPh sb="59" eb="61">
      <t>ケイヒ</t>
    </rPh>
    <rPh sb="62" eb="64">
      <t>ミコ</t>
    </rPh>
    <rPh sb="66" eb="68">
      <t>キサイ</t>
    </rPh>
    <rPh sb="74" eb="78">
      <t>チョウジュミョウカ</t>
    </rPh>
    <rPh sb="78" eb="80">
      <t>タイサク</t>
    </rPh>
    <rPh sb="81" eb="82">
      <t>シボ</t>
    </rPh>
    <rPh sb="84" eb="86">
      <t>ケイヒ</t>
    </rPh>
    <rPh sb="87" eb="89">
      <t>ミコミ</t>
    </rPh>
    <rPh sb="94" eb="96">
      <t>ジカイ</t>
    </rPh>
    <rPh sb="97" eb="99">
      <t>ケイカク</t>
    </rPh>
    <rPh sb="99" eb="101">
      <t>カイテイ</t>
    </rPh>
    <rPh sb="101" eb="102">
      <t>ジ</t>
    </rPh>
    <rPh sb="104" eb="106">
      <t>ケイサイ</t>
    </rPh>
    <rPh sb="107" eb="109">
      <t>ヨテイ</t>
    </rPh>
    <phoneticPr fontId="1"/>
  </si>
  <si>
    <t>総合管理計画において整理した改修・更新に必要となる費用の総額は103,313 百万円であり、第２次アクションプランにより、全体の約6％にあたる6,325 百万円の削減が見込める。</t>
  </si>
  <si>
    <t>計画を確実に推進していくために、市民や関係機関等が連携し、市全体の課題として取組を進める。
① 公共施設等マネジメント体制の構築
横断的な検討体制を構築し、公共施設等マネジメントを推進。
② 職員の意識改革
情報共有を図ることで職員の啓発に努め、公共施設等マネジメントのあり方、経営的視点に立った総量の適正化、保全的な維持管理及びコスト感覚に対する意識の向上に努める。</t>
  </si>
  <si>
    <t>公共施設等の整備、運営を行ううえで、その資金調達やノウハウで民間活力を活用することは、今日では必要不可欠となっています。そのため、PFI等のPPPを活用により、公民連携によりサービスの質と量の確保を図っていくことを検討する。</t>
  </si>
  <si>
    <t>日常管理は、建物を維持管理するための日常の点検・保守によって、建物の劣化及び機能低下を防ぎ、建物をいつまでも美しく使っていくための総合的な管理運営や実際の点検・保守・整備等の全ての業務を行う。保守・点検・整備については、その履歴を記録し、集積・蓄積して老朽化対策等に活かす。
現況把握のための施設診断では、施設の安全性、耐久性、不具合性および適法性が最低限必要な診断項目であり、下表の評価項目を基に診断を実施する。
診断は、経年的な施設の状況を把握するため、定期的に行うことが望ましく、その記録を集積・蓄積して計画的な保全に活用する。</t>
  </si>
  <si>
    <t>全体として施設量を減らす方向で検討し、社会情勢や市民ニーズに合わなくなり不要となった施設については、解体又は売却を進める。
施設ごとのサービス提供範囲を整理し、本当に必要なものを適正な場所につくる。
市民サービスを保ちつつ施設総量の縮減を図るため、空きスペースの活用などにより既存施設の有効活用を図るとともに、老朽化などにより施設を更新する場合は、周辺施設との複合化を検討する。</t>
  </si>
  <si>
    <t>万一の事故・事件・災害に遭遇したときに損害を最小限にとどめ迅速に復旧する体制の構築を目指す。
施設の安全性については、点検・診断結果に応じて適切に判定し、早期に危険を察知すると同時に、対応を実施することを目指す。</t>
  </si>
  <si>
    <t>継続して保有する施設のうち、改めて耐震化が必要なものは、適宜耐震化を推進します。</t>
  </si>
  <si>
    <t>診断と改善に重点を置いた総合的かつ計画的な管理に基づいた予防保全によって、公共施設等の長寿命化を図る。
計画的に補修、大規模改修等を実施し、施設の長寿命化を図る。</t>
  </si>
  <si>
    <t>ユニバーサルデザインの街づくりの考え方を踏まえて、ユニバーサルデザイン化を進め、共生社会を目指す。公共施設の新設、更新、改修等を行う場合は、「高齢者、障害者等の移動等の円滑化の促進に関する法律（バリアフリー法）」の理念に基づき、「高齢者、障害者等の円滑な移動等に配慮した建築標準設計」及び「山口県福祉のまちづくり条例設計マニュアル」等を踏まえながら、観光施設、文化財、公共交通機関の周辺エリア及びトイレなど、多様な施設におけるバリアフリー化を進める。</t>
  </si>
  <si>
    <t>脱炭素社会の実現と公共施設の維持管理費用の縮減に向けて、温室効果ガス排出量の少ないＬＥＤ照明をはじめとした高効率・省エネルギー機器の導入を図り、エネルギー使用量の削減に努める。また、太陽光などの再生可能エネルギーによる発電設備や発電した電気を有効利用するための蓄電池の導入を検討するとともに、再生可能エネルギーと省エネルギー対策により公共施設のＺＥＢ化を目指す。</t>
  </si>
  <si>
    <t>次世代に負担を残さず持続可能な行財政運営を継続するため、公共施設の総量抑制を図る。新規整備や増築の際は、既存施設の廃止を検討し増築分を相殺する。その上で、施設用途別に品質・供給・運営コストを相対的に評価（偏差値化）し、地域ごとの方向性も踏まえながら、公共施設のあり方を総合的に検討する。</t>
  </si>
  <si>
    <t>施設総量の抑制という目標達成のため、品質・供給・財務の評価指標として耐震対応率や利用率、市負担額が挙げている。</t>
  </si>
  <si>
    <t>公共施設の施設用途別に、公共施設の品質、供給、財務（運営コスト）の相対的な評価（偏差値）を行うとともに、地域別に公共施設の方向性について検討する。</t>
  </si>
  <si>
    <t>複合化の困難な公共施設を新規に整備する場合、あるいは増築をする場合に、本来更新する予定の他の公共施設について廃止を検討することで、増築分に対する減築又は除却を行い、施設総量の抑制を行う。</t>
  </si>
  <si>
    <t>策定した総合管理計画及び個別施設管理計画の適切な実行を確保するために、PDCAサイクル（計画→実行→チェック→改善）で点検する。
中長期的なスパンでロードマップを作成し、具体的なスケジュールを検討することにより、計画達成を図る。</t>
  </si>
  <si>
    <t>・類型施設ごとに基本方針として、現状と今後の方針を記載している。</t>
    <rPh sb="8" eb="10">
      <t>キホン</t>
    </rPh>
    <rPh sb="10" eb="12">
      <t>ホウシン</t>
    </rPh>
    <rPh sb="16" eb="18">
      <t>ゲンジョウ</t>
    </rPh>
    <rPh sb="19" eb="21">
      <t>コンゴ</t>
    </rPh>
    <rPh sb="22" eb="24">
      <t>ホウシン</t>
    </rPh>
    <rPh sb="25" eb="27">
      <t>キサイ</t>
    </rPh>
    <phoneticPr fontId="1"/>
  </si>
  <si>
    <t>美祢市営住宅長寿命化計画（R5年度）
第二次美祢市立小・中学校適正規模・適正配置基本方針（R1年度）
美祢市水道ビジョン（R3）
美祢市下水道事業経営戦略（R1年度）
美祢市トンネル長寿命化修繕計画（R4年度）
美祢市橋梁長寿命化修繕計画（R4年度）
美祢市門型標識長寿命化修繕計画（R4年度）</t>
  </si>
  <si>
    <t>【令和12年】
・人口：127,208人
・年少人口：10.8％、生産年齢人口：54.4％、高齢者人口：34.9％
【令和27年】
・人口：107,540人
・年少人口：10.8％、生産年齢人口：50.5％、高齢者人口：38.8％</t>
  </si>
  <si>
    <t>【公共施設】
約821,979㎡（延床面積）
【インフラ】
・道路：6,419,208㎡（道路部面積）
・橋りょう：64,856㎡（面積）
・上水道：846,017m（総延長）
・下水道：892,923m（総延長）
・漁港施設：4（漁港数）
・河川：73（準用河川数）
・農道：11,106m（総延長）
・林道：237,602m（総延長）</t>
  </si>
  <si>
    <t>複数の市町が合併した経緯から多くの公共施設を保有しており、これらは今後老朽化に伴い、大規模修繕や更新を実施する必要がある。今後10年間における単純更新の場合の経費は、財源見込みと比較して、約26％不足すると予測しており、公共施設マネジメントをさらに加速させる必要がある。
少子高齢社会、人口減少社会の到来、住民ニーズの多様化により、現状規模の公共施設が今後、必ずしも維持費用に対し十分に活用され続けるとは言えない状況にある。</t>
  </si>
  <si>
    <t xml:space="preserve">【建築物】
今後32年間で約2,695億円
【インフラ施設】
今後32年間で約2,612億円
</t>
    <rPh sb="1" eb="4">
      <t>ケンチクブツ</t>
    </rPh>
    <rPh sb="6" eb="8">
      <t>コンゴ</t>
    </rPh>
    <rPh sb="10" eb="12">
      <t>ネンカン</t>
    </rPh>
    <rPh sb="13" eb="14">
      <t>ヤク</t>
    </rPh>
    <rPh sb="19" eb="21">
      <t>オクエン</t>
    </rPh>
    <rPh sb="27" eb="29">
      <t>シセツ</t>
    </rPh>
    <rPh sb="31" eb="33">
      <t>コンゴ</t>
    </rPh>
    <rPh sb="35" eb="37">
      <t>ネンカン</t>
    </rPh>
    <rPh sb="38" eb="39">
      <t>ヤク</t>
    </rPh>
    <rPh sb="44" eb="46">
      <t>オクエン</t>
    </rPh>
    <phoneticPr fontId="1"/>
  </si>
  <si>
    <t xml:space="preserve">【建築物】
今後32年間で約1,358億円
【インフラ施設】
今後32年間で約1,550億円
</t>
    <rPh sb="1" eb="4">
      <t>ケンチクブツ</t>
    </rPh>
    <rPh sb="6" eb="8">
      <t>コンゴ</t>
    </rPh>
    <rPh sb="10" eb="12">
      <t>ネンカン</t>
    </rPh>
    <rPh sb="13" eb="14">
      <t>ヤク</t>
    </rPh>
    <rPh sb="19" eb="21">
      <t>オクエン</t>
    </rPh>
    <rPh sb="27" eb="29">
      <t>シセツ</t>
    </rPh>
    <rPh sb="31" eb="33">
      <t>コンゴ</t>
    </rPh>
    <rPh sb="35" eb="37">
      <t>ネンカン</t>
    </rPh>
    <rPh sb="38" eb="39">
      <t>ヤク</t>
    </rPh>
    <rPh sb="44" eb="46">
      <t>オクエン</t>
    </rPh>
    <phoneticPr fontId="1"/>
  </si>
  <si>
    <t xml:space="preserve">【建築物】
今後32年間で約1,338億円
【インフラ施設】
今後32年間で約1,061億円
</t>
    <rPh sb="1" eb="4">
      <t>ケンチクブツ</t>
    </rPh>
    <rPh sb="6" eb="8">
      <t>コンゴ</t>
    </rPh>
    <rPh sb="10" eb="12">
      <t>ネンカン</t>
    </rPh>
    <rPh sb="13" eb="14">
      <t>ヤク</t>
    </rPh>
    <rPh sb="19" eb="21">
      <t>オクエン</t>
    </rPh>
    <rPh sb="27" eb="29">
      <t>シセツ</t>
    </rPh>
    <rPh sb="31" eb="33">
      <t>コンゴ</t>
    </rPh>
    <rPh sb="35" eb="37">
      <t>ネンカン</t>
    </rPh>
    <rPh sb="38" eb="39">
      <t>ヤク</t>
    </rPh>
    <rPh sb="44" eb="46">
      <t>オクエン</t>
    </rPh>
    <phoneticPr fontId="1"/>
  </si>
  <si>
    <t>公共施設にかかる情報の一元化、適正配置及び長寿命化対策などについて統括して実施する組織として、施設マネジメント課を設置。
本計画に係る公共施設等の最適化、効率的な維持管理及び公有財産の有効活用・処分について、その具体的な方針を審議、検討するための組織として、公有財産有効活用・管理検討委員会を設置。</t>
  </si>
  <si>
    <t>指定管理者制度や包括的民間委託等、PPP手法の拡大・活用による民間ノウハウの導入によるサービスの適正化を図る。</t>
  </si>
  <si>
    <t>建物の維持保全に係る各種点検（法定点検、自主点検、日常点検）に関するマニュアルを策定し、施設所管課職員や指定管理者自らが点検を行うことにより、不具合箇所の早期発見、早期対応に努める。</t>
  </si>
  <si>
    <t>継続的な点検や修繕等を行う。自主点検の結果から建物ごとの修繕等の優先順位付けを行い、予算編成の判断材料として活用し、計画的な維持管理につなげる。
施設の更新・建替えや、新たなニーズへの対応が必要な場合には、機能の向上を目指すことを念頭に、施設の複合化、多目的化等を検討する。</t>
  </si>
  <si>
    <t>老朽化等により用途廃止し、かつ、今後とも利用見込みのない施設については、解体を原則として、市民の安全確保を図る。
また、引き続き存続していく施設のうち、点検・診断等により修繕等の優先度が高いと判断された施設については、必要な応急措置を実施するとともに、安全確保に向けた改修等の計画を策定した上で、対策を行う。</t>
  </si>
  <si>
    <t>『周南市耐震改修促進計画』を見直し、優先的に耐震化を図る公共施設の選定方針を定め、引き続き、耐震化を促進していく。</t>
  </si>
  <si>
    <t>今後も長期にわたり活用すべき建物については、長寿命化改修を行うことで、可能な限り長く有効に活用することを目指す。</t>
  </si>
  <si>
    <t>公共施設の整備及び改修等にあたっては、『ユニバーサルデザイン402020 行動計画』（平成29（2017）年2 月20 日ユニバーサルデザイン2020 関係閣僚会議決定）等を踏まえ、全ての人にとって分かりやすく使いやすいユニバーサルデザインに対応した取組を進める。</t>
  </si>
  <si>
    <t>企画から設計、建設、運用、廃棄に至る施設のライフサイクルを通じた環境負荷低減に配慮した取組を進める。
公共施設への再生可能エネルギーや省エネ・高効率設備の導入を進める。</t>
  </si>
  <si>
    <t>市の関与の必要性や施設機能の重複、住民福祉の向上に対し施設が果たす役割などについて検証し、施設の継続や用途廃止等の見直しを進める。</t>
    <rPh sb="0" eb="1">
      <t>シ</t>
    </rPh>
    <rPh sb="2" eb="4">
      <t>カンヨ</t>
    </rPh>
    <rPh sb="5" eb="8">
      <t>ヒツヨウセイ</t>
    </rPh>
    <rPh sb="9" eb="11">
      <t>シセツ</t>
    </rPh>
    <rPh sb="11" eb="13">
      <t>キノウ</t>
    </rPh>
    <rPh sb="14" eb="16">
      <t>ジュウフク</t>
    </rPh>
    <rPh sb="17" eb="19">
      <t>ジュウミン</t>
    </rPh>
    <rPh sb="19" eb="21">
      <t>フクシ</t>
    </rPh>
    <rPh sb="22" eb="24">
      <t>コウジョウ</t>
    </rPh>
    <rPh sb="25" eb="26">
      <t>タイ</t>
    </rPh>
    <rPh sb="27" eb="29">
      <t>シセツ</t>
    </rPh>
    <rPh sb="30" eb="31">
      <t>ハ</t>
    </rPh>
    <rPh sb="33" eb="35">
      <t>ヤクワリ</t>
    </rPh>
    <rPh sb="41" eb="43">
      <t>ケンショウ</t>
    </rPh>
    <rPh sb="45" eb="47">
      <t>シセツ</t>
    </rPh>
    <rPh sb="48" eb="50">
      <t>ケイゾク</t>
    </rPh>
    <rPh sb="51" eb="53">
      <t>ヨウト</t>
    </rPh>
    <rPh sb="53" eb="55">
      <t>ハイシ</t>
    </rPh>
    <rPh sb="55" eb="56">
      <t>トウ</t>
    </rPh>
    <rPh sb="57" eb="59">
      <t>ミナオ</t>
    </rPh>
    <rPh sb="61" eb="62">
      <t>スス</t>
    </rPh>
    <phoneticPr fontId="1"/>
  </si>
  <si>
    <t>・コスト削減目標：40年間で30％縮減
・数値目標：20年間で14.8％縮減（延床面積削減でコストの5.1％削減。事業手法の適正化等により4.7％削減。インフラ施設の長寿命化等により5.0％削減。）
・延床面積で計画策定時の13.2％削減。</t>
    <rPh sb="4" eb="8">
      <t>サクゲンモクヒョウ</t>
    </rPh>
    <rPh sb="11" eb="13">
      <t>ネンカン</t>
    </rPh>
    <rPh sb="17" eb="19">
      <t>シュクゲン</t>
    </rPh>
    <rPh sb="21" eb="25">
      <t>スウチモクヒョウ</t>
    </rPh>
    <rPh sb="28" eb="30">
      <t>ネンカン</t>
    </rPh>
    <rPh sb="36" eb="38">
      <t>シュクゲン</t>
    </rPh>
    <rPh sb="39" eb="43">
      <t>ノベユカメンセキ</t>
    </rPh>
    <rPh sb="43" eb="45">
      <t>サクゲン</t>
    </rPh>
    <rPh sb="54" eb="56">
      <t>サクゲン</t>
    </rPh>
    <rPh sb="57" eb="59">
      <t>ジギョウ</t>
    </rPh>
    <rPh sb="59" eb="61">
      <t>シュホウ</t>
    </rPh>
    <rPh sb="62" eb="65">
      <t>テキセイカ</t>
    </rPh>
    <rPh sb="65" eb="66">
      <t>トウ</t>
    </rPh>
    <rPh sb="73" eb="75">
      <t>サクゲン</t>
    </rPh>
    <rPh sb="80" eb="82">
      <t>シセツ</t>
    </rPh>
    <rPh sb="83" eb="87">
      <t>チョウジュミョウカ</t>
    </rPh>
    <rPh sb="87" eb="88">
      <t>トウ</t>
    </rPh>
    <rPh sb="95" eb="97">
      <t>サクゲン</t>
    </rPh>
    <phoneticPr fontId="1"/>
  </si>
  <si>
    <t>公共施設等の総量や老朽化の度合い、更新経費等の情報を効率的に整理・分析することで本計画の進捗管理や見直しに活用する。
施設別のコスト分析による個別施設等の再配置の検討や、受益者負担割合による施設使用料の見直しなど、新地方公会計（固定資産台帳）とのさらなる連携を図る。</t>
  </si>
  <si>
    <t>廃止が決定し、その後の活用方法が決定していない施設は、解体を原則とする。未利用・低利用財産の貸付や売却を積極的に行い、管理運営コストの低減を図る。</t>
  </si>
  <si>
    <t>公共施設の総量を抑制し、管理運営等に係るコストの削減を図るため、国や県、近隣自治体の施設と連携し、必要なサービスや機能の分散化を図る。
さらに、民間施設の空きスペースを活用した公共サービスの提供や、民間施設の新規整備や改修時に公共サービスの提供スペースを確保するなどの手法も考えられることから、これらの手法についても検討し、幅広い視点から市民ニーズに対応する。</t>
  </si>
  <si>
    <t>ＰＤＣＡサイクルにより、実施内容の評価検証及び進捗管理を行う。</t>
  </si>
  <si>
    <t>基本計画については10年、分類別の取組方策等については、5年。</t>
  </si>
  <si>
    <t>本市における個別施設計画として、「施設分類別計画」を策定する。
建物の状況（建築年、安全性など）や施設の稼働率、提供しているサービス、施設が設置された経緯や市の施策との整合性などから、今後の取扱い、方向性、優先度を施設分類ごとに示す。</t>
    <rPh sb="0" eb="2">
      <t>ホンシ</t>
    </rPh>
    <rPh sb="6" eb="8">
      <t>コベツ</t>
    </rPh>
    <rPh sb="8" eb="10">
      <t>シセツ</t>
    </rPh>
    <rPh sb="10" eb="12">
      <t>ケイカク</t>
    </rPh>
    <phoneticPr fontId="1"/>
  </si>
  <si>
    <t>・新たな本庁舎の建設
・保育所・幼稚園の再編整備
・学校給食センターの統合
・公営住宅の用途廃止・建替え等</t>
  </si>
  <si>
    <t>人口ビジョンにおいて、
・令和42年の総人口は48,526人の見通しである。（R27と比較して約23%減少見込み）
・生産年齢人口は一貫して減少（R27と比較して約25%減少見込み）、老年人口は令和2年をピークに減少傾向に転じ、年少人口も減少（R27と比較して約14%減少）する予測である。</t>
    <rPh sb="0" eb="2">
      <t>ジンコウ</t>
    </rPh>
    <rPh sb="13" eb="15">
      <t>レイワ</t>
    </rPh>
    <rPh sb="17" eb="18">
      <t>ネン</t>
    </rPh>
    <rPh sb="19" eb="22">
      <t>ソウジンコウ</t>
    </rPh>
    <rPh sb="29" eb="30">
      <t>ニン</t>
    </rPh>
    <rPh sb="31" eb="33">
      <t>ミトオ</t>
    </rPh>
    <rPh sb="43" eb="45">
      <t>ヒカク</t>
    </rPh>
    <rPh sb="47" eb="48">
      <t>ヤク</t>
    </rPh>
    <rPh sb="51" eb="53">
      <t>ゲンショウ</t>
    </rPh>
    <rPh sb="53" eb="55">
      <t>ミコ</t>
    </rPh>
    <rPh sb="59" eb="61">
      <t>セイサン</t>
    </rPh>
    <rPh sb="61" eb="65">
      <t>ネンレイジンコウ</t>
    </rPh>
    <rPh sb="66" eb="68">
      <t>イッカン</t>
    </rPh>
    <rPh sb="70" eb="72">
      <t>ゲンショウ</t>
    </rPh>
    <rPh sb="77" eb="79">
      <t>ヒカク</t>
    </rPh>
    <rPh sb="81" eb="82">
      <t>ヤク</t>
    </rPh>
    <rPh sb="85" eb="87">
      <t>ゲンショウ</t>
    </rPh>
    <rPh sb="87" eb="89">
      <t>ミコ</t>
    </rPh>
    <rPh sb="92" eb="96">
      <t>ロウネンジンコウ</t>
    </rPh>
    <rPh sb="97" eb="99">
      <t>レイワ</t>
    </rPh>
    <rPh sb="100" eb="101">
      <t>ネン</t>
    </rPh>
    <rPh sb="106" eb="110">
      <t>ゲンショウケイコウ</t>
    </rPh>
    <rPh sb="111" eb="112">
      <t>テン</t>
    </rPh>
    <rPh sb="114" eb="118">
      <t>ネンショウジンコウ</t>
    </rPh>
    <rPh sb="119" eb="121">
      <t>ゲンショウ</t>
    </rPh>
    <rPh sb="126" eb="128">
      <t>ヒカク</t>
    </rPh>
    <rPh sb="130" eb="131">
      <t>ヤク</t>
    </rPh>
    <rPh sb="134" eb="136">
      <t>ゲンショウ</t>
    </rPh>
    <rPh sb="139" eb="141">
      <t>ヨソク</t>
    </rPh>
    <phoneticPr fontId="1"/>
  </si>
  <si>
    <t>【公共施設】　260,824㎡
【道路】439路線　322,463m
【橋りょう】231橋　2,381m
【農道】1路線　550m
【林道】24路線　25,066m
【水道】上水道　433km、工業用水道　11.9km
【下水道】　254.469km</t>
  </si>
  <si>
    <t>・延床面積が最も多いのは学校施設（34.8％）、次いで市営住宅（31.3％）、コミュニティ施設（5％）と続いている。
・類似団体と比較し、市民1人当たりの延床面積が多い。
・市が保有する公共施設のうち、築30年を経過した建物が全体の71.5%であり、今後、大半の施設が更新時期を迎えることとなる。
・将来的な人口減少・人口構造の変化等限られた財源の中での老朽化対策が課題である。（既存の施設をすべて保有し続けると、施設の修繕・更新に係る経費が賄えない。）</t>
    <rPh sb="113" eb="115">
      <t>ゼンタイ</t>
    </rPh>
    <phoneticPr fontId="1"/>
  </si>
  <si>
    <t>【公共施設】
　今後40年間で1,130.5億円
【道路】
　今後40年間で290億円
【橋りょう】
　今後40年間で15.8億円
【下水道】
　今後40年間で252.4億円</t>
    <rPh sb="8" eb="10">
      <t>コンゴ</t>
    </rPh>
    <rPh sb="12" eb="14">
      <t>ネンカン</t>
    </rPh>
    <rPh sb="22" eb="23">
      <t>オク</t>
    </rPh>
    <rPh sb="45" eb="46">
      <t>キョウ</t>
    </rPh>
    <phoneticPr fontId="5"/>
  </si>
  <si>
    <t>【公共施設】
今後40年間で983.5億円</t>
    <rPh sb="7" eb="9">
      <t>コンゴ</t>
    </rPh>
    <rPh sb="11" eb="13">
      <t>ネンカン</t>
    </rPh>
    <phoneticPr fontId="5"/>
  </si>
  <si>
    <t>【公共施設】
　40年間で147億円</t>
    <rPh sb="10" eb="12">
      <t>ネンカン</t>
    </rPh>
    <phoneticPr fontId="5"/>
  </si>
  <si>
    <t>公共施設の再編や公共施設の管理運営形態に関することを所掌事務とする全庁体制の「行政改革推進プロジェクトチーム」を中心に取り組む。</t>
  </si>
  <si>
    <t>サービス向上やコスト削減の観点から、ＰＰＰ、ＰＦＩ、指定管理者制度の導入、外部委託及び民営化等による民間ノウハウの活用を検討する。また、市民の利便性やサービスの向上が期待できる場合は、民間施設への入居・賃借等によるサービス提供など保有形態の見直しについても検討する。</t>
    <rPh sb="68" eb="70">
      <t>シミン</t>
    </rPh>
    <rPh sb="71" eb="74">
      <t>リベンセイ</t>
    </rPh>
    <rPh sb="80" eb="82">
      <t>コウジョウ</t>
    </rPh>
    <rPh sb="83" eb="85">
      <t>キタイ</t>
    </rPh>
    <rPh sb="88" eb="90">
      <t>バアイ</t>
    </rPh>
    <rPh sb="92" eb="96">
      <t>ミンカンシセツ</t>
    </rPh>
    <rPh sb="98" eb="100">
      <t>ニュウキョ</t>
    </rPh>
    <rPh sb="101" eb="103">
      <t>チンシャク</t>
    </rPh>
    <rPh sb="103" eb="104">
      <t>トウ</t>
    </rPh>
    <rPh sb="111" eb="113">
      <t>テイキョウ</t>
    </rPh>
    <rPh sb="115" eb="119">
      <t>ホユウケイタイ</t>
    </rPh>
    <rPh sb="120" eb="122">
      <t>ミナオ</t>
    </rPh>
    <rPh sb="128" eb="130">
      <t>ケントウ</t>
    </rPh>
    <phoneticPr fontId="1"/>
  </si>
  <si>
    <t>定期的な点検や劣化調査等に基づき計画的な保全を行い、施設を安全な状態で長く使うための「予防保全型」の管理への切り替えを検討していく。</t>
    <rPh sb="0" eb="3">
      <t>テイキテキ</t>
    </rPh>
    <rPh sb="4" eb="6">
      <t>テンケン</t>
    </rPh>
    <rPh sb="7" eb="9">
      <t>レッカ</t>
    </rPh>
    <rPh sb="9" eb="11">
      <t>チョウサ</t>
    </rPh>
    <rPh sb="11" eb="12">
      <t>トウ</t>
    </rPh>
    <rPh sb="13" eb="14">
      <t>モト</t>
    </rPh>
    <rPh sb="16" eb="19">
      <t>ケイカクテキ</t>
    </rPh>
    <rPh sb="20" eb="22">
      <t>ホゼン</t>
    </rPh>
    <rPh sb="23" eb="24">
      <t>オコナ</t>
    </rPh>
    <rPh sb="26" eb="28">
      <t>シセツ</t>
    </rPh>
    <rPh sb="29" eb="31">
      <t>アンゼン</t>
    </rPh>
    <rPh sb="32" eb="34">
      <t>ジョウタイ</t>
    </rPh>
    <rPh sb="35" eb="36">
      <t>ナガ</t>
    </rPh>
    <rPh sb="37" eb="38">
      <t>ツカ</t>
    </rPh>
    <rPh sb="43" eb="48">
      <t>ヨボウホゼンガタ</t>
    </rPh>
    <rPh sb="50" eb="52">
      <t>カンリ</t>
    </rPh>
    <rPh sb="54" eb="55">
      <t>キ</t>
    </rPh>
    <rPh sb="56" eb="57">
      <t>カ</t>
    </rPh>
    <rPh sb="59" eb="61">
      <t>ケントウ</t>
    </rPh>
    <phoneticPr fontId="5"/>
  </si>
  <si>
    <t>全庁的に将来世代の負担を軽減するという視点に立って、必要に応じて施設の修繕や更新に優先順位をつけ、支出可能な投資的経費を適切に判断しながら、自治体が実施すべき多岐にわたる事業を圧迫することがないように、公共施設に係る経費の節減に努めつつ必要な機能は最大限確保していくための公共施設再編に取り組む。</t>
  </si>
  <si>
    <t>災害時の拠点施設かどうか、多くの市民の利用があるかどうか等の視点から、対応の優先度を検討し、今後継続していくことが難しい施設については、市民の安全確保の観点から、早い時期での供用廃止や建物の解体等、適切な措置を行う。</t>
    <rPh sb="0" eb="3">
      <t>サイガイジ</t>
    </rPh>
    <rPh sb="4" eb="6">
      <t>キョテン</t>
    </rPh>
    <rPh sb="6" eb="8">
      <t>シセツ</t>
    </rPh>
    <rPh sb="13" eb="14">
      <t>オオ</t>
    </rPh>
    <rPh sb="16" eb="18">
      <t>シミン</t>
    </rPh>
    <rPh sb="19" eb="21">
      <t>リヨウ</t>
    </rPh>
    <rPh sb="28" eb="29">
      <t>トウ</t>
    </rPh>
    <rPh sb="30" eb="32">
      <t>シテン</t>
    </rPh>
    <rPh sb="35" eb="37">
      <t>タイオウ</t>
    </rPh>
    <rPh sb="38" eb="41">
      <t>ユウセンド</t>
    </rPh>
    <rPh sb="42" eb="44">
      <t>ケントウ</t>
    </rPh>
    <rPh sb="46" eb="48">
      <t>コンゴ</t>
    </rPh>
    <rPh sb="48" eb="50">
      <t>ケイゾク</t>
    </rPh>
    <rPh sb="57" eb="58">
      <t>ムズカ</t>
    </rPh>
    <rPh sb="60" eb="62">
      <t>シセツ</t>
    </rPh>
    <rPh sb="68" eb="70">
      <t>シミン</t>
    </rPh>
    <rPh sb="71" eb="75">
      <t>アンゼンカクホ</t>
    </rPh>
    <rPh sb="76" eb="78">
      <t>カンテン</t>
    </rPh>
    <rPh sb="81" eb="82">
      <t>ハヤ</t>
    </rPh>
    <rPh sb="83" eb="85">
      <t>ジキ</t>
    </rPh>
    <rPh sb="87" eb="91">
      <t>キョウヨウハイシ</t>
    </rPh>
    <rPh sb="92" eb="94">
      <t>タテモノ</t>
    </rPh>
    <rPh sb="95" eb="98">
      <t>カイタイトウ</t>
    </rPh>
    <rPh sb="99" eb="101">
      <t>テキセツ</t>
    </rPh>
    <rPh sb="102" eb="104">
      <t>ソチ</t>
    </rPh>
    <rPh sb="105" eb="106">
      <t>オコナ</t>
    </rPh>
    <phoneticPr fontId="5"/>
  </si>
  <si>
    <t>「建築物の耐震改修の促進に関する法律」（耐震改修促進法）及び「建築物の耐震改修の促進に関する法律施行令」では、耐震診断とその結果の報告が義務付けられている「要緊急安全確認大規模建築物」と、耐震診断とその結果に基づく耐震改修の努力義務が課せられている「特定既存耐震不適格建築物」とが定められており、これらの施設については、他の施設より優先的に、耐震診断とその結果に基づく耐震化工事を行っていく。</t>
    <rPh sb="1" eb="4">
      <t>ケンチクブツ</t>
    </rPh>
    <rPh sb="5" eb="7">
      <t>タイシン</t>
    </rPh>
    <rPh sb="7" eb="9">
      <t>カイシュウ</t>
    </rPh>
    <rPh sb="10" eb="12">
      <t>ソクシン</t>
    </rPh>
    <rPh sb="13" eb="14">
      <t>カン</t>
    </rPh>
    <rPh sb="16" eb="18">
      <t>ホウリツ</t>
    </rPh>
    <rPh sb="20" eb="24">
      <t>タイシンカイシュウ</t>
    </rPh>
    <rPh sb="24" eb="27">
      <t>ソクシンホウ</t>
    </rPh>
    <rPh sb="28" eb="29">
      <t>オヨ</t>
    </rPh>
    <rPh sb="31" eb="34">
      <t>ケンチクブツ</t>
    </rPh>
    <rPh sb="40" eb="42">
      <t>ソクシン</t>
    </rPh>
    <rPh sb="43" eb="44">
      <t>カン</t>
    </rPh>
    <rPh sb="46" eb="48">
      <t>ホウリツ</t>
    </rPh>
    <rPh sb="48" eb="51">
      <t>セコウレイ</t>
    </rPh>
    <rPh sb="55" eb="59">
      <t>タイシンシンダン</t>
    </rPh>
    <rPh sb="62" eb="64">
      <t>ケッカ</t>
    </rPh>
    <rPh sb="65" eb="67">
      <t>ホウコク</t>
    </rPh>
    <rPh sb="68" eb="71">
      <t>ギムヅ</t>
    </rPh>
    <rPh sb="78" eb="79">
      <t>ヨウ</t>
    </rPh>
    <rPh sb="79" eb="81">
      <t>キンキュウ</t>
    </rPh>
    <rPh sb="81" eb="83">
      <t>アンゼン</t>
    </rPh>
    <rPh sb="83" eb="85">
      <t>カクニン</t>
    </rPh>
    <rPh sb="85" eb="88">
      <t>ダイキボ</t>
    </rPh>
    <rPh sb="88" eb="91">
      <t>ケンチクブツ</t>
    </rPh>
    <rPh sb="94" eb="98">
      <t>タイシンシンダン</t>
    </rPh>
    <rPh sb="101" eb="103">
      <t>ケッカ</t>
    </rPh>
    <rPh sb="104" eb="105">
      <t>モト</t>
    </rPh>
    <rPh sb="107" eb="111">
      <t>タイシンカイシュウ</t>
    </rPh>
    <rPh sb="112" eb="116">
      <t>ドリョクギム</t>
    </rPh>
    <rPh sb="117" eb="118">
      <t>カ</t>
    </rPh>
    <rPh sb="125" eb="127">
      <t>トクテイ</t>
    </rPh>
    <rPh sb="127" eb="131">
      <t>キゾンタイシン</t>
    </rPh>
    <rPh sb="131" eb="134">
      <t>フテキカク</t>
    </rPh>
    <rPh sb="134" eb="136">
      <t>ケンチク</t>
    </rPh>
    <rPh sb="136" eb="137">
      <t>ブツ</t>
    </rPh>
    <rPh sb="140" eb="141">
      <t>サダ</t>
    </rPh>
    <rPh sb="152" eb="154">
      <t>シセツ</t>
    </rPh>
    <rPh sb="160" eb="161">
      <t>タ</t>
    </rPh>
    <rPh sb="162" eb="164">
      <t>シセツ</t>
    </rPh>
    <rPh sb="166" eb="169">
      <t>ユウセンテキ</t>
    </rPh>
    <rPh sb="171" eb="173">
      <t>タイシン</t>
    </rPh>
    <rPh sb="173" eb="175">
      <t>シンダン</t>
    </rPh>
    <rPh sb="178" eb="180">
      <t>ケッカ</t>
    </rPh>
    <rPh sb="181" eb="182">
      <t>モト</t>
    </rPh>
    <rPh sb="184" eb="189">
      <t>タイシンカコウジ</t>
    </rPh>
    <rPh sb="190" eb="191">
      <t>オコナ</t>
    </rPh>
    <phoneticPr fontId="5"/>
  </si>
  <si>
    <t>定期的な点検や劣化調査に基づいて計画的な保全を行い、施設を安全な状態で長く使うための予防保全型の維持管理に切り替えることを検討する。予防的な保全を実施し、健全な状態を維持したままで施設の耐用年数を延ばし、建物の更新間隔を長くすることにより、トータルコストの縮減を図る。</t>
  </si>
  <si>
    <t>市民ニーズや施設の状況等を踏まえながら、障がいの有無、年齢、性別等に関わらず、誰もが利用しやすい施設となるよう、今後の施設の改修・更新の機会を捉えて、ユニバーサルデザイン化を進めていく。</t>
    <rPh sb="0" eb="2">
      <t>シミン</t>
    </rPh>
    <rPh sb="6" eb="8">
      <t>シセツ</t>
    </rPh>
    <rPh sb="9" eb="12">
      <t>ジョウキョウトウ</t>
    </rPh>
    <rPh sb="13" eb="14">
      <t>フ</t>
    </rPh>
    <rPh sb="20" eb="21">
      <t>ショウ</t>
    </rPh>
    <rPh sb="24" eb="26">
      <t>ウム</t>
    </rPh>
    <rPh sb="27" eb="29">
      <t>ネンレイ</t>
    </rPh>
    <rPh sb="30" eb="32">
      <t>セイベツ</t>
    </rPh>
    <rPh sb="32" eb="33">
      <t>トウ</t>
    </rPh>
    <rPh sb="34" eb="35">
      <t>カカ</t>
    </rPh>
    <rPh sb="39" eb="40">
      <t>ダレ</t>
    </rPh>
    <rPh sb="42" eb="44">
      <t>リヨウ</t>
    </rPh>
    <rPh sb="48" eb="50">
      <t>シセツ</t>
    </rPh>
    <rPh sb="56" eb="58">
      <t>コンゴ</t>
    </rPh>
    <rPh sb="59" eb="61">
      <t>シセツ</t>
    </rPh>
    <rPh sb="62" eb="64">
      <t>カイシュウ</t>
    </rPh>
    <rPh sb="65" eb="67">
      <t>コウシン</t>
    </rPh>
    <rPh sb="68" eb="70">
      <t>キカイ</t>
    </rPh>
    <rPh sb="71" eb="72">
      <t>トラ</t>
    </rPh>
    <rPh sb="85" eb="86">
      <t>カ</t>
    </rPh>
    <rPh sb="87" eb="88">
      <t>スス</t>
    </rPh>
    <phoneticPr fontId="5"/>
  </si>
  <si>
    <t>「山陽小野田市GX推進指針」等に基づき、経済性や施設特性も考慮しながら、ＬＥＤ照明の導入や断熱性能の高い材料の使用等による省エネルギー化及び再生可能エネルギーの有効利用等に取り組み、脱炭素化に努めていく。</t>
    <rPh sb="1" eb="7">
      <t>サ</t>
    </rPh>
    <rPh sb="9" eb="11">
      <t>スイシン</t>
    </rPh>
    <rPh sb="11" eb="13">
      <t>シシン</t>
    </rPh>
    <rPh sb="14" eb="15">
      <t>トウ</t>
    </rPh>
    <phoneticPr fontId="5"/>
  </si>
  <si>
    <t>施設を更新する必要がある場合は、周辺施設との複合化、共有化、保有形態の見直し（民間施設への入居・賃借等）、施設のコンパクト化等、施設規模の縮減策を十分に勘案し、公共施設保有量が現在よりも多くならないようにする。</t>
  </si>
  <si>
    <t>平成２９年度末までに、統一的な基準による財務書類等（貸借対照表、行政コスト計算書、純資産変動計算書及び資金収支計算粗糖）を作成することが要請され、固定資産台帳の整備を行いました。これにより、公共施設の総量や老朽化の度合い、更新費用の把握など、計画の見直し等に活用していく。</t>
    <rPh sb="20" eb="25">
      <t>ザイムショルイトウ</t>
    </rPh>
    <rPh sb="26" eb="31">
      <t>タイシャクタイショウヒョウ</t>
    </rPh>
    <rPh sb="32" eb="34">
      <t>ギョウセイ</t>
    </rPh>
    <rPh sb="37" eb="40">
      <t>ケイサンショ</t>
    </rPh>
    <rPh sb="41" eb="44">
      <t>ジュンシサン</t>
    </rPh>
    <rPh sb="44" eb="49">
      <t>ヘンドウケイサンショ</t>
    </rPh>
    <rPh sb="49" eb="50">
      <t>オヨ</t>
    </rPh>
    <rPh sb="51" eb="55">
      <t>シキンシュウシ</t>
    </rPh>
    <rPh sb="55" eb="59">
      <t>ケイサンソトウ</t>
    </rPh>
    <rPh sb="61" eb="63">
      <t>サクセイ</t>
    </rPh>
    <rPh sb="68" eb="70">
      <t>ヨウセイ</t>
    </rPh>
    <rPh sb="73" eb="79">
      <t>コテイシサンダイチョウ</t>
    </rPh>
    <rPh sb="80" eb="82">
      <t>セイビ</t>
    </rPh>
    <rPh sb="83" eb="84">
      <t>オコナ</t>
    </rPh>
    <rPh sb="95" eb="99">
      <t>コウキョウシセツ</t>
    </rPh>
    <rPh sb="100" eb="102">
      <t>ソウリョウ</t>
    </rPh>
    <rPh sb="103" eb="106">
      <t>ロウキュウカ</t>
    </rPh>
    <rPh sb="107" eb="109">
      <t>ドアイ</t>
    </rPh>
    <rPh sb="111" eb="115">
      <t>コウシンヒヨウ</t>
    </rPh>
    <rPh sb="116" eb="118">
      <t>ハアク</t>
    </rPh>
    <rPh sb="121" eb="123">
      <t>ケイカク</t>
    </rPh>
    <rPh sb="124" eb="126">
      <t>ミナオ</t>
    </rPh>
    <rPh sb="127" eb="128">
      <t>トウ</t>
    </rPh>
    <rPh sb="129" eb="131">
      <t>カツヨウ</t>
    </rPh>
    <phoneticPr fontId="5"/>
  </si>
  <si>
    <t>現在利用されていない土地や建物はもちろん、今後、施設の複合化や統廃合等に伴い不要となる土地・建物については、積極的な貸付けや売却を行い、自主財源の確保に努めるとともに、不要な維持管理経費の削減に努める。
未利用公共施設、未利用地のほか、施設の統廃合等により生じることが見込まれる跡地（土地及び建物）について、市民の貴重な財産という考え方に立ち、市民全体の利益、地域活性化に資するような有効活用を図る。</t>
    <rPh sb="102" eb="105">
      <t>ミリヨウ</t>
    </rPh>
    <rPh sb="105" eb="109">
      <t>コウキョウシセツ</t>
    </rPh>
    <rPh sb="110" eb="114">
      <t>ミリヨウチ</t>
    </rPh>
    <rPh sb="118" eb="120">
      <t>シセツ</t>
    </rPh>
    <rPh sb="121" eb="124">
      <t>トウハイゴウ</t>
    </rPh>
    <rPh sb="124" eb="125">
      <t>トウ</t>
    </rPh>
    <rPh sb="128" eb="129">
      <t>ショウ</t>
    </rPh>
    <rPh sb="134" eb="136">
      <t>ミコ</t>
    </rPh>
    <rPh sb="139" eb="141">
      <t>アトチ</t>
    </rPh>
    <rPh sb="142" eb="144">
      <t>トチ</t>
    </rPh>
    <rPh sb="144" eb="145">
      <t>オヨ</t>
    </rPh>
    <rPh sb="146" eb="148">
      <t>タテモノ</t>
    </rPh>
    <rPh sb="154" eb="156">
      <t>シミン</t>
    </rPh>
    <rPh sb="157" eb="159">
      <t>キチョウ</t>
    </rPh>
    <rPh sb="160" eb="162">
      <t>ザイサン</t>
    </rPh>
    <rPh sb="165" eb="166">
      <t>カンガ</t>
    </rPh>
    <rPh sb="167" eb="168">
      <t>カタ</t>
    </rPh>
    <rPh sb="169" eb="170">
      <t>タ</t>
    </rPh>
    <rPh sb="172" eb="176">
      <t>シミンゼンタイ</t>
    </rPh>
    <rPh sb="177" eb="179">
      <t>リエキ</t>
    </rPh>
    <rPh sb="180" eb="185">
      <t>チイキカッセイカ</t>
    </rPh>
    <rPh sb="186" eb="187">
      <t>シ</t>
    </rPh>
    <rPh sb="192" eb="196">
      <t>ユウコウカツヨウ</t>
    </rPh>
    <rPh sb="197" eb="198">
      <t>ハカ</t>
    </rPh>
    <phoneticPr fontId="1"/>
  </si>
  <si>
    <t>地域や市の垣根を越えた広い視点からの公共施設の整備や、近隣市と連携した公共施設の共同利用や共同整備、さらには国や県の施設との連携も含めて、広域的な施設整備について検討を行う。</t>
    <rPh sb="0" eb="2">
      <t>チイキ</t>
    </rPh>
    <rPh sb="3" eb="4">
      <t>シ</t>
    </rPh>
    <rPh sb="5" eb="7">
      <t>カキネ</t>
    </rPh>
    <rPh sb="8" eb="9">
      <t>コ</t>
    </rPh>
    <rPh sb="11" eb="12">
      <t>ヒロ</t>
    </rPh>
    <rPh sb="13" eb="15">
      <t>シテン</t>
    </rPh>
    <rPh sb="18" eb="22">
      <t>コウキョウシセツ</t>
    </rPh>
    <rPh sb="23" eb="25">
      <t>セイビ</t>
    </rPh>
    <rPh sb="27" eb="30">
      <t>キンリンシ</t>
    </rPh>
    <rPh sb="31" eb="33">
      <t>レンケイ</t>
    </rPh>
    <rPh sb="35" eb="39">
      <t>コウキョウシセツ</t>
    </rPh>
    <rPh sb="40" eb="44">
      <t>キョウドウリヨウ</t>
    </rPh>
    <rPh sb="45" eb="49">
      <t>キョウドウセイビ</t>
    </rPh>
    <rPh sb="54" eb="55">
      <t>クニ</t>
    </rPh>
    <rPh sb="56" eb="57">
      <t>ケン</t>
    </rPh>
    <rPh sb="58" eb="60">
      <t>シセツ</t>
    </rPh>
    <rPh sb="62" eb="64">
      <t>レンケイ</t>
    </rPh>
    <rPh sb="65" eb="66">
      <t>フク</t>
    </rPh>
    <rPh sb="69" eb="72">
      <t>コウイキテキ</t>
    </rPh>
    <rPh sb="73" eb="77">
      <t>シセツセイビ</t>
    </rPh>
    <rPh sb="81" eb="83">
      <t>ケントウ</t>
    </rPh>
    <rPh sb="84" eb="85">
      <t>オコナ</t>
    </rPh>
    <phoneticPr fontId="5"/>
  </si>
  <si>
    <t>社会情勢や環境の変化、個別施設計画における取組内容や情報の蓄積等を踏まえ、概ね10年を目安として、取組の方向性の再確認と検討を行う。</t>
    <rPh sb="11" eb="15">
      <t>コベツシセツ</t>
    </rPh>
    <rPh sb="15" eb="17">
      <t>ケイカク</t>
    </rPh>
    <rPh sb="21" eb="25">
      <t>トリクミナイヨウ</t>
    </rPh>
    <rPh sb="26" eb="28">
      <t>ジョウホウ</t>
    </rPh>
    <rPh sb="29" eb="31">
      <t>チクセキ</t>
    </rPh>
    <rPh sb="31" eb="32">
      <t>トウ</t>
    </rPh>
    <rPh sb="33" eb="34">
      <t>フ</t>
    </rPh>
    <phoneticPr fontId="5"/>
  </si>
  <si>
    <t>10年間</t>
  </si>
  <si>
    <t>平成26年度：市民病院の統合・整備（2病院→1病院）
平成26年度：商業起業家支援センターの廃止
平成27年度：厚狭地区複合施設の整備（山陽総合事務所、厚狭公民館、厚狭図書館の複合化）
平成29年度：養護老人ホーム長生園の民営化
平成30年度：保健センターの統合（2館→1館）
平成30年度：学校給食センターの整備（自校式→共同調理場）
令和元年度：斎場の統合・整備（2場→1場）
令和2年度：埴生小・中学校の整備（施設一体型）
令和2年度：埴生地区複合施設の整備（埴生支所、埴生公民館、埴生児童クラブ室の複合化）
令和2年度：勤労青少年ホームの廃止
令和2年度：地方卸売市場の廃止
令和3年度：保育所の統廃合（3園→1園）
令和3年度：津布田小学校の廃止（隣校への統合）
令和4年度：商工センターの廃止
令和4年度：急患診療所の廃止
令和5年度：ケアセンターさんようの廃止
令和6年度：環境調査センターの廃止
令和6年度：民間施設への機能集約（公園通出張所、福祉センター、地域職業相談室）</t>
    <rPh sb="0" eb="2">
      <t>ヘイセイ</t>
    </rPh>
    <rPh sb="4" eb="5">
      <t>ネン</t>
    </rPh>
    <rPh sb="5" eb="6">
      <t>ド</t>
    </rPh>
    <rPh sb="7" eb="11">
      <t>シミンビョウイン</t>
    </rPh>
    <rPh sb="12" eb="14">
      <t>トウゴウ</t>
    </rPh>
    <rPh sb="15" eb="17">
      <t>セイビ</t>
    </rPh>
    <rPh sb="19" eb="21">
      <t>ビョウイン</t>
    </rPh>
    <rPh sb="23" eb="25">
      <t>ビョウイン</t>
    </rPh>
    <rPh sb="27" eb="29">
      <t>ヘイセイ</t>
    </rPh>
    <rPh sb="31" eb="33">
      <t>ネンド</t>
    </rPh>
    <rPh sb="34" eb="36">
      <t>ショウギョウ</t>
    </rPh>
    <rPh sb="36" eb="39">
      <t>キギョウカ</t>
    </rPh>
    <rPh sb="39" eb="41">
      <t>シエン</t>
    </rPh>
    <rPh sb="46" eb="48">
      <t>ハイシ</t>
    </rPh>
    <rPh sb="49" eb="51">
      <t>ヘイセイ</t>
    </rPh>
    <rPh sb="93" eb="95">
      <t>ヘイセイ</t>
    </rPh>
    <rPh sb="97" eb="99">
      <t>ネンド</t>
    </rPh>
    <rPh sb="100" eb="104">
      <t>ヨウゴロウジン</t>
    </rPh>
    <rPh sb="107" eb="110">
      <t>チョウセイエン</t>
    </rPh>
    <rPh sb="111" eb="114">
      <t>ミンエイカ</t>
    </rPh>
    <rPh sb="115" eb="117">
      <t>ヘイセイ</t>
    </rPh>
    <rPh sb="119" eb="121">
      <t>ネンド</t>
    </rPh>
    <rPh sb="122" eb="124">
      <t>ホケン</t>
    </rPh>
    <rPh sb="129" eb="131">
      <t>トウゴウ</t>
    </rPh>
    <rPh sb="133" eb="134">
      <t>カン</t>
    </rPh>
    <rPh sb="136" eb="137">
      <t>カン</t>
    </rPh>
    <rPh sb="139" eb="141">
      <t>ヘイセイ</t>
    </rPh>
    <rPh sb="143" eb="145">
      <t>ネンド</t>
    </rPh>
    <rPh sb="146" eb="148">
      <t>ガッコウ</t>
    </rPh>
    <rPh sb="148" eb="150">
      <t>キュウショク</t>
    </rPh>
    <rPh sb="155" eb="157">
      <t>セイビ</t>
    </rPh>
    <rPh sb="158" eb="159">
      <t>ジ</t>
    </rPh>
    <rPh sb="159" eb="160">
      <t>コウ</t>
    </rPh>
    <rPh sb="160" eb="161">
      <t>シキ</t>
    </rPh>
    <rPh sb="162" eb="164">
      <t>キョウドウ</t>
    </rPh>
    <rPh sb="164" eb="166">
      <t>チョウリ</t>
    </rPh>
    <rPh sb="166" eb="167">
      <t>バ</t>
    </rPh>
    <rPh sb="169" eb="171">
      <t>レイワ</t>
    </rPh>
    <rPh sb="171" eb="174">
      <t>ガンネンド</t>
    </rPh>
    <rPh sb="175" eb="177">
      <t>サイジョウ</t>
    </rPh>
    <rPh sb="178" eb="180">
      <t>トウゴウ</t>
    </rPh>
    <rPh sb="181" eb="183">
      <t>セイビ</t>
    </rPh>
    <rPh sb="185" eb="186">
      <t>バ</t>
    </rPh>
    <rPh sb="188" eb="189">
      <t>バ</t>
    </rPh>
    <rPh sb="191" eb="193">
      <t>レイワ</t>
    </rPh>
    <rPh sb="194" eb="196">
      <t>ネンド</t>
    </rPh>
    <rPh sb="197" eb="200">
      <t>ハブショウ</t>
    </rPh>
    <rPh sb="201" eb="204">
      <t>チュウガッコウ</t>
    </rPh>
    <rPh sb="205" eb="207">
      <t>セイビ</t>
    </rPh>
    <rPh sb="208" eb="210">
      <t>シセツ</t>
    </rPh>
    <rPh sb="210" eb="213">
      <t>イッタイガタ</t>
    </rPh>
    <rPh sb="215" eb="217">
      <t>レイワ</t>
    </rPh>
    <rPh sb="218" eb="220">
      <t>ネンド</t>
    </rPh>
    <rPh sb="221" eb="225">
      <t>ハブチク</t>
    </rPh>
    <rPh sb="225" eb="229">
      <t>フクゴウシセツ</t>
    </rPh>
    <rPh sb="230" eb="232">
      <t>セイビ</t>
    </rPh>
    <rPh sb="233" eb="237">
      <t>ハブシショ</t>
    </rPh>
    <rPh sb="238" eb="240">
      <t>ハブ</t>
    </rPh>
    <rPh sb="240" eb="243">
      <t>コウミンカン</t>
    </rPh>
    <rPh sb="244" eb="246">
      <t>ハブ</t>
    </rPh>
    <rPh sb="246" eb="248">
      <t>ジドウ</t>
    </rPh>
    <rPh sb="251" eb="252">
      <t>シツ</t>
    </rPh>
    <rPh sb="253" eb="256">
      <t>フクゴウカ</t>
    </rPh>
    <rPh sb="258" eb="260">
      <t>レイワ</t>
    </rPh>
    <rPh sb="261" eb="263">
      <t>ネンド</t>
    </rPh>
    <rPh sb="264" eb="266">
      <t>キンロウ</t>
    </rPh>
    <rPh sb="266" eb="269">
      <t>セイショウネン</t>
    </rPh>
    <rPh sb="273" eb="275">
      <t>ハイシ</t>
    </rPh>
    <rPh sb="292" eb="294">
      <t>レイワ</t>
    </rPh>
    <rPh sb="295" eb="297">
      <t>ネンド</t>
    </rPh>
    <rPh sb="298" eb="301">
      <t>ホイクショ</t>
    </rPh>
    <rPh sb="302" eb="305">
      <t>トウハイゴウ</t>
    </rPh>
    <rPh sb="307" eb="308">
      <t>エン</t>
    </rPh>
    <rPh sb="310" eb="311">
      <t>エン</t>
    </rPh>
    <rPh sb="313" eb="315">
      <t>レイワ</t>
    </rPh>
    <rPh sb="316" eb="318">
      <t>ネンド</t>
    </rPh>
    <rPh sb="319" eb="322">
      <t>ツブタ</t>
    </rPh>
    <rPh sb="322" eb="325">
      <t>ショウガッコウ</t>
    </rPh>
    <rPh sb="326" eb="328">
      <t>ハイシ</t>
    </rPh>
    <rPh sb="329" eb="330">
      <t>トナリ</t>
    </rPh>
    <rPh sb="330" eb="331">
      <t>コウ</t>
    </rPh>
    <rPh sb="333" eb="335">
      <t>トウゴウ</t>
    </rPh>
    <rPh sb="353" eb="355">
      <t>レイワ</t>
    </rPh>
    <rPh sb="356" eb="358">
      <t>ネンド</t>
    </rPh>
    <rPh sb="359" eb="361">
      <t>キュウカン</t>
    </rPh>
    <rPh sb="361" eb="364">
      <t>シンリョウショ</t>
    </rPh>
    <rPh sb="365" eb="367">
      <t>ハイシ</t>
    </rPh>
    <rPh sb="368" eb="370">
      <t>レイワ</t>
    </rPh>
    <rPh sb="371" eb="373">
      <t>ネンド</t>
    </rPh>
    <rPh sb="385" eb="387">
      <t>ハイシ</t>
    </rPh>
    <rPh sb="388" eb="390">
      <t>レイワ</t>
    </rPh>
    <rPh sb="391" eb="393">
      <t>ネンド</t>
    </rPh>
    <rPh sb="394" eb="398">
      <t>カンキョウチョウサ</t>
    </rPh>
    <rPh sb="403" eb="405">
      <t>ハイシ</t>
    </rPh>
    <rPh sb="406" eb="408">
      <t>レイワ</t>
    </rPh>
    <rPh sb="409" eb="411">
      <t>ネンド</t>
    </rPh>
    <rPh sb="412" eb="414">
      <t>ミンカン</t>
    </rPh>
    <rPh sb="414" eb="416">
      <t>シセツ</t>
    </rPh>
    <rPh sb="418" eb="422">
      <t>キノウシュウヤク</t>
    </rPh>
    <rPh sb="423" eb="425">
      <t>コウエン</t>
    </rPh>
    <rPh sb="425" eb="426">
      <t>トオリ</t>
    </rPh>
    <rPh sb="426" eb="429">
      <t>シュッチョウショ</t>
    </rPh>
    <rPh sb="430" eb="432">
      <t>フクシ</t>
    </rPh>
    <rPh sb="437" eb="439">
      <t>チイキ</t>
    </rPh>
    <rPh sb="439" eb="441">
      <t>ショクギョウ</t>
    </rPh>
    <rPh sb="441" eb="444">
      <t>ソウダンシツ</t>
    </rPh>
    <phoneticPr fontId="1"/>
  </si>
  <si>
    <t>令和３年３月に策定された『第２期周防大島町人口ビジョン』では、令和１２年に11,401人令和22年8,347人、令和42年に4,312人になると推計されている。</t>
  </si>
  <si>
    <t>【公共施設】
床面積　200,705.69㎡
【インフラ】
道路　673,287.30ｍ
橋梁　3,604.90ｍ
トンネル　1596.30ｍ
【上水道】
施設　740.70㎡
管渠　318,075.40ｍ
【特定環境保全公共下水道】
施設　2,459.40㎡
管渠　76,845.30ｍ
【農業集落排水】
施設　1,214.60㎡
管渠　95,595.70ｍ
【漁業集落排水】
施設　108.90㎡
管渠　6714.27ｍ</t>
  </si>
  <si>
    <t>現状及び今後の見通し
①人口動向…人口減少により、施設総量が過大。総量だけでなく、ニーズ変化も視野に入れる。
②財源状況…税収減、社会保障費の増加が予測される。
③公共施設等…多額の費用を要する。未利用施設が増加している。
課題
①施設の老朽化への対応…長寿命化や予防保全による維持管理を行う。
②施設総量への対応…計画的な総量削減や譲渡を行う。
③更新費用等への対応…維持管理・改修に係る費用の縮減を行う。
④ニーズ変化への対応…変化に対応したマネジメントを行う。</t>
  </si>
  <si>
    <t>【建物系公共施設】
今後40年間の更新費用は総額約978.9億円
【インフラ施設】
今後40年間の更新費用は総額約780.1億円</t>
  </si>
  <si>
    <t>【建物系施設】
今後40年間の更新費用は総額約767.8億円</t>
  </si>
  <si>
    <t>【建物系公共施設】
今後40年間の効果は約45.7億円の増額
【インフラ系施設】
今後40年間の効果は約216.3億円の減額</t>
  </si>
  <si>
    <t>●職員ひとりひとりが、公共施設等の老朽化や更新問題に危機感を持ち、全体の最適化を意識した公共施設マネジメントの視点を持つため、研修会等を実施する。
●本計画を全庁的に取り組むために、施設情報の集約・一元化を行い、財政担当部署との連携を取りながら、検討委員会等において公共施設等を計画的かつ効率的にマネジメントを行うための推進体制を構築する。また、個別施設計画等については、担当部署において見直しや更新を適宜行い、本計画に反映を行うものとする。</t>
  </si>
  <si>
    <t>指定管理者制度やPPP/PFI等の事業手法や新しい技術、考え方を積極的に取り入れ、維持管理、修繕、更新等を合理的に行う。</t>
  </si>
  <si>
    <t>●現状行っている定期点検を引き続き適切　に行う。
●保全マニュアルを作成し、全庁的に標準化を行い、確実な日常点検を行えるようにする。
●施設の安全性、耐久性、不具合性、適法性の各項目のほか、施設の長寿命化を見据えて快適性、環境負荷性、社会性の各項目についても評価を実施する。
●各課が保有する施設管理台帳及び固定資産台帳の運用による点検・診断等を実施することにより、施設の状況を把握し、今後の維持管理、修繕、更新を含む老朽化対策等に活用する。
●施設間における優先度については、劣化診断等を実施するなどにより、経年による劣化状況、外的負荷による性能低下状況及び管理状況を把握し、予防保全的な観点から判断を行う。</t>
  </si>
  <si>
    <t>●公共施設等の重要度や劣化状況に応じ長期的な視点で優先度をつけて、計画的に大規模改修、建替え等を行う。
●町民ニーズや社会的なニーズの変化に柔軟に対応していくことを可能とするため、更新にあたっては用途変更に対応する施設設計を行うなどの工夫をしていく。
●今後も継続して維持管理を行う公共施設等については、中長期的修繕計画の策定を検討する。
●地域や住民活動団体へ建物施設の譲渡や指定管理者制度の導入を進めるなど、住民との協働による維持管理を行う。
●指定管理者制度やＰＰＰ/PFI等の事業手法や新しい技術、考え方等を積極的に取り入れ、維持管理、修繕、更新等を合理的に行う。
●維持管理、修繕、更新等を計画的に行っていくための財源を捻出するため、受益者負担の見直しを行う。</t>
  </si>
  <si>
    <t>●点検・診断等により高度の危険性が認められた公共施設等について、費用面や利用状況、優先度などを踏まえつつ、ソフト・ハードの両面から速やかに安全を確保する。
●安全の確保にあたっては、防災拠点かどうか、多数の町民の利用がある施設であるかどうかなどの視点から、対応の優先度を検討する。
●経験性があり、今後維持していくことが難しい施設は、町民の安全確保の観点から、早期の利用中止などの措置を適切にとる。
●老朽化等により供用廃止され、かつ今後も利用見込みのない建物施設は、周辺環境への影響を考慮しながら、解体、除却するなどの対策を講じ、安全確保を図る。</t>
    <rPh sb="190" eb="192">
      <t>ソチ</t>
    </rPh>
    <rPh sb="193" eb="195">
      <t>テキセツ</t>
    </rPh>
    <rPh sb="201" eb="204">
      <t>ロウキュウカ</t>
    </rPh>
    <rPh sb="204" eb="205">
      <t>トウ</t>
    </rPh>
    <rPh sb="208" eb="210">
      <t>キョウヨウ</t>
    </rPh>
    <rPh sb="210" eb="212">
      <t>ハイシ</t>
    </rPh>
    <rPh sb="217" eb="219">
      <t>コンゴ</t>
    </rPh>
    <rPh sb="220" eb="222">
      <t>リヨウ</t>
    </rPh>
    <rPh sb="222" eb="224">
      <t>ミコ</t>
    </rPh>
    <rPh sb="228" eb="230">
      <t>タテモノ</t>
    </rPh>
    <rPh sb="230" eb="232">
      <t>シセツ</t>
    </rPh>
    <rPh sb="234" eb="238">
      <t>シュウヘンカンキョウ</t>
    </rPh>
    <rPh sb="240" eb="242">
      <t>エイキョウ</t>
    </rPh>
    <rPh sb="243" eb="245">
      <t>コウリョ</t>
    </rPh>
    <rPh sb="250" eb="252">
      <t>カイタイ</t>
    </rPh>
    <rPh sb="253" eb="254">
      <t>ジョ</t>
    </rPh>
    <rPh sb="254" eb="255">
      <t>キャク</t>
    </rPh>
    <rPh sb="260" eb="262">
      <t>タイサク</t>
    </rPh>
    <rPh sb="263" eb="264">
      <t>コウ</t>
    </rPh>
    <phoneticPr fontId="1"/>
  </si>
  <si>
    <t>● 地震発生時に防災拠点等としての役割を担う施設、人命及び物品の安全確保が特に必要な建物施設は、優先的に耐震化を図る。なお、今後、『周防大島町耐震改修促進計画』の見直しを予定しており、見直し後は、それに基づいて実施する。
● 昭和56年（1981年）以前に建設された旧耐震基準の建物で耐震化が完了していないものは、早期に耐震化の検討を進める。
● 道路、橋梁をはじめとするインフラ施設についても耐震化の検討を進める。</t>
  </si>
  <si>
    <t>● 建築物は、躯体の健全性が確保されてはじめて長期に使用することが可能となり、躯体の健全性を測る指標としては、コンクリート中性化深さ、鉄筋の腐食度、コンクリート圧縮強度等がある。今後は、耐用年数を目安に詳細診断（躯体の健全性調査）を実施し、結果が良好であれば長期に使用することとし、目標耐用年数を次のように設定する。
● 鉄筋コンクリート造と鉄骨造については、躯体の建築物を標準で60年間使用することとし、躯体の健全性調査結果が良好な場合には、80年以上使用する。</t>
  </si>
  <si>
    <t>● 『ユニバーサルデザイン２０２０行動計画』（平成29年（2017年）２月20日決定・令和２年（2020年）12月20日一部改正、ユニバーサルデザイン２０２０関係閣僚会議決定）及び山口県の『山口県ユニバーサルデザイン行動指針』（平成15年（2003年）３月）における考え方等を踏まえ、公共施設等の計画的な改修等によるユニバーサルデザイン化の推進を図る。</t>
  </si>
  <si>
    <t>● 公共施設の見直しにあたって、総量縮減は財源確保の一つの手段であると捉え、単純な面積縮減とすることなく、既存の公共施設の状態に囚われず、今後の行政サービスに必要な水準、機能を合理的に捉えた検討を行う。
● 公共施設の見直しにあたっては、人口の推移や財政状況、老朽化等を考慮し、統廃合、集約化、複合化を進めるため、全庁的な観点から再編を進める。
● 当該サービスが公共施設等を維持しなければ提供不可能なものであるか、民間に代替できないかなど、公共施設等とサービスの関係について十分に留意する。
● 少子高齢化や人口減少、地区ごとの人口動態の変化、町民ニーズなどに対応した公共施設等の多機能集約化（1つの公共施設に複数の機能を盛り込み、スペース効率の改善と機能間の連携性を高める取り組み）を進める。
● 廃校については、民間等への利活用募集を行い、活用促進に努める。
● 近隣市町との広域連携を一層進めていき、広域的観点から必要な公共施設等の保有量を検討する。
● 土木系施設及び企業会計施設についても、必要性の精査を十分に行い、将来コストを見据えた保有量に抑える。</t>
  </si>
  <si>
    <t>今後の財政状況や環境の変化に応じて、適宜見直しを行う。議会や町民に対し随時情報提供を行い認識の共有化を図る。</t>
  </si>
  <si>
    <t>将来の人口や財政の見通し等をもとに、『周防大島町総合計画』や関連計画と整合を図りつつ、上位・関連計画や変化等に対応し、適宜見直しを行う。</t>
  </si>
  <si>
    <t>本計画の実効性を高めるため、施設累計の枠を越えた具体的な施設の再配置を定める実施計画の策定に努め、進行管理と計画の見直しを行う。</t>
  </si>
  <si>
    <t>平成29年度…１施設売却
令和元年度…１施設除却、１施設売却
令和２年度…３施設除却
令和３年度…６施設除却、１施設譲渡
令和４年度…１施設除却</t>
    <rPh sb="10" eb="11">
      <t>バイ</t>
    </rPh>
    <phoneticPr fontId="1"/>
  </si>
  <si>
    <t>・総人口は、令和2年の国勢調査では6,034人である。今後緩やかに減少し、令和27年には5,083人まで減少（約32%減）する見込みである。</t>
  </si>
  <si>
    <t>令和3年3月31日末時点
【建物系公共施設】
60,263.22㎡
【道路】
実延長55,689ｍ、道路部面積265,327㎡
【橋梁】
実延長284.09m、道路部面積3,218.04㎡
【簡易水道施設】
簡易水道施設（施設）　332.50㎡
簡易水道施設（管渠）　17,171m（下記合計）
　・導水管　　　745m
　・送水管　　2,599m
　・排水管　 13,827m
【下水道施設】
下水道施設（施設）　1,204.03㎡
下水道施設（管渠）　60,000m（下記合計）
　・汚水管　35,000m
　・雨水管　18,000m
　・合流管　  7,000m</t>
  </si>
  <si>
    <t>少子化の進展等により人口は減少しており、それに伴う生産年齢人口の減少により、町税の減収が続くと見込まれ、また、高齢化等に伴う扶助費の増加が予想されるため、公共施設等の維持更新費に対し財源不足が予想される。公営住宅には、昭和40年代に建設されたものが多くあり、簡易水道、公共下水道の施設の建設から40年以上経過している。これらの施設は老朽化や機能の陳腐化の発生が想定される。施設の品質を適正に保つためには大規模な改修や更新が必要であり、その時期が集中することになる。</t>
  </si>
  <si>
    <t>【建物系公共施設】
今後40年間の更新費用は総額約215.0億円
【インフラ施設】
今後40年間の更新費用は総額約127.2億円</t>
  </si>
  <si>
    <t>【建物系公共施設】
今後40年間の更新費用は総額約184.5億円
【インフラ施設】
今後40年間の更新費用は総額約134.1億円</t>
  </si>
  <si>
    <t>対策事業を実施した場合、公共施設等全体で 23.6 億円の費用の削減効果があることが見込まれました。これを受け、本町では着実に対策事業を実施するとともに、さらなる長寿命化等の公共施設マネジメントを推進することとします。</t>
  </si>
  <si>
    <t>・全庁的な推進体制の整備が不可欠であるため、職員及び部局間の連携強化、公共施設等の情報共有、有効活用や長寿命化に向けての取組推進、固定資産台帳の更新、公共施設等マネジメントの実施、建物等の維持管理や日常点検等に関する必要な技術や知識を得るための研修等を行う。</t>
  </si>
  <si>
    <t>・住民サービスの低下を招くことなく行政運営の効率化が図られる事務事業については、民間への委託等を検討する。
・PPP／PFI事業を導入する場合、『山口県PPP／PFI手法導入優先的検討指針』等を参考にしながら、本町独自の導入指針等を検討する。
・公共施設等の更新や利活用に際して、他団体の事例等も参考にしながら情報公開し、町民の意見や民間の技術・ノウハウ、資金等の活用を検討する。</t>
  </si>
  <si>
    <t>・建物の劣化及び機能低下を防ぎ、建物をいつまでも美しく使っていくために重要な保守・点検・整備については、その履歴を記録し、集積・蓄積して老朽化対策等に活かしていく。
・今後も計画の見直し等に合わせて、およそ５年の周期で定期的に調査点検を行い、不具合・危険箇所の早期発見に努め、予防保全につなげることとする。
・調査票、調査要領については、学校施設の長寿命化計画策定に係る手引きを参考にし、各施設担当職員により調査を実施します。
・点検・診断結果については、庁内で一元管理を行い、老朽化対策等に活用できるようにする。</t>
  </si>
  <si>
    <t>・指定管理者制度の導入等、施設の維持管理の効率化やサービス向上を図る。
・大規模改修等の実施は、緊急性や重要性等を踏まえ、実施時期を調整し、年度間の財政負担平準化を図る。
・コンパクト化、効率化の観点から、更新については統合や複合化を検討する。
・維持管理、修繕、更新等の履歴は庁内で一元管理を行い、老朽化対策等に活用できるようにする。</t>
  </si>
  <si>
    <t>・点検・診断等により危険性が認められた公共施設等については、立入禁止等の安全措置を実施し、利用者の安全確保を図る。
・今後も継続利用する公共施設等については、緊急性・重要性を勘案し、必要な改修工事等を実施する。
・公共施設として利活用する見込みのない施設については、除却・売却を検討する。</t>
  </si>
  <si>
    <t>・本町では、一部の既存建築物について耐震診断を行っている。
・防災拠点となるような公共施設については、すでに耐震化は完了していますが、その他の施設についても耐震化を推進する。
・和木町耐震改修促進計画（平成 27（2015）年 9 月）において、重点的に耐震化に着手すべ
き建築物等の設定がなされており、町有施設においては以下のとおり
◇災害対策本部組織が設置される施設（本庁舎）
◇医療救護活動施設（保健相談センター）
◇応急対策活動施設（体育センター、体育館等）
◇避難収容施設（学校等）
◇社会福祉施設等（総合福祉会館等）
◇不特定多数の者が利用する施設・ライフライン関係施設等（社会教育施設、上下水道施設等）</t>
  </si>
  <si>
    <t>・建築物は、躯体の健全性が確保されてはじめて長期に使用することが可能となる。今後は、耐用年数を目安に詳細診断（躯体の健全性調査）を実施し、結果が良好であれば長期に使用することとする。
・鉄筋コンクリート造と鉄骨造については、躯体の建築物を標準で 60 年間使用することとし、躯体の健全性調査結果が良好な場合には、80 年以上使用する。</t>
  </si>
  <si>
    <t>・『ユニバーサルデザイン２０２０行動計画』及び山口県の『山口県ユニバーサルデザイン行動指針』における考え方等を踏まえ、公共施設等の計画的な改修等によるユニバーサルデザイン化の推進を図る。</t>
  </si>
  <si>
    <t>・維持することが不適当と認められる公共施設では、統合や除去を検証する。一方、余剰となったものは売却の可能性を検討する。
・新規の建設、更新が必要となるときは、まず既存施設の有効利用を検討し、将来的な維持管理コストの資産を踏まえて判断する。</t>
  </si>
  <si>
    <t>公共施設の保有量について、正確な数値の把握が可能となった。</t>
  </si>
  <si>
    <t>特に、今後さらに進行することが予測されている人口減少・少子高齢化によって、公共施設等の広域利用が拡充されることも考えられるため、公共施設等の今後のあり方については、本町の町域だけで検討するのではなく、近隣の自治体とも情報共有を行い、公共施設等の建設や相互利用、災害時の避難対応等について、広域的な連携を検討する。</t>
  </si>
  <si>
    <t>・計画期間中も、社会状況の変化や財政状況、事業の進捗状況等に応じて見直しを行うこととする。
・計画に位置付けられた事業は、優先度判定や事業の方向性検討等の手続きを経て予算要求することとし、当該年度の予算査定において与えられた財源の中で確定することとする。
・実施計画及び各年度の工事実績についても、施設マネジメントシステムにおいて管理し、翌年度以降の展開に向けて適宜、見直しを行うことで、計画の確実な推進を図る。</t>
  </si>
  <si>
    <t>計画期間（１０年間）にとらわれることなく、必要に応じて柔軟に計画の見直し等を実施する。</t>
  </si>
  <si>
    <t>学校教育施設、町民文化施設等、施設類型ごとに方針（現状維持、長寿命化、廃止）を記載している。</t>
  </si>
  <si>
    <t>主な改修等事業
・公民館瀬田文館（平成３０年度、建替え）
・緑ヶ丘団地第２棟（平成３０年度、建替え）
・和木こども園（令和元年度、幼保統合）
・文化会館（令和元年度、改修）
・公民館関ヶ浜分館（令和２年度、建替え）
・緑ヶ丘団地第３棟（令和４年度、建替え）
・和木中学校体育館（令和５年度　外壁改修）
・和木町総合コミュニティセンター（令和５年度、外壁改修）
・和木中学校校舎（令和６年度、外壁改修）
・緑ヶ丘団地第１棟（令和６年度、外構整備）</t>
    <rPh sb="130" eb="132">
      <t>ワキ</t>
    </rPh>
    <rPh sb="132" eb="135">
      <t>チュウガッコウ</t>
    </rPh>
    <rPh sb="135" eb="138">
      <t>タイイクカン</t>
    </rPh>
    <rPh sb="139" eb="141">
      <t>レイワ</t>
    </rPh>
    <rPh sb="142" eb="144">
      <t>ネンド</t>
    </rPh>
    <rPh sb="145" eb="147">
      <t>ガイヘキ</t>
    </rPh>
    <rPh sb="147" eb="149">
      <t>カイシュウ</t>
    </rPh>
    <rPh sb="154" eb="155">
      <t>チョウ</t>
    </rPh>
    <rPh sb="155" eb="157">
      <t>ソウゴウ</t>
    </rPh>
    <rPh sb="181" eb="183">
      <t>ワキ</t>
    </rPh>
    <rPh sb="183" eb="186">
      <t>チュウガッコウ</t>
    </rPh>
    <rPh sb="186" eb="188">
      <t>コウシャ</t>
    </rPh>
    <rPh sb="189" eb="191">
      <t>レイワ</t>
    </rPh>
    <rPh sb="192" eb="194">
      <t>ネンド</t>
    </rPh>
    <rPh sb="195" eb="197">
      <t>ガイヘキ</t>
    </rPh>
    <rPh sb="197" eb="199">
      <t>カイシュウ</t>
    </rPh>
    <rPh sb="217" eb="219">
      <t>ガイコウ</t>
    </rPh>
    <rPh sb="219" eb="221">
      <t>セイビ</t>
    </rPh>
    <phoneticPr fontId="5"/>
  </si>
  <si>
    <t>平成31年</t>
    <rPh sb="0" eb="2">
      <t>ヘイセイ</t>
    </rPh>
    <rPh sb="4" eb="5">
      <t>ネン</t>
    </rPh>
    <phoneticPr fontId="5"/>
  </si>
  <si>
    <t>・継続的に年少人口と生産年齢人口が減少を続ける。老年人口割合は増加する。
・人口ビジョンにおいて令和42年度は869人となっている。</t>
  </si>
  <si>
    <t>令和２年</t>
    <rPh sb="0" eb="2">
      <t>レイワ</t>
    </rPh>
    <rPh sb="3" eb="4">
      <t>ネン</t>
    </rPh>
    <phoneticPr fontId="5"/>
  </si>
  <si>
    <t>①公共施設　　44,213㎡
②インフラ施設　漁港４箇所　港湾１箇所
風力発電機数２機
道路　147，603ｍ
橋梁　888㎡
トンネル　396ｍ
上水道　管総延長　77,547ｍ
下水道　管総延長　6,764ｍ</t>
  </si>
  <si>
    <t>町民一人当たりの延床面積が全国平均より高く、耐震化の割合が全国平均より低い状態である。今後も人口減少が続き歳入の増加は、期待薄であるため全ての施設の改修や立替は困難だ。適切な公共施設等の配置を実現することが必要である。</t>
    <rPh sb="0" eb="2">
      <t>チョウミン</t>
    </rPh>
    <rPh sb="2" eb="5">
      <t>ヒトリア</t>
    </rPh>
    <rPh sb="8" eb="10">
      <t>ノベユカ</t>
    </rPh>
    <rPh sb="10" eb="12">
      <t>メンセキ</t>
    </rPh>
    <rPh sb="13" eb="15">
      <t>ゼンコク</t>
    </rPh>
    <rPh sb="15" eb="17">
      <t>ヘイキン</t>
    </rPh>
    <rPh sb="19" eb="20">
      <t>タカ</t>
    </rPh>
    <rPh sb="22" eb="24">
      <t>タイシン</t>
    </rPh>
    <rPh sb="24" eb="25">
      <t>カ</t>
    </rPh>
    <rPh sb="26" eb="28">
      <t>ワリアイ</t>
    </rPh>
    <rPh sb="29" eb="33">
      <t>ゼンコクヘイキン</t>
    </rPh>
    <rPh sb="35" eb="36">
      <t>ヒク</t>
    </rPh>
    <rPh sb="37" eb="39">
      <t>ジョウタイ</t>
    </rPh>
    <rPh sb="43" eb="45">
      <t>コンゴ</t>
    </rPh>
    <rPh sb="46" eb="48">
      <t>ジンコウ</t>
    </rPh>
    <rPh sb="48" eb="50">
      <t>ゲンショウ</t>
    </rPh>
    <rPh sb="51" eb="52">
      <t>ツヅ</t>
    </rPh>
    <rPh sb="53" eb="55">
      <t>サイニュウ</t>
    </rPh>
    <rPh sb="56" eb="58">
      <t>ゾウカ</t>
    </rPh>
    <rPh sb="60" eb="62">
      <t>キタイ</t>
    </rPh>
    <rPh sb="62" eb="63">
      <t>ウス</t>
    </rPh>
    <rPh sb="68" eb="69">
      <t>スベ</t>
    </rPh>
    <rPh sb="71" eb="73">
      <t>シセツ</t>
    </rPh>
    <rPh sb="74" eb="76">
      <t>カイシュウ</t>
    </rPh>
    <rPh sb="77" eb="79">
      <t>タテカエ</t>
    </rPh>
    <rPh sb="80" eb="82">
      <t>コンナン</t>
    </rPh>
    <rPh sb="84" eb="86">
      <t>テキセツ</t>
    </rPh>
    <rPh sb="87" eb="91">
      <t>コウキョウシセツ</t>
    </rPh>
    <rPh sb="91" eb="92">
      <t>トウ</t>
    </rPh>
    <rPh sb="93" eb="95">
      <t>ハイチ</t>
    </rPh>
    <rPh sb="96" eb="98">
      <t>ジツゲン</t>
    </rPh>
    <rPh sb="103" eb="105">
      <t>ヒツヨウ</t>
    </rPh>
    <phoneticPr fontId="5"/>
  </si>
  <si>
    <t>耐用年数経過時に単純更新した場合の見込み</t>
    <rPh sb="0" eb="2">
      <t>タイヨウ</t>
    </rPh>
    <rPh sb="2" eb="4">
      <t>ネンスウ</t>
    </rPh>
    <rPh sb="4" eb="6">
      <t>ケイカ</t>
    </rPh>
    <rPh sb="6" eb="7">
      <t>ジ</t>
    </rPh>
    <rPh sb="8" eb="10">
      <t>タンジュン</t>
    </rPh>
    <rPh sb="10" eb="12">
      <t>コウシン</t>
    </rPh>
    <rPh sb="14" eb="16">
      <t>バアイ</t>
    </rPh>
    <rPh sb="17" eb="19">
      <t>ミコ</t>
    </rPh>
    <phoneticPr fontId="5"/>
  </si>
  <si>
    <t>長寿命化対策を反映した場合の見込み</t>
    <rPh sb="0" eb="4">
      <t>チョウジュミョウカ</t>
    </rPh>
    <rPh sb="4" eb="6">
      <t>タイサク</t>
    </rPh>
    <rPh sb="7" eb="9">
      <t>ハンエイ</t>
    </rPh>
    <rPh sb="11" eb="13">
      <t>バアイ</t>
    </rPh>
    <rPh sb="14" eb="16">
      <t>ミコ</t>
    </rPh>
    <phoneticPr fontId="5"/>
  </si>
  <si>
    <t>長寿命化対策等の効果額</t>
    <rPh sb="0" eb="3">
      <t>チョウジュミョウ</t>
    </rPh>
    <rPh sb="3" eb="4">
      <t>カ</t>
    </rPh>
    <rPh sb="4" eb="6">
      <t>タイサク</t>
    </rPh>
    <rPh sb="6" eb="7">
      <t>トウ</t>
    </rPh>
    <rPh sb="8" eb="10">
      <t>コウカ</t>
    </rPh>
    <rPh sb="10" eb="11">
      <t>ガク</t>
    </rPh>
    <phoneticPr fontId="5"/>
  </si>
  <si>
    <t>計画の基本方針を全庁的な取り組みとし、維持、保全等の管理を実施。
各施設の所管課が公共施設マネジメントを行う。</t>
    <rPh sb="0" eb="2">
      <t>ケイカク</t>
    </rPh>
    <rPh sb="3" eb="5">
      <t>キホン</t>
    </rPh>
    <rPh sb="5" eb="7">
      <t>ホウシン</t>
    </rPh>
    <rPh sb="12" eb="13">
      <t>ト</t>
    </rPh>
    <rPh sb="14" eb="15">
      <t>ク</t>
    </rPh>
    <rPh sb="19" eb="21">
      <t>イジ</t>
    </rPh>
    <rPh sb="22" eb="24">
      <t>ホゼン</t>
    </rPh>
    <rPh sb="24" eb="25">
      <t>トウ</t>
    </rPh>
    <rPh sb="26" eb="28">
      <t>カンリ</t>
    </rPh>
    <rPh sb="29" eb="31">
      <t>ジッシ</t>
    </rPh>
    <rPh sb="52" eb="53">
      <t>オコナ</t>
    </rPh>
    <phoneticPr fontId="5"/>
  </si>
  <si>
    <t>各施設の特性を考慮し定期的な点検・診断を実施。その結果を基に必要な対策を行い、これらの取組を通して得られた情報を次に活用する。</t>
    <rPh sb="0" eb="1">
      <t>カク</t>
    </rPh>
    <rPh sb="1" eb="3">
      <t>シセツ</t>
    </rPh>
    <rPh sb="4" eb="6">
      <t>トクセイ</t>
    </rPh>
    <rPh sb="7" eb="9">
      <t>コウリョ</t>
    </rPh>
    <rPh sb="10" eb="13">
      <t>テイキテキ</t>
    </rPh>
    <rPh sb="14" eb="16">
      <t>テンケン</t>
    </rPh>
    <rPh sb="17" eb="19">
      <t>シンダン</t>
    </rPh>
    <rPh sb="20" eb="22">
      <t>ジッシ</t>
    </rPh>
    <rPh sb="25" eb="27">
      <t>ケッカ</t>
    </rPh>
    <rPh sb="28" eb="29">
      <t>モト</t>
    </rPh>
    <rPh sb="30" eb="32">
      <t>ヒツヨウ</t>
    </rPh>
    <rPh sb="33" eb="35">
      <t>タイサク</t>
    </rPh>
    <rPh sb="36" eb="37">
      <t>オコナ</t>
    </rPh>
    <rPh sb="43" eb="45">
      <t>トリク</t>
    </rPh>
    <rPh sb="46" eb="47">
      <t>トオ</t>
    </rPh>
    <rPh sb="49" eb="50">
      <t>エ</t>
    </rPh>
    <rPh sb="53" eb="55">
      <t>ジョウホウ</t>
    </rPh>
    <rPh sb="56" eb="57">
      <t>ツギ</t>
    </rPh>
    <rPh sb="58" eb="60">
      <t>カツヨウ</t>
    </rPh>
    <phoneticPr fontId="5"/>
  </si>
  <si>
    <t>大規模な修繕や更新を回避するため予防的な修繕等を実施し機能の保持・保全を図る。</t>
    <rPh sb="0" eb="3">
      <t>ダイキボ</t>
    </rPh>
    <rPh sb="4" eb="6">
      <t>シュウゼン</t>
    </rPh>
    <rPh sb="7" eb="9">
      <t>コウシン</t>
    </rPh>
    <rPh sb="10" eb="12">
      <t>カイヒ</t>
    </rPh>
    <rPh sb="16" eb="19">
      <t>ヨボウテキ</t>
    </rPh>
    <rPh sb="20" eb="22">
      <t>シュウゼン</t>
    </rPh>
    <rPh sb="22" eb="23">
      <t>トウ</t>
    </rPh>
    <rPh sb="24" eb="26">
      <t>ジッシ</t>
    </rPh>
    <rPh sb="27" eb="29">
      <t>キノウ</t>
    </rPh>
    <rPh sb="30" eb="32">
      <t>ホジ</t>
    </rPh>
    <rPh sb="33" eb="35">
      <t>ホゼン</t>
    </rPh>
    <rPh sb="36" eb="37">
      <t>ハカ</t>
    </rPh>
    <phoneticPr fontId="5"/>
  </si>
  <si>
    <t>利用者の安全に直結する場合は早急に対策を行い施設の安全性を維持する。点検・診断で危険性が認められた施設は立入禁止措置等で安全確保に努める。</t>
    <rPh sb="0" eb="3">
      <t>リヨウシャ</t>
    </rPh>
    <rPh sb="4" eb="6">
      <t>アンゼン</t>
    </rPh>
    <rPh sb="7" eb="9">
      <t>チョッケツ</t>
    </rPh>
    <rPh sb="11" eb="13">
      <t>バアイ</t>
    </rPh>
    <rPh sb="14" eb="16">
      <t>ソウキュウ</t>
    </rPh>
    <rPh sb="17" eb="19">
      <t>タイサク</t>
    </rPh>
    <rPh sb="20" eb="21">
      <t>オコナ</t>
    </rPh>
    <rPh sb="22" eb="24">
      <t>シセツ</t>
    </rPh>
    <rPh sb="25" eb="28">
      <t>アンゼンセイ</t>
    </rPh>
    <rPh sb="29" eb="31">
      <t>イジ</t>
    </rPh>
    <rPh sb="34" eb="36">
      <t>テンケン</t>
    </rPh>
    <rPh sb="37" eb="39">
      <t>シンダン</t>
    </rPh>
    <rPh sb="40" eb="43">
      <t>キケンセイ</t>
    </rPh>
    <rPh sb="44" eb="45">
      <t>ミト</t>
    </rPh>
    <rPh sb="49" eb="51">
      <t>シセツ</t>
    </rPh>
    <rPh sb="52" eb="54">
      <t>タチイリ</t>
    </rPh>
    <rPh sb="54" eb="56">
      <t>キンシ</t>
    </rPh>
    <rPh sb="56" eb="58">
      <t>ソチ</t>
    </rPh>
    <rPh sb="58" eb="59">
      <t>トウ</t>
    </rPh>
    <rPh sb="60" eb="62">
      <t>アンゼン</t>
    </rPh>
    <rPh sb="62" eb="64">
      <t>カクホ</t>
    </rPh>
    <rPh sb="65" eb="66">
      <t>ツト</t>
    </rPh>
    <phoneticPr fontId="5"/>
  </si>
  <si>
    <t>災害時に避難場所として活用される公共施設、負傷者の治療をする診療所、被害情報や災害対策指示が行われる庁舎など被災時の拠点としての機能を備えているため耐震化の促進に努める。</t>
    <rPh sb="0" eb="2">
      <t>サイガイ</t>
    </rPh>
    <rPh sb="2" eb="3">
      <t>ジ</t>
    </rPh>
    <rPh sb="4" eb="6">
      <t>ヒナン</t>
    </rPh>
    <rPh sb="6" eb="8">
      <t>バショ</t>
    </rPh>
    <rPh sb="11" eb="13">
      <t>カツヨウ</t>
    </rPh>
    <rPh sb="16" eb="18">
      <t>コウキョウ</t>
    </rPh>
    <rPh sb="18" eb="20">
      <t>シセツ</t>
    </rPh>
    <rPh sb="21" eb="24">
      <t>フショウシャ</t>
    </rPh>
    <rPh sb="25" eb="27">
      <t>チリョウ</t>
    </rPh>
    <rPh sb="30" eb="33">
      <t>シンリョウショ</t>
    </rPh>
    <rPh sb="34" eb="36">
      <t>ヒガイ</t>
    </rPh>
    <rPh sb="36" eb="38">
      <t>ジョウホウ</t>
    </rPh>
    <rPh sb="39" eb="41">
      <t>サイガイ</t>
    </rPh>
    <rPh sb="41" eb="43">
      <t>タイサク</t>
    </rPh>
    <rPh sb="43" eb="45">
      <t>シジ</t>
    </rPh>
    <rPh sb="46" eb="47">
      <t>オコナ</t>
    </rPh>
    <rPh sb="50" eb="52">
      <t>チョウシャ</t>
    </rPh>
    <rPh sb="54" eb="56">
      <t>ヒサイ</t>
    </rPh>
    <rPh sb="56" eb="57">
      <t>ジ</t>
    </rPh>
    <rPh sb="58" eb="60">
      <t>キョテン</t>
    </rPh>
    <rPh sb="64" eb="66">
      <t>キノウ</t>
    </rPh>
    <rPh sb="67" eb="68">
      <t>ソナ</t>
    </rPh>
    <rPh sb="74" eb="77">
      <t>タイシンカ</t>
    </rPh>
    <rPh sb="78" eb="80">
      <t>ソクシン</t>
    </rPh>
    <rPh sb="81" eb="82">
      <t>ツト</t>
    </rPh>
    <phoneticPr fontId="5"/>
  </si>
  <si>
    <t>点検・診断等の実施方針のとおり施設の健全度を把握し予防的な修繕を行うことでライフサイクルコストの縮減を図り、財政負担を抑制する。</t>
    <rPh sb="0" eb="2">
      <t>テンケン</t>
    </rPh>
    <rPh sb="3" eb="5">
      <t>シンダン</t>
    </rPh>
    <rPh sb="5" eb="6">
      <t>トウ</t>
    </rPh>
    <rPh sb="7" eb="9">
      <t>ジッシ</t>
    </rPh>
    <rPh sb="9" eb="11">
      <t>ホウシン</t>
    </rPh>
    <rPh sb="15" eb="17">
      <t>シセツ</t>
    </rPh>
    <rPh sb="18" eb="20">
      <t>ケンゼン</t>
    </rPh>
    <rPh sb="20" eb="21">
      <t>ド</t>
    </rPh>
    <rPh sb="22" eb="24">
      <t>ハアク</t>
    </rPh>
    <rPh sb="25" eb="28">
      <t>ヨボウテキ</t>
    </rPh>
    <rPh sb="29" eb="31">
      <t>シュウゼン</t>
    </rPh>
    <rPh sb="32" eb="33">
      <t>オコナ</t>
    </rPh>
    <rPh sb="48" eb="50">
      <t>シュクゲン</t>
    </rPh>
    <rPh sb="51" eb="52">
      <t>ハカ</t>
    </rPh>
    <rPh sb="54" eb="56">
      <t>ザイセイ</t>
    </rPh>
    <rPh sb="56" eb="58">
      <t>フタン</t>
    </rPh>
    <rPh sb="59" eb="61">
      <t>ヨクセイ</t>
    </rPh>
    <phoneticPr fontId="5"/>
  </si>
  <si>
    <t>施設の改修や新増築等を行う際は障害のある人や高齢者など全ての人が安全かつ安心して利用できるようユニバーサルデザイン化の取り組みを実施する。</t>
    <rPh sb="0" eb="2">
      <t>シセツ</t>
    </rPh>
    <rPh sb="3" eb="5">
      <t>カイシュウ</t>
    </rPh>
    <rPh sb="6" eb="9">
      <t>シンゾウチク</t>
    </rPh>
    <rPh sb="9" eb="10">
      <t>ナド</t>
    </rPh>
    <rPh sb="11" eb="12">
      <t>オコナ</t>
    </rPh>
    <rPh sb="13" eb="14">
      <t>サイ</t>
    </rPh>
    <rPh sb="15" eb="17">
      <t>ショウガイ</t>
    </rPh>
    <rPh sb="20" eb="21">
      <t>ヒト</t>
    </rPh>
    <rPh sb="22" eb="25">
      <t>コウレイシャ</t>
    </rPh>
    <rPh sb="27" eb="28">
      <t>スベ</t>
    </rPh>
    <rPh sb="30" eb="31">
      <t>ヒト</t>
    </rPh>
    <rPh sb="32" eb="34">
      <t>アンゼン</t>
    </rPh>
    <rPh sb="36" eb="38">
      <t>アンシン</t>
    </rPh>
    <rPh sb="40" eb="42">
      <t>リヨウ</t>
    </rPh>
    <rPh sb="57" eb="58">
      <t>カ</t>
    </rPh>
    <rPh sb="59" eb="60">
      <t>ト</t>
    </rPh>
    <rPh sb="61" eb="62">
      <t>ク</t>
    </rPh>
    <rPh sb="64" eb="66">
      <t>ジッシ</t>
    </rPh>
    <phoneticPr fontId="5"/>
  </si>
  <si>
    <t>利用状況等に照らして必要性が認められない施設は議会や地元の調整のうえ廃止・撤去を進める。類似・重複した機能を有する施設は集約化による機能統合を検討する。</t>
    <rPh sb="0" eb="2">
      <t>リヨウ</t>
    </rPh>
    <rPh sb="2" eb="4">
      <t>ジョウキョウ</t>
    </rPh>
    <rPh sb="4" eb="5">
      <t>トウ</t>
    </rPh>
    <rPh sb="6" eb="7">
      <t>テ</t>
    </rPh>
    <rPh sb="10" eb="13">
      <t>ヒツヨウセイ</t>
    </rPh>
    <rPh sb="14" eb="15">
      <t>ミト</t>
    </rPh>
    <rPh sb="20" eb="22">
      <t>シセツ</t>
    </rPh>
    <rPh sb="23" eb="25">
      <t>ギカイ</t>
    </rPh>
    <rPh sb="26" eb="28">
      <t>ジモト</t>
    </rPh>
    <rPh sb="29" eb="31">
      <t>チョウセイ</t>
    </rPh>
    <rPh sb="34" eb="36">
      <t>ハイシ</t>
    </rPh>
    <rPh sb="37" eb="39">
      <t>テッキョ</t>
    </rPh>
    <rPh sb="40" eb="41">
      <t>スス</t>
    </rPh>
    <rPh sb="44" eb="46">
      <t>ルイジ</t>
    </rPh>
    <rPh sb="47" eb="49">
      <t>チョウフク</t>
    </rPh>
    <rPh sb="51" eb="53">
      <t>キノウ</t>
    </rPh>
    <rPh sb="54" eb="55">
      <t>ユウ</t>
    </rPh>
    <rPh sb="57" eb="59">
      <t>シセツ</t>
    </rPh>
    <rPh sb="60" eb="62">
      <t>シュウヤク</t>
    </rPh>
    <rPh sb="62" eb="63">
      <t>カ</t>
    </rPh>
    <rPh sb="66" eb="68">
      <t>キノウ</t>
    </rPh>
    <rPh sb="68" eb="70">
      <t>トウゴウ</t>
    </rPh>
    <rPh sb="71" eb="73">
      <t>ケントウ</t>
    </rPh>
    <phoneticPr fontId="5"/>
  </si>
  <si>
    <t>計画の内容を踏まえ個別事業を実施し、その評価を行う。評価の結果を踏まえて各種計画の見直し等を行う。</t>
  </si>
  <si>
    <t>サイクル期間の定めはないが、関連計画の策定・変更など随時フォローアップを行う。</t>
  </si>
  <si>
    <t>①建築物
重要度を勘案し、耐震化等の改修を優先する。
②インフラ施設
老朽化対策と機能保全を行い、スペックダウンが可能なら実施する。</t>
  </si>
  <si>
    <t>施設総量の削減、対策工事の実施、上下水道の経営戦略の策定、風力発電事業の開始</t>
  </si>
  <si>
    <t>令和２年</t>
    <rPh sb="0" eb="2">
      <t>レイワ</t>
    </rPh>
    <rPh sb="3" eb="4">
      <t>ネン</t>
    </rPh>
    <phoneticPr fontId="15"/>
  </si>
  <si>
    <t>有</t>
    <rPh sb="0" eb="1">
      <t>ア</t>
    </rPh>
    <phoneticPr fontId="15"/>
  </si>
  <si>
    <t>・総人口はR2からR27までに4,329人減。
・年少人口はR2からR27までに744人減。
・生産年齢人口はR2からR27までに3,045人減。
・老年人口はR2からR27までに540人減。</t>
  </si>
  <si>
    <t>【公共施設】
R2末：64,577㎡
【インフラ】
道路
R2末：177km、923k㎡
橋りょう
R2末：9,283㎡
下水道
R2末：67,315m
漁港・海岸保全施設
R2末：外かく施設、けい留施設、水門</t>
  </si>
  <si>
    <t>各種個別施設計画・長寿命化計画等に基づき長寿命化対策等を行った場合でも、現在維持管理・更新等に要している経費よりも多くの経費がかかる。
人口減少、人口構成の変化等を考慮し、利用者のニーズを踏まえ、資産総量の適正化等を行う必要がある。また、財源確保に努めると共に、基金の計画的な活用等により財政負担の平準化を図る必要がある。</t>
  </si>
  <si>
    <t>複数年度平均</t>
    <rPh sb="0" eb="2">
      <t>フクスウ</t>
    </rPh>
    <rPh sb="2" eb="4">
      <t>ネンド</t>
    </rPh>
    <rPh sb="4" eb="6">
      <t>ヘイキン</t>
    </rPh>
    <phoneticPr fontId="15"/>
  </si>
  <si>
    <t>単純更新した場合の経費の見込みは、今後40年間で総額514.3億円、年平均12.9億円となっている。現在要している経費（過去５年平均）は7.6億円であるので、1.7倍の経費がかかる計算である。単純更新した場合、現在要している経費から考えると40.9％は更新できないということになる。</t>
  </si>
  <si>
    <t>各種個別施設計画・長寿命化計画等に基づく対策を実施すると、今後40年間でかかる経費は、総額386.1億円、年平均9.7億円に圧縮される。</t>
  </si>
  <si>
    <t>効果額は40年間で128.2億円、年平均3.2億円となり、率にして24.9％の経費が削減される見込み。</t>
  </si>
  <si>
    <t>公共施設等の関係各課及び財政担当課を中心に公共施設等総合管理プロジェクトチームを設置し、全庁的な連携体制を構築する。</t>
  </si>
  <si>
    <t>ＰＰＰ/ＰＦＩなど、民間の事業者による施設整備や管理の導入を検討する。</t>
  </si>
  <si>
    <t>定期的な点検・診断を実施する。</t>
  </si>
  <si>
    <t>計画的な維持修繕を行う。
更新の際には、現状に見合った規模にする。</t>
  </si>
  <si>
    <t>安全に利用できる環境を維持する。</t>
  </si>
  <si>
    <t>耐震基準を満たさなくなった公共施設（廃止予定施設を除く）については、耐震化または建替え等を検討する。</t>
  </si>
  <si>
    <t>施設が老朽化・劣化して支障が確認されてから修繕を行う「事後保全」から、施設の部位ごとに老朽化・劣化を把握するとともに、各種個別施設計画・長寿命化計画等に基づき、適切な時期に修繕・改修を行う「予防保全」への転換を目指す。</t>
  </si>
  <si>
    <t>多様な利用者が想定される公共施設の整備・改修にあたっては、ユニバーサルデザイン化の推進を図る。</t>
  </si>
  <si>
    <t>ＬＥＤ照明の導入などを始めとする公共施設の省エネルギー化とともに、脱炭素社会に向けた取組の推進と維持管理コストの削減により、持続可能な公共施設サービスの提供を図る。</t>
  </si>
  <si>
    <t>今後の人口の減少等を見込み、複合化、集約化、廃止等を検討する。</t>
  </si>
  <si>
    <t>無</t>
    <rPh sb="0" eb="1">
      <t>ナ</t>
    </rPh>
    <phoneticPr fontId="15"/>
  </si>
  <si>
    <t>固定資産台帳を活用し、施設の総量、老朽化状況等の把握に努める。</t>
  </si>
  <si>
    <t>近隣市町村との広域連携等を検討する。</t>
  </si>
  <si>
    <t>Ｐ）本計画を含む各種計画の策定・見直しを実施
Ｄ）計画の内容を踏まえ、個別事業を実施
Ｃ）スケジュールに沿った事業実施が実現できているか、劣化状況の進行や施設の増減などにより優先順位に変化が無いかを把握し、評価を実施
Ａ）評価の結果を踏まえ、必要があると認めるときは計画の変更や事業の見直しなどを実施</t>
  </si>
  <si>
    <t>固定資産台帳を活用し、施設の総量、老朽化状況等の把握に努め、財政状況等を踏まえ、適宜見直しを行う。</t>
  </si>
  <si>
    <t>【公共施設】
○複合化
田布施南地域防災センターの整備（平成29年度）
○解体
公営住宅の解体（平成28、29年度）
○長寿命化
中学校校舎大規模改修（令和2年度）
○耐震化
庁舎耐震補強（平成30年度）
【インフラ】
○長寿命化
・町道照明灯撤去新設（令和元年度）
・橋梁補修（令和2年度）
・桟橋改修（令和2年度）</t>
  </si>
  <si>
    <t>本町の人口は、昭和60年（1985年）の約1万5千人をピークに徐々に減少に転じており、令和2年（2020年）では1万2千人を割り込んでいます。また、国立社会保障・人口問題研究所が、平成30年（2018年）3月推計として公表している最新の将来推計によると、令和22年（2040年）には1万人を割り込むものとされている。</t>
  </si>
  <si>
    <t>ハコモノ施設(総延床面積)：50,857㎡
インフラ施設(総延長)
　・道路：155,891㎡
　・橋梁：894㎡
　・下水道：88,120㎡</t>
  </si>
  <si>
    <t>対象施設数は、令和4年（2022年）3月末時点で86施設192棟、総延床面積は50,857.14㎡、町民一人当たりに換算すると4.47㎡で、全国平均の住民一人当たり面積3.22㎡（総務省自治財政局財務調査課「公共施設及びインフラ資産の将来の更新費用の比較分析に関する調査結果」より）と比較すると過剰面積となるが、人口1～3万人未満規模の団体の平均の5.24㎡（同調査による）と比較すると0.77㎡低く、人口規模からは決して過剰に施設を保有している実態にはないと認識する。</t>
  </si>
  <si>
    <t>建築物　と　インフラ施設　の記載の合計</t>
    <rPh sb="0" eb="3">
      <t>ケンチクブツ</t>
    </rPh>
    <rPh sb="10" eb="12">
      <t>シセツ</t>
    </rPh>
    <rPh sb="14" eb="16">
      <t>キサイ</t>
    </rPh>
    <rPh sb="17" eb="19">
      <t>ゴウケイ</t>
    </rPh>
    <phoneticPr fontId="1"/>
  </si>
  <si>
    <t>建築物　と　インフラ施設　の記載の合計</t>
  </si>
  <si>
    <t>長寿命化に、除却等による縮減目標完遂の場合を加味すると、63.7億円/40年＝年あたり1.59億円の効果が見込まれる。</t>
    <rPh sb="0" eb="4">
      <t>チョウジュミョウカ</t>
    </rPh>
    <rPh sb="6" eb="8">
      <t>ジョキャク</t>
    </rPh>
    <rPh sb="8" eb="9">
      <t>トウ</t>
    </rPh>
    <rPh sb="12" eb="14">
      <t>シュクゲン</t>
    </rPh>
    <rPh sb="14" eb="16">
      <t>モクヒョウ</t>
    </rPh>
    <rPh sb="16" eb="18">
      <t>カンスイ</t>
    </rPh>
    <rPh sb="19" eb="21">
      <t>バアイ</t>
    </rPh>
    <rPh sb="22" eb="24">
      <t>カミ</t>
    </rPh>
    <rPh sb="32" eb="34">
      <t>オクエン</t>
    </rPh>
    <rPh sb="37" eb="38">
      <t>ネン</t>
    </rPh>
    <rPh sb="39" eb="40">
      <t>ネン</t>
    </rPh>
    <rPh sb="47" eb="49">
      <t>オクエン</t>
    </rPh>
    <rPh sb="50" eb="52">
      <t>コウカ</t>
    </rPh>
    <rPh sb="53" eb="55">
      <t>ミコ</t>
    </rPh>
    <phoneticPr fontId="1"/>
  </si>
  <si>
    <t>推進本部（課長会議）、管財・財政・技術営繕の各担当が連携する推進事務局、各施設所管課で構成する計画の推進委員会により全体を一元管理し、組織横断的な機能調整を発揮させて進行管理を実施するとともに、方針の決定や目標の見直しを行う。</t>
  </si>
  <si>
    <t>ＰＰＰやＰＦＩ等の民間活力を積極的に導入することにより、施設整備や管理において経営的視点に立った運営を実現するとともに、官民役割分担の適正化や財政負担の軽減とサービス水準の向上の両立を目指す。</t>
  </si>
  <si>
    <t>・施設や設備等の劣化及び機能低下を早期に発見するため、各施設担当職員による点検を実施する。
・定期的に点検を行い、不具合・危険箇所の早期発見に努め、予防保全につなげるものとする。
・点検・診断結果については、その結果を庁内で一元管理し、老朽化対策等に活用できるようにする。</t>
  </si>
  <si>
    <t>施設の維持管理については、指定管理者制度の導入等の民間ノウハウを活用し、効率化やサービスの向上を図る。
修繕については、計画的な予防保全による維持管理を行うことで、コストの圧縮を図る。大規模改修等の実施については、緊急性・重要性等を踏まえて実施時期の調整を行うことにより、年度間の財政負担の平準化を図る。
更新を行う場合は、集約化や複合化、統廃合について検討を行う。
維持管理・修繕・更新等の履歴を、庁内で蓄積・共有し、老朽化対策等に生かす。</t>
  </si>
  <si>
    <t>・点検・診断等により危険性が認められた公共施設等については、立入禁止等の安全措置を実施し、利用者の安全確保を図る。
・今後も継続利用する公共施設等については、緊急性・重要性を勘案し、必要な改修工事等を実施する。
・現在かつ今後も公共施設として利活用する見込みのない施設については、除却・売却を検討する。</t>
  </si>
  <si>
    <t>・災害時において、被害情報の収集や災害対策の指示を行う施設及び防災拠点として重要な役割を果たす施設については、耐震診断及び耐震改修工事の実施を検討する。</t>
  </si>
  <si>
    <t>耐用年数を目安に詳細診断（躯体の健全性調査）を実施し、結果が良好であれば長期に使用するものとする。
鉄筋コンクリート造及び鉄骨造については、躯体の建築物を標準で60年間使用することとし、躯体の健全性調査結果が良好な場合には、80年以上使用する。</t>
  </si>
  <si>
    <t>・「ユニバーサルデザイン２０２０行動計画」（平成29年２月20日決定・令和２年12月20日一部改正、ユニバーサルデザイン２０２０関係閣僚会議決定）及び山口県の「山口県ユニバーサルデザイン行動指針」（平成15年３月）における考え方等を踏まえ、公共施設等の計画的な改修等によるユニバーサルデザイン化の推進を図る。</t>
  </si>
  <si>
    <t>地球温暖化への対策として、施設の更新等の際には、太陽光発電等による再生可能エネルギーの導入を検討し、地域の脱炭素化に努める。</t>
  </si>
  <si>
    <t>公共施設の統合や廃止の決定・実施については、老朽化や利用状況等の調査のほか、人口動態・人口年齢構成等を検証し、将来を見据えた適正な配置と効率的な管理を検討する。
維持することが不適当と認められる施設では、統合や解体といった検証を進める一方、余剰となった施設や敷地は売却の可能性を検討する。
施設の建設や更新を検討する場合、まず既存施設（民間施設も含む）の有効利用について検討し、将来的な維持管理コストの試算を踏まえて判断する。</t>
  </si>
  <si>
    <t>現に不要と判断される施設の除却を適切に実施し、計画期間内での15％以上の縮減目標の到達を目指していくこととする。</t>
  </si>
  <si>
    <t>・推進委員会を中心に、施設等所管課と連携をとりながら効率的な公共施設マネジメントの推進を図るため、施設等所管課が所有する施設情報について一元管理を行い、地方公会計制度や固定資産台帳システム、施設マネジメントシステムを活用し、総合的かつ計画的な公共施設マネジメントの推進を図る。</t>
  </si>
  <si>
    <t>そのまま維持することが不適当と認められる公共施設では、統合や解体といった検証を進める一方、余剰となった施設や敷地について、売却の可能性を検討する。</t>
  </si>
  <si>
    <t>近隣市町と公共施設等の相互利用や活用面での連携を検討する。</t>
  </si>
  <si>
    <t>・計画期間中も、社会状況の変化や財政状況、事業の進捗状況等に応じて見直しを行うものとする。
・計画に位置付けられた事業は、施設担当課において優先度判定や事業の方向性など十分な検討を経て予算要求することとし、当該年度の予算査定等において事業費を確定するものとする。
・実施計画及び各年度の工事実績についても施設マネジメントシステムにおいて管理し、翌年度以降の展開に向けて適宜、見直しを行うことで、計画の確実な推進を図る。
・本計画が実効性をもって着実に進捗していくために、推進体制（後述）のもと、今後の各個別施設計画等との連携を行い、ＰＤＣＡサイクルにより、計画・実施・評価・見直しを継続的に図ることとし、このサイクルの期間は５年とする。</t>
  </si>
  <si>
    <t>13の施設類型に分け、それぞれについて記載</t>
    <rPh sb="3" eb="5">
      <t>シセツ</t>
    </rPh>
    <rPh sb="5" eb="7">
      <t>ルイケイ</t>
    </rPh>
    <rPh sb="8" eb="9">
      <t>ワ</t>
    </rPh>
    <rPh sb="19" eb="21">
      <t>キサイ</t>
    </rPh>
    <phoneticPr fontId="1"/>
  </si>
  <si>
    <t>平成27年度末策定以降、令和3年度末までの実績（対策の中で保有面積の減となったもののみ）13件について羅列記載。　
（※当該調査の「施設保有量」では既に差し引かれている。）</t>
    <rPh sb="0" eb="2">
      <t>ヘイセイ</t>
    </rPh>
    <rPh sb="4" eb="7">
      <t>ネンドマツ</t>
    </rPh>
    <rPh sb="7" eb="9">
      <t>サクテイ</t>
    </rPh>
    <rPh sb="9" eb="11">
      <t>イコウ</t>
    </rPh>
    <rPh sb="12" eb="14">
      <t>レイワ</t>
    </rPh>
    <rPh sb="15" eb="17">
      <t>ネンド</t>
    </rPh>
    <rPh sb="17" eb="18">
      <t>マツ</t>
    </rPh>
    <rPh sb="21" eb="23">
      <t>ジッセキ</t>
    </rPh>
    <rPh sb="24" eb="26">
      <t>タイサク</t>
    </rPh>
    <rPh sb="27" eb="28">
      <t>ナカ</t>
    </rPh>
    <rPh sb="29" eb="33">
      <t>ホユウメンセキ</t>
    </rPh>
    <rPh sb="34" eb="35">
      <t>ゲン</t>
    </rPh>
    <rPh sb="46" eb="47">
      <t>ケン</t>
    </rPh>
    <rPh sb="51" eb="53">
      <t>ラレツ</t>
    </rPh>
    <rPh sb="53" eb="55">
      <t>キサイ</t>
    </rPh>
    <rPh sb="60" eb="64">
      <t>トウガイチョウサ</t>
    </rPh>
    <rPh sb="66" eb="71">
      <t>シセツホユウリョウ</t>
    </rPh>
    <rPh sb="74" eb="75">
      <t>スデ</t>
    </rPh>
    <rPh sb="76" eb="77">
      <t>サ</t>
    </rPh>
    <rPh sb="78" eb="79">
      <t>ヒ</t>
    </rPh>
    <phoneticPr fontId="1"/>
  </si>
  <si>
    <t>国立社会保障・人口問題研究所の推計によると、平成27年の総人口3,463人から、今後30年間で2,044人減少し1,419人となる見込み。中でも、特に生産年齢人口が1,021人減と大幅に減少する見込。</t>
  </si>
  <si>
    <t>【公共施設（建物）】（R02.1.1現在）
町民文化系施設　1,750㎡
社会教育系施設　2,181㎡
スポーツレクリエーション系施設　4,119㎡
産業系施設　4,336㎡
学校教育系施設　12,795㎡
子育て支援施設　2,125㎡
保健・福祉施設　8,485㎡
行政系施設　4,157㎡
公営住宅　9,834㎡
その他　3,190㎡
【インフラ】
過去の整備累計額をグラフで記載。</t>
  </si>
  <si>
    <t>本町の人口は年々減少し少子高齢化が進んでおり、人口構造の変化は公共施設等に対する住民ニーズの変化につながるため、公共施設等の適切な再配置や既存施設の用途・目的変更等の検討がさらに必要となる。また財政面においても、下水道をはじめ、将来のインフラ整備・更新費用等、負担が大きくなることも予測る。今後は、中・長期的な視野に立って計画的に公共施設等のマネジメントの強化を行うことが求められる。</t>
  </si>
  <si>
    <t>各施設の耐用年数到来時に更新する前提での更新必要金額は、今後30年間で約150億円必要となる試算になります。</t>
  </si>
  <si>
    <t>各施設を一律に築40年後に長寿命化改修、築80年後に更新を設定した場合の更新必要金額は、今後30年間で約85億円必要となる試算になる。</t>
  </si>
  <si>
    <t>単純更新型と長寿命化型を比較すると、30年間で約65億6千万円の削減効果が見込まれる。</t>
  </si>
  <si>
    <t>総合管理計画を適正・円滑に推進していくために全庁横断的な連携・調整機能を発揮できる庁内推進体制を構築して取り組む。
阿武町公共施設等マネジメント委員会を設置し、係る情報等を管理・集約する部署を総務課と定めて運用する。また、委員会の下部組織として阿武町公共施設等マネジメント作業部会を設置し、関係所管課と連携協議し計画を推進する。</t>
  </si>
  <si>
    <t>施設を更新する場合は、維持管理も含め、民間資金等（PPP/PFI）の活用も候補に入れて検討する。</t>
  </si>
  <si>
    <t>公共施設（建築物）については、法定点検及び日常の点検・保守によって、経年劣化及び機能低下を防ぎ、総合的な管理運営・整備を行う。インフラについては、個別の長寿命化計画などにより適正に点検・診断等を行う。</t>
  </si>
  <si>
    <t>維持管理や修繕及び更新は、施設の重要度や劣化状況に応じて優先度をつけて計画的かつ効率的に行うことで経費を平準化し、トータルコストを縮減する。</t>
  </si>
  <si>
    <t>点検・診断等により危険性が認められた箇所については応急処置を実施し、早期に修繕を行う。また、現在及び今後も一定の利用が見込めない、若しくは老朽化等により安全が確保できない公共施設等については、原則として解体・撤去を行う。</t>
  </si>
  <si>
    <t>本町が保有する公共建築物については、今後も必要に応じて見直し・診断・改修を行い、安全を確保する。</t>
  </si>
  <si>
    <t>計画的な管理に基づいた予防保全によって法定耐用年数を超える施設利用を実現し、安全性・機能性を確保しつつ、LCC（ライフサイクルコスト）の縮減に努める。</t>
  </si>
  <si>
    <t>ユニバーサルデザイン2020行動計画を踏まえて、本計画においても共生社会の実現に向けてユニバーサルデザインのまちづくりを目指して社会的障壁を取り除く。具体的には、本計画で対象とする公共施設等における物理的障壁（段差、狭い道路）、情報に関わる障壁の解消を図る。</t>
  </si>
  <si>
    <t>個別施設ごとの利用頻度、維持管理費の状況、老朽化の状況などの評価に加え、町内の配置状況、類似・代替施設の状況など総合的に評価し、統合や廃止の検討を行い、施設保有量の適正化を図る。</t>
  </si>
  <si>
    <t>今後 30 年間において施設整備費（更新等費用等）を約 119 億円縮減する。</t>
  </si>
  <si>
    <t>固定資産台帳上の取得年度や取得価額、耐用年数等を活用することによって保有する公共施設等の情報の一元化、本計画との整合性を図ることで公共施設マネジメントを効率的に行う。また、有形固定資産減価償却率から老朽化度合いを一元的に把握し、中長期的な対策時期の検討に活用する。</t>
  </si>
  <si>
    <t>未利用施設については、施設の再配置検討での活用を目指すとともに、利用の可能性がないと判断した場合は、積極的に売却等を推進します。 但し、安全性の確保ができない建物については早期の解体を検討する。未利用地の有効活用について積極的に検討を進めるとともに、適切な維持管理に努める。今後、施設跡地等の発生も想定されるが、公民連携による有効活用や売却、交換等により、住民サービスの向上に努める。</t>
  </si>
  <si>
    <t>公共施設等の利用実態や住民の多様なニーズに応えるために、近隣市町との施設の相互利用等の可能性についての検討に努める。</t>
  </si>
  <si>
    <t>阿武町では、PDCA サイクルを用いて見直しを図り、本計画の定期的な改訂につなげていくこととする。具体的には、5 年ごとにそれまでの各施設の対策や取組みを評価し、評価結果に基づいた見直しを行う。評価方法については、 改訂の際、関係所管課にて本計画で定めた「公共施設等の管理に係る方針」や「施設類型ごとの管 理に関する基本的な方針」との整合性をチェック・自己評価を行う。</t>
  </si>
  <si>
    <t>公共建築物の管理は、個別施設計画及び普通建設事業中長期計画との整合性を図る。</t>
  </si>
  <si>
    <t>R02～03 施設の 劣化 点検実施 （一部を除く）
R02～03施設の劣化点検結果により、各所属へ安全確保のための注意事項を通達
R03ふれあいセンター改修工事
H30.11保健福祉施設 高齢者福祉複合施設いらお苑の運営開始
R04.03産業系施設 ABU キャンプフィールドの運営開始
R02～03施設の劣化点検及び毎年度実施の普通建設事業中期計画により、必要な修繕等を実施
R02個別施設計画策定（一部を除く）
R03個別施設計画策定（一部を除く）</t>
  </si>
  <si>
    <t>総人口については、令和32年の人口は14,031人と令和2年に比べて15,041人余り減少するとされ、今後とも減少傾向が続く。また、年齢区分別の人口構成割合は、年少人口（0～14 歳）は、昭和55年に人口の17.9%を占めてたが、令和2年には8.8%に減少している。老年人口（65 歳以上）は、昭和55年に人口の17.3%を占めていたが、令和2年には41.0%に増加している。今後も、少子・高齢化は進む。</t>
    <rPh sb="9" eb="11">
      <t>レイワ</t>
    </rPh>
    <rPh sb="26" eb="28">
      <t>レイワ</t>
    </rPh>
    <rPh sb="115" eb="117">
      <t>レイワ</t>
    </rPh>
    <rPh sb="169" eb="171">
      <t>レイワ</t>
    </rPh>
    <phoneticPr fontId="1"/>
  </si>
  <si>
    <r>
      <t>長寿命化を図ることによって建替え時期の集中を回避するとともに、そこで得た期間を活用して、複合化・ 集約化・多機能化など、施設と機能の分離による見直しや、その実現手段の一つとして官民連携の導入を 推進することにより、支出の平準化と縮減を図る。 また、長寿命化は、環境配慮や安全・安心の確保など社会的な要請のなかで積極的に取り組まなければならない重要課題でもある。今後とも維持していくべき公共施設等については、長寿命化の判断基準25に基づき、その</t>
    </r>
    <r>
      <rPr>
        <sz val="11"/>
        <color theme="1"/>
        <rFont val="Yu Gothic"/>
        <family val="3"/>
        <charset val="128"/>
      </rPr>
      <t>対象</t>
    </r>
    <r>
      <rPr>
        <sz val="11"/>
        <color theme="1"/>
        <rFont val="ＭＳ Ｐゴシック"/>
        <family val="3"/>
        <charset val="128"/>
        <scheme val="minor"/>
      </rPr>
      <t>と目標耐用年数を定め長寿命化を図る。</t>
    </r>
    <rPh sb="221" eb="223">
      <t>タイショウ</t>
    </rPh>
    <phoneticPr fontId="1"/>
  </si>
  <si>
    <t>令和2年度改定
令和3年度改定
令和6年度改定</t>
    <rPh sb="0" eb="2">
      <t>レイワ</t>
    </rPh>
    <rPh sb="3" eb="5">
      <t>ネンド</t>
    </rPh>
    <rPh sb="5" eb="7">
      <t>カイテイ</t>
    </rPh>
    <rPh sb="8" eb="10">
      <t>レイワ</t>
    </rPh>
    <rPh sb="11" eb="13">
      <t>ネンド</t>
    </rPh>
    <rPh sb="13" eb="15">
      <t>カイテイ</t>
    </rPh>
    <rPh sb="16" eb="18">
      <t>レイワ</t>
    </rPh>
    <rPh sb="19" eb="21">
      <t>ネンド</t>
    </rPh>
    <rPh sb="21" eb="23">
      <t>カイテイ</t>
    </rPh>
    <phoneticPr fontId="1"/>
  </si>
  <si>
    <r>
      <t>・点検・診断等により高度の危険性が認められた公共施設は，利用状況や効用を考慮した上で，統合や廃止の検討を行う。</t>
    </r>
    <r>
      <rPr>
        <sz val="11"/>
        <color theme="1"/>
        <rFont val="Calibri"/>
        <family val="3"/>
      </rPr>
      <t xml:space="preserve">
</t>
    </r>
    <r>
      <rPr>
        <sz val="11"/>
        <color theme="1"/>
        <rFont val="ＭＳ Ｐゴシック"/>
        <family val="3"/>
        <charset val="128"/>
      </rPr>
      <t>・</t>
    </r>
    <r>
      <rPr>
        <sz val="11"/>
        <color theme="1"/>
        <rFont val="ＭＳ Ｐゴシック"/>
        <family val="3"/>
        <charset val="128"/>
        <scheme val="minor"/>
      </rPr>
      <t>点検で発見された危険箇所のうち比較的軽微なものは，利用者等の安全確保を図るために速やかに修繕・撤去等を行い，対処が容易でないものについては，必要に応じて施設利用中止等の措置を図る。</t>
    </r>
    <rPh sb="144" eb="145">
      <t>ハカ</t>
    </rPh>
    <phoneticPr fontId="1"/>
  </si>
  <si>
    <t>【H30年度】
・公民館を改築し交流プラザを設置
・市営住宅を除却
・普通財産施設（旧幼稚園外）を売却
【R1年度】
・旧小学校校舎を改修し交流プラザを設置、公民館・児童館を用途廃止
・子育て支援センターを移設し供用開始
・統廃合により小学校を用途廃止
・市営住宅を除却
・普通財産施設（旧調理場）を売却
【R2年度】
・統合園として保育施設を供用開始及び用途廃止
・公民館・文化センターを用途廃止し、新規に交流プラザを設置
・公民館を改築し交流プラザを設置
・公民館・支所・老人集会所を用途廃止し、新規に港ターミナル・交流プラザ・支所の複合施設を設置
・市営住宅を除去
・普通財産施設（旧中学校・旧小学校・旧保育園）を売却
【R３年度】
・旧沖美臨海教育場売却
・旧秋月小学校及び旧高田公民館解体
【R４年度】
・旧沖美支所売却
【R５年度】
・集会所・老人集会所を用途廃止し、新規に交流プラザを設置
・公民館を用途廃止し、認定こども園を移設し複合施設として新規に交流プラザを設置
【R6年度】
・複数の集会所を用途廃止し、新規設置した交流プラザに集約
・用途廃止した施設を自治会へ譲渡</t>
    <rPh sb="353" eb="355">
      <t>ネンド</t>
    </rPh>
    <rPh sb="358" eb="359">
      <t>キュウ</t>
    </rPh>
    <rPh sb="369" eb="371">
      <t>ネンド</t>
    </rPh>
    <rPh sb="374" eb="377">
      <t>シュウカイショ</t>
    </rPh>
    <rPh sb="378" eb="380">
      <t>ロウジン</t>
    </rPh>
    <rPh sb="380" eb="383">
      <t>シュウカイショ</t>
    </rPh>
    <rPh sb="384" eb="386">
      <t>ヨウト</t>
    </rPh>
    <rPh sb="386" eb="388">
      <t>ハイシ</t>
    </rPh>
    <rPh sb="390" eb="392">
      <t>シンキ</t>
    </rPh>
    <rPh sb="393" eb="395">
      <t>コウリュウ</t>
    </rPh>
    <rPh sb="399" eb="401">
      <t>セッチ</t>
    </rPh>
    <rPh sb="403" eb="406">
      <t>コウミンカン</t>
    </rPh>
    <rPh sb="407" eb="409">
      <t>ヨウト</t>
    </rPh>
    <rPh sb="409" eb="411">
      <t>ハイシ</t>
    </rPh>
    <rPh sb="413" eb="415">
      <t>ニンテイ</t>
    </rPh>
    <rPh sb="418" eb="419">
      <t>エン</t>
    </rPh>
    <rPh sb="420" eb="422">
      <t>イセツ</t>
    </rPh>
    <rPh sb="423" eb="425">
      <t>フクゴウ</t>
    </rPh>
    <rPh sb="425" eb="427">
      <t>シセツ</t>
    </rPh>
    <rPh sb="430" eb="432">
      <t>シンキ</t>
    </rPh>
    <rPh sb="433" eb="435">
      <t>コウリュウ</t>
    </rPh>
    <rPh sb="439" eb="441">
      <t>セッチ</t>
    </rPh>
    <rPh sb="445" eb="447">
      <t>ネンド</t>
    </rPh>
    <rPh sb="450" eb="452">
      <t>フクスウ</t>
    </rPh>
    <rPh sb="453" eb="456">
      <t>シュウカイショ</t>
    </rPh>
    <rPh sb="465" eb="467">
      <t>セッチ</t>
    </rPh>
    <rPh sb="475" eb="477">
      <t>シュウヤク</t>
    </rPh>
    <rPh sb="479" eb="483">
      <t>ヨウトハイシ</t>
    </rPh>
    <rPh sb="485" eb="487">
      <t>シセツ</t>
    </rPh>
    <rPh sb="488" eb="491">
      <t>ジチカイ</t>
    </rPh>
    <rPh sb="492" eb="494">
      <t>ジョウト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</si>
</sst>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22">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8"/>
      <color theme="3"/>
      <name val="ＭＳ Ｐゴシック"/>
      <family val="2"/>
      <charset val="128"/>
      <scheme val="major"/>
    </font>
    <font>
      <b/>
      <sz val="15"/>
      <color theme="3"/>
      <name val="ＭＳ ゴシック"/>
      <family val="2"/>
      <charset val="128"/>
    </font>
    <font>
      <b/>
      <sz val="13"/>
      <color theme="3"/>
      <name val="ＭＳ ゴシック"/>
      <family val="2"/>
      <charset val="128"/>
    </font>
    <font>
      <b/>
      <sz val="11"/>
      <color theme="3"/>
      <name val="ＭＳ ゴシック"/>
      <family val="2"/>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color theme="1"/>
      <name val="Yu Gothic"/>
      <family val="3"/>
      <charset val="128"/>
    </font>
    <font>
      <sz val="11"/>
      <color theme="1"/>
      <name val="Calibri"/>
      <family val="3"/>
    </font>
    <font>
      <sz val="11"/>
      <color theme="1"/>
      <name val="ＭＳ Ｐゴシック"/>
      <family val="3"/>
      <charset val="128"/>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70">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7"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9" fillId="0" borderId="0" xfId="0" applyFont="1">
      <alignment vertical="center"/>
    </xf>
    <xf numFmtId="0" fontId="8" fillId="3" borderId="4" xfId="0" applyFont="1" applyFill="1" applyBorder="1" applyAlignment="1">
      <alignment vertical="center" wrapText="1"/>
    </xf>
    <xf numFmtId="0" fontId="8"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8" fillId="2" borderId="22" xfId="0" applyFont="1" applyFill="1" applyBorder="1" applyAlignment="1">
      <alignment horizontal="center" vertical="center" wrapText="1" shrinkToFit="1" readingOrder="1"/>
    </xf>
    <xf numFmtId="0" fontId="8" fillId="2" borderId="19" xfId="0" applyFont="1" applyFill="1" applyBorder="1" applyAlignment="1">
      <alignment horizontal="center" vertical="center" wrapText="1" shrinkToFit="1" readingOrder="1"/>
    </xf>
    <xf numFmtId="0" fontId="8" fillId="2" borderId="24" xfId="0" applyFont="1" applyFill="1" applyBorder="1" applyAlignment="1">
      <alignment horizontal="center" vertical="center" wrapText="1" shrinkToFit="1" readingOrder="1"/>
    </xf>
    <xf numFmtId="0" fontId="8" fillId="2" borderId="21" xfId="0" applyFont="1" applyFill="1" applyBorder="1" applyAlignment="1">
      <alignment horizontal="center" vertical="center" wrapText="1" readingOrder="1"/>
    </xf>
    <xf numFmtId="0" fontId="8" fillId="2" borderId="4" xfId="0"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8" fillId="2" borderId="20" xfId="0" applyFont="1" applyFill="1" applyBorder="1" applyAlignment="1">
      <alignment horizontal="center" vertical="center" wrapText="1" readingOrder="1"/>
    </xf>
    <xf numFmtId="0" fontId="8" fillId="2" borderId="0" xfId="0" applyFont="1" applyFill="1" applyAlignment="1">
      <alignment horizontal="center" vertical="center" wrapText="1" readingOrder="1"/>
    </xf>
    <xf numFmtId="0" fontId="8" fillId="2" borderId="16" xfId="0" applyFont="1" applyFill="1" applyBorder="1" applyAlignment="1">
      <alignment horizontal="center" vertical="center" wrapText="1" readingOrder="1"/>
    </xf>
    <xf numFmtId="0" fontId="8" fillId="2" borderId="23"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8"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0"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16" xfId="0" applyFont="1" applyFill="1" applyBorder="1" applyAlignment="1">
      <alignment horizontal="center" vertical="center" wrapText="1" readingOrder="1"/>
    </xf>
    <xf numFmtId="0" fontId="8" fillId="3" borderId="23"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3" borderId="22" xfId="0" applyFont="1" applyFill="1" applyBorder="1" applyAlignment="1">
      <alignment horizontal="center" vertical="center" wrapText="1" shrinkToFit="1" readingOrder="1"/>
    </xf>
    <xf numFmtId="0" fontId="8" fillId="3" borderId="19" xfId="0" applyFont="1" applyFill="1" applyBorder="1" applyAlignment="1">
      <alignment horizontal="center" vertical="center" wrapText="1" shrinkToFit="1" readingOrder="1"/>
    </xf>
    <xf numFmtId="0" fontId="8" fillId="3" borderId="24" xfId="0" applyFont="1" applyFill="1" applyBorder="1" applyAlignment="1">
      <alignment horizontal="center" vertical="center" wrapText="1" shrinkToFit="1" readingOrder="1"/>
    </xf>
    <xf numFmtId="0" fontId="8" fillId="3" borderId="2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3" borderId="21" xfId="0" applyFont="1" applyFill="1" applyBorder="1" applyAlignment="1">
      <alignment horizontal="center" vertical="center" wrapText="1" shrinkToFit="1" readingOrder="1"/>
    </xf>
    <xf numFmtId="0" fontId="8" fillId="3" borderId="20" xfId="0" applyFont="1" applyFill="1" applyBorder="1" applyAlignment="1">
      <alignment horizontal="center" vertical="center" wrapText="1" shrinkToFit="1" readingOrder="1"/>
    </xf>
    <xf numFmtId="0" fontId="8" fillId="3" borderId="23" xfId="0" applyFont="1" applyFill="1" applyBorder="1" applyAlignment="1">
      <alignment horizontal="center" vertical="center" wrapText="1" shrinkToFit="1" readingOrder="1"/>
    </xf>
    <xf numFmtId="0" fontId="8" fillId="4" borderId="25" xfId="0" applyFont="1" applyFill="1" applyBorder="1" applyAlignment="1">
      <alignment horizontal="center" vertical="center" wrapText="1" shrinkToFit="1" readingOrder="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8" fillId="2" borderId="7" xfId="0" applyFont="1" applyFill="1" applyBorder="1" applyAlignment="1">
      <alignment horizontal="center" vertical="center" wrapText="1" shrinkToFit="1" readingOrder="1"/>
    </xf>
    <xf numFmtId="0" fontId="8" fillId="2" borderId="10" xfId="0" applyFont="1" applyFill="1" applyBorder="1" applyAlignment="1">
      <alignment horizontal="center" vertical="center" wrapText="1" shrinkToFit="1" readingOrder="1"/>
    </xf>
    <xf numFmtId="0" fontId="8" fillId="2" borderId="14" xfId="0" applyFont="1" applyFill="1" applyBorder="1" applyAlignment="1">
      <alignment horizontal="center" vertical="center" wrapText="1" shrinkToFit="1" readingOrder="1"/>
    </xf>
    <xf numFmtId="0" fontId="8" fillId="4" borderId="22" xfId="0" applyFont="1" applyFill="1" applyBorder="1" applyAlignment="1">
      <alignment horizontal="center" vertical="center" wrapText="1" shrinkToFit="1" readingOrder="1"/>
    </xf>
    <xf numFmtId="0" fontId="8" fillId="4" borderId="19" xfId="0" applyFont="1" applyFill="1" applyBorder="1" applyAlignment="1">
      <alignment horizontal="center" vertical="center" wrapText="1" shrinkToFit="1" readingOrder="1"/>
    </xf>
    <xf numFmtId="0" fontId="8" fillId="4" borderId="24" xfId="0" applyFont="1" applyFill="1" applyBorder="1" applyAlignment="1">
      <alignment horizontal="center" vertical="center" wrapText="1" shrinkToFit="1" readingOrder="1"/>
    </xf>
    <xf numFmtId="0" fontId="8" fillId="3" borderId="11" xfId="0" applyFont="1" applyFill="1" applyBorder="1" applyAlignment="1">
      <alignment horizontal="center" vertical="center" wrapText="1" readingOrder="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8" fillId="2" borderId="28" xfId="0" applyFont="1" applyFill="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2" borderId="9" xfId="0" applyFont="1" applyFill="1" applyBorder="1" applyAlignment="1">
      <alignment horizontal="center" vertical="center" wrapText="1" readingOrder="1"/>
    </xf>
    <xf numFmtId="0" fontId="8" fillId="2" borderId="25"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9" xfId="0" applyFont="1" applyFill="1" applyBorder="1" applyAlignment="1">
      <alignment horizontal="center" vertical="center" wrapText="1" readingOrder="1"/>
    </xf>
    <xf numFmtId="0" fontId="8" fillId="2" borderId="24" xfId="0" applyFont="1" applyFill="1" applyBorder="1" applyAlignment="1">
      <alignment horizontal="center" vertical="center" wrapText="1" readingOrder="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22" xfId="0" applyFont="1" applyFill="1" applyBorder="1" applyAlignment="1">
      <alignment horizontal="center" vertical="center" wrapText="1" readingOrder="1"/>
    </xf>
    <xf numFmtId="0" fontId="8" fillId="3" borderId="19"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8" fillId="3" borderId="9" xfId="0" applyFont="1" applyFill="1" applyBorder="1" applyAlignment="1">
      <alignment horizontal="center" vertical="center" wrapText="1" shrinkToFit="1" readingOrder="1"/>
    </xf>
    <xf numFmtId="0" fontId="8" fillId="3" borderId="2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4" borderId="21" xfId="0" applyFont="1" applyFill="1" applyBorder="1" applyAlignment="1">
      <alignment horizontal="center" vertical="center" wrapText="1" shrinkToFit="1" readingOrder="1"/>
    </xf>
    <xf numFmtId="0" fontId="8" fillId="4" borderId="20" xfId="0" applyFont="1" applyFill="1" applyBorder="1" applyAlignment="1">
      <alignment horizontal="center" vertical="center" wrapText="1" shrinkToFit="1" readingOrder="1"/>
    </xf>
    <xf numFmtId="0" fontId="8" fillId="4" borderId="23" xfId="0" applyFont="1" applyFill="1" applyBorder="1" applyAlignment="1">
      <alignment horizontal="center" vertical="center" wrapText="1" shrinkToFit="1" readingOrder="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8" fillId="2" borderId="17"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6" fillId="0" borderId="7" xfId="0" applyFont="1" applyFill="1" applyBorder="1" applyAlignment="1">
      <alignment horizontal="center" vertical="top" wrapText="1" readingOrder="1"/>
    </xf>
    <xf numFmtId="0" fontId="16" fillId="0" borderId="22" xfId="0" applyFont="1" applyFill="1" applyBorder="1" applyAlignment="1">
      <alignment horizontal="center" vertical="top" wrapText="1" readingOrder="1"/>
    </xf>
    <xf numFmtId="0" fontId="16" fillId="0" borderId="6" xfId="0" applyFont="1" applyFill="1" applyBorder="1" applyAlignment="1">
      <alignment horizontal="center" vertical="top" wrapText="1" readingOrder="1"/>
    </xf>
    <xf numFmtId="179" fontId="16" fillId="0" borderId="22" xfId="0" applyNumberFormat="1" applyFont="1" applyFill="1" applyBorder="1" applyAlignment="1">
      <alignment horizontal="center" vertical="top" wrapText="1" readingOrder="1"/>
    </xf>
    <xf numFmtId="178" fontId="16" fillId="0" borderId="22" xfId="0" applyNumberFormat="1" applyFont="1" applyFill="1" applyBorder="1" applyAlignment="1">
      <alignment horizontal="center" vertical="top" wrapText="1" readingOrder="1"/>
    </xf>
    <xf numFmtId="0" fontId="16" fillId="0" borderId="22" xfId="0" applyFont="1" applyFill="1" applyBorder="1" applyAlignment="1">
      <alignment horizontal="left" vertical="top" wrapText="1" readingOrder="1"/>
    </xf>
    <xf numFmtId="182" fontId="16" fillId="0" borderId="22" xfId="0" applyNumberFormat="1" applyFont="1" applyFill="1" applyBorder="1" applyAlignment="1">
      <alignment vertical="top" wrapText="1" readingOrder="1"/>
    </xf>
    <xf numFmtId="183" fontId="16" fillId="0" borderId="22" xfId="0" applyNumberFormat="1" applyFont="1" applyFill="1" applyBorder="1" applyAlignment="1">
      <alignment horizontal="left" vertical="top" wrapText="1" readingOrder="1"/>
    </xf>
    <xf numFmtId="183" fontId="16" fillId="0" borderId="22" xfId="0" applyNumberFormat="1" applyFont="1" applyFill="1" applyBorder="1" applyAlignment="1">
      <alignment vertical="top" wrapText="1" readingOrder="1"/>
    </xf>
    <xf numFmtId="184" fontId="16" fillId="0" borderId="22" xfId="0" applyNumberFormat="1" applyFont="1" applyFill="1" applyBorder="1" applyAlignment="1">
      <alignment horizontal="left" vertical="top" wrapText="1" readingOrder="1"/>
    </xf>
    <xf numFmtId="0" fontId="16" fillId="0" borderId="21" xfId="0" applyFont="1" applyFill="1" applyBorder="1" applyAlignment="1">
      <alignment horizontal="center" vertical="top" wrapText="1" readingOrder="1"/>
    </xf>
    <xf numFmtId="183" fontId="16" fillId="0" borderId="21" xfId="0" applyNumberFormat="1" applyFont="1" applyFill="1" applyBorder="1" applyAlignment="1">
      <alignment vertical="top" wrapText="1" readingOrder="1"/>
    </xf>
    <xf numFmtId="0" fontId="16" fillId="0" borderId="22" xfId="0" applyFont="1" applyFill="1" applyBorder="1" applyAlignment="1">
      <alignment vertical="top" wrapText="1" readingOrder="1"/>
    </xf>
    <xf numFmtId="0" fontId="16" fillId="0" borderId="6" xfId="0" applyFont="1" applyFill="1" applyBorder="1" applyAlignment="1">
      <alignment horizontal="left" vertical="top" wrapText="1" readingOrder="1"/>
    </xf>
    <xf numFmtId="0" fontId="16" fillId="0" borderId="7" xfId="0" applyFont="1" applyFill="1" applyBorder="1" applyAlignment="1">
      <alignment horizontal="left" vertical="top" wrapText="1" readingOrder="1"/>
    </xf>
    <xf numFmtId="180" fontId="16" fillId="0" borderId="9" xfId="0" applyNumberFormat="1" applyFont="1" applyFill="1" applyBorder="1" applyAlignment="1">
      <alignment horizontal="right" vertical="top" wrapText="1" readingOrder="1"/>
    </xf>
    <xf numFmtId="181" fontId="16" fillId="0" borderId="9" xfId="0" applyNumberFormat="1" applyFont="1" applyFill="1" applyBorder="1" applyAlignment="1">
      <alignment horizontal="right" vertical="top" wrapText="1" shrinkToFit="1" readingOrder="1"/>
    </xf>
    <xf numFmtId="176" fontId="16" fillId="0" borderId="9" xfId="0" applyNumberFormat="1" applyFont="1" applyFill="1" applyBorder="1" applyAlignment="1">
      <alignment horizontal="right" vertical="top" wrapText="1" shrinkToFit="1" readingOrder="1"/>
    </xf>
    <xf numFmtId="177" fontId="16" fillId="0" borderId="9" xfId="0" applyNumberFormat="1" applyFont="1" applyFill="1" applyBorder="1" applyAlignment="1">
      <alignment horizontal="right" vertical="top" wrapText="1" shrinkToFit="1" readingOrder="1"/>
    </xf>
    <xf numFmtId="177" fontId="16" fillId="0" borderId="27" xfId="0" applyNumberFormat="1" applyFont="1" applyFill="1" applyBorder="1" applyAlignment="1">
      <alignment horizontal="right" vertical="top" wrapText="1" shrinkToFit="1" readingOrder="1"/>
    </xf>
    <xf numFmtId="0" fontId="17" fillId="0" borderId="0" xfId="0" applyFont="1" applyFill="1" applyAlignment="1">
      <alignment horizontal="left" vertical="top" readingOrder="1"/>
    </xf>
    <xf numFmtId="0" fontId="16" fillId="0" borderId="40" xfId="0" applyFont="1" applyFill="1" applyBorder="1" applyAlignment="1">
      <alignment horizontal="center" vertical="top" wrapText="1" readingOrder="1"/>
    </xf>
    <xf numFmtId="0" fontId="16" fillId="0" borderId="9" xfId="0" applyFont="1" applyFill="1" applyBorder="1" applyAlignment="1">
      <alignment horizontal="center" vertical="top" wrapText="1" readingOrder="1"/>
    </xf>
    <xf numFmtId="0" fontId="16" fillId="0" borderId="27" xfId="0" applyFont="1" applyFill="1" applyBorder="1" applyAlignment="1">
      <alignment horizontal="center" vertical="top" wrapText="1" readingOrder="1"/>
    </xf>
    <xf numFmtId="179" fontId="16" fillId="0" borderId="9" xfId="0" applyNumberFormat="1" applyFont="1" applyFill="1" applyBorder="1" applyAlignment="1">
      <alignment horizontal="center" vertical="top" wrapText="1" readingOrder="1"/>
    </xf>
    <xf numFmtId="178" fontId="16" fillId="0" borderId="9" xfId="0" applyNumberFormat="1" applyFont="1" applyFill="1" applyBorder="1" applyAlignment="1">
      <alignment horizontal="center" vertical="top" wrapText="1" readingOrder="1"/>
    </xf>
    <xf numFmtId="0" fontId="16" fillId="0" borderId="9" xfId="0" applyFont="1" applyFill="1" applyBorder="1" applyAlignment="1">
      <alignment horizontal="left" vertical="top" wrapText="1" readingOrder="1"/>
    </xf>
    <xf numFmtId="182" fontId="16" fillId="0" borderId="9" xfId="0" applyNumberFormat="1" applyFont="1" applyFill="1" applyBorder="1" applyAlignment="1">
      <alignment vertical="top" wrapText="1" readingOrder="1"/>
    </xf>
    <xf numFmtId="183" fontId="16" fillId="0" borderId="9" xfId="0" applyNumberFormat="1" applyFont="1" applyFill="1" applyBorder="1" applyAlignment="1">
      <alignment horizontal="left" vertical="top" wrapText="1" readingOrder="1"/>
    </xf>
    <xf numFmtId="183" fontId="16" fillId="0" borderId="9" xfId="0" applyNumberFormat="1" applyFont="1" applyFill="1" applyBorder="1" applyAlignment="1">
      <alignment vertical="top" wrapText="1" readingOrder="1"/>
    </xf>
    <xf numFmtId="184" fontId="16" fillId="0" borderId="9" xfId="0" applyNumberFormat="1" applyFont="1" applyFill="1" applyBorder="1" applyAlignment="1">
      <alignment horizontal="left" vertical="top" wrapText="1" readingOrder="1"/>
    </xf>
    <xf numFmtId="0" fontId="16" fillId="0" borderId="25" xfId="0" applyFont="1" applyFill="1" applyBorder="1" applyAlignment="1">
      <alignment horizontal="center" vertical="top" wrapText="1" readingOrder="1"/>
    </xf>
    <xf numFmtId="183" fontId="16" fillId="0" borderId="25" xfId="0" applyNumberFormat="1" applyFont="1" applyFill="1" applyBorder="1" applyAlignment="1">
      <alignment vertical="top" wrapText="1" readingOrder="1"/>
    </xf>
    <xf numFmtId="0" fontId="16" fillId="0" borderId="9" xfId="0" applyFont="1" applyFill="1" applyBorder="1" applyAlignment="1">
      <alignment vertical="top" wrapText="1" readingOrder="1"/>
    </xf>
    <xf numFmtId="0" fontId="16" fillId="0" borderId="27" xfId="0" applyFont="1" applyFill="1" applyBorder="1" applyAlignment="1">
      <alignment horizontal="left" vertical="top" wrapText="1" readingOrder="1"/>
    </xf>
    <xf numFmtId="0" fontId="16" fillId="0" borderId="40" xfId="0" applyFont="1" applyFill="1" applyBorder="1" applyAlignment="1">
      <alignment horizontal="left" vertical="top" wrapText="1" readingOrder="1"/>
    </xf>
    <xf numFmtId="0" fontId="18" fillId="0" borderId="0" xfId="0" applyFont="1" applyFill="1">
      <alignment vertical="center"/>
    </xf>
    <xf numFmtId="0" fontId="16" fillId="0" borderId="31" xfId="0" applyFont="1" applyFill="1" applyBorder="1" applyAlignment="1">
      <alignment horizontal="center" vertical="top" wrapText="1" readingOrder="1"/>
    </xf>
    <xf numFmtId="0" fontId="16" fillId="0" borderId="32" xfId="0" applyFont="1" applyFill="1" applyBorder="1" applyAlignment="1">
      <alignment horizontal="center" vertical="top" wrapText="1" readingOrder="1"/>
    </xf>
    <xf numFmtId="0" fontId="16" fillId="0" borderId="33" xfId="0" applyFont="1" applyFill="1" applyBorder="1" applyAlignment="1">
      <alignment horizontal="center" vertical="top" wrapText="1" readingOrder="1"/>
    </xf>
    <xf numFmtId="179" fontId="16" fillId="0" borderId="32" xfId="0" applyNumberFormat="1" applyFont="1" applyFill="1" applyBorder="1" applyAlignment="1">
      <alignment horizontal="center" vertical="top" wrapText="1" readingOrder="1"/>
    </xf>
    <xf numFmtId="178" fontId="16" fillId="0" borderId="32" xfId="0" applyNumberFormat="1" applyFont="1" applyFill="1" applyBorder="1" applyAlignment="1">
      <alignment horizontal="center" vertical="top" wrapText="1" readingOrder="1"/>
    </xf>
    <xf numFmtId="0" fontId="16" fillId="0" borderId="32" xfId="0" applyFont="1" applyFill="1" applyBorder="1" applyAlignment="1">
      <alignment horizontal="left" vertical="top" wrapText="1" readingOrder="1"/>
    </xf>
    <xf numFmtId="182" fontId="16" fillId="0" borderId="32" xfId="0" applyNumberFormat="1" applyFont="1" applyFill="1" applyBorder="1" applyAlignment="1">
      <alignment vertical="top" wrapText="1" readingOrder="1"/>
    </xf>
    <xf numFmtId="183" fontId="16" fillId="0" borderId="32" xfId="0" applyNumberFormat="1" applyFont="1" applyFill="1" applyBorder="1" applyAlignment="1">
      <alignment horizontal="left" vertical="top" wrapText="1" readingOrder="1"/>
    </xf>
    <xf numFmtId="183" fontId="16" fillId="0" borderId="32" xfId="0" applyNumberFormat="1" applyFont="1" applyFill="1" applyBorder="1" applyAlignment="1">
      <alignment vertical="top" wrapText="1" readingOrder="1"/>
    </xf>
    <xf numFmtId="184" fontId="16" fillId="0" borderId="32" xfId="0" applyNumberFormat="1" applyFont="1" applyFill="1" applyBorder="1" applyAlignment="1">
      <alignment horizontal="left" vertical="top" wrapText="1" readingOrder="1"/>
    </xf>
    <xf numFmtId="0" fontId="16" fillId="0" borderId="34" xfId="0" applyFont="1" applyFill="1" applyBorder="1" applyAlignment="1">
      <alignment horizontal="center" vertical="top" wrapText="1" readingOrder="1"/>
    </xf>
    <xf numFmtId="183" fontId="16" fillId="0" borderId="34" xfId="0" applyNumberFormat="1" applyFont="1" applyFill="1" applyBorder="1" applyAlignment="1">
      <alignment vertical="top" wrapText="1" readingOrder="1"/>
    </xf>
    <xf numFmtId="0" fontId="16" fillId="0" borderId="32" xfId="0" applyFont="1" applyFill="1" applyBorder="1" applyAlignment="1">
      <alignment vertical="top" wrapText="1" readingOrder="1"/>
    </xf>
    <xf numFmtId="0" fontId="16" fillId="0" borderId="33" xfId="0" applyFont="1" applyFill="1" applyBorder="1" applyAlignment="1">
      <alignment horizontal="left" vertical="top" wrapText="1" readingOrder="1"/>
    </xf>
    <xf numFmtId="0" fontId="16" fillId="0" borderId="31" xfId="0" applyFont="1" applyFill="1" applyBorder="1" applyAlignment="1">
      <alignment horizontal="left" vertical="top" wrapText="1" readingOrder="1"/>
    </xf>
    <xf numFmtId="180" fontId="16" fillId="0" borderId="32" xfId="0" applyNumberFormat="1" applyFont="1" applyFill="1" applyBorder="1" applyAlignment="1">
      <alignment horizontal="right" vertical="top" wrapText="1" readingOrder="1"/>
    </xf>
    <xf numFmtId="181" fontId="16" fillId="0" borderId="32" xfId="0" applyNumberFormat="1" applyFont="1" applyFill="1" applyBorder="1" applyAlignment="1">
      <alignment horizontal="right" vertical="top" wrapText="1" shrinkToFit="1" readingOrder="1"/>
    </xf>
    <xf numFmtId="176" fontId="16" fillId="0" borderId="32" xfId="0" applyNumberFormat="1" applyFont="1" applyFill="1" applyBorder="1" applyAlignment="1">
      <alignment horizontal="right" vertical="top" wrapText="1" shrinkToFit="1" readingOrder="1"/>
    </xf>
    <xf numFmtId="177" fontId="16" fillId="0" borderId="32" xfId="0" applyNumberFormat="1" applyFont="1" applyFill="1" applyBorder="1" applyAlignment="1">
      <alignment horizontal="right" vertical="top" wrapText="1" shrinkToFit="1" readingOrder="1"/>
    </xf>
    <xf numFmtId="177" fontId="16" fillId="0" borderId="33" xfId="0" applyNumberFormat="1" applyFont="1" applyFill="1" applyBorder="1" applyAlignment="1">
      <alignment horizontal="right" vertical="top" wrapText="1" shrinkToFit="1" readingOrder="1"/>
    </xf>
    <xf numFmtId="0" fontId="8" fillId="4" borderId="21" xfId="0" applyFont="1" applyFill="1" applyBorder="1" applyAlignment="1">
      <alignment horizontal="center" vertical="center" wrapText="1" shrinkToFit="1"/>
    </xf>
    <xf numFmtId="0" fontId="8"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114"/>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A10" sqref="A10"/>
    </sheetView>
  </sheetViews>
  <sheetFormatPr defaultColWidth="8.90625" defaultRowHeight="1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c r="A1" s="3" t="s">
        <v>3619</v>
      </c>
      <c r="B1" s="4"/>
      <c r="C1" s="4"/>
      <c r="D1" s="4"/>
      <c r="CO1" s="7"/>
      <c r="CP1" s="7"/>
      <c r="CQ1" s="7"/>
      <c r="CR1" s="7"/>
    </row>
    <row r="2" spans="1:96" s="8" customFormat="1" ht="20" customHeight="1">
      <c r="A2" s="68" t="s">
        <v>3</v>
      </c>
      <c r="B2" s="69"/>
      <c r="C2" s="69"/>
      <c r="D2" s="70"/>
      <c r="E2" s="68" t="s">
        <v>1</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101" t="s">
        <v>2</v>
      </c>
      <c r="CC2" s="102"/>
      <c r="CD2" s="102"/>
      <c r="CE2" s="102"/>
      <c r="CF2" s="102"/>
      <c r="CG2" s="102"/>
      <c r="CH2" s="102"/>
      <c r="CI2" s="102"/>
      <c r="CJ2" s="102"/>
      <c r="CK2" s="102"/>
      <c r="CL2" s="102"/>
      <c r="CM2" s="102"/>
      <c r="CN2" s="102"/>
      <c r="CO2" s="102"/>
      <c r="CP2" s="102"/>
      <c r="CQ2" s="102"/>
      <c r="CR2" s="103"/>
    </row>
    <row r="3" spans="1:96" s="8" customFormat="1" ht="19.25" customHeight="1">
      <c r="A3" s="52" t="s">
        <v>4</v>
      </c>
      <c r="B3" s="55" t="s">
        <v>3570</v>
      </c>
      <c r="C3" s="55" t="s">
        <v>3568</v>
      </c>
      <c r="D3" s="71" t="s">
        <v>3571</v>
      </c>
      <c r="E3" s="73" t="s">
        <v>3603</v>
      </c>
      <c r="F3" s="19" t="s">
        <v>3602</v>
      </c>
      <c r="G3" s="19" t="s">
        <v>3659</v>
      </c>
      <c r="H3" s="21"/>
      <c r="I3" s="19" t="s">
        <v>3661</v>
      </c>
      <c r="J3" s="20"/>
      <c r="K3" s="20"/>
      <c r="L3" s="20"/>
      <c r="M3" s="19" t="s">
        <v>3662</v>
      </c>
      <c r="N3" s="20"/>
      <c r="O3" s="20"/>
      <c r="P3" s="19" t="s">
        <v>3664</v>
      </c>
      <c r="Q3" s="21"/>
      <c r="R3" s="45" t="s">
        <v>3688</v>
      </c>
      <c r="S3" s="46"/>
      <c r="T3" s="46"/>
      <c r="U3" s="46"/>
      <c r="V3" s="46"/>
      <c r="W3" s="46"/>
      <c r="X3" s="46"/>
      <c r="Y3" s="46"/>
      <c r="Z3" s="46"/>
      <c r="AA3" s="46"/>
      <c r="AB3" s="46"/>
      <c r="AC3" s="46"/>
      <c r="AD3" s="46"/>
      <c r="AE3" s="46"/>
      <c r="AF3" s="46"/>
      <c r="AG3" s="46"/>
      <c r="AH3" s="46"/>
      <c r="AI3" s="46"/>
      <c r="AJ3" s="46"/>
      <c r="AK3" s="46"/>
      <c r="AL3" s="46"/>
      <c r="AM3" s="46"/>
      <c r="AN3" s="19" t="s">
        <v>3671</v>
      </c>
      <c r="AO3" s="21"/>
      <c r="AP3" s="77" t="s">
        <v>3698</v>
      </c>
      <c r="AQ3" s="77"/>
      <c r="AR3" s="45" t="s">
        <v>21</v>
      </c>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7"/>
      <c r="BV3" s="19" t="s">
        <v>3677</v>
      </c>
      <c r="BW3" s="20"/>
      <c r="BX3" s="20"/>
      <c r="BY3" s="21"/>
      <c r="BZ3" s="77" t="s">
        <v>3625</v>
      </c>
      <c r="CA3" s="78"/>
      <c r="CB3" s="73" t="s">
        <v>3610</v>
      </c>
      <c r="CC3" s="104"/>
      <c r="CD3" s="104"/>
      <c r="CE3" s="104"/>
      <c r="CF3" s="104"/>
      <c r="CG3" s="104"/>
      <c r="CH3" s="104"/>
      <c r="CI3" s="104"/>
      <c r="CJ3" s="104"/>
      <c r="CK3" s="104"/>
      <c r="CL3" s="104"/>
      <c r="CM3" s="104"/>
      <c r="CN3" s="104"/>
      <c r="CO3" s="104"/>
      <c r="CP3" s="104"/>
      <c r="CQ3" s="104"/>
      <c r="CR3" s="105"/>
    </row>
    <row r="4" spans="1:96" s="8" customFormat="1" ht="19.25" customHeight="1">
      <c r="A4" s="53"/>
      <c r="B4" s="56"/>
      <c r="C4" s="56"/>
      <c r="D4" s="72"/>
      <c r="E4" s="74"/>
      <c r="F4" s="22"/>
      <c r="G4" s="22"/>
      <c r="H4" s="24"/>
      <c r="I4" s="76" t="s">
        <v>0</v>
      </c>
      <c r="J4" s="76"/>
      <c r="K4" s="28" t="s">
        <v>3693</v>
      </c>
      <c r="L4" s="67"/>
      <c r="M4" s="22"/>
      <c r="N4" s="23"/>
      <c r="O4" s="23"/>
      <c r="P4" s="22"/>
      <c r="Q4" s="24"/>
      <c r="R4" s="28" t="s">
        <v>3680</v>
      </c>
      <c r="S4" s="29"/>
      <c r="T4" s="29"/>
      <c r="U4" s="29"/>
      <c r="V4" s="96" t="s">
        <v>3687</v>
      </c>
      <c r="W4" s="97"/>
      <c r="X4" s="97"/>
      <c r="Y4" s="97"/>
      <c r="Z4" s="97"/>
      <c r="AA4" s="97"/>
      <c r="AB4" s="97"/>
      <c r="AC4" s="97"/>
      <c r="AD4" s="97"/>
      <c r="AE4" s="97"/>
      <c r="AF4" s="97"/>
      <c r="AG4" s="97"/>
      <c r="AH4" s="97"/>
      <c r="AI4" s="97"/>
      <c r="AJ4" s="97"/>
      <c r="AK4" s="97"/>
      <c r="AL4" s="97"/>
      <c r="AM4" s="97"/>
      <c r="AN4" s="22"/>
      <c r="AO4" s="24"/>
      <c r="AP4" s="77"/>
      <c r="AQ4" s="77"/>
      <c r="AR4" s="39" t="s">
        <v>3674</v>
      </c>
      <c r="AS4" s="40"/>
      <c r="AT4" s="39" t="s">
        <v>3672</v>
      </c>
      <c r="AU4" s="40"/>
      <c r="AV4" s="39" t="s">
        <v>3613</v>
      </c>
      <c r="AW4" s="40"/>
      <c r="AX4" s="39" t="s">
        <v>3614</v>
      </c>
      <c r="AY4" s="40"/>
      <c r="AZ4" s="39" t="s">
        <v>3673</v>
      </c>
      <c r="BA4" s="40"/>
      <c r="BB4" s="39" t="s">
        <v>3605</v>
      </c>
      <c r="BC4" s="40"/>
      <c r="BD4" s="39" t="s">
        <v>3675</v>
      </c>
      <c r="BE4" s="40"/>
      <c r="BF4" s="39" t="s">
        <v>3676</v>
      </c>
      <c r="BG4" s="40"/>
      <c r="BH4" s="39" t="s">
        <v>3682</v>
      </c>
      <c r="BI4" s="89"/>
      <c r="BJ4" s="12"/>
      <c r="BK4" s="11"/>
      <c r="BL4" s="11"/>
      <c r="BM4" s="11"/>
      <c r="BN4" s="39" t="s">
        <v>3628</v>
      </c>
      <c r="BO4" s="40"/>
      <c r="BP4" s="39" t="s">
        <v>3626</v>
      </c>
      <c r="BQ4" s="40"/>
      <c r="BR4" s="39" t="s">
        <v>3627</v>
      </c>
      <c r="BS4" s="40"/>
      <c r="BT4" s="39" t="s">
        <v>3629</v>
      </c>
      <c r="BU4" s="82" t="s">
        <v>3630</v>
      </c>
      <c r="BV4" s="22"/>
      <c r="BW4" s="23"/>
      <c r="BX4" s="23"/>
      <c r="BY4" s="24"/>
      <c r="BZ4" s="77"/>
      <c r="CA4" s="78"/>
      <c r="CB4" s="74"/>
      <c r="CC4" s="30" t="s">
        <v>3607</v>
      </c>
      <c r="CD4" s="31"/>
      <c r="CE4" s="31"/>
      <c r="CF4" s="32"/>
      <c r="CG4" s="30" t="s">
        <v>3699</v>
      </c>
      <c r="CH4" s="31"/>
      <c r="CI4" s="31"/>
      <c r="CJ4" s="32"/>
      <c r="CK4" s="30" t="s">
        <v>3606</v>
      </c>
      <c r="CL4" s="31"/>
      <c r="CM4" s="31"/>
      <c r="CN4" s="32"/>
      <c r="CO4" s="41" t="s">
        <v>3608</v>
      </c>
      <c r="CP4" s="90"/>
      <c r="CQ4" s="90"/>
      <c r="CR4" s="109"/>
    </row>
    <row r="5" spans="1:96" s="8" customFormat="1" ht="19.25" customHeight="1">
      <c r="A5" s="53"/>
      <c r="B5" s="56"/>
      <c r="C5" s="56"/>
      <c r="D5" s="72"/>
      <c r="E5" s="74"/>
      <c r="F5" s="22"/>
      <c r="G5" s="22"/>
      <c r="H5" s="24"/>
      <c r="I5" s="76"/>
      <c r="J5" s="76"/>
      <c r="K5" s="30"/>
      <c r="L5" s="32"/>
      <c r="M5" s="22"/>
      <c r="N5" s="23"/>
      <c r="O5" s="23"/>
      <c r="P5" s="22"/>
      <c r="Q5" s="24"/>
      <c r="R5" s="30"/>
      <c r="S5" s="31"/>
      <c r="T5" s="31"/>
      <c r="U5" s="32"/>
      <c r="V5" s="85" t="s">
        <v>3689</v>
      </c>
      <c r="W5" s="86"/>
      <c r="X5" s="86"/>
      <c r="Y5" s="86"/>
      <c r="Z5" s="86"/>
      <c r="AA5" s="86"/>
      <c r="AB5" s="85" t="s">
        <v>3690</v>
      </c>
      <c r="AC5" s="86"/>
      <c r="AD5" s="86"/>
      <c r="AE5" s="86"/>
      <c r="AF5" s="86"/>
      <c r="AG5" s="86"/>
      <c r="AH5" s="85" t="s">
        <v>3681</v>
      </c>
      <c r="AI5" s="86"/>
      <c r="AJ5" s="86"/>
      <c r="AK5" s="86"/>
      <c r="AL5" s="86"/>
      <c r="AM5" s="86"/>
      <c r="AN5" s="22"/>
      <c r="AO5" s="24"/>
      <c r="AP5" s="77"/>
      <c r="AQ5" s="77"/>
      <c r="AR5" s="41"/>
      <c r="AS5" s="42"/>
      <c r="AT5" s="41"/>
      <c r="AU5" s="42"/>
      <c r="AV5" s="41"/>
      <c r="AW5" s="42"/>
      <c r="AX5" s="41"/>
      <c r="AY5" s="42"/>
      <c r="AZ5" s="41"/>
      <c r="BA5" s="42"/>
      <c r="BB5" s="41"/>
      <c r="BC5" s="42"/>
      <c r="BD5" s="41"/>
      <c r="BE5" s="42"/>
      <c r="BF5" s="41"/>
      <c r="BG5" s="42"/>
      <c r="BH5" s="41"/>
      <c r="BI5" s="90"/>
      <c r="BJ5" s="85" t="s">
        <v>3683</v>
      </c>
      <c r="BK5" s="85" t="s">
        <v>3684</v>
      </c>
      <c r="BL5" s="85" t="s">
        <v>3685</v>
      </c>
      <c r="BM5" s="168" t="s">
        <v>3686</v>
      </c>
      <c r="BN5" s="41"/>
      <c r="BO5" s="42"/>
      <c r="BP5" s="41"/>
      <c r="BQ5" s="42"/>
      <c r="BR5" s="41"/>
      <c r="BS5" s="42"/>
      <c r="BT5" s="41"/>
      <c r="BU5" s="83"/>
      <c r="BV5" s="22"/>
      <c r="BW5" s="23"/>
      <c r="BX5" s="23"/>
      <c r="BY5" s="24"/>
      <c r="BZ5" s="77"/>
      <c r="CA5" s="78"/>
      <c r="CB5" s="74"/>
      <c r="CC5" s="30"/>
      <c r="CD5" s="31"/>
      <c r="CE5" s="31"/>
      <c r="CF5" s="32"/>
      <c r="CG5" s="30"/>
      <c r="CH5" s="31"/>
      <c r="CI5" s="31"/>
      <c r="CJ5" s="32"/>
      <c r="CK5" s="30"/>
      <c r="CL5" s="31"/>
      <c r="CM5" s="31"/>
      <c r="CN5" s="32"/>
      <c r="CO5" s="41"/>
      <c r="CP5" s="90"/>
      <c r="CQ5" s="90"/>
      <c r="CR5" s="109"/>
    </row>
    <row r="6" spans="1:96" s="8" customFormat="1" ht="37.25" customHeight="1">
      <c r="A6" s="53"/>
      <c r="B6" s="56"/>
      <c r="C6" s="56"/>
      <c r="D6" s="72"/>
      <c r="E6" s="75"/>
      <c r="F6" s="25"/>
      <c r="G6" s="25"/>
      <c r="H6" s="27"/>
      <c r="I6" s="76"/>
      <c r="J6" s="76"/>
      <c r="K6" s="33"/>
      <c r="L6" s="35"/>
      <c r="M6" s="25"/>
      <c r="N6" s="26"/>
      <c r="O6" s="26"/>
      <c r="P6" s="25"/>
      <c r="Q6" s="27"/>
      <c r="R6" s="33"/>
      <c r="S6" s="34"/>
      <c r="T6" s="34"/>
      <c r="U6" s="35"/>
      <c r="V6" s="87"/>
      <c r="W6" s="88"/>
      <c r="X6" s="88"/>
      <c r="Y6" s="88"/>
      <c r="Z6" s="88"/>
      <c r="AA6" s="88"/>
      <c r="AB6" s="87"/>
      <c r="AC6" s="88"/>
      <c r="AD6" s="88"/>
      <c r="AE6" s="88"/>
      <c r="AF6" s="88"/>
      <c r="AG6" s="88"/>
      <c r="AH6" s="87"/>
      <c r="AI6" s="88"/>
      <c r="AJ6" s="88"/>
      <c r="AK6" s="88"/>
      <c r="AL6" s="88"/>
      <c r="AM6" s="88"/>
      <c r="AN6" s="25"/>
      <c r="AO6" s="27"/>
      <c r="AP6" s="77"/>
      <c r="AQ6" s="77"/>
      <c r="AR6" s="43"/>
      <c r="AS6" s="44"/>
      <c r="AT6" s="43"/>
      <c r="AU6" s="44"/>
      <c r="AV6" s="43"/>
      <c r="AW6" s="44"/>
      <c r="AX6" s="43"/>
      <c r="AY6" s="44"/>
      <c r="AZ6" s="43"/>
      <c r="BA6" s="44"/>
      <c r="BB6" s="43"/>
      <c r="BC6" s="44"/>
      <c r="BD6" s="43"/>
      <c r="BE6" s="44"/>
      <c r="BF6" s="43"/>
      <c r="BG6" s="44"/>
      <c r="BH6" s="43"/>
      <c r="BI6" s="91"/>
      <c r="BJ6" s="87"/>
      <c r="BK6" s="87"/>
      <c r="BL6" s="87"/>
      <c r="BM6" s="169"/>
      <c r="BN6" s="43"/>
      <c r="BO6" s="44"/>
      <c r="BP6" s="43"/>
      <c r="BQ6" s="44"/>
      <c r="BR6" s="43"/>
      <c r="BS6" s="44"/>
      <c r="BT6" s="43"/>
      <c r="BU6" s="84"/>
      <c r="BV6" s="25"/>
      <c r="BW6" s="26"/>
      <c r="BX6" s="26"/>
      <c r="BY6" s="27"/>
      <c r="BZ6" s="77"/>
      <c r="CA6" s="78"/>
      <c r="CB6" s="74"/>
      <c r="CC6" s="33"/>
      <c r="CD6" s="34"/>
      <c r="CE6" s="34"/>
      <c r="CF6" s="35"/>
      <c r="CG6" s="33"/>
      <c r="CH6" s="34"/>
      <c r="CI6" s="34"/>
      <c r="CJ6" s="35"/>
      <c r="CK6" s="33"/>
      <c r="CL6" s="34"/>
      <c r="CM6" s="34"/>
      <c r="CN6" s="35"/>
      <c r="CO6" s="43"/>
      <c r="CP6" s="91"/>
      <c r="CQ6" s="91"/>
      <c r="CR6" s="110"/>
    </row>
    <row r="7" spans="1:96" s="15" customFormat="1" ht="11" customHeight="1">
      <c r="A7" s="53"/>
      <c r="B7" s="56"/>
      <c r="C7" s="55" t="s">
        <v>3663</v>
      </c>
      <c r="D7" s="58" t="s">
        <v>7</v>
      </c>
      <c r="E7" s="61" t="s">
        <v>10</v>
      </c>
      <c r="F7" s="16" t="s">
        <v>10</v>
      </c>
      <c r="G7" s="16" t="s">
        <v>12</v>
      </c>
      <c r="H7" s="16" t="s">
        <v>7</v>
      </c>
      <c r="I7" s="36" t="s">
        <v>8</v>
      </c>
      <c r="J7" s="36" t="s">
        <v>3660</v>
      </c>
      <c r="K7" s="36" t="s">
        <v>9</v>
      </c>
      <c r="L7" s="36" t="s">
        <v>11</v>
      </c>
      <c r="M7" s="16" t="s">
        <v>9</v>
      </c>
      <c r="N7" s="16" t="s">
        <v>3696</v>
      </c>
      <c r="O7" s="16" t="s">
        <v>11</v>
      </c>
      <c r="P7" s="16" t="s">
        <v>9</v>
      </c>
      <c r="Q7" s="16" t="s">
        <v>3624</v>
      </c>
      <c r="R7" s="36" t="s">
        <v>9</v>
      </c>
      <c r="S7" s="36" t="s">
        <v>3665</v>
      </c>
      <c r="T7" s="36" t="s">
        <v>3668</v>
      </c>
      <c r="U7" s="36" t="s">
        <v>3697</v>
      </c>
      <c r="V7" s="64" t="s">
        <v>9</v>
      </c>
      <c r="W7" s="64" t="s">
        <v>11</v>
      </c>
      <c r="X7" s="64" t="s">
        <v>3694</v>
      </c>
      <c r="Y7" s="64" t="s">
        <v>3695</v>
      </c>
      <c r="Z7" s="64" t="s">
        <v>3669</v>
      </c>
      <c r="AA7" s="64" t="s">
        <v>3670</v>
      </c>
      <c r="AB7" s="64" t="s">
        <v>9</v>
      </c>
      <c r="AC7" s="64" t="s">
        <v>11</v>
      </c>
      <c r="AD7" s="64" t="s">
        <v>3694</v>
      </c>
      <c r="AE7" s="64" t="s">
        <v>3695</v>
      </c>
      <c r="AF7" s="64" t="s">
        <v>3669</v>
      </c>
      <c r="AG7" s="98" t="s">
        <v>3670</v>
      </c>
      <c r="AH7" s="64" t="s">
        <v>9</v>
      </c>
      <c r="AI7" s="64" t="s">
        <v>11</v>
      </c>
      <c r="AJ7" s="64" t="s">
        <v>3694</v>
      </c>
      <c r="AK7" s="64" t="s">
        <v>3695</v>
      </c>
      <c r="AL7" s="64" t="s">
        <v>3669</v>
      </c>
      <c r="AM7" s="64" t="s">
        <v>3670</v>
      </c>
      <c r="AN7" s="16" t="s">
        <v>9</v>
      </c>
      <c r="AO7" s="79" t="s">
        <v>3638</v>
      </c>
      <c r="AP7" s="77" t="s">
        <v>3637</v>
      </c>
      <c r="AQ7" s="77" t="s">
        <v>3638</v>
      </c>
      <c r="AR7" s="36" t="s">
        <v>9</v>
      </c>
      <c r="AS7" s="92" t="s">
        <v>11</v>
      </c>
      <c r="AT7" s="36" t="s">
        <v>9</v>
      </c>
      <c r="AU7" s="36" t="s">
        <v>11</v>
      </c>
      <c r="AV7" s="36" t="s">
        <v>9</v>
      </c>
      <c r="AW7" s="36" t="s">
        <v>11</v>
      </c>
      <c r="AX7" s="36" t="s">
        <v>9</v>
      </c>
      <c r="AY7" s="36" t="s">
        <v>11</v>
      </c>
      <c r="AZ7" s="36" t="s">
        <v>9</v>
      </c>
      <c r="BA7" s="36" t="s">
        <v>11</v>
      </c>
      <c r="BB7" s="36" t="s">
        <v>9</v>
      </c>
      <c r="BC7" s="36" t="s">
        <v>11</v>
      </c>
      <c r="BD7" s="36" t="s">
        <v>9</v>
      </c>
      <c r="BE7" s="36" t="s">
        <v>3631</v>
      </c>
      <c r="BF7" s="36" t="s">
        <v>9</v>
      </c>
      <c r="BG7" s="36" t="s">
        <v>11</v>
      </c>
      <c r="BH7" s="95" t="s">
        <v>9</v>
      </c>
      <c r="BI7" s="48" t="s">
        <v>11</v>
      </c>
      <c r="BJ7" s="51" t="s">
        <v>9</v>
      </c>
      <c r="BK7" s="51" t="s">
        <v>9</v>
      </c>
      <c r="BL7" s="51" t="s">
        <v>9</v>
      </c>
      <c r="BM7" s="51" t="s">
        <v>9</v>
      </c>
      <c r="BN7" s="36" t="s">
        <v>9</v>
      </c>
      <c r="BO7" s="36" t="s">
        <v>3631</v>
      </c>
      <c r="BP7" s="36" t="s">
        <v>9</v>
      </c>
      <c r="BQ7" s="36" t="s">
        <v>3631</v>
      </c>
      <c r="BR7" s="36" t="s">
        <v>9</v>
      </c>
      <c r="BS7" s="36" t="s">
        <v>11</v>
      </c>
      <c r="BT7" s="36" t="s">
        <v>9</v>
      </c>
      <c r="BU7" s="36" t="s">
        <v>9</v>
      </c>
      <c r="BV7" s="16" t="s">
        <v>9</v>
      </c>
      <c r="BW7" s="79" t="s">
        <v>11</v>
      </c>
      <c r="BX7" s="79" t="s">
        <v>3679</v>
      </c>
      <c r="BY7" s="79" t="s">
        <v>3678</v>
      </c>
      <c r="BZ7" s="79" t="s">
        <v>3637</v>
      </c>
      <c r="CA7" s="19" t="s">
        <v>3638</v>
      </c>
      <c r="CB7" s="74"/>
      <c r="CC7" s="92" t="s">
        <v>3704</v>
      </c>
      <c r="CD7" s="92" t="s">
        <v>3703</v>
      </c>
      <c r="CE7" s="92" t="s">
        <v>3702</v>
      </c>
      <c r="CF7" s="92" t="s">
        <v>3700</v>
      </c>
      <c r="CG7" s="92" t="s">
        <v>3704</v>
      </c>
      <c r="CH7" s="92" t="s">
        <v>3703</v>
      </c>
      <c r="CI7" s="92" t="s">
        <v>3702</v>
      </c>
      <c r="CJ7" s="92" t="s">
        <v>3700</v>
      </c>
      <c r="CK7" s="92" t="s">
        <v>3704</v>
      </c>
      <c r="CL7" s="92" t="s">
        <v>3703</v>
      </c>
      <c r="CM7" s="92" t="s">
        <v>3702</v>
      </c>
      <c r="CN7" s="92" t="s">
        <v>3700</v>
      </c>
      <c r="CO7" s="92" t="s">
        <v>3632</v>
      </c>
      <c r="CP7" s="92" t="s">
        <v>3633</v>
      </c>
      <c r="CQ7" s="92" t="s">
        <v>3651</v>
      </c>
      <c r="CR7" s="106" t="s">
        <v>3701</v>
      </c>
    </row>
    <row r="8" spans="1:96" s="15" customFormat="1" ht="11.4" customHeight="1">
      <c r="A8" s="53"/>
      <c r="B8" s="56"/>
      <c r="C8" s="56"/>
      <c r="D8" s="59"/>
      <c r="E8" s="62"/>
      <c r="F8" s="17"/>
      <c r="G8" s="17"/>
      <c r="H8" s="17"/>
      <c r="I8" s="37"/>
      <c r="J8" s="37"/>
      <c r="K8" s="37"/>
      <c r="L8" s="37"/>
      <c r="M8" s="17"/>
      <c r="N8" s="17"/>
      <c r="O8" s="17"/>
      <c r="P8" s="17"/>
      <c r="Q8" s="17"/>
      <c r="R8" s="37"/>
      <c r="S8" s="37"/>
      <c r="T8" s="37"/>
      <c r="U8" s="37"/>
      <c r="V8" s="65"/>
      <c r="W8" s="65"/>
      <c r="X8" s="65"/>
      <c r="Y8" s="65"/>
      <c r="Z8" s="65"/>
      <c r="AA8" s="65"/>
      <c r="AB8" s="65"/>
      <c r="AC8" s="65"/>
      <c r="AD8" s="65"/>
      <c r="AE8" s="65"/>
      <c r="AF8" s="65"/>
      <c r="AG8" s="99"/>
      <c r="AH8" s="65"/>
      <c r="AI8" s="65"/>
      <c r="AJ8" s="65"/>
      <c r="AK8" s="65"/>
      <c r="AL8" s="65"/>
      <c r="AM8" s="65"/>
      <c r="AN8" s="17"/>
      <c r="AO8" s="80"/>
      <c r="AP8" s="77"/>
      <c r="AQ8" s="77"/>
      <c r="AR8" s="37"/>
      <c r="AS8" s="93"/>
      <c r="AT8" s="37"/>
      <c r="AU8" s="37"/>
      <c r="AV8" s="37"/>
      <c r="AW8" s="37"/>
      <c r="AX8" s="37"/>
      <c r="AY8" s="37"/>
      <c r="AZ8" s="37"/>
      <c r="BA8" s="37"/>
      <c r="BB8" s="37"/>
      <c r="BC8" s="37"/>
      <c r="BD8" s="37"/>
      <c r="BE8" s="37"/>
      <c r="BF8" s="37"/>
      <c r="BG8" s="37"/>
      <c r="BH8" s="95"/>
      <c r="BI8" s="49"/>
      <c r="BJ8" s="51"/>
      <c r="BK8" s="51"/>
      <c r="BL8" s="51"/>
      <c r="BM8" s="51"/>
      <c r="BN8" s="37"/>
      <c r="BO8" s="37"/>
      <c r="BP8" s="37"/>
      <c r="BQ8" s="37"/>
      <c r="BR8" s="37"/>
      <c r="BS8" s="37"/>
      <c r="BT8" s="37"/>
      <c r="BU8" s="37"/>
      <c r="BV8" s="17"/>
      <c r="BW8" s="80"/>
      <c r="BX8" s="80"/>
      <c r="BY8" s="80"/>
      <c r="BZ8" s="80"/>
      <c r="CA8" s="22"/>
      <c r="CB8" s="74"/>
      <c r="CC8" s="93"/>
      <c r="CD8" s="93"/>
      <c r="CE8" s="93"/>
      <c r="CF8" s="93"/>
      <c r="CG8" s="93"/>
      <c r="CH8" s="93"/>
      <c r="CI8" s="93"/>
      <c r="CJ8" s="93"/>
      <c r="CK8" s="93"/>
      <c r="CL8" s="93"/>
      <c r="CM8" s="93"/>
      <c r="CN8" s="93"/>
      <c r="CO8" s="93"/>
      <c r="CP8" s="93"/>
      <c r="CQ8" s="93"/>
      <c r="CR8" s="107"/>
    </row>
    <row r="9" spans="1:96" s="15" customFormat="1" ht="23" customHeight="1">
      <c r="A9" s="54"/>
      <c r="B9" s="57"/>
      <c r="C9" s="57"/>
      <c r="D9" s="60"/>
      <c r="E9" s="63"/>
      <c r="F9" s="18"/>
      <c r="G9" s="18"/>
      <c r="H9" s="18"/>
      <c r="I9" s="38"/>
      <c r="J9" s="38"/>
      <c r="K9" s="38"/>
      <c r="L9" s="38"/>
      <c r="M9" s="18"/>
      <c r="N9" s="18"/>
      <c r="O9" s="18"/>
      <c r="P9" s="18"/>
      <c r="Q9" s="18"/>
      <c r="R9" s="38"/>
      <c r="S9" s="38"/>
      <c r="T9" s="38"/>
      <c r="U9" s="38"/>
      <c r="V9" s="66"/>
      <c r="W9" s="66"/>
      <c r="X9" s="66"/>
      <c r="Y9" s="66"/>
      <c r="Z9" s="66"/>
      <c r="AA9" s="66"/>
      <c r="AB9" s="66"/>
      <c r="AC9" s="66"/>
      <c r="AD9" s="66"/>
      <c r="AE9" s="66"/>
      <c r="AF9" s="66"/>
      <c r="AG9" s="100"/>
      <c r="AH9" s="66"/>
      <c r="AI9" s="66"/>
      <c r="AJ9" s="66"/>
      <c r="AK9" s="66"/>
      <c r="AL9" s="66"/>
      <c r="AM9" s="66"/>
      <c r="AN9" s="18"/>
      <c r="AO9" s="81"/>
      <c r="AP9" s="77"/>
      <c r="AQ9" s="77"/>
      <c r="AR9" s="38"/>
      <c r="AS9" s="94"/>
      <c r="AT9" s="38"/>
      <c r="AU9" s="38"/>
      <c r="AV9" s="38"/>
      <c r="AW9" s="38"/>
      <c r="AX9" s="38"/>
      <c r="AY9" s="38"/>
      <c r="AZ9" s="38"/>
      <c r="BA9" s="38"/>
      <c r="BB9" s="38"/>
      <c r="BC9" s="38"/>
      <c r="BD9" s="38"/>
      <c r="BE9" s="38"/>
      <c r="BF9" s="38"/>
      <c r="BG9" s="38"/>
      <c r="BH9" s="95"/>
      <c r="BI9" s="50"/>
      <c r="BJ9" s="51"/>
      <c r="BK9" s="51"/>
      <c r="BL9" s="51"/>
      <c r="BM9" s="51"/>
      <c r="BN9" s="38"/>
      <c r="BO9" s="38"/>
      <c r="BP9" s="38"/>
      <c r="BQ9" s="38"/>
      <c r="BR9" s="38"/>
      <c r="BS9" s="38"/>
      <c r="BT9" s="38"/>
      <c r="BU9" s="38"/>
      <c r="BV9" s="18"/>
      <c r="BW9" s="81"/>
      <c r="BX9" s="81"/>
      <c r="BY9" s="81"/>
      <c r="BZ9" s="81"/>
      <c r="CA9" s="25"/>
      <c r="CB9" s="75"/>
      <c r="CC9" s="94"/>
      <c r="CD9" s="94"/>
      <c r="CE9" s="94"/>
      <c r="CF9" s="94"/>
      <c r="CG9" s="94"/>
      <c r="CH9" s="94"/>
      <c r="CI9" s="94"/>
      <c r="CJ9" s="94"/>
      <c r="CK9" s="94"/>
      <c r="CL9" s="94"/>
      <c r="CM9" s="94"/>
      <c r="CN9" s="94"/>
      <c r="CO9" s="94"/>
      <c r="CP9" s="94"/>
      <c r="CQ9" s="94"/>
      <c r="CR9" s="108"/>
    </row>
    <row r="10" spans="1:96" s="131" customFormat="1" ht="200" customHeight="1">
      <c r="A10" s="111" t="s">
        <v>82</v>
      </c>
      <c r="B10" s="112" t="s">
        <v>2618</v>
      </c>
      <c r="C10" s="112" t="str">
        <f>IF(A10="","自動表示",IF(B10="",VLOOKUP(A10,リスト!$C$2:$D$48,2,FALSE),VLOOKUP(一覧表!A10&amp;一覧表!B10,リスト!$C$49:$D$1789,2,FALSE)))</f>
        <v>312011</v>
      </c>
      <c r="D10" s="113" t="str">
        <f>IF(C10="自動表示","自動表示",VLOOKUP(C10,リスト!$D$2:$E$1789,2,FALSE))</f>
        <v>中核市</v>
      </c>
      <c r="E10" s="111" t="s">
        <v>3718</v>
      </c>
      <c r="F10" s="112" t="s">
        <v>3719</v>
      </c>
      <c r="G10" s="114">
        <v>50</v>
      </c>
      <c r="H10" s="112" t="str">
        <f>IF(G10="","自動表示（左隣の「年数」のみ入力）",IF(G10="終期無","終期無",IF(G10=10,"10年",IF(G10&lt;=20,"11年～20年",IF(G10&lt;=80,"20年超","")))))</f>
        <v>20年超</v>
      </c>
      <c r="I10" s="112" t="s">
        <v>3782</v>
      </c>
      <c r="J10" s="115">
        <v>19.3</v>
      </c>
      <c r="K10" s="112" t="s">
        <v>3783</v>
      </c>
      <c r="L10" s="116" t="s">
        <v>3784</v>
      </c>
      <c r="M10" s="112" t="s">
        <v>3783</v>
      </c>
      <c r="N10" s="112" t="s">
        <v>3785</v>
      </c>
      <c r="O10" s="116" t="s">
        <v>3786</v>
      </c>
      <c r="P10" s="112" t="s">
        <v>3783</v>
      </c>
      <c r="Q10" s="116" t="s">
        <v>3787</v>
      </c>
      <c r="R10" s="112" t="s">
        <v>3783</v>
      </c>
      <c r="S10" s="112" t="s">
        <v>3788</v>
      </c>
      <c r="T10" s="117">
        <v>21.4</v>
      </c>
      <c r="U10" s="117"/>
      <c r="V10" s="112" t="s">
        <v>3783</v>
      </c>
      <c r="W10" s="118" t="s">
        <v>3789</v>
      </c>
      <c r="X10" s="119">
        <v>2015</v>
      </c>
      <c r="Y10" s="119">
        <v>2064</v>
      </c>
      <c r="Z10" s="119">
        <v>50</v>
      </c>
      <c r="AA10" s="117">
        <v>10994.8</v>
      </c>
      <c r="AB10" s="112" t="s">
        <v>3783</v>
      </c>
      <c r="AC10" s="118" t="s">
        <v>3790</v>
      </c>
      <c r="AD10" s="119">
        <v>2016</v>
      </c>
      <c r="AE10" s="119">
        <v>2025</v>
      </c>
      <c r="AF10" s="119">
        <v>10</v>
      </c>
      <c r="AG10" s="117">
        <v>963.3</v>
      </c>
      <c r="AH10" s="112" t="s">
        <v>3783</v>
      </c>
      <c r="AI10" s="120" t="s">
        <v>3791</v>
      </c>
      <c r="AJ10" s="119">
        <v>2016</v>
      </c>
      <c r="AK10" s="119">
        <v>2025</v>
      </c>
      <c r="AL10" s="119">
        <v>10</v>
      </c>
      <c r="AM10" s="117">
        <v>1236</v>
      </c>
      <c r="AN10" s="112" t="s">
        <v>3783</v>
      </c>
      <c r="AO10" s="116" t="s">
        <v>3792</v>
      </c>
      <c r="AP10" s="112" t="s">
        <v>3783</v>
      </c>
      <c r="AQ10" s="116" t="s">
        <v>3793</v>
      </c>
      <c r="AR10" s="112" t="s">
        <v>3783</v>
      </c>
      <c r="AS10" s="116" t="s">
        <v>3794</v>
      </c>
      <c r="AT10" s="112" t="s">
        <v>3783</v>
      </c>
      <c r="AU10" s="116" t="s">
        <v>3795</v>
      </c>
      <c r="AV10" s="112" t="s">
        <v>3783</v>
      </c>
      <c r="AW10" s="116" t="s">
        <v>3796</v>
      </c>
      <c r="AX10" s="112" t="s">
        <v>3783</v>
      </c>
      <c r="AY10" s="116" t="s">
        <v>3797</v>
      </c>
      <c r="AZ10" s="112" t="s">
        <v>3783</v>
      </c>
      <c r="BA10" s="116" t="s">
        <v>3798</v>
      </c>
      <c r="BB10" s="112" t="s">
        <v>3783</v>
      </c>
      <c r="BC10" s="116" t="s">
        <v>3799</v>
      </c>
      <c r="BD10" s="112" t="s">
        <v>3783</v>
      </c>
      <c r="BE10" s="116" t="s">
        <v>3800</v>
      </c>
      <c r="BF10" s="112" t="s">
        <v>3783</v>
      </c>
      <c r="BG10" s="116" t="s">
        <v>3801</v>
      </c>
      <c r="BH10" s="112" t="s">
        <v>3783</v>
      </c>
      <c r="BI10" s="116" t="s">
        <v>3802</v>
      </c>
      <c r="BJ10" s="121" t="s">
        <v>19</v>
      </c>
      <c r="BK10" s="121" t="s">
        <v>19</v>
      </c>
      <c r="BL10" s="121" t="s">
        <v>18</v>
      </c>
      <c r="BM10" s="121" t="s">
        <v>19</v>
      </c>
      <c r="BN10" s="112" t="s">
        <v>3803</v>
      </c>
      <c r="BO10" s="116" t="s">
        <v>3804</v>
      </c>
      <c r="BP10" s="112" t="s">
        <v>3803</v>
      </c>
      <c r="BQ10" s="116" t="s">
        <v>3805</v>
      </c>
      <c r="BR10" s="112" t="s">
        <v>18</v>
      </c>
      <c r="BS10" s="116" t="s">
        <v>3806</v>
      </c>
      <c r="BT10" s="112" t="s">
        <v>3807</v>
      </c>
      <c r="BU10" s="112" t="s">
        <v>18</v>
      </c>
      <c r="BV10" s="112" t="s">
        <v>18</v>
      </c>
      <c r="BW10" s="116" t="s">
        <v>3808</v>
      </c>
      <c r="BX10" s="122">
        <v>10</v>
      </c>
      <c r="BY10" s="123"/>
      <c r="BZ10" s="112" t="s">
        <v>18</v>
      </c>
      <c r="CA10" s="124" t="s">
        <v>3809</v>
      </c>
      <c r="CB10" s="125" t="s">
        <v>3810</v>
      </c>
      <c r="CC10" s="126">
        <v>185890</v>
      </c>
      <c r="CD10" s="126">
        <v>184557</v>
      </c>
      <c r="CE10" s="126">
        <v>183269</v>
      </c>
      <c r="CF10" s="126">
        <v>181203</v>
      </c>
      <c r="CG10" s="127">
        <v>944651</v>
      </c>
      <c r="CH10" s="127">
        <v>942917</v>
      </c>
      <c r="CI10" s="127">
        <v>936458.28</v>
      </c>
      <c r="CJ10" s="127">
        <v>929898.9</v>
      </c>
      <c r="CK10" s="128">
        <v>5.08</v>
      </c>
      <c r="CL10" s="128">
        <v>5.1100000000000003</v>
      </c>
      <c r="CM10" s="128">
        <v>5.1100000000000003</v>
      </c>
      <c r="CN10" s="128">
        <v>5.13</v>
      </c>
      <c r="CO10" s="129">
        <v>0.48699999999999999</v>
      </c>
      <c r="CP10" s="129">
        <v>0.501</v>
      </c>
      <c r="CQ10" s="129">
        <v>0.52500000000000002</v>
      </c>
      <c r="CR10" s="130" t="s">
        <v>3811</v>
      </c>
    </row>
    <row r="11" spans="1:96" s="131" customFormat="1" ht="200" customHeight="1">
      <c r="A11" s="111" t="s">
        <v>82</v>
      </c>
      <c r="B11" s="112" t="s">
        <v>2620</v>
      </c>
      <c r="C11" s="112" t="str">
        <f>IF(A11="","自動表示",IF(B11="",VLOOKUP(A11,リスト!$C$2:$D$48,2,FALSE),VLOOKUP(一覧表!A11&amp;一覧表!B11,リスト!$C$49:$D$1789,2,FALSE)))</f>
        <v>312029</v>
      </c>
      <c r="D11" s="113" t="str">
        <f>IF(C11="自動表示","自動表示",VLOOKUP(C11,リスト!$D$2:$E$1789,2,FALSE))</f>
        <v>都市Ⅲ－３</v>
      </c>
      <c r="E11" s="111" t="s">
        <v>3720</v>
      </c>
      <c r="F11" s="112" t="s">
        <v>3721</v>
      </c>
      <c r="G11" s="114">
        <v>10</v>
      </c>
      <c r="H11" s="112" t="str">
        <f t="shared" ref="H11:H28" si="0">IF(G11="","自動表示（左隣の「年数」のみ入力）",IF(G11="終期無","終期無",IF(G11=10,"10年",IF(G11&lt;=20,"11年～20年",IF(G11&lt;=80,"20年超","")))))</f>
        <v>10年</v>
      </c>
      <c r="I11" s="112" t="s">
        <v>3812</v>
      </c>
      <c r="J11" s="115">
        <v>14.8</v>
      </c>
      <c r="K11" s="112" t="s">
        <v>3813</v>
      </c>
      <c r="L11" s="116" t="s">
        <v>3814</v>
      </c>
      <c r="M11" s="112" t="s">
        <v>3813</v>
      </c>
      <c r="N11" s="112" t="s">
        <v>3815</v>
      </c>
      <c r="O11" s="116" t="s">
        <v>3816</v>
      </c>
      <c r="P11" s="112" t="s">
        <v>3813</v>
      </c>
      <c r="Q11" s="116" t="s">
        <v>3817</v>
      </c>
      <c r="R11" s="112" t="s">
        <v>3813</v>
      </c>
      <c r="S11" s="112" t="s">
        <v>3818</v>
      </c>
      <c r="T11" s="117">
        <v>82.97</v>
      </c>
      <c r="U11" s="117"/>
      <c r="V11" s="112" t="s">
        <v>3813</v>
      </c>
      <c r="W11" s="118" t="s">
        <v>3819</v>
      </c>
      <c r="X11" s="119">
        <v>2014</v>
      </c>
      <c r="Y11" s="119">
        <v>2053</v>
      </c>
      <c r="Z11" s="119">
        <v>40</v>
      </c>
      <c r="AA11" s="117">
        <v>4523.3999999999996</v>
      </c>
      <c r="AB11" s="112" t="s">
        <v>3813</v>
      </c>
      <c r="AC11" s="118" t="s">
        <v>3820</v>
      </c>
      <c r="AD11" s="119">
        <v>2014</v>
      </c>
      <c r="AE11" s="119">
        <v>2053</v>
      </c>
      <c r="AF11" s="119">
        <v>40</v>
      </c>
      <c r="AG11" s="117">
        <v>3493.2</v>
      </c>
      <c r="AH11" s="112" t="s">
        <v>3813</v>
      </c>
      <c r="AI11" s="120" t="s">
        <v>3821</v>
      </c>
      <c r="AJ11" s="119">
        <v>2014</v>
      </c>
      <c r="AK11" s="119">
        <v>2053</v>
      </c>
      <c r="AL11" s="119">
        <v>40</v>
      </c>
      <c r="AM11" s="117">
        <v>1031</v>
      </c>
      <c r="AN11" s="112" t="s">
        <v>3813</v>
      </c>
      <c r="AO11" s="116" t="s">
        <v>3822</v>
      </c>
      <c r="AP11" s="112" t="s">
        <v>3813</v>
      </c>
      <c r="AQ11" s="116" t="s">
        <v>3823</v>
      </c>
      <c r="AR11" s="112" t="s">
        <v>3813</v>
      </c>
      <c r="AS11" s="116" t="s">
        <v>3824</v>
      </c>
      <c r="AT11" s="112" t="s">
        <v>3813</v>
      </c>
      <c r="AU11" s="116" t="s">
        <v>3825</v>
      </c>
      <c r="AV11" s="112" t="s">
        <v>3813</v>
      </c>
      <c r="AW11" s="116" t="s">
        <v>3826</v>
      </c>
      <c r="AX11" s="112" t="s">
        <v>3813</v>
      </c>
      <c r="AY11" s="116" t="s">
        <v>3827</v>
      </c>
      <c r="AZ11" s="112" t="s">
        <v>3813</v>
      </c>
      <c r="BA11" s="116" t="s">
        <v>3828</v>
      </c>
      <c r="BB11" s="112" t="s">
        <v>3813</v>
      </c>
      <c r="BC11" s="116" t="s">
        <v>3829</v>
      </c>
      <c r="BD11" s="112" t="s">
        <v>3830</v>
      </c>
      <c r="BE11" s="116"/>
      <c r="BF11" s="112" t="s">
        <v>3813</v>
      </c>
      <c r="BG11" s="116" t="s">
        <v>3831</v>
      </c>
      <c r="BH11" s="112" t="s">
        <v>3813</v>
      </c>
      <c r="BI11" s="116" t="s">
        <v>3832</v>
      </c>
      <c r="BJ11" s="121" t="s">
        <v>3830</v>
      </c>
      <c r="BK11" s="121" t="s">
        <v>3813</v>
      </c>
      <c r="BL11" s="121" t="s">
        <v>3830</v>
      </c>
      <c r="BM11" s="121" t="s">
        <v>3830</v>
      </c>
      <c r="BN11" s="112" t="s">
        <v>3813</v>
      </c>
      <c r="BO11" s="116" t="s">
        <v>3833</v>
      </c>
      <c r="BP11" s="112" t="s">
        <v>3813</v>
      </c>
      <c r="BQ11" s="116" t="s">
        <v>3834</v>
      </c>
      <c r="BR11" s="112" t="s">
        <v>3813</v>
      </c>
      <c r="BS11" s="116" t="s">
        <v>3835</v>
      </c>
      <c r="BT11" s="112" t="s">
        <v>3813</v>
      </c>
      <c r="BU11" s="112" t="s">
        <v>3813</v>
      </c>
      <c r="BV11" s="112" t="s">
        <v>3813</v>
      </c>
      <c r="BW11" s="116" t="s">
        <v>3836</v>
      </c>
      <c r="BX11" s="122"/>
      <c r="BY11" s="123" t="s">
        <v>3837</v>
      </c>
      <c r="BZ11" s="112" t="s">
        <v>3813</v>
      </c>
      <c r="CA11" s="124" t="s">
        <v>3838</v>
      </c>
      <c r="CB11" s="125" t="s">
        <v>3839</v>
      </c>
      <c r="CC11" s="126">
        <v>147536</v>
      </c>
      <c r="CD11" s="126">
        <v>146899</v>
      </c>
      <c r="CE11" s="126">
        <v>146139</v>
      </c>
      <c r="CF11" s="126">
        <v>145163</v>
      </c>
      <c r="CG11" s="127">
        <v>619666</v>
      </c>
      <c r="CH11" s="127">
        <v>617843</v>
      </c>
      <c r="CI11" s="127">
        <v>618774</v>
      </c>
      <c r="CJ11" s="127">
        <v>616788</v>
      </c>
      <c r="CK11" s="128">
        <v>4.2</v>
      </c>
      <c r="CL11" s="128">
        <v>4.21</v>
      </c>
      <c r="CM11" s="128">
        <v>4.2300000000000004</v>
      </c>
      <c r="CN11" s="128">
        <v>4.25</v>
      </c>
      <c r="CO11" s="129">
        <v>0.66969999999999996</v>
      </c>
      <c r="CP11" s="129">
        <v>0.67920000000000003</v>
      </c>
      <c r="CQ11" s="129">
        <v>0.68400000000000005</v>
      </c>
      <c r="CR11" s="130">
        <v>0.68799999999999994</v>
      </c>
    </row>
    <row r="12" spans="1:96" s="131" customFormat="1" ht="200" customHeight="1">
      <c r="A12" s="111" t="s">
        <v>82</v>
      </c>
      <c r="B12" s="112" t="s">
        <v>2622</v>
      </c>
      <c r="C12" s="112" t="str">
        <f>IF(A12="","自動表示",IF(B12="",VLOOKUP(A12,リスト!$C$2:$D$48,2,FALSE),VLOOKUP(一覧表!A12&amp;一覧表!B12,リスト!$C$49:$D$1789,2,FALSE)))</f>
        <v>312037</v>
      </c>
      <c r="D12" s="113" t="str">
        <f>IF(C12="自動表示","自動表示",VLOOKUP(C12,リスト!$D$2:$E$1789,2,FALSE))</f>
        <v>都市Ⅰ－１</v>
      </c>
      <c r="E12" s="111" t="s">
        <v>3722</v>
      </c>
      <c r="F12" s="112" t="s">
        <v>3723</v>
      </c>
      <c r="G12" s="114">
        <v>10</v>
      </c>
      <c r="H12" s="112" t="str">
        <f t="shared" si="0"/>
        <v>10年</v>
      </c>
      <c r="I12" s="112" t="s">
        <v>3815</v>
      </c>
      <c r="J12" s="115">
        <v>4.5999999999999996</v>
      </c>
      <c r="K12" s="112" t="s">
        <v>3813</v>
      </c>
      <c r="L12" s="116" t="s">
        <v>3840</v>
      </c>
      <c r="M12" s="112" t="s">
        <v>3813</v>
      </c>
      <c r="N12" s="112" t="s">
        <v>3841</v>
      </c>
      <c r="O12" s="116" t="s">
        <v>3842</v>
      </c>
      <c r="P12" s="112" t="s">
        <v>3813</v>
      </c>
      <c r="Q12" s="116" t="s">
        <v>3843</v>
      </c>
      <c r="R12" s="112" t="s">
        <v>3813</v>
      </c>
      <c r="S12" s="112" t="s">
        <v>3818</v>
      </c>
      <c r="T12" s="117">
        <v>22.52</v>
      </c>
      <c r="U12" s="117"/>
      <c r="V12" s="112" t="s">
        <v>3813</v>
      </c>
      <c r="W12" s="118" t="s">
        <v>3844</v>
      </c>
      <c r="X12" s="119">
        <v>2016</v>
      </c>
      <c r="Y12" s="119">
        <v>2055</v>
      </c>
      <c r="Z12" s="119">
        <v>40</v>
      </c>
      <c r="AA12" s="117">
        <v>2723</v>
      </c>
      <c r="AB12" s="112" t="s">
        <v>3813</v>
      </c>
      <c r="AC12" s="118" t="s">
        <v>3845</v>
      </c>
      <c r="AD12" s="119">
        <v>2016</v>
      </c>
      <c r="AE12" s="119">
        <v>2055</v>
      </c>
      <c r="AF12" s="119">
        <v>40</v>
      </c>
      <c r="AG12" s="117">
        <v>2236</v>
      </c>
      <c r="AH12" s="112" t="s">
        <v>3813</v>
      </c>
      <c r="AI12" s="120" t="s">
        <v>3846</v>
      </c>
      <c r="AJ12" s="119">
        <v>2016</v>
      </c>
      <c r="AK12" s="119">
        <v>2055</v>
      </c>
      <c r="AL12" s="119">
        <v>40</v>
      </c>
      <c r="AM12" s="117">
        <v>487</v>
      </c>
      <c r="AN12" s="112" t="s">
        <v>3813</v>
      </c>
      <c r="AO12" s="116" t="s">
        <v>3847</v>
      </c>
      <c r="AP12" s="112" t="s">
        <v>3813</v>
      </c>
      <c r="AQ12" s="116" t="s">
        <v>3848</v>
      </c>
      <c r="AR12" s="112" t="s">
        <v>3813</v>
      </c>
      <c r="AS12" s="116" t="s">
        <v>3849</v>
      </c>
      <c r="AT12" s="112" t="s">
        <v>3813</v>
      </c>
      <c r="AU12" s="116" t="s">
        <v>3850</v>
      </c>
      <c r="AV12" s="112" t="s">
        <v>3813</v>
      </c>
      <c r="AW12" s="116" t="s">
        <v>3851</v>
      </c>
      <c r="AX12" s="112" t="s">
        <v>3813</v>
      </c>
      <c r="AY12" s="116" t="s">
        <v>3852</v>
      </c>
      <c r="AZ12" s="112" t="s">
        <v>3813</v>
      </c>
      <c r="BA12" s="116" t="s">
        <v>3853</v>
      </c>
      <c r="BB12" s="112" t="s">
        <v>3813</v>
      </c>
      <c r="BC12" s="116" t="s">
        <v>3854</v>
      </c>
      <c r="BD12" s="112" t="s">
        <v>3813</v>
      </c>
      <c r="BE12" s="116" t="s">
        <v>3855</v>
      </c>
      <c r="BF12" s="112" t="s">
        <v>3813</v>
      </c>
      <c r="BG12" s="116" t="s">
        <v>3856</v>
      </c>
      <c r="BH12" s="112" t="s">
        <v>3830</v>
      </c>
      <c r="BI12" s="116"/>
      <c r="BJ12" s="121" t="s">
        <v>3830</v>
      </c>
      <c r="BK12" s="121" t="s">
        <v>3830</v>
      </c>
      <c r="BL12" s="121" t="s">
        <v>3830</v>
      </c>
      <c r="BM12" s="121" t="s">
        <v>3830</v>
      </c>
      <c r="BN12" s="112" t="s">
        <v>3830</v>
      </c>
      <c r="BO12" s="116"/>
      <c r="BP12" s="112" t="s">
        <v>3830</v>
      </c>
      <c r="BQ12" s="116"/>
      <c r="BR12" s="112" t="s">
        <v>3830</v>
      </c>
      <c r="BS12" s="116"/>
      <c r="BT12" s="112" t="s">
        <v>3830</v>
      </c>
      <c r="BU12" s="112" t="s">
        <v>3830</v>
      </c>
      <c r="BV12" s="112" t="s">
        <v>3813</v>
      </c>
      <c r="BW12" s="116" t="s">
        <v>3857</v>
      </c>
      <c r="BX12" s="122">
        <v>5</v>
      </c>
      <c r="BY12" s="123"/>
      <c r="BZ12" s="112" t="s">
        <v>3830</v>
      </c>
      <c r="CA12" s="124"/>
      <c r="CB12" s="125" t="s">
        <v>3858</v>
      </c>
      <c r="CC12" s="126">
        <v>46255</v>
      </c>
      <c r="CD12" s="126">
        <v>45574</v>
      </c>
      <c r="CE12" s="126">
        <v>44969</v>
      </c>
      <c r="CF12" s="126">
        <v>44212</v>
      </c>
      <c r="CG12" s="127">
        <v>270638</v>
      </c>
      <c r="CH12" s="127">
        <v>264219</v>
      </c>
      <c r="CI12" s="127">
        <v>264219</v>
      </c>
      <c r="CJ12" s="127">
        <v>264219</v>
      </c>
      <c r="CK12" s="128">
        <v>5.85</v>
      </c>
      <c r="CL12" s="128">
        <v>5.8</v>
      </c>
      <c r="CM12" s="128">
        <v>5.88</v>
      </c>
      <c r="CN12" s="128">
        <v>5.98</v>
      </c>
      <c r="CO12" s="129">
        <v>0.52200000000000002</v>
      </c>
      <c r="CP12" s="129" t="s">
        <v>3811</v>
      </c>
      <c r="CQ12" s="129" t="s">
        <v>3811</v>
      </c>
      <c r="CR12" s="130" t="s">
        <v>3811</v>
      </c>
    </row>
    <row r="13" spans="1:96" s="131" customFormat="1" ht="200" customHeight="1">
      <c r="A13" s="111" t="s">
        <v>82</v>
      </c>
      <c r="B13" s="112" t="s">
        <v>2624</v>
      </c>
      <c r="C13" s="112" t="str">
        <f>IF(A13="","自動表示",IF(B13="",VLOOKUP(A13,リスト!$C$2:$D$48,2,FALSE),VLOOKUP(一覧表!A13&amp;一覧表!B13,リスト!$C$49:$D$1789,2,FALSE)))</f>
        <v>312045</v>
      </c>
      <c r="D13" s="113" t="str">
        <f>IF(C13="自動表示","自動表示",VLOOKUP(C13,リスト!$D$2:$E$1789,2,FALSE))</f>
        <v>都市Ⅰ－３</v>
      </c>
      <c r="E13" s="111" t="s">
        <v>3720</v>
      </c>
      <c r="F13" s="112" t="s">
        <v>3724</v>
      </c>
      <c r="G13" s="114">
        <v>30</v>
      </c>
      <c r="H13" s="112" t="str">
        <f t="shared" si="0"/>
        <v>20年超</v>
      </c>
      <c r="I13" s="112" t="s">
        <v>3859</v>
      </c>
      <c r="J13" s="115">
        <v>3.4</v>
      </c>
      <c r="K13" s="112" t="s">
        <v>3813</v>
      </c>
      <c r="L13" s="116" t="s">
        <v>3860</v>
      </c>
      <c r="M13" s="112" t="s">
        <v>3813</v>
      </c>
      <c r="N13" s="112" t="s">
        <v>3859</v>
      </c>
      <c r="O13" s="116" t="s">
        <v>3861</v>
      </c>
      <c r="P13" s="112" t="s">
        <v>3813</v>
      </c>
      <c r="Q13" s="116" t="s">
        <v>3862</v>
      </c>
      <c r="R13" s="112" t="s">
        <v>3813</v>
      </c>
      <c r="S13" s="112" t="s">
        <v>3818</v>
      </c>
      <c r="T13" s="117">
        <v>22.2</v>
      </c>
      <c r="U13" s="117"/>
      <c r="V13" s="112" t="s">
        <v>3813</v>
      </c>
      <c r="W13" s="118" t="s">
        <v>3863</v>
      </c>
      <c r="X13" s="119">
        <v>2016</v>
      </c>
      <c r="Y13" s="119">
        <v>2045</v>
      </c>
      <c r="Z13" s="119">
        <v>30</v>
      </c>
      <c r="AA13" s="117">
        <v>666.7</v>
      </c>
      <c r="AB13" s="112" t="s">
        <v>3813</v>
      </c>
      <c r="AC13" s="118" t="s">
        <v>3864</v>
      </c>
      <c r="AD13" s="119">
        <v>2016</v>
      </c>
      <c r="AE13" s="119">
        <v>2045</v>
      </c>
      <c r="AF13" s="119">
        <v>30</v>
      </c>
      <c r="AG13" s="117">
        <v>642.9</v>
      </c>
      <c r="AH13" s="112" t="s">
        <v>3813</v>
      </c>
      <c r="AI13" s="120" t="s">
        <v>3865</v>
      </c>
      <c r="AJ13" s="119">
        <v>2016</v>
      </c>
      <c r="AK13" s="119">
        <v>2045</v>
      </c>
      <c r="AL13" s="119">
        <v>30</v>
      </c>
      <c r="AM13" s="117">
        <v>17.2</v>
      </c>
      <c r="AN13" s="112" t="s">
        <v>3813</v>
      </c>
      <c r="AO13" s="116" t="s">
        <v>3866</v>
      </c>
      <c r="AP13" s="112" t="s">
        <v>3813</v>
      </c>
      <c r="AQ13" s="116" t="s">
        <v>3867</v>
      </c>
      <c r="AR13" s="112" t="s">
        <v>3813</v>
      </c>
      <c r="AS13" s="116" t="s">
        <v>3868</v>
      </c>
      <c r="AT13" s="112" t="s">
        <v>3813</v>
      </c>
      <c r="AU13" s="116" t="s">
        <v>3869</v>
      </c>
      <c r="AV13" s="112" t="s">
        <v>3813</v>
      </c>
      <c r="AW13" s="116" t="s">
        <v>3870</v>
      </c>
      <c r="AX13" s="112" t="s">
        <v>19</v>
      </c>
      <c r="AY13" s="116" t="s">
        <v>3871</v>
      </c>
      <c r="AZ13" s="112" t="s">
        <v>3813</v>
      </c>
      <c r="BA13" s="116" t="s">
        <v>3864</v>
      </c>
      <c r="BB13" s="112" t="s">
        <v>3813</v>
      </c>
      <c r="BC13" s="116" t="s">
        <v>3872</v>
      </c>
      <c r="BD13" s="112" t="s">
        <v>3813</v>
      </c>
      <c r="BE13" s="116" t="s">
        <v>3872</v>
      </c>
      <c r="BF13" s="112" t="s">
        <v>3813</v>
      </c>
      <c r="BG13" s="116" t="s">
        <v>3873</v>
      </c>
      <c r="BH13" s="112" t="s">
        <v>3813</v>
      </c>
      <c r="BI13" s="116" t="s">
        <v>3874</v>
      </c>
      <c r="BJ13" s="121" t="s">
        <v>3830</v>
      </c>
      <c r="BK13" s="121" t="s">
        <v>3813</v>
      </c>
      <c r="BL13" s="121" t="s">
        <v>3813</v>
      </c>
      <c r="BM13" s="121" t="s">
        <v>3830</v>
      </c>
      <c r="BN13" s="112" t="s">
        <v>3813</v>
      </c>
      <c r="BO13" s="116" t="s">
        <v>3875</v>
      </c>
      <c r="BP13" s="112" t="s">
        <v>3830</v>
      </c>
      <c r="BQ13" s="116"/>
      <c r="BR13" s="112" t="s">
        <v>3830</v>
      </c>
      <c r="BS13" s="116"/>
      <c r="BT13" s="112" t="s">
        <v>3830</v>
      </c>
      <c r="BU13" s="112" t="s">
        <v>3813</v>
      </c>
      <c r="BV13" s="112" t="s">
        <v>3813</v>
      </c>
      <c r="BW13" s="116" t="s">
        <v>3876</v>
      </c>
      <c r="BX13" s="122"/>
      <c r="BY13" s="123" t="s">
        <v>3837</v>
      </c>
      <c r="BZ13" s="112" t="s">
        <v>3830</v>
      </c>
      <c r="CA13" s="124"/>
      <c r="CB13" s="125" t="s">
        <v>3877</v>
      </c>
      <c r="CC13" s="126">
        <v>33665</v>
      </c>
      <c r="CD13" s="126">
        <v>33278</v>
      </c>
      <c r="CE13" s="126">
        <v>32977</v>
      </c>
      <c r="CF13" s="126">
        <v>32525</v>
      </c>
      <c r="CG13" s="127">
        <v>138536</v>
      </c>
      <c r="CH13" s="127">
        <v>138376</v>
      </c>
      <c r="CI13" s="127">
        <v>145504</v>
      </c>
      <c r="CJ13" s="127">
        <v>143173</v>
      </c>
      <c r="CK13" s="128">
        <v>4.12</v>
      </c>
      <c r="CL13" s="128">
        <v>4.16</v>
      </c>
      <c r="CM13" s="128">
        <v>4.41</v>
      </c>
      <c r="CN13" s="128">
        <v>4.4000000000000004</v>
      </c>
      <c r="CO13" s="129">
        <v>0.55800000000000005</v>
      </c>
      <c r="CP13" s="129">
        <v>0.56100000000000005</v>
      </c>
      <c r="CQ13" s="129">
        <v>0.56759999999999999</v>
      </c>
      <c r="CR13" s="130">
        <v>0.59130000000000005</v>
      </c>
    </row>
    <row r="14" spans="1:96" s="131" customFormat="1" ht="200" customHeight="1">
      <c r="A14" s="111" t="s">
        <v>82</v>
      </c>
      <c r="B14" s="112" t="s">
        <v>2626</v>
      </c>
      <c r="C14" s="112" t="str">
        <f>IF(A14="","自動表示",IF(B14="",VLOOKUP(A14,リスト!$C$2:$D$48,2,FALSE),VLOOKUP(一覧表!A14&amp;一覧表!B14,リスト!$C$49:$D$1789,2,FALSE)))</f>
        <v>313025</v>
      </c>
      <c r="D14" s="113" t="str">
        <f>IF(C14="自動表示","自動表示",VLOOKUP(C14,リスト!$D$2:$E$1789,2,FALSE))</f>
        <v>町村Ⅲ－２</v>
      </c>
      <c r="E14" s="111" t="s">
        <v>3722</v>
      </c>
      <c r="F14" s="112" t="s">
        <v>3725</v>
      </c>
      <c r="G14" s="114">
        <v>10</v>
      </c>
      <c r="H14" s="112" t="str">
        <f t="shared" si="0"/>
        <v>10年</v>
      </c>
      <c r="I14" s="112" t="s">
        <v>3815</v>
      </c>
      <c r="J14" s="115">
        <v>1</v>
      </c>
      <c r="K14" s="112" t="s">
        <v>3813</v>
      </c>
      <c r="L14" s="116" t="s">
        <v>3878</v>
      </c>
      <c r="M14" s="112" t="s">
        <v>3813</v>
      </c>
      <c r="N14" s="112" t="s">
        <v>3815</v>
      </c>
      <c r="O14" s="116" t="s">
        <v>3879</v>
      </c>
      <c r="P14" s="112" t="s">
        <v>3813</v>
      </c>
      <c r="Q14" s="116" t="s">
        <v>3880</v>
      </c>
      <c r="R14" s="112" t="s">
        <v>3813</v>
      </c>
      <c r="S14" s="112" t="s">
        <v>3818</v>
      </c>
      <c r="T14" s="117">
        <v>8.4</v>
      </c>
      <c r="U14" s="117" t="s">
        <v>3881</v>
      </c>
      <c r="V14" s="112" t="s">
        <v>3813</v>
      </c>
      <c r="W14" s="118" t="s">
        <v>3882</v>
      </c>
      <c r="X14" s="119">
        <v>2021</v>
      </c>
      <c r="Y14" s="119">
        <v>2060</v>
      </c>
      <c r="Z14" s="119">
        <v>40</v>
      </c>
      <c r="AA14" s="117">
        <v>294</v>
      </c>
      <c r="AB14" s="112" t="s">
        <v>3813</v>
      </c>
      <c r="AC14" s="118" t="s">
        <v>3883</v>
      </c>
      <c r="AD14" s="119">
        <v>2021</v>
      </c>
      <c r="AE14" s="119">
        <v>2060</v>
      </c>
      <c r="AF14" s="119">
        <v>40</v>
      </c>
      <c r="AG14" s="117">
        <v>253.2</v>
      </c>
      <c r="AH14" s="112" t="s">
        <v>3813</v>
      </c>
      <c r="AI14" s="120" t="s">
        <v>3884</v>
      </c>
      <c r="AJ14" s="119"/>
      <c r="AK14" s="119"/>
      <c r="AL14" s="119">
        <v>0</v>
      </c>
      <c r="AM14" s="117"/>
      <c r="AN14" s="112" t="s">
        <v>3813</v>
      </c>
      <c r="AO14" s="116" t="s">
        <v>3885</v>
      </c>
      <c r="AP14" s="112" t="s">
        <v>3813</v>
      </c>
      <c r="AQ14" s="116" t="s">
        <v>3886</v>
      </c>
      <c r="AR14" s="112" t="s">
        <v>3813</v>
      </c>
      <c r="AS14" s="116" t="s">
        <v>3887</v>
      </c>
      <c r="AT14" s="112" t="s">
        <v>3813</v>
      </c>
      <c r="AU14" s="116" t="s">
        <v>3888</v>
      </c>
      <c r="AV14" s="112" t="s">
        <v>3813</v>
      </c>
      <c r="AW14" s="116" t="s">
        <v>3889</v>
      </c>
      <c r="AX14" s="112" t="s">
        <v>3813</v>
      </c>
      <c r="AY14" s="116" t="s">
        <v>3888</v>
      </c>
      <c r="AZ14" s="112" t="s">
        <v>3813</v>
      </c>
      <c r="BA14" s="116" t="s">
        <v>3888</v>
      </c>
      <c r="BB14" s="112" t="s">
        <v>3813</v>
      </c>
      <c r="BC14" s="116" t="s">
        <v>3890</v>
      </c>
      <c r="BD14" s="112" t="s">
        <v>3830</v>
      </c>
      <c r="BE14" s="116"/>
      <c r="BF14" s="112" t="s">
        <v>3813</v>
      </c>
      <c r="BG14" s="116" t="s">
        <v>3891</v>
      </c>
      <c r="BH14" s="112" t="s">
        <v>3830</v>
      </c>
      <c r="BI14" s="116"/>
      <c r="BJ14" s="121" t="s">
        <v>3830</v>
      </c>
      <c r="BK14" s="121" t="s">
        <v>3830</v>
      </c>
      <c r="BL14" s="121" t="s">
        <v>3830</v>
      </c>
      <c r="BM14" s="121" t="s">
        <v>3830</v>
      </c>
      <c r="BN14" s="112" t="s">
        <v>3830</v>
      </c>
      <c r="BO14" s="116"/>
      <c r="BP14" s="112" t="s">
        <v>3830</v>
      </c>
      <c r="BQ14" s="116"/>
      <c r="BR14" s="112" t="s">
        <v>3830</v>
      </c>
      <c r="BS14" s="116"/>
      <c r="BT14" s="112" t="s">
        <v>3830</v>
      </c>
      <c r="BU14" s="112" t="s">
        <v>3813</v>
      </c>
      <c r="BV14" s="112" t="s">
        <v>3813</v>
      </c>
      <c r="BW14" s="116" t="s">
        <v>3892</v>
      </c>
      <c r="BX14" s="122"/>
      <c r="BY14" s="123" t="s">
        <v>3837</v>
      </c>
      <c r="BZ14" s="112" t="s">
        <v>3830</v>
      </c>
      <c r="CA14" s="124"/>
      <c r="CB14" s="125"/>
      <c r="CC14" s="126">
        <v>11219</v>
      </c>
      <c r="CD14" s="126">
        <v>11079</v>
      </c>
      <c r="CE14" s="126">
        <v>10949</v>
      </c>
      <c r="CF14" s="126">
        <v>10836</v>
      </c>
      <c r="CG14" s="127">
        <v>76804</v>
      </c>
      <c r="CH14" s="127">
        <v>76746</v>
      </c>
      <c r="CI14" s="127">
        <v>76339</v>
      </c>
      <c r="CJ14" s="127">
        <v>76559</v>
      </c>
      <c r="CK14" s="128">
        <v>6.85</v>
      </c>
      <c r="CL14" s="128">
        <v>6.93</v>
      </c>
      <c r="CM14" s="128">
        <v>6.97</v>
      </c>
      <c r="CN14" s="128">
        <v>7.07</v>
      </c>
      <c r="CO14" s="129"/>
      <c r="CP14" s="129"/>
      <c r="CQ14" s="129"/>
      <c r="CR14" s="130"/>
    </row>
    <row r="15" spans="1:96" s="131" customFormat="1" ht="200" customHeight="1">
      <c r="A15" s="111" t="s">
        <v>82</v>
      </c>
      <c r="B15" s="112" t="s">
        <v>2628</v>
      </c>
      <c r="C15" s="112" t="str">
        <f>IF(A15="","自動表示",IF(B15="",VLOOKUP(A15,リスト!$C$2:$D$48,2,FALSE),VLOOKUP(一覧表!A15&amp;一覧表!B15,リスト!$C$49:$D$1789,2,FALSE)))</f>
        <v>313254</v>
      </c>
      <c r="D15" s="113" t="str">
        <f>IF(C15="自動表示","自動表示",VLOOKUP(C15,リスト!$D$2:$E$1789,2,FALSE))</f>
        <v>町村Ⅰ－２</v>
      </c>
      <c r="E15" s="111" t="s">
        <v>3722</v>
      </c>
      <c r="F15" s="112" t="s">
        <v>3726</v>
      </c>
      <c r="G15" s="114">
        <v>10</v>
      </c>
      <c r="H15" s="112" t="str">
        <f t="shared" si="0"/>
        <v>10年</v>
      </c>
      <c r="I15" s="112" t="s">
        <v>3815</v>
      </c>
      <c r="J15" s="115">
        <v>0.3</v>
      </c>
      <c r="K15" s="112" t="s">
        <v>3813</v>
      </c>
      <c r="L15" s="116" t="s">
        <v>3893</v>
      </c>
      <c r="M15" s="112" t="s">
        <v>3813</v>
      </c>
      <c r="N15" s="112" t="s">
        <v>3815</v>
      </c>
      <c r="O15" s="116" t="s">
        <v>3894</v>
      </c>
      <c r="P15" s="112" t="s">
        <v>3813</v>
      </c>
      <c r="Q15" s="116" t="s">
        <v>3895</v>
      </c>
      <c r="R15" s="112" t="s">
        <v>3813</v>
      </c>
      <c r="S15" s="112" t="s">
        <v>3818</v>
      </c>
      <c r="T15" s="117">
        <v>6.2</v>
      </c>
      <c r="U15" s="117"/>
      <c r="V15" s="112" t="s">
        <v>3813</v>
      </c>
      <c r="W15" s="118" t="s">
        <v>3896</v>
      </c>
      <c r="X15" s="119">
        <v>2021</v>
      </c>
      <c r="Y15" s="119">
        <v>2031</v>
      </c>
      <c r="Z15" s="119">
        <v>11</v>
      </c>
      <c r="AA15" s="117">
        <v>96.9</v>
      </c>
      <c r="AB15" s="112" t="s">
        <v>3813</v>
      </c>
      <c r="AC15" s="118" t="s">
        <v>3897</v>
      </c>
      <c r="AD15" s="119">
        <v>2021</v>
      </c>
      <c r="AE15" s="119">
        <v>2031</v>
      </c>
      <c r="AF15" s="119">
        <v>11</v>
      </c>
      <c r="AG15" s="117">
        <v>76</v>
      </c>
      <c r="AH15" s="112" t="s">
        <v>3813</v>
      </c>
      <c r="AI15" s="120" t="s">
        <v>3898</v>
      </c>
      <c r="AJ15" s="119">
        <v>2021</v>
      </c>
      <c r="AK15" s="119">
        <v>2031</v>
      </c>
      <c r="AL15" s="119">
        <v>11</v>
      </c>
      <c r="AM15" s="117">
        <v>20.9</v>
      </c>
      <c r="AN15" s="112" t="s">
        <v>3813</v>
      </c>
      <c r="AO15" s="116" t="s">
        <v>3899</v>
      </c>
      <c r="AP15" s="112" t="s">
        <v>3813</v>
      </c>
      <c r="AQ15" s="116" t="s">
        <v>3900</v>
      </c>
      <c r="AR15" s="112" t="s">
        <v>3813</v>
      </c>
      <c r="AS15" s="116" t="s">
        <v>3901</v>
      </c>
      <c r="AT15" s="112" t="s">
        <v>3813</v>
      </c>
      <c r="AU15" s="116" t="s">
        <v>3902</v>
      </c>
      <c r="AV15" s="112" t="s">
        <v>3813</v>
      </c>
      <c r="AW15" s="116" t="s">
        <v>3903</v>
      </c>
      <c r="AX15" s="112" t="s">
        <v>3813</v>
      </c>
      <c r="AY15" s="116" t="s">
        <v>3904</v>
      </c>
      <c r="AZ15" s="112" t="s">
        <v>3813</v>
      </c>
      <c r="BA15" s="116" t="s">
        <v>3905</v>
      </c>
      <c r="BB15" s="112" t="s">
        <v>3813</v>
      </c>
      <c r="BC15" s="116" t="s">
        <v>3906</v>
      </c>
      <c r="BD15" s="112" t="s">
        <v>3813</v>
      </c>
      <c r="BE15" s="116" t="s">
        <v>3907</v>
      </c>
      <c r="BF15" s="112" t="s">
        <v>3813</v>
      </c>
      <c r="BG15" s="116" t="s">
        <v>3908</v>
      </c>
      <c r="BH15" s="112" t="s">
        <v>3830</v>
      </c>
      <c r="BI15" s="116"/>
      <c r="BJ15" s="121" t="s">
        <v>3830</v>
      </c>
      <c r="BK15" s="121" t="s">
        <v>3830</v>
      </c>
      <c r="BL15" s="121" t="s">
        <v>3830</v>
      </c>
      <c r="BM15" s="121" t="s">
        <v>3830</v>
      </c>
      <c r="BN15" s="112" t="s">
        <v>3813</v>
      </c>
      <c r="BO15" s="116" t="s">
        <v>3909</v>
      </c>
      <c r="BP15" s="112" t="s">
        <v>3813</v>
      </c>
      <c r="BQ15" s="116" t="s">
        <v>3910</v>
      </c>
      <c r="BR15" s="112" t="s">
        <v>3813</v>
      </c>
      <c r="BS15" s="116" t="s">
        <v>3911</v>
      </c>
      <c r="BT15" s="112" t="s">
        <v>3813</v>
      </c>
      <c r="BU15" s="112" t="s">
        <v>3813</v>
      </c>
      <c r="BV15" s="112" t="s">
        <v>3813</v>
      </c>
      <c r="BW15" s="116" t="s">
        <v>3912</v>
      </c>
      <c r="BX15" s="122">
        <v>10</v>
      </c>
      <c r="BY15" s="123"/>
      <c r="BZ15" s="112" t="s">
        <v>3813</v>
      </c>
      <c r="CA15" s="124" t="s">
        <v>3913</v>
      </c>
      <c r="CB15" s="125" t="s">
        <v>3914</v>
      </c>
      <c r="CC15" s="126">
        <v>3050</v>
      </c>
      <c r="CD15" s="126">
        <v>2941</v>
      </c>
      <c r="CE15" s="126">
        <v>2841</v>
      </c>
      <c r="CF15" s="126">
        <v>2766</v>
      </c>
      <c r="CG15" s="127">
        <v>49547</v>
      </c>
      <c r="CH15" s="127">
        <v>49009</v>
      </c>
      <c r="CI15" s="127">
        <v>49009</v>
      </c>
      <c r="CJ15" s="127">
        <v>49009</v>
      </c>
      <c r="CK15" s="128">
        <v>16.239999999999998</v>
      </c>
      <c r="CL15" s="128">
        <v>16.66</v>
      </c>
      <c r="CM15" s="128">
        <v>17.25</v>
      </c>
      <c r="CN15" s="128">
        <v>17.72</v>
      </c>
      <c r="CO15" s="129">
        <v>0.67500000000000004</v>
      </c>
      <c r="CP15" s="129">
        <v>0.64929999999999999</v>
      </c>
      <c r="CQ15" s="129">
        <v>0.66210000000000002</v>
      </c>
      <c r="CR15" s="130">
        <v>0.67479999999999996</v>
      </c>
    </row>
    <row r="16" spans="1:96" s="131" customFormat="1" ht="200" customHeight="1">
      <c r="A16" s="111" t="s">
        <v>82</v>
      </c>
      <c r="B16" s="112" t="s">
        <v>2630</v>
      </c>
      <c r="C16" s="112" t="str">
        <f>IF(A16="","自動表示",IF(B16="",VLOOKUP(A16,リスト!$C$2:$D$48,2,FALSE),VLOOKUP(一覧表!A16&amp;一覧表!B16,リスト!$C$49:$D$1789,2,FALSE)))</f>
        <v>313289</v>
      </c>
      <c r="D16" s="113" t="str">
        <f>IF(C16="自動表示","自動表示",VLOOKUP(C16,リスト!$D$2:$E$1789,2,FALSE))</f>
        <v>町村Ⅱ－１</v>
      </c>
      <c r="E16" s="111" t="s">
        <v>3720</v>
      </c>
      <c r="F16" s="112" t="s">
        <v>3725</v>
      </c>
      <c r="G16" s="114">
        <v>10</v>
      </c>
      <c r="H16" s="112" t="str">
        <f t="shared" si="0"/>
        <v>10年</v>
      </c>
      <c r="I16" s="112" t="s">
        <v>3915</v>
      </c>
      <c r="J16" s="115">
        <v>0.8</v>
      </c>
      <c r="K16" s="112" t="s">
        <v>3813</v>
      </c>
      <c r="L16" s="116" t="s">
        <v>3916</v>
      </c>
      <c r="M16" s="112" t="s">
        <v>3813</v>
      </c>
      <c r="N16" s="112" t="s">
        <v>3917</v>
      </c>
      <c r="O16" s="116" t="s">
        <v>3918</v>
      </c>
      <c r="P16" s="112" t="s">
        <v>3813</v>
      </c>
      <c r="Q16" s="116" t="s">
        <v>3919</v>
      </c>
      <c r="R16" s="112" t="s">
        <v>3813</v>
      </c>
      <c r="S16" s="112" t="s">
        <v>3818</v>
      </c>
      <c r="T16" s="117">
        <v>13.1</v>
      </c>
      <c r="U16" s="117"/>
      <c r="V16" s="112" t="s">
        <v>3813</v>
      </c>
      <c r="W16" s="118" t="s">
        <v>3920</v>
      </c>
      <c r="X16" s="119">
        <v>2015</v>
      </c>
      <c r="Y16" s="119">
        <v>2054</v>
      </c>
      <c r="Z16" s="119">
        <v>40</v>
      </c>
      <c r="AA16" s="117">
        <v>548.9</v>
      </c>
      <c r="AB16" s="112" t="s">
        <v>3830</v>
      </c>
      <c r="AC16" s="118" t="s">
        <v>3921</v>
      </c>
      <c r="AD16" s="119"/>
      <c r="AE16" s="119"/>
      <c r="AF16" s="119">
        <v>0</v>
      </c>
      <c r="AG16" s="117"/>
      <c r="AH16" s="112" t="s">
        <v>3830</v>
      </c>
      <c r="AI16" s="120" t="s">
        <v>3921</v>
      </c>
      <c r="AJ16" s="119"/>
      <c r="AK16" s="119"/>
      <c r="AL16" s="119">
        <v>0</v>
      </c>
      <c r="AM16" s="117"/>
      <c r="AN16" s="112" t="s">
        <v>3813</v>
      </c>
      <c r="AO16" s="116" t="s">
        <v>3922</v>
      </c>
      <c r="AP16" s="112" t="s">
        <v>3830</v>
      </c>
      <c r="AQ16" s="116"/>
      <c r="AR16" s="112" t="s">
        <v>3813</v>
      </c>
      <c r="AS16" s="116" t="s">
        <v>3923</v>
      </c>
      <c r="AT16" s="112" t="s">
        <v>3813</v>
      </c>
      <c r="AU16" s="116" t="s">
        <v>3924</v>
      </c>
      <c r="AV16" s="112" t="s">
        <v>3813</v>
      </c>
      <c r="AW16" s="116" t="s">
        <v>3925</v>
      </c>
      <c r="AX16" s="112" t="s">
        <v>3813</v>
      </c>
      <c r="AY16" s="116" t="s">
        <v>3926</v>
      </c>
      <c r="AZ16" s="112" t="s">
        <v>3813</v>
      </c>
      <c r="BA16" s="116" t="s">
        <v>3927</v>
      </c>
      <c r="BB16" s="112" t="s">
        <v>3830</v>
      </c>
      <c r="BC16" s="116" t="s">
        <v>3928</v>
      </c>
      <c r="BD16" s="112" t="s">
        <v>3830</v>
      </c>
      <c r="BE16" s="116"/>
      <c r="BF16" s="112" t="s">
        <v>3813</v>
      </c>
      <c r="BG16" s="116" t="s">
        <v>3929</v>
      </c>
      <c r="BH16" s="112" t="s">
        <v>3813</v>
      </c>
      <c r="BI16" s="116" t="s">
        <v>3930</v>
      </c>
      <c r="BJ16" s="121" t="s">
        <v>3830</v>
      </c>
      <c r="BK16" s="121" t="s">
        <v>3830</v>
      </c>
      <c r="BL16" s="121" t="s">
        <v>3813</v>
      </c>
      <c r="BM16" s="121" t="s">
        <v>3830</v>
      </c>
      <c r="BN16" s="112" t="s">
        <v>3830</v>
      </c>
      <c r="BO16" s="116"/>
      <c r="BP16" s="112" t="s">
        <v>3830</v>
      </c>
      <c r="BQ16" s="116"/>
      <c r="BR16" s="112" t="s">
        <v>3830</v>
      </c>
      <c r="BS16" s="116"/>
      <c r="BT16" s="112" t="s">
        <v>3813</v>
      </c>
      <c r="BU16" s="112" t="s">
        <v>3813</v>
      </c>
      <c r="BV16" s="112" t="s">
        <v>3830</v>
      </c>
      <c r="BW16" s="116" t="s">
        <v>3928</v>
      </c>
      <c r="BX16" s="122"/>
      <c r="BY16" s="123"/>
      <c r="BZ16" s="112" t="s">
        <v>3830</v>
      </c>
      <c r="CA16" s="124"/>
      <c r="CB16" s="125" t="s">
        <v>3931</v>
      </c>
      <c r="CC16" s="126">
        <v>6726</v>
      </c>
      <c r="CD16" s="126">
        <v>6572</v>
      </c>
      <c r="CE16" s="126">
        <v>6420</v>
      </c>
      <c r="CF16" s="126">
        <v>6257</v>
      </c>
      <c r="CG16" s="127"/>
      <c r="CH16" s="127"/>
      <c r="CI16" s="127"/>
      <c r="CJ16" s="127"/>
      <c r="CK16" s="128" t="s">
        <v>3932</v>
      </c>
      <c r="CL16" s="128" t="s">
        <v>3932</v>
      </c>
      <c r="CM16" s="128" t="s">
        <v>3932</v>
      </c>
      <c r="CN16" s="128" t="s">
        <v>3932</v>
      </c>
      <c r="CO16" s="129"/>
      <c r="CP16" s="129"/>
      <c r="CQ16" s="129"/>
      <c r="CR16" s="130"/>
    </row>
    <row r="17" spans="1:96" s="131" customFormat="1" ht="200" customHeight="1">
      <c r="A17" s="111" t="s">
        <v>82</v>
      </c>
      <c r="B17" s="112" t="s">
        <v>2632</v>
      </c>
      <c r="C17" s="112" t="str">
        <f>IF(A17="","自動表示",IF(B17="",VLOOKUP(A17,リスト!$C$2:$D$48,2,FALSE),VLOOKUP(一覧表!A17&amp;一覧表!B17,リスト!$C$49:$D$1789,2,FALSE)))</f>
        <v>313297</v>
      </c>
      <c r="D17" s="113" t="str">
        <f>IF(C17="自動表示","自動表示",VLOOKUP(C17,リスト!$D$2:$E$1789,2,FALSE))</f>
        <v>町村Ⅳ－１</v>
      </c>
      <c r="E17" s="111" t="s">
        <v>3722</v>
      </c>
      <c r="F17" s="112" t="s">
        <v>3725</v>
      </c>
      <c r="G17" s="114">
        <v>10</v>
      </c>
      <c r="H17" s="112" t="str">
        <f t="shared" si="0"/>
        <v>10年</v>
      </c>
      <c r="I17" s="112" t="s">
        <v>3859</v>
      </c>
      <c r="J17" s="115">
        <v>1.7</v>
      </c>
      <c r="K17" s="112" t="s">
        <v>3813</v>
      </c>
      <c r="L17" s="116" t="s">
        <v>3933</v>
      </c>
      <c r="M17" s="112" t="s">
        <v>3813</v>
      </c>
      <c r="N17" s="112" t="s">
        <v>3841</v>
      </c>
      <c r="O17" s="116" t="s">
        <v>3934</v>
      </c>
      <c r="P17" s="112" t="s">
        <v>3813</v>
      </c>
      <c r="Q17" s="116" t="s">
        <v>3935</v>
      </c>
      <c r="R17" s="112" t="s">
        <v>3813</v>
      </c>
      <c r="S17" s="112" t="s">
        <v>3818</v>
      </c>
      <c r="T17" s="117" t="s">
        <v>3936</v>
      </c>
      <c r="U17" s="117"/>
      <c r="V17" s="112" t="s">
        <v>3813</v>
      </c>
      <c r="W17" s="118" t="s">
        <v>3937</v>
      </c>
      <c r="X17" s="119">
        <v>2016</v>
      </c>
      <c r="Y17" s="119">
        <v>2035</v>
      </c>
      <c r="Z17" s="119">
        <v>20</v>
      </c>
      <c r="AA17" s="117">
        <v>652</v>
      </c>
      <c r="AB17" s="112" t="s">
        <v>3813</v>
      </c>
      <c r="AC17" s="118" t="s">
        <v>3938</v>
      </c>
      <c r="AD17" s="119">
        <v>2016</v>
      </c>
      <c r="AE17" s="119">
        <v>2035</v>
      </c>
      <c r="AF17" s="119">
        <v>20</v>
      </c>
      <c r="AG17" s="117">
        <v>474</v>
      </c>
      <c r="AH17" s="112" t="s">
        <v>3813</v>
      </c>
      <c r="AI17" s="120" t="s">
        <v>3939</v>
      </c>
      <c r="AJ17" s="119">
        <v>2016</v>
      </c>
      <c r="AK17" s="119">
        <v>2035</v>
      </c>
      <c r="AL17" s="119">
        <v>20</v>
      </c>
      <c r="AM17" s="117">
        <v>178</v>
      </c>
      <c r="AN17" s="112" t="s">
        <v>3813</v>
      </c>
      <c r="AO17" s="116" t="s">
        <v>3940</v>
      </c>
      <c r="AP17" s="112" t="s">
        <v>3813</v>
      </c>
      <c r="AQ17" s="116" t="s">
        <v>3941</v>
      </c>
      <c r="AR17" s="112" t="s">
        <v>3813</v>
      </c>
      <c r="AS17" s="116" t="s">
        <v>3942</v>
      </c>
      <c r="AT17" s="112" t="s">
        <v>3813</v>
      </c>
      <c r="AU17" s="116" t="s">
        <v>3943</v>
      </c>
      <c r="AV17" s="112" t="s">
        <v>3813</v>
      </c>
      <c r="AW17" s="116" t="s">
        <v>3944</v>
      </c>
      <c r="AX17" s="112" t="s">
        <v>3830</v>
      </c>
      <c r="AY17" s="116" t="s">
        <v>3945</v>
      </c>
      <c r="AZ17" s="112" t="s">
        <v>3813</v>
      </c>
      <c r="BA17" s="116" t="s">
        <v>3946</v>
      </c>
      <c r="BB17" s="112" t="s">
        <v>3813</v>
      </c>
      <c r="BC17" s="116" t="s">
        <v>3944</v>
      </c>
      <c r="BD17" s="112" t="s">
        <v>3813</v>
      </c>
      <c r="BE17" s="116" t="s">
        <v>3947</v>
      </c>
      <c r="BF17" s="112" t="s">
        <v>3813</v>
      </c>
      <c r="BG17" s="116" t="s">
        <v>3948</v>
      </c>
      <c r="BH17" s="112" t="s">
        <v>3830</v>
      </c>
      <c r="BI17" s="116"/>
      <c r="BJ17" s="121" t="s">
        <v>3830</v>
      </c>
      <c r="BK17" s="121" t="s">
        <v>3830</v>
      </c>
      <c r="BL17" s="121" t="s">
        <v>3830</v>
      </c>
      <c r="BM17" s="121" t="s">
        <v>3830</v>
      </c>
      <c r="BN17" s="112" t="s">
        <v>3813</v>
      </c>
      <c r="BO17" s="116" t="s">
        <v>3949</v>
      </c>
      <c r="BP17" s="112" t="s">
        <v>3813</v>
      </c>
      <c r="BQ17" s="116" t="s">
        <v>3950</v>
      </c>
      <c r="BR17" s="112" t="s">
        <v>3813</v>
      </c>
      <c r="BS17" s="116" t="s">
        <v>3951</v>
      </c>
      <c r="BT17" s="112" t="s">
        <v>3813</v>
      </c>
      <c r="BU17" s="112" t="s">
        <v>3813</v>
      </c>
      <c r="BV17" s="112" t="s">
        <v>3813</v>
      </c>
      <c r="BW17" s="116" t="s">
        <v>3952</v>
      </c>
      <c r="BX17" s="122"/>
      <c r="BY17" s="123" t="s">
        <v>3953</v>
      </c>
      <c r="BZ17" s="112" t="s">
        <v>3813</v>
      </c>
      <c r="CA17" s="124" t="s">
        <v>3954</v>
      </c>
      <c r="CB17" s="125" t="s">
        <v>3955</v>
      </c>
      <c r="CC17" s="126">
        <v>16711</v>
      </c>
      <c r="CD17" s="126">
        <v>16412</v>
      </c>
      <c r="CE17" s="126">
        <v>16113</v>
      </c>
      <c r="CF17" s="126">
        <v>15748</v>
      </c>
      <c r="CG17" s="127">
        <v>160475</v>
      </c>
      <c r="CH17" s="127">
        <v>161046</v>
      </c>
      <c r="CI17" s="127">
        <v>161749</v>
      </c>
      <c r="CJ17" s="127">
        <v>161963</v>
      </c>
      <c r="CK17" s="128">
        <v>9.6</v>
      </c>
      <c r="CL17" s="128">
        <v>9.81</v>
      </c>
      <c r="CM17" s="128">
        <v>10.039999999999999</v>
      </c>
      <c r="CN17" s="128">
        <v>10.28</v>
      </c>
      <c r="CO17" s="129">
        <v>0.67900000000000005</v>
      </c>
      <c r="CP17" s="129">
        <v>0.69</v>
      </c>
      <c r="CQ17" s="129">
        <v>0.7</v>
      </c>
      <c r="CR17" s="130">
        <v>0.71599999999999997</v>
      </c>
    </row>
    <row r="18" spans="1:96" s="131" customFormat="1" ht="200" customHeight="1">
      <c r="A18" s="111" t="s">
        <v>82</v>
      </c>
      <c r="B18" s="112" t="s">
        <v>2634</v>
      </c>
      <c r="C18" s="112" t="str">
        <f>IF(A18="","自動表示",IF(B18="",VLOOKUP(A18,リスト!$C$2:$D$48,2,FALSE),VLOOKUP(一覧表!A18&amp;一覧表!B18,リスト!$C$49:$D$1789,2,FALSE)))</f>
        <v>313645</v>
      </c>
      <c r="D18" s="113" t="str">
        <f>IF(C18="自動表示","自動表示",VLOOKUP(C18,リスト!$D$2:$E$1789,2,FALSE))</f>
        <v>町村Ⅱ－２</v>
      </c>
      <c r="E18" s="111" t="s">
        <v>3720</v>
      </c>
      <c r="F18" s="112" t="s">
        <v>3727</v>
      </c>
      <c r="G18" s="114">
        <v>10</v>
      </c>
      <c r="H18" s="112" t="str">
        <f t="shared" si="0"/>
        <v>10年</v>
      </c>
      <c r="I18" s="112" t="s">
        <v>3815</v>
      </c>
      <c r="J18" s="115">
        <v>1</v>
      </c>
      <c r="K18" s="112" t="s">
        <v>3813</v>
      </c>
      <c r="L18" s="116" t="s">
        <v>3956</v>
      </c>
      <c r="M18" s="112" t="s">
        <v>3813</v>
      </c>
      <c r="N18" s="112" t="s">
        <v>3957</v>
      </c>
      <c r="O18" s="116" t="s">
        <v>3958</v>
      </c>
      <c r="P18" s="112" t="s">
        <v>3813</v>
      </c>
      <c r="Q18" s="116" t="s">
        <v>3959</v>
      </c>
      <c r="R18" s="112" t="s">
        <v>3813</v>
      </c>
      <c r="S18" s="112" t="s">
        <v>3818</v>
      </c>
      <c r="T18" s="117">
        <v>8.1</v>
      </c>
      <c r="U18" s="117"/>
      <c r="V18" s="112" t="s">
        <v>3813</v>
      </c>
      <c r="W18" s="118" t="s">
        <v>3960</v>
      </c>
      <c r="X18" s="119">
        <v>2026</v>
      </c>
      <c r="Y18" s="119">
        <v>2065</v>
      </c>
      <c r="Z18" s="119">
        <v>40</v>
      </c>
      <c r="AA18" s="117">
        <v>256.89999999999998</v>
      </c>
      <c r="AB18" s="112" t="s">
        <v>3813</v>
      </c>
      <c r="AC18" s="118" t="s">
        <v>3961</v>
      </c>
      <c r="AD18" s="119">
        <v>2026</v>
      </c>
      <c r="AE18" s="119">
        <v>2065</v>
      </c>
      <c r="AF18" s="119">
        <v>40</v>
      </c>
      <c r="AG18" s="117">
        <v>208.9</v>
      </c>
      <c r="AH18" s="112" t="s">
        <v>3813</v>
      </c>
      <c r="AI18" s="120" t="s">
        <v>3962</v>
      </c>
      <c r="AJ18" s="119"/>
      <c r="AK18" s="119"/>
      <c r="AL18" s="119">
        <v>0</v>
      </c>
      <c r="AM18" s="117">
        <v>1.2</v>
      </c>
      <c r="AN18" s="112" t="s">
        <v>3813</v>
      </c>
      <c r="AO18" s="116" t="s">
        <v>3963</v>
      </c>
      <c r="AP18" s="112" t="s">
        <v>3830</v>
      </c>
      <c r="AQ18" s="116"/>
      <c r="AR18" s="112" t="s">
        <v>3813</v>
      </c>
      <c r="AS18" s="116" t="s">
        <v>3964</v>
      </c>
      <c r="AT18" s="112" t="s">
        <v>3813</v>
      </c>
      <c r="AU18" s="116" t="s">
        <v>3965</v>
      </c>
      <c r="AV18" s="112" t="s">
        <v>3813</v>
      </c>
      <c r="AW18" s="116" t="s">
        <v>3966</v>
      </c>
      <c r="AX18" s="112" t="s">
        <v>3813</v>
      </c>
      <c r="AY18" s="116" t="s">
        <v>3967</v>
      </c>
      <c r="AZ18" s="112" t="s">
        <v>3813</v>
      </c>
      <c r="BA18" s="116" t="s">
        <v>3968</v>
      </c>
      <c r="BB18" s="112" t="s">
        <v>3813</v>
      </c>
      <c r="BC18" s="116" t="s">
        <v>3969</v>
      </c>
      <c r="BD18" s="112" t="s">
        <v>3813</v>
      </c>
      <c r="BE18" s="116" t="s">
        <v>3970</v>
      </c>
      <c r="BF18" s="112" t="s">
        <v>3813</v>
      </c>
      <c r="BG18" s="116" t="s">
        <v>3971</v>
      </c>
      <c r="BH18" s="112" t="s">
        <v>3813</v>
      </c>
      <c r="BI18" s="116" t="s">
        <v>3972</v>
      </c>
      <c r="BJ18" s="121" t="s">
        <v>3830</v>
      </c>
      <c r="BK18" s="121" t="s">
        <v>3813</v>
      </c>
      <c r="BL18" s="121" t="s">
        <v>3830</v>
      </c>
      <c r="BM18" s="121" t="s">
        <v>3830</v>
      </c>
      <c r="BN18" s="112" t="s">
        <v>3813</v>
      </c>
      <c r="BO18" s="116" t="s">
        <v>3973</v>
      </c>
      <c r="BP18" s="112" t="s">
        <v>3813</v>
      </c>
      <c r="BQ18" s="116" t="s">
        <v>3974</v>
      </c>
      <c r="BR18" s="112" t="s">
        <v>3830</v>
      </c>
      <c r="BS18" s="116"/>
      <c r="BT18" s="112" t="s">
        <v>3830</v>
      </c>
      <c r="BU18" s="112" t="s">
        <v>3813</v>
      </c>
      <c r="BV18" s="112" t="s">
        <v>3813</v>
      </c>
      <c r="BW18" s="116" t="s">
        <v>3975</v>
      </c>
      <c r="BX18" s="122"/>
      <c r="BY18" s="123"/>
      <c r="BZ18" s="112" t="s">
        <v>3813</v>
      </c>
      <c r="CA18" s="124" t="s">
        <v>3976</v>
      </c>
      <c r="CB18" s="125" t="s">
        <v>3977</v>
      </c>
      <c r="CC18" s="126">
        <v>6340</v>
      </c>
      <c r="CD18" s="126">
        <v>6141</v>
      </c>
      <c r="CE18" s="126">
        <v>6057</v>
      </c>
      <c r="CF18" s="126">
        <v>5936</v>
      </c>
      <c r="CG18" s="127"/>
      <c r="CH18" s="127"/>
      <c r="CI18" s="127">
        <v>45049</v>
      </c>
      <c r="CJ18" s="127">
        <v>46055</v>
      </c>
      <c r="CK18" s="128" t="s">
        <v>3932</v>
      </c>
      <c r="CL18" s="128" t="s">
        <v>3932</v>
      </c>
      <c r="CM18" s="128">
        <v>7.44</v>
      </c>
      <c r="CN18" s="128">
        <v>7.76</v>
      </c>
      <c r="CO18" s="129">
        <v>0.65500000000000003</v>
      </c>
      <c r="CP18" s="129"/>
      <c r="CQ18" s="129">
        <v>0.66610000000000003</v>
      </c>
      <c r="CR18" s="130">
        <v>0.67959999999999998</v>
      </c>
    </row>
    <row r="19" spans="1:96" s="131" customFormat="1" ht="200" customHeight="1">
      <c r="A19" s="111" t="s">
        <v>82</v>
      </c>
      <c r="B19" s="112" t="s">
        <v>2636</v>
      </c>
      <c r="C19" s="112" t="str">
        <f>IF(A19="","自動表示",IF(B19="",VLOOKUP(A19,リスト!$C$2:$D$48,2,FALSE),VLOOKUP(一覧表!A19&amp;一覧表!B19,リスト!$C$49:$D$1789,2,FALSE)))</f>
        <v>313700</v>
      </c>
      <c r="D19" s="113" t="str">
        <f>IF(C19="自動表示","自動表示",VLOOKUP(C19,リスト!$D$2:$E$1789,2,FALSE))</f>
        <v>町村Ⅳ－２</v>
      </c>
      <c r="E19" s="111" t="s">
        <v>3728</v>
      </c>
      <c r="F19" s="112" t="s">
        <v>3725</v>
      </c>
      <c r="G19" s="114">
        <v>30</v>
      </c>
      <c r="H19" s="112" t="str">
        <f t="shared" si="0"/>
        <v>20年超</v>
      </c>
      <c r="I19" s="112" t="s">
        <v>3815</v>
      </c>
      <c r="J19" s="115">
        <v>1.6</v>
      </c>
      <c r="K19" s="112" t="s">
        <v>3813</v>
      </c>
      <c r="L19" s="116" t="s">
        <v>3978</v>
      </c>
      <c r="M19" s="112" t="s">
        <v>3813</v>
      </c>
      <c r="N19" s="112" t="s">
        <v>3782</v>
      </c>
      <c r="O19" s="116" t="s">
        <v>3979</v>
      </c>
      <c r="P19" s="112" t="s">
        <v>3813</v>
      </c>
      <c r="Q19" s="116" t="s">
        <v>3980</v>
      </c>
      <c r="R19" s="112" t="s">
        <v>3813</v>
      </c>
      <c r="S19" s="112" t="s">
        <v>3981</v>
      </c>
      <c r="T19" s="117">
        <v>4.0999999999999996</v>
      </c>
      <c r="U19" s="117"/>
      <c r="V19" s="112" t="s">
        <v>3813</v>
      </c>
      <c r="W19" s="118" t="s">
        <v>3982</v>
      </c>
      <c r="X19" s="119">
        <v>2014</v>
      </c>
      <c r="Y19" s="119">
        <v>2053</v>
      </c>
      <c r="Z19" s="119">
        <v>40</v>
      </c>
      <c r="AA19" s="117">
        <v>778.5</v>
      </c>
      <c r="AB19" s="112" t="s">
        <v>3813</v>
      </c>
      <c r="AC19" s="118" t="s">
        <v>3983</v>
      </c>
      <c r="AD19" s="119">
        <v>2014</v>
      </c>
      <c r="AE19" s="119">
        <v>2053</v>
      </c>
      <c r="AF19" s="119">
        <v>40</v>
      </c>
      <c r="AG19" s="117">
        <v>434.5</v>
      </c>
      <c r="AH19" s="112" t="s">
        <v>3813</v>
      </c>
      <c r="AI19" s="120" t="s">
        <v>3983</v>
      </c>
      <c r="AJ19" s="119">
        <v>2014</v>
      </c>
      <c r="AK19" s="119">
        <v>2053</v>
      </c>
      <c r="AL19" s="119">
        <v>40</v>
      </c>
      <c r="AM19" s="117">
        <v>20.3</v>
      </c>
      <c r="AN19" s="112" t="s">
        <v>3813</v>
      </c>
      <c r="AO19" s="116" t="s">
        <v>3984</v>
      </c>
      <c r="AP19" s="112" t="s">
        <v>3813</v>
      </c>
      <c r="AQ19" s="116" t="s">
        <v>3985</v>
      </c>
      <c r="AR19" s="112" t="s">
        <v>3813</v>
      </c>
      <c r="AS19" s="116" t="s">
        <v>3986</v>
      </c>
      <c r="AT19" s="112" t="s">
        <v>3813</v>
      </c>
      <c r="AU19" s="116" t="s">
        <v>3987</v>
      </c>
      <c r="AV19" s="112" t="s">
        <v>3813</v>
      </c>
      <c r="AW19" s="116" t="s">
        <v>3986</v>
      </c>
      <c r="AX19" s="112" t="s">
        <v>3813</v>
      </c>
      <c r="AY19" s="116" t="s">
        <v>3988</v>
      </c>
      <c r="AZ19" s="112" t="s">
        <v>3813</v>
      </c>
      <c r="BA19" s="116" t="s">
        <v>3989</v>
      </c>
      <c r="BB19" s="112" t="s">
        <v>3813</v>
      </c>
      <c r="BC19" s="116" t="s">
        <v>3990</v>
      </c>
      <c r="BD19" s="112" t="s">
        <v>3830</v>
      </c>
      <c r="BE19" s="116"/>
      <c r="BF19" s="112" t="s">
        <v>3813</v>
      </c>
      <c r="BG19" s="116" t="s">
        <v>3991</v>
      </c>
      <c r="BH19" s="112" t="s">
        <v>3813</v>
      </c>
      <c r="BI19" s="116" t="s">
        <v>3992</v>
      </c>
      <c r="BJ19" s="121" t="s">
        <v>3830</v>
      </c>
      <c r="BK19" s="121" t="s">
        <v>3813</v>
      </c>
      <c r="BL19" s="121" t="s">
        <v>3830</v>
      </c>
      <c r="BM19" s="121" t="s">
        <v>3830</v>
      </c>
      <c r="BN19" s="112" t="s">
        <v>3813</v>
      </c>
      <c r="BO19" s="116" t="s">
        <v>3993</v>
      </c>
      <c r="BP19" s="112" t="s">
        <v>3813</v>
      </c>
      <c r="BQ19" s="116" t="s">
        <v>3994</v>
      </c>
      <c r="BR19" s="112" t="s">
        <v>3813</v>
      </c>
      <c r="BS19" s="116" t="s">
        <v>3995</v>
      </c>
      <c r="BT19" s="112" t="s">
        <v>3830</v>
      </c>
      <c r="BU19" s="112" t="s">
        <v>3813</v>
      </c>
      <c r="BV19" s="112" t="s">
        <v>3813</v>
      </c>
      <c r="BW19" s="116" t="s">
        <v>3996</v>
      </c>
      <c r="BX19" s="122"/>
      <c r="BY19" s="123"/>
      <c r="BZ19" s="112" t="s">
        <v>3830</v>
      </c>
      <c r="CA19" s="124"/>
      <c r="CB19" s="125" t="s">
        <v>3997</v>
      </c>
      <c r="CC19" s="126">
        <v>16741</v>
      </c>
      <c r="CD19" s="126">
        <v>16651</v>
      </c>
      <c r="CE19" s="126">
        <v>16515</v>
      </c>
      <c r="CF19" s="126">
        <v>16334</v>
      </c>
      <c r="CG19" s="127">
        <v>110551</v>
      </c>
      <c r="CH19" s="127">
        <v>111689</v>
      </c>
      <c r="CI19" s="127">
        <v>112490</v>
      </c>
      <c r="CJ19" s="127">
        <v>115240</v>
      </c>
      <c r="CK19" s="128">
        <v>6.6</v>
      </c>
      <c r="CL19" s="128">
        <v>6.71</v>
      </c>
      <c r="CM19" s="128">
        <v>6.81</v>
      </c>
      <c r="CN19" s="128">
        <v>7.06</v>
      </c>
      <c r="CO19" s="129">
        <v>0.6</v>
      </c>
      <c r="CP19" s="129">
        <v>0.60899999999999999</v>
      </c>
      <c r="CQ19" s="129">
        <v>0.626</v>
      </c>
      <c r="CR19" s="130">
        <v>0.63</v>
      </c>
    </row>
    <row r="20" spans="1:96" s="131" customFormat="1" ht="200" customHeight="1">
      <c r="A20" s="111" t="s">
        <v>82</v>
      </c>
      <c r="B20" s="112" t="s">
        <v>2638</v>
      </c>
      <c r="C20" s="112" t="str">
        <f>IF(A20="","自動表示",IF(B20="",VLOOKUP(A20,リスト!$C$2:$D$48,2,FALSE),VLOOKUP(一覧表!A20&amp;一覧表!B20,リスト!$C$49:$D$1789,2,FALSE)))</f>
        <v>313718</v>
      </c>
      <c r="D20" s="113" t="str">
        <f>IF(C20="自動表示","自動表示",VLOOKUP(C20,リスト!$D$2:$E$1789,2,FALSE))</f>
        <v>町村Ⅳ－１</v>
      </c>
      <c r="E20" s="111" t="s">
        <v>3720</v>
      </c>
      <c r="F20" s="112" t="s">
        <v>3725</v>
      </c>
      <c r="G20" s="114">
        <v>20</v>
      </c>
      <c r="H20" s="112" t="str">
        <f t="shared" si="0"/>
        <v>11年～20年</v>
      </c>
      <c r="I20" s="112" t="s">
        <v>3815</v>
      </c>
      <c r="J20" s="115">
        <v>1.6</v>
      </c>
      <c r="K20" s="112" t="s">
        <v>3813</v>
      </c>
      <c r="L20" s="116" t="s">
        <v>3998</v>
      </c>
      <c r="M20" s="112" t="s">
        <v>3813</v>
      </c>
      <c r="N20" s="112" t="s">
        <v>3815</v>
      </c>
      <c r="O20" s="116" t="s">
        <v>3999</v>
      </c>
      <c r="P20" s="112" t="s">
        <v>3813</v>
      </c>
      <c r="Q20" s="116" t="s">
        <v>4000</v>
      </c>
      <c r="R20" s="112" t="s">
        <v>3813</v>
      </c>
      <c r="S20" s="112" t="s">
        <v>3818</v>
      </c>
      <c r="T20" s="117">
        <v>19.899999999999999</v>
      </c>
      <c r="U20" s="117"/>
      <c r="V20" s="112" t="s">
        <v>3813</v>
      </c>
      <c r="W20" s="118" t="s">
        <v>4001</v>
      </c>
      <c r="X20" s="119">
        <v>2021</v>
      </c>
      <c r="Y20" s="119">
        <v>2060</v>
      </c>
      <c r="Z20" s="119">
        <v>40</v>
      </c>
      <c r="AA20" s="117">
        <v>1335.2</v>
      </c>
      <c r="AB20" s="112" t="s">
        <v>3813</v>
      </c>
      <c r="AC20" s="118" t="s">
        <v>4002</v>
      </c>
      <c r="AD20" s="119">
        <v>2021</v>
      </c>
      <c r="AE20" s="119">
        <v>2060</v>
      </c>
      <c r="AF20" s="119">
        <v>40</v>
      </c>
      <c r="AG20" s="117">
        <v>1023.3</v>
      </c>
      <c r="AH20" s="112" t="s">
        <v>3813</v>
      </c>
      <c r="AI20" s="120" t="s">
        <v>4003</v>
      </c>
      <c r="AJ20" s="119">
        <v>2021</v>
      </c>
      <c r="AK20" s="119">
        <v>2060</v>
      </c>
      <c r="AL20" s="119">
        <v>40</v>
      </c>
      <c r="AM20" s="117">
        <v>311.89999999999998</v>
      </c>
      <c r="AN20" s="112" t="s">
        <v>3813</v>
      </c>
      <c r="AO20" s="116" t="s">
        <v>4004</v>
      </c>
      <c r="AP20" s="112" t="s">
        <v>3813</v>
      </c>
      <c r="AQ20" s="116" t="s">
        <v>4005</v>
      </c>
      <c r="AR20" s="112" t="s">
        <v>3813</v>
      </c>
      <c r="AS20" s="116" t="s">
        <v>4006</v>
      </c>
      <c r="AT20" s="112" t="s">
        <v>3813</v>
      </c>
      <c r="AU20" s="116" t="s">
        <v>4007</v>
      </c>
      <c r="AV20" s="112" t="s">
        <v>3813</v>
      </c>
      <c r="AW20" s="116" t="s">
        <v>4008</v>
      </c>
      <c r="AX20" s="112" t="s">
        <v>3813</v>
      </c>
      <c r="AY20" s="116" t="s">
        <v>4009</v>
      </c>
      <c r="AZ20" s="112" t="s">
        <v>3813</v>
      </c>
      <c r="BA20" s="116" t="s">
        <v>4010</v>
      </c>
      <c r="BB20" s="112" t="s">
        <v>3813</v>
      </c>
      <c r="BC20" s="116" t="s">
        <v>4011</v>
      </c>
      <c r="BD20" s="112" t="s">
        <v>3830</v>
      </c>
      <c r="BE20" s="116"/>
      <c r="BF20" s="112" t="s">
        <v>3813</v>
      </c>
      <c r="BG20" s="116" t="s">
        <v>4012</v>
      </c>
      <c r="BH20" s="112" t="s">
        <v>3813</v>
      </c>
      <c r="BI20" s="116" t="s">
        <v>4013</v>
      </c>
      <c r="BJ20" s="121" t="s">
        <v>3830</v>
      </c>
      <c r="BK20" s="121" t="s">
        <v>3813</v>
      </c>
      <c r="BL20" s="121" t="s">
        <v>3813</v>
      </c>
      <c r="BM20" s="121" t="s">
        <v>3830</v>
      </c>
      <c r="BN20" s="112" t="s">
        <v>3813</v>
      </c>
      <c r="BO20" s="116" t="s">
        <v>4014</v>
      </c>
      <c r="BP20" s="112" t="s">
        <v>3830</v>
      </c>
      <c r="BQ20" s="116"/>
      <c r="BR20" s="112" t="s">
        <v>3830</v>
      </c>
      <c r="BS20" s="116"/>
      <c r="BT20" s="112" t="s">
        <v>3830</v>
      </c>
      <c r="BU20" s="112" t="s">
        <v>3830</v>
      </c>
      <c r="BV20" s="112" t="s">
        <v>3813</v>
      </c>
      <c r="BW20" s="116" t="s">
        <v>4015</v>
      </c>
      <c r="BX20" s="122">
        <v>3</v>
      </c>
      <c r="BY20" s="123"/>
      <c r="BZ20" s="112" t="s">
        <v>3830</v>
      </c>
      <c r="CA20" s="124"/>
      <c r="CB20" s="125" t="s">
        <v>4016</v>
      </c>
      <c r="CC20" s="126">
        <v>16363</v>
      </c>
      <c r="CD20" s="126">
        <v>17026</v>
      </c>
      <c r="CE20" s="126">
        <v>16435</v>
      </c>
      <c r="CF20" s="126">
        <v>16165</v>
      </c>
      <c r="CG20" s="127">
        <v>142625</v>
      </c>
      <c r="CH20" s="127">
        <v>134942</v>
      </c>
      <c r="CI20" s="127">
        <v>137056</v>
      </c>
      <c r="CJ20" s="127">
        <v>144132</v>
      </c>
      <c r="CK20" s="128">
        <v>8.7200000000000006</v>
      </c>
      <c r="CL20" s="128">
        <v>7.93</v>
      </c>
      <c r="CM20" s="128">
        <v>8.34</v>
      </c>
      <c r="CN20" s="128">
        <v>8.92</v>
      </c>
      <c r="CO20" s="129">
        <v>0.60370000000000001</v>
      </c>
      <c r="CP20" s="129">
        <v>0.62029999999999996</v>
      </c>
      <c r="CQ20" s="129">
        <v>0.63800000000000001</v>
      </c>
      <c r="CR20" s="130">
        <v>0.66</v>
      </c>
    </row>
    <row r="21" spans="1:96" s="131" customFormat="1" ht="200" customHeight="1">
      <c r="A21" s="111" t="s">
        <v>82</v>
      </c>
      <c r="B21" s="112" t="s">
        <v>2640</v>
      </c>
      <c r="C21" s="112" t="str">
        <f>IF(A21="","自動表示",IF(B21="",VLOOKUP(A21,リスト!$C$2:$D$48,2,FALSE),VLOOKUP(一覧表!A21&amp;一覧表!B21,リスト!$C$49:$D$1789,2,FALSE)))</f>
        <v>313726</v>
      </c>
      <c r="D21" s="113" t="str">
        <f>IF(C21="自動表示","自動表示",VLOOKUP(C21,リスト!$D$2:$E$1789,2,FALSE))</f>
        <v>町村Ⅲ－０</v>
      </c>
      <c r="E21" s="111" t="s">
        <v>3722</v>
      </c>
      <c r="F21" s="112" t="s">
        <v>3729</v>
      </c>
      <c r="G21" s="114">
        <v>40</v>
      </c>
      <c r="H21" s="112" t="str">
        <f t="shared" si="0"/>
        <v>20年超</v>
      </c>
      <c r="I21" s="112" t="s">
        <v>3859</v>
      </c>
      <c r="J21" s="115">
        <v>1.4</v>
      </c>
      <c r="K21" s="112" t="s">
        <v>3813</v>
      </c>
      <c r="L21" s="116" t="s">
        <v>4017</v>
      </c>
      <c r="M21" s="112" t="s">
        <v>3813</v>
      </c>
      <c r="N21" s="112" t="s">
        <v>3859</v>
      </c>
      <c r="O21" s="116" t="s">
        <v>4018</v>
      </c>
      <c r="P21" s="112" t="s">
        <v>3813</v>
      </c>
      <c r="Q21" s="116" t="s">
        <v>4019</v>
      </c>
      <c r="R21" s="112" t="s">
        <v>3813</v>
      </c>
      <c r="S21" s="112" t="s">
        <v>3818</v>
      </c>
      <c r="T21" s="117">
        <v>6.5</v>
      </c>
      <c r="U21" s="117"/>
      <c r="V21" s="112" t="s">
        <v>3813</v>
      </c>
      <c r="W21" s="118" t="s">
        <v>4020</v>
      </c>
      <c r="X21" s="119">
        <v>2021</v>
      </c>
      <c r="Y21" s="119">
        <v>2060</v>
      </c>
      <c r="Z21" s="119">
        <v>40</v>
      </c>
      <c r="AA21" s="117">
        <v>11.1</v>
      </c>
      <c r="AB21" s="112" t="s">
        <v>3813</v>
      </c>
      <c r="AC21" s="118" t="s">
        <v>4021</v>
      </c>
      <c r="AD21" s="119">
        <v>2021</v>
      </c>
      <c r="AE21" s="119">
        <v>2060</v>
      </c>
      <c r="AF21" s="119">
        <v>40</v>
      </c>
      <c r="AG21" s="117">
        <v>8</v>
      </c>
      <c r="AH21" s="112" t="s">
        <v>3813</v>
      </c>
      <c r="AI21" s="120" t="s">
        <v>4022</v>
      </c>
      <c r="AJ21" s="119">
        <v>2021</v>
      </c>
      <c r="AK21" s="119">
        <v>2060</v>
      </c>
      <c r="AL21" s="119">
        <v>40</v>
      </c>
      <c r="AM21" s="117">
        <v>194</v>
      </c>
      <c r="AN21" s="112" t="s">
        <v>3813</v>
      </c>
      <c r="AO21" s="116" t="s">
        <v>4023</v>
      </c>
      <c r="AP21" s="112" t="s">
        <v>3813</v>
      </c>
      <c r="AQ21" s="116" t="s">
        <v>4024</v>
      </c>
      <c r="AR21" s="112" t="s">
        <v>3813</v>
      </c>
      <c r="AS21" s="116" t="s">
        <v>4025</v>
      </c>
      <c r="AT21" s="112" t="s">
        <v>3813</v>
      </c>
      <c r="AU21" s="116" t="s">
        <v>4026</v>
      </c>
      <c r="AV21" s="112" t="s">
        <v>3813</v>
      </c>
      <c r="AW21" s="116" t="s">
        <v>4027</v>
      </c>
      <c r="AX21" s="112" t="s">
        <v>3813</v>
      </c>
      <c r="AY21" s="116" t="s">
        <v>4028</v>
      </c>
      <c r="AZ21" s="112" t="s">
        <v>3813</v>
      </c>
      <c r="BA21" s="116" t="s">
        <v>4029</v>
      </c>
      <c r="BB21" s="112" t="s">
        <v>3813</v>
      </c>
      <c r="BC21" s="116" t="s">
        <v>4030</v>
      </c>
      <c r="BD21" s="112" t="s">
        <v>3813</v>
      </c>
      <c r="BE21" s="116" t="s">
        <v>4031</v>
      </c>
      <c r="BF21" s="112" t="s">
        <v>3813</v>
      </c>
      <c r="BG21" s="116" t="s">
        <v>4032</v>
      </c>
      <c r="BH21" s="112" t="s">
        <v>3813</v>
      </c>
      <c r="BI21" s="116" t="s">
        <v>4033</v>
      </c>
      <c r="BJ21" s="121" t="s">
        <v>3813</v>
      </c>
      <c r="BK21" s="121" t="s">
        <v>3813</v>
      </c>
      <c r="BL21" s="121" t="s">
        <v>3813</v>
      </c>
      <c r="BM21" s="121" t="s">
        <v>3830</v>
      </c>
      <c r="BN21" s="112" t="s">
        <v>3830</v>
      </c>
      <c r="BO21" s="116"/>
      <c r="BP21" s="112" t="s">
        <v>3830</v>
      </c>
      <c r="BQ21" s="116"/>
      <c r="BR21" s="112" t="s">
        <v>3830</v>
      </c>
      <c r="BS21" s="116"/>
      <c r="BT21" s="112" t="s">
        <v>3830</v>
      </c>
      <c r="BU21" s="112" t="s">
        <v>3813</v>
      </c>
      <c r="BV21" s="112" t="s">
        <v>3813</v>
      </c>
      <c r="BW21" s="116" t="s">
        <v>4034</v>
      </c>
      <c r="BX21" s="122" t="s">
        <v>3811</v>
      </c>
      <c r="BY21" s="123" t="s">
        <v>3811</v>
      </c>
      <c r="BZ21" s="112" t="s">
        <v>3813</v>
      </c>
      <c r="CA21" s="124" t="s">
        <v>4035</v>
      </c>
      <c r="CB21" s="125" t="s">
        <v>4036</v>
      </c>
      <c r="CC21" s="126">
        <v>14731</v>
      </c>
      <c r="CD21" s="126">
        <v>14692</v>
      </c>
      <c r="CE21" s="126">
        <v>14508</v>
      </c>
      <c r="CF21" s="126">
        <v>14327</v>
      </c>
      <c r="CG21" s="127">
        <v>97827</v>
      </c>
      <c r="CH21" s="127">
        <v>97692</v>
      </c>
      <c r="CI21" s="127">
        <v>96073</v>
      </c>
      <c r="CJ21" s="127">
        <v>84361</v>
      </c>
      <c r="CK21" s="128">
        <v>6.64</v>
      </c>
      <c r="CL21" s="128">
        <v>6.65</v>
      </c>
      <c r="CM21" s="128">
        <v>6.62</v>
      </c>
      <c r="CN21" s="128">
        <v>5.89</v>
      </c>
      <c r="CO21" s="129">
        <v>0.61199999999999999</v>
      </c>
      <c r="CP21" s="129">
        <v>0.63800000000000001</v>
      </c>
      <c r="CQ21" s="129">
        <v>0.65600000000000003</v>
      </c>
      <c r="CR21" s="130">
        <v>0.65600000000000003</v>
      </c>
    </row>
    <row r="22" spans="1:96" s="131" customFormat="1" ht="200" customHeight="1">
      <c r="A22" s="111" t="s">
        <v>82</v>
      </c>
      <c r="B22" s="112" t="s">
        <v>2642</v>
      </c>
      <c r="C22" s="112" t="str">
        <f>IF(A22="","自動表示",IF(B22="",VLOOKUP(A22,リスト!$C$2:$D$48,2,FALSE),VLOOKUP(一覧表!A22&amp;一覧表!B22,リスト!$C$49:$D$1789,2,FALSE)))</f>
        <v>313840</v>
      </c>
      <c r="D22" s="113" t="str">
        <f>IF(C22="自動表示","自動表示",VLOOKUP(C22,リスト!$D$2:$E$1789,2,FALSE))</f>
        <v>町村Ⅰ－２</v>
      </c>
      <c r="E22" s="111" t="s">
        <v>3722</v>
      </c>
      <c r="F22" s="112" t="s">
        <v>3725</v>
      </c>
      <c r="G22" s="114">
        <v>40</v>
      </c>
      <c r="H22" s="112" t="str">
        <f t="shared" si="0"/>
        <v>20年超</v>
      </c>
      <c r="I22" s="112" t="s">
        <v>3859</v>
      </c>
      <c r="J22" s="115">
        <v>0.3</v>
      </c>
      <c r="K22" s="112" t="s">
        <v>3813</v>
      </c>
      <c r="L22" s="116" t="s">
        <v>4037</v>
      </c>
      <c r="M22" s="112" t="s">
        <v>3813</v>
      </c>
      <c r="N22" s="112" t="s">
        <v>4038</v>
      </c>
      <c r="O22" s="116" t="s">
        <v>4039</v>
      </c>
      <c r="P22" s="112" t="s">
        <v>3813</v>
      </c>
      <c r="Q22" s="116" t="s">
        <v>4040</v>
      </c>
      <c r="R22" s="112" t="s">
        <v>3813</v>
      </c>
      <c r="S22" s="112" t="s">
        <v>3818</v>
      </c>
      <c r="T22" s="117">
        <v>1.8</v>
      </c>
      <c r="U22" s="117"/>
      <c r="V22" s="112" t="s">
        <v>3813</v>
      </c>
      <c r="W22" s="118" t="s">
        <v>4041</v>
      </c>
      <c r="X22" s="119">
        <v>2017</v>
      </c>
      <c r="Y22" s="119">
        <v>2056</v>
      </c>
      <c r="Z22" s="119">
        <v>39</v>
      </c>
      <c r="AA22" s="117">
        <v>139.1</v>
      </c>
      <c r="AB22" s="112" t="s">
        <v>3813</v>
      </c>
      <c r="AC22" s="118" t="s">
        <v>4042</v>
      </c>
      <c r="AD22" s="119">
        <v>2021</v>
      </c>
      <c r="AE22" s="119">
        <v>2060</v>
      </c>
      <c r="AF22" s="119">
        <v>39</v>
      </c>
      <c r="AG22" s="117">
        <v>105</v>
      </c>
      <c r="AH22" s="112" t="s">
        <v>3813</v>
      </c>
      <c r="AI22" s="120" t="s">
        <v>4043</v>
      </c>
      <c r="AJ22" s="119">
        <v>2021</v>
      </c>
      <c r="AK22" s="119">
        <v>2060</v>
      </c>
      <c r="AL22" s="119">
        <v>39</v>
      </c>
      <c r="AM22" s="117">
        <v>14</v>
      </c>
      <c r="AN22" s="112" t="s">
        <v>3813</v>
      </c>
      <c r="AO22" s="116" t="s">
        <v>4044</v>
      </c>
      <c r="AP22" s="112" t="s">
        <v>3830</v>
      </c>
      <c r="AQ22" s="116"/>
      <c r="AR22" s="112" t="s">
        <v>3813</v>
      </c>
      <c r="AS22" s="116" t="s">
        <v>4045</v>
      </c>
      <c r="AT22" s="112" t="s">
        <v>3813</v>
      </c>
      <c r="AU22" s="116" t="s">
        <v>4046</v>
      </c>
      <c r="AV22" s="112" t="s">
        <v>3813</v>
      </c>
      <c r="AW22" s="116" t="s">
        <v>4047</v>
      </c>
      <c r="AX22" s="112" t="s">
        <v>3813</v>
      </c>
      <c r="AY22" s="116" t="s">
        <v>4048</v>
      </c>
      <c r="AZ22" s="112" t="s">
        <v>3813</v>
      </c>
      <c r="BA22" s="116" t="s">
        <v>4049</v>
      </c>
      <c r="BB22" s="112" t="s">
        <v>3813</v>
      </c>
      <c r="BC22" s="116" t="s">
        <v>4050</v>
      </c>
      <c r="BD22" s="112" t="s">
        <v>3830</v>
      </c>
      <c r="BE22" s="116"/>
      <c r="BF22" s="112" t="s">
        <v>3813</v>
      </c>
      <c r="BG22" s="116" t="s">
        <v>4051</v>
      </c>
      <c r="BH22" s="112" t="s">
        <v>3830</v>
      </c>
      <c r="BI22" s="116"/>
      <c r="BJ22" s="121" t="s">
        <v>3830</v>
      </c>
      <c r="BK22" s="121" t="s">
        <v>3830</v>
      </c>
      <c r="BL22" s="121" t="s">
        <v>3830</v>
      </c>
      <c r="BM22" s="121" t="s">
        <v>3830</v>
      </c>
      <c r="BN22" s="112" t="s">
        <v>3813</v>
      </c>
      <c r="BO22" s="116" t="s">
        <v>4052</v>
      </c>
      <c r="BP22" s="112" t="s">
        <v>3830</v>
      </c>
      <c r="BQ22" s="116"/>
      <c r="BR22" s="112" t="s">
        <v>3830</v>
      </c>
      <c r="BS22" s="116"/>
      <c r="BT22" s="112" t="s">
        <v>3830</v>
      </c>
      <c r="BU22" s="112" t="s">
        <v>3813</v>
      </c>
      <c r="BV22" s="112" t="s">
        <v>3813</v>
      </c>
      <c r="BW22" s="116" t="s">
        <v>4053</v>
      </c>
      <c r="BX22" s="122"/>
      <c r="BY22" s="123"/>
      <c r="BZ22" s="112" t="s">
        <v>3813</v>
      </c>
      <c r="CA22" s="124" t="s">
        <v>4054</v>
      </c>
      <c r="CB22" s="125" t="s">
        <v>4055</v>
      </c>
      <c r="CC22" s="126">
        <v>3554</v>
      </c>
      <c r="CD22" s="126">
        <v>3575</v>
      </c>
      <c r="CE22" s="126">
        <v>3599</v>
      </c>
      <c r="CF22" s="126">
        <v>3620</v>
      </c>
      <c r="CG22" s="127">
        <v>18828</v>
      </c>
      <c r="CH22" s="127">
        <v>19088</v>
      </c>
      <c r="CI22" s="127">
        <v>19004</v>
      </c>
      <c r="CJ22" s="127">
        <v>19004</v>
      </c>
      <c r="CK22" s="128">
        <v>5.3</v>
      </c>
      <c r="CL22" s="128">
        <v>5.34</v>
      </c>
      <c r="CM22" s="128">
        <v>5.28</v>
      </c>
      <c r="CN22" s="128">
        <v>5.25</v>
      </c>
      <c r="CO22" s="129">
        <v>0.60660000000000003</v>
      </c>
      <c r="CP22" s="129">
        <v>0.62339999999999995</v>
      </c>
      <c r="CQ22" s="129">
        <v>0.58799999999999997</v>
      </c>
      <c r="CR22" s="130">
        <v>0.60499999999999998</v>
      </c>
    </row>
    <row r="23" spans="1:96" s="131" customFormat="1" ht="200" customHeight="1">
      <c r="A23" s="111" t="s">
        <v>82</v>
      </c>
      <c r="B23" s="112" t="s">
        <v>2644</v>
      </c>
      <c r="C23" s="112" t="str">
        <f>IF(A23="","自動表示",IF(B23="",VLOOKUP(A23,リスト!$C$2:$D$48,2,FALSE),VLOOKUP(一覧表!A23&amp;一覧表!B23,リスト!$C$49:$D$1789,2,FALSE)))</f>
        <v>313866</v>
      </c>
      <c r="D23" s="113" t="str">
        <f>IF(C23="自動表示","自動表示",VLOOKUP(C23,リスト!$D$2:$E$1789,2,FALSE))</f>
        <v>町村Ⅳ－０</v>
      </c>
      <c r="E23" s="111" t="s">
        <v>3722</v>
      </c>
      <c r="F23" s="112" t="s">
        <v>3730</v>
      </c>
      <c r="G23" s="114">
        <v>30</v>
      </c>
      <c r="H23" s="112" t="str">
        <f t="shared" si="0"/>
        <v>20年超</v>
      </c>
      <c r="I23" s="112" t="s">
        <v>3815</v>
      </c>
      <c r="J23" s="115">
        <v>1.5</v>
      </c>
      <c r="K23" s="112" t="s">
        <v>3813</v>
      </c>
      <c r="L23" s="116" t="s">
        <v>4056</v>
      </c>
      <c r="M23" s="112" t="s">
        <v>3813</v>
      </c>
      <c r="N23" s="112" t="s">
        <v>3917</v>
      </c>
      <c r="O23" s="116" t="s">
        <v>4057</v>
      </c>
      <c r="P23" s="112" t="s">
        <v>3813</v>
      </c>
      <c r="Q23" s="116" t="s">
        <v>4058</v>
      </c>
      <c r="R23" s="112" t="s">
        <v>3813</v>
      </c>
      <c r="S23" s="112" t="s">
        <v>3981</v>
      </c>
      <c r="T23" s="117">
        <v>1.8</v>
      </c>
      <c r="U23" s="117"/>
      <c r="V23" s="112" t="s">
        <v>3813</v>
      </c>
      <c r="W23" s="118" t="s">
        <v>4059</v>
      </c>
      <c r="X23" s="119">
        <v>2022</v>
      </c>
      <c r="Y23" s="119">
        <v>2061</v>
      </c>
      <c r="Z23" s="119">
        <v>40</v>
      </c>
      <c r="AA23" s="117">
        <v>952</v>
      </c>
      <c r="AB23" s="112" t="s">
        <v>3813</v>
      </c>
      <c r="AC23" s="118" t="s">
        <v>4060</v>
      </c>
      <c r="AD23" s="119">
        <v>2022</v>
      </c>
      <c r="AE23" s="119">
        <v>2051</v>
      </c>
      <c r="AF23" s="119">
        <v>30</v>
      </c>
      <c r="AG23" s="117">
        <v>566.1</v>
      </c>
      <c r="AH23" s="112" t="s">
        <v>3813</v>
      </c>
      <c r="AI23" s="120" t="s">
        <v>4061</v>
      </c>
      <c r="AJ23" s="119">
        <v>2022</v>
      </c>
      <c r="AK23" s="119">
        <v>2051</v>
      </c>
      <c r="AL23" s="119">
        <v>30</v>
      </c>
      <c r="AM23" s="117">
        <v>61.5</v>
      </c>
      <c r="AN23" s="112" t="s">
        <v>3813</v>
      </c>
      <c r="AO23" s="116" t="s">
        <v>4062</v>
      </c>
      <c r="AP23" s="112" t="s">
        <v>3830</v>
      </c>
      <c r="AQ23" s="116"/>
      <c r="AR23" s="112" t="s">
        <v>3813</v>
      </c>
      <c r="AS23" s="116" t="s">
        <v>4063</v>
      </c>
      <c r="AT23" s="112" t="s">
        <v>3813</v>
      </c>
      <c r="AU23" s="116" t="s">
        <v>4064</v>
      </c>
      <c r="AV23" s="112" t="s">
        <v>3813</v>
      </c>
      <c r="AW23" s="116" t="s">
        <v>4065</v>
      </c>
      <c r="AX23" s="112" t="s">
        <v>3813</v>
      </c>
      <c r="AY23" s="116" t="s">
        <v>4065</v>
      </c>
      <c r="AZ23" s="112" t="s">
        <v>3813</v>
      </c>
      <c r="BA23" s="116" t="s">
        <v>4066</v>
      </c>
      <c r="BB23" s="112" t="s">
        <v>3813</v>
      </c>
      <c r="BC23" s="116" t="s">
        <v>4067</v>
      </c>
      <c r="BD23" s="112" t="s">
        <v>3813</v>
      </c>
      <c r="BE23" s="116" t="s">
        <v>4068</v>
      </c>
      <c r="BF23" s="112" t="s">
        <v>3813</v>
      </c>
      <c r="BG23" s="116" t="s">
        <v>4069</v>
      </c>
      <c r="BH23" s="112" t="s">
        <v>3813</v>
      </c>
      <c r="BI23" s="116" t="s">
        <v>4070</v>
      </c>
      <c r="BJ23" s="121" t="s">
        <v>3830</v>
      </c>
      <c r="BK23" s="121" t="s">
        <v>3813</v>
      </c>
      <c r="BL23" s="121" t="s">
        <v>3830</v>
      </c>
      <c r="BM23" s="121" t="s">
        <v>3813</v>
      </c>
      <c r="BN23" s="112" t="s">
        <v>3813</v>
      </c>
      <c r="BO23" s="116" t="s">
        <v>4071</v>
      </c>
      <c r="BP23" s="112" t="s">
        <v>3830</v>
      </c>
      <c r="BQ23" s="116"/>
      <c r="BR23" s="112" t="s">
        <v>3813</v>
      </c>
      <c r="BS23" s="116" t="s">
        <v>4072</v>
      </c>
      <c r="BT23" s="112" t="s">
        <v>3830</v>
      </c>
      <c r="BU23" s="112" t="s">
        <v>3830</v>
      </c>
      <c r="BV23" s="112" t="s">
        <v>3813</v>
      </c>
      <c r="BW23" s="116" t="s">
        <v>4073</v>
      </c>
      <c r="BX23" s="122" t="s">
        <v>3811</v>
      </c>
      <c r="BY23" s="123" t="s">
        <v>3811</v>
      </c>
      <c r="BZ23" s="112" t="s">
        <v>3813</v>
      </c>
      <c r="CA23" s="124" t="s">
        <v>4074</v>
      </c>
      <c r="CB23" s="125" t="s">
        <v>4075</v>
      </c>
      <c r="CC23" s="126">
        <v>15926</v>
      </c>
      <c r="CD23" s="126">
        <v>15625</v>
      </c>
      <c r="CE23" s="126">
        <v>15320</v>
      </c>
      <c r="CF23" s="126">
        <v>15048</v>
      </c>
      <c r="CG23" s="127">
        <v>160189</v>
      </c>
      <c r="CH23" s="127">
        <v>157103</v>
      </c>
      <c r="CI23" s="127">
        <v>156622</v>
      </c>
      <c r="CJ23" s="127">
        <v>145208</v>
      </c>
      <c r="CK23" s="128">
        <v>10.06</v>
      </c>
      <c r="CL23" s="128">
        <v>10.050000000000001</v>
      </c>
      <c r="CM23" s="128">
        <v>10.220000000000001</v>
      </c>
      <c r="CN23" s="128">
        <v>9.65</v>
      </c>
      <c r="CO23" s="129">
        <v>0.67700000000000005</v>
      </c>
      <c r="CP23" s="129">
        <v>0.66700000000000004</v>
      </c>
      <c r="CQ23" s="129">
        <v>0.70799999999999996</v>
      </c>
      <c r="CR23" s="130">
        <v>0.71599999999999997</v>
      </c>
    </row>
    <row r="24" spans="1:96" s="131" customFormat="1" ht="200" customHeight="1">
      <c r="A24" s="111" t="s">
        <v>82</v>
      </c>
      <c r="B24" s="112" t="s">
        <v>548</v>
      </c>
      <c r="C24" s="112" t="str">
        <f>IF(A24="","自動表示",IF(B24="",VLOOKUP(A24,リスト!$C$2:$D$48,2,FALSE),VLOOKUP(一覧表!A24&amp;一覧表!B24,リスト!$C$49:$D$1789,2,FALSE)))</f>
        <v>313891</v>
      </c>
      <c r="D24" s="113" t="str">
        <f>IF(C24="自動表示","自動表示",VLOOKUP(C24,リスト!$D$2:$E$1789,2,FALSE))</f>
        <v>町村Ⅲ－２</v>
      </c>
      <c r="E24" s="111" t="s">
        <v>3731</v>
      </c>
      <c r="F24" s="112" t="s">
        <v>3725</v>
      </c>
      <c r="G24" s="114">
        <v>32</v>
      </c>
      <c r="H24" s="112" t="str">
        <f t="shared" si="0"/>
        <v>20年超</v>
      </c>
      <c r="I24" s="112" t="s">
        <v>3957</v>
      </c>
      <c r="J24" s="115">
        <v>1</v>
      </c>
      <c r="K24" s="112" t="s">
        <v>3813</v>
      </c>
      <c r="L24" s="116" t="s">
        <v>4076</v>
      </c>
      <c r="M24" s="112" t="s">
        <v>3813</v>
      </c>
      <c r="N24" s="112" t="s">
        <v>3815</v>
      </c>
      <c r="O24" s="116" t="s">
        <v>4077</v>
      </c>
      <c r="P24" s="112" t="s">
        <v>3813</v>
      </c>
      <c r="Q24" s="116" t="s">
        <v>4078</v>
      </c>
      <c r="R24" s="112" t="s">
        <v>3813</v>
      </c>
      <c r="S24" s="112" t="s">
        <v>3818</v>
      </c>
      <c r="T24" s="117">
        <v>1.3</v>
      </c>
      <c r="U24" s="117"/>
      <c r="V24" s="112" t="s">
        <v>3813</v>
      </c>
      <c r="W24" s="118" t="s">
        <v>4079</v>
      </c>
      <c r="X24" s="119">
        <v>2017</v>
      </c>
      <c r="Y24" s="119">
        <v>2056</v>
      </c>
      <c r="Z24" s="119">
        <v>40</v>
      </c>
      <c r="AA24" s="117">
        <v>566.20000000000005</v>
      </c>
      <c r="AB24" s="112" t="s">
        <v>3813</v>
      </c>
      <c r="AC24" s="118" t="s">
        <v>4079</v>
      </c>
      <c r="AD24" s="119">
        <v>2017</v>
      </c>
      <c r="AE24" s="119">
        <v>2056</v>
      </c>
      <c r="AF24" s="119">
        <v>40</v>
      </c>
      <c r="AG24" s="117">
        <v>30.3</v>
      </c>
      <c r="AH24" s="112" t="s">
        <v>3813</v>
      </c>
      <c r="AI24" s="120" t="s">
        <v>4079</v>
      </c>
      <c r="AJ24" s="119">
        <v>2017</v>
      </c>
      <c r="AK24" s="119">
        <v>2056</v>
      </c>
      <c r="AL24" s="119">
        <v>40</v>
      </c>
      <c r="AM24" s="117">
        <v>26.2</v>
      </c>
      <c r="AN24" s="112" t="s">
        <v>3813</v>
      </c>
      <c r="AO24" s="116" t="s">
        <v>4080</v>
      </c>
      <c r="AP24" s="112" t="s">
        <v>3830</v>
      </c>
      <c r="AQ24" s="116"/>
      <c r="AR24" s="112" t="s">
        <v>3813</v>
      </c>
      <c r="AS24" s="116" t="s">
        <v>4081</v>
      </c>
      <c r="AT24" s="112" t="s">
        <v>3813</v>
      </c>
      <c r="AU24" s="116" t="s">
        <v>4082</v>
      </c>
      <c r="AV24" s="112" t="s">
        <v>3813</v>
      </c>
      <c r="AW24" s="116" t="s">
        <v>4083</v>
      </c>
      <c r="AX24" s="112" t="s">
        <v>3813</v>
      </c>
      <c r="AY24" s="116" t="s">
        <v>4084</v>
      </c>
      <c r="AZ24" s="112" t="s">
        <v>3813</v>
      </c>
      <c r="BA24" s="116" t="s">
        <v>4085</v>
      </c>
      <c r="BB24" s="112" t="s">
        <v>3813</v>
      </c>
      <c r="BC24" s="116" t="s">
        <v>4086</v>
      </c>
      <c r="BD24" s="112" t="s">
        <v>3830</v>
      </c>
      <c r="BE24" s="116"/>
      <c r="BF24" s="112" t="s">
        <v>3813</v>
      </c>
      <c r="BG24" s="116" t="s">
        <v>4087</v>
      </c>
      <c r="BH24" s="112" t="s">
        <v>3830</v>
      </c>
      <c r="BI24" s="116"/>
      <c r="BJ24" s="121" t="s">
        <v>3830</v>
      </c>
      <c r="BK24" s="121" t="s">
        <v>3830</v>
      </c>
      <c r="BL24" s="121" t="s">
        <v>3830</v>
      </c>
      <c r="BM24" s="121" t="s">
        <v>3830</v>
      </c>
      <c r="BN24" s="112" t="s">
        <v>3813</v>
      </c>
      <c r="BO24" s="116" t="s">
        <v>4088</v>
      </c>
      <c r="BP24" s="112" t="s">
        <v>3830</v>
      </c>
      <c r="BQ24" s="116"/>
      <c r="BR24" s="112" t="s">
        <v>3830</v>
      </c>
      <c r="BS24" s="116"/>
      <c r="BT24" s="112" t="s">
        <v>3813</v>
      </c>
      <c r="BU24" s="112" t="s">
        <v>3813</v>
      </c>
      <c r="BV24" s="112" t="s">
        <v>3813</v>
      </c>
      <c r="BW24" s="116" t="s">
        <v>4089</v>
      </c>
      <c r="BX24" s="122"/>
      <c r="BY24" s="123" t="s">
        <v>4090</v>
      </c>
      <c r="BZ24" s="112" t="s">
        <v>3813</v>
      </c>
      <c r="CA24" s="124" t="s">
        <v>4091</v>
      </c>
      <c r="CB24" s="125" t="s">
        <v>4092</v>
      </c>
      <c r="CC24" s="126">
        <v>10601</v>
      </c>
      <c r="CD24" s="126">
        <v>10503</v>
      </c>
      <c r="CE24" s="126">
        <v>10348</v>
      </c>
      <c r="CF24" s="126">
        <v>10272</v>
      </c>
      <c r="CG24" s="127">
        <v>66152</v>
      </c>
      <c r="CH24" s="127">
        <v>64502</v>
      </c>
      <c r="CI24" s="127">
        <v>64502</v>
      </c>
      <c r="CJ24" s="127">
        <v>64502</v>
      </c>
      <c r="CK24" s="128">
        <v>6.24</v>
      </c>
      <c r="CL24" s="128">
        <v>6.14</v>
      </c>
      <c r="CM24" s="128">
        <v>6.23</v>
      </c>
      <c r="CN24" s="128">
        <v>6.28</v>
      </c>
      <c r="CO24" s="129">
        <v>0.73399999999999999</v>
      </c>
      <c r="CP24" s="129">
        <v>0.69899999999999995</v>
      </c>
      <c r="CQ24" s="129">
        <v>0.69899999999999995</v>
      </c>
      <c r="CR24" s="130" t="s">
        <v>3811</v>
      </c>
    </row>
    <row r="25" spans="1:96" s="131" customFormat="1" ht="200" customHeight="1">
      <c r="A25" s="111" t="s">
        <v>82</v>
      </c>
      <c r="B25" s="112" t="s">
        <v>2647</v>
      </c>
      <c r="C25" s="112" t="str">
        <f>IF(A25="","自動表示",IF(B25="",VLOOKUP(A25,リスト!$C$2:$D$48,2,FALSE),VLOOKUP(一覧表!A25&amp;一覧表!B25,リスト!$C$49:$D$1789,2,FALSE)))</f>
        <v>313904</v>
      </c>
      <c r="D25" s="113" t="str">
        <f>IF(C25="自動表示","自動表示",VLOOKUP(C25,リスト!$D$2:$E$1789,2,FALSE))</f>
        <v>町村Ⅲ－２</v>
      </c>
      <c r="E25" s="111" t="s">
        <v>3720</v>
      </c>
      <c r="F25" s="112" t="s">
        <v>3732</v>
      </c>
      <c r="G25" s="114">
        <v>20</v>
      </c>
      <c r="H25" s="112" t="str">
        <f t="shared" si="0"/>
        <v>11年～20年</v>
      </c>
      <c r="I25" s="112" t="s">
        <v>3859</v>
      </c>
      <c r="J25" s="115">
        <v>1.1000000000000001</v>
      </c>
      <c r="K25" s="112" t="s">
        <v>3813</v>
      </c>
      <c r="L25" s="116" t="s">
        <v>4093</v>
      </c>
      <c r="M25" s="112" t="s">
        <v>3813</v>
      </c>
      <c r="N25" s="112" t="s">
        <v>3859</v>
      </c>
      <c r="O25" s="116" t="s">
        <v>4094</v>
      </c>
      <c r="P25" s="112" t="s">
        <v>3813</v>
      </c>
      <c r="Q25" s="116" t="s">
        <v>4095</v>
      </c>
      <c r="R25" s="112" t="s">
        <v>3813</v>
      </c>
      <c r="S25" s="112" t="s">
        <v>3818</v>
      </c>
      <c r="T25" s="117" t="s">
        <v>4096</v>
      </c>
      <c r="U25" s="117" t="s">
        <v>4097</v>
      </c>
      <c r="V25" s="112" t="s">
        <v>3813</v>
      </c>
      <c r="W25" s="118" t="s">
        <v>4098</v>
      </c>
      <c r="X25" s="119">
        <v>2015</v>
      </c>
      <c r="Y25" s="119">
        <v>2054</v>
      </c>
      <c r="Z25" s="119">
        <v>40</v>
      </c>
      <c r="AA25" s="117">
        <v>114.9</v>
      </c>
      <c r="AB25" s="112" t="s">
        <v>3813</v>
      </c>
      <c r="AC25" s="118" t="s">
        <v>4099</v>
      </c>
      <c r="AD25" s="119">
        <v>2015</v>
      </c>
      <c r="AE25" s="119">
        <v>2054</v>
      </c>
      <c r="AF25" s="119">
        <v>40</v>
      </c>
      <c r="AG25" s="117">
        <v>166.9</v>
      </c>
      <c r="AH25" s="112" t="s">
        <v>3813</v>
      </c>
      <c r="AI25" s="120" t="s">
        <v>4100</v>
      </c>
      <c r="AJ25" s="119">
        <v>2015</v>
      </c>
      <c r="AK25" s="119">
        <v>2054</v>
      </c>
      <c r="AL25" s="119">
        <v>40</v>
      </c>
      <c r="AM25" s="117">
        <v>88.7</v>
      </c>
      <c r="AN25" s="112" t="s">
        <v>3813</v>
      </c>
      <c r="AO25" s="116" t="s">
        <v>4101</v>
      </c>
      <c r="AP25" s="112" t="s">
        <v>3830</v>
      </c>
      <c r="AQ25" s="116"/>
      <c r="AR25" s="112" t="s">
        <v>3813</v>
      </c>
      <c r="AS25" s="116" t="s">
        <v>4102</v>
      </c>
      <c r="AT25" s="112" t="s">
        <v>3813</v>
      </c>
      <c r="AU25" s="116" t="s">
        <v>4103</v>
      </c>
      <c r="AV25" s="112" t="s">
        <v>3813</v>
      </c>
      <c r="AW25" s="116" t="s">
        <v>4104</v>
      </c>
      <c r="AX25" s="112" t="s">
        <v>3813</v>
      </c>
      <c r="AY25" s="116" t="s">
        <v>4105</v>
      </c>
      <c r="AZ25" s="112" t="s">
        <v>3813</v>
      </c>
      <c r="BA25" s="116" t="s">
        <v>4106</v>
      </c>
      <c r="BB25" s="112" t="s">
        <v>3813</v>
      </c>
      <c r="BC25" s="116" t="s">
        <v>4107</v>
      </c>
      <c r="BD25" s="112" t="s">
        <v>3830</v>
      </c>
      <c r="BE25" s="116"/>
      <c r="BF25" s="112" t="s">
        <v>3813</v>
      </c>
      <c r="BG25" s="116" t="s">
        <v>4108</v>
      </c>
      <c r="BH25" s="112" t="s">
        <v>3813</v>
      </c>
      <c r="BI25" s="116" t="s">
        <v>4109</v>
      </c>
      <c r="BJ25" s="121" t="s">
        <v>3830</v>
      </c>
      <c r="BK25" s="121" t="s">
        <v>3813</v>
      </c>
      <c r="BL25" s="121" t="s">
        <v>3830</v>
      </c>
      <c r="BM25" s="121" t="s">
        <v>3830</v>
      </c>
      <c r="BN25" s="112" t="s">
        <v>3813</v>
      </c>
      <c r="BO25" s="116" t="s">
        <v>4110</v>
      </c>
      <c r="BP25" s="112" t="s">
        <v>3813</v>
      </c>
      <c r="BQ25" s="116" t="s">
        <v>4111</v>
      </c>
      <c r="BR25" s="112" t="s">
        <v>3813</v>
      </c>
      <c r="BS25" s="116" t="s">
        <v>4112</v>
      </c>
      <c r="BT25" s="112" t="s">
        <v>3830</v>
      </c>
      <c r="BU25" s="112" t="s">
        <v>3813</v>
      </c>
      <c r="BV25" s="112" t="s">
        <v>3813</v>
      </c>
      <c r="BW25" s="116" t="s">
        <v>4113</v>
      </c>
      <c r="BX25" s="122">
        <v>5</v>
      </c>
      <c r="BY25" s="123"/>
      <c r="BZ25" s="112" t="s">
        <v>3830</v>
      </c>
      <c r="CA25" s="124"/>
      <c r="CB25" s="125" t="s">
        <v>4114</v>
      </c>
      <c r="CC25" s="126">
        <v>10774</v>
      </c>
      <c r="CD25" s="126">
        <v>10624</v>
      </c>
      <c r="CE25" s="126">
        <v>10420</v>
      </c>
      <c r="CF25" s="126">
        <v>10297</v>
      </c>
      <c r="CG25" s="127">
        <v>78231</v>
      </c>
      <c r="CH25" s="127">
        <v>78217</v>
      </c>
      <c r="CI25" s="127">
        <v>78160</v>
      </c>
      <c r="CJ25" s="127">
        <v>77770</v>
      </c>
      <c r="CK25" s="128">
        <v>7.26</v>
      </c>
      <c r="CL25" s="128">
        <v>7.36</v>
      </c>
      <c r="CM25" s="128">
        <v>7.5</v>
      </c>
      <c r="CN25" s="128">
        <v>7.55</v>
      </c>
      <c r="CO25" s="129">
        <v>0.53080000000000005</v>
      </c>
      <c r="CP25" s="129">
        <v>0.55379999999999996</v>
      </c>
      <c r="CQ25" s="129">
        <v>0.56299999999999994</v>
      </c>
      <c r="CR25" s="130">
        <v>0.59</v>
      </c>
    </row>
    <row r="26" spans="1:96" s="131" customFormat="1" ht="200" customHeight="1">
      <c r="A26" s="111" t="s">
        <v>82</v>
      </c>
      <c r="B26" s="112" t="s">
        <v>2649</v>
      </c>
      <c r="C26" s="112" t="str">
        <f>IF(A26="","自動表示",IF(B26="",VLOOKUP(A26,リスト!$C$2:$D$48,2,FALSE),VLOOKUP(一覧表!A26&amp;一覧表!B26,リスト!$C$49:$D$1789,2,FALSE)))</f>
        <v>314013</v>
      </c>
      <c r="D26" s="113" t="str">
        <f>IF(C26="自動表示","自動表示",VLOOKUP(C26,リスト!$D$2:$E$1789,2,FALSE))</f>
        <v>町村Ⅰ－０</v>
      </c>
      <c r="E26" s="111" t="s">
        <v>3722</v>
      </c>
      <c r="F26" s="112" t="s">
        <v>3725</v>
      </c>
      <c r="G26" s="114">
        <v>30</v>
      </c>
      <c r="H26" s="112" t="str">
        <f t="shared" si="0"/>
        <v>20年超</v>
      </c>
      <c r="I26" s="112" t="s">
        <v>3859</v>
      </c>
      <c r="J26" s="115">
        <v>0.5</v>
      </c>
      <c r="K26" s="112" t="s">
        <v>3813</v>
      </c>
      <c r="L26" s="116" t="s">
        <v>4115</v>
      </c>
      <c r="M26" s="112" t="s">
        <v>3813</v>
      </c>
      <c r="N26" s="112" t="s">
        <v>3917</v>
      </c>
      <c r="O26" s="116" t="s">
        <v>4116</v>
      </c>
      <c r="P26" s="112" t="s">
        <v>3813</v>
      </c>
      <c r="Q26" s="116" t="s">
        <v>4117</v>
      </c>
      <c r="R26" s="112" t="s">
        <v>3813</v>
      </c>
      <c r="S26" s="112" t="s">
        <v>3818</v>
      </c>
      <c r="T26" s="117">
        <v>8</v>
      </c>
      <c r="U26" s="117"/>
      <c r="V26" s="112" t="s">
        <v>3813</v>
      </c>
      <c r="W26" s="118" t="s">
        <v>4118</v>
      </c>
      <c r="X26" s="119">
        <v>2022</v>
      </c>
      <c r="Y26" s="119">
        <v>2051</v>
      </c>
      <c r="Z26" s="119">
        <v>30</v>
      </c>
      <c r="AA26" s="117" t="s">
        <v>4119</v>
      </c>
      <c r="AB26" s="112" t="s">
        <v>3813</v>
      </c>
      <c r="AC26" s="118" t="s">
        <v>4120</v>
      </c>
      <c r="AD26" s="119">
        <v>2022</v>
      </c>
      <c r="AE26" s="119">
        <v>2051</v>
      </c>
      <c r="AF26" s="119">
        <v>30</v>
      </c>
      <c r="AG26" s="117">
        <v>271.39999999999998</v>
      </c>
      <c r="AH26" s="112" t="s">
        <v>3813</v>
      </c>
      <c r="AI26" s="120" t="s">
        <v>4121</v>
      </c>
      <c r="AJ26" s="119">
        <v>2022</v>
      </c>
      <c r="AK26" s="119">
        <v>2051</v>
      </c>
      <c r="AL26" s="119">
        <v>30</v>
      </c>
      <c r="AM26" s="117">
        <v>8.1999999999999993</v>
      </c>
      <c r="AN26" s="112" t="s">
        <v>3813</v>
      </c>
      <c r="AO26" s="116" t="s">
        <v>4122</v>
      </c>
      <c r="AP26" s="112" t="s">
        <v>3813</v>
      </c>
      <c r="AQ26" s="116" t="s">
        <v>4123</v>
      </c>
      <c r="AR26" s="112" t="s">
        <v>3813</v>
      </c>
      <c r="AS26" s="116" t="s">
        <v>4124</v>
      </c>
      <c r="AT26" s="112" t="s">
        <v>3813</v>
      </c>
      <c r="AU26" s="116" t="s">
        <v>4125</v>
      </c>
      <c r="AV26" s="112" t="s">
        <v>3813</v>
      </c>
      <c r="AW26" s="116" t="s">
        <v>4126</v>
      </c>
      <c r="AX26" s="112" t="s">
        <v>3813</v>
      </c>
      <c r="AY26" s="116" t="s">
        <v>4127</v>
      </c>
      <c r="AZ26" s="112" t="s">
        <v>3813</v>
      </c>
      <c r="BA26" s="116" t="s">
        <v>4128</v>
      </c>
      <c r="BB26" s="112" t="s">
        <v>3813</v>
      </c>
      <c r="BC26" s="116" t="s">
        <v>4129</v>
      </c>
      <c r="BD26" s="112" t="s">
        <v>3830</v>
      </c>
      <c r="BE26" s="116"/>
      <c r="BF26" s="112" t="s">
        <v>3813</v>
      </c>
      <c r="BG26" s="116" t="s">
        <v>4130</v>
      </c>
      <c r="BH26" s="112" t="s">
        <v>3813</v>
      </c>
      <c r="BI26" s="116" t="s">
        <v>4131</v>
      </c>
      <c r="BJ26" s="121" t="s">
        <v>3830</v>
      </c>
      <c r="BK26" s="121" t="s">
        <v>3813</v>
      </c>
      <c r="BL26" s="121" t="s">
        <v>3813</v>
      </c>
      <c r="BM26" s="121" t="s">
        <v>3813</v>
      </c>
      <c r="BN26" s="112" t="s">
        <v>3813</v>
      </c>
      <c r="BO26" s="116" t="s">
        <v>4132</v>
      </c>
      <c r="BP26" s="112" t="s">
        <v>3813</v>
      </c>
      <c r="BQ26" s="116" t="s">
        <v>4133</v>
      </c>
      <c r="BR26" s="112" t="s">
        <v>3813</v>
      </c>
      <c r="BS26" s="116" t="s">
        <v>4134</v>
      </c>
      <c r="BT26" s="112" t="s">
        <v>3813</v>
      </c>
      <c r="BU26" s="112" t="s">
        <v>3813</v>
      </c>
      <c r="BV26" s="112" t="s">
        <v>3813</v>
      </c>
      <c r="BW26" s="116" t="s">
        <v>4135</v>
      </c>
      <c r="BX26" s="122"/>
      <c r="BY26" s="123"/>
      <c r="BZ26" s="112" t="s">
        <v>3813</v>
      </c>
      <c r="CA26" s="124" t="s">
        <v>4136</v>
      </c>
      <c r="CB26" s="125" t="s">
        <v>4137</v>
      </c>
      <c r="CC26" s="126">
        <v>4390</v>
      </c>
      <c r="CD26" s="126">
        <v>4251</v>
      </c>
      <c r="CE26" s="126">
        <v>4144</v>
      </c>
      <c r="CF26" s="126">
        <v>3998</v>
      </c>
      <c r="CG26" s="127">
        <v>121380</v>
      </c>
      <c r="CH26" s="127">
        <v>120811</v>
      </c>
      <c r="CI26" s="127">
        <v>120811</v>
      </c>
      <c r="CJ26" s="127">
        <v>120811</v>
      </c>
      <c r="CK26" s="128">
        <v>27.65</v>
      </c>
      <c r="CL26" s="128">
        <v>28.42</v>
      </c>
      <c r="CM26" s="128">
        <v>29.15</v>
      </c>
      <c r="CN26" s="128">
        <v>30.22</v>
      </c>
      <c r="CO26" s="129">
        <v>0.61</v>
      </c>
      <c r="CP26" s="129">
        <v>0.622</v>
      </c>
      <c r="CQ26" s="129">
        <v>0.64100000000000001</v>
      </c>
      <c r="CR26" s="130">
        <v>0.65900000000000003</v>
      </c>
    </row>
    <row r="27" spans="1:96" s="131" customFormat="1" ht="200" customHeight="1">
      <c r="A27" s="111" t="s">
        <v>82</v>
      </c>
      <c r="B27" s="112" t="s">
        <v>2254</v>
      </c>
      <c r="C27" s="112" t="str">
        <f>IF(A27="","自動表示",IF(B27="",VLOOKUP(A27,リスト!$C$2:$D$48,2,FALSE),VLOOKUP(一覧表!A27&amp;一覧表!B27,リスト!$C$49:$D$1789,2,FALSE)))</f>
        <v>314021</v>
      </c>
      <c r="D27" s="113" t="str">
        <f>IF(C27="自動表示","自動表示",VLOOKUP(C27,リスト!$D$2:$E$1789,2,FALSE))</f>
        <v>町村Ⅰ－２</v>
      </c>
      <c r="E27" s="111" t="s">
        <v>3722</v>
      </c>
      <c r="F27" s="112" t="s">
        <v>3729</v>
      </c>
      <c r="G27" s="114">
        <v>10</v>
      </c>
      <c r="H27" s="112" t="str">
        <f t="shared" si="0"/>
        <v>10年</v>
      </c>
      <c r="I27" s="112" t="s">
        <v>3917</v>
      </c>
      <c r="J27" s="115">
        <v>0.3</v>
      </c>
      <c r="K27" s="112" t="s">
        <v>3813</v>
      </c>
      <c r="L27" s="116" t="s">
        <v>4138</v>
      </c>
      <c r="M27" s="112" t="s">
        <v>3813</v>
      </c>
      <c r="N27" s="112" t="s">
        <v>3917</v>
      </c>
      <c r="O27" s="116" t="s">
        <v>4139</v>
      </c>
      <c r="P27" s="112" t="s">
        <v>3813</v>
      </c>
      <c r="Q27" s="116" t="s">
        <v>4140</v>
      </c>
      <c r="R27" s="112" t="s">
        <v>3813</v>
      </c>
      <c r="S27" s="112" t="s">
        <v>3818</v>
      </c>
      <c r="T27" s="117">
        <v>3.75</v>
      </c>
      <c r="U27" s="117"/>
      <c r="V27" s="112" t="s">
        <v>3813</v>
      </c>
      <c r="W27" s="118" t="s">
        <v>4141</v>
      </c>
      <c r="X27" s="119">
        <v>2021</v>
      </c>
      <c r="Y27" s="119">
        <v>2060</v>
      </c>
      <c r="Z27" s="119">
        <v>40</v>
      </c>
      <c r="AA27" s="117">
        <v>401.8</v>
      </c>
      <c r="AB27" s="112" t="s">
        <v>3813</v>
      </c>
      <c r="AC27" s="118" t="s">
        <v>4142</v>
      </c>
      <c r="AD27" s="119">
        <v>2021</v>
      </c>
      <c r="AE27" s="119">
        <v>2030</v>
      </c>
      <c r="AF27" s="119">
        <v>10</v>
      </c>
      <c r="AG27" s="117">
        <v>10</v>
      </c>
      <c r="AH27" s="112" t="s">
        <v>3813</v>
      </c>
      <c r="AI27" s="120" t="s">
        <v>4143</v>
      </c>
      <c r="AJ27" s="119">
        <v>2021</v>
      </c>
      <c r="AK27" s="119">
        <v>2030</v>
      </c>
      <c r="AL27" s="119">
        <v>10</v>
      </c>
      <c r="AM27" s="117">
        <v>56.6</v>
      </c>
      <c r="AN27" s="112" t="s">
        <v>3813</v>
      </c>
      <c r="AO27" s="116" t="s">
        <v>4144</v>
      </c>
      <c r="AP27" s="112" t="s">
        <v>3813</v>
      </c>
      <c r="AQ27" s="116" t="s">
        <v>4145</v>
      </c>
      <c r="AR27" s="112" t="s">
        <v>3813</v>
      </c>
      <c r="AS27" s="116" t="s">
        <v>4146</v>
      </c>
      <c r="AT27" s="112" t="s">
        <v>3813</v>
      </c>
      <c r="AU27" s="116" t="s">
        <v>4147</v>
      </c>
      <c r="AV27" s="112" t="s">
        <v>3813</v>
      </c>
      <c r="AW27" s="116" t="s">
        <v>4148</v>
      </c>
      <c r="AX27" s="112" t="s">
        <v>3813</v>
      </c>
      <c r="AY27" s="116" t="s">
        <v>4149</v>
      </c>
      <c r="AZ27" s="112" t="s">
        <v>3813</v>
      </c>
      <c r="BA27" s="116" t="s">
        <v>4150</v>
      </c>
      <c r="BB27" s="112" t="s">
        <v>3813</v>
      </c>
      <c r="BC27" s="116" t="s">
        <v>4151</v>
      </c>
      <c r="BD27" s="112" t="s">
        <v>3813</v>
      </c>
      <c r="BE27" s="116" t="s">
        <v>4152</v>
      </c>
      <c r="BF27" s="112" t="s">
        <v>3813</v>
      </c>
      <c r="BG27" s="116" t="s">
        <v>4153</v>
      </c>
      <c r="BH27" s="112" t="s">
        <v>3830</v>
      </c>
      <c r="BI27" s="116"/>
      <c r="BJ27" s="121" t="s">
        <v>3830</v>
      </c>
      <c r="BK27" s="121" t="s">
        <v>3830</v>
      </c>
      <c r="BL27" s="121" t="s">
        <v>3830</v>
      </c>
      <c r="BM27" s="121" t="s">
        <v>3830</v>
      </c>
      <c r="BN27" s="112" t="s">
        <v>3813</v>
      </c>
      <c r="BO27" s="116" t="s">
        <v>4154</v>
      </c>
      <c r="BP27" s="112" t="s">
        <v>3830</v>
      </c>
      <c r="BQ27" s="116"/>
      <c r="BR27" s="112" t="s">
        <v>3830</v>
      </c>
      <c r="BS27" s="116"/>
      <c r="BT27" s="112" t="s">
        <v>3830</v>
      </c>
      <c r="BU27" s="112" t="s">
        <v>3813</v>
      </c>
      <c r="BV27" s="112" t="s">
        <v>3813</v>
      </c>
      <c r="BW27" s="116" t="s">
        <v>4155</v>
      </c>
      <c r="BX27" s="122">
        <v>10</v>
      </c>
      <c r="BY27" s="123"/>
      <c r="BZ27" s="112" t="s">
        <v>3813</v>
      </c>
      <c r="CA27" s="124" t="s">
        <v>4156</v>
      </c>
      <c r="CB27" s="125" t="s">
        <v>4157</v>
      </c>
      <c r="CC27" s="126">
        <v>2990</v>
      </c>
      <c r="CD27" s="126">
        <v>2916</v>
      </c>
      <c r="CE27" s="126">
        <v>2859</v>
      </c>
      <c r="CF27" s="126">
        <v>2742</v>
      </c>
      <c r="CG27" s="127">
        <v>35029</v>
      </c>
      <c r="CH27" s="127">
        <v>35038</v>
      </c>
      <c r="CI27" s="127">
        <v>36982</v>
      </c>
      <c r="CJ27" s="127">
        <v>36659</v>
      </c>
      <c r="CK27" s="128">
        <v>11.72</v>
      </c>
      <c r="CL27" s="128">
        <v>12.02</v>
      </c>
      <c r="CM27" s="128">
        <v>12.94</v>
      </c>
      <c r="CN27" s="128">
        <v>13.37</v>
      </c>
      <c r="CO27" s="129">
        <v>0.60299999999999998</v>
      </c>
      <c r="CP27" s="129">
        <v>0.622</v>
      </c>
      <c r="CQ27" s="129">
        <v>0.58799999999999997</v>
      </c>
      <c r="CR27" s="130">
        <v>0.60970000000000002</v>
      </c>
    </row>
    <row r="28" spans="1:96" s="131" customFormat="1" ht="200" customHeight="1">
      <c r="A28" s="132" t="s">
        <v>82</v>
      </c>
      <c r="B28" s="133" t="s">
        <v>2652</v>
      </c>
      <c r="C28" s="133" t="str">
        <f>IF(A28="","自動表示",IF(B28="",VLOOKUP(A28,リスト!$C$2:$D$48,2,FALSE),VLOOKUP(一覧表!A28&amp;一覧表!B28,リスト!$C$49:$D$1789,2,FALSE)))</f>
        <v>314030</v>
      </c>
      <c r="D28" s="134" t="str">
        <f>IF(C28="自動表示","自動表示",VLOOKUP(C28,リスト!$D$2:$E$1789,2,FALSE))</f>
        <v>町村Ⅰ－０</v>
      </c>
      <c r="E28" s="132" t="s">
        <v>3722</v>
      </c>
      <c r="F28" s="133" t="s">
        <v>3725</v>
      </c>
      <c r="G28" s="135">
        <v>30</v>
      </c>
      <c r="H28" s="133" t="str">
        <f t="shared" si="0"/>
        <v>20年超</v>
      </c>
      <c r="I28" s="133" t="s">
        <v>3815</v>
      </c>
      <c r="J28" s="136">
        <v>0.3</v>
      </c>
      <c r="K28" s="133" t="s">
        <v>3813</v>
      </c>
      <c r="L28" s="137" t="s">
        <v>4158</v>
      </c>
      <c r="M28" s="133" t="s">
        <v>3813</v>
      </c>
      <c r="N28" s="133" t="s">
        <v>3815</v>
      </c>
      <c r="O28" s="137" t="s">
        <v>4159</v>
      </c>
      <c r="P28" s="133" t="s">
        <v>3813</v>
      </c>
      <c r="Q28" s="137" t="s">
        <v>4160</v>
      </c>
      <c r="R28" s="133" t="s">
        <v>3813</v>
      </c>
      <c r="S28" s="133" t="s">
        <v>3981</v>
      </c>
      <c r="T28" s="138">
        <v>1.2</v>
      </c>
      <c r="U28" s="138"/>
      <c r="V28" s="133" t="s">
        <v>3813</v>
      </c>
      <c r="W28" s="139" t="s">
        <v>4161</v>
      </c>
      <c r="X28" s="140">
        <v>2022</v>
      </c>
      <c r="Y28" s="140">
        <v>2061</v>
      </c>
      <c r="Z28" s="140">
        <v>40</v>
      </c>
      <c r="AA28" s="138">
        <v>397.3</v>
      </c>
      <c r="AB28" s="133" t="s">
        <v>3813</v>
      </c>
      <c r="AC28" s="139" t="s">
        <v>4162</v>
      </c>
      <c r="AD28" s="140">
        <v>2022</v>
      </c>
      <c r="AE28" s="140">
        <v>2061</v>
      </c>
      <c r="AF28" s="140">
        <v>40</v>
      </c>
      <c r="AG28" s="138">
        <v>22.6</v>
      </c>
      <c r="AH28" s="133" t="s">
        <v>3813</v>
      </c>
      <c r="AI28" s="141" t="s">
        <v>4163</v>
      </c>
      <c r="AJ28" s="140">
        <v>2022</v>
      </c>
      <c r="AK28" s="140">
        <v>2061</v>
      </c>
      <c r="AL28" s="140">
        <v>40</v>
      </c>
      <c r="AM28" s="138">
        <v>176.6</v>
      </c>
      <c r="AN28" s="133" t="s">
        <v>3813</v>
      </c>
      <c r="AO28" s="137" t="s">
        <v>4164</v>
      </c>
      <c r="AP28" s="133" t="s">
        <v>3813</v>
      </c>
      <c r="AQ28" s="137" t="s">
        <v>4165</v>
      </c>
      <c r="AR28" s="133" t="s">
        <v>3813</v>
      </c>
      <c r="AS28" s="137" t="s">
        <v>4166</v>
      </c>
      <c r="AT28" s="133" t="s">
        <v>3813</v>
      </c>
      <c r="AU28" s="137" t="s">
        <v>4167</v>
      </c>
      <c r="AV28" s="133" t="s">
        <v>3813</v>
      </c>
      <c r="AW28" s="137" t="s">
        <v>4168</v>
      </c>
      <c r="AX28" s="133" t="s">
        <v>3813</v>
      </c>
      <c r="AY28" s="137" t="s">
        <v>4169</v>
      </c>
      <c r="AZ28" s="133" t="s">
        <v>3813</v>
      </c>
      <c r="BA28" s="137" t="s">
        <v>4170</v>
      </c>
      <c r="BB28" s="133" t="s">
        <v>3813</v>
      </c>
      <c r="BC28" s="137" t="s">
        <v>4171</v>
      </c>
      <c r="BD28" s="133" t="s">
        <v>3830</v>
      </c>
      <c r="BE28" s="137" t="s">
        <v>4172</v>
      </c>
      <c r="BF28" s="133" t="s">
        <v>3813</v>
      </c>
      <c r="BG28" s="137" t="s">
        <v>4173</v>
      </c>
      <c r="BH28" s="133" t="s">
        <v>3813</v>
      </c>
      <c r="BI28" s="137" t="s">
        <v>4174</v>
      </c>
      <c r="BJ28" s="142" t="s">
        <v>3830</v>
      </c>
      <c r="BK28" s="142" t="s">
        <v>3813</v>
      </c>
      <c r="BL28" s="142" t="s">
        <v>3830</v>
      </c>
      <c r="BM28" s="142" t="s">
        <v>3830</v>
      </c>
      <c r="BN28" s="133" t="s">
        <v>3813</v>
      </c>
      <c r="BO28" s="137" t="s">
        <v>4175</v>
      </c>
      <c r="BP28" s="133" t="s">
        <v>3830</v>
      </c>
      <c r="BQ28" s="137"/>
      <c r="BR28" s="133" t="s">
        <v>3813</v>
      </c>
      <c r="BS28" s="137" t="s">
        <v>4176</v>
      </c>
      <c r="BT28" s="133" t="s">
        <v>3830</v>
      </c>
      <c r="BU28" s="133" t="s">
        <v>3813</v>
      </c>
      <c r="BV28" s="133" t="s">
        <v>3813</v>
      </c>
      <c r="BW28" s="137" t="s">
        <v>4177</v>
      </c>
      <c r="BX28" s="143">
        <v>5</v>
      </c>
      <c r="BY28" s="144" t="s">
        <v>3811</v>
      </c>
      <c r="BZ28" s="133" t="s">
        <v>3813</v>
      </c>
      <c r="CA28" s="145" t="s">
        <v>4178</v>
      </c>
      <c r="CB28" s="146" t="s">
        <v>4179</v>
      </c>
      <c r="CC28" s="126">
        <v>2775</v>
      </c>
      <c r="CD28" s="126">
        <v>2685</v>
      </c>
      <c r="CE28" s="126">
        <v>2617</v>
      </c>
      <c r="CF28" s="126">
        <v>2520</v>
      </c>
      <c r="CG28" s="127">
        <v>47615</v>
      </c>
      <c r="CH28" s="127">
        <v>49619</v>
      </c>
      <c r="CI28" s="127">
        <v>49619</v>
      </c>
      <c r="CJ28" s="127">
        <v>49619</v>
      </c>
      <c r="CK28" s="128">
        <v>17.16</v>
      </c>
      <c r="CL28" s="128">
        <v>18.48</v>
      </c>
      <c r="CM28" s="128">
        <v>18.96</v>
      </c>
      <c r="CN28" s="128">
        <v>19.690000000000001</v>
      </c>
      <c r="CO28" s="129">
        <v>0.64200000000000002</v>
      </c>
      <c r="CP28" s="129">
        <v>0.67900000000000005</v>
      </c>
      <c r="CQ28" s="129">
        <v>0.68200000000000005</v>
      </c>
      <c r="CR28" s="130">
        <v>0.67600000000000005</v>
      </c>
    </row>
    <row r="29" spans="1:96" s="147" customFormat="1" ht="200" customHeight="1">
      <c r="A29" s="132" t="s">
        <v>84</v>
      </c>
      <c r="B29" s="133" t="s">
        <v>2654</v>
      </c>
      <c r="C29" s="133" t="str">
        <f>IF(A29="","自動表示",IF(B29="",VLOOKUP(A29,リスト!$C$2:$D$48,2,FALSE),VLOOKUP(一覧表!A29&amp;一覧表!B29,リスト!$C$49:$D$1789,2,FALSE)))</f>
        <v>322016</v>
      </c>
      <c r="D29" s="134" t="str">
        <f>IF(C29="自動表示","自動表示",VLOOKUP(C29,リスト!$D$2:$E$1789,2,FALSE))</f>
        <v>中核市</v>
      </c>
      <c r="E29" s="132" t="s">
        <v>5</v>
      </c>
      <c r="F29" s="133" t="s">
        <v>3733</v>
      </c>
      <c r="G29" s="135">
        <v>30</v>
      </c>
      <c r="H29" s="133" t="str">
        <f t="shared" ref="H29:H92" si="1">IF(G29="","自動表示（左隣の「年数」のみ入力）",IF(G29="終期無","終期無",IF(G29=10,"10年",IF(G29&lt;=20,"11年～20年",IF(G29&lt;=80,"20年超","")))))</f>
        <v>20年超</v>
      </c>
      <c r="I29" s="133" t="s">
        <v>15</v>
      </c>
      <c r="J29" s="136">
        <v>20.9</v>
      </c>
      <c r="K29" s="133" t="s">
        <v>18</v>
      </c>
      <c r="L29" s="137" t="s">
        <v>4180</v>
      </c>
      <c r="M29" s="133" t="s">
        <v>18</v>
      </c>
      <c r="N29" s="133" t="s">
        <v>3564</v>
      </c>
      <c r="O29" s="137" t="s">
        <v>4181</v>
      </c>
      <c r="P29" s="133" t="s">
        <v>18</v>
      </c>
      <c r="Q29" s="137" t="s">
        <v>4182</v>
      </c>
      <c r="R29" s="133" t="s">
        <v>18</v>
      </c>
      <c r="S29" s="133" t="s">
        <v>3667</v>
      </c>
      <c r="T29" s="138">
        <v>66.5</v>
      </c>
      <c r="U29" s="138"/>
      <c r="V29" s="133" t="s">
        <v>18</v>
      </c>
      <c r="W29" s="139" t="s">
        <v>4183</v>
      </c>
      <c r="X29" s="140">
        <v>2013</v>
      </c>
      <c r="Y29" s="140">
        <v>2052</v>
      </c>
      <c r="Z29" s="140">
        <v>40</v>
      </c>
      <c r="AA29" s="138">
        <v>5065</v>
      </c>
      <c r="AB29" s="133" t="s">
        <v>18</v>
      </c>
      <c r="AC29" s="139" t="s">
        <v>4184</v>
      </c>
      <c r="AD29" s="140">
        <v>2013</v>
      </c>
      <c r="AE29" s="140">
        <v>2052</v>
      </c>
      <c r="AF29" s="140">
        <v>40</v>
      </c>
      <c r="AG29" s="138">
        <v>2260</v>
      </c>
      <c r="AH29" s="133" t="s">
        <v>18</v>
      </c>
      <c r="AI29" s="141" t="s">
        <v>4185</v>
      </c>
      <c r="AJ29" s="140">
        <v>2013</v>
      </c>
      <c r="AK29" s="140">
        <v>2052</v>
      </c>
      <c r="AL29" s="140">
        <v>40</v>
      </c>
      <c r="AM29" s="138">
        <v>2804</v>
      </c>
      <c r="AN29" s="133" t="s">
        <v>18</v>
      </c>
      <c r="AO29" s="137" t="s">
        <v>4186</v>
      </c>
      <c r="AP29" s="133" t="s">
        <v>18</v>
      </c>
      <c r="AQ29" s="137" t="s">
        <v>4187</v>
      </c>
      <c r="AR29" s="133" t="s">
        <v>18</v>
      </c>
      <c r="AS29" s="137" t="s">
        <v>4188</v>
      </c>
      <c r="AT29" s="133" t="s">
        <v>18</v>
      </c>
      <c r="AU29" s="137" t="s">
        <v>4189</v>
      </c>
      <c r="AV29" s="133" t="s">
        <v>18</v>
      </c>
      <c r="AW29" s="137" t="s">
        <v>4190</v>
      </c>
      <c r="AX29" s="133" t="s">
        <v>18</v>
      </c>
      <c r="AY29" s="137" t="s">
        <v>4191</v>
      </c>
      <c r="AZ29" s="133" t="s">
        <v>18</v>
      </c>
      <c r="BA29" s="137" t="s">
        <v>4192</v>
      </c>
      <c r="BB29" s="133" t="s">
        <v>18</v>
      </c>
      <c r="BC29" s="137" t="s">
        <v>4193</v>
      </c>
      <c r="BD29" s="133" t="s">
        <v>18</v>
      </c>
      <c r="BE29" s="137" t="s">
        <v>4194</v>
      </c>
      <c r="BF29" s="133" t="s">
        <v>18</v>
      </c>
      <c r="BG29" s="137" t="s">
        <v>4195</v>
      </c>
      <c r="BH29" s="133" t="s">
        <v>18</v>
      </c>
      <c r="BI29" s="137" t="s">
        <v>4196</v>
      </c>
      <c r="BJ29" s="142" t="s">
        <v>19</v>
      </c>
      <c r="BK29" s="142" t="s">
        <v>18</v>
      </c>
      <c r="BL29" s="142" t="s">
        <v>19</v>
      </c>
      <c r="BM29" s="142" t="s">
        <v>19</v>
      </c>
      <c r="BN29" s="133" t="s">
        <v>18</v>
      </c>
      <c r="BO29" s="137" t="s">
        <v>4197</v>
      </c>
      <c r="BP29" s="133" t="s">
        <v>18</v>
      </c>
      <c r="BQ29" s="137" t="s">
        <v>4198</v>
      </c>
      <c r="BR29" s="133" t="s">
        <v>18</v>
      </c>
      <c r="BS29" s="137" t="s">
        <v>4199</v>
      </c>
      <c r="BT29" s="133" t="s">
        <v>18</v>
      </c>
      <c r="BU29" s="133" t="s">
        <v>18</v>
      </c>
      <c r="BV29" s="133" t="s">
        <v>18</v>
      </c>
      <c r="BW29" s="137" t="s">
        <v>4200</v>
      </c>
      <c r="BX29" s="143">
        <v>5</v>
      </c>
      <c r="BY29" s="144"/>
      <c r="BZ29" s="133" t="s">
        <v>18</v>
      </c>
      <c r="CA29" s="145" t="s">
        <v>4201</v>
      </c>
      <c r="CB29" s="146" t="s">
        <v>4202</v>
      </c>
      <c r="CC29" s="126">
        <v>200772</v>
      </c>
      <c r="CD29" s="126">
        <v>199432</v>
      </c>
      <c r="CE29" s="126">
        <v>197843</v>
      </c>
      <c r="CF29" s="126">
        <v>196021</v>
      </c>
      <c r="CG29" s="127">
        <v>940182</v>
      </c>
      <c r="CH29" s="127">
        <v>941370</v>
      </c>
      <c r="CI29" s="127">
        <v>950071</v>
      </c>
      <c r="CJ29" s="127">
        <v>935312</v>
      </c>
      <c r="CK29" s="128">
        <v>4.68</v>
      </c>
      <c r="CL29" s="128">
        <v>4.72</v>
      </c>
      <c r="CM29" s="128">
        <v>4.8</v>
      </c>
      <c r="CN29" s="128">
        <v>4.7699999999999996</v>
      </c>
      <c r="CO29" s="129">
        <v>0.61699999999999999</v>
      </c>
      <c r="CP29" s="129">
        <v>0.63300000000000001</v>
      </c>
      <c r="CQ29" s="129">
        <v>0.64800000000000002</v>
      </c>
      <c r="CR29" s="130" t="s">
        <v>3811</v>
      </c>
    </row>
    <row r="30" spans="1:96" s="147" customFormat="1" ht="200" customHeight="1">
      <c r="A30" s="132" t="s">
        <v>84</v>
      </c>
      <c r="B30" s="133" t="s">
        <v>2656</v>
      </c>
      <c r="C30" s="133" t="str">
        <f>IF(A30="","自動表示",IF(B30="",VLOOKUP(A30,リスト!$C$2:$D$48,2,FALSE),VLOOKUP(一覧表!A30&amp;一覧表!B30,リスト!$C$49:$D$1789,2,FALSE)))</f>
        <v>322024</v>
      </c>
      <c r="D30" s="134" t="str">
        <f>IF(C30="自動表示","自動表示",VLOOKUP(C30,リスト!$D$2:$E$1789,2,FALSE))</f>
        <v>都市Ⅱ－３</v>
      </c>
      <c r="E30" s="132" t="s">
        <v>20</v>
      </c>
      <c r="F30" s="133" t="s">
        <v>3734</v>
      </c>
      <c r="G30" s="135">
        <v>40</v>
      </c>
      <c r="H30" s="133" t="str">
        <f t="shared" si="1"/>
        <v>20年超</v>
      </c>
      <c r="I30" s="133" t="s">
        <v>17</v>
      </c>
      <c r="J30" s="136">
        <v>5.6</v>
      </c>
      <c r="K30" s="133" t="s">
        <v>18</v>
      </c>
      <c r="L30" s="137" t="s">
        <v>4203</v>
      </c>
      <c r="M30" s="133" t="s">
        <v>18</v>
      </c>
      <c r="N30" s="133" t="s">
        <v>17</v>
      </c>
      <c r="O30" s="137" t="s">
        <v>4204</v>
      </c>
      <c r="P30" s="133" t="s">
        <v>18</v>
      </c>
      <c r="Q30" s="137" t="s">
        <v>4205</v>
      </c>
      <c r="R30" s="133" t="s">
        <v>18</v>
      </c>
      <c r="S30" s="133" t="s">
        <v>3667</v>
      </c>
      <c r="T30" s="138">
        <v>62.1</v>
      </c>
      <c r="U30" s="138"/>
      <c r="V30" s="133" t="s">
        <v>18</v>
      </c>
      <c r="W30" s="139" t="s">
        <v>4206</v>
      </c>
      <c r="X30" s="140">
        <v>2014</v>
      </c>
      <c r="Y30" s="140">
        <v>2053</v>
      </c>
      <c r="Z30" s="140">
        <v>40</v>
      </c>
      <c r="AA30" s="138">
        <v>2452</v>
      </c>
      <c r="AB30" s="133" t="s">
        <v>18</v>
      </c>
      <c r="AC30" s="139" t="s">
        <v>4207</v>
      </c>
      <c r="AD30" s="140">
        <v>2014</v>
      </c>
      <c r="AE30" s="140">
        <v>2053</v>
      </c>
      <c r="AF30" s="140">
        <v>40</v>
      </c>
      <c r="AG30" s="138">
        <v>1360</v>
      </c>
      <c r="AH30" s="133" t="s">
        <v>18</v>
      </c>
      <c r="AI30" s="141" t="s">
        <v>4208</v>
      </c>
      <c r="AJ30" s="140">
        <v>2014</v>
      </c>
      <c r="AK30" s="140">
        <v>2053</v>
      </c>
      <c r="AL30" s="140">
        <v>40</v>
      </c>
      <c r="AM30" s="138">
        <v>1080</v>
      </c>
      <c r="AN30" s="133" t="s">
        <v>18</v>
      </c>
      <c r="AO30" s="137" t="s">
        <v>4209</v>
      </c>
      <c r="AP30" s="133" t="s">
        <v>18</v>
      </c>
      <c r="AQ30" s="137" t="s">
        <v>4210</v>
      </c>
      <c r="AR30" s="133" t="s">
        <v>18</v>
      </c>
      <c r="AS30" s="137" t="s">
        <v>4211</v>
      </c>
      <c r="AT30" s="133" t="s">
        <v>18</v>
      </c>
      <c r="AU30" s="137" t="s">
        <v>4212</v>
      </c>
      <c r="AV30" s="133" t="s">
        <v>18</v>
      </c>
      <c r="AW30" s="137" t="s">
        <v>4213</v>
      </c>
      <c r="AX30" s="133" t="s">
        <v>18</v>
      </c>
      <c r="AY30" s="137" t="s">
        <v>4214</v>
      </c>
      <c r="AZ30" s="133" t="s">
        <v>18</v>
      </c>
      <c r="BA30" s="137" t="s">
        <v>4215</v>
      </c>
      <c r="BB30" s="133" t="s">
        <v>18</v>
      </c>
      <c r="BC30" s="137" t="s">
        <v>4216</v>
      </c>
      <c r="BD30" s="133" t="s">
        <v>19</v>
      </c>
      <c r="BE30" s="137"/>
      <c r="BF30" s="133" t="s">
        <v>18</v>
      </c>
      <c r="BG30" s="137" t="s">
        <v>4217</v>
      </c>
      <c r="BH30" s="133" t="s">
        <v>19</v>
      </c>
      <c r="BI30" s="137"/>
      <c r="BJ30" s="142" t="s">
        <v>19</v>
      </c>
      <c r="BK30" s="142" t="s">
        <v>19</v>
      </c>
      <c r="BL30" s="142" t="s">
        <v>19</v>
      </c>
      <c r="BM30" s="142" t="s">
        <v>19</v>
      </c>
      <c r="BN30" s="133" t="s">
        <v>19</v>
      </c>
      <c r="BO30" s="137"/>
      <c r="BP30" s="133" t="s">
        <v>19</v>
      </c>
      <c r="BQ30" s="137"/>
      <c r="BR30" s="133" t="s">
        <v>19</v>
      </c>
      <c r="BS30" s="137"/>
      <c r="BT30" s="133" t="s">
        <v>19</v>
      </c>
      <c r="BU30" s="133" t="s">
        <v>19</v>
      </c>
      <c r="BV30" s="133" t="s">
        <v>18</v>
      </c>
      <c r="BW30" s="137" t="s">
        <v>4218</v>
      </c>
      <c r="BX30" s="143"/>
      <c r="BY30" s="144"/>
      <c r="BZ30" s="133" t="s">
        <v>19</v>
      </c>
      <c r="CA30" s="145"/>
      <c r="CB30" s="146" t="s">
        <v>4219</v>
      </c>
      <c r="CC30" s="126">
        <v>52605</v>
      </c>
      <c r="CD30" s="126">
        <v>51546</v>
      </c>
      <c r="CE30" s="126">
        <v>50681</v>
      </c>
      <c r="CF30" s="126">
        <v>49678</v>
      </c>
      <c r="CG30" s="127">
        <v>396420</v>
      </c>
      <c r="CH30" s="127">
        <v>394166</v>
      </c>
      <c r="CI30" s="127">
        <v>402344</v>
      </c>
      <c r="CJ30" s="127" t="s">
        <v>3811</v>
      </c>
      <c r="CK30" s="128">
        <v>7.54</v>
      </c>
      <c r="CL30" s="128">
        <v>7.65</v>
      </c>
      <c r="CM30" s="128">
        <v>7.94</v>
      </c>
      <c r="CN30" s="128" t="s">
        <v>3811</v>
      </c>
      <c r="CO30" s="129">
        <v>0.57399999999999995</v>
      </c>
      <c r="CP30" s="129">
        <v>0.59</v>
      </c>
      <c r="CQ30" s="129">
        <v>0.60599999999999998</v>
      </c>
      <c r="CR30" s="130" t="s">
        <v>3811</v>
      </c>
    </row>
    <row r="31" spans="1:96" s="147" customFormat="1" ht="200" customHeight="1">
      <c r="A31" s="132" t="s">
        <v>84</v>
      </c>
      <c r="B31" s="133" t="s">
        <v>2658</v>
      </c>
      <c r="C31" s="133" t="str">
        <f>IF(A31="","自動表示",IF(B31="",VLOOKUP(A31,リスト!$C$2:$D$48,2,FALSE),VLOOKUP(一覧表!A31&amp;一覧表!B31,リスト!$C$49:$D$1789,2,FALSE)))</f>
        <v>322032</v>
      </c>
      <c r="D31" s="134" t="str">
        <f>IF(C31="自動表示","自動表示",VLOOKUP(C31,リスト!$D$2:$E$1789,2,FALSE))</f>
        <v>都市Ⅳ－２</v>
      </c>
      <c r="E31" s="132" t="s">
        <v>5</v>
      </c>
      <c r="F31" s="133" t="s">
        <v>3735</v>
      </c>
      <c r="G31" s="135">
        <v>30</v>
      </c>
      <c r="H31" s="133" t="str">
        <f t="shared" si="1"/>
        <v>20年超</v>
      </c>
      <c r="I31" s="133" t="s">
        <v>15</v>
      </c>
      <c r="J31" s="136">
        <v>17.100000000000001</v>
      </c>
      <c r="K31" s="133" t="s">
        <v>18</v>
      </c>
      <c r="L31" s="137" t="s">
        <v>4220</v>
      </c>
      <c r="M31" s="133" t="s">
        <v>18</v>
      </c>
      <c r="N31" s="133" t="s">
        <v>16</v>
      </c>
      <c r="O31" s="137" t="s">
        <v>4221</v>
      </c>
      <c r="P31" s="133" t="s">
        <v>18</v>
      </c>
      <c r="Q31" s="137" t="s">
        <v>4222</v>
      </c>
      <c r="R31" s="133" t="s">
        <v>18</v>
      </c>
      <c r="S31" s="133" t="s">
        <v>3667</v>
      </c>
      <c r="T31" s="138">
        <v>82.67</v>
      </c>
      <c r="U31" s="138"/>
      <c r="V31" s="133" t="s">
        <v>18</v>
      </c>
      <c r="W31" s="139" t="s">
        <v>4223</v>
      </c>
      <c r="X31" s="140">
        <v>2016</v>
      </c>
      <c r="Y31" s="140">
        <v>2025</v>
      </c>
      <c r="Z31" s="140">
        <v>10</v>
      </c>
      <c r="AA31" s="138">
        <v>1807.5</v>
      </c>
      <c r="AB31" s="133" t="s">
        <v>18</v>
      </c>
      <c r="AC31" s="139" t="s">
        <v>4224</v>
      </c>
      <c r="AD31" s="140">
        <v>2016</v>
      </c>
      <c r="AE31" s="140">
        <v>2025</v>
      </c>
      <c r="AF31" s="140">
        <v>10</v>
      </c>
      <c r="AG31" s="138">
        <v>948.42</v>
      </c>
      <c r="AH31" s="133" t="s">
        <v>18</v>
      </c>
      <c r="AI31" s="141" t="s">
        <v>4225</v>
      </c>
      <c r="AJ31" s="140">
        <v>2016</v>
      </c>
      <c r="AK31" s="140">
        <v>2025</v>
      </c>
      <c r="AL31" s="140">
        <v>10</v>
      </c>
      <c r="AM31" s="138">
        <v>859.08</v>
      </c>
      <c r="AN31" s="133" t="s">
        <v>18</v>
      </c>
      <c r="AO31" s="137" t="s">
        <v>4226</v>
      </c>
      <c r="AP31" s="133" t="s">
        <v>18</v>
      </c>
      <c r="AQ31" s="137" t="s">
        <v>4227</v>
      </c>
      <c r="AR31" s="133" t="s">
        <v>18</v>
      </c>
      <c r="AS31" s="137" t="s">
        <v>4228</v>
      </c>
      <c r="AT31" s="133" t="s">
        <v>18</v>
      </c>
      <c r="AU31" s="137" t="s">
        <v>4229</v>
      </c>
      <c r="AV31" s="133" t="s">
        <v>18</v>
      </c>
      <c r="AW31" s="137" t="s">
        <v>4230</v>
      </c>
      <c r="AX31" s="133" t="s">
        <v>18</v>
      </c>
      <c r="AY31" s="137" t="s">
        <v>4231</v>
      </c>
      <c r="AZ31" s="133" t="s">
        <v>18</v>
      </c>
      <c r="BA31" s="137" t="s">
        <v>4232</v>
      </c>
      <c r="BB31" s="133" t="s">
        <v>18</v>
      </c>
      <c r="BC31" s="137" t="s">
        <v>4233</v>
      </c>
      <c r="BD31" s="133" t="s">
        <v>18</v>
      </c>
      <c r="BE31" s="137" t="s">
        <v>4234</v>
      </c>
      <c r="BF31" s="133" t="s">
        <v>18</v>
      </c>
      <c r="BG31" s="137" t="s">
        <v>4235</v>
      </c>
      <c r="BH31" s="133" t="s">
        <v>18</v>
      </c>
      <c r="BI31" s="137" t="s">
        <v>4236</v>
      </c>
      <c r="BJ31" s="142" t="s">
        <v>19</v>
      </c>
      <c r="BK31" s="142" t="s">
        <v>18</v>
      </c>
      <c r="BL31" s="142" t="s">
        <v>19</v>
      </c>
      <c r="BM31" s="142" t="s">
        <v>19</v>
      </c>
      <c r="BN31" s="133" t="s">
        <v>19</v>
      </c>
      <c r="BO31" s="137"/>
      <c r="BP31" s="133" t="s">
        <v>18</v>
      </c>
      <c r="BQ31" s="137" t="s">
        <v>4237</v>
      </c>
      <c r="BR31" s="133" t="s">
        <v>19</v>
      </c>
      <c r="BS31" s="137"/>
      <c r="BT31" s="133" t="s">
        <v>19</v>
      </c>
      <c r="BU31" s="133" t="s">
        <v>19</v>
      </c>
      <c r="BV31" s="133" t="s">
        <v>18</v>
      </c>
      <c r="BW31" s="137" t="s">
        <v>4238</v>
      </c>
      <c r="BX31" s="143"/>
      <c r="BY31" s="144"/>
      <c r="BZ31" s="133" t="s">
        <v>19</v>
      </c>
      <c r="CA31" s="145"/>
      <c r="CB31" s="146" t="s">
        <v>4239</v>
      </c>
      <c r="CC31" s="126">
        <v>174684</v>
      </c>
      <c r="CD31" s="126">
        <v>174693</v>
      </c>
      <c r="CE31" s="126">
        <v>173835</v>
      </c>
      <c r="CF31" s="126">
        <v>172607</v>
      </c>
      <c r="CG31" s="127">
        <v>764283</v>
      </c>
      <c r="CH31" s="127">
        <v>772622</v>
      </c>
      <c r="CI31" s="127">
        <v>769143</v>
      </c>
      <c r="CJ31" s="127">
        <v>762659</v>
      </c>
      <c r="CK31" s="128">
        <v>4.38</v>
      </c>
      <c r="CL31" s="128">
        <v>4.42</v>
      </c>
      <c r="CM31" s="128">
        <v>4.42</v>
      </c>
      <c r="CN31" s="128">
        <v>4.42</v>
      </c>
      <c r="CO31" s="129">
        <v>0.57299999999999995</v>
      </c>
      <c r="CP31" s="129">
        <v>0.56799999999999995</v>
      </c>
      <c r="CQ31" s="129">
        <v>0.58499999999999996</v>
      </c>
      <c r="CR31" s="130">
        <v>0.59099999999999997</v>
      </c>
    </row>
    <row r="32" spans="1:96" s="147" customFormat="1" ht="200" customHeight="1">
      <c r="A32" s="132" t="s">
        <v>84</v>
      </c>
      <c r="B32" s="133" t="s">
        <v>2660</v>
      </c>
      <c r="C32" s="133" t="str">
        <f>IF(A32="","自動表示",IF(B32="",VLOOKUP(A32,リスト!$C$2:$D$48,2,FALSE),VLOOKUP(一覧表!A32&amp;一覧表!B32,リスト!$C$49:$D$1789,2,FALSE)))</f>
        <v>322041</v>
      </c>
      <c r="D32" s="134" t="str">
        <f>IF(C32="自動表示","自動表示",VLOOKUP(C32,リスト!$D$2:$E$1789,2,FALSE))</f>
        <v>都市Ⅰ－３</v>
      </c>
      <c r="E32" s="132" t="s">
        <v>3560</v>
      </c>
      <c r="F32" s="133" t="s">
        <v>3735</v>
      </c>
      <c r="G32" s="135">
        <v>30</v>
      </c>
      <c r="H32" s="133" t="str">
        <f t="shared" si="1"/>
        <v>20年超</v>
      </c>
      <c r="I32" s="133" t="s">
        <v>17</v>
      </c>
      <c r="J32" s="136">
        <v>4.8</v>
      </c>
      <c r="K32" s="133" t="s">
        <v>18</v>
      </c>
      <c r="L32" s="137" t="s">
        <v>4240</v>
      </c>
      <c r="M32" s="133" t="s">
        <v>18</v>
      </c>
      <c r="N32" s="133" t="s">
        <v>3635</v>
      </c>
      <c r="O32" s="137" t="s">
        <v>4241</v>
      </c>
      <c r="P32" s="133" t="s">
        <v>18</v>
      </c>
      <c r="Q32" s="137" t="s">
        <v>4242</v>
      </c>
      <c r="R32" s="133" t="s">
        <v>18</v>
      </c>
      <c r="S32" s="133" t="s">
        <v>3667</v>
      </c>
      <c r="T32" s="138">
        <v>41.4</v>
      </c>
      <c r="U32" s="138"/>
      <c r="V32" s="133" t="s">
        <v>18</v>
      </c>
      <c r="W32" s="139" t="s">
        <v>4243</v>
      </c>
      <c r="X32" s="140">
        <v>2022</v>
      </c>
      <c r="Y32" s="140">
        <v>2061</v>
      </c>
      <c r="Z32" s="140">
        <v>40</v>
      </c>
      <c r="AA32" s="138">
        <v>1272.7</v>
      </c>
      <c r="AB32" s="133" t="s">
        <v>18</v>
      </c>
      <c r="AC32" s="139" t="s">
        <v>4244</v>
      </c>
      <c r="AD32" s="140">
        <v>2022</v>
      </c>
      <c r="AE32" s="140">
        <v>2061</v>
      </c>
      <c r="AF32" s="140">
        <v>40</v>
      </c>
      <c r="AG32" s="138">
        <v>966.1</v>
      </c>
      <c r="AH32" s="133" t="s">
        <v>18</v>
      </c>
      <c r="AI32" s="141" t="s">
        <v>4245</v>
      </c>
      <c r="AJ32" s="140">
        <v>2022</v>
      </c>
      <c r="AK32" s="140">
        <v>2061</v>
      </c>
      <c r="AL32" s="140">
        <v>40</v>
      </c>
      <c r="AM32" s="138">
        <v>956.8</v>
      </c>
      <c r="AN32" s="133" t="s">
        <v>18</v>
      </c>
      <c r="AO32" s="137" t="s">
        <v>4246</v>
      </c>
      <c r="AP32" s="133" t="s">
        <v>19</v>
      </c>
      <c r="AQ32" s="137"/>
      <c r="AR32" s="133" t="s">
        <v>18</v>
      </c>
      <c r="AS32" s="137" t="s">
        <v>4247</v>
      </c>
      <c r="AT32" s="133" t="s">
        <v>18</v>
      </c>
      <c r="AU32" s="137" t="s">
        <v>4248</v>
      </c>
      <c r="AV32" s="133" t="s">
        <v>18</v>
      </c>
      <c r="AW32" s="137" t="s">
        <v>4249</v>
      </c>
      <c r="AX32" s="133" t="s">
        <v>18</v>
      </c>
      <c r="AY32" s="137" t="s">
        <v>4250</v>
      </c>
      <c r="AZ32" s="133" t="s">
        <v>18</v>
      </c>
      <c r="BA32" s="137" t="s">
        <v>4251</v>
      </c>
      <c r="BB32" s="133" t="s">
        <v>18</v>
      </c>
      <c r="BC32" s="137" t="s">
        <v>4252</v>
      </c>
      <c r="BD32" s="133" t="s">
        <v>19</v>
      </c>
      <c r="BE32" s="137"/>
      <c r="BF32" s="133" t="s">
        <v>18</v>
      </c>
      <c r="BG32" s="137" t="s">
        <v>4253</v>
      </c>
      <c r="BH32" s="133" t="s">
        <v>18</v>
      </c>
      <c r="BI32" s="137" t="s">
        <v>4254</v>
      </c>
      <c r="BJ32" s="142" t="s">
        <v>19</v>
      </c>
      <c r="BK32" s="142" t="s">
        <v>19</v>
      </c>
      <c r="BL32" s="142" t="s">
        <v>19</v>
      </c>
      <c r="BM32" s="142" t="s">
        <v>19</v>
      </c>
      <c r="BN32" s="133" t="s">
        <v>18</v>
      </c>
      <c r="BO32" s="137" t="s">
        <v>4255</v>
      </c>
      <c r="BP32" s="133" t="s">
        <v>18</v>
      </c>
      <c r="BQ32" s="137" t="s">
        <v>4256</v>
      </c>
      <c r="BR32" s="133" t="s">
        <v>18</v>
      </c>
      <c r="BS32" s="137" t="s">
        <v>4257</v>
      </c>
      <c r="BT32" s="133" t="s">
        <v>18</v>
      </c>
      <c r="BU32" s="133" t="s">
        <v>19</v>
      </c>
      <c r="BV32" s="133" t="s">
        <v>18</v>
      </c>
      <c r="BW32" s="137" t="s">
        <v>4258</v>
      </c>
      <c r="BX32" s="143">
        <v>5</v>
      </c>
      <c r="BY32" s="144"/>
      <c r="BZ32" s="133" t="s">
        <v>18</v>
      </c>
      <c r="CA32" s="145" t="s">
        <v>4259</v>
      </c>
      <c r="CB32" s="146" t="s">
        <v>4260</v>
      </c>
      <c r="CC32" s="126">
        <v>45635</v>
      </c>
      <c r="CD32" s="126">
        <v>44355</v>
      </c>
      <c r="CE32" s="126">
        <v>43708</v>
      </c>
      <c r="CF32" s="126">
        <v>42995</v>
      </c>
      <c r="CG32" s="127">
        <v>305475</v>
      </c>
      <c r="CH32" s="127">
        <v>309537</v>
      </c>
      <c r="CI32" s="127">
        <v>310336</v>
      </c>
      <c r="CJ32" s="127">
        <v>307181</v>
      </c>
      <c r="CK32" s="128">
        <v>6.61</v>
      </c>
      <c r="CL32" s="128">
        <v>6.78</v>
      </c>
      <c r="CM32" s="128">
        <v>7</v>
      </c>
      <c r="CN32" s="128">
        <v>7.03</v>
      </c>
      <c r="CO32" s="129">
        <v>0.64600000000000002</v>
      </c>
      <c r="CP32" s="129">
        <v>0.65400000000000003</v>
      </c>
      <c r="CQ32" s="129">
        <v>0.66</v>
      </c>
      <c r="CR32" s="130">
        <v>0.67500000000000004</v>
      </c>
    </row>
    <row r="33" spans="1:96" s="147" customFormat="1" ht="200" customHeight="1">
      <c r="A33" s="132" t="s">
        <v>84</v>
      </c>
      <c r="B33" s="133" t="s">
        <v>2662</v>
      </c>
      <c r="C33" s="133" t="str">
        <f>IF(A33="","自動表示",IF(B33="",VLOOKUP(A33,リスト!$C$2:$D$48,2,FALSE),VLOOKUP(一覧表!A33&amp;一覧表!B33,リスト!$C$49:$D$1789,2,FALSE)))</f>
        <v>322059</v>
      </c>
      <c r="D33" s="134" t="str">
        <f>IF(C33="自動表示","自動表示",VLOOKUP(C33,リスト!$D$2:$E$1789,2,FALSE))</f>
        <v>都市Ⅰ－２</v>
      </c>
      <c r="E33" s="132" t="s">
        <v>5</v>
      </c>
      <c r="F33" s="133" t="s">
        <v>3736</v>
      </c>
      <c r="G33" s="135">
        <v>30</v>
      </c>
      <c r="H33" s="133" t="str">
        <f t="shared" si="1"/>
        <v>20年超</v>
      </c>
      <c r="I33" s="133" t="s">
        <v>17</v>
      </c>
      <c r="J33" s="136">
        <v>3.8</v>
      </c>
      <c r="K33" s="133" t="s">
        <v>18</v>
      </c>
      <c r="L33" s="137" t="s">
        <v>4261</v>
      </c>
      <c r="M33" s="133" t="s">
        <v>18</v>
      </c>
      <c r="N33" s="133" t="s">
        <v>17</v>
      </c>
      <c r="O33" s="137" t="s">
        <v>4262</v>
      </c>
      <c r="P33" s="133" t="s">
        <v>18</v>
      </c>
      <c r="Q33" s="137" t="s">
        <v>4263</v>
      </c>
      <c r="R33" s="133" t="s">
        <v>18</v>
      </c>
      <c r="S33" s="133" t="s">
        <v>3667</v>
      </c>
      <c r="T33" s="138">
        <v>14</v>
      </c>
      <c r="U33" s="138"/>
      <c r="V33" s="133" t="s">
        <v>18</v>
      </c>
      <c r="W33" s="139" t="s">
        <v>4264</v>
      </c>
      <c r="X33" s="140">
        <v>2016</v>
      </c>
      <c r="Y33" s="140">
        <v>2075</v>
      </c>
      <c r="Z33" s="140">
        <v>60</v>
      </c>
      <c r="AA33" s="138">
        <v>3413</v>
      </c>
      <c r="AB33" s="133" t="s">
        <v>19</v>
      </c>
      <c r="AC33" s="139" t="s">
        <v>4265</v>
      </c>
      <c r="AD33" s="140"/>
      <c r="AE33" s="140"/>
      <c r="AF33" s="140">
        <v>0</v>
      </c>
      <c r="AG33" s="138"/>
      <c r="AH33" s="133" t="s">
        <v>19</v>
      </c>
      <c r="AI33" s="141" t="s">
        <v>4266</v>
      </c>
      <c r="AJ33" s="140"/>
      <c r="AK33" s="140"/>
      <c r="AL33" s="140">
        <v>0</v>
      </c>
      <c r="AM33" s="138"/>
      <c r="AN33" s="133" t="s">
        <v>18</v>
      </c>
      <c r="AO33" s="137" t="s">
        <v>4267</v>
      </c>
      <c r="AP33" s="133" t="s">
        <v>18</v>
      </c>
      <c r="AQ33" s="137" t="s">
        <v>4268</v>
      </c>
      <c r="AR33" s="133" t="s">
        <v>18</v>
      </c>
      <c r="AS33" s="137" t="s">
        <v>4269</v>
      </c>
      <c r="AT33" s="133" t="s">
        <v>18</v>
      </c>
      <c r="AU33" s="137" t="s">
        <v>4270</v>
      </c>
      <c r="AV33" s="133" t="s">
        <v>18</v>
      </c>
      <c r="AW33" s="137" t="s">
        <v>4271</v>
      </c>
      <c r="AX33" s="133" t="s">
        <v>18</v>
      </c>
      <c r="AY33" s="137" t="s">
        <v>4272</v>
      </c>
      <c r="AZ33" s="133" t="s">
        <v>18</v>
      </c>
      <c r="BA33" s="137" t="s">
        <v>4273</v>
      </c>
      <c r="BB33" s="133" t="s">
        <v>18</v>
      </c>
      <c r="BC33" s="137" t="s">
        <v>4274</v>
      </c>
      <c r="BD33" s="133" t="s">
        <v>18</v>
      </c>
      <c r="BE33" s="137" t="s">
        <v>4275</v>
      </c>
      <c r="BF33" s="133" t="s">
        <v>18</v>
      </c>
      <c r="BG33" s="137" t="s">
        <v>4276</v>
      </c>
      <c r="BH33" s="133" t="s">
        <v>18</v>
      </c>
      <c r="BI33" s="137" t="s">
        <v>4277</v>
      </c>
      <c r="BJ33" s="142" t="s">
        <v>19</v>
      </c>
      <c r="BK33" s="142" t="s">
        <v>18</v>
      </c>
      <c r="BL33" s="142" t="s">
        <v>19</v>
      </c>
      <c r="BM33" s="142" t="s">
        <v>18</v>
      </c>
      <c r="BN33" s="133" t="s">
        <v>18</v>
      </c>
      <c r="BO33" s="137" t="s">
        <v>4278</v>
      </c>
      <c r="BP33" s="133" t="s">
        <v>18</v>
      </c>
      <c r="BQ33" s="137" t="s">
        <v>4279</v>
      </c>
      <c r="BR33" s="133" t="s">
        <v>19</v>
      </c>
      <c r="BS33" s="137"/>
      <c r="BT33" s="133" t="s">
        <v>18</v>
      </c>
      <c r="BU33" s="133" t="s">
        <v>18</v>
      </c>
      <c r="BV33" s="133" t="s">
        <v>18</v>
      </c>
      <c r="BW33" s="137" t="s">
        <v>4280</v>
      </c>
      <c r="BX33" s="143"/>
      <c r="BY33" s="144" t="s">
        <v>4281</v>
      </c>
      <c r="BZ33" s="133" t="s">
        <v>18</v>
      </c>
      <c r="CA33" s="145" t="s">
        <v>4282</v>
      </c>
      <c r="CB33" s="146" t="s">
        <v>4283</v>
      </c>
      <c r="CC33" s="126">
        <v>33800</v>
      </c>
      <c r="CD33" s="126">
        <v>33243</v>
      </c>
      <c r="CE33" s="126">
        <v>32773</v>
      </c>
      <c r="CF33" s="126">
        <v>32195</v>
      </c>
      <c r="CG33" s="127">
        <v>247709.28</v>
      </c>
      <c r="CH33" s="127">
        <v>245906.68</v>
      </c>
      <c r="CI33" s="127">
        <v>244979.97</v>
      </c>
      <c r="CJ33" s="127">
        <v>237052</v>
      </c>
      <c r="CK33" s="128">
        <v>7.33</v>
      </c>
      <c r="CL33" s="128">
        <v>7.4</v>
      </c>
      <c r="CM33" s="128">
        <v>7.48</v>
      </c>
      <c r="CN33" s="128">
        <v>7.36</v>
      </c>
      <c r="CO33" s="129">
        <v>0.86299999999999999</v>
      </c>
      <c r="CP33" s="129">
        <v>0.86399999999999999</v>
      </c>
      <c r="CQ33" s="129">
        <v>0.86899999999999999</v>
      </c>
      <c r="CR33" s="130">
        <v>0.875</v>
      </c>
    </row>
    <row r="34" spans="1:96" s="147" customFormat="1" ht="200" customHeight="1">
      <c r="A34" s="132" t="s">
        <v>84</v>
      </c>
      <c r="B34" s="133" t="s">
        <v>2664</v>
      </c>
      <c r="C34" s="133" t="str">
        <f>IF(A34="","自動表示",IF(B34="",VLOOKUP(A34,リスト!$C$2:$D$48,2,FALSE),VLOOKUP(一覧表!A34&amp;一覧表!B34,リスト!$C$49:$D$1789,2,FALSE)))</f>
        <v>322067</v>
      </c>
      <c r="D34" s="134" t="str">
        <f>IF(C34="自動表示","自動表示",VLOOKUP(C34,リスト!$D$2:$E$1789,2,FALSE))</f>
        <v>都市Ⅰ－１</v>
      </c>
      <c r="E34" s="132" t="s">
        <v>3737</v>
      </c>
      <c r="F34" s="133" t="s">
        <v>3725</v>
      </c>
      <c r="G34" s="135">
        <v>30</v>
      </c>
      <c r="H34" s="133" t="str">
        <f t="shared" si="1"/>
        <v>20年超</v>
      </c>
      <c r="I34" s="133" t="s">
        <v>4284</v>
      </c>
      <c r="J34" s="136">
        <v>3.8</v>
      </c>
      <c r="K34" s="133" t="s">
        <v>4285</v>
      </c>
      <c r="L34" s="137" t="s">
        <v>4286</v>
      </c>
      <c r="M34" s="133" t="s">
        <v>4285</v>
      </c>
      <c r="N34" s="133" t="s">
        <v>4287</v>
      </c>
      <c r="O34" s="137" t="s">
        <v>4288</v>
      </c>
      <c r="P34" s="133" t="s">
        <v>4285</v>
      </c>
      <c r="Q34" s="137" t="s">
        <v>4289</v>
      </c>
      <c r="R34" s="133" t="s">
        <v>4285</v>
      </c>
      <c r="S34" s="133" t="s">
        <v>3818</v>
      </c>
      <c r="T34" s="138">
        <v>53.9</v>
      </c>
      <c r="U34" s="138"/>
      <c r="V34" s="133" t="s">
        <v>4285</v>
      </c>
      <c r="W34" s="139" t="s">
        <v>4290</v>
      </c>
      <c r="X34" s="140">
        <v>2021</v>
      </c>
      <c r="Y34" s="140">
        <v>2046</v>
      </c>
      <c r="Z34" s="140">
        <v>26</v>
      </c>
      <c r="AA34" s="138">
        <v>705.8</v>
      </c>
      <c r="AB34" s="133" t="s">
        <v>4285</v>
      </c>
      <c r="AC34" s="139" t="s">
        <v>4291</v>
      </c>
      <c r="AD34" s="140">
        <v>2021</v>
      </c>
      <c r="AE34" s="140">
        <v>2046</v>
      </c>
      <c r="AF34" s="140">
        <v>26</v>
      </c>
      <c r="AG34" s="138">
        <v>31.1</v>
      </c>
      <c r="AH34" s="133" t="s">
        <v>4292</v>
      </c>
      <c r="AI34" s="141" t="s">
        <v>4293</v>
      </c>
      <c r="AJ34" s="140"/>
      <c r="AK34" s="140"/>
      <c r="AL34" s="140">
        <v>0</v>
      </c>
      <c r="AM34" s="138"/>
      <c r="AN34" s="133" t="s">
        <v>4285</v>
      </c>
      <c r="AO34" s="137" t="s">
        <v>4294</v>
      </c>
      <c r="AP34" s="133" t="s">
        <v>4285</v>
      </c>
      <c r="AQ34" s="137" t="s">
        <v>4295</v>
      </c>
      <c r="AR34" s="133" t="s">
        <v>4285</v>
      </c>
      <c r="AS34" s="137" t="s">
        <v>4296</v>
      </c>
      <c r="AT34" s="133" t="s">
        <v>4285</v>
      </c>
      <c r="AU34" s="137" t="s">
        <v>4297</v>
      </c>
      <c r="AV34" s="133" t="s">
        <v>4285</v>
      </c>
      <c r="AW34" s="137" t="s">
        <v>4298</v>
      </c>
      <c r="AX34" s="133" t="s">
        <v>4285</v>
      </c>
      <c r="AY34" s="137" t="s">
        <v>4299</v>
      </c>
      <c r="AZ34" s="133" t="s">
        <v>4285</v>
      </c>
      <c r="BA34" s="137" t="s">
        <v>4300</v>
      </c>
      <c r="BB34" s="133" t="s">
        <v>4285</v>
      </c>
      <c r="BC34" s="137" t="s">
        <v>4301</v>
      </c>
      <c r="BD34" s="133" t="s">
        <v>4292</v>
      </c>
      <c r="BE34" s="137"/>
      <c r="BF34" s="133" t="s">
        <v>4285</v>
      </c>
      <c r="BG34" s="137" t="s">
        <v>4302</v>
      </c>
      <c r="BH34" s="133" t="s">
        <v>4285</v>
      </c>
      <c r="BI34" s="137" t="s">
        <v>4303</v>
      </c>
      <c r="BJ34" s="142" t="s">
        <v>4292</v>
      </c>
      <c r="BK34" s="142" t="s">
        <v>4285</v>
      </c>
      <c r="BL34" s="142" t="s">
        <v>4292</v>
      </c>
      <c r="BM34" s="142" t="s">
        <v>4292</v>
      </c>
      <c r="BN34" s="133" t="s">
        <v>4285</v>
      </c>
      <c r="BO34" s="137" t="s">
        <v>4304</v>
      </c>
      <c r="BP34" s="133" t="s">
        <v>4292</v>
      </c>
      <c r="BQ34" s="137"/>
      <c r="BR34" s="133" t="s">
        <v>4292</v>
      </c>
      <c r="BS34" s="137"/>
      <c r="BT34" s="133" t="s">
        <v>4292</v>
      </c>
      <c r="BU34" s="133" t="s">
        <v>4292</v>
      </c>
      <c r="BV34" s="133" t="s">
        <v>4285</v>
      </c>
      <c r="BW34" s="137" t="s">
        <v>4305</v>
      </c>
      <c r="BX34" s="143">
        <v>5</v>
      </c>
      <c r="BY34" s="144"/>
      <c r="BZ34" s="133" t="s">
        <v>4285</v>
      </c>
      <c r="CA34" s="145" t="s">
        <v>4306</v>
      </c>
      <c r="CB34" s="146" t="s">
        <v>4307</v>
      </c>
      <c r="CC34" s="126">
        <v>37740</v>
      </c>
      <c r="CD34" s="126">
        <v>37116</v>
      </c>
      <c r="CE34" s="126">
        <v>36391</v>
      </c>
      <c r="CF34" s="126">
        <v>35855</v>
      </c>
      <c r="CG34" s="127">
        <v>278213</v>
      </c>
      <c r="CH34" s="127">
        <v>277923</v>
      </c>
      <c r="CI34" s="127">
        <v>277806</v>
      </c>
      <c r="CJ34" s="127">
        <v>274480.83</v>
      </c>
      <c r="CK34" s="128">
        <v>7.37</v>
      </c>
      <c r="CL34" s="128">
        <v>7.49</v>
      </c>
      <c r="CM34" s="128">
        <v>7.63</v>
      </c>
      <c r="CN34" s="128">
        <v>7.66</v>
      </c>
      <c r="CO34" s="129">
        <v>0.49200000000000005</v>
      </c>
      <c r="CP34" s="129">
        <v>0.50800000000000001</v>
      </c>
      <c r="CQ34" s="129">
        <v>0.52800000000000002</v>
      </c>
      <c r="CR34" s="130">
        <v>0.54400000000000004</v>
      </c>
    </row>
    <row r="35" spans="1:96" s="147" customFormat="1" ht="200" customHeight="1">
      <c r="A35" s="132" t="s">
        <v>84</v>
      </c>
      <c r="B35" s="133" t="s">
        <v>2666</v>
      </c>
      <c r="C35" s="133" t="str">
        <f>IF(A35="","自動表示",IF(B35="",VLOOKUP(A35,リスト!$C$2:$D$48,2,FALSE),VLOOKUP(一覧表!A35&amp;一覧表!B35,リスト!$C$49:$D$1789,2,FALSE)))</f>
        <v>322075</v>
      </c>
      <c r="D35" s="134" t="str">
        <f>IF(C35="自動表示","自動表示",VLOOKUP(C35,リスト!$D$2:$E$1789,2,FALSE))</f>
        <v>都市Ⅰ－３</v>
      </c>
      <c r="E35" s="132" t="s">
        <v>3560</v>
      </c>
      <c r="F35" s="133" t="s">
        <v>3738</v>
      </c>
      <c r="G35" s="135">
        <v>30</v>
      </c>
      <c r="H35" s="133" t="str">
        <f t="shared" si="1"/>
        <v>20年超</v>
      </c>
      <c r="I35" s="133" t="s">
        <v>17</v>
      </c>
      <c r="J35" s="136">
        <v>2.4</v>
      </c>
      <c r="K35" s="133" t="s">
        <v>18</v>
      </c>
      <c r="L35" s="137" t="s">
        <v>4308</v>
      </c>
      <c r="M35" s="133" t="s">
        <v>18</v>
      </c>
      <c r="N35" s="133" t="s">
        <v>3636</v>
      </c>
      <c r="O35" s="137" t="s">
        <v>4309</v>
      </c>
      <c r="P35" s="133" t="s">
        <v>18</v>
      </c>
      <c r="Q35" s="137" t="s">
        <v>4310</v>
      </c>
      <c r="R35" s="133" t="s">
        <v>18</v>
      </c>
      <c r="S35" s="133" t="s">
        <v>3666</v>
      </c>
      <c r="T35" s="138" t="s">
        <v>4311</v>
      </c>
      <c r="U35" s="138"/>
      <c r="V35" s="133" t="s">
        <v>18</v>
      </c>
      <c r="W35" s="139" t="s">
        <v>4312</v>
      </c>
      <c r="X35" s="140">
        <v>2022</v>
      </c>
      <c r="Y35" s="140">
        <v>2055</v>
      </c>
      <c r="Z35" s="140">
        <v>34</v>
      </c>
      <c r="AA35" s="138">
        <v>554.1</v>
      </c>
      <c r="AB35" s="133" t="s">
        <v>18</v>
      </c>
      <c r="AC35" s="139" t="s">
        <v>4313</v>
      </c>
      <c r="AD35" s="140">
        <v>2022</v>
      </c>
      <c r="AE35" s="140">
        <v>2055</v>
      </c>
      <c r="AF35" s="140">
        <v>34</v>
      </c>
      <c r="AG35" s="138">
        <v>438</v>
      </c>
      <c r="AH35" s="133" t="s">
        <v>18</v>
      </c>
      <c r="AI35" s="141" t="s">
        <v>4314</v>
      </c>
      <c r="AJ35" s="140">
        <v>2017</v>
      </c>
      <c r="AK35" s="140">
        <v>2050</v>
      </c>
      <c r="AL35" s="140">
        <v>34</v>
      </c>
      <c r="AM35" s="138">
        <v>116.1</v>
      </c>
      <c r="AN35" s="133" t="s">
        <v>18</v>
      </c>
      <c r="AO35" s="137" t="s">
        <v>4315</v>
      </c>
      <c r="AP35" s="133" t="s">
        <v>18</v>
      </c>
      <c r="AQ35" s="137" t="s">
        <v>4316</v>
      </c>
      <c r="AR35" s="133" t="s">
        <v>18</v>
      </c>
      <c r="AS35" s="137" t="s">
        <v>4317</v>
      </c>
      <c r="AT35" s="133" t="s">
        <v>18</v>
      </c>
      <c r="AU35" s="137" t="s">
        <v>4318</v>
      </c>
      <c r="AV35" s="133" t="s">
        <v>18</v>
      </c>
      <c r="AW35" s="137" t="s">
        <v>4319</v>
      </c>
      <c r="AX35" s="133" t="s">
        <v>18</v>
      </c>
      <c r="AY35" s="137" t="s">
        <v>4319</v>
      </c>
      <c r="AZ35" s="133" t="s">
        <v>18</v>
      </c>
      <c r="BA35" s="137" t="s">
        <v>4320</v>
      </c>
      <c r="BB35" s="133" t="s">
        <v>18</v>
      </c>
      <c r="BC35" s="137" t="s">
        <v>4321</v>
      </c>
      <c r="BD35" s="133" t="s">
        <v>18</v>
      </c>
      <c r="BE35" s="137" t="s">
        <v>4322</v>
      </c>
      <c r="BF35" s="133" t="s">
        <v>18</v>
      </c>
      <c r="BG35" s="137" t="s">
        <v>4323</v>
      </c>
      <c r="BH35" s="133" t="s">
        <v>18</v>
      </c>
      <c r="BI35" s="137" t="s">
        <v>4324</v>
      </c>
      <c r="BJ35" s="142" t="s">
        <v>19</v>
      </c>
      <c r="BK35" s="142" t="s">
        <v>18</v>
      </c>
      <c r="BL35" s="142" t="s">
        <v>19</v>
      </c>
      <c r="BM35" s="142" t="s">
        <v>19</v>
      </c>
      <c r="BN35" s="133" t="s">
        <v>19</v>
      </c>
      <c r="BO35" s="137"/>
      <c r="BP35" s="133"/>
      <c r="BQ35" s="137"/>
      <c r="BR35" s="133" t="s">
        <v>18</v>
      </c>
      <c r="BS35" s="137" t="s">
        <v>4325</v>
      </c>
      <c r="BT35" s="133" t="s">
        <v>19</v>
      </c>
      <c r="BU35" s="133" t="s">
        <v>19</v>
      </c>
      <c r="BV35" s="133" t="s">
        <v>18</v>
      </c>
      <c r="BW35" s="137" t="s">
        <v>4326</v>
      </c>
      <c r="BX35" s="143">
        <v>10</v>
      </c>
      <c r="BY35" s="144"/>
      <c r="BZ35" s="133" t="s">
        <v>18</v>
      </c>
      <c r="CA35" s="145" t="s">
        <v>4327</v>
      </c>
      <c r="CB35" s="146" t="s">
        <v>4328</v>
      </c>
      <c r="CC35" s="126">
        <v>22837</v>
      </c>
      <c r="CD35" s="126">
        <v>22493</v>
      </c>
      <c r="CE35" s="126">
        <v>22134</v>
      </c>
      <c r="CF35" s="126">
        <v>21751</v>
      </c>
      <c r="CG35" s="127">
        <v>160050</v>
      </c>
      <c r="CH35" s="127">
        <v>154353</v>
      </c>
      <c r="CI35" s="127">
        <v>150559</v>
      </c>
      <c r="CJ35" s="127">
        <v>151688</v>
      </c>
      <c r="CK35" s="128">
        <v>7.01</v>
      </c>
      <c r="CL35" s="128">
        <v>6.86</v>
      </c>
      <c r="CM35" s="128">
        <v>6.8</v>
      </c>
      <c r="CN35" s="128">
        <v>6.97</v>
      </c>
      <c r="CO35" s="129">
        <v>0.625</v>
      </c>
      <c r="CP35" s="129">
        <v>0.64100000000000001</v>
      </c>
      <c r="CQ35" s="129">
        <v>0.65300000000000002</v>
      </c>
      <c r="CR35" s="130">
        <v>0.66700000000000004</v>
      </c>
    </row>
    <row r="36" spans="1:96" s="147" customFormat="1" ht="200" customHeight="1">
      <c r="A36" s="132" t="s">
        <v>84</v>
      </c>
      <c r="B36" s="133" t="s">
        <v>2668</v>
      </c>
      <c r="C36" s="133" t="str">
        <f>IF(A36="","自動表示",IF(B36="",VLOOKUP(A36,リスト!$C$2:$D$48,2,FALSE),VLOOKUP(一覧表!A36&amp;一覧表!B36,リスト!$C$49:$D$1789,2,FALSE)))</f>
        <v>322091</v>
      </c>
      <c r="D36" s="134" t="str">
        <f>IF(C36="自動表示","自動表示",VLOOKUP(C36,リスト!$D$2:$E$1789,2,FALSE))</f>
        <v>都市Ⅰ－１</v>
      </c>
      <c r="E36" s="132" t="s">
        <v>5</v>
      </c>
      <c r="F36" s="133" t="s">
        <v>3739</v>
      </c>
      <c r="G36" s="135">
        <v>40</v>
      </c>
      <c r="H36" s="133" t="str">
        <f t="shared" si="1"/>
        <v>20年超</v>
      </c>
      <c r="I36" s="133" t="s">
        <v>16</v>
      </c>
      <c r="J36" s="136">
        <v>4.0999999999999996</v>
      </c>
      <c r="K36" s="133" t="s">
        <v>18</v>
      </c>
      <c r="L36" s="137" t="s">
        <v>4329</v>
      </c>
      <c r="M36" s="133" t="s">
        <v>18</v>
      </c>
      <c r="N36" s="133" t="s">
        <v>3564</v>
      </c>
      <c r="O36" s="137" t="s">
        <v>4330</v>
      </c>
      <c r="P36" s="133" t="s">
        <v>18</v>
      </c>
      <c r="Q36" s="137" t="s">
        <v>4331</v>
      </c>
      <c r="R36" s="133" t="s">
        <v>18</v>
      </c>
      <c r="S36" s="133" t="s">
        <v>3667</v>
      </c>
      <c r="T36" s="138">
        <v>103.3</v>
      </c>
      <c r="U36" s="138"/>
      <c r="V36" s="133" t="s">
        <v>18</v>
      </c>
      <c r="W36" s="139" t="s">
        <v>4332</v>
      </c>
      <c r="X36" s="140">
        <v>2016</v>
      </c>
      <c r="Y36" s="140">
        <v>2055</v>
      </c>
      <c r="Z36" s="140">
        <v>40</v>
      </c>
      <c r="AA36" s="138">
        <v>4133.2</v>
      </c>
      <c r="AB36" s="133" t="s">
        <v>19</v>
      </c>
      <c r="AC36" s="139"/>
      <c r="AD36" s="140"/>
      <c r="AE36" s="140"/>
      <c r="AF36" s="140">
        <v>0</v>
      </c>
      <c r="AG36" s="138"/>
      <c r="AH36" s="133" t="s">
        <v>19</v>
      </c>
      <c r="AI36" s="141"/>
      <c r="AJ36" s="140"/>
      <c r="AK36" s="140"/>
      <c r="AL36" s="140">
        <v>0</v>
      </c>
      <c r="AM36" s="138"/>
      <c r="AN36" s="133" t="s">
        <v>18</v>
      </c>
      <c r="AO36" s="137" t="s">
        <v>4333</v>
      </c>
      <c r="AP36" s="133" t="s">
        <v>18</v>
      </c>
      <c r="AQ36" s="137" t="s">
        <v>4334</v>
      </c>
      <c r="AR36" s="133" t="s">
        <v>18</v>
      </c>
      <c r="AS36" s="137" t="s">
        <v>4335</v>
      </c>
      <c r="AT36" s="133" t="s">
        <v>18</v>
      </c>
      <c r="AU36" s="137" t="s">
        <v>4336</v>
      </c>
      <c r="AV36" s="133" t="s">
        <v>18</v>
      </c>
      <c r="AW36" s="137" t="s">
        <v>4337</v>
      </c>
      <c r="AX36" s="133" t="s">
        <v>18</v>
      </c>
      <c r="AY36" s="137" t="s">
        <v>4338</v>
      </c>
      <c r="AZ36" s="133" t="s">
        <v>18</v>
      </c>
      <c r="BA36" s="137" t="s">
        <v>4339</v>
      </c>
      <c r="BB36" s="133" t="s">
        <v>18</v>
      </c>
      <c r="BC36" s="137" t="s">
        <v>4340</v>
      </c>
      <c r="BD36" s="133" t="s">
        <v>18</v>
      </c>
      <c r="BE36" s="137" t="s">
        <v>4341</v>
      </c>
      <c r="BF36" s="133" t="s">
        <v>18</v>
      </c>
      <c r="BG36" s="137" t="s">
        <v>4342</v>
      </c>
      <c r="BH36" s="133" t="s">
        <v>18</v>
      </c>
      <c r="BI36" s="137" t="s">
        <v>4343</v>
      </c>
      <c r="BJ36" s="142" t="s">
        <v>19</v>
      </c>
      <c r="BK36" s="142" t="s">
        <v>18</v>
      </c>
      <c r="BL36" s="142" t="s">
        <v>19</v>
      </c>
      <c r="BM36" s="142" t="s">
        <v>18</v>
      </c>
      <c r="BN36" s="133" t="s">
        <v>19</v>
      </c>
      <c r="BO36" s="137"/>
      <c r="BP36" s="133" t="s">
        <v>18</v>
      </c>
      <c r="BQ36" s="137" t="s">
        <v>4344</v>
      </c>
      <c r="BR36" s="133" t="s">
        <v>18</v>
      </c>
      <c r="BS36" s="137" t="s">
        <v>4345</v>
      </c>
      <c r="BT36" s="133" t="s">
        <v>18</v>
      </c>
      <c r="BU36" s="133" t="s">
        <v>18</v>
      </c>
      <c r="BV36" s="133" t="s">
        <v>18</v>
      </c>
      <c r="BW36" s="137" t="s">
        <v>4346</v>
      </c>
      <c r="BX36" s="143" t="s">
        <v>4347</v>
      </c>
      <c r="BY36" s="144"/>
      <c r="BZ36" s="133" t="s">
        <v>18</v>
      </c>
      <c r="CA36" s="145" t="s">
        <v>4348</v>
      </c>
      <c r="CB36" s="146" t="s">
        <v>4349</v>
      </c>
      <c r="CC36" s="126">
        <v>37102</v>
      </c>
      <c r="CD36" s="126">
        <v>36373</v>
      </c>
      <c r="CE36" s="126">
        <v>35738</v>
      </c>
      <c r="CF36" s="126">
        <v>35085</v>
      </c>
      <c r="CG36" s="127">
        <v>385033</v>
      </c>
      <c r="CH36" s="127">
        <v>386719</v>
      </c>
      <c r="CI36" s="127">
        <v>385153</v>
      </c>
      <c r="CJ36" s="127">
        <v>376684</v>
      </c>
      <c r="CK36" s="128">
        <v>10.38</v>
      </c>
      <c r="CL36" s="128">
        <v>10.63</v>
      </c>
      <c r="CM36" s="128">
        <v>10.78</v>
      </c>
      <c r="CN36" s="128">
        <v>10.74</v>
      </c>
      <c r="CO36" s="129">
        <v>0.48</v>
      </c>
      <c r="CP36" s="129">
        <v>0.49399999999999999</v>
      </c>
      <c r="CQ36" s="129">
        <v>0.499</v>
      </c>
      <c r="CR36" s="130">
        <v>0.51400000000000001</v>
      </c>
    </row>
    <row r="37" spans="1:96" s="147" customFormat="1" ht="200" customHeight="1">
      <c r="A37" s="132" t="s">
        <v>84</v>
      </c>
      <c r="B37" s="133" t="s">
        <v>2670</v>
      </c>
      <c r="C37" s="133" t="str">
        <f>IF(A37="","自動表示",IF(B37="",VLOOKUP(A37,リスト!$C$2:$D$48,2,FALSE),VLOOKUP(一覧表!A37&amp;一覧表!B37,リスト!$C$49:$D$1789,2,FALSE)))</f>
        <v>323438</v>
      </c>
      <c r="D37" s="134" t="str">
        <f>IF(C37="自動表示","自動表示",VLOOKUP(C37,リスト!$D$2:$E$1789,2,FALSE))</f>
        <v>町村Ⅲ－１</v>
      </c>
      <c r="E37" s="132" t="s">
        <v>3560</v>
      </c>
      <c r="F37" s="133" t="s">
        <v>3740</v>
      </c>
      <c r="G37" s="135">
        <v>40</v>
      </c>
      <c r="H37" s="133" t="str">
        <f t="shared" si="1"/>
        <v>20年超</v>
      </c>
      <c r="I37" s="133" t="s">
        <v>3634</v>
      </c>
      <c r="J37" s="136">
        <v>1.2</v>
      </c>
      <c r="K37" s="133" t="s">
        <v>18</v>
      </c>
      <c r="L37" s="137" t="s">
        <v>4350</v>
      </c>
      <c r="M37" s="133" t="s">
        <v>18</v>
      </c>
      <c r="N37" s="133" t="s">
        <v>3634</v>
      </c>
      <c r="O37" s="137" t="s">
        <v>4351</v>
      </c>
      <c r="P37" s="133" t="s">
        <v>18</v>
      </c>
      <c r="Q37" s="137" t="s">
        <v>4352</v>
      </c>
      <c r="R37" s="133" t="s">
        <v>18</v>
      </c>
      <c r="S37" s="133" t="s">
        <v>3667</v>
      </c>
      <c r="T37" s="138">
        <v>22.3</v>
      </c>
      <c r="U37" s="138"/>
      <c r="V37" s="133" t="s">
        <v>18</v>
      </c>
      <c r="W37" s="139" t="s">
        <v>4353</v>
      </c>
      <c r="X37" s="140">
        <v>2021</v>
      </c>
      <c r="Y37" s="140">
        <v>2060</v>
      </c>
      <c r="Z37" s="140">
        <v>40</v>
      </c>
      <c r="AA37" s="138">
        <v>1126</v>
      </c>
      <c r="AB37" s="133" t="s">
        <v>18</v>
      </c>
      <c r="AC37" s="139" t="s">
        <v>4354</v>
      </c>
      <c r="AD37" s="140">
        <v>2021</v>
      </c>
      <c r="AE37" s="140">
        <v>2060</v>
      </c>
      <c r="AF37" s="140">
        <v>40</v>
      </c>
      <c r="AG37" s="138">
        <v>990</v>
      </c>
      <c r="AH37" s="133" t="s">
        <v>18</v>
      </c>
      <c r="AI37" s="141" t="s">
        <v>4355</v>
      </c>
      <c r="AJ37" s="140">
        <v>2021</v>
      </c>
      <c r="AK37" s="140">
        <v>2060</v>
      </c>
      <c r="AL37" s="140">
        <v>40</v>
      </c>
      <c r="AM37" s="138">
        <v>-136</v>
      </c>
      <c r="AN37" s="133" t="s">
        <v>18</v>
      </c>
      <c r="AO37" s="137" t="s">
        <v>4356</v>
      </c>
      <c r="AP37" s="133" t="s">
        <v>18</v>
      </c>
      <c r="AQ37" s="137" t="s">
        <v>4357</v>
      </c>
      <c r="AR37" s="133" t="s">
        <v>18</v>
      </c>
      <c r="AS37" s="137" t="s">
        <v>4358</v>
      </c>
      <c r="AT37" s="133" t="s">
        <v>18</v>
      </c>
      <c r="AU37" s="137" t="s">
        <v>4359</v>
      </c>
      <c r="AV37" s="133" t="s">
        <v>18</v>
      </c>
      <c r="AW37" s="137" t="s">
        <v>4360</v>
      </c>
      <c r="AX37" s="133" t="s">
        <v>18</v>
      </c>
      <c r="AY37" s="137" t="s">
        <v>4361</v>
      </c>
      <c r="AZ37" s="133" t="s">
        <v>18</v>
      </c>
      <c r="BA37" s="137" t="s">
        <v>4362</v>
      </c>
      <c r="BB37" s="133" t="s">
        <v>18</v>
      </c>
      <c r="BC37" s="137" t="s">
        <v>4363</v>
      </c>
      <c r="BD37" s="133" t="s">
        <v>18</v>
      </c>
      <c r="BE37" s="137" t="s">
        <v>4364</v>
      </c>
      <c r="BF37" s="133" t="s">
        <v>18</v>
      </c>
      <c r="BG37" s="137" t="s">
        <v>4365</v>
      </c>
      <c r="BH37" s="133" t="s">
        <v>18</v>
      </c>
      <c r="BI37" s="137" t="s">
        <v>4366</v>
      </c>
      <c r="BJ37" s="142" t="s">
        <v>19</v>
      </c>
      <c r="BK37" s="142" t="s">
        <v>19</v>
      </c>
      <c r="BL37" s="142" t="s">
        <v>18</v>
      </c>
      <c r="BM37" s="142" t="s">
        <v>19</v>
      </c>
      <c r="BN37" s="133" t="s">
        <v>18</v>
      </c>
      <c r="BO37" s="137" t="s">
        <v>4367</v>
      </c>
      <c r="BP37" s="133" t="s">
        <v>18</v>
      </c>
      <c r="BQ37" s="137" t="s">
        <v>4368</v>
      </c>
      <c r="BR37" s="133" t="s">
        <v>18</v>
      </c>
      <c r="BS37" s="137" t="s">
        <v>4369</v>
      </c>
      <c r="BT37" s="133" t="s">
        <v>19</v>
      </c>
      <c r="BU37" s="133" t="s">
        <v>18</v>
      </c>
      <c r="BV37" s="133" t="s">
        <v>18</v>
      </c>
      <c r="BW37" s="137" t="s">
        <v>4370</v>
      </c>
      <c r="BX37" s="143"/>
      <c r="BY37" s="144" t="s">
        <v>4371</v>
      </c>
      <c r="BZ37" s="133" t="s">
        <v>18</v>
      </c>
      <c r="CA37" s="145" t="s">
        <v>4372</v>
      </c>
      <c r="CB37" s="146" t="s">
        <v>4373</v>
      </c>
      <c r="CC37" s="126">
        <v>12176</v>
      </c>
      <c r="CD37" s="126">
        <v>11923</v>
      </c>
      <c r="CE37" s="126">
        <v>11630</v>
      </c>
      <c r="CF37" s="126">
        <v>11339</v>
      </c>
      <c r="CG37" s="127">
        <v>174453</v>
      </c>
      <c r="CH37" s="127">
        <v>174624</v>
      </c>
      <c r="CI37" s="127">
        <v>174627</v>
      </c>
      <c r="CJ37" s="127">
        <v>168910</v>
      </c>
      <c r="CK37" s="128">
        <v>14.33</v>
      </c>
      <c r="CL37" s="128">
        <v>14.65</v>
      </c>
      <c r="CM37" s="128">
        <v>15.02</v>
      </c>
      <c r="CN37" s="128">
        <v>14.9</v>
      </c>
      <c r="CO37" s="129">
        <v>0.56299999999999994</v>
      </c>
      <c r="CP37" s="129">
        <v>0.56899999999999995</v>
      </c>
      <c r="CQ37" s="129">
        <v>0.56299999999999994</v>
      </c>
      <c r="CR37" s="130">
        <v>0.59899999999999998</v>
      </c>
    </row>
    <row r="38" spans="1:96" s="147" customFormat="1" ht="200" customHeight="1">
      <c r="A38" s="132" t="s">
        <v>84</v>
      </c>
      <c r="B38" s="133" t="s">
        <v>2672</v>
      </c>
      <c r="C38" s="133" t="str">
        <f>IF(A38="","自動表示",IF(B38="",VLOOKUP(A38,リスト!$C$2:$D$48,2,FALSE),VLOOKUP(一覧表!A38&amp;一覧表!B38,リスト!$C$49:$D$1789,2,FALSE)))</f>
        <v>323861</v>
      </c>
      <c r="D38" s="134" t="str">
        <f>IF(C38="自動表示","自動表示",VLOOKUP(C38,リスト!$D$2:$E$1789,2,FALSE))</f>
        <v>町村Ⅰ－０</v>
      </c>
      <c r="E38" s="132" t="s">
        <v>3560</v>
      </c>
      <c r="F38" s="133" t="s">
        <v>3741</v>
      </c>
      <c r="G38" s="135">
        <v>20</v>
      </c>
      <c r="H38" s="133" t="str">
        <f t="shared" si="1"/>
        <v>11年～20年</v>
      </c>
      <c r="I38" s="133" t="s">
        <v>3634</v>
      </c>
      <c r="J38" s="136">
        <v>0.5</v>
      </c>
      <c r="K38" s="133" t="s">
        <v>18</v>
      </c>
      <c r="L38" s="137" t="s">
        <v>4374</v>
      </c>
      <c r="M38" s="133" t="s">
        <v>18</v>
      </c>
      <c r="N38" s="133" t="s">
        <v>3634</v>
      </c>
      <c r="O38" s="137" t="s">
        <v>4375</v>
      </c>
      <c r="P38" s="133" t="s">
        <v>18</v>
      </c>
      <c r="Q38" s="137" t="s">
        <v>4376</v>
      </c>
      <c r="R38" s="133" t="s">
        <v>18</v>
      </c>
      <c r="S38" s="133" t="s">
        <v>3667</v>
      </c>
      <c r="T38" s="138">
        <v>18.100000000000001</v>
      </c>
      <c r="U38" s="138"/>
      <c r="V38" s="133" t="s">
        <v>18</v>
      </c>
      <c r="W38" s="139" t="s">
        <v>4377</v>
      </c>
      <c r="X38" s="140">
        <v>2021</v>
      </c>
      <c r="Y38" s="140">
        <v>2050</v>
      </c>
      <c r="Z38" s="140">
        <v>30</v>
      </c>
      <c r="AA38" s="138">
        <v>685.4</v>
      </c>
      <c r="AB38" s="133" t="s">
        <v>18</v>
      </c>
      <c r="AC38" s="139" t="s">
        <v>4378</v>
      </c>
      <c r="AD38" s="140">
        <v>2021</v>
      </c>
      <c r="AE38" s="140">
        <v>2050</v>
      </c>
      <c r="AF38" s="140">
        <v>30</v>
      </c>
      <c r="AG38" s="138">
        <v>530.1</v>
      </c>
      <c r="AH38" s="133" t="s">
        <v>18</v>
      </c>
      <c r="AI38" s="141" t="s">
        <v>4379</v>
      </c>
      <c r="AJ38" s="140">
        <v>2021</v>
      </c>
      <c r="AK38" s="140">
        <v>2050</v>
      </c>
      <c r="AL38" s="140">
        <v>30</v>
      </c>
      <c r="AM38" s="138">
        <v>155.30000000000001</v>
      </c>
      <c r="AN38" s="133" t="s">
        <v>18</v>
      </c>
      <c r="AO38" s="137" t="s">
        <v>4380</v>
      </c>
      <c r="AP38" s="133" t="s">
        <v>18</v>
      </c>
      <c r="AQ38" s="137" t="s">
        <v>4381</v>
      </c>
      <c r="AR38" s="133" t="s">
        <v>18</v>
      </c>
      <c r="AS38" s="137" t="s">
        <v>4382</v>
      </c>
      <c r="AT38" s="133" t="s">
        <v>18</v>
      </c>
      <c r="AU38" s="137" t="s">
        <v>4383</v>
      </c>
      <c r="AV38" s="133" t="s">
        <v>18</v>
      </c>
      <c r="AW38" s="137" t="s">
        <v>4384</v>
      </c>
      <c r="AX38" s="133" t="s">
        <v>18</v>
      </c>
      <c r="AY38" s="137" t="s">
        <v>4385</v>
      </c>
      <c r="AZ38" s="133" t="s">
        <v>18</v>
      </c>
      <c r="BA38" s="137" t="s">
        <v>4386</v>
      </c>
      <c r="BB38" s="133" t="s">
        <v>18</v>
      </c>
      <c r="BC38" s="137" t="s">
        <v>4387</v>
      </c>
      <c r="BD38" s="133" t="s">
        <v>18</v>
      </c>
      <c r="BE38" s="137" t="s">
        <v>4388</v>
      </c>
      <c r="BF38" s="133" t="s">
        <v>18</v>
      </c>
      <c r="BG38" s="137" t="s">
        <v>4389</v>
      </c>
      <c r="BH38" s="133" t="s">
        <v>19</v>
      </c>
      <c r="BI38" s="137"/>
      <c r="BJ38" s="142" t="s">
        <v>19</v>
      </c>
      <c r="BK38" s="142" t="s">
        <v>19</v>
      </c>
      <c r="BL38" s="142" t="s">
        <v>19</v>
      </c>
      <c r="BM38" s="142" t="s">
        <v>19</v>
      </c>
      <c r="BN38" s="133" t="s">
        <v>18</v>
      </c>
      <c r="BO38" s="137" t="s">
        <v>4390</v>
      </c>
      <c r="BP38" s="133" t="s">
        <v>18</v>
      </c>
      <c r="BQ38" s="137" t="s">
        <v>4391</v>
      </c>
      <c r="BR38" s="133" t="s">
        <v>19</v>
      </c>
      <c r="BS38" s="137"/>
      <c r="BT38" s="133" t="s">
        <v>19</v>
      </c>
      <c r="BU38" s="133" t="s">
        <v>18</v>
      </c>
      <c r="BV38" s="133" t="s">
        <v>18</v>
      </c>
      <c r="BW38" s="137" t="s">
        <v>4392</v>
      </c>
      <c r="BX38" s="143" t="s">
        <v>4393</v>
      </c>
      <c r="BY38" s="144"/>
      <c r="BZ38" s="133" t="s">
        <v>19</v>
      </c>
      <c r="CA38" s="145"/>
      <c r="CB38" s="146" t="s">
        <v>4394</v>
      </c>
      <c r="CC38" s="126">
        <v>4725</v>
      </c>
      <c r="CD38" s="126">
        <v>4656</v>
      </c>
      <c r="CE38" s="126">
        <v>4560</v>
      </c>
      <c r="CF38" s="126">
        <v>4482</v>
      </c>
      <c r="CG38" s="127">
        <v>95600</v>
      </c>
      <c r="CH38" s="127">
        <v>98245</v>
      </c>
      <c r="CI38" s="127">
        <v>98416</v>
      </c>
      <c r="CJ38" s="127">
        <v>98564</v>
      </c>
      <c r="CK38" s="128">
        <v>20.23</v>
      </c>
      <c r="CL38" s="128">
        <v>21.1</v>
      </c>
      <c r="CM38" s="128">
        <v>21.58</v>
      </c>
      <c r="CN38" s="128">
        <v>21.99</v>
      </c>
      <c r="CO38" s="129">
        <v>0.52</v>
      </c>
      <c r="CP38" s="129">
        <v>0.54</v>
      </c>
      <c r="CQ38" s="129">
        <v>0.56399999999999995</v>
      </c>
      <c r="CR38" s="130">
        <v>0.58499999999999996</v>
      </c>
    </row>
    <row r="39" spans="1:96" s="147" customFormat="1" ht="200" customHeight="1">
      <c r="A39" s="132" t="s">
        <v>84</v>
      </c>
      <c r="B39" s="133" t="s">
        <v>2674</v>
      </c>
      <c r="C39" s="133" t="str">
        <f>IF(A39="","自動表示",IF(B39="",VLOOKUP(A39,リスト!$C$2:$D$48,2,FALSE),VLOOKUP(一覧表!A39&amp;一覧表!B39,リスト!$C$49:$D$1789,2,FALSE)))</f>
        <v>324418</v>
      </c>
      <c r="D39" s="134" t="str">
        <f>IF(C39="自動表示","自動表示",VLOOKUP(C39,リスト!$D$2:$E$1789,2,FALSE))</f>
        <v>町村Ⅰ－２</v>
      </c>
      <c r="E39" s="132" t="s">
        <v>3560</v>
      </c>
      <c r="F39" s="133" t="s">
        <v>3735</v>
      </c>
      <c r="G39" s="135">
        <v>30</v>
      </c>
      <c r="H39" s="133" t="str">
        <f t="shared" si="1"/>
        <v>20年超</v>
      </c>
      <c r="I39" s="133" t="s">
        <v>3634</v>
      </c>
      <c r="J39" s="136">
        <v>0.3</v>
      </c>
      <c r="K39" s="133" t="s">
        <v>18</v>
      </c>
      <c r="L39" s="137" t="s">
        <v>4395</v>
      </c>
      <c r="M39" s="133" t="s">
        <v>18</v>
      </c>
      <c r="N39" s="133" t="s">
        <v>17</v>
      </c>
      <c r="O39" s="137" t="s">
        <v>4396</v>
      </c>
      <c r="P39" s="133" t="s">
        <v>18</v>
      </c>
      <c r="Q39" s="137" t="s">
        <v>4397</v>
      </c>
      <c r="R39" s="133" t="s">
        <v>19</v>
      </c>
      <c r="S39" s="133"/>
      <c r="T39" s="138"/>
      <c r="U39" s="138" t="s">
        <v>4398</v>
      </c>
      <c r="V39" s="133" t="s">
        <v>18</v>
      </c>
      <c r="W39" s="139" t="s">
        <v>4399</v>
      </c>
      <c r="X39" s="140">
        <v>2016</v>
      </c>
      <c r="Y39" s="140">
        <v>2045</v>
      </c>
      <c r="Z39" s="140">
        <v>30</v>
      </c>
      <c r="AA39" s="138">
        <v>497.6</v>
      </c>
      <c r="AB39" s="133" t="s">
        <v>19</v>
      </c>
      <c r="AC39" s="139" t="s">
        <v>4400</v>
      </c>
      <c r="AD39" s="140"/>
      <c r="AE39" s="140"/>
      <c r="AF39" s="140">
        <v>0</v>
      </c>
      <c r="AG39" s="138"/>
      <c r="AH39" s="133" t="s">
        <v>19</v>
      </c>
      <c r="AI39" s="141" t="s">
        <v>4400</v>
      </c>
      <c r="AJ39" s="140"/>
      <c r="AK39" s="140"/>
      <c r="AL39" s="140">
        <v>0</v>
      </c>
      <c r="AM39" s="138"/>
      <c r="AN39" s="133" t="s">
        <v>18</v>
      </c>
      <c r="AO39" s="137" t="s">
        <v>4401</v>
      </c>
      <c r="AP39" s="133" t="s">
        <v>18</v>
      </c>
      <c r="AQ39" s="137" t="s">
        <v>4402</v>
      </c>
      <c r="AR39" s="133" t="s">
        <v>19</v>
      </c>
      <c r="AS39" s="137" t="s">
        <v>4403</v>
      </c>
      <c r="AT39" s="133" t="s">
        <v>18</v>
      </c>
      <c r="AU39" s="137" t="s">
        <v>4404</v>
      </c>
      <c r="AV39" s="133" t="s">
        <v>19</v>
      </c>
      <c r="AW39" s="137" t="s">
        <v>4403</v>
      </c>
      <c r="AX39" s="133" t="s">
        <v>18</v>
      </c>
      <c r="AY39" s="137" t="s">
        <v>4405</v>
      </c>
      <c r="AZ39" s="133" t="s">
        <v>18</v>
      </c>
      <c r="BA39" s="137" t="s">
        <v>4404</v>
      </c>
      <c r="BB39" s="133" t="s">
        <v>19</v>
      </c>
      <c r="BC39" s="137" t="s">
        <v>4406</v>
      </c>
      <c r="BD39" s="133" t="s">
        <v>19</v>
      </c>
      <c r="BE39" s="137" t="s">
        <v>4407</v>
      </c>
      <c r="BF39" s="133" t="s">
        <v>18</v>
      </c>
      <c r="BG39" s="137" t="s">
        <v>4408</v>
      </c>
      <c r="BH39" s="133" t="s">
        <v>18</v>
      </c>
      <c r="BI39" s="137" t="s">
        <v>4409</v>
      </c>
      <c r="BJ39" s="142" t="s">
        <v>19</v>
      </c>
      <c r="BK39" s="142" t="s">
        <v>18</v>
      </c>
      <c r="BL39" s="142" t="s">
        <v>19</v>
      </c>
      <c r="BM39" s="142" t="s">
        <v>19</v>
      </c>
      <c r="BN39" s="133" t="s">
        <v>19</v>
      </c>
      <c r="BO39" s="137"/>
      <c r="BP39" s="133" t="s">
        <v>19</v>
      </c>
      <c r="BQ39" s="137"/>
      <c r="BR39" s="133" t="s">
        <v>19</v>
      </c>
      <c r="BS39" s="137"/>
      <c r="BT39" s="133" t="s">
        <v>19</v>
      </c>
      <c r="BU39" s="133" t="s">
        <v>19</v>
      </c>
      <c r="BV39" s="133" t="s">
        <v>18</v>
      </c>
      <c r="BW39" s="137" t="s">
        <v>4410</v>
      </c>
      <c r="BX39" s="143" t="s">
        <v>3811</v>
      </c>
      <c r="BY39" s="144" t="s">
        <v>4411</v>
      </c>
      <c r="BZ39" s="133" t="s">
        <v>18</v>
      </c>
      <c r="CA39" s="145" t="s">
        <v>4412</v>
      </c>
      <c r="CB39" s="146" t="s">
        <v>4413</v>
      </c>
      <c r="CC39" s="126">
        <v>3203</v>
      </c>
      <c r="CD39" s="126">
        <v>3162</v>
      </c>
      <c r="CE39" s="126">
        <v>3077</v>
      </c>
      <c r="CF39" s="126">
        <v>3034</v>
      </c>
      <c r="CG39" s="127">
        <v>67574</v>
      </c>
      <c r="CH39" s="127">
        <v>67574.17</v>
      </c>
      <c r="CI39" s="127">
        <v>65944.45</v>
      </c>
      <c r="CJ39" s="127">
        <v>65700</v>
      </c>
      <c r="CK39" s="128">
        <v>21.1</v>
      </c>
      <c r="CL39" s="128">
        <v>21.37</v>
      </c>
      <c r="CM39" s="128">
        <v>21.43</v>
      </c>
      <c r="CN39" s="128">
        <v>21.65</v>
      </c>
      <c r="CO39" s="129">
        <v>0.60599999999999998</v>
      </c>
      <c r="CP39" s="129">
        <v>0.625</v>
      </c>
      <c r="CQ39" s="129">
        <v>0.63900000000000001</v>
      </c>
      <c r="CR39" s="130" t="s">
        <v>3811</v>
      </c>
    </row>
    <row r="40" spans="1:96" s="147" customFormat="1" ht="200" customHeight="1">
      <c r="A40" s="132" t="s">
        <v>84</v>
      </c>
      <c r="B40" s="133" t="s">
        <v>730</v>
      </c>
      <c r="C40" s="133" t="str">
        <f>IF(A40="","自動表示",IF(B40="",VLOOKUP(A40,リスト!$C$2:$D$48,2,FALSE),VLOOKUP(一覧表!A40&amp;一覧表!B40,リスト!$C$49:$D$1789,2,FALSE)))</f>
        <v>324485</v>
      </c>
      <c r="D40" s="134" t="str">
        <f>IF(C40="自動表示","自動表示",VLOOKUP(C40,リスト!$D$2:$E$1789,2,FALSE))</f>
        <v>町村Ⅰ－２</v>
      </c>
      <c r="E40" s="132" t="s">
        <v>3560</v>
      </c>
      <c r="F40" s="133" t="s">
        <v>3742</v>
      </c>
      <c r="G40" s="135">
        <v>30</v>
      </c>
      <c r="H40" s="133" t="str">
        <f t="shared" si="1"/>
        <v>20年超</v>
      </c>
      <c r="I40" s="133" t="s">
        <v>3634</v>
      </c>
      <c r="J40" s="136">
        <v>0.4</v>
      </c>
      <c r="K40" s="133" t="s">
        <v>18</v>
      </c>
      <c r="L40" s="137" t="s">
        <v>4414</v>
      </c>
      <c r="M40" s="133" t="s">
        <v>18</v>
      </c>
      <c r="N40" s="133" t="s">
        <v>3634</v>
      </c>
      <c r="O40" s="137" t="s">
        <v>4415</v>
      </c>
      <c r="P40" s="133" t="s">
        <v>18</v>
      </c>
      <c r="Q40" s="137" t="s">
        <v>4416</v>
      </c>
      <c r="R40" s="133" t="s">
        <v>18</v>
      </c>
      <c r="S40" s="133" t="s">
        <v>3667</v>
      </c>
      <c r="T40" s="138">
        <v>10</v>
      </c>
      <c r="U40" s="138"/>
      <c r="V40" s="133" t="s">
        <v>18</v>
      </c>
      <c r="W40" s="139" t="s">
        <v>4417</v>
      </c>
      <c r="X40" s="140">
        <v>2021</v>
      </c>
      <c r="Y40" s="140">
        <v>2030</v>
      </c>
      <c r="Z40" s="140">
        <v>10</v>
      </c>
      <c r="AA40" s="138">
        <v>2702</v>
      </c>
      <c r="AB40" s="133" t="s">
        <v>18</v>
      </c>
      <c r="AC40" s="139" t="s">
        <v>4418</v>
      </c>
      <c r="AD40" s="140">
        <v>2021</v>
      </c>
      <c r="AE40" s="140">
        <v>2030</v>
      </c>
      <c r="AF40" s="140">
        <v>10</v>
      </c>
      <c r="AG40" s="138">
        <v>107.7</v>
      </c>
      <c r="AH40" s="133" t="s">
        <v>18</v>
      </c>
      <c r="AI40" s="141" t="s">
        <v>4419</v>
      </c>
      <c r="AJ40" s="140">
        <v>2021</v>
      </c>
      <c r="AK40" s="140">
        <v>2030</v>
      </c>
      <c r="AL40" s="140">
        <v>10</v>
      </c>
      <c r="AM40" s="138">
        <v>162.5</v>
      </c>
      <c r="AN40" s="133" t="s">
        <v>18</v>
      </c>
      <c r="AO40" s="137" t="s">
        <v>4420</v>
      </c>
      <c r="AP40" s="133" t="s">
        <v>18</v>
      </c>
      <c r="AQ40" s="137" t="s">
        <v>4421</v>
      </c>
      <c r="AR40" s="133" t="s">
        <v>18</v>
      </c>
      <c r="AS40" s="137" t="s">
        <v>4422</v>
      </c>
      <c r="AT40" s="133" t="s">
        <v>18</v>
      </c>
      <c r="AU40" s="137" t="s">
        <v>4422</v>
      </c>
      <c r="AV40" s="133" t="s">
        <v>18</v>
      </c>
      <c r="AW40" s="137" t="s">
        <v>4422</v>
      </c>
      <c r="AX40" s="133" t="s">
        <v>18</v>
      </c>
      <c r="AY40" s="137" t="s">
        <v>4423</v>
      </c>
      <c r="AZ40" s="133" t="s">
        <v>18</v>
      </c>
      <c r="BA40" s="137" t="s">
        <v>4422</v>
      </c>
      <c r="BB40" s="133" t="s">
        <v>18</v>
      </c>
      <c r="BC40" s="137" t="s">
        <v>4424</v>
      </c>
      <c r="BD40" s="133" t="s">
        <v>18</v>
      </c>
      <c r="BE40" s="137" t="s">
        <v>4425</v>
      </c>
      <c r="BF40" s="133" t="s">
        <v>18</v>
      </c>
      <c r="BG40" s="137" t="s">
        <v>4426</v>
      </c>
      <c r="BH40" s="133" t="s">
        <v>19</v>
      </c>
      <c r="BI40" s="137"/>
      <c r="BJ40" s="142" t="s">
        <v>19</v>
      </c>
      <c r="BK40" s="142" t="s">
        <v>19</v>
      </c>
      <c r="BL40" s="142" t="s">
        <v>19</v>
      </c>
      <c r="BM40" s="142" t="s">
        <v>19</v>
      </c>
      <c r="BN40" s="133" t="s">
        <v>18</v>
      </c>
      <c r="BO40" s="137" t="s">
        <v>4427</v>
      </c>
      <c r="BP40" s="133" t="s">
        <v>18</v>
      </c>
      <c r="BQ40" s="137" t="s">
        <v>4428</v>
      </c>
      <c r="BR40" s="133" t="s">
        <v>19</v>
      </c>
      <c r="BS40" s="137"/>
      <c r="BT40" s="133" t="s">
        <v>19</v>
      </c>
      <c r="BU40" s="133" t="s">
        <v>18</v>
      </c>
      <c r="BV40" s="133" t="s">
        <v>18</v>
      </c>
      <c r="BW40" s="137" t="s">
        <v>4429</v>
      </c>
      <c r="BX40" s="143"/>
      <c r="BY40" s="144" t="s">
        <v>4430</v>
      </c>
      <c r="BZ40" s="133" t="s">
        <v>19</v>
      </c>
      <c r="CA40" s="145"/>
      <c r="CB40" s="146" t="s">
        <v>4431</v>
      </c>
      <c r="CC40" s="126">
        <v>4499</v>
      </c>
      <c r="CD40" s="126">
        <v>4353</v>
      </c>
      <c r="CE40" s="126">
        <v>4222</v>
      </c>
      <c r="CF40" s="126">
        <v>4134</v>
      </c>
      <c r="CG40" s="127">
        <v>92650</v>
      </c>
      <c r="CH40" s="127">
        <v>99411</v>
      </c>
      <c r="CI40" s="127">
        <v>99476</v>
      </c>
      <c r="CJ40" s="127">
        <v>98971</v>
      </c>
      <c r="CK40" s="128">
        <v>20.59</v>
      </c>
      <c r="CL40" s="128">
        <v>22.84</v>
      </c>
      <c r="CM40" s="128">
        <v>23.56</v>
      </c>
      <c r="CN40" s="128">
        <v>23.94</v>
      </c>
      <c r="CO40" s="129">
        <v>0.60599999999999998</v>
      </c>
      <c r="CP40" s="129">
        <v>0.60899999999999999</v>
      </c>
      <c r="CQ40" s="129">
        <v>0.625</v>
      </c>
      <c r="CR40" s="130" t="s">
        <v>3811</v>
      </c>
    </row>
    <row r="41" spans="1:96" s="147" customFormat="1" ht="200" customHeight="1">
      <c r="A41" s="132" t="s">
        <v>84</v>
      </c>
      <c r="B41" s="133" t="s">
        <v>2677</v>
      </c>
      <c r="C41" s="133" t="str">
        <f>IF(A41="","自動表示",IF(B41="",VLOOKUP(A41,リスト!$C$2:$D$48,2,FALSE),VLOOKUP(一覧表!A41&amp;一覧表!B41,リスト!$C$49:$D$1789,2,FALSE)))</f>
        <v>324493</v>
      </c>
      <c r="D41" s="134" t="str">
        <f>IF(C41="自動表示","自動表示",VLOOKUP(C41,リスト!$D$2:$E$1789,2,FALSE))</f>
        <v>町村Ⅲ－０</v>
      </c>
      <c r="E41" s="132" t="s">
        <v>3560</v>
      </c>
      <c r="F41" s="133" t="s">
        <v>3743</v>
      </c>
      <c r="G41" s="135">
        <v>30</v>
      </c>
      <c r="H41" s="133" t="str">
        <f t="shared" si="1"/>
        <v>20年超</v>
      </c>
      <c r="I41" s="133" t="s">
        <v>3707</v>
      </c>
      <c r="J41" s="136">
        <v>0.9</v>
      </c>
      <c r="K41" s="133" t="s">
        <v>18</v>
      </c>
      <c r="L41" s="137" t="s">
        <v>4432</v>
      </c>
      <c r="M41" s="133" t="s">
        <v>18</v>
      </c>
      <c r="N41" s="133" t="s">
        <v>3652</v>
      </c>
      <c r="O41" s="137" t="s">
        <v>4433</v>
      </c>
      <c r="P41" s="133" t="s">
        <v>18</v>
      </c>
      <c r="Q41" s="137" t="s">
        <v>4434</v>
      </c>
      <c r="R41" s="133" t="s">
        <v>18</v>
      </c>
      <c r="S41" s="133" t="s">
        <v>3666</v>
      </c>
      <c r="T41" s="138">
        <v>31.4</v>
      </c>
      <c r="U41" s="138"/>
      <c r="V41" s="133" t="s">
        <v>4435</v>
      </c>
      <c r="W41" s="139" t="s">
        <v>4436</v>
      </c>
      <c r="X41" s="140">
        <v>2024</v>
      </c>
      <c r="Y41" s="140">
        <v>2053</v>
      </c>
      <c r="Z41" s="140">
        <v>30</v>
      </c>
      <c r="AA41" s="138">
        <v>1454.5</v>
      </c>
      <c r="AB41" s="133" t="s">
        <v>18</v>
      </c>
      <c r="AC41" s="139" t="s">
        <v>4437</v>
      </c>
      <c r="AD41" s="140">
        <v>2024</v>
      </c>
      <c r="AE41" s="140">
        <v>2053</v>
      </c>
      <c r="AF41" s="140"/>
      <c r="AG41" s="138">
        <v>1489.1</v>
      </c>
      <c r="AH41" s="133" t="s">
        <v>18</v>
      </c>
      <c r="AI41" s="141" t="s">
        <v>4438</v>
      </c>
      <c r="AJ41" s="140">
        <v>2024</v>
      </c>
      <c r="AK41" s="140">
        <v>2053</v>
      </c>
      <c r="AL41" s="140">
        <v>30</v>
      </c>
      <c r="AM41" s="138">
        <v>1489.1</v>
      </c>
      <c r="AN41" s="133" t="s">
        <v>18</v>
      </c>
      <c r="AO41" s="137" t="s">
        <v>4439</v>
      </c>
      <c r="AP41" s="133" t="s">
        <v>18</v>
      </c>
      <c r="AQ41" s="137" t="s">
        <v>4440</v>
      </c>
      <c r="AR41" s="133" t="s">
        <v>18</v>
      </c>
      <c r="AS41" s="137" t="s">
        <v>4441</v>
      </c>
      <c r="AT41" s="133" t="s">
        <v>18</v>
      </c>
      <c r="AU41" s="137" t="s">
        <v>4442</v>
      </c>
      <c r="AV41" s="133" t="s">
        <v>18</v>
      </c>
      <c r="AW41" s="137" t="s">
        <v>4443</v>
      </c>
      <c r="AX41" s="133" t="s">
        <v>18</v>
      </c>
      <c r="AY41" s="137" t="s">
        <v>4444</v>
      </c>
      <c r="AZ41" s="133" t="s">
        <v>18</v>
      </c>
      <c r="BA41" s="137" t="s">
        <v>4445</v>
      </c>
      <c r="BB41" s="133" t="s">
        <v>18</v>
      </c>
      <c r="BC41" s="137" t="s">
        <v>4446</v>
      </c>
      <c r="BD41" s="133" t="s">
        <v>18</v>
      </c>
      <c r="BE41" s="137" t="s">
        <v>4447</v>
      </c>
      <c r="BF41" s="133" t="s">
        <v>18</v>
      </c>
      <c r="BG41" s="137" t="s">
        <v>4448</v>
      </c>
      <c r="BH41" s="133" t="s">
        <v>18</v>
      </c>
      <c r="BI41" s="137" t="s">
        <v>4449</v>
      </c>
      <c r="BJ41" s="142" t="s">
        <v>18</v>
      </c>
      <c r="BK41" s="142" t="s">
        <v>18</v>
      </c>
      <c r="BL41" s="142" t="s">
        <v>4450</v>
      </c>
      <c r="BM41" s="142" t="s">
        <v>4450</v>
      </c>
      <c r="BN41" s="133" t="s">
        <v>18</v>
      </c>
      <c r="BO41" s="137" t="s">
        <v>4451</v>
      </c>
      <c r="BP41" s="133" t="s">
        <v>18</v>
      </c>
      <c r="BQ41" s="137" t="s">
        <v>4452</v>
      </c>
      <c r="BR41" s="133" t="s">
        <v>18</v>
      </c>
      <c r="BS41" s="137" t="s">
        <v>4453</v>
      </c>
      <c r="BT41" s="133" t="s">
        <v>18</v>
      </c>
      <c r="BU41" s="133" t="s">
        <v>18</v>
      </c>
      <c r="BV41" s="133" t="s">
        <v>18</v>
      </c>
      <c r="BW41" s="137" t="s">
        <v>4454</v>
      </c>
      <c r="BX41" s="143">
        <v>10</v>
      </c>
      <c r="BY41" s="144">
        <v>10</v>
      </c>
      <c r="BZ41" s="133" t="s">
        <v>18</v>
      </c>
      <c r="CA41" s="145" t="s">
        <v>4455</v>
      </c>
      <c r="CB41" s="146" t="s">
        <v>3811</v>
      </c>
      <c r="CC41" s="126">
        <v>10360</v>
      </c>
      <c r="CD41" s="126">
        <v>10194</v>
      </c>
      <c r="CE41" s="126">
        <v>9961</v>
      </c>
      <c r="CF41" s="126">
        <v>9734</v>
      </c>
      <c r="CG41" s="127"/>
      <c r="CH41" s="127"/>
      <c r="CI41" s="127"/>
      <c r="CJ41" s="127">
        <v>144048</v>
      </c>
      <c r="CK41" s="128" t="s">
        <v>3932</v>
      </c>
      <c r="CL41" s="128" t="s">
        <v>3932</v>
      </c>
      <c r="CM41" s="128" t="s">
        <v>3932</v>
      </c>
      <c r="CN41" s="128">
        <v>14.8</v>
      </c>
      <c r="CO41" s="129">
        <v>0.70199999999999996</v>
      </c>
      <c r="CP41" s="129">
        <v>0.72099999999999997</v>
      </c>
      <c r="CQ41" s="129"/>
      <c r="CR41" s="130"/>
    </row>
    <row r="42" spans="1:96" s="147" customFormat="1" ht="200" customHeight="1">
      <c r="A42" s="132" t="s">
        <v>84</v>
      </c>
      <c r="B42" s="133" t="s">
        <v>2679</v>
      </c>
      <c r="C42" s="133" t="str">
        <f>IF(A42="","自動表示",IF(B42="",VLOOKUP(A42,リスト!$C$2:$D$48,2,FALSE),VLOOKUP(一覧表!A42&amp;一覧表!B42,リスト!$C$49:$D$1789,2,FALSE)))</f>
        <v>325015</v>
      </c>
      <c r="D42" s="134" t="str">
        <f>IF(C42="自動表示","自動表示",VLOOKUP(C42,リスト!$D$2:$E$1789,2,FALSE))</f>
        <v>町村Ⅱ－２</v>
      </c>
      <c r="E42" s="132" t="s">
        <v>3560</v>
      </c>
      <c r="F42" s="133" t="s">
        <v>3744</v>
      </c>
      <c r="G42" s="135">
        <v>20</v>
      </c>
      <c r="H42" s="133" t="str">
        <f t="shared" si="1"/>
        <v>11年～20年</v>
      </c>
      <c r="I42" s="133" t="s">
        <v>3634</v>
      </c>
      <c r="J42" s="136">
        <v>0.7</v>
      </c>
      <c r="K42" s="133" t="s">
        <v>18</v>
      </c>
      <c r="L42" s="137" t="s">
        <v>4456</v>
      </c>
      <c r="M42" s="133" t="s">
        <v>18</v>
      </c>
      <c r="N42" s="133" t="s">
        <v>3634</v>
      </c>
      <c r="O42" s="137" t="s">
        <v>4457</v>
      </c>
      <c r="P42" s="133" t="s">
        <v>18</v>
      </c>
      <c r="Q42" s="137" t="s">
        <v>4458</v>
      </c>
      <c r="R42" s="133" t="s">
        <v>18</v>
      </c>
      <c r="S42" s="133" t="s">
        <v>3667</v>
      </c>
      <c r="T42" s="138">
        <v>0.8</v>
      </c>
      <c r="U42" s="138" t="s">
        <v>4459</v>
      </c>
      <c r="V42" s="133" t="s">
        <v>18</v>
      </c>
      <c r="W42" s="139" t="s">
        <v>4460</v>
      </c>
      <c r="X42" s="140">
        <v>2021</v>
      </c>
      <c r="Y42" s="140">
        <v>2060</v>
      </c>
      <c r="Z42" s="140">
        <v>40</v>
      </c>
      <c r="AA42" s="138">
        <v>910.9</v>
      </c>
      <c r="AB42" s="133" t="s">
        <v>18</v>
      </c>
      <c r="AC42" s="139" t="s">
        <v>4461</v>
      </c>
      <c r="AD42" s="140">
        <v>2021</v>
      </c>
      <c r="AE42" s="140">
        <v>2060</v>
      </c>
      <c r="AF42" s="140">
        <v>40</v>
      </c>
      <c r="AG42" s="138">
        <v>346.8</v>
      </c>
      <c r="AH42" s="133" t="s">
        <v>18</v>
      </c>
      <c r="AI42" s="141" t="s">
        <v>4462</v>
      </c>
      <c r="AJ42" s="140">
        <v>2021</v>
      </c>
      <c r="AK42" s="140">
        <v>2060</v>
      </c>
      <c r="AL42" s="140">
        <v>40</v>
      </c>
      <c r="AM42" s="138">
        <v>45.2</v>
      </c>
      <c r="AN42" s="133" t="s">
        <v>18</v>
      </c>
      <c r="AO42" s="137" t="s">
        <v>4463</v>
      </c>
      <c r="AP42" s="133" t="s">
        <v>19</v>
      </c>
      <c r="AQ42" s="137"/>
      <c r="AR42" s="133" t="s">
        <v>18</v>
      </c>
      <c r="AS42" s="137" t="s">
        <v>4464</v>
      </c>
      <c r="AT42" s="133" t="s">
        <v>18</v>
      </c>
      <c r="AU42" s="137" t="s">
        <v>4465</v>
      </c>
      <c r="AV42" s="133" t="s">
        <v>18</v>
      </c>
      <c r="AW42" s="137" t="s">
        <v>4466</v>
      </c>
      <c r="AX42" s="133" t="s">
        <v>18</v>
      </c>
      <c r="AY42" s="137" t="s">
        <v>4467</v>
      </c>
      <c r="AZ42" s="133" t="s">
        <v>18</v>
      </c>
      <c r="BA42" s="137" t="s">
        <v>4468</v>
      </c>
      <c r="BB42" s="133" t="s">
        <v>18</v>
      </c>
      <c r="BC42" s="137" t="s">
        <v>4469</v>
      </c>
      <c r="BD42" s="133" t="s">
        <v>19</v>
      </c>
      <c r="BE42" s="137"/>
      <c r="BF42" s="133" t="s">
        <v>18</v>
      </c>
      <c r="BG42" s="137" t="s">
        <v>4470</v>
      </c>
      <c r="BH42" s="133" t="s">
        <v>19</v>
      </c>
      <c r="BI42" s="137"/>
      <c r="BJ42" s="142" t="s">
        <v>19</v>
      </c>
      <c r="BK42" s="142" t="s">
        <v>19</v>
      </c>
      <c r="BL42" s="142" t="s">
        <v>19</v>
      </c>
      <c r="BM42" s="142" t="s">
        <v>19</v>
      </c>
      <c r="BN42" s="133" t="s">
        <v>18</v>
      </c>
      <c r="BO42" s="137" t="s">
        <v>4471</v>
      </c>
      <c r="BP42" s="133" t="s">
        <v>18</v>
      </c>
      <c r="BQ42" s="137" t="s">
        <v>4472</v>
      </c>
      <c r="BR42" s="133" t="s">
        <v>19</v>
      </c>
      <c r="BS42" s="137"/>
      <c r="BT42" s="133" t="s">
        <v>19</v>
      </c>
      <c r="BU42" s="133" t="s">
        <v>18</v>
      </c>
      <c r="BV42" s="133" t="s">
        <v>18</v>
      </c>
      <c r="BW42" s="137" t="s">
        <v>4473</v>
      </c>
      <c r="BX42" s="143"/>
      <c r="BY42" s="144"/>
      <c r="BZ42" s="133" t="s">
        <v>18</v>
      </c>
      <c r="CA42" s="145" t="s">
        <v>4474</v>
      </c>
      <c r="CB42" s="146" t="s">
        <v>4475</v>
      </c>
      <c r="CC42" s="126">
        <v>7064</v>
      </c>
      <c r="CD42" s="126">
        <v>6964</v>
      </c>
      <c r="CE42" s="126">
        <v>6784</v>
      </c>
      <c r="CF42" s="126">
        <v>6583</v>
      </c>
      <c r="CG42" s="127">
        <v>79448</v>
      </c>
      <c r="CH42" s="127">
        <v>79448</v>
      </c>
      <c r="CI42" s="127">
        <v>79448</v>
      </c>
      <c r="CJ42" s="127">
        <v>79448</v>
      </c>
      <c r="CK42" s="128">
        <v>11.25</v>
      </c>
      <c r="CL42" s="128">
        <v>11.41</v>
      </c>
      <c r="CM42" s="128">
        <v>11.71</v>
      </c>
      <c r="CN42" s="128">
        <v>12.07</v>
      </c>
      <c r="CO42" s="129">
        <v>0.57199999999999995</v>
      </c>
      <c r="CP42" s="129">
        <v>0.58699999999999997</v>
      </c>
      <c r="CQ42" s="129">
        <v>0.60299999999999998</v>
      </c>
      <c r="CR42" s="130">
        <v>0.53100000000000003</v>
      </c>
    </row>
    <row r="43" spans="1:96" s="147" customFormat="1" ht="200" customHeight="1">
      <c r="A43" s="132" t="s">
        <v>84</v>
      </c>
      <c r="B43" s="133" t="s">
        <v>2681</v>
      </c>
      <c r="C43" s="133" t="str">
        <f>IF(A43="","自動表示",IF(B43="",VLOOKUP(A43,リスト!$C$2:$D$48,2,FALSE),VLOOKUP(一覧表!A43&amp;一覧表!B43,リスト!$C$49:$D$1789,2,FALSE)))</f>
        <v>325058</v>
      </c>
      <c r="D43" s="134" t="str">
        <f>IF(C43="自動表示","自動表示",VLOOKUP(C43,リスト!$D$2:$E$1789,2,FALSE))</f>
        <v>町村Ⅱ－１</v>
      </c>
      <c r="E43" s="132" t="s">
        <v>3560</v>
      </c>
      <c r="F43" s="133" t="s">
        <v>3745</v>
      </c>
      <c r="G43" s="135">
        <v>40</v>
      </c>
      <c r="H43" s="133" t="str">
        <f t="shared" si="1"/>
        <v>20年超</v>
      </c>
      <c r="I43" s="133" t="s">
        <v>15</v>
      </c>
      <c r="J43" s="136">
        <v>0.7</v>
      </c>
      <c r="K43" s="133" t="s">
        <v>18</v>
      </c>
      <c r="L43" s="137" t="s">
        <v>4476</v>
      </c>
      <c r="M43" s="133" t="s">
        <v>18</v>
      </c>
      <c r="N43" s="133" t="s">
        <v>3635</v>
      </c>
      <c r="O43" s="137" t="s">
        <v>4477</v>
      </c>
      <c r="P43" s="133" t="s">
        <v>18</v>
      </c>
      <c r="Q43" s="137" t="s">
        <v>4478</v>
      </c>
      <c r="R43" s="133" t="s">
        <v>18</v>
      </c>
      <c r="S43" s="133" t="s">
        <v>3667</v>
      </c>
      <c r="T43" s="138">
        <v>12.2</v>
      </c>
      <c r="U43" s="138"/>
      <c r="V43" s="133" t="s">
        <v>18</v>
      </c>
      <c r="W43" s="139" t="s">
        <v>4479</v>
      </c>
      <c r="X43" s="140">
        <v>2022</v>
      </c>
      <c r="Y43" s="140">
        <v>2062</v>
      </c>
      <c r="Z43" s="140">
        <v>41</v>
      </c>
      <c r="AA43" s="138">
        <v>717</v>
      </c>
      <c r="AB43" s="133" t="s">
        <v>18</v>
      </c>
      <c r="AC43" s="139" t="s">
        <v>4480</v>
      </c>
      <c r="AD43" s="140">
        <v>2022</v>
      </c>
      <c r="AE43" s="140">
        <v>2062</v>
      </c>
      <c r="AF43" s="140">
        <v>41</v>
      </c>
      <c r="AG43" s="138">
        <v>583.9</v>
      </c>
      <c r="AH43" s="133" t="s">
        <v>18</v>
      </c>
      <c r="AI43" s="141" t="s">
        <v>4481</v>
      </c>
      <c r="AJ43" s="140">
        <v>2022</v>
      </c>
      <c r="AK43" s="140">
        <v>2062</v>
      </c>
      <c r="AL43" s="140">
        <v>41</v>
      </c>
      <c r="AM43" s="138">
        <v>133</v>
      </c>
      <c r="AN43" s="133" t="s">
        <v>18</v>
      </c>
      <c r="AO43" s="137" t="s">
        <v>4482</v>
      </c>
      <c r="AP43" s="133" t="s">
        <v>18</v>
      </c>
      <c r="AQ43" s="137" t="s">
        <v>4483</v>
      </c>
      <c r="AR43" s="133" t="s">
        <v>18</v>
      </c>
      <c r="AS43" s="137" t="s">
        <v>4484</v>
      </c>
      <c r="AT43" s="133" t="s">
        <v>18</v>
      </c>
      <c r="AU43" s="137" t="s">
        <v>4485</v>
      </c>
      <c r="AV43" s="133" t="s">
        <v>18</v>
      </c>
      <c r="AW43" s="137" t="s">
        <v>4486</v>
      </c>
      <c r="AX43" s="133" t="s">
        <v>18</v>
      </c>
      <c r="AY43" s="137" t="s">
        <v>4487</v>
      </c>
      <c r="AZ43" s="133" t="s">
        <v>18</v>
      </c>
      <c r="BA43" s="137" t="s">
        <v>4488</v>
      </c>
      <c r="BB43" s="133" t="s">
        <v>18</v>
      </c>
      <c r="BC43" s="137" t="s">
        <v>4489</v>
      </c>
      <c r="BD43" s="133" t="s">
        <v>19</v>
      </c>
      <c r="BE43" s="137" t="s">
        <v>4490</v>
      </c>
      <c r="BF43" s="133" t="s">
        <v>3813</v>
      </c>
      <c r="BG43" s="137" t="s">
        <v>4491</v>
      </c>
      <c r="BH43" s="133" t="s">
        <v>18</v>
      </c>
      <c r="BI43" s="137" t="s">
        <v>4492</v>
      </c>
      <c r="BJ43" s="142" t="s">
        <v>19</v>
      </c>
      <c r="BK43" s="142" t="s">
        <v>18</v>
      </c>
      <c r="BL43" s="142" t="s">
        <v>19</v>
      </c>
      <c r="BM43" s="142" t="s">
        <v>19</v>
      </c>
      <c r="BN43" s="133" t="s">
        <v>18</v>
      </c>
      <c r="BO43" s="137" t="s">
        <v>4493</v>
      </c>
      <c r="BP43" s="133" t="s">
        <v>18</v>
      </c>
      <c r="BQ43" s="137" t="s">
        <v>4494</v>
      </c>
      <c r="BR43" s="133" t="s">
        <v>18</v>
      </c>
      <c r="BS43" s="137" t="s">
        <v>4495</v>
      </c>
      <c r="BT43" s="133" t="s">
        <v>19</v>
      </c>
      <c r="BU43" s="133" t="s">
        <v>18</v>
      </c>
      <c r="BV43" s="133" t="s">
        <v>4435</v>
      </c>
      <c r="BW43" s="137" t="s">
        <v>4496</v>
      </c>
      <c r="BX43" s="143">
        <v>5</v>
      </c>
      <c r="BY43" s="144"/>
      <c r="BZ43" s="133" t="s">
        <v>18</v>
      </c>
      <c r="CA43" s="145" t="s">
        <v>4497</v>
      </c>
      <c r="CB43" s="146" t="s">
        <v>4498</v>
      </c>
      <c r="CC43" s="126">
        <v>6143</v>
      </c>
      <c r="CD43" s="126">
        <v>5952</v>
      </c>
      <c r="CE43" s="126">
        <v>5814</v>
      </c>
      <c r="CF43" s="126">
        <v>5717</v>
      </c>
      <c r="CG43" s="127">
        <v>93141</v>
      </c>
      <c r="CH43" s="127">
        <v>92628</v>
      </c>
      <c r="CI43" s="127">
        <v>93919</v>
      </c>
      <c r="CJ43" s="127">
        <v>94189</v>
      </c>
      <c r="CK43" s="128">
        <v>15.16</v>
      </c>
      <c r="CL43" s="128">
        <v>15.56</v>
      </c>
      <c r="CM43" s="128">
        <v>16.149999999999999</v>
      </c>
      <c r="CN43" s="128">
        <v>16.48</v>
      </c>
      <c r="CO43" s="129">
        <v>0.60499999999999998</v>
      </c>
      <c r="CP43" s="129">
        <v>0.63700000000000001</v>
      </c>
      <c r="CQ43" s="129">
        <v>0.64800000000000002</v>
      </c>
      <c r="CR43" s="130">
        <v>0.66100000000000003</v>
      </c>
    </row>
    <row r="44" spans="1:96" s="147" customFormat="1" ht="200" customHeight="1">
      <c r="A44" s="132" t="s">
        <v>84</v>
      </c>
      <c r="B44" s="133" t="s">
        <v>2683</v>
      </c>
      <c r="C44" s="133" t="str">
        <f>IF(A44="","自動表示",IF(B44="",VLOOKUP(A44,リスト!$C$2:$D$48,2,FALSE),VLOOKUP(一覧表!A44&amp;一覧表!B44,リスト!$C$49:$D$1789,2,FALSE)))</f>
        <v>325252</v>
      </c>
      <c r="D44" s="134" t="str">
        <f>IF(C44="自動表示","自動表示",VLOOKUP(C44,リスト!$D$2:$E$1789,2,FALSE))</f>
        <v>町村Ⅰ－２</v>
      </c>
      <c r="E44" s="132" t="s">
        <v>3560</v>
      </c>
      <c r="F44" s="133" t="s">
        <v>3735</v>
      </c>
      <c r="G44" s="135">
        <v>36</v>
      </c>
      <c r="H44" s="133" t="str">
        <f t="shared" si="1"/>
        <v>20年超</v>
      </c>
      <c r="I44" s="133" t="s">
        <v>3621</v>
      </c>
      <c r="J44" s="136">
        <v>0.2</v>
      </c>
      <c r="K44" s="133" t="s">
        <v>18</v>
      </c>
      <c r="L44" s="137" t="s">
        <v>4499</v>
      </c>
      <c r="M44" s="133" t="s">
        <v>18</v>
      </c>
      <c r="N44" s="133" t="s">
        <v>3621</v>
      </c>
      <c r="O44" s="137" t="s">
        <v>4500</v>
      </c>
      <c r="P44" s="133" t="s">
        <v>18</v>
      </c>
      <c r="Q44" s="137" t="s">
        <v>4501</v>
      </c>
      <c r="R44" s="133" t="s">
        <v>18</v>
      </c>
      <c r="S44" s="133" t="s">
        <v>3666</v>
      </c>
      <c r="T44" s="138">
        <v>8.9</v>
      </c>
      <c r="U44" s="138"/>
      <c r="V44" s="133" t="s">
        <v>18</v>
      </c>
      <c r="W44" s="139" t="s">
        <v>4502</v>
      </c>
      <c r="X44" s="140">
        <v>2016</v>
      </c>
      <c r="Y44" s="140">
        <v>2051</v>
      </c>
      <c r="Z44" s="140">
        <v>36</v>
      </c>
      <c r="AA44" s="138">
        <v>320.39999999999998</v>
      </c>
      <c r="AB44" s="133" t="s">
        <v>19</v>
      </c>
      <c r="AC44" s="139" t="s">
        <v>4503</v>
      </c>
      <c r="AD44" s="140"/>
      <c r="AE44" s="140"/>
      <c r="AF44" s="140">
        <v>0</v>
      </c>
      <c r="AG44" s="138"/>
      <c r="AH44" s="133" t="s">
        <v>18</v>
      </c>
      <c r="AI44" s="141" t="s">
        <v>4504</v>
      </c>
      <c r="AJ44" s="140">
        <v>2021</v>
      </c>
      <c r="AK44" s="140">
        <v>2030</v>
      </c>
      <c r="AL44" s="140">
        <v>10</v>
      </c>
      <c r="AM44" s="138">
        <v>53</v>
      </c>
      <c r="AN44" s="133" t="s">
        <v>18</v>
      </c>
      <c r="AO44" s="137" t="s">
        <v>4505</v>
      </c>
      <c r="AP44" s="133" t="s">
        <v>18</v>
      </c>
      <c r="AQ44" s="137" t="s">
        <v>4506</v>
      </c>
      <c r="AR44" s="133" t="s">
        <v>19</v>
      </c>
      <c r="AS44" s="137" t="s">
        <v>4507</v>
      </c>
      <c r="AT44" s="133" t="s">
        <v>19</v>
      </c>
      <c r="AU44" s="137" t="s">
        <v>4507</v>
      </c>
      <c r="AV44" s="133" t="s">
        <v>19</v>
      </c>
      <c r="AW44" s="137" t="s">
        <v>4507</v>
      </c>
      <c r="AX44" s="133" t="s">
        <v>19</v>
      </c>
      <c r="AY44" s="137" t="s">
        <v>4507</v>
      </c>
      <c r="AZ44" s="133" t="s">
        <v>19</v>
      </c>
      <c r="BA44" s="137" t="s">
        <v>4507</v>
      </c>
      <c r="BB44" s="133" t="s">
        <v>19</v>
      </c>
      <c r="BC44" s="137" t="s">
        <v>4507</v>
      </c>
      <c r="BD44" s="133" t="s">
        <v>19</v>
      </c>
      <c r="BE44" s="137" t="s">
        <v>4508</v>
      </c>
      <c r="BF44" s="133" t="s">
        <v>18</v>
      </c>
      <c r="BG44" s="137" t="s">
        <v>4505</v>
      </c>
      <c r="BH44" s="133" t="s">
        <v>19</v>
      </c>
      <c r="BI44" s="137"/>
      <c r="BJ44" s="142" t="s">
        <v>19</v>
      </c>
      <c r="BK44" s="142" t="s">
        <v>19</v>
      </c>
      <c r="BL44" s="142" t="s">
        <v>19</v>
      </c>
      <c r="BM44" s="142" t="s">
        <v>19</v>
      </c>
      <c r="BN44" s="133" t="s">
        <v>18</v>
      </c>
      <c r="BO44" s="137" t="s">
        <v>4509</v>
      </c>
      <c r="BP44" s="133" t="s">
        <v>18</v>
      </c>
      <c r="BQ44" s="137" t="s">
        <v>4510</v>
      </c>
      <c r="BR44" s="133" t="s">
        <v>18</v>
      </c>
      <c r="BS44" s="137" t="s">
        <v>4511</v>
      </c>
      <c r="BT44" s="133" t="s">
        <v>18</v>
      </c>
      <c r="BU44" s="133" t="s">
        <v>18</v>
      </c>
      <c r="BV44" s="133" t="s">
        <v>18</v>
      </c>
      <c r="BW44" s="137" t="s">
        <v>4512</v>
      </c>
      <c r="BX44" s="143"/>
      <c r="BY44" s="144" t="s">
        <v>3807</v>
      </c>
      <c r="BZ44" s="133" t="s">
        <v>18</v>
      </c>
      <c r="CA44" s="145" t="s">
        <v>4513</v>
      </c>
      <c r="CB44" s="146" t="s">
        <v>4514</v>
      </c>
      <c r="CC44" s="126">
        <v>2239</v>
      </c>
      <c r="CD44" s="126">
        <v>2214</v>
      </c>
      <c r="CE44" s="126">
        <v>2241</v>
      </c>
      <c r="CF44" s="126">
        <v>2238</v>
      </c>
      <c r="CG44" s="127">
        <v>104931</v>
      </c>
      <c r="CH44" s="127">
        <v>106467</v>
      </c>
      <c r="CI44" s="127">
        <v>109023</v>
      </c>
      <c r="CJ44" s="127">
        <v>112052</v>
      </c>
      <c r="CK44" s="128">
        <v>46.87</v>
      </c>
      <c r="CL44" s="128">
        <v>48.09</v>
      </c>
      <c r="CM44" s="128">
        <v>48.65</v>
      </c>
      <c r="CN44" s="128">
        <v>50.07</v>
      </c>
      <c r="CO44" s="129" t="s">
        <v>3811</v>
      </c>
      <c r="CP44" s="129" t="s">
        <v>3811</v>
      </c>
      <c r="CQ44" s="129" t="s">
        <v>3811</v>
      </c>
      <c r="CR44" s="130" t="s">
        <v>3811</v>
      </c>
    </row>
    <row r="45" spans="1:96" s="147" customFormat="1" ht="200" customHeight="1">
      <c r="A45" s="132" t="s">
        <v>84</v>
      </c>
      <c r="B45" s="133" t="s">
        <v>2685</v>
      </c>
      <c r="C45" s="133" t="str">
        <f>IF(A45="","自動表示",IF(B45="",VLOOKUP(A45,リスト!$C$2:$D$48,2,FALSE),VLOOKUP(一覧表!A45&amp;一覧表!B45,リスト!$C$49:$D$1789,2,FALSE)))</f>
        <v>325261</v>
      </c>
      <c r="D45" s="134" t="str">
        <f>IF(C45="自動表示","自動表示",VLOOKUP(C45,リスト!$D$2:$E$1789,2,FALSE))</f>
        <v>町村Ⅰ－２</v>
      </c>
      <c r="E45" s="132" t="s">
        <v>3560</v>
      </c>
      <c r="F45" s="133" t="s">
        <v>3746</v>
      </c>
      <c r="G45" s="135">
        <v>10</v>
      </c>
      <c r="H45" s="133" t="str">
        <f t="shared" si="1"/>
        <v>10年</v>
      </c>
      <c r="I45" s="133" t="s">
        <v>3634</v>
      </c>
      <c r="J45" s="136">
        <v>0.3</v>
      </c>
      <c r="K45" s="133" t="s">
        <v>18</v>
      </c>
      <c r="L45" s="137" t="s">
        <v>4515</v>
      </c>
      <c r="M45" s="133" t="s">
        <v>18</v>
      </c>
      <c r="N45" s="133" t="s">
        <v>13</v>
      </c>
      <c r="O45" s="137" t="s">
        <v>4516</v>
      </c>
      <c r="P45" s="133" t="s">
        <v>18</v>
      </c>
      <c r="Q45" s="137" t="s">
        <v>4517</v>
      </c>
      <c r="R45" s="133" t="s">
        <v>18</v>
      </c>
      <c r="S45" s="133" t="s">
        <v>3667</v>
      </c>
      <c r="T45" s="138">
        <v>11</v>
      </c>
      <c r="U45" s="138"/>
      <c r="V45" s="133" t="s">
        <v>18</v>
      </c>
      <c r="W45" s="139" t="s">
        <v>4518</v>
      </c>
      <c r="X45" s="140">
        <v>2016</v>
      </c>
      <c r="Y45" s="140">
        <v>2055</v>
      </c>
      <c r="Z45" s="140">
        <v>40</v>
      </c>
      <c r="AA45" s="138">
        <v>375.5</v>
      </c>
      <c r="AB45" s="133" t="s">
        <v>19</v>
      </c>
      <c r="AC45" s="139"/>
      <c r="AD45" s="140"/>
      <c r="AE45" s="140"/>
      <c r="AF45" s="140">
        <v>0</v>
      </c>
      <c r="AG45" s="138"/>
      <c r="AH45" s="133" t="s">
        <v>19</v>
      </c>
      <c r="AI45" s="141"/>
      <c r="AJ45" s="140"/>
      <c r="AK45" s="140"/>
      <c r="AL45" s="140">
        <v>0</v>
      </c>
      <c r="AM45" s="138"/>
      <c r="AN45" s="133" t="s">
        <v>18</v>
      </c>
      <c r="AO45" s="137" t="s">
        <v>4519</v>
      </c>
      <c r="AP45" s="133" t="s">
        <v>19</v>
      </c>
      <c r="AQ45" s="137"/>
      <c r="AR45" s="133" t="s">
        <v>18</v>
      </c>
      <c r="AS45" s="137" t="s">
        <v>4520</v>
      </c>
      <c r="AT45" s="133" t="s">
        <v>18</v>
      </c>
      <c r="AU45" s="137" t="s">
        <v>4521</v>
      </c>
      <c r="AV45" s="133" t="s">
        <v>18</v>
      </c>
      <c r="AW45" s="137" t="s">
        <v>4522</v>
      </c>
      <c r="AX45" s="133" t="s">
        <v>18</v>
      </c>
      <c r="AY45" s="137" t="s">
        <v>4523</v>
      </c>
      <c r="AZ45" s="133" t="s">
        <v>18</v>
      </c>
      <c r="BA45" s="137" t="s">
        <v>4524</v>
      </c>
      <c r="BB45" s="133" t="s">
        <v>18</v>
      </c>
      <c r="BC45" s="137" t="s">
        <v>4525</v>
      </c>
      <c r="BD45" s="133" t="s">
        <v>18</v>
      </c>
      <c r="BE45" s="137" t="s">
        <v>4526</v>
      </c>
      <c r="BF45" s="133" t="s">
        <v>18</v>
      </c>
      <c r="BG45" s="137" t="s">
        <v>4527</v>
      </c>
      <c r="BH45" s="133" t="s">
        <v>19</v>
      </c>
      <c r="BI45" s="137"/>
      <c r="BJ45" s="142" t="s">
        <v>19</v>
      </c>
      <c r="BK45" s="142" t="s">
        <v>19</v>
      </c>
      <c r="BL45" s="142" t="s">
        <v>19</v>
      </c>
      <c r="BM45" s="142" t="s">
        <v>19</v>
      </c>
      <c r="BN45" s="133" t="s">
        <v>18</v>
      </c>
      <c r="BO45" s="137" t="s">
        <v>4528</v>
      </c>
      <c r="BP45" s="133" t="s">
        <v>19</v>
      </c>
      <c r="BQ45" s="137"/>
      <c r="BR45" s="133" t="s">
        <v>19</v>
      </c>
      <c r="BS45" s="137"/>
      <c r="BT45" s="133" t="s">
        <v>19</v>
      </c>
      <c r="BU45" s="133" t="s">
        <v>18</v>
      </c>
      <c r="BV45" s="133" t="s">
        <v>18</v>
      </c>
      <c r="BW45" s="137" t="s">
        <v>4529</v>
      </c>
      <c r="BX45" s="143"/>
      <c r="BY45" s="144"/>
      <c r="BZ45" s="133" t="s">
        <v>18</v>
      </c>
      <c r="CA45" s="145" t="s">
        <v>4530</v>
      </c>
      <c r="CB45" s="146"/>
      <c r="CC45" s="126">
        <v>2745</v>
      </c>
      <c r="CD45" s="126">
        <v>2668</v>
      </c>
      <c r="CE45" s="126">
        <v>2606</v>
      </c>
      <c r="CF45" s="126">
        <v>2548</v>
      </c>
      <c r="CG45" s="127">
        <v>69655</v>
      </c>
      <c r="CH45" s="127">
        <v>71928</v>
      </c>
      <c r="CI45" s="127">
        <v>71928</v>
      </c>
      <c r="CJ45" s="127">
        <v>70786</v>
      </c>
      <c r="CK45" s="128">
        <v>25.38</v>
      </c>
      <c r="CL45" s="128">
        <v>26.96</v>
      </c>
      <c r="CM45" s="128">
        <v>27.6</v>
      </c>
      <c r="CN45" s="128">
        <v>27.78</v>
      </c>
      <c r="CO45" s="129">
        <v>0.57540000000000002</v>
      </c>
      <c r="CP45" s="129">
        <v>0.5897</v>
      </c>
      <c r="CQ45" s="129">
        <v>0.60870000000000002</v>
      </c>
      <c r="CR45" s="130">
        <v>0.62350000000000005</v>
      </c>
    </row>
    <row r="46" spans="1:96" s="147" customFormat="1" ht="200" customHeight="1">
      <c r="A46" s="132" t="s">
        <v>84</v>
      </c>
      <c r="B46" s="133" t="s">
        <v>2687</v>
      </c>
      <c r="C46" s="133" t="str">
        <f>IF(A46="","自動表示",IF(B46="",VLOOKUP(A46,リスト!$C$2:$D$48,2,FALSE),VLOOKUP(一覧表!A46&amp;一覧表!B46,リスト!$C$49:$D$1789,2,FALSE)))</f>
        <v>325279</v>
      </c>
      <c r="D46" s="134" t="str">
        <f>IF(C46="自動表示","自動表示",VLOOKUP(C46,リスト!$D$2:$E$1789,2,FALSE))</f>
        <v>町村Ⅰ－２</v>
      </c>
      <c r="E46" s="132" t="s">
        <v>3560</v>
      </c>
      <c r="F46" s="133" t="s">
        <v>3747</v>
      </c>
      <c r="G46" s="135">
        <v>10</v>
      </c>
      <c r="H46" s="133" t="str">
        <f t="shared" si="1"/>
        <v>10年</v>
      </c>
      <c r="I46" s="133" t="s">
        <v>3634</v>
      </c>
      <c r="J46" s="136">
        <v>0.1</v>
      </c>
      <c r="K46" s="133" t="s">
        <v>18</v>
      </c>
      <c r="L46" s="137" t="s">
        <v>4531</v>
      </c>
      <c r="M46" s="133" t="s">
        <v>18</v>
      </c>
      <c r="N46" s="133" t="s">
        <v>3652</v>
      </c>
      <c r="O46" s="137" t="s">
        <v>4532</v>
      </c>
      <c r="P46" s="133" t="s">
        <v>18</v>
      </c>
      <c r="Q46" s="137" t="s">
        <v>4533</v>
      </c>
      <c r="R46" s="133" t="s">
        <v>18</v>
      </c>
      <c r="S46" s="133" t="s">
        <v>3667</v>
      </c>
      <c r="T46" s="138">
        <v>4.59</v>
      </c>
      <c r="U46" s="138"/>
      <c r="V46" s="133" t="s">
        <v>18</v>
      </c>
      <c r="W46" s="139" t="s">
        <v>4534</v>
      </c>
      <c r="X46" s="140">
        <v>2024</v>
      </c>
      <c r="Y46" s="140">
        <v>2063</v>
      </c>
      <c r="Z46" s="140">
        <v>40</v>
      </c>
      <c r="AA46" s="138">
        <v>122.3</v>
      </c>
      <c r="AB46" s="133" t="s">
        <v>18</v>
      </c>
      <c r="AC46" s="139" t="s">
        <v>4535</v>
      </c>
      <c r="AD46" s="140">
        <v>2025</v>
      </c>
      <c r="AE46" s="140">
        <v>2034</v>
      </c>
      <c r="AF46" s="140">
        <v>10</v>
      </c>
      <c r="AG46" s="138">
        <v>12.9</v>
      </c>
      <c r="AH46" s="133" t="s">
        <v>18</v>
      </c>
      <c r="AI46" s="141" t="s">
        <v>4536</v>
      </c>
      <c r="AJ46" s="140">
        <v>2025</v>
      </c>
      <c r="AK46" s="140">
        <v>2034</v>
      </c>
      <c r="AL46" s="140">
        <v>10</v>
      </c>
      <c r="AM46" s="138">
        <v>30.2</v>
      </c>
      <c r="AN46" s="133" t="s">
        <v>18</v>
      </c>
      <c r="AO46" s="137" t="s">
        <v>4537</v>
      </c>
      <c r="AP46" s="133" t="s">
        <v>18</v>
      </c>
      <c r="AQ46" s="137" t="s">
        <v>4538</v>
      </c>
      <c r="AR46" s="133" t="s">
        <v>18</v>
      </c>
      <c r="AS46" s="137" t="s">
        <v>4539</v>
      </c>
      <c r="AT46" s="133" t="s">
        <v>18</v>
      </c>
      <c r="AU46" s="137" t="s">
        <v>4540</v>
      </c>
      <c r="AV46" s="133" t="s">
        <v>18</v>
      </c>
      <c r="AW46" s="137" t="s">
        <v>4541</v>
      </c>
      <c r="AX46" s="133" t="s">
        <v>18</v>
      </c>
      <c r="AY46" s="137" t="s">
        <v>4542</v>
      </c>
      <c r="AZ46" s="133" t="s">
        <v>18</v>
      </c>
      <c r="BA46" s="137" t="s">
        <v>4543</v>
      </c>
      <c r="BB46" s="133" t="s">
        <v>18</v>
      </c>
      <c r="BC46" s="137" t="s">
        <v>4544</v>
      </c>
      <c r="BD46" s="133" t="s">
        <v>18</v>
      </c>
      <c r="BE46" s="137" t="s">
        <v>4545</v>
      </c>
      <c r="BF46" s="133" t="s">
        <v>18</v>
      </c>
      <c r="BG46" s="137" t="s">
        <v>4546</v>
      </c>
      <c r="BH46" s="133" t="s">
        <v>18</v>
      </c>
      <c r="BI46" s="137" t="s">
        <v>4547</v>
      </c>
      <c r="BJ46" s="142" t="s">
        <v>19</v>
      </c>
      <c r="BK46" s="142" t="s">
        <v>18</v>
      </c>
      <c r="BL46" s="142" t="s">
        <v>19</v>
      </c>
      <c r="BM46" s="142" t="s">
        <v>19</v>
      </c>
      <c r="BN46" s="133" t="s">
        <v>18</v>
      </c>
      <c r="BO46" s="137" t="s">
        <v>4548</v>
      </c>
      <c r="BP46" s="133" t="s">
        <v>19</v>
      </c>
      <c r="BQ46" s="137"/>
      <c r="BR46" s="133" t="s">
        <v>19</v>
      </c>
      <c r="BS46" s="137"/>
      <c r="BT46" s="133" t="s">
        <v>18</v>
      </c>
      <c r="BU46" s="133" t="s">
        <v>18</v>
      </c>
      <c r="BV46" s="133" t="s">
        <v>18</v>
      </c>
      <c r="BW46" s="137" t="s">
        <v>4549</v>
      </c>
      <c r="BX46" s="143"/>
      <c r="BY46" s="144"/>
      <c r="BZ46" s="133" t="s">
        <v>18</v>
      </c>
      <c r="CA46" s="145" t="s">
        <v>4550</v>
      </c>
      <c r="CB46" s="146" t="s">
        <v>4551</v>
      </c>
      <c r="CC46" s="126">
        <v>626</v>
      </c>
      <c r="CD46" s="126">
        <v>613</v>
      </c>
      <c r="CE46" s="126">
        <v>604</v>
      </c>
      <c r="CF46" s="126">
        <v>581</v>
      </c>
      <c r="CG46" s="127">
        <v>24577</v>
      </c>
      <c r="CH46" s="127">
        <v>25360</v>
      </c>
      <c r="CI46" s="127">
        <v>25491</v>
      </c>
      <c r="CJ46" s="127">
        <v>25450</v>
      </c>
      <c r="CK46" s="128">
        <v>39.26</v>
      </c>
      <c r="CL46" s="128">
        <v>41.37</v>
      </c>
      <c r="CM46" s="128">
        <v>42.2</v>
      </c>
      <c r="CN46" s="128">
        <v>43.8</v>
      </c>
      <c r="CO46" s="129">
        <v>0.59599999999999997</v>
      </c>
      <c r="CP46" s="129">
        <v>0.59599999999999997</v>
      </c>
      <c r="CQ46" s="129">
        <v>0.61299999999999999</v>
      </c>
      <c r="CR46" s="130">
        <v>0.628</v>
      </c>
    </row>
    <row r="47" spans="1:96" s="147" customFormat="1" ht="200" customHeight="1">
      <c r="A47" s="132" t="s">
        <v>84</v>
      </c>
      <c r="B47" s="133" t="s">
        <v>2689</v>
      </c>
      <c r="C47" s="133" t="str">
        <f>IF(A47="","自動表示",IF(B47="",VLOOKUP(A47,リスト!$C$2:$D$48,2,FALSE),VLOOKUP(一覧表!A47&amp;一覧表!B47,リスト!$C$49:$D$1789,2,FALSE)))</f>
        <v>325287</v>
      </c>
      <c r="D47" s="134" t="str">
        <f>IF(C47="自動表示","自動表示",VLOOKUP(C47,リスト!$D$2:$E$1789,2,FALSE))</f>
        <v>町村Ⅲ－２</v>
      </c>
      <c r="E47" s="132" t="s">
        <v>3560</v>
      </c>
      <c r="F47" s="133" t="s">
        <v>3748</v>
      </c>
      <c r="G47" s="135">
        <v>30</v>
      </c>
      <c r="H47" s="133" t="str">
        <f t="shared" si="1"/>
        <v>20年超</v>
      </c>
      <c r="I47" s="133" t="s">
        <v>13</v>
      </c>
      <c r="J47" s="136">
        <v>1.3</v>
      </c>
      <c r="K47" s="133" t="s">
        <v>18</v>
      </c>
      <c r="L47" s="137" t="s">
        <v>4552</v>
      </c>
      <c r="M47" s="133" t="s">
        <v>18</v>
      </c>
      <c r="N47" s="133" t="s">
        <v>3652</v>
      </c>
      <c r="O47" s="137" t="s">
        <v>4553</v>
      </c>
      <c r="P47" s="133" t="s">
        <v>18</v>
      </c>
      <c r="Q47" s="137" t="s">
        <v>4554</v>
      </c>
      <c r="R47" s="133" t="s">
        <v>18</v>
      </c>
      <c r="S47" s="133" t="s">
        <v>3667</v>
      </c>
      <c r="T47" s="138">
        <v>1</v>
      </c>
      <c r="U47" s="138"/>
      <c r="V47" s="133" t="s">
        <v>18</v>
      </c>
      <c r="W47" s="139" t="s">
        <v>4555</v>
      </c>
      <c r="X47" s="140">
        <v>2016</v>
      </c>
      <c r="Y47" s="140">
        <v>2045</v>
      </c>
      <c r="Z47" s="140">
        <v>30</v>
      </c>
      <c r="AA47" s="138"/>
      <c r="AB47" s="133" t="s">
        <v>18</v>
      </c>
      <c r="AC47" s="139" t="s">
        <v>4556</v>
      </c>
      <c r="AD47" s="140">
        <v>2016</v>
      </c>
      <c r="AE47" s="140">
        <v>2045</v>
      </c>
      <c r="AF47" s="140">
        <v>30</v>
      </c>
      <c r="AG47" s="138">
        <v>519</v>
      </c>
      <c r="AH47" s="133" t="s">
        <v>18</v>
      </c>
      <c r="AI47" s="141" t="s">
        <v>4557</v>
      </c>
      <c r="AJ47" s="140">
        <v>2016</v>
      </c>
      <c r="AK47" s="140">
        <v>2045</v>
      </c>
      <c r="AL47" s="140">
        <v>30</v>
      </c>
      <c r="AM47" s="138">
        <v>18</v>
      </c>
      <c r="AN47" s="133" t="s">
        <v>18</v>
      </c>
      <c r="AO47" s="137" t="s">
        <v>4558</v>
      </c>
      <c r="AP47" s="133" t="s">
        <v>18</v>
      </c>
      <c r="AQ47" s="137" t="s">
        <v>4559</v>
      </c>
      <c r="AR47" s="133" t="s">
        <v>18</v>
      </c>
      <c r="AS47" s="137" t="s">
        <v>4560</v>
      </c>
      <c r="AT47" s="133" t="s">
        <v>18</v>
      </c>
      <c r="AU47" s="137" t="s">
        <v>4561</v>
      </c>
      <c r="AV47" s="133" t="s">
        <v>18</v>
      </c>
      <c r="AW47" s="137" t="s">
        <v>4562</v>
      </c>
      <c r="AX47" s="133" t="s">
        <v>18</v>
      </c>
      <c r="AY47" s="137" t="s">
        <v>4563</v>
      </c>
      <c r="AZ47" s="133" t="s">
        <v>18</v>
      </c>
      <c r="BA47" s="137" t="s">
        <v>4556</v>
      </c>
      <c r="BB47" s="133" t="s">
        <v>18</v>
      </c>
      <c r="BC47" s="137" t="s">
        <v>4564</v>
      </c>
      <c r="BD47" s="133" t="s">
        <v>18</v>
      </c>
      <c r="BE47" s="137" t="s">
        <v>4565</v>
      </c>
      <c r="BF47" s="133" t="s">
        <v>18</v>
      </c>
      <c r="BG47" s="137" t="s">
        <v>4566</v>
      </c>
      <c r="BH47" s="133" t="s">
        <v>18</v>
      </c>
      <c r="BI47" s="137" t="s">
        <v>4567</v>
      </c>
      <c r="BJ47" s="142" t="s">
        <v>18</v>
      </c>
      <c r="BK47" s="142" t="s">
        <v>18</v>
      </c>
      <c r="BL47" s="142" t="s">
        <v>18</v>
      </c>
      <c r="BM47" s="142" t="s">
        <v>18</v>
      </c>
      <c r="BN47" s="133" t="s">
        <v>18</v>
      </c>
      <c r="BO47" s="137" t="s">
        <v>4568</v>
      </c>
      <c r="BP47" s="133" t="s">
        <v>18</v>
      </c>
      <c r="BQ47" s="137" t="s">
        <v>4569</v>
      </c>
      <c r="BR47" s="133" t="s">
        <v>18</v>
      </c>
      <c r="BS47" s="137" t="s">
        <v>4570</v>
      </c>
      <c r="BT47" s="133" t="s">
        <v>18</v>
      </c>
      <c r="BU47" s="133" t="s">
        <v>18</v>
      </c>
      <c r="BV47" s="133" t="s">
        <v>18</v>
      </c>
      <c r="BW47" s="137" t="s">
        <v>4571</v>
      </c>
      <c r="BX47" s="143">
        <v>10</v>
      </c>
      <c r="BY47" s="144"/>
      <c r="BZ47" s="133" t="s">
        <v>18</v>
      </c>
      <c r="CA47" s="145" t="s">
        <v>4572</v>
      </c>
      <c r="CB47" s="146" t="s">
        <v>4573</v>
      </c>
      <c r="CC47" s="126">
        <v>13925</v>
      </c>
      <c r="CD47" s="126">
        <v>13768</v>
      </c>
      <c r="CE47" s="126">
        <v>13655</v>
      </c>
      <c r="CF47" s="126">
        <v>13467</v>
      </c>
      <c r="CG47" s="127"/>
      <c r="CH47" s="127"/>
      <c r="CI47" s="127"/>
      <c r="CJ47" s="127"/>
      <c r="CK47" s="128" t="s">
        <v>3932</v>
      </c>
      <c r="CL47" s="128" t="s">
        <v>3932</v>
      </c>
      <c r="CM47" s="128" t="s">
        <v>3932</v>
      </c>
      <c r="CN47" s="128" t="s">
        <v>3932</v>
      </c>
      <c r="CO47" s="129">
        <v>0.57499999999999996</v>
      </c>
      <c r="CP47" s="129">
        <v>0.59</v>
      </c>
      <c r="CQ47" s="129">
        <v>0.6</v>
      </c>
      <c r="CR47" s="130" t="s">
        <v>3811</v>
      </c>
    </row>
    <row r="48" spans="1:96" s="147" customFormat="1" ht="200" customHeight="1">
      <c r="A48" s="132" t="s">
        <v>86</v>
      </c>
      <c r="B48" s="133" t="s">
        <v>2693</v>
      </c>
      <c r="C48" s="133" t="str">
        <f>IF(A48="","自動表示",IF(B48="",VLOOKUP(A48,リスト!$C$2:$D$48,2,FALSE),VLOOKUP(一覧表!A48&amp;一覧表!B48,リスト!$C$49:$D$1789,2,FALSE)))</f>
        <v>332020</v>
      </c>
      <c r="D48" s="134" t="str">
        <f>IF(C48="自動表示","自動表示",VLOOKUP(C48,リスト!$D$2:$E$1789,2,FALSE))</f>
        <v>中核市</v>
      </c>
      <c r="E48" s="132" t="s">
        <v>3560</v>
      </c>
      <c r="F48" s="133" t="s">
        <v>3749</v>
      </c>
      <c r="G48" s="135">
        <v>40</v>
      </c>
      <c r="H48" s="133" t="str">
        <f t="shared" si="1"/>
        <v>20年超</v>
      </c>
      <c r="I48" s="133" t="s">
        <v>3841</v>
      </c>
      <c r="J48" s="136">
        <v>48.4</v>
      </c>
      <c r="K48" s="133" t="s">
        <v>18</v>
      </c>
      <c r="L48" s="137" t="s">
        <v>4574</v>
      </c>
      <c r="M48" s="133" t="s">
        <v>3813</v>
      </c>
      <c r="N48" s="133" t="s">
        <v>3917</v>
      </c>
      <c r="O48" s="137" t="s">
        <v>4575</v>
      </c>
      <c r="P48" s="133" t="s">
        <v>3813</v>
      </c>
      <c r="Q48" s="137" t="s">
        <v>4576</v>
      </c>
      <c r="R48" s="133" t="s">
        <v>3813</v>
      </c>
      <c r="S48" s="133" t="s">
        <v>3981</v>
      </c>
      <c r="T48" s="138">
        <v>102.4</v>
      </c>
      <c r="U48" s="138"/>
      <c r="V48" s="133" t="s">
        <v>18</v>
      </c>
      <c r="W48" s="139" t="s">
        <v>4577</v>
      </c>
      <c r="X48" s="140">
        <v>1923</v>
      </c>
      <c r="Y48" s="140">
        <v>2068</v>
      </c>
      <c r="Z48" s="140">
        <v>146</v>
      </c>
      <c r="AA48" s="138">
        <v>4280</v>
      </c>
      <c r="AB48" s="133" t="s">
        <v>18</v>
      </c>
      <c r="AC48" s="139" t="s">
        <v>4578</v>
      </c>
      <c r="AD48" s="140">
        <v>1923</v>
      </c>
      <c r="AE48" s="140">
        <v>2065</v>
      </c>
      <c r="AF48" s="140">
        <v>143</v>
      </c>
      <c r="AG48" s="138">
        <v>1804</v>
      </c>
      <c r="AH48" s="133" t="s">
        <v>18</v>
      </c>
      <c r="AI48" s="141" t="s">
        <v>4579</v>
      </c>
      <c r="AJ48" s="140">
        <v>2021</v>
      </c>
      <c r="AK48" s="140">
        <v>2031</v>
      </c>
      <c r="AL48" s="140">
        <v>11</v>
      </c>
      <c r="AM48" s="138">
        <v>1907.5</v>
      </c>
      <c r="AN48" s="133" t="s">
        <v>3813</v>
      </c>
      <c r="AO48" s="137" t="s">
        <v>4580</v>
      </c>
      <c r="AP48" s="133" t="s">
        <v>3813</v>
      </c>
      <c r="AQ48" s="137" t="s">
        <v>4581</v>
      </c>
      <c r="AR48" s="133" t="s">
        <v>3813</v>
      </c>
      <c r="AS48" s="137" t="s">
        <v>4582</v>
      </c>
      <c r="AT48" s="133" t="s">
        <v>3813</v>
      </c>
      <c r="AU48" s="137" t="s">
        <v>4583</v>
      </c>
      <c r="AV48" s="133" t="s">
        <v>3813</v>
      </c>
      <c r="AW48" s="137" t="s">
        <v>4584</v>
      </c>
      <c r="AX48" s="133" t="s">
        <v>3813</v>
      </c>
      <c r="AY48" s="137" t="s">
        <v>4585</v>
      </c>
      <c r="AZ48" s="133" t="s">
        <v>3813</v>
      </c>
      <c r="BA48" s="137" t="s">
        <v>4586</v>
      </c>
      <c r="BB48" s="133" t="s">
        <v>3813</v>
      </c>
      <c r="BC48" s="137" t="s">
        <v>4587</v>
      </c>
      <c r="BD48" s="133" t="s">
        <v>3813</v>
      </c>
      <c r="BE48" s="137" t="s">
        <v>4588</v>
      </c>
      <c r="BF48" s="133" t="s">
        <v>3813</v>
      </c>
      <c r="BG48" s="137" t="s">
        <v>4589</v>
      </c>
      <c r="BH48" s="133" t="s">
        <v>3830</v>
      </c>
      <c r="BI48" s="137"/>
      <c r="BJ48" s="142" t="s">
        <v>19</v>
      </c>
      <c r="BK48" s="142" t="s">
        <v>19</v>
      </c>
      <c r="BL48" s="142" t="s">
        <v>19</v>
      </c>
      <c r="BM48" s="142" t="s">
        <v>19</v>
      </c>
      <c r="BN48" s="133" t="s">
        <v>19</v>
      </c>
      <c r="BO48" s="137"/>
      <c r="BP48" s="133" t="s">
        <v>19</v>
      </c>
      <c r="BQ48" s="137"/>
      <c r="BR48" s="133" t="s">
        <v>19</v>
      </c>
      <c r="BS48" s="137"/>
      <c r="BT48" s="133" t="s">
        <v>19</v>
      </c>
      <c r="BU48" s="133" t="s">
        <v>18</v>
      </c>
      <c r="BV48" s="133" t="s">
        <v>18</v>
      </c>
      <c r="BW48" s="137" t="s">
        <v>4590</v>
      </c>
      <c r="BX48" s="143"/>
      <c r="BY48" s="144" t="s">
        <v>4591</v>
      </c>
      <c r="BZ48" s="133" t="s">
        <v>19</v>
      </c>
      <c r="CA48" s="145"/>
      <c r="CB48" s="146" t="s">
        <v>4592</v>
      </c>
      <c r="CC48" s="126">
        <v>481537</v>
      </c>
      <c r="CD48" s="126">
        <v>479861</v>
      </c>
      <c r="CE48" s="126">
        <v>477799</v>
      </c>
      <c r="CF48" s="126">
        <v>475914</v>
      </c>
      <c r="CG48" s="127">
        <v>1481607.0899999996</v>
      </c>
      <c r="CH48" s="127">
        <v>1478644.83</v>
      </c>
      <c r="CI48" s="127">
        <v>1479300</v>
      </c>
      <c r="CJ48" s="127">
        <v>1477165.94</v>
      </c>
      <c r="CK48" s="128">
        <v>3.08</v>
      </c>
      <c r="CL48" s="128">
        <v>3.08</v>
      </c>
      <c r="CM48" s="128">
        <v>3.1</v>
      </c>
      <c r="CN48" s="128">
        <v>3.1</v>
      </c>
      <c r="CO48" s="129">
        <v>0.77700000000000002</v>
      </c>
      <c r="CP48" s="129">
        <v>0.78100000000000003</v>
      </c>
      <c r="CQ48" s="129">
        <v>0.78600000000000003</v>
      </c>
      <c r="CR48" s="130">
        <v>0.78900000000000003</v>
      </c>
    </row>
    <row r="49" spans="1:96" s="147" customFormat="1" ht="200" customHeight="1">
      <c r="A49" s="132" t="s">
        <v>86</v>
      </c>
      <c r="B49" s="133" t="s">
        <v>2695</v>
      </c>
      <c r="C49" s="133" t="str">
        <f>IF(A49="","自動表示",IF(B49="",VLOOKUP(A49,リスト!$C$2:$D$48,2,FALSE),VLOOKUP(一覧表!A49&amp;一覧表!B49,リスト!$C$49:$D$1789,2,FALSE)))</f>
        <v>332038</v>
      </c>
      <c r="D49" s="134" t="str">
        <f>IF(C49="自動表示","自動表示",VLOOKUP(C49,リスト!$D$2:$E$1789,2,FALSE))</f>
        <v>都市Ⅱ－２</v>
      </c>
      <c r="E49" s="132" t="s">
        <v>3750</v>
      </c>
      <c r="F49" s="133" t="s">
        <v>3751</v>
      </c>
      <c r="G49" s="135">
        <v>30</v>
      </c>
      <c r="H49" s="133" t="str">
        <f t="shared" si="1"/>
        <v>20年超</v>
      </c>
      <c r="I49" s="133" t="s">
        <v>4593</v>
      </c>
      <c r="J49" s="136">
        <v>9.9</v>
      </c>
      <c r="K49" s="133" t="s">
        <v>3803</v>
      </c>
      <c r="L49" s="137" t="s">
        <v>4594</v>
      </c>
      <c r="M49" s="133" t="s">
        <v>3803</v>
      </c>
      <c r="N49" s="133" t="s">
        <v>4595</v>
      </c>
      <c r="O49" s="137" t="s">
        <v>4596</v>
      </c>
      <c r="P49" s="133" t="s">
        <v>3803</v>
      </c>
      <c r="Q49" s="137" t="s">
        <v>4597</v>
      </c>
      <c r="R49" s="133" t="s">
        <v>3803</v>
      </c>
      <c r="S49" s="133" t="s">
        <v>4598</v>
      </c>
      <c r="T49" s="138" t="s">
        <v>4599</v>
      </c>
      <c r="U49" s="138"/>
      <c r="V49" s="133" t="s">
        <v>3803</v>
      </c>
      <c r="W49" s="139" t="s">
        <v>4600</v>
      </c>
      <c r="X49" s="140">
        <v>2015</v>
      </c>
      <c r="Y49" s="140">
        <v>2054</v>
      </c>
      <c r="Z49" s="140">
        <v>40</v>
      </c>
      <c r="AA49" s="138">
        <v>1913.5</v>
      </c>
      <c r="AB49" s="133" t="s">
        <v>3803</v>
      </c>
      <c r="AC49" s="139" t="s">
        <v>4601</v>
      </c>
      <c r="AD49" s="140">
        <v>2015</v>
      </c>
      <c r="AE49" s="140">
        <v>2054</v>
      </c>
      <c r="AF49" s="140">
        <v>40</v>
      </c>
      <c r="AG49" s="138">
        <v>1454.7</v>
      </c>
      <c r="AH49" s="133" t="s">
        <v>3803</v>
      </c>
      <c r="AI49" s="141" t="s">
        <v>4602</v>
      </c>
      <c r="AJ49" s="140">
        <v>2015</v>
      </c>
      <c r="AK49" s="140">
        <v>2054</v>
      </c>
      <c r="AL49" s="140">
        <v>40</v>
      </c>
      <c r="AM49" s="138">
        <v>458.79999999999995</v>
      </c>
      <c r="AN49" s="133" t="s">
        <v>3803</v>
      </c>
      <c r="AO49" s="137" t="s">
        <v>4603</v>
      </c>
      <c r="AP49" s="133" t="s">
        <v>3803</v>
      </c>
      <c r="AQ49" s="137" t="s">
        <v>4604</v>
      </c>
      <c r="AR49" s="133" t="s">
        <v>3803</v>
      </c>
      <c r="AS49" s="137" t="s">
        <v>4605</v>
      </c>
      <c r="AT49" s="133" t="s">
        <v>3803</v>
      </c>
      <c r="AU49" s="137" t="s">
        <v>4606</v>
      </c>
      <c r="AV49" s="133" t="s">
        <v>3803</v>
      </c>
      <c r="AW49" s="137" t="s">
        <v>4607</v>
      </c>
      <c r="AX49" s="133" t="s">
        <v>3803</v>
      </c>
      <c r="AY49" s="137" t="s">
        <v>4608</v>
      </c>
      <c r="AZ49" s="133" t="s">
        <v>3803</v>
      </c>
      <c r="BA49" s="137" t="s">
        <v>4609</v>
      </c>
      <c r="BB49" s="133" t="s">
        <v>3803</v>
      </c>
      <c r="BC49" s="137" t="s">
        <v>4610</v>
      </c>
      <c r="BD49" s="133" t="s">
        <v>3803</v>
      </c>
      <c r="BE49" s="137" t="s">
        <v>4611</v>
      </c>
      <c r="BF49" s="133" t="s">
        <v>3803</v>
      </c>
      <c r="BG49" s="137" t="s">
        <v>4612</v>
      </c>
      <c r="BH49" s="133" t="s">
        <v>3803</v>
      </c>
      <c r="BI49" s="137" t="s">
        <v>4613</v>
      </c>
      <c r="BJ49" s="142" t="s">
        <v>19</v>
      </c>
      <c r="BK49" s="142" t="s">
        <v>3803</v>
      </c>
      <c r="BL49" s="142" t="s">
        <v>3803</v>
      </c>
      <c r="BM49" s="142" t="s">
        <v>19</v>
      </c>
      <c r="BN49" s="133" t="s">
        <v>3803</v>
      </c>
      <c r="BO49" s="137" t="s">
        <v>4614</v>
      </c>
      <c r="BP49" s="133" t="s">
        <v>3803</v>
      </c>
      <c r="BQ49" s="137" t="s">
        <v>4615</v>
      </c>
      <c r="BR49" s="133" t="s">
        <v>3803</v>
      </c>
      <c r="BS49" s="137" t="s">
        <v>4616</v>
      </c>
      <c r="BT49" s="133" t="s">
        <v>4617</v>
      </c>
      <c r="BU49" s="133" t="s">
        <v>3803</v>
      </c>
      <c r="BV49" s="133" t="s">
        <v>3803</v>
      </c>
      <c r="BW49" s="137" t="s">
        <v>4618</v>
      </c>
      <c r="BX49" s="143"/>
      <c r="BY49" s="144" t="s">
        <v>4619</v>
      </c>
      <c r="BZ49" s="133" t="s">
        <v>3803</v>
      </c>
      <c r="CA49" s="145" t="s">
        <v>4618</v>
      </c>
      <c r="CB49" s="146" t="s">
        <v>4620</v>
      </c>
      <c r="CC49" s="126">
        <v>99821</v>
      </c>
      <c r="CD49" s="126">
        <v>98811</v>
      </c>
      <c r="CE49" s="126">
        <v>97645</v>
      </c>
      <c r="CF49" s="126">
        <v>96314</v>
      </c>
      <c r="CG49" s="127">
        <v>470961</v>
      </c>
      <c r="CH49" s="127">
        <v>470180</v>
      </c>
      <c r="CI49" s="127">
        <v>457696</v>
      </c>
      <c r="CJ49" s="127">
        <v>456839</v>
      </c>
      <c r="CK49" s="128">
        <v>4.72</v>
      </c>
      <c r="CL49" s="128">
        <v>4.76</v>
      </c>
      <c r="CM49" s="128">
        <v>4.6900000000000004</v>
      </c>
      <c r="CN49" s="128">
        <v>4.74</v>
      </c>
      <c r="CO49" s="129">
        <v>0.59299999999999997</v>
      </c>
      <c r="CP49" s="129">
        <v>0.61099999999999999</v>
      </c>
      <c r="CQ49" s="129">
        <v>0.629</v>
      </c>
      <c r="CR49" s="130">
        <v>0.64500000000000002</v>
      </c>
    </row>
    <row r="50" spans="1:96" s="147" customFormat="1" ht="200" customHeight="1">
      <c r="A50" s="132" t="s">
        <v>86</v>
      </c>
      <c r="B50" s="133" t="s">
        <v>2697</v>
      </c>
      <c r="C50" s="133" t="str">
        <f>IF(A50="","自動表示",IF(B50="",VLOOKUP(A50,リスト!$C$2:$D$48,2,FALSE),VLOOKUP(一覧表!A50&amp;一覧表!B50,リスト!$C$49:$D$1789,2,FALSE)))</f>
        <v>332046</v>
      </c>
      <c r="D50" s="134" t="str">
        <f>IF(C50="自動表示","自動表示",VLOOKUP(C50,リスト!$D$2:$E$1789,2,FALSE))</f>
        <v>都市Ⅱ－２</v>
      </c>
      <c r="E50" s="132" t="s">
        <v>3752</v>
      </c>
      <c r="F50" s="133" t="s">
        <v>3753</v>
      </c>
      <c r="G50" s="135">
        <v>40</v>
      </c>
      <c r="H50" s="133" t="str">
        <f t="shared" si="1"/>
        <v>20年超</v>
      </c>
      <c r="I50" s="133" t="s">
        <v>3634</v>
      </c>
      <c r="J50" s="136">
        <v>5.7</v>
      </c>
      <c r="K50" s="133" t="s">
        <v>18</v>
      </c>
      <c r="L50" s="137" t="s">
        <v>4621</v>
      </c>
      <c r="M50" s="133" t="s">
        <v>18</v>
      </c>
      <c r="N50" s="133" t="s">
        <v>16</v>
      </c>
      <c r="O50" s="137" t="s">
        <v>4622</v>
      </c>
      <c r="P50" s="133" t="s">
        <v>18</v>
      </c>
      <c r="Q50" s="137" t="s">
        <v>4623</v>
      </c>
      <c r="R50" s="133" t="s">
        <v>18</v>
      </c>
      <c r="S50" s="133" t="s">
        <v>3667</v>
      </c>
      <c r="T50" s="138">
        <v>20.5</v>
      </c>
      <c r="U50" s="138"/>
      <c r="V50" s="133" t="s">
        <v>18</v>
      </c>
      <c r="W50" s="139" t="s">
        <v>4624</v>
      </c>
      <c r="X50" s="140">
        <v>2015</v>
      </c>
      <c r="Y50" s="140">
        <v>2054</v>
      </c>
      <c r="Z50" s="140">
        <v>40</v>
      </c>
      <c r="AA50" s="138">
        <v>2502</v>
      </c>
      <c r="AB50" s="133" t="s">
        <v>18</v>
      </c>
      <c r="AC50" s="139" t="s">
        <v>4625</v>
      </c>
      <c r="AD50" s="140"/>
      <c r="AE50" s="140"/>
      <c r="AF50" s="140">
        <v>0</v>
      </c>
      <c r="AG50" s="138">
        <v>1928.5</v>
      </c>
      <c r="AH50" s="133" t="s">
        <v>18</v>
      </c>
      <c r="AI50" s="141" t="s">
        <v>4626</v>
      </c>
      <c r="AJ50" s="140"/>
      <c r="AK50" s="140"/>
      <c r="AL50" s="140">
        <v>0</v>
      </c>
      <c r="AM50" s="138">
        <v>917.1</v>
      </c>
      <c r="AN50" s="133" t="s">
        <v>18</v>
      </c>
      <c r="AO50" s="137" t="s">
        <v>4627</v>
      </c>
      <c r="AP50" s="133" t="s">
        <v>18</v>
      </c>
      <c r="AQ50" s="137" t="s">
        <v>4628</v>
      </c>
      <c r="AR50" s="133" t="s">
        <v>18</v>
      </c>
      <c r="AS50" s="137" t="s">
        <v>4629</v>
      </c>
      <c r="AT50" s="133" t="s">
        <v>18</v>
      </c>
      <c r="AU50" s="137" t="s">
        <v>4630</v>
      </c>
      <c r="AV50" s="133" t="s">
        <v>18</v>
      </c>
      <c r="AW50" s="137" t="s">
        <v>4631</v>
      </c>
      <c r="AX50" s="133" t="s">
        <v>18</v>
      </c>
      <c r="AY50" s="137" t="s">
        <v>4631</v>
      </c>
      <c r="AZ50" s="133" t="s">
        <v>18</v>
      </c>
      <c r="BA50" s="137" t="s">
        <v>4632</v>
      </c>
      <c r="BB50" s="133" t="s">
        <v>18</v>
      </c>
      <c r="BC50" s="137" t="s">
        <v>4633</v>
      </c>
      <c r="BD50" s="133" t="s">
        <v>18</v>
      </c>
      <c r="BE50" s="137" t="s">
        <v>4634</v>
      </c>
      <c r="BF50" s="133" t="s">
        <v>18</v>
      </c>
      <c r="BG50" s="137" t="s">
        <v>4635</v>
      </c>
      <c r="BH50" s="133" t="s">
        <v>18</v>
      </c>
      <c r="BI50" s="137" t="s">
        <v>4636</v>
      </c>
      <c r="BJ50" s="142" t="s">
        <v>19</v>
      </c>
      <c r="BK50" s="142" t="s">
        <v>18</v>
      </c>
      <c r="BL50" s="142" t="s">
        <v>19</v>
      </c>
      <c r="BM50" s="142" t="s">
        <v>19</v>
      </c>
      <c r="BN50" s="133" t="s">
        <v>18</v>
      </c>
      <c r="BO50" s="137" t="s">
        <v>4637</v>
      </c>
      <c r="BP50" s="133" t="s">
        <v>18</v>
      </c>
      <c r="BQ50" s="137" t="s">
        <v>4638</v>
      </c>
      <c r="BR50" s="133" t="s">
        <v>18</v>
      </c>
      <c r="BS50" s="137" t="s">
        <v>4639</v>
      </c>
      <c r="BT50" s="133" t="s">
        <v>19</v>
      </c>
      <c r="BU50" s="133" t="s">
        <v>18</v>
      </c>
      <c r="BV50" s="133" t="s">
        <v>18</v>
      </c>
      <c r="BW50" s="137" t="s">
        <v>4640</v>
      </c>
      <c r="BX50" s="143"/>
      <c r="BY50" s="144" t="s">
        <v>4641</v>
      </c>
      <c r="BZ50" s="133" t="s">
        <v>18</v>
      </c>
      <c r="CA50" s="145" t="s">
        <v>4642</v>
      </c>
      <c r="CB50" s="146" t="s">
        <v>4643</v>
      </c>
      <c r="CC50" s="126">
        <v>57921</v>
      </c>
      <c r="CD50" s="126">
        <v>56799</v>
      </c>
      <c r="CE50" s="126">
        <v>55721</v>
      </c>
      <c r="CF50" s="126">
        <v>54946</v>
      </c>
      <c r="CG50" s="127">
        <v>254496.4</v>
      </c>
      <c r="CH50" s="127">
        <v>255973</v>
      </c>
      <c r="CI50" s="127">
        <v>265216.5</v>
      </c>
      <c r="CJ50" s="127">
        <v>263243</v>
      </c>
      <c r="CK50" s="128">
        <v>4.3899999999999997</v>
      </c>
      <c r="CL50" s="128">
        <v>4.51</v>
      </c>
      <c r="CM50" s="128">
        <v>4.76</v>
      </c>
      <c r="CN50" s="128">
        <v>4.79</v>
      </c>
      <c r="CO50" s="129">
        <v>0.68500000000000005</v>
      </c>
      <c r="CP50" s="129">
        <v>0.69899999999999995</v>
      </c>
      <c r="CQ50" s="129">
        <v>0.70399999999999996</v>
      </c>
      <c r="CR50" s="130">
        <v>0.71599999999999997</v>
      </c>
    </row>
    <row r="51" spans="1:96" s="147" customFormat="1" ht="200" customHeight="1">
      <c r="A51" s="132" t="s">
        <v>86</v>
      </c>
      <c r="B51" s="133" t="s">
        <v>2699</v>
      </c>
      <c r="C51" s="133" t="str">
        <f>IF(A51="","自動表示",IF(B51="",VLOOKUP(A51,リスト!$C$2:$D$48,2,FALSE),VLOOKUP(一覧表!A51&amp;一覧表!B51,リスト!$C$49:$D$1789,2,FALSE)))</f>
        <v>332054</v>
      </c>
      <c r="D51" s="134" t="str">
        <f>IF(C51="自動表示","自動表示",VLOOKUP(C51,リスト!$D$2:$E$1789,2,FALSE))</f>
        <v>都市Ⅰ－２</v>
      </c>
      <c r="E51" s="132" t="s">
        <v>3754</v>
      </c>
      <c r="F51" s="133" t="s">
        <v>3755</v>
      </c>
      <c r="G51" s="135">
        <v>40</v>
      </c>
      <c r="H51" s="133" t="str">
        <f t="shared" si="1"/>
        <v>20年超</v>
      </c>
      <c r="I51" s="133" t="s">
        <v>4644</v>
      </c>
      <c r="J51" s="136">
        <v>4.5999999999999996</v>
      </c>
      <c r="K51" s="133" t="s">
        <v>4645</v>
      </c>
      <c r="L51" s="137" t="s">
        <v>4646</v>
      </c>
      <c r="M51" s="133" t="s">
        <v>4645</v>
      </c>
      <c r="N51" s="133" t="s">
        <v>4647</v>
      </c>
      <c r="O51" s="137" t="s">
        <v>4648</v>
      </c>
      <c r="P51" s="133" t="s">
        <v>4645</v>
      </c>
      <c r="Q51" s="137" t="s">
        <v>4649</v>
      </c>
      <c r="R51" s="133" t="s">
        <v>4645</v>
      </c>
      <c r="S51" s="133" t="s">
        <v>4650</v>
      </c>
      <c r="T51" s="138">
        <v>35.1</v>
      </c>
      <c r="U51" s="138"/>
      <c r="V51" s="133" t="s">
        <v>4645</v>
      </c>
      <c r="W51" s="139" t="s">
        <v>4651</v>
      </c>
      <c r="X51" s="140">
        <v>2023</v>
      </c>
      <c r="Y51" s="140">
        <v>2062</v>
      </c>
      <c r="Z51" s="140">
        <v>40</v>
      </c>
      <c r="AA51" s="138">
        <v>1410.7</v>
      </c>
      <c r="AB51" s="133" t="s">
        <v>4645</v>
      </c>
      <c r="AC51" s="139" t="s">
        <v>4652</v>
      </c>
      <c r="AD51" s="140">
        <v>2023</v>
      </c>
      <c r="AE51" s="140">
        <v>2062</v>
      </c>
      <c r="AF51" s="140">
        <v>40</v>
      </c>
      <c r="AG51" s="138">
        <v>1022.6</v>
      </c>
      <c r="AH51" s="133" t="s">
        <v>4645</v>
      </c>
      <c r="AI51" s="141" t="s">
        <v>4653</v>
      </c>
      <c r="AJ51" s="140">
        <v>2023</v>
      </c>
      <c r="AK51" s="140">
        <v>2062</v>
      </c>
      <c r="AL51" s="140">
        <v>40</v>
      </c>
      <c r="AM51" s="138">
        <v>388.1</v>
      </c>
      <c r="AN51" s="133" t="s">
        <v>4645</v>
      </c>
      <c r="AO51" s="137" t="s">
        <v>4654</v>
      </c>
      <c r="AP51" s="133" t="s">
        <v>4645</v>
      </c>
      <c r="AQ51" s="137" t="s">
        <v>4655</v>
      </c>
      <c r="AR51" s="133" t="s">
        <v>4645</v>
      </c>
      <c r="AS51" s="137" t="s">
        <v>4656</v>
      </c>
      <c r="AT51" s="133" t="s">
        <v>4645</v>
      </c>
      <c r="AU51" s="137" t="s">
        <v>4657</v>
      </c>
      <c r="AV51" s="133" t="s">
        <v>4645</v>
      </c>
      <c r="AW51" s="137" t="s">
        <v>4658</v>
      </c>
      <c r="AX51" s="133" t="s">
        <v>4645</v>
      </c>
      <c r="AY51" s="137" t="s">
        <v>4659</v>
      </c>
      <c r="AZ51" s="133" t="s">
        <v>4645</v>
      </c>
      <c r="BA51" s="137" t="s">
        <v>4660</v>
      </c>
      <c r="BB51" s="133" t="s">
        <v>4645</v>
      </c>
      <c r="BC51" s="137" t="s">
        <v>4661</v>
      </c>
      <c r="BD51" s="133" t="s">
        <v>4645</v>
      </c>
      <c r="BE51" s="137" t="s">
        <v>4662</v>
      </c>
      <c r="BF51" s="133" t="s">
        <v>4645</v>
      </c>
      <c r="BG51" s="137" t="s">
        <v>4663</v>
      </c>
      <c r="BH51" s="133" t="s">
        <v>4645</v>
      </c>
      <c r="BI51" s="137" t="s">
        <v>4664</v>
      </c>
      <c r="BJ51" s="142" t="s">
        <v>19</v>
      </c>
      <c r="BK51" s="142" t="s">
        <v>4645</v>
      </c>
      <c r="BL51" s="142" t="s">
        <v>19</v>
      </c>
      <c r="BM51" s="142" t="s">
        <v>19</v>
      </c>
      <c r="BN51" s="133" t="s">
        <v>4645</v>
      </c>
      <c r="BO51" s="137" t="s">
        <v>4665</v>
      </c>
      <c r="BP51" s="133" t="s">
        <v>4645</v>
      </c>
      <c r="BQ51" s="137" t="s">
        <v>4666</v>
      </c>
      <c r="BR51" s="133" t="s">
        <v>4645</v>
      </c>
      <c r="BS51" s="137" t="s">
        <v>4667</v>
      </c>
      <c r="BT51" s="133" t="s">
        <v>4668</v>
      </c>
      <c r="BU51" s="133" t="s">
        <v>4668</v>
      </c>
      <c r="BV51" s="133" t="s">
        <v>4645</v>
      </c>
      <c r="BW51" s="137" t="s">
        <v>4669</v>
      </c>
      <c r="BX51" s="143">
        <v>10</v>
      </c>
      <c r="BY51" s="144"/>
      <c r="BZ51" s="133" t="s">
        <v>4645</v>
      </c>
      <c r="CA51" s="145" t="s">
        <v>4670</v>
      </c>
      <c r="CB51" s="146" t="s">
        <v>4671</v>
      </c>
      <c r="CC51" s="126">
        <v>47160</v>
      </c>
      <c r="CD51" s="126">
        <v>46270</v>
      </c>
      <c r="CE51" s="126">
        <v>45534</v>
      </c>
      <c r="CF51" s="126">
        <v>44773</v>
      </c>
      <c r="CG51" s="127">
        <v>233131</v>
      </c>
      <c r="CH51" s="127">
        <v>231755</v>
      </c>
      <c r="CI51" s="127">
        <v>227964</v>
      </c>
      <c r="CJ51" s="127">
        <v>227677</v>
      </c>
      <c r="CK51" s="128">
        <v>4.9400000000000004</v>
      </c>
      <c r="CL51" s="128">
        <v>5.01</v>
      </c>
      <c r="CM51" s="128">
        <v>5.01</v>
      </c>
      <c r="CN51" s="128">
        <v>5.09</v>
      </c>
      <c r="CO51" s="129">
        <v>0.69400000000000006</v>
      </c>
      <c r="CP51" s="129">
        <v>0.70799999999999996</v>
      </c>
      <c r="CQ51" s="129">
        <v>0.72099999999999997</v>
      </c>
      <c r="CR51" s="130" t="s">
        <v>3811</v>
      </c>
    </row>
    <row r="52" spans="1:96" s="147" customFormat="1" ht="200" customHeight="1">
      <c r="A52" s="132" t="s">
        <v>86</v>
      </c>
      <c r="B52" s="133" t="s">
        <v>2701</v>
      </c>
      <c r="C52" s="133" t="str">
        <f>IF(A52="","自動表示",IF(B52="",VLOOKUP(A52,リスト!$C$2:$D$48,2,FALSE),VLOOKUP(一覧表!A52&amp;一覧表!B52,リスト!$C$49:$D$1789,2,FALSE)))</f>
        <v>332071</v>
      </c>
      <c r="D52" s="134" t="str">
        <f>IF(C52="自動表示","自動表示",VLOOKUP(C52,リスト!$D$2:$E$1789,2,FALSE))</f>
        <v>都市Ⅰ－０</v>
      </c>
      <c r="E52" s="132" t="s">
        <v>3560</v>
      </c>
      <c r="F52" s="133" t="s">
        <v>3748</v>
      </c>
      <c r="G52" s="135">
        <v>10</v>
      </c>
      <c r="H52" s="133" t="str">
        <f t="shared" si="1"/>
        <v>10年</v>
      </c>
      <c r="I52" s="133" t="s">
        <v>13</v>
      </c>
      <c r="J52" s="136">
        <v>4.2</v>
      </c>
      <c r="K52" s="133" t="s">
        <v>18</v>
      </c>
      <c r="L52" s="137" t="s">
        <v>4672</v>
      </c>
      <c r="M52" s="133" t="s">
        <v>18</v>
      </c>
      <c r="N52" s="133" t="s">
        <v>13</v>
      </c>
      <c r="O52" s="137" t="s">
        <v>4673</v>
      </c>
      <c r="P52" s="133" t="s">
        <v>18</v>
      </c>
      <c r="Q52" s="137" t="s">
        <v>4674</v>
      </c>
      <c r="R52" s="133" t="s">
        <v>18</v>
      </c>
      <c r="S52" s="133" t="s">
        <v>3667</v>
      </c>
      <c r="T52" s="138" t="s">
        <v>4675</v>
      </c>
      <c r="U52" s="138"/>
      <c r="V52" s="133" t="s">
        <v>18</v>
      </c>
      <c r="W52" s="139" t="s">
        <v>4676</v>
      </c>
      <c r="X52" s="140">
        <v>2017</v>
      </c>
      <c r="Y52" s="140">
        <v>2046</v>
      </c>
      <c r="Z52" s="140">
        <v>30</v>
      </c>
      <c r="AA52" s="138">
        <v>1990</v>
      </c>
      <c r="AB52" s="133" t="s">
        <v>18</v>
      </c>
      <c r="AC52" s="139" t="s">
        <v>4677</v>
      </c>
      <c r="AD52" s="140">
        <v>2017</v>
      </c>
      <c r="AE52" s="140">
        <v>2046</v>
      </c>
      <c r="AF52" s="140">
        <v>30</v>
      </c>
      <c r="AG52" s="138">
        <v>601</v>
      </c>
      <c r="AH52" s="133" t="s">
        <v>18</v>
      </c>
      <c r="AI52" s="141" t="s">
        <v>4678</v>
      </c>
      <c r="AJ52" s="140">
        <v>2017</v>
      </c>
      <c r="AK52" s="140">
        <v>2046</v>
      </c>
      <c r="AL52" s="140">
        <v>30</v>
      </c>
      <c r="AM52" s="138">
        <v>349</v>
      </c>
      <c r="AN52" s="133" t="s">
        <v>18</v>
      </c>
      <c r="AO52" s="137" t="s">
        <v>4679</v>
      </c>
      <c r="AP52" s="133" t="s">
        <v>18</v>
      </c>
      <c r="AQ52" s="137" t="s">
        <v>4680</v>
      </c>
      <c r="AR52" s="133" t="s">
        <v>18</v>
      </c>
      <c r="AS52" s="137" t="s">
        <v>4681</v>
      </c>
      <c r="AT52" s="133" t="s">
        <v>18</v>
      </c>
      <c r="AU52" s="137" t="s">
        <v>4682</v>
      </c>
      <c r="AV52" s="133" t="s">
        <v>18</v>
      </c>
      <c r="AW52" s="137" t="s">
        <v>4683</v>
      </c>
      <c r="AX52" s="133" t="s">
        <v>18</v>
      </c>
      <c r="AY52" s="137" t="s">
        <v>4684</v>
      </c>
      <c r="AZ52" s="133" t="s">
        <v>18</v>
      </c>
      <c r="BA52" s="137" t="s">
        <v>4685</v>
      </c>
      <c r="BB52" s="133" t="s">
        <v>18</v>
      </c>
      <c r="BC52" s="137" t="s">
        <v>4686</v>
      </c>
      <c r="BD52" s="133" t="s">
        <v>18</v>
      </c>
      <c r="BE52" s="137" t="s">
        <v>4687</v>
      </c>
      <c r="BF52" s="133" t="s">
        <v>18</v>
      </c>
      <c r="BG52" s="137" t="s">
        <v>4688</v>
      </c>
      <c r="BH52" s="133" t="s">
        <v>18</v>
      </c>
      <c r="BI52" s="137" t="s">
        <v>4689</v>
      </c>
      <c r="BJ52" s="142" t="s">
        <v>19</v>
      </c>
      <c r="BK52" s="142" t="s">
        <v>18</v>
      </c>
      <c r="BL52" s="142" t="s">
        <v>18</v>
      </c>
      <c r="BM52" s="142" t="s">
        <v>19</v>
      </c>
      <c r="BN52" s="133" t="s">
        <v>19</v>
      </c>
      <c r="BO52" s="137"/>
      <c r="BP52" s="133" t="s">
        <v>18</v>
      </c>
      <c r="BQ52" s="137" t="s">
        <v>4690</v>
      </c>
      <c r="BR52" s="133" t="s">
        <v>18</v>
      </c>
      <c r="BS52" s="137" t="s">
        <v>4691</v>
      </c>
      <c r="BT52" s="133" t="s">
        <v>18</v>
      </c>
      <c r="BU52" s="133" t="s">
        <v>18</v>
      </c>
      <c r="BV52" s="133" t="s">
        <v>18</v>
      </c>
      <c r="BW52" s="137" t="s">
        <v>4692</v>
      </c>
      <c r="BX52" s="143">
        <v>1</v>
      </c>
      <c r="BY52" s="144"/>
      <c r="BZ52" s="133" t="s">
        <v>19</v>
      </c>
      <c r="CA52" s="145"/>
      <c r="CB52" s="146" t="s">
        <v>4693</v>
      </c>
      <c r="CC52" s="126">
        <v>39284</v>
      </c>
      <c r="CD52" s="126">
        <v>38818</v>
      </c>
      <c r="CE52" s="126">
        <v>38064</v>
      </c>
      <c r="CF52" s="126">
        <v>37396</v>
      </c>
      <c r="CG52" s="127">
        <v>259243</v>
      </c>
      <c r="CH52" s="127">
        <v>257410</v>
      </c>
      <c r="CI52" s="127">
        <v>261118</v>
      </c>
      <c r="CJ52" s="127">
        <v>260933</v>
      </c>
      <c r="CK52" s="128">
        <v>6.6</v>
      </c>
      <c r="CL52" s="128">
        <v>6.63</v>
      </c>
      <c r="CM52" s="128">
        <v>6.86</v>
      </c>
      <c r="CN52" s="128">
        <v>6.98</v>
      </c>
      <c r="CO52" s="129">
        <v>0.68400000000000005</v>
      </c>
      <c r="CP52" s="129">
        <v>0.69350000000000001</v>
      </c>
      <c r="CQ52" s="129">
        <v>0.70069999999999999</v>
      </c>
      <c r="CR52" s="130">
        <v>0.71299999999999997</v>
      </c>
    </row>
    <row r="53" spans="1:96" s="147" customFormat="1" ht="200" customHeight="1">
      <c r="A53" s="132" t="s">
        <v>86</v>
      </c>
      <c r="B53" s="133" t="s">
        <v>2703</v>
      </c>
      <c r="C53" s="133" t="str">
        <f>IF(A53="","自動表示",IF(B53="",VLOOKUP(A53,リスト!$C$2:$D$48,2,FALSE),VLOOKUP(一覧表!A53&amp;一覧表!B53,リスト!$C$49:$D$1789,2,FALSE)))</f>
        <v>332089</v>
      </c>
      <c r="D53" s="134" t="str">
        <f>IF(C53="自動表示","自動表示",VLOOKUP(C53,リスト!$D$2:$E$1789,2,FALSE))</f>
        <v>都市Ⅱ－２</v>
      </c>
      <c r="E53" s="132" t="s">
        <v>3560</v>
      </c>
      <c r="F53" s="133" t="s">
        <v>3735</v>
      </c>
      <c r="G53" s="135">
        <v>40</v>
      </c>
      <c r="H53" s="133" t="str">
        <f t="shared" si="1"/>
        <v>20年超</v>
      </c>
      <c r="I53" s="133" t="s">
        <v>3634</v>
      </c>
      <c r="J53" s="136">
        <v>6.9</v>
      </c>
      <c r="K53" s="133" t="s">
        <v>18</v>
      </c>
      <c r="L53" s="137" t="s">
        <v>4694</v>
      </c>
      <c r="M53" s="133" t="s">
        <v>18</v>
      </c>
      <c r="N53" s="133" t="s">
        <v>3634</v>
      </c>
      <c r="O53" s="137" t="s">
        <v>4695</v>
      </c>
      <c r="P53" s="133" t="s">
        <v>18</v>
      </c>
      <c r="Q53" s="137" t="s">
        <v>4696</v>
      </c>
      <c r="R53" s="133" t="s">
        <v>18</v>
      </c>
      <c r="S53" s="133" t="s">
        <v>3667</v>
      </c>
      <c r="T53" s="138">
        <v>35.9</v>
      </c>
      <c r="U53" s="138"/>
      <c r="V53" s="133" t="s">
        <v>3783</v>
      </c>
      <c r="W53" s="139" t="s">
        <v>4697</v>
      </c>
      <c r="X53" s="140">
        <v>2020</v>
      </c>
      <c r="Y53" s="140">
        <v>2059</v>
      </c>
      <c r="Z53" s="140">
        <v>40</v>
      </c>
      <c r="AA53" s="138">
        <v>986.7</v>
      </c>
      <c r="AB53" s="133" t="s">
        <v>3783</v>
      </c>
      <c r="AC53" s="139" t="s">
        <v>4698</v>
      </c>
      <c r="AD53" s="140">
        <v>2020</v>
      </c>
      <c r="AE53" s="140">
        <v>2059</v>
      </c>
      <c r="AF53" s="140">
        <v>40</v>
      </c>
      <c r="AG53" s="138">
        <v>828.3</v>
      </c>
      <c r="AH53" s="133" t="s">
        <v>3783</v>
      </c>
      <c r="AI53" s="141" t="s">
        <v>4699</v>
      </c>
      <c r="AJ53" s="140">
        <v>2020</v>
      </c>
      <c r="AK53" s="140">
        <v>2059</v>
      </c>
      <c r="AL53" s="140">
        <v>40</v>
      </c>
      <c r="AM53" s="138">
        <v>158.4</v>
      </c>
      <c r="AN53" s="133" t="s">
        <v>3783</v>
      </c>
      <c r="AO53" s="137" t="s">
        <v>4700</v>
      </c>
      <c r="AP53" s="133" t="s">
        <v>3783</v>
      </c>
      <c r="AQ53" s="137" t="s">
        <v>4701</v>
      </c>
      <c r="AR53" s="133" t="s">
        <v>3783</v>
      </c>
      <c r="AS53" s="137" t="s">
        <v>4702</v>
      </c>
      <c r="AT53" s="133" t="s">
        <v>3783</v>
      </c>
      <c r="AU53" s="137" t="s">
        <v>4703</v>
      </c>
      <c r="AV53" s="133" t="s">
        <v>3783</v>
      </c>
      <c r="AW53" s="137" t="s">
        <v>4704</v>
      </c>
      <c r="AX53" s="133" t="s">
        <v>3783</v>
      </c>
      <c r="AY53" s="137" t="s">
        <v>4705</v>
      </c>
      <c r="AZ53" s="133" t="s">
        <v>3783</v>
      </c>
      <c r="BA53" s="137" t="s">
        <v>4706</v>
      </c>
      <c r="BB53" s="133" t="s">
        <v>3783</v>
      </c>
      <c r="BC53" s="137" t="s">
        <v>4707</v>
      </c>
      <c r="BD53" s="133" t="s">
        <v>3783</v>
      </c>
      <c r="BE53" s="137" t="s">
        <v>4708</v>
      </c>
      <c r="BF53" s="133" t="s">
        <v>3783</v>
      </c>
      <c r="BG53" s="137" t="s">
        <v>4709</v>
      </c>
      <c r="BH53" s="133" t="s">
        <v>19</v>
      </c>
      <c r="BI53" s="137"/>
      <c r="BJ53" s="142" t="s">
        <v>19</v>
      </c>
      <c r="BK53" s="142" t="s">
        <v>19</v>
      </c>
      <c r="BL53" s="142" t="s">
        <v>19</v>
      </c>
      <c r="BM53" s="142" t="s">
        <v>19</v>
      </c>
      <c r="BN53" s="133" t="s">
        <v>3783</v>
      </c>
      <c r="BO53" s="137" t="s">
        <v>4710</v>
      </c>
      <c r="BP53" s="133" t="s">
        <v>3783</v>
      </c>
      <c r="BQ53" s="137" t="s">
        <v>4711</v>
      </c>
      <c r="BR53" s="133" t="s">
        <v>3783</v>
      </c>
      <c r="BS53" s="137" t="s">
        <v>4712</v>
      </c>
      <c r="BT53" s="133" t="s">
        <v>3783</v>
      </c>
      <c r="BU53" s="133" t="s">
        <v>3783</v>
      </c>
      <c r="BV53" s="133" t="s">
        <v>18</v>
      </c>
      <c r="BW53" s="137" t="s">
        <v>4713</v>
      </c>
      <c r="BX53" s="143"/>
      <c r="BY53" s="144" t="s">
        <v>4714</v>
      </c>
      <c r="BZ53" s="133" t="s">
        <v>3783</v>
      </c>
      <c r="CA53" s="145" t="s">
        <v>4715</v>
      </c>
      <c r="CB53" s="146" t="s">
        <v>4716</v>
      </c>
      <c r="CC53" s="126">
        <v>69602</v>
      </c>
      <c r="CD53" s="126">
        <v>69837</v>
      </c>
      <c r="CE53" s="126">
        <v>69678</v>
      </c>
      <c r="CF53" s="126">
        <v>69731</v>
      </c>
      <c r="CG53" s="127">
        <v>218979</v>
      </c>
      <c r="CH53" s="127">
        <v>220046</v>
      </c>
      <c r="CI53" s="127">
        <v>219530</v>
      </c>
      <c r="CJ53" s="127">
        <v>218631</v>
      </c>
      <c r="CK53" s="128">
        <v>3.15</v>
      </c>
      <c r="CL53" s="128">
        <v>3.15</v>
      </c>
      <c r="CM53" s="128">
        <v>3.15</v>
      </c>
      <c r="CN53" s="128">
        <v>3.14</v>
      </c>
      <c r="CO53" s="129">
        <v>0.7</v>
      </c>
      <c r="CP53" s="129">
        <v>0.70699999999999996</v>
      </c>
      <c r="CQ53" s="129">
        <v>0.70699999999999996</v>
      </c>
      <c r="CR53" s="130">
        <v>0.71099999999999997</v>
      </c>
    </row>
    <row r="54" spans="1:96" s="147" customFormat="1" ht="200" customHeight="1">
      <c r="A54" s="132" t="s">
        <v>86</v>
      </c>
      <c r="B54" s="133" t="s">
        <v>2705</v>
      </c>
      <c r="C54" s="133" t="str">
        <f>IF(A54="","自動表示",IF(B54="",VLOOKUP(A54,リスト!$C$2:$D$48,2,FALSE),VLOOKUP(一覧表!A54&amp;一覧表!B54,リスト!$C$49:$D$1789,2,FALSE)))</f>
        <v>332097</v>
      </c>
      <c r="D54" s="134" t="str">
        <f>IF(C54="自動表示","自動表示",VLOOKUP(C54,リスト!$D$2:$E$1789,2,FALSE))</f>
        <v>都市Ⅰ－１</v>
      </c>
      <c r="E54" s="132" t="s">
        <v>3560</v>
      </c>
      <c r="F54" s="133" t="s">
        <v>3747</v>
      </c>
      <c r="G54" s="135">
        <v>40</v>
      </c>
      <c r="H54" s="133" t="str">
        <f t="shared" si="1"/>
        <v>20年超</v>
      </c>
      <c r="I54" s="133" t="s">
        <v>17</v>
      </c>
      <c r="J54" s="136">
        <v>3.2</v>
      </c>
      <c r="K54" s="133" t="s">
        <v>18</v>
      </c>
      <c r="L54" s="137" t="s">
        <v>6038</v>
      </c>
      <c r="M54" s="133" t="s">
        <v>18</v>
      </c>
      <c r="N54" s="133" t="s">
        <v>17</v>
      </c>
      <c r="O54" s="137" t="s">
        <v>4717</v>
      </c>
      <c r="P54" s="133" t="s">
        <v>18</v>
      </c>
      <c r="Q54" s="137" t="s">
        <v>4718</v>
      </c>
      <c r="R54" s="133" t="s">
        <v>18</v>
      </c>
      <c r="S54" s="133" t="s">
        <v>3666</v>
      </c>
      <c r="T54" s="138">
        <v>35.1</v>
      </c>
      <c r="U54" s="138"/>
      <c r="V54" s="133" t="s">
        <v>18</v>
      </c>
      <c r="W54" s="139" t="s">
        <v>4719</v>
      </c>
      <c r="X54" s="140">
        <v>2016</v>
      </c>
      <c r="Y54" s="140">
        <v>2055</v>
      </c>
      <c r="Z54" s="140">
        <v>40</v>
      </c>
      <c r="AA54" s="138">
        <v>3712.8</v>
      </c>
      <c r="AB54" s="133" t="s">
        <v>19</v>
      </c>
      <c r="AC54" s="139"/>
      <c r="AD54" s="140"/>
      <c r="AE54" s="140"/>
      <c r="AF54" s="140">
        <v>0</v>
      </c>
      <c r="AG54" s="138"/>
      <c r="AH54" s="133" t="s">
        <v>19</v>
      </c>
      <c r="AI54" s="141"/>
      <c r="AJ54" s="140"/>
      <c r="AK54" s="140"/>
      <c r="AL54" s="140">
        <v>0</v>
      </c>
      <c r="AM54" s="138"/>
      <c r="AN54" s="133" t="s">
        <v>18</v>
      </c>
      <c r="AO54" s="137" t="s">
        <v>4720</v>
      </c>
      <c r="AP54" s="133" t="s">
        <v>19</v>
      </c>
      <c r="AQ54" s="137"/>
      <c r="AR54" s="133" t="s">
        <v>18</v>
      </c>
      <c r="AS54" s="137" t="s">
        <v>4721</v>
      </c>
      <c r="AT54" s="133" t="s">
        <v>18</v>
      </c>
      <c r="AU54" s="137" t="s">
        <v>4722</v>
      </c>
      <c r="AV54" s="133" t="s">
        <v>18</v>
      </c>
      <c r="AW54" s="137" t="s">
        <v>4723</v>
      </c>
      <c r="AX54" s="133" t="s">
        <v>18</v>
      </c>
      <c r="AY54" s="137" t="s">
        <v>4724</v>
      </c>
      <c r="AZ54" s="133" t="s">
        <v>18</v>
      </c>
      <c r="BA54" s="137" t="s">
        <v>4725</v>
      </c>
      <c r="BB54" s="133" t="s">
        <v>18</v>
      </c>
      <c r="BC54" s="137" t="s">
        <v>4726</v>
      </c>
      <c r="BD54" s="133" t="s">
        <v>19</v>
      </c>
      <c r="BE54" s="137"/>
      <c r="BF54" s="133" t="s">
        <v>18</v>
      </c>
      <c r="BG54" s="137" t="s">
        <v>4727</v>
      </c>
      <c r="BH54" s="133" t="s">
        <v>18</v>
      </c>
      <c r="BI54" s="137" t="s">
        <v>4728</v>
      </c>
      <c r="BJ54" s="142" t="s">
        <v>19</v>
      </c>
      <c r="BK54" s="142" t="s">
        <v>18</v>
      </c>
      <c r="BL54" s="142" t="s">
        <v>18</v>
      </c>
      <c r="BM54" s="142" t="s">
        <v>19</v>
      </c>
      <c r="BN54" s="133" t="s">
        <v>18</v>
      </c>
      <c r="BO54" s="137" t="s">
        <v>4729</v>
      </c>
      <c r="BP54" s="133" t="s">
        <v>18</v>
      </c>
      <c r="BQ54" s="137" t="s">
        <v>4730</v>
      </c>
      <c r="BR54" s="133" t="s">
        <v>18</v>
      </c>
      <c r="BS54" s="137" t="s">
        <v>4731</v>
      </c>
      <c r="BT54" s="133" t="s">
        <v>18</v>
      </c>
      <c r="BU54" s="133" t="s">
        <v>18</v>
      </c>
      <c r="BV54" s="133" t="s">
        <v>18</v>
      </c>
      <c r="BW54" s="137" t="s">
        <v>4732</v>
      </c>
      <c r="BX54" s="143">
        <v>10</v>
      </c>
      <c r="BY54" s="144"/>
      <c r="BZ54" s="133" t="s">
        <v>18</v>
      </c>
      <c r="CA54" s="145" t="s">
        <v>4733</v>
      </c>
      <c r="CB54" s="146" t="s">
        <v>4734</v>
      </c>
      <c r="CC54" s="126">
        <v>29305</v>
      </c>
      <c r="CD54" s="126">
        <v>28466</v>
      </c>
      <c r="CE54" s="126">
        <v>27650</v>
      </c>
      <c r="CF54" s="126">
        <v>26867</v>
      </c>
      <c r="CG54" s="127">
        <v>317005</v>
      </c>
      <c r="CH54" s="127">
        <v>317005</v>
      </c>
      <c r="CI54" s="127">
        <v>317005</v>
      </c>
      <c r="CJ54" s="127">
        <v>302739</v>
      </c>
      <c r="CK54" s="128">
        <v>10.82</v>
      </c>
      <c r="CL54" s="128">
        <v>11.14</v>
      </c>
      <c r="CM54" s="128">
        <v>11.46</v>
      </c>
      <c r="CN54" s="128">
        <v>11.27</v>
      </c>
      <c r="CO54" s="129">
        <v>0.59899999999999998</v>
      </c>
      <c r="CP54" s="129">
        <v>0.621</v>
      </c>
      <c r="CQ54" s="129">
        <v>0.63800000000000001</v>
      </c>
      <c r="CR54" s="130">
        <v>0.64</v>
      </c>
    </row>
    <row r="55" spans="1:96" s="147" customFormat="1" ht="200" customHeight="1">
      <c r="A55" s="132" t="s">
        <v>86</v>
      </c>
      <c r="B55" s="133" t="s">
        <v>2707</v>
      </c>
      <c r="C55" s="133" t="str">
        <f>IF(A55="","自動表示",IF(B55="",VLOOKUP(A55,リスト!$C$2:$D$48,2,FALSE),VLOOKUP(一覧表!A55&amp;一覧表!B55,リスト!$C$49:$D$1789,2,FALSE)))</f>
        <v>332101</v>
      </c>
      <c r="D55" s="134" t="str">
        <f>IF(C55="自動表示","自動表示",VLOOKUP(C55,リスト!$D$2:$E$1789,2,FALSE))</f>
        <v>都市Ⅰ－１</v>
      </c>
      <c r="E55" s="132" t="s">
        <v>3560</v>
      </c>
      <c r="F55" s="133" t="s">
        <v>3739</v>
      </c>
      <c r="G55" s="135">
        <v>10</v>
      </c>
      <c r="H55" s="133" t="str">
        <f t="shared" si="1"/>
        <v>10年</v>
      </c>
      <c r="I55" s="133" t="s">
        <v>3634</v>
      </c>
      <c r="J55" s="136">
        <v>2.8</v>
      </c>
      <c r="K55" s="133" t="s">
        <v>18</v>
      </c>
      <c r="L55" s="137" t="s">
        <v>4735</v>
      </c>
      <c r="M55" s="133" t="s">
        <v>18</v>
      </c>
      <c r="N55" s="133" t="s">
        <v>3636</v>
      </c>
      <c r="O55" s="137" t="s">
        <v>4736</v>
      </c>
      <c r="P55" s="133" t="s">
        <v>18</v>
      </c>
      <c r="Q55" s="137" t="s">
        <v>4737</v>
      </c>
      <c r="R55" s="133" t="s">
        <v>18</v>
      </c>
      <c r="S55" s="133" t="s">
        <v>3667</v>
      </c>
      <c r="T55" s="138">
        <v>26</v>
      </c>
      <c r="U55" s="138"/>
      <c r="V55" s="133" t="s">
        <v>18</v>
      </c>
      <c r="W55" s="139" t="s">
        <v>4738</v>
      </c>
      <c r="X55" s="140">
        <v>2017</v>
      </c>
      <c r="Y55" s="140">
        <v>2066</v>
      </c>
      <c r="Z55" s="140">
        <v>50</v>
      </c>
      <c r="AA55" s="138">
        <v>4637</v>
      </c>
      <c r="AB55" s="133" t="s">
        <v>18</v>
      </c>
      <c r="AC55" s="139" t="s">
        <v>4739</v>
      </c>
      <c r="AD55" s="140">
        <v>2017</v>
      </c>
      <c r="AE55" s="140">
        <v>2066</v>
      </c>
      <c r="AF55" s="140">
        <v>50</v>
      </c>
      <c r="AG55" s="138">
        <v>2670</v>
      </c>
      <c r="AH55" s="133" t="s">
        <v>18</v>
      </c>
      <c r="AI55" s="141" t="s">
        <v>4740</v>
      </c>
      <c r="AJ55" s="140">
        <v>2017</v>
      </c>
      <c r="AK55" s="140">
        <v>2066</v>
      </c>
      <c r="AL55" s="140">
        <v>50</v>
      </c>
      <c r="AM55" s="138">
        <v>1969</v>
      </c>
      <c r="AN55" s="133" t="s">
        <v>18</v>
      </c>
      <c r="AO55" s="137" t="s">
        <v>4741</v>
      </c>
      <c r="AP55" s="133" t="s">
        <v>18</v>
      </c>
      <c r="AQ55" s="137" t="s">
        <v>4742</v>
      </c>
      <c r="AR55" s="133" t="s">
        <v>18</v>
      </c>
      <c r="AS55" s="137" t="s">
        <v>4743</v>
      </c>
      <c r="AT55" s="133" t="s">
        <v>18</v>
      </c>
      <c r="AU55" s="137" t="s">
        <v>4744</v>
      </c>
      <c r="AV55" s="133" t="s">
        <v>18</v>
      </c>
      <c r="AW55" s="137" t="s">
        <v>4745</v>
      </c>
      <c r="AX55" s="133" t="s">
        <v>18</v>
      </c>
      <c r="AY55" s="137" t="s">
        <v>4746</v>
      </c>
      <c r="AZ55" s="133" t="s">
        <v>18</v>
      </c>
      <c r="BA55" s="137" t="s">
        <v>4747</v>
      </c>
      <c r="BB55" s="133" t="s">
        <v>18</v>
      </c>
      <c r="BC55" s="137" t="s">
        <v>4748</v>
      </c>
      <c r="BD55" s="133" t="s">
        <v>18</v>
      </c>
      <c r="BE55" s="137" t="s">
        <v>4749</v>
      </c>
      <c r="BF55" s="133" t="s">
        <v>18</v>
      </c>
      <c r="BG55" s="137" t="s">
        <v>4750</v>
      </c>
      <c r="BH55" s="133" t="s">
        <v>18</v>
      </c>
      <c r="BI55" s="137" t="s">
        <v>4751</v>
      </c>
      <c r="BJ55" s="142" t="s">
        <v>19</v>
      </c>
      <c r="BK55" s="142" t="s">
        <v>18</v>
      </c>
      <c r="BL55" s="142" t="s">
        <v>18</v>
      </c>
      <c r="BM55" s="142" t="s">
        <v>19</v>
      </c>
      <c r="BN55" s="133" t="s">
        <v>18</v>
      </c>
      <c r="BO55" s="137" t="s">
        <v>4752</v>
      </c>
      <c r="BP55" s="133" t="s">
        <v>18</v>
      </c>
      <c r="BQ55" s="137" t="s">
        <v>4753</v>
      </c>
      <c r="BR55" s="133" t="s">
        <v>19</v>
      </c>
      <c r="BS55" s="137"/>
      <c r="BT55" s="133" t="s">
        <v>19</v>
      </c>
      <c r="BU55" s="133" t="s">
        <v>18</v>
      </c>
      <c r="BV55" s="133" t="s">
        <v>18</v>
      </c>
      <c r="BW55" s="137" t="s">
        <v>4754</v>
      </c>
      <c r="BX55" s="143"/>
      <c r="BY55" s="144" t="s">
        <v>4755</v>
      </c>
      <c r="BZ55" s="133" t="s">
        <v>18</v>
      </c>
      <c r="CA55" s="145" t="s">
        <v>4756</v>
      </c>
      <c r="CB55" s="146" t="s">
        <v>4757</v>
      </c>
      <c r="CC55" s="126">
        <v>28396</v>
      </c>
      <c r="CD55" s="126">
        <v>27833</v>
      </c>
      <c r="CE55" s="126">
        <v>27244</v>
      </c>
      <c r="CF55" s="126">
        <v>26657</v>
      </c>
      <c r="CG55" s="127">
        <v>328423</v>
      </c>
      <c r="CH55" s="127">
        <v>328458.4599999999</v>
      </c>
      <c r="CI55" s="127">
        <v>327018</v>
      </c>
      <c r="CJ55" s="127">
        <v>326817</v>
      </c>
      <c r="CK55" s="128">
        <v>11.57</v>
      </c>
      <c r="CL55" s="128">
        <v>11.8</v>
      </c>
      <c r="CM55" s="128">
        <v>12</v>
      </c>
      <c r="CN55" s="128">
        <v>12.26</v>
      </c>
      <c r="CO55" s="129">
        <v>0.74199999999999999</v>
      </c>
      <c r="CP55" s="129">
        <v>0.749</v>
      </c>
      <c r="CQ55" s="129">
        <v>0.755</v>
      </c>
      <c r="CR55" s="130">
        <v>0.75900000000000001</v>
      </c>
    </row>
    <row r="56" spans="1:96" s="147" customFormat="1" ht="200" customHeight="1">
      <c r="A56" s="132" t="s">
        <v>86</v>
      </c>
      <c r="B56" s="133" t="s">
        <v>2709</v>
      </c>
      <c r="C56" s="133" t="str">
        <f>IF(A56="","自動表示",IF(B56="",VLOOKUP(A56,リスト!$C$2:$D$48,2,FALSE),VLOOKUP(一覧表!A56&amp;一覧表!B56,リスト!$C$49:$D$1789,2,FALSE)))</f>
        <v>332119</v>
      </c>
      <c r="D56" s="134" t="str">
        <f>IF(C56="自動表示","自動表示",VLOOKUP(C56,リスト!$D$2:$E$1789,2,FALSE))</f>
        <v>都市Ⅰ－２</v>
      </c>
      <c r="E56" s="132" t="s">
        <v>3560</v>
      </c>
      <c r="F56" s="133" t="s">
        <v>3756</v>
      </c>
      <c r="G56" s="135">
        <v>40</v>
      </c>
      <c r="H56" s="133" t="str">
        <f t="shared" si="1"/>
        <v>20年超</v>
      </c>
      <c r="I56" s="133" t="s">
        <v>3634</v>
      </c>
      <c r="J56" s="136">
        <v>3.2</v>
      </c>
      <c r="K56" s="133" t="s">
        <v>18</v>
      </c>
      <c r="L56" s="137" t="s">
        <v>4758</v>
      </c>
      <c r="M56" s="133" t="s">
        <v>18</v>
      </c>
      <c r="N56" s="133" t="s">
        <v>3634</v>
      </c>
      <c r="O56" s="137" t="s">
        <v>4759</v>
      </c>
      <c r="P56" s="133" t="s">
        <v>18</v>
      </c>
      <c r="Q56" s="137" t="s">
        <v>4760</v>
      </c>
      <c r="R56" s="133" t="s">
        <v>18</v>
      </c>
      <c r="S56" s="133" t="s">
        <v>3667</v>
      </c>
      <c r="T56" s="138">
        <v>21.6</v>
      </c>
      <c r="U56" s="138"/>
      <c r="V56" s="133" t="s">
        <v>18</v>
      </c>
      <c r="W56" s="139" t="s">
        <v>4761</v>
      </c>
      <c r="X56" s="140">
        <v>2017</v>
      </c>
      <c r="Y56" s="140">
        <v>2056</v>
      </c>
      <c r="Z56" s="140">
        <v>40</v>
      </c>
      <c r="AA56" s="138">
        <v>865.8</v>
      </c>
      <c r="AB56" s="133" t="s">
        <v>18</v>
      </c>
      <c r="AC56" s="139" t="s">
        <v>4762</v>
      </c>
      <c r="AD56" s="140">
        <v>2017</v>
      </c>
      <c r="AE56" s="140">
        <v>2056</v>
      </c>
      <c r="AF56" s="140">
        <v>40</v>
      </c>
      <c r="AG56" s="138">
        <v>574.70000000000005</v>
      </c>
      <c r="AH56" s="133" t="s">
        <v>18</v>
      </c>
      <c r="AI56" s="141" t="s">
        <v>4763</v>
      </c>
      <c r="AJ56" s="140">
        <v>2017</v>
      </c>
      <c r="AK56" s="140">
        <v>2056</v>
      </c>
      <c r="AL56" s="140">
        <v>40</v>
      </c>
      <c r="AM56" s="138">
        <v>7.2</v>
      </c>
      <c r="AN56" s="133" t="s">
        <v>18</v>
      </c>
      <c r="AO56" s="137" t="s">
        <v>4764</v>
      </c>
      <c r="AP56" s="133" t="s">
        <v>18</v>
      </c>
      <c r="AQ56" s="137" t="s">
        <v>4765</v>
      </c>
      <c r="AR56" s="133" t="s">
        <v>18</v>
      </c>
      <c r="AS56" s="137" t="s">
        <v>4766</v>
      </c>
      <c r="AT56" s="133" t="s">
        <v>18</v>
      </c>
      <c r="AU56" s="137" t="s">
        <v>4767</v>
      </c>
      <c r="AV56" s="133" t="s">
        <v>18</v>
      </c>
      <c r="AW56" s="137" t="s">
        <v>4768</v>
      </c>
      <c r="AX56" s="133" t="s">
        <v>18</v>
      </c>
      <c r="AY56" s="137" t="s">
        <v>4769</v>
      </c>
      <c r="AZ56" s="133" t="s">
        <v>18</v>
      </c>
      <c r="BA56" s="137" t="s">
        <v>4770</v>
      </c>
      <c r="BB56" s="133" t="s">
        <v>18</v>
      </c>
      <c r="BC56" s="137" t="s">
        <v>4771</v>
      </c>
      <c r="BD56" s="133" t="s">
        <v>19</v>
      </c>
      <c r="BE56" s="137"/>
      <c r="BF56" s="133" t="s">
        <v>18</v>
      </c>
      <c r="BG56" s="137" t="s">
        <v>4772</v>
      </c>
      <c r="BH56" s="133" t="s">
        <v>18</v>
      </c>
      <c r="BI56" s="137" t="s">
        <v>4773</v>
      </c>
      <c r="BJ56" s="142" t="s">
        <v>19</v>
      </c>
      <c r="BK56" s="142" t="s">
        <v>18</v>
      </c>
      <c r="BL56" s="142" t="s">
        <v>19</v>
      </c>
      <c r="BM56" s="142" t="s">
        <v>19</v>
      </c>
      <c r="BN56" s="133" t="s">
        <v>18</v>
      </c>
      <c r="BO56" s="137" t="s">
        <v>4774</v>
      </c>
      <c r="BP56" s="133" t="s">
        <v>18</v>
      </c>
      <c r="BQ56" s="137" t="s">
        <v>4775</v>
      </c>
      <c r="BR56" s="133" t="s">
        <v>18</v>
      </c>
      <c r="BS56" s="137" t="s">
        <v>4776</v>
      </c>
      <c r="BT56" s="133" t="s">
        <v>18</v>
      </c>
      <c r="BU56" s="133" t="s">
        <v>18</v>
      </c>
      <c r="BV56" s="133" t="s">
        <v>18</v>
      </c>
      <c r="BW56" s="137" t="s">
        <v>4777</v>
      </c>
      <c r="BX56" s="143">
        <v>5</v>
      </c>
      <c r="BY56" s="144"/>
      <c r="BZ56" s="133" t="s">
        <v>19</v>
      </c>
      <c r="CA56" s="145"/>
      <c r="CB56" s="146" t="s">
        <v>4778</v>
      </c>
      <c r="CC56" s="126">
        <v>33527</v>
      </c>
      <c r="CD56" s="126">
        <v>32667</v>
      </c>
      <c r="CE56" s="126">
        <v>32068</v>
      </c>
      <c r="CF56" s="126">
        <v>31411</v>
      </c>
      <c r="CG56" s="127">
        <v>238517</v>
      </c>
      <c r="CH56" s="127">
        <v>237824</v>
      </c>
      <c r="CI56" s="127">
        <v>237824</v>
      </c>
      <c r="CJ56" s="127">
        <v>237824</v>
      </c>
      <c r="CK56" s="128">
        <v>7.11</v>
      </c>
      <c r="CL56" s="128">
        <v>7.28</v>
      </c>
      <c r="CM56" s="128">
        <v>7.42</v>
      </c>
      <c r="CN56" s="128">
        <v>7.57</v>
      </c>
      <c r="CO56" s="129">
        <v>0.625</v>
      </c>
      <c r="CP56" s="129">
        <v>0.64300000000000002</v>
      </c>
      <c r="CQ56" s="129">
        <v>0.65100000000000002</v>
      </c>
      <c r="CR56" s="130">
        <v>0.67100000000000004</v>
      </c>
    </row>
    <row r="57" spans="1:96" s="147" customFormat="1" ht="200" customHeight="1">
      <c r="A57" s="132" t="s">
        <v>86</v>
      </c>
      <c r="B57" s="133" t="s">
        <v>2711</v>
      </c>
      <c r="C57" s="133" t="str">
        <f>IF(A57="","自動表示",IF(B57="",VLOOKUP(A57,リスト!$C$2:$D$48,2,FALSE),VLOOKUP(一覧表!A57&amp;一覧表!B57,リスト!$C$49:$D$1789,2,FALSE)))</f>
        <v>332127</v>
      </c>
      <c r="D57" s="134" t="str">
        <f>IF(C57="自動表示","自動表示",VLOOKUP(C57,リスト!$D$2:$E$1789,2,FALSE))</f>
        <v>都市Ⅰ－１</v>
      </c>
      <c r="E57" s="132" t="s">
        <v>3560</v>
      </c>
      <c r="F57" s="133" t="s">
        <v>3739</v>
      </c>
      <c r="G57" s="135">
        <v>40</v>
      </c>
      <c r="H57" s="133" t="str">
        <f t="shared" si="1"/>
        <v>20年超</v>
      </c>
      <c r="I57" s="133" t="s">
        <v>3634</v>
      </c>
      <c r="J57" s="136">
        <v>3.6</v>
      </c>
      <c r="K57" s="133" t="s">
        <v>18</v>
      </c>
      <c r="L57" s="137" t="s">
        <v>4779</v>
      </c>
      <c r="M57" s="133" t="s">
        <v>18</v>
      </c>
      <c r="N57" s="133" t="s">
        <v>3635</v>
      </c>
      <c r="O57" s="137" t="s">
        <v>4780</v>
      </c>
      <c r="P57" s="133" t="s">
        <v>18</v>
      </c>
      <c r="Q57" s="137" t="s">
        <v>4781</v>
      </c>
      <c r="R57" s="133" t="s">
        <v>18</v>
      </c>
      <c r="S57" s="133" t="s">
        <v>3667</v>
      </c>
      <c r="T57" s="138">
        <v>21.2</v>
      </c>
      <c r="U57" s="138"/>
      <c r="V57" s="133" t="s">
        <v>18</v>
      </c>
      <c r="W57" s="139" t="s">
        <v>4782</v>
      </c>
      <c r="X57" s="140">
        <v>2023</v>
      </c>
      <c r="Y57" s="140">
        <v>2062</v>
      </c>
      <c r="Z57" s="140">
        <v>40</v>
      </c>
      <c r="AA57" s="138">
        <v>1663.9</v>
      </c>
      <c r="AB57" s="133" t="s">
        <v>18</v>
      </c>
      <c r="AC57" s="139" t="s">
        <v>4783</v>
      </c>
      <c r="AD57" s="140">
        <v>2023</v>
      </c>
      <c r="AE57" s="140">
        <v>2062</v>
      </c>
      <c r="AF57" s="140">
        <v>40</v>
      </c>
      <c r="AG57" s="138">
        <v>1342.1</v>
      </c>
      <c r="AH57" s="133" t="s">
        <v>18</v>
      </c>
      <c r="AI57" s="141" t="s">
        <v>4784</v>
      </c>
      <c r="AJ57" s="140">
        <v>2023</v>
      </c>
      <c r="AK57" s="140">
        <v>2062</v>
      </c>
      <c r="AL57" s="140">
        <v>40</v>
      </c>
      <c r="AM57" s="138">
        <v>321.8</v>
      </c>
      <c r="AN57" s="133" t="s">
        <v>18</v>
      </c>
      <c r="AO57" s="137" t="s">
        <v>4785</v>
      </c>
      <c r="AP57" s="133" t="s">
        <v>18</v>
      </c>
      <c r="AQ57" s="137" t="s">
        <v>4786</v>
      </c>
      <c r="AR57" s="133" t="s">
        <v>18</v>
      </c>
      <c r="AS57" s="137" t="s">
        <v>4787</v>
      </c>
      <c r="AT57" s="133" t="s">
        <v>18</v>
      </c>
      <c r="AU57" s="137" t="s">
        <v>4788</v>
      </c>
      <c r="AV57" s="133" t="s">
        <v>18</v>
      </c>
      <c r="AW57" s="137" t="s">
        <v>4789</v>
      </c>
      <c r="AX57" s="133" t="s">
        <v>18</v>
      </c>
      <c r="AY57" s="137" t="s">
        <v>4790</v>
      </c>
      <c r="AZ57" s="133" t="s">
        <v>18</v>
      </c>
      <c r="BA57" s="137" t="s">
        <v>4791</v>
      </c>
      <c r="BB57" s="133" t="s">
        <v>18</v>
      </c>
      <c r="BC57" s="137" t="s">
        <v>4792</v>
      </c>
      <c r="BD57" s="133" t="s">
        <v>18</v>
      </c>
      <c r="BE57" s="137" t="s">
        <v>4793</v>
      </c>
      <c r="BF57" s="133" t="s">
        <v>18</v>
      </c>
      <c r="BG57" s="137" t="s">
        <v>4794</v>
      </c>
      <c r="BH57" s="133" t="s">
        <v>18</v>
      </c>
      <c r="BI57" s="137" t="s">
        <v>4795</v>
      </c>
      <c r="BJ57" s="142" t="s">
        <v>19</v>
      </c>
      <c r="BK57" s="142" t="s">
        <v>18</v>
      </c>
      <c r="BL57" s="142" t="s">
        <v>19</v>
      </c>
      <c r="BM57" s="142" t="s">
        <v>19</v>
      </c>
      <c r="BN57" s="133" t="s">
        <v>18</v>
      </c>
      <c r="BO57" s="137" t="s">
        <v>4796</v>
      </c>
      <c r="BP57" s="133" t="s">
        <v>18</v>
      </c>
      <c r="BQ57" s="137" t="s">
        <v>4797</v>
      </c>
      <c r="BR57" s="133" t="s">
        <v>18</v>
      </c>
      <c r="BS57" s="137" t="s">
        <v>4798</v>
      </c>
      <c r="BT57" s="133" t="s">
        <v>18</v>
      </c>
      <c r="BU57" s="133" t="s">
        <v>18</v>
      </c>
      <c r="BV57" s="133" t="s">
        <v>18</v>
      </c>
      <c r="BW57" s="137" t="s">
        <v>4799</v>
      </c>
      <c r="BX57" s="143"/>
      <c r="BY57" s="144" t="s">
        <v>4800</v>
      </c>
      <c r="BZ57" s="133" t="s">
        <v>18</v>
      </c>
      <c r="CA57" s="145" t="s">
        <v>4801</v>
      </c>
      <c r="CB57" s="146" t="s">
        <v>4802</v>
      </c>
      <c r="CC57" s="126">
        <v>37049</v>
      </c>
      <c r="CD57" s="126">
        <v>36667</v>
      </c>
      <c r="CE57" s="126">
        <v>36525</v>
      </c>
      <c r="CF57" s="126">
        <v>36484</v>
      </c>
      <c r="CG57" s="127">
        <v>146516</v>
      </c>
      <c r="CH57" s="127">
        <v>143239</v>
      </c>
      <c r="CI57" s="127">
        <v>143394</v>
      </c>
      <c r="CJ57" s="127">
        <v>146388.93</v>
      </c>
      <c r="CK57" s="128">
        <v>3.95</v>
      </c>
      <c r="CL57" s="128">
        <v>3.91</v>
      </c>
      <c r="CM57" s="128">
        <v>3.93</v>
      </c>
      <c r="CN57" s="128">
        <v>4.01</v>
      </c>
      <c r="CO57" s="129">
        <v>0.61280000000000001</v>
      </c>
      <c r="CP57" s="129">
        <v>0.61939999999999995</v>
      </c>
      <c r="CQ57" s="129">
        <v>0.62129999999999996</v>
      </c>
      <c r="CR57" s="130">
        <v>0.62680000000000002</v>
      </c>
    </row>
    <row r="58" spans="1:96" s="147" customFormat="1" ht="200" customHeight="1">
      <c r="A58" s="132" t="s">
        <v>86</v>
      </c>
      <c r="B58" s="133" t="s">
        <v>2713</v>
      </c>
      <c r="C58" s="133" t="str">
        <f>IF(A58="","自動表示",IF(B58="",VLOOKUP(A58,リスト!$C$2:$D$48,2,FALSE),VLOOKUP(一覧表!A58&amp;一覧表!B58,リスト!$C$49:$D$1789,2,FALSE)))</f>
        <v>332135</v>
      </c>
      <c r="D58" s="134" t="str">
        <f>IF(C58="自動表示","自動表示",VLOOKUP(C58,リスト!$D$2:$E$1789,2,FALSE))</f>
        <v>都市Ⅰ－１</v>
      </c>
      <c r="E58" s="132" t="s">
        <v>5</v>
      </c>
      <c r="F58" s="133" t="s">
        <v>3657</v>
      </c>
      <c r="G58" s="135">
        <v>50</v>
      </c>
      <c r="H58" s="133" t="str">
        <f t="shared" si="1"/>
        <v>20年超</v>
      </c>
      <c r="I58" s="133" t="s">
        <v>17</v>
      </c>
      <c r="J58" s="136">
        <v>4.3</v>
      </c>
      <c r="K58" s="133" t="s">
        <v>18</v>
      </c>
      <c r="L58" s="137" t="s">
        <v>4803</v>
      </c>
      <c r="M58" s="133" t="s">
        <v>18</v>
      </c>
      <c r="N58" s="133" t="s">
        <v>17</v>
      </c>
      <c r="O58" s="137" t="s">
        <v>4804</v>
      </c>
      <c r="P58" s="133" t="s">
        <v>18</v>
      </c>
      <c r="Q58" s="137" t="s">
        <v>4805</v>
      </c>
      <c r="R58" s="133" t="s">
        <v>18</v>
      </c>
      <c r="S58" s="133" t="s">
        <v>3667</v>
      </c>
      <c r="T58" s="138">
        <v>73.8</v>
      </c>
      <c r="U58" s="138"/>
      <c r="V58" s="133" t="s">
        <v>18</v>
      </c>
      <c r="W58" s="139" t="s">
        <v>4806</v>
      </c>
      <c r="X58" s="140">
        <v>2015</v>
      </c>
      <c r="Y58" s="140">
        <v>2064</v>
      </c>
      <c r="Z58" s="140">
        <v>50</v>
      </c>
      <c r="AA58" s="138" t="s">
        <v>4806</v>
      </c>
      <c r="AB58" s="133" t="s">
        <v>18</v>
      </c>
      <c r="AC58" s="139" t="s">
        <v>4807</v>
      </c>
      <c r="AD58" s="140">
        <v>2015</v>
      </c>
      <c r="AE58" s="140">
        <v>2064</v>
      </c>
      <c r="AF58" s="140">
        <v>50</v>
      </c>
      <c r="AG58" s="138" t="s">
        <v>4808</v>
      </c>
      <c r="AH58" s="133" t="s">
        <v>18</v>
      </c>
      <c r="AI58" s="141" t="s">
        <v>4809</v>
      </c>
      <c r="AJ58" s="140">
        <v>2015</v>
      </c>
      <c r="AK58" s="140">
        <v>2064</v>
      </c>
      <c r="AL58" s="140">
        <v>50</v>
      </c>
      <c r="AM58" s="138">
        <v>3606.5</v>
      </c>
      <c r="AN58" s="133" t="s">
        <v>18</v>
      </c>
      <c r="AO58" s="137" t="s">
        <v>4810</v>
      </c>
      <c r="AP58" s="133" t="s">
        <v>18</v>
      </c>
      <c r="AQ58" s="137" t="s">
        <v>4811</v>
      </c>
      <c r="AR58" s="133" t="s">
        <v>18</v>
      </c>
      <c r="AS58" s="137" t="s">
        <v>4812</v>
      </c>
      <c r="AT58" s="133" t="s">
        <v>18</v>
      </c>
      <c r="AU58" s="137" t="s">
        <v>4813</v>
      </c>
      <c r="AV58" s="133" t="s">
        <v>18</v>
      </c>
      <c r="AW58" s="137" t="s">
        <v>4814</v>
      </c>
      <c r="AX58" s="133" t="s">
        <v>18</v>
      </c>
      <c r="AY58" s="137" t="s">
        <v>4815</v>
      </c>
      <c r="AZ58" s="133" t="s">
        <v>18</v>
      </c>
      <c r="BA58" s="137" t="s">
        <v>4816</v>
      </c>
      <c r="BB58" s="133" t="s">
        <v>18</v>
      </c>
      <c r="BC58" s="137" t="s">
        <v>4817</v>
      </c>
      <c r="BD58" s="133" t="s">
        <v>18</v>
      </c>
      <c r="BE58" s="137" t="s">
        <v>4818</v>
      </c>
      <c r="BF58" s="133" t="s">
        <v>18</v>
      </c>
      <c r="BG58" s="137" t="s">
        <v>4819</v>
      </c>
      <c r="BH58" s="133" t="s">
        <v>18</v>
      </c>
      <c r="BI58" s="137" t="s">
        <v>4820</v>
      </c>
      <c r="BJ58" s="142" t="s">
        <v>19</v>
      </c>
      <c r="BK58" s="142" t="s">
        <v>18</v>
      </c>
      <c r="BL58" s="142" t="s">
        <v>18</v>
      </c>
      <c r="BM58" s="142" t="s">
        <v>19</v>
      </c>
      <c r="BN58" s="133" t="s">
        <v>19</v>
      </c>
      <c r="BO58" s="137"/>
      <c r="BP58" s="133" t="s">
        <v>18</v>
      </c>
      <c r="BQ58" s="137" t="s">
        <v>4821</v>
      </c>
      <c r="BR58" s="133" t="s">
        <v>18</v>
      </c>
      <c r="BS58" s="137" t="s">
        <v>4822</v>
      </c>
      <c r="BT58" s="133" t="s">
        <v>18</v>
      </c>
      <c r="BU58" s="133" t="s">
        <v>18</v>
      </c>
      <c r="BV58" s="133" t="s">
        <v>18</v>
      </c>
      <c r="BW58" s="137" t="s">
        <v>4823</v>
      </c>
      <c r="BX58" s="143">
        <v>10</v>
      </c>
      <c r="BY58" s="144" t="s">
        <v>4824</v>
      </c>
      <c r="BZ58" s="133" t="s">
        <v>18</v>
      </c>
      <c r="CA58" s="145" t="s">
        <v>4825</v>
      </c>
      <c r="CB58" s="146" t="s">
        <v>4826</v>
      </c>
      <c r="CC58" s="126">
        <v>43925</v>
      </c>
      <c r="CD58" s="126">
        <v>43602</v>
      </c>
      <c r="CE58" s="126">
        <v>43392</v>
      </c>
      <c r="CF58" s="126">
        <v>42973</v>
      </c>
      <c r="CG58" s="127">
        <v>236533</v>
      </c>
      <c r="CH58" s="127">
        <v>236637</v>
      </c>
      <c r="CI58" s="127">
        <v>236474</v>
      </c>
      <c r="CJ58" s="127">
        <v>237037</v>
      </c>
      <c r="CK58" s="128">
        <v>5.38</v>
      </c>
      <c r="CL58" s="128">
        <v>5.43</v>
      </c>
      <c r="CM58" s="128">
        <v>5.45</v>
      </c>
      <c r="CN58" s="128">
        <v>5.52</v>
      </c>
      <c r="CO58" s="129">
        <v>0.63500000000000001</v>
      </c>
      <c r="CP58" s="129">
        <v>0.64400000000000002</v>
      </c>
      <c r="CQ58" s="129">
        <v>0.65500000000000003</v>
      </c>
      <c r="CR58" s="130">
        <v>0.67200000000000004</v>
      </c>
    </row>
    <row r="59" spans="1:96" s="147" customFormat="1" ht="200" customHeight="1">
      <c r="A59" s="132" t="s">
        <v>86</v>
      </c>
      <c r="B59" s="133" t="s">
        <v>2715</v>
      </c>
      <c r="C59" s="133" t="str">
        <f>IF(A59="","自動表示",IF(B59="",VLOOKUP(A59,リスト!$C$2:$D$48,2,FALSE),VLOOKUP(一覧表!A59&amp;一覧表!B59,リスト!$C$49:$D$1789,2,FALSE)))</f>
        <v>332143</v>
      </c>
      <c r="D59" s="134" t="str">
        <f>IF(C59="自動表示","自動表示",VLOOKUP(C59,リスト!$D$2:$E$1789,2,FALSE))</f>
        <v>都市Ⅰ－１</v>
      </c>
      <c r="E59" s="132" t="s">
        <v>3560</v>
      </c>
      <c r="F59" s="133" t="s">
        <v>3757</v>
      </c>
      <c r="G59" s="135">
        <v>40</v>
      </c>
      <c r="H59" s="133" t="str">
        <f t="shared" si="1"/>
        <v>20年超</v>
      </c>
      <c r="I59" s="133" t="s">
        <v>17</v>
      </c>
      <c r="J59" s="136">
        <v>4.5999999999999996</v>
      </c>
      <c r="K59" s="133" t="s">
        <v>18</v>
      </c>
      <c r="L59" s="137" t="s">
        <v>4827</v>
      </c>
      <c r="M59" s="133" t="s">
        <v>4828</v>
      </c>
      <c r="N59" s="133" t="s">
        <v>4829</v>
      </c>
      <c r="O59" s="137" t="s">
        <v>4830</v>
      </c>
      <c r="P59" s="133" t="s">
        <v>4828</v>
      </c>
      <c r="Q59" s="137" t="s">
        <v>4831</v>
      </c>
      <c r="R59" s="133" t="s">
        <v>4828</v>
      </c>
      <c r="S59" s="133" t="s">
        <v>4832</v>
      </c>
      <c r="T59" s="138">
        <v>58.7</v>
      </c>
      <c r="U59" s="138"/>
      <c r="V59" s="133" t="s">
        <v>4828</v>
      </c>
      <c r="W59" s="139" t="s">
        <v>4833</v>
      </c>
      <c r="X59" s="140">
        <v>2017</v>
      </c>
      <c r="Y59" s="140">
        <v>2056</v>
      </c>
      <c r="Z59" s="140">
        <v>40</v>
      </c>
      <c r="AA59" s="138">
        <v>33.700000000000003</v>
      </c>
      <c r="AB59" s="133" t="s">
        <v>4828</v>
      </c>
      <c r="AC59" s="139" t="s">
        <v>4834</v>
      </c>
      <c r="AD59" s="140">
        <v>2017</v>
      </c>
      <c r="AE59" s="140">
        <v>2056</v>
      </c>
      <c r="AF59" s="140">
        <v>40</v>
      </c>
      <c r="AG59" s="138">
        <v>31.4</v>
      </c>
      <c r="AH59" s="133" t="s">
        <v>4828</v>
      </c>
      <c r="AI59" s="141" t="s">
        <v>4835</v>
      </c>
      <c r="AJ59" s="140">
        <v>2017</v>
      </c>
      <c r="AK59" s="140">
        <v>2056</v>
      </c>
      <c r="AL59" s="140">
        <v>40</v>
      </c>
      <c r="AM59" s="138">
        <v>2.2999999999999998</v>
      </c>
      <c r="AN59" s="133" t="s">
        <v>4828</v>
      </c>
      <c r="AO59" s="137" t="s">
        <v>4836</v>
      </c>
      <c r="AP59" s="133" t="s">
        <v>4828</v>
      </c>
      <c r="AQ59" s="137" t="s">
        <v>4837</v>
      </c>
      <c r="AR59" s="133" t="s">
        <v>4828</v>
      </c>
      <c r="AS59" s="137" t="s">
        <v>4838</v>
      </c>
      <c r="AT59" s="133" t="s">
        <v>4828</v>
      </c>
      <c r="AU59" s="137" t="s">
        <v>4839</v>
      </c>
      <c r="AV59" s="133" t="s">
        <v>4828</v>
      </c>
      <c r="AW59" s="137" t="s">
        <v>4840</v>
      </c>
      <c r="AX59" s="133" t="s">
        <v>4828</v>
      </c>
      <c r="AY59" s="137" t="s">
        <v>4841</v>
      </c>
      <c r="AZ59" s="133" t="s">
        <v>4828</v>
      </c>
      <c r="BA59" s="137" t="s">
        <v>4842</v>
      </c>
      <c r="BB59" s="133" t="s">
        <v>4828</v>
      </c>
      <c r="BC59" s="137" t="s">
        <v>4843</v>
      </c>
      <c r="BD59" s="133" t="s">
        <v>4828</v>
      </c>
      <c r="BE59" s="137" t="s">
        <v>4844</v>
      </c>
      <c r="BF59" s="133" t="s">
        <v>4828</v>
      </c>
      <c r="BG59" s="137" t="s">
        <v>4845</v>
      </c>
      <c r="BH59" s="133" t="s">
        <v>4828</v>
      </c>
      <c r="BI59" s="137" t="s">
        <v>4846</v>
      </c>
      <c r="BJ59" s="142" t="s">
        <v>19</v>
      </c>
      <c r="BK59" s="142" t="s">
        <v>4828</v>
      </c>
      <c r="BL59" s="142" t="s">
        <v>19</v>
      </c>
      <c r="BM59" s="142" t="s">
        <v>4828</v>
      </c>
      <c r="BN59" s="133" t="s">
        <v>4828</v>
      </c>
      <c r="BO59" s="137" t="s">
        <v>4847</v>
      </c>
      <c r="BP59" s="133" t="s">
        <v>4828</v>
      </c>
      <c r="BQ59" s="137" t="s">
        <v>4848</v>
      </c>
      <c r="BR59" s="133" t="s">
        <v>4828</v>
      </c>
      <c r="BS59" s="137" t="s">
        <v>4849</v>
      </c>
      <c r="BT59" s="133" t="s">
        <v>4828</v>
      </c>
      <c r="BU59" s="133" t="s">
        <v>4828</v>
      </c>
      <c r="BV59" s="133" t="s">
        <v>4828</v>
      </c>
      <c r="BW59" s="137" t="s">
        <v>4850</v>
      </c>
      <c r="BX59" s="143"/>
      <c r="BY59" s="144" t="s">
        <v>4851</v>
      </c>
      <c r="BZ59" s="133" t="s">
        <v>4828</v>
      </c>
      <c r="CA59" s="145" t="s">
        <v>4852</v>
      </c>
      <c r="CB59" s="146" t="s">
        <v>4853</v>
      </c>
      <c r="CC59" s="126">
        <v>44245</v>
      </c>
      <c r="CD59" s="126">
        <v>43424</v>
      </c>
      <c r="CE59" s="126">
        <v>42586</v>
      </c>
      <c r="CF59" s="126">
        <v>41685</v>
      </c>
      <c r="CG59" s="127">
        <v>378017</v>
      </c>
      <c r="CH59" s="127">
        <v>377165</v>
      </c>
      <c r="CI59" s="127">
        <v>378170</v>
      </c>
      <c r="CJ59" s="127">
        <v>362038.86</v>
      </c>
      <c r="CK59" s="128">
        <v>8.5399999999999991</v>
      </c>
      <c r="CL59" s="128">
        <v>8.69</v>
      </c>
      <c r="CM59" s="128">
        <v>8.8800000000000008</v>
      </c>
      <c r="CN59" s="128">
        <v>8.69</v>
      </c>
      <c r="CO59" s="129">
        <v>0.59399999999999997</v>
      </c>
      <c r="CP59" s="129">
        <v>0.60799999999999998</v>
      </c>
      <c r="CQ59" s="129">
        <v>0.627</v>
      </c>
      <c r="CR59" s="130" t="s">
        <v>3811</v>
      </c>
    </row>
    <row r="60" spans="1:96" s="147" customFormat="1" ht="200" customHeight="1">
      <c r="A60" s="132" t="s">
        <v>86</v>
      </c>
      <c r="B60" s="133" t="s">
        <v>2717</v>
      </c>
      <c r="C60" s="133" t="str">
        <f>IF(A60="","自動表示",IF(B60="",VLOOKUP(A60,リスト!$C$2:$D$48,2,FALSE),VLOOKUP(一覧表!A60&amp;一覧表!B60,リスト!$C$49:$D$1789,2,FALSE)))</f>
        <v>332151</v>
      </c>
      <c r="D60" s="134" t="str">
        <f>IF(C60="自動表示","自動表示",VLOOKUP(C60,リスト!$D$2:$E$1789,2,FALSE))</f>
        <v>都市Ⅰ－１</v>
      </c>
      <c r="E60" s="132" t="s">
        <v>3560</v>
      </c>
      <c r="F60" s="133" t="s">
        <v>3735</v>
      </c>
      <c r="G60" s="135">
        <v>50</v>
      </c>
      <c r="H60" s="133" t="str">
        <f t="shared" si="1"/>
        <v>20年超</v>
      </c>
      <c r="I60" s="133" t="s">
        <v>3634</v>
      </c>
      <c r="J60" s="136">
        <v>2.6</v>
      </c>
      <c r="K60" s="133" t="s">
        <v>18</v>
      </c>
      <c r="L60" s="137" t="s">
        <v>4854</v>
      </c>
      <c r="M60" s="133" t="s">
        <v>18</v>
      </c>
      <c r="N60" s="133" t="s">
        <v>3634</v>
      </c>
      <c r="O60" s="137" t="s">
        <v>4855</v>
      </c>
      <c r="P60" s="133" t="s">
        <v>18</v>
      </c>
      <c r="Q60" s="137" t="s">
        <v>4856</v>
      </c>
      <c r="R60" s="133" t="s">
        <v>18</v>
      </c>
      <c r="S60" s="133" t="s">
        <v>3666</v>
      </c>
      <c r="T60" s="138">
        <v>2</v>
      </c>
      <c r="U60" s="138"/>
      <c r="V60" s="133" t="s">
        <v>18</v>
      </c>
      <c r="W60" s="139" t="s">
        <v>4857</v>
      </c>
      <c r="X60" s="140">
        <v>2022</v>
      </c>
      <c r="Y60" s="140">
        <v>2071</v>
      </c>
      <c r="Z60" s="140">
        <v>50</v>
      </c>
      <c r="AA60" s="138">
        <v>1726.4</v>
      </c>
      <c r="AB60" s="133" t="s">
        <v>18</v>
      </c>
      <c r="AC60" s="139" t="s">
        <v>4858</v>
      </c>
      <c r="AD60" s="140">
        <v>2022</v>
      </c>
      <c r="AE60" s="140">
        <v>2071</v>
      </c>
      <c r="AF60" s="140">
        <v>50</v>
      </c>
      <c r="AG60" s="138">
        <v>1714.4</v>
      </c>
      <c r="AH60" s="133" t="s">
        <v>18</v>
      </c>
      <c r="AI60" s="141" t="s">
        <v>4859</v>
      </c>
      <c r="AJ60" s="140">
        <v>2022</v>
      </c>
      <c r="AK60" s="140">
        <v>2071</v>
      </c>
      <c r="AL60" s="140">
        <v>50</v>
      </c>
      <c r="AM60" s="138">
        <v>85</v>
      </c>
      <c r="AN60" s="133" t="s">
        <v>18</v>
      </c>
      <c r="AO60" s="137" t="s">
        <v>4860</v>
      </c>
      <c r="AP60" s="133" t="s">
        <v>18</v>
      </c>
      <c r="AQ60" s="137" t="s">
        <v>4861</v>
      </c>
      <c r="AR60" s="133" t="s">
        <v>18</v>
      </c>
      <c r="AS60" s="137" t="s">
        <v>4862</v>
      </c>
      <c r="AT60" s="133" t="s">
        <v>18</v>
      </c>
      <c r="AU60" s="137" t="s">
        <v>4863</v>
      </c>
      <c r="AV60" s="133" t="s">
        <v>18</v>
      </c>
      <c r="AW60" s="137" t="s">
        <v>4864</v>
      </c>
      <c r="AX60" s="133" t="s">
        <v>18</v>
      </c>
      <c r="AY60" s="137" t="s">
        <v>4865</v>
      </c>
      <c r="AZ60" s="133" t="s">
        <v>18</v>
      </c>
      <c r="BA60" s="137" t="s">
        <v>4866</v>
      </c>
      <c r="BB60" s="133" t="s">
        <v>18</v>
      </c>
      <c r="BC60" s="137" t="s">
        <v>4867</v>
      </c>
      <c r="BD60" s="133" t="s">
        <v>18</v>
      </c>
      <c r="BE60" s="137" t="s">
        <v>4868</v>
      </c>
      <c r="BF60" s="133" t="s">
        <v>18</v>
      </c>
      <c r="BG60" s="137" t="s">
        <v>4869</v>
      </c>
      <c r="BH60" s="133" t="s">
        <v>18</v>
      </c>
      <c r="BI60" s="137" t="s">
        <v>4870</v>
      </c>
      <c r="BJ60" s="142" t="s">
        <v>19</v>
      </c>
      <c r="BK60" s="142" t="s">
        <v>19</v>
      </c>
      <c r="BL60" s="142" t="s">
        <v>18</v>
      </c>
      <c r="BM60" s="142" t="s">
        <v>19</v>
      </c>
      <c r="BN60" s="133" t="s">
        <v>18</v>
      </c>
      <c r="BO60" s="137" t="s">
        <v>4871</v>
      </c>
      <c r="BP60" s="133" t="s">
        <v>18</v>
      </c>
      <c r="BQ60" s="137" t="s">
        <v>4872</v>
      </c>
      <c r="BR60" s="133" t="s">
        <v>18</v>
      </c>
      <c r="BS60" s="137" t="s">
        <v>4873</v>
      </c>
      <c r="BT60" s="133" t="s">
        <v>18</v>
      </c>
      <c r="BU60" s="133" t="s">
        <v>18</v>
      </c>
      <c r="BV60" s="133" t="s">
        <v>18</v>
      </c>
      <c r="BW60" s="137" t="s">
        <v>4874</v>
      </c>
      <c r="BX60" s="143"/>
      <c r="BY60" s="144"/>
      <c r="BZ60" s="133" t="s">
        <v>18</v>
      </c>
      <c r="CA60" s="145" t="s">
        <v>4875</v>
      </c>
      <c r="CB60" s="146" t="s">
        <v>4876</v>
      </c>
      <c r="CC60" s="126">
        <v>26924</v>
      </c>
      <c r="CD60" s="126">
        <v>26531</v>
      </c>
      <c r="CE60" s="126">
        <v>26035</v>
      </c>
      <c r="CF60" s="126">
        <v>25524</v>
      </c>
      <c r="CG60" s="127">
        <v>294006</v>
      </c>
      <c r="CH60" s="127">
        <v>297765</v>
      </c>
      <c r="CI60" s="127">
        <v>298676</v>
      </c>
      <c r="CJ60" s="127">
        <v>298247</v>
      </c>
      <c r="CK60" s="128">
        <v>10.92</v>
      </c>
      <c r="CL60" s="128">
        <v>11.22</v>
      </c>
      <c r="CM60" s="128">
        <v>11.47</v>
      </c>
      <c r="CN60" s="128">
        <v>11.68</v>
      </c>
      <c r="CO60" s="129">
        <v>0.66900000000000004</v>
      </c>
      <c r="CP60" s="129">
        <v>0.68300000000000005</v>
      </c>
      <c r="CQ60" s="129">
        <v>0.7</v>
      </c>
      <c r="CR60" s="130">
        <v>0.71799999999999997</v>
      </c>
    </row>
    <row r="61" spans="1:96" s="147" customFormat="1" ht="200" customHeight="1">
      <c r="A61" s="132" t="s">
        <v>86</v>
      </c>
      <c r="B61" s="133" t="s">
        <v>2719</v>
      </c>
      <c r="C61" s="133" t="str">
        <f>IF(A61="","自動表示",IF(B61="",VLOOKUP(A61,リスト!$C$2:$D$48,2,FALSE),VLOOKUP(一覧表!A61&amp;一覧表!B61,リスト!$C$49:$D$1789,2,FALSE)))</f>
        <v>332160</v>
      </c>
      <c r="D61" s="134" t="str">
        <f>IF(C61="自動表示","自動表示",VLOOKUP(C61,リスト!$D$2:$E$1789,2,FALSE))</f>
        <v>都市Ⅰ－２</v>
      </c>
      <c r="E61" s="132" t="s">
        <v>3560</v>
      </c>
      <c r="F61" s="133" t="s">
        <v>3729</v>
      </c>
      <c r="G61" s="135">
        <v>10</v>
      </c>
      <c r="H61" s="133" t="str">
        <f t="shared" si="1"/>
        <v>10年</v>
      </c>
      <c r="I61" s="133" t="s">
        <v>3634</v>
      </c>
      <c r="J61" s="136">
        <v>3.3</v>
      </c>
      <c r="K61" s="133" t="s">
        <v>18</v>
      </c>
      <c r="L61" s="137" t="s">
        <v>4877</v>
      </c>
      <c r="M61" s="133" t="s">
        <v>18</v>
      </c>
      <c r="N61" s="133" t="s">
        <v>3636</v>
      </c>
      <c r="O61" s="137" t="s">
        <v>4878</v>
      </c>
      <c r="P61" s="133" t="s">
        <v>18</v>
      </c>
      <c r="Q61" s="137" t="s">
        <v>4879</v>
      </c>
      <c r="R61" s="133" t="s">
        <v>18</v>
      </c>
      <c r="S61" s="133" t="s">
        <v>3666</v>
      </c>
      <c r="T61" s="138">
        <v>1.8</v>
      </c>
      <c r="U61" s="138"/>
      <c r="V61" s="133" t="s">
        <v>18</v>
      </c>
      <c r="W61" s="139" t="s">
        <v>4880</v>
      </c>
      <c r="X61" s="140">
        <v>2017</v>
      </c>
      <c r="Y61" s="140">
        <v>2066</v>
      </c>
      <c r="Z61" s="140">
        <v>50</v>
      </c>
      <c r="AA61" s="138">
        <v>1047.8</v>
      </c>
      <c r="AB61" s="133" t="s">
        <v>18</v>
      </c>
      <c r="AC61" s="139" t="s">
        <v>4881</v>
      </c>
      <c r="AD61" s="140">
        <v>2017</v>
      </c>
      <c r="AE61" s="140">
        <v>2066</v>
      </c>
      <c r="AF61" s="140">
        <v>50</v>
      </c>
      <c r="AG61" s="138">
        <v>930</v>
      </c>
      <c r="AH61" s="133" t="s">
        <v>18</v>
      </c>
      <c r="AI61" s="141" t="s">
        <v>4882</v>
      </c>
      <c r="AJ61" s="140">
        <v>2017</v>
      </c>
      <c r="AK61" s="140">
        <v>2066</v>
      </c>
      <c r="AL61" s="140">
        <v>50</v>
      </c>
      <c r="AM61" s="138">
        <v>117.8</v>
      </c>
      <c r="AN61" s="133" t="s">
        <v>18</v>
      </c>
      <c r="AO61" s="137" t="s">
        <v>4883</v>
      </c>
      <c r="AP61" s="133" t="s">
        <v>18</v>
      </c>
      <c r="AQ61" s="137" t="s">
        <v>4884</v>
      </c>
      <c r="AR61" s="133" t="s">
        <v>18</v>
      </c>
      <c r="AS61" s="137" t="s">
        <v>4885</v>
      </c>
      <c r="AT61" s="133" t="s">
        <v>18</v>
      </c>
      <c r="AU61" s="137" t="s">
        <v>4886</v>
      </c>
      <c r="AV61" s="133" t="s">
        <v>18</v>
      </c>
      <c r="AW61" s="137" t="s">
        <v>4887</v>
      </c>
      <c r="AX61" s="133" t="s">
        <v>18</v>
      </c>
      <c r="AY61" s="137" t="s">
        <v>4888</v>
      </c>
      <c r="AZ61" s="133" t="s">
        <v>18</v>
      </c>
      <c r="BA61" s="137" t="s">
        <v>4889</v>
      </c>
      <c r="BB61" s="133" t="s">
        <v>18</v>
      </c>
      <c r="BC61" s="137" t="s">
        <v>4890</v>
      </c>
      <c r="BD61" s="133" t="s">
        <v>18</v>
      </c>
      <c r="BE61" s="137" t="s">
        <v>4891</v>
      </c>
      <c r="BF61" s="133" t="s">
        <v>18</v>
      </c>
      <c r="BG61" s="137" t="s">
        <v>4892</v>
      </c>
      <c r="BH61" s="133" t="s">
        <v>18</v>
      </c>
      <c r="BI61" s="137" t="s">
        <v>4893</v>
      </c>
      <c r="BJ61" s="142" t="s">
        <v>19</v>
      </c>
      <c r="BK61" s="142" t="s">
        <v>19</v>
      </c>
      <c r="BL61" s="142" t="s">
        <v>18</v>
      </c>
      <c r="BM61" s="142" t="s">
        <v>19</v>
      </c>
      <c r="BN61" s="133" t="s">
        <v>18</v>
      </c>
      <c r="BO61" s="137" t="s">
        <v>4894</v>
      </c>
      <c r="BP61" s="133" t="s">
        <v>18</v>
      </c>
      <c r="BQ61" s="137" t="s">
        <v>4895</v>
      </c>
      <c r="BR61" s="133" t="s">
        <v>18</v>
      </c>
      <c r="BS61" s="137" t="s">
        <v>4896</v>
      </c>
      <c r="BT61" s="133" t="s">
        <v>18</v>
      </c>
      <c r="BU61" s="133" t="s">
        <v>18</v>
      </c>
      <c r="BV61" s="133" t="s">
        <v>18</v>
      </c>
      <c r="BW61" s="137" t="s">
        <v>4897</v>
      </c>
      <c r="BX61" s="143" t="s">
        <v>4898</v>
      </c>
      <c r="BY61" s="144" t="s">
        <v>4898</v>
      </c>
      <c r="BZ61" s="133" t="s">
        <v>18</v>
      </c>
      <c r="CA61" s="145" t="s">
        <v>4899</v>
      </c>
      <c r="CB61" s="146" t="s">
        <v>4900</v>
      </c>
      <c r="CC61" s="126">
        <v>33965</v>
      </c>
      <c r="CD61" s="126">
        <v>33607</v>
      </c>
      <c r="CE61" s="126">
        <v>33382</v>
      </c>
      <c r="CF61" s="126">
        <v>32987</v>
      </c>
      <c r="CG61" s="127">
        <v>130330</v>
      </c>
      <c r="CH61" s="127">
        <v>129971</v>
      </c>
      <c r="CI61" s="127">
        <v>115310</v>
      </c>
      <c r="CJ61" s="127">
        <v>115312</v>
      </c>
      <c r="CK61" s="128">
        <v>3.84</v>
      </c>
      <c r="CL61" s="128">
        <v>3.87</v>
      </c>
      <c r="CM61" s="128">
        <v>3.45</v>
      </c>
      <c r="CN61" s="128">
        <v>3.5</v>
      </c>
      <c r="CO61" s="129">
        <v>0.71799999999999997</v>
      </c>
      <c r="CP61" s="129">
        <v>0.73099999999999998</v>
      </c>
      <c r="CQ61" s="129">
        <v>0.74099999999999999</v>
      </c>
      <c r="CR61" s="130" t="s">
        <v>3811</v>
      </c>
    </row>
    <row r="62" spans="1:96" s="147" customFormat="1" ht="200" customHeight="1">
      <c r="A62" s="132" t="s">
        <v>86</v>
      </c>
      <c r="B62" s="133" t="s">
        <v>2721</v>
      </c>
      <c r="C62" s="133" t="str">
        <f>IF(A62="","自動表示",IF(B62="",VLOOKUP(A62,リスト!$C$2:$D$48,2,FALSE),VLOOKUP(一覧表!A62&amp;一覧表!B62,リスト!$C$49:$D$1789,2,FALSE)))</f>
        <v>333468</v>
      </c>
      <c r="D62" s="134" t="str">
        <f>IF(C62="自動表示","自動表示",VLOOKUP(C62,リスト!$D$2:$E$1789,2,FALSE))</f>
        <v>町村Ⅲ－１</v>
      </c>
      <c r="E62" s="132" t="s">
        <v>3560</v>
      </c>
      <c r="F62" s="133" t="s">
        <v>3735</v>
      </c>
      <c r="G62" s="135">
        <v>20</v>
      </c>
      <c r="H62" s="133" t="str">
        <f t="shared" si="1"/>
        <v>11年～20年</v>
      </c>
      <c r="I62" s="133" t="s">
        <v>3634</v>
      </c>
      <c r="J62" s="136">
        <v>1.3</v>
      </c>
      <c r="K62" s="133" t="s">
        <v>18</v>
      </c>
      <c r="L62" s="137" t="s">
        <v>4901</v>
      </c>
      <c r="M62" s="133" t="s">
        <v>18</v>
      </c>
      <c r="N62" s="133" t="s">
        <v>3634</v>
      </c>
      <c r="O62" s="137" t="s">
        <v>4902</v>
      </c>
      <c r="P62" s="133" t="s">
        <v>18</v>
      </c>
      <c r="Q62" s="137" t="s">
        <v>4903</v>
      </c>
      <c r="R62" s="133" t="s">
        <v>18</v>
      </c>
      <c r="S62" s="133" t="s">
        <v>3667</v>
      </c>
      <c r="T62" s="138">
        <v>19.2</v>
      </c>
      <c r="U62" s="138"/>
      <c r="V62" s="133" t="s">
        <v>18</v>
      </c>
      <c r="W62" s="139" t="s">
        <v>4904</v>
      </c>
      <c r="X62" s="140">
        <v>2021</v>
      </c>
      <c r="Y62" s="140">
        <v>2061</v>
      </c>
      <c r="Z62" s="140">
        <v>41</v>
      </c>
      <c r="AA62" s="138">
        <v>801.7</v>
      </c>
      <c r="AB62" s="133" t="s">
        <v>18</v>
      </c>
      <c r="AC62" s="139" t="s">
        <v>4905</v>
      </c>
      <c r="AD62" s="140">
        <v>2021</v>
      </c>
      <c r="AE62" s="140">
        <v>2061</v>
      </c>
      <c r="AF62" s="140">
        <v>41</v>
      </c>
      <c r="AG62" s="138">
        <v>525.29999999999995</v>
      </c>
      <c r="AH62" s="133" t="s">
        <v>18</v>
      </c>
      <c r="AI62" s="141" t="s">
        <v>4906</v>
      </c>
      <c r="AJ62" s="140">
        <v>2021</v>
      </c>
      <c r="AK62" s="140">
        <v>2061</v>
      </c>
      <c r="AL62" s="140">
        <v>41</v>
      </c>
      <c r="AM62" s="138">
        <v>276.39999999999998</v>
      </c>
      <c r="AN62" s="133" t="s">
        <v>18</v>
      </c>
      <c r="AO62" s="137" t="s">
        <v>4907</v>
      </c>
      <c r="AP62" s="133" t="s">
        <v>18</v>
      </c>
      <c r="AQ62" s="137" t="s">
        <v>4908</v>
      </c>
      <c r="AR62" s="133" t="s">
        <v>18</v>
      </c>
      <c r="AS62" s="137" t="s">
        <v>4909</v>
      </c>
      <c r="AT62" s="133" t="s">
        <v>18</v>
      </c>
      <c r="AU62" s="137" t="s">
        <v>4910</v>
      </c>
      <c r="AV62" s="133" t="s">
        <v>18</v>
      </c>
      <c r="AW62" s="137" t="s">
        <v>4911</v>
      </c>
      <c r="AX62" s="133" t="s">
        <v>18</v>
      </c>
      <c r="AY62" s="137" t="s">
        <v>4912</v>
      </c>
      <c r="AZ62" s="133" t="s">
        <v>18</v>
      </c>
      <c r="BA62" s="137" t="s">
        <v>4913</v>
      </c>
      <c r="BB62" s="133" t="s">
        <v>18</v>
      </c>
      <c r="BC62" s="137" t="s">
        <v>4914</v>
      </c>
      <c r="BD62" s="133" t="s">
        <v>19</v>
      </c>
      <c r="BE62" s="137" t="s">
        <v>3811</v>
      </c>
      <c r="BF62" s="133" t="s">
        <v>18</v>
      </c>
      <c r="BG62" s="137" t="s">
        <v>4915</v>
      </c>
      <c r="BH62" s="133" t="s">
        <v>18</v>
      </c>
      <c r="BI62" s="137" t="s">
        <v>4916</v>
      </c>
      <c r="BJ62" s="142" t="s">
        <v>19</v>
      </c>
      <c r="BK62" s="142" t="s">
        <v>19</v>
      </c>
      <c r="BL62" s="142" t="s">
        <v>18</v>
      </c>
      <c r="BM62" s="142" t="s">
        <v>19</v>
      </c>
      <c r="BN62" s="133" t="s">
        <v>19</v>
      </c>
      <c r="BO62" s="137"/>
      <c r="BP62" s="133" t="s">
        <v>18</v>
      </c>
      <c r="BQ62" s="137" t="s">
        <v>4917</v>
      </c>
      <c r="BR62" s="133" t="s">
        <v>18</v>
      </c>
      <c r="BS62" s="137" t="s">
        <v>4918</v>
      </c>
      <c r="BT62" s="133" t="s">
        <v>19</v>
      </c>
      <c r="BU62" s="133" t="s">
        <v>18</v>
      </c>
      <c r="BV62" s="133" t="s">
        <v>18</v>
      </c>
      <c r="BW62" s="137" t="s">
        <v>4919</v>
      </c>
      <c r="BX62" s="143">
        <v>5</v>
      </c>
      <c r="BY62" s="144" t="s">
        <v>3811</v>
      </c>
      <c r="BZ62" s="133" t="s">
        <v>18</v>
      </c>
      <c r="CA62" s="145" t="s">
        <v>4920</v>
      </c>
      <c r="CB62" s="146" t="s">
        <v>3811</v>
      </c>
      <c r="CC62" s="126">
        <v>13867</v>
      </c>
      <c r="CD62" s="126">
        <v>13689</v>
      </c>
      <c r="CE62" s="126">
        <v>13423</v>
      </c>
      <c r="CF62" s="126">
        <v>13151</v>
      </c>
      <c r="CG62" s="127">
        <v>112850</v>
      </c>
      <c r="CH62" s="127">
        <v>112244</v>
      </c>
      <c r="CI62" s="127">
        <v>112253</v>
      </c>
      <c r="CJ62" s="127">
        <v>110980</v>
      </c>
      <c r="CK62" s="128">
        <v>8.14</v>
      </c>
      <c r="CL62" s="128">
        <v>8.1999999999999993</v>
      </c>
      <c r="CM62" s="128">
        <v>8.36</v>
      </c>
      <c r="CN62" s="128">
        <v>8.44</v>
      </c>
      <c r="CO62" s="129">
        <v>0.63800000000000001</v>
      </c>
      <c r="CP62" s="129">
        <v>0.65500000000000003</v>
      </c>
      <c r="CQ62" s="129">
        <v>0.67300000000000004</v>
      </c>
      <c r="CR62" s="130">
        <v>0.68700000000000006</v>
      </c>
    </row>
    <row r="63" spans="1:96" s="147" customFormat="1" ht="200" customHeight="1">
      <c r="A63" s="132" t="s">
        <v>86</v>
      </c>
      <c r="B63" s="133" t="s">
        <v>2723</v>
      </c>
      <c r="C63" s="133" t="str">
        <f>IF(A63="","自動表示",IF(B63="",VLOOKUP(A63,リスト!$C$2:$D$48,2,FALSE),VLOOKUP(一覧表!A63&amp;一覧表!B63,リスト!$C$49:$D$1789,2,FALSE)))</f>
        <v>334235</v>
      </c>
      <c r="D63" s="134" t="str">
        <f>IF(C63="自動表示","自動表示",VLOOKUP(C63,リスト!$D$2:$E$1789,2,FALSE))</f>
        <v>町村Ⅲ－２</v>
      </c>
      <c r="E63" s="132" t="s">
        <v>3560</v>
      </c>
      <c r="F63" s="133" t="s">
        <v>3725</v>
      </c>
      <c r="G63" s="135">
        <v>10</v>
      </c>
      <c r="H63" s="133" t="str">
        <f t="shared" si="1"/>
        <v>10年</v>
      </c>
      <c r="I63" s="133" t="s">
        <v>4921</v>
      </c>
      <c r="J63" s="136">
        <v>1.2</v>
      </c>
      <c r="K63" s="133" t="s">
        <v>3783</v>
      </c>
      <c r="L63" s="137" t="s">
        <v>4922</v>
      </c>
      <c r="M63" s="133" t="s">
        <v>3783</v>
      </c>
      <c r="N63" s="133" t="s">
        <v>4923</v>
      </c>
      <c r="O63" s="137" t="s">
        <v>4924</v>
      </c>
      <c r="P63" s="133" t="s">
        <v>3783</v>
      </c>
      <c r="Q63" s="137" t="s">
        <v>4925</v>
      </c>
      <c r="R63" s="133" t="s">
        <v>3783</v>
      </c>
      <c r="S63" s="133" t="s">
        <v>4926</v>
      </c>
      <c r="T63" s="138">
        <v>6.6</v>
      </c>
      <c r="U63" s="138"/>
      <c r="V63" s="133" t="s">
        <v>18</v>
      </c>
      <c r="W63" s="139" t="s">
        <v>4927</v>
      </c>
      <c r="X63" s="140">
        <v>2022</v>
      </c>
      <c r="Y63" s="140">
        <v>2031</v>
      </c>
      <c r="Z63" s="140">
        <v>10</v>
      </c>
      <c r="AA63" s="138">
        <v>121</v>
      </c>
      <c r="AB63" s="133" t="s">
        <v>3783</v>
      </c>
      <c r="AC63" s="139" t="s">
        <v>4928</v>
      </c>
      <c r="AD63" s="140">
        <v>2022</v>
      </c>
      <c r="AE63" s="140">
        <v>2031</v>
      </c>
      <c r="AF63" s="140">
        <v>10</v>
      </c>
      <c r="AG63" s="138">
        <v>84.8</v>
      </c>
      <c r="AH63" s="133" t="s">
        <v>3783</v>
      </c>
      <c r="AI63" s="141" t="s">
        <v>4929</v>
      </c>
      <c r="AJ63" s="140">
        <v>2022</v>
      </c>
      <c r="AK63" s="140">
        <v>2031</v>
      </c>
      <c r="AL63" s="140">
        <v>10</v>
      </c>
      <c r="AM63" s="138">
        <v>36.200000000000003</v>
      </c>
      <c r="AN63" s="133" t="s">
        <v>3783</v>
      </c>
      <c r="AO63" s="137" t="s">
        <v>4930</v>
      </c>
      <c r="AP63" s="133" t="s">
        <v>3783</v>
      </c>
      <c r="AQ63" s="137" t="s">
        <v>4931</v>
      </c>
      <c r="AR63" s="133" t="s">
        <v>3783</v>
      </c>
      <c r="AS63" s="137" t="s">
        <v>4932</v>
      </c>
      <c r="AT63" s="133" t="s">
        <v>3783</v>
      </c>
      <c r="AU63" s="137" t="s">
        <v>4933</v>
      </c>
      <c r="AV63" s="133" t="s">
        <v>3783</v>
      </c>
      <c r="AW63" s="137" t="s">
        <v>4934</v>
      </c>
      <c r="AX63" s="133" t="s">
        <v>3783</v>
      </c>
      <c r="AY63" s="137" t="s">
        <v>4935</v>
      </c>
      <c r="AZ63" s="133" t="s">
        <v>3783</v>
      </c>
      <c r="BA63" s="137" t="s">
        <v>4936</v>
      </c>
      <c r="BB63" s="133" t="s">
        <v>3783</v>
      </c>
      <c r="BC63" s="137" t="s">
        <v>4937</v>
      </c>
      <c r="BD63" s="133" t="s">
        <v>4938</v>
      </c>
      <c r="BE63" s="137" t="s">
        <v>3811</v>
      </c>
      <c r="BF63" s="133" t="s">
        <v>3783</v>
      </c>
      <c r="BG63" s="137" t="s">
        <v>4939</v>
      </c>
      <c r="BH63" s="133" t="s">
        <v>3783</v>
      </c>
      <c r="BI63" s="137" t="s">
        <v>4916</v>
      </c>
      <c r="BJ63" s="142" t="s">
        <v>19</v>
      </c>
      <c r="BK63" s="142" t="s">
        <v>19</v>
      </c>
      <c r="BL63" s="142" t="s">
        <v>19</v>
      </c>
      <c r="BM63" s="142" t="s">
        <v>19</v>
      </c>
      <c r="BN63" s="133" t="s">
        <v>4938</v>
      </c>
      <c r="BO63" s="137"/>
      <c r="BP63" s="133" t="s">
        <v>3783</v>
      </c>
      <c r="BQ63" s="137" t="s">
        <v>4940</v>
      </c>
      <c r="BR63" s="133" t="s">
        <v>3783</v>
      </c>
      <c r="BS63" s="137" t="s">
        <v>4941</v>
      </c>
      <c r="BT63" s="133" t="s">
        <v>4938</v>
      </c>
      <c r="BU63" s="133" t="s">
        <v>3783</v>
      </c>
      <c r="BV63" s="133" t="s">
        <v>3783</v>
      </c>
      <c r="BW63" s="137" t="s">
        <v>4942</v>
      </c>
      <c r="BX63" s="143">
        <v>5</v>
      </c>
      <c r="BY63" s="144" t="s">
        <v>3811</v>
      </c>
      <c r="BZ63" s="133" t="s">
        <v>3783</v>
      </c>
      <c r="CA63" s="145"/>
      <c r="CB63" s="146" t="s">
        <v>4943</v>
      </c>
      <c r="CC63" s="126">
        <v>12721</v>
      </c>
      <c r="CD63" s="126">
        <v>12726</v>
      </c>
      <c r="CE63" s="126">
        <v>12648</v>
      </c>
      <c r="CF63" s="126">
        <v>12764</v>
      </c>
      <c r="CG63" s="127">
        <v>40619</v>
      </c>
      <c r="CH63" s="127">
        <v>41294</v>
      </c>
      <c r="CI63" s="127">
        <v>41294</v>
      </c>
      <c r="CJ63" s="127">
        <v>41294</v>
      </c>
      <c r="CK63" s="128">
        <v>3.19</v>
      </c>
      <c r="CL63" s="128">
        <v>3.24</v>
      </c>
      <c r="CM63" s="128">
        <v>3.26</v>
      </c>
      <c r="CN63" s="128">
        <v>3.24</v>
      </c>
      <c r="CO63" s="129">
        <v>0.71</v>
      </c>
      <c r="CP63" s="129">
        <v>0.72599999999999998</v>
      </c>
      <c r="CQ63" s="129">
        <v>0.73699999999999999</v>
      </c>
      <c r="CR63" s="130" t="s">
        <v>3811</v>
      </c>
    </row>
    <row r="64" spans="1:96" s="147" customFormat="1" ht="200" customHeight="1">
      <c r="A64" s="132" t="s">
        <v>86</v>
      </c>
      <c r="B64" s="133" t="s">
        <v>2725</v>
      </c>
      <c r="C64" s="133" t="str">
        <f>IF(A64="","自動表示",IF(B64="",VLOOKUP(A64,リスト!$C$2:$D$48,2,FALSE),VLOOKUP(一覧表!A64&amp;一覧表!B64,リスト!$C$49:$D$1789,2,FALSE)))</f>
        <v>334456</v>
      </c>
      <c r="D64" s="134" t="str">
        <f>IF(C64="自動表示","自動表示",VLOOKUP(C64,リスト!$D$2:$E$1789,2,FALSE))</f>
        <v>町村Ⅲ－２</v>
      </c>
      <c r="E64" s="132" t="s">
        <v>3609</v>
      </c>
      <c r="F64" s="133" t="s">
        <v>3758</v>
      </c>
      <c r="G64" s="135">
        <v>10</v>
      </c>
      <c r="H64" s="133" t="str">
        <f t="shared" si="1"/>
        <v>10年</v>
      </c>
      <c r="I64" s="133" t="s">
        <v>17</v>
      </c>
      <c r="J64" s="136">
        <v>1.1000000000000001</v>
      </c>
      <c r="K64" s="133" t="s">
        <v>18</v>
      </c>
      <c r="L64" s="137" t="s">
        <v>4944</v>
      </c>
      <c r="M64" s="133" t="s">
        <v>18</v>
      </c>
      <c r="N64" s="133" t="s">
        <v>17</v>
      </c>
      <c r="O64" s="137" t="s">
        <v>4945</v>
      </c>
      <c r="P64" s="133" t="s">
        <v>18</v>
      </c>
      <c r="Q64" s="137" t="s">
        <v>4946</v>
      </c>
      <c r="R64" s="133" t="s">
        <v>18</v>
      </c>
      <c r="S64" s="133" t="s">
        <v>3667</v>
      </c>
      <c r="T64" s="138">
        <v>4.5</v>
      </c>
      <c r="U64" s="138"/>
      <c r="V64" s="133" t="s">
        <v>18</v>
      </c>
      <c r="W64" s="139" t="s">
        <v>4947</v>
      </c>
      <c r="X64" s="140">
        <v>2017</v>
      </c>
      <c r="Y64" s="140">
        <v>2056</v>
      </c>
      <c r="Z64" s="140">
        <v>40</v>
      </c>
      <c r="AA64" s="138">
        <v>416.2</v>
      </c>
      <c r="AB64" s="133" t="s">
        <v>18</v>
      </c>
      <c r="AC64" s="139" t="s">
        <v>4948</v>
      </c>
      <c r="AD64" s="140">
        <v>2017</v>
      </c>
      <c r="AE64" s="140">
        <v>2026</v>
      </c>
      <c r="AF64" s="140">
        <v>10</v>
      </c>
      <c r="AG64" s="138">
        <v>407</v>
      </c>
      <c r="AH64" s="133" t="s">
        <v>18</v>
      </c>
      <c r="AI64" s="141" t="s">
        <v>4949</v>
      </c>
      <c r="AJ64" s="140">
        <v>2017</v>
      </c>
      <c r="AK64" s="140">
        <v>2026</v>
      </c>
      <c r="AL64" s="140">
        <v>10</v>
      </c>
      <c r="AM64" s="138">
        <v>6</v>
      </c>
      <c r="AN64" s="133" t="s">
        <v>18</v>
      </c>
      <c r="AO64" s="137" t="s">
        <v>4950</v>
      </c>
      <c r="AP64" s="133" t="s">
        <v>18</v>
      </c>
      <c r="AQ64" s="137" t="s">
        <v>4951</v>
      </c>
      <c r="AR64" s="133" t="s">
        <v>18</v>
      </c>
      <c r="AS64" s="137" t="s">
        <v>4952</v>
      </c>
      <c r="AT64" s="133" t="s">
        <v>18</v>
      </c>
      <c r="AU64" s="137" t="s">
        <v>4953</v>
      </c>
      <c r="AV64" s="133" t="s">
        <v>18</v>
      </c>
      <c r="AW64" s="137" t="s">
        <v>4954</v>
      </c>
      <c r="AX64" s="133" t="s">
        <v>18</v>
      </c>
      <c r="AY64" s="137" t="s">
        <v>4955</v>
      </c>
      <c r="AZ64" s="133" t="s">
        <v>18</v>
      </c>
      <c r="BA64" s="137" t="s">
        <v>4956</v>
      </c>
      <c r="BB64" s="133" t="s">
        <v>18</v>
      </c>
      <c r="BC64" s="137" t="s">
        <v>4957</v>
      </c>
      <c r="BD64" s="133" t="s">
        <v>18</v>
      </c>
      <c r="BE64" s="137" t="s">
        <v>4958</v>
      </c>
      <c r="BF64" s="133" t="s">
        <v>18</v>
      </c>
      <c r="BG64" s="137" t="s">
        <v>4959</v>
      </c>
      <c r="BH64" s="133" t="s">
        <v>18</v>
      </c>
      <c r="BI64" s="137" t="s">
        <v>4960</v>
      </c>
      <c r="BJ64" s="142" t="s">
        <v>19</v>
      </c>
      <c r="BK64" s="142" t="s">
        <v>18</v>
      </c>
      <c r="BL64" s="142" t="s">
        <v>18</v>
      </c>
      <c r="BM64" s="142" t="s">
        <v>19</v>
      </c>
      <c r="BN64" s="133" t="s">
        <v>18</v>
      </c>
      <c r="BO64" s="137" t="s">
        <v>4961</v>
      </c>
      <c r="BP64" s="133" t="s">
        <v>18</v>
      </c>
      <c r="BQ64" s="137" t="s">
        <v>4962</v>
      </c>
      <c r="BR64" s="133" t="s">
        <v>18</v>
      </c>
      <c r="BS64" s="137" t="s">
        <v>4963</v>
      </c>
      <c r="BT64" s="133" t="s">
        <v>18</v>
      </c>
      <c r="BU64" s="133" t="s">
        <v>18</v>
      </c>
      <c r="BV64" s="133" t="s">
        <v>18</v>
      </c>
      <c r="BW64" s="137" t="s">
        <v>4964</v>
      </c>
      <c r="BX64" s="143"/>
      <c r="BY64" s="144" t="s">
        <v>4965</v>
      </c>
      <c r="BZ64" s="133" t="s">
        <v>18</v>
      </c>
      <c r="CA64" s="145" t="s">
        <v>4966</v>
      </c>
      <c r="CB64" s="146" t="s">
        <v>4967</v>
      </c>
      <c r="CC64" s="126">
        <v>11149</v>
      </c>
      <c r="CD64" s="126">
        <v>11062</v>
      </c>
      <c r="CE64" s="126">
        <v>11040</v>
      </c>
      <c r="CF64" s="126">
        <v>11007</v>
      </c>
      <c r="CG64" s="127">
        <v>40151</v>
      </c>
      <c r="CH64" s="127">
        <v>40151</v>
      </c>
      <c r="CI64" s="127">
        <v>40221</v>
      </c>
      <c r="CJ64" s="127">
        <v>40221</v>
      </c>
      <c r="CK64" s="128">
        <v>3.6</v>
      </c>
      <c r="CL64" s="128">
        <v>3.63</v>
      </c>
      <c r="CM64" s="128">
        <v>3.64</v>
      </c>
      <c r="CN64" s="128">
        <v>3.65</v>
      </c>
      <c r="CO64" s="129">
        <v>0.69899999999999995</v>
      </c>
      <c r="CP64" s="129">
        <v>0.67300000000000004</v>
      </c>
      <c r="CQ64" s="129">
        <v>0.67300000000000004</v>
      </c>
      <c r="CR64" s="130">
        <v>0.67900000000000005</v>
      </c>
    </row>
    <row r="65" spans="1:96" s="147" customFormat="1" ht="200" customHeight="1">
      <c r="A65" s="132" t="s">
        <v>86</v>
      </c>
      <c r="B65" s="133" t="s">
        <v>2727</v>
      </c>
      <c r="C65" s="133" t="str">
        <f>IF(A65="","自動表示",IF(B65="",VLOOKUP(A65,リスト!$C$2:$D$48,2,FALSE),VLOOKUP(一覧表!A65&amp;一覧表!B65,リスト!$C$49:$D$1789,2,FALSE)))</f>
        <v>334618</v>
      </c>
      <c r="D65" s="134" t="str">
        <f>IF(C65="自動表示","自動表示",VLOOKUP(C65,リスト!$D$2:$E$1789,2,FALSE))</f>
        <v>町村Ⅲ－１</v>
      </c>
      <c r="E65" s="132" t="s">
        <v>3560</v>
      </c>
      <c r="F65" s="133" t="s">
        <v>3735</v>
      </c>
      <c r="G65" s="135">
        <v>15</v>
      </c>
      <c r="H65" s="133" t="str">
        <f t="shared" si="1"/>
        <v>11年～20年</v>
      </c>
      <c r="I65" s="133" t="s">
        <v>17</v>
      </c>
      <c r="J65" s="136">
        <v>1.4</v>
      </c>
      <c r="K65" s="133" t="s">
        <v>18</v>
      </c>
      <c r="L65" s="137" t="s">
        <v>4968</v>
      </c>
      <c r="M65" s="133" t="s">
        <v>3783</v>
      </c>
      <c r="N65" s="133" t="s">
        <v>4921</v>
      </c>
      <c r="O65" s="137" t="s">
        <v>4969</v>
      </c>
      <c r="P65" s="133" t="s">
        <v>3783</v>
      </c>
      <c r="Q65" s="137" t="s">
        <v>4970</v>
      </c>
      <c r="R65" s="133" t="s">
        <v>3783</v>
      </c>
      <c r="S65" s="133" t="s">
        <v>4926</v>
      </c>
      <c r="T65" s="138">
        <v>1.4</v>
      </c>
      <c r="U65" s="138"/>
      <c r="V65" s="133" t="s">
        <v>3783</v>
      </c>
      <c r="W65" s="139" t="s">
        <v>4971</v>
      </c>
      <c r="X65" s="140">
        <v>2021</v>
      </c>
      <c r="Y65" s="140">
        <v>2060</v>
      </c>
      <c r="Z65" s="140">
        <v>40</v>
      </c>
      <c r="AA65" s="138">
        <v>980.3</v>
      </c>
      <c r="AB65" s="133" t="s">
        <v>3783</v>
      </c>
      <c r="AC65" s="139" t="s">
        <v>4972</v>
      </c>
      <c r="AD65" s="140">
        <v>2021</v>
      </c>
      <c r="AE65" s="140">
        <v>2060</v>
      </c>
      <c r="AF65" s="140">
        <v>40</v>
      </c>
      <c r="AG65" s="138">
        <v>776.3</v>
      </c>
      <c r="AH65" s="133" t="s">
        <v>3783</v>
      </c>
      <c r="AI65" s="141" t="s">
        <v>4973</v>
      </c>
      <c r="AJ65" s="140">
        <v>2021</v>
      </c>
      <c r="AK65" s="140">
        <v>2060</v>
      </c>
      <c r="AL65" s="140">
        <v>40</v>
      </c>
      <c r="AM65" s="138">
        <v>203.9</v>
      </c>
      <c r="AN65" s="133" t="s">
        <v>3783</v>
      </c>
      <c r="AO65" s="137" t="s">
        <v>4974</v>
      </c>
      <c r="AP65" s="133" t="s">
        <v>4938</v>
      </c>
      <c r="AQ65" s="137"/>
      <c r="AR65" s="133" t="s">
        <v>3783</v>
      </c>
      <c r="AS65" s="137" t="s">
        <v>4975</v>
      </c>
      <c r="AT65" s="133" t="s">
        <v>3783</v>
      </c>
      <c r="AU65" s="137" t="s">
        <v>4976</v>
      </c>
      <c r="AV65" s="133" t="s">
        <v>3783</v>
      </c>
      <c r="AW65" s="137" t="s">
        <v>4977</v>
      </c>
      <c r="AX65" s="133" t="s">
        <v>3783</v>
      </c>
      <c r="AY65" s="137" t="s">
        <v>4978</v>
      </c>
      <c r="AZ65" s="133" t="s">
        <v>3783</v>
      </c>
      <c r="BA65" s="137" t="s">
        <v>4979</v>
      </c>
      <c r="BB65" s="133" t="s">
        <v>3783</v>
      </c>
      <c r="BC65" s="137" t="s">
        <v>4980</v>
      </c>
      <c r="BD65" s="133" t="s">
        <v>4938</v>
      </c>
      <c r="BE65" s="137"/>
      <c r="BF65" s="133" t="s">
        <v>3783</v>
      </c>
      <c r="BG65" s="137" t="s">
        <v>4981</v>
      </c>
      <c r="BH65" s="133" t="s">
        <v>3783</v>
      </c>
      <c r="BI65" s="137" t="s">
        <v>4982</v>
      </c>
      <c r="BJ65" s="142" t="s">
        <v>19</v>
      </c>
      <c r="BK65" s="142" t="s">
        <v>19</v>
      </c>
      <c r="BL65" s="142" t="s">
        <v>18</v>
      </c>
      <c r="BM65" s="142" t="s">
        <v>19</v>
      </c>
      <c r="BN65" s="133" t="s">
        <v>3783</v>
      </c>
      <c r="BO65" s="137" t="s">
        <v>4983</v>
      </c>
      <c r="BP65" s="133" t="s">
        <v>3783</v>
      </c>
      <c r="BQ65" s="137" t="s">
        <v>4984</v>
      </c>
      <c r="BR65" s="133" t="s">
        <v>4938</v>
      </c>
      <c r="BS65" s="137"/>
      <c r="BT65" s="133" t="s">
        <v>4938</v>
      </c>
      <c r="BU65" s="133" t="s">
        <v>4938</v>
      </c>
      <c r="BV65" s="133" t="s">
        <v>3783</v>
      </c>
      <c r="BW65" s="137" t="s">
        <v>4985</v>
      </c>
      <c r="BX65" s="143" t="s">
        <v>4986</v>
      </c>
      <c r="BY65" s="144" t="s">
        <v>4986</v>
      </c>
      <c r="BZ65" s="133" t="s">
        <v>3783</v>
      </c>
      <c r="CA65" s="145" t="s">
        <v>4987</v>
      </c>
      <c r="CB65" s="146" t="s">
        <v>4988</v>
      </c>
      <c r="CC65" s="126">
        <v>13936</v>
      </c>
      <c r="CD65" s="126">
        <v>13698</v>
      </c>
      <c r="CE65" s="126">
        <v>13438</v>
      </c>
      <c r="CF65" s="126">
        <v>13273</v>
      </c>
      <c r="CG65" s="127">
        <v>95656</v>
      </c>
      <c r="CH65" s="127">
        <v>95789</v>
      </c>
      <c r="CI65" s="127">
        <v>95764</v>
      </c>
      <c r="CJ65" s="127">
        <v>95402</v>
      </c>
      <c r="CK65" s="128">
        <v>6.86</v>
      </c>
      <c r="CL65" s="128">
        <v>6.99</v>
      </c>
      <c r="CM65" s="128">
        <v>7.13</v>
      </c>
      <c r="CN65" s="128">
        <v>7.19</v>
      </c>
      <c r="CO65" s="129">
        <v>0.65500000000000003</v>
      </c>
      <c r="CP65" s="129">
        <v>0.66500000000000004</v>
      </c>
      <c r="CQ65" s="129">
        <v>0.68</v>
      </c>
      <c r="CR65" s="130">
        <v>0.69299999999999995</v>
      </c>
    </row>
    <row r="66" spans="1:96" s="147" customFormat="1" ht="200" customHeight="1">
      <c r="A66" s="132" t="s">
        <v>86</v>
      </c>
      <c r="B66" s="133" t="s">
        <v>2729</v>
      </c>
      <c r="C66" s="133" t="str">
        <f>IF(A66="","自動表示",IF(B66="",VLOOKUP(A66,リスト!$C$2:$D$48,2,FALSE),VLOOKUP(一覧表!A66&amp;一覧表!B66,リスト!$C$49:$D$1789,2,FALSE)))</f>
        <v>335860</v>
      </c>
      <c r="D66" s="134" t="str">
        <f>IF(C66="自動表示","自動表示",VLOOKUP(C66,リスト!$D$2:$E$1789,2,FALSE))</f>
        <v>町村Ⅰ－０</v>
      </c>
      <c r="E66" s="132" t="s">
        <v>3560</v>
      </c>
      <c r="F66" s="133" t="s">
        <v>3739</v>
      </c>
      <c r="G66" s="135">
        <v>40</v>
      </c>
      <c r="H66" s="133" t="str">
        <f t="shared" si="1"/>
        <v>20年超</v>
      </c>
      <c r="I66" s="133" t="s">
        <v>13</v>
      </c>
      <c r="J66" s="136">
        <v>0.1</v>
      </c>
      <c r="K66" s="133" t="s">
        <v>18</v>
      </c>
      <c r="L66" s="137" t="s">
        <v>4989</v>
      </c>
      <c r="M66" s="133" t="s">
        <v>18</v>
      </c>
      <c r="N66" s="133" t="s">
        <v>3634</v>
      </c>
      <c r="O66" s="137" t="s">
        <v>4990</v>
      </c>
      <c r="P66" s="133" t="s">
        <v>18</v>
      </c>
      <c r="Q66" s="137" t="s">
        <v>4991</v>
      </c>
      <c r="R66" s="133" t="s">
        <v>18</v>
      </c>
      <c r="S66" s="133" t="s">
        <v>3667</v>
      </c>
      <c r="T66" s="138">
        <v>4.2</v>
      </c>
      <c r="U66" s="138"/>
      <c r="V66" s="133" t="s">
        <v>18</v>
      </c>
      <c r="W66" s="139" t="s">
        <v>4992</v>
      </c>
      <c r="X66" s="140">
        <v>2023</v>
      </c>
      <c r="Y66" s="140">
        <v>2062</v>
      </c>
      <c r="Z66" s="140">
        <v>40</v>
      </c>
      <c r="AA66" s="138">
        <v>149.1</v>
      </c>
      <c r="AB66" s="133" t="s">
        <v>18</v>
      </c>
      <c r="AC66" s="139" t="s">
        <v>4993</v>
      </c>
      <c r="AD66" s="140">
        <v>2023</v>
      </c>
      <c r="AE66" s="140">
        <v>2062</v>
      </c>
      <c r="AF66" s="140">
        <v>40</v>
      </c>
      <c r="AG66" s="138">
        <v>108.2</v>
      </c>
      <c r="AH66" s="133" t="s">
        <v>18</v>
      </c>
      <c r="AI66" s="141" t="s">
        <v>4994</v>
      </c>
      <c r="AJ66" s="140">
        <v>2023</v>
      </c>
      <c r="AK66" s="140">
        <v>2062</v>
      </c>
      <c r="AL66" s="140">
        <v>40</v>
      </c>
      <c r="AM66" s="138">
        <v>40.9</v>
      </c>
      <c r="AN66" s="133" t="s">
        <v>18</v>
      </c>
      <c r="AO66" s="137" t="s">
        <v>4995</v>
      </c>
      <c r="AP66" s="133" t="s">
        <v>18</v>
      </c>
      <c r="AQ66" s="137" t="s">
        <v>4996</v>
      </c>
      <c r="AR66" s="133" t="s">
        <v>4828</v>
      </c>
      <c r="AS66" s="137" t="s">
        <v>4997</v>
      </c>
      <c r="AT66" s="133" t="s">
        <v>4828</v>
      </c>
      <c r="AU66" s="137" t="s">
        <v>4998</v>
      </c>
      <c r="AV66" s="133" t="s">
        <v>4828</v>
      </c>
      <c r="AW66" s="137" t="s">
        <v>4999</v>
      </c>
      <c r="AX66" s="133" t="s">
        <v>4828</v>
      </c>
      <c r="AY66" s="137" t="s">
        <v>5000</v>
      </c>
      <c r="AZ66" s="133" t="s">
        <v>4828</v>
      </c>
      <c r="BA66" s="137" t="s">
        <v>6039</v>
      </c>
      <c r="BB66" s="133" t="s">
        <v>4828</v>
      </c>
      <c r="BC66" s="137" t="s">
        <v>5001</v>
      </c>
      <c r="BD66" s="133" t="s">
        <v>4828</v>
      </c>
      <c r="BE66" s="137" t="s">
        <v>5002</v>
      </c>
      <c r="BF66" s="133" t="s">
        <v>4828</v>
      </c>
      <c r="BG66" s="137" t="s">
        <v>5003</v>
      </c>
      <c r="BH66" s="133" t="s">
        <v>19</v>
      </c>
      <c r="BI66" s="137"/>
      <c r="BJ66" s="142" t="s">
        <v>19</v>
      </c>
      <c r="BK66" s="142" t="s">
        <v>19</v>
      </c>
      <c r="BL66" s="142" t="s">
        <v>19</v>
      </c>
      <c r="BM66" s="142" t="s">
        <v>19</v>
      </c>
      <c r="BN66" s="133" t="s">
        <v>19</v>
      </c>
      <c r="BO66" s="137"/>
      <c r="BP66" s="133" t="s">
        <v>19</v>
      </c>
      <c r="BQ66" s="137"/>
      <c r="BR66" s="133" t="s">
        <v>18</v>
      </c>
      <c r="BS66" s="137" t="s">
        <v>5004</v>
      </c>
      <c r="BT66" s="133" t="s">
        <v>19</v>
      </c>
      <c r="BU66" s="133" t="s">
        <v>18</v>
      </c>
      <c r="BV66" s="133" t="s">
        <v>18</v>
      </c>
      <c r="BW66" s="137" t="s">
        <v>5005</v>
      </c>
      <c r="BX66" s="143">
        <v>5</v>
      </c>
      <c r="BY66" s="144"/>
      <c r="BZ66" s="133" t="s">
        <v>18</v>
      </c>
      <c r="CA66" s="145" t="s">
        <v>5006</v>
      </c>
      <c r="CB66" s="146"/>
      <c r="CC66" s="126">
        <v>912</v>
      </c>
      <c r="CD66" s="126">
        <v>873</v>
      </c>
      <c r="CE66" s="126">
        <v>847</v>
      </c>
      <c r="CF66" s="126">
        <v>832</v>
      </c>
      <c r="CG66" s="127">
        <v>24927</v>
      </c>
      <c r="CH66" s="127">
        <v>24927</v>
      </c>
      <c r="CI66" s="127">
        <v>24786</v>
      </c>
      <c r="CJ66" s="127">
        <v>24786</v>
      </c>
      <c r="CK66" s="128">
        <v>27.33</v>
      </c>
      <c r="CL66" s="128">
        <v>28.55</v>
      </c>
      <c r="CM66" s="128">
        <v>29.26</v>
      </c>
      <c r="CN66" s="128">
        <v>29.79</v>
      </c>
      <c r="CO66" s="129">
        <v>0.62</v>
      </c>
      <c r="CP66" s="129">
        <v>0.624</v>
      </c>
      <c r="CQ66" s="129">
        <v>0.58499999999999996</v>
      </c>
      <c r="CR66" s="130">
        <v>5.4900000000000001E-3</v>
      </c>
    </row>
    <row r="67" spans="1:96" s="147" customFormat="1" ht="200" customHeight="1">
      <c r="A67" s="132" t="s">
        <v>86</v>
      </c>
      <c r="B67" s="133" t="s">
        <v>2731</v>
      </c>
      <c r="C67" s="133" t="str">
        <f>IF(A67="","自動表示",IF(B67="",VLOOKUP(A67,リスト!$C$2:$D$48,2,FALSE),VLOOKUP(一覧表!A67&amp;一覧表!B67,リスト!$C$49:$D$1789,2,FALSE)))</f>
        <v>336068</v>
      </c>
      <c r="D67" s="134" t="str">
        <f>IF(C67="自動表示","自動表示",VLOOKUP(C67,リスト!$D$2:$E$1789,2,FALSE))</f>
        <v>町村Ⅲ－２</v>
      </c>
      <c r="E67" s="132" t="s">
        <v>3560</v>
      </c>
      <c r="F67" s="133" t="s">
        <v>3735</v>
      </c>
      <c r="G67" s="135">
        <v>40</v>
      </c>
      <c r="H67" s="133" t="str">
        <f t="shared" si="1"/>
        <v>20年超</v>
      </c>
      <c r="I67" s="133" t="s">
        <v>3634</v>
      </c>
      <c r="J67" s="136">
        <v>1.3</v>
      </c>
      <c r="K67" s="133" t="s">
        <v>18</v>
      </c>
      <c r="L67" s="137" t="s">
        <v>5007</v>
      </c>
      <c r="M67" s="133" t="s">
        <v>18</v>
      </c>
      <c r="N67" s="133" t="s">
        <v>3634</v>
      </c>
      <c r="O67" s="137" t="s">
        <v>5008</v>
      </c>
      <c r="P67" s="133" t="s">
        <v>18</v>
      </c>
      <c r="Q67" s="137" t="s">
        <v>5009</v>
      </c>
      <c r="R67" s="133" t="s">
        <v>18</v>
      </c>
      <c r="S67" s="133" t="s">
        <v>5010</v>
      </c>
      <c r="T67" s="138">
        <v>235.7</v>
      </c>
      <c r="U67" s="138"/>
      <c r="V67" s="133" t="s">
        <v>18</v>
      </c>
      <c r="W67" s="139" t="s">
        <v>5011</v>
      </c>
      <c r="X67" s="140">
        <v>2021</v>
      </c>
      <c r="Y67" s="140">
        <v>2060</v>
      </c>
      <c r="Z67" s="140">
        <v>40</v>
      </c>
      <c r="AA67" s="138">
        <v>1488.9</v>
      </c>
      <c r="AB67" s="133" t="s">
        <v>18</v>
      </c>
      <c r="AC67" s="139" t="s">
        <v>5012</v>
      </c>
      <c r="AD67" s="140">
        <v>2021</v>
      </c>
      <c r="AE67" s="140">
        <v>2060</v>
      </c>
      <c r="AF67" s="140">
        <v>40</v>
      </c>
      <c r="AG67" s="138">
        <v>1231.9000000000001</v>
      </c>
      <c r="AH67" s="133" t="s">
        <v>18</v>
      </c>
      <c r="AI67" s="141" t="s">
        <v>5013</v>
      </c>
      <c r="AJ67" s="140">
        <v>2021</v>
      </c>
      <c r="AK67" s="140">
        <v>2060</v>
      </c>
      <c r="AL67" s="140">
        <v>40</v>
      </c>
      <c r="AM67" s="138">
        <v>257</v>
      </c>
      <c r="AN67" s="133" t="s">
        <v>18</v>
      </c>
      <c r="AO67" s="137" t="s">
        <v>5014</v>
      </c>
      <c r="AP67" s="133" t="s">
        <v>18</v>
      </c>
      <c r="AQ67" s="137" t="s">
        <v>5015</v>
      </c>
      <c r="AR67" s="133" t="s">
        <v>18</v>
      </c>
      <c r="AS67" s="137" t="s">
        <v>5016</v>
      </c>
      <c r="AT67" s="133" t="s">
        <v>18</v>
      </c>
      <c r="AU67" s="137" t="s">
        <v>5017</v>
      </c>
      <c r="AV67" s="133" t="s">
        <v>18</v>
      </c>
      <c r="AW67" s="137" t="s">
        <v>5018</v>
      </c>
      <c r="AX67" s="133" t="s">
        <v>18</v>
      </c>
      <c r="AY67" s="137" t="s">
        <v>5019</v>
      </c>
      <c r="AZ67" s="133" t="s">
        <v>18</v>
      </c>
      <c r="BA67" s="137" t="s">
        <v>5020</v>
      </c>
      <c r="BB67" s="133" t="s">
        <v>18</v>
      </c>
      <c r="BC67" s="137" t="s">
        <v>5021</v>
      </c>
      <c r="BD67" s="133" t="s">
        <v>18</v>
      </c>
      <c r="BE67" s="137" t="s">
        <v>5022</v>
      </c>
      <c r="BF67" s="133" t="s">
        <v>18</v>
      </c>
      <c r="BG67" s="137" t="s">
        <v>5023</v>
      </c>
      <c r="BH67" s="133" t="s">
        <v>18</v>
      </c>
      <c r="BI67" s="137" t="s">
        <v>5024</v>
      </c>
      <c r="BJ67" s="142" t="s">
        <v>19</v>
      </c>
      <c r="BK67" s="142" t="s">
        <v>18</v>
      </c>
      <c r="BL67" s="142" t="s">
        <v>19</v>
      </c>
      <c r="BM67" s="142" t="s">
        <v>19</v>
      </c>
      <c r="BN67" s="133" t="s">
        <v>19</v>
      </c>
      <c r="BO67" s="137"/>
      <c r="BP67" s="133" t="s">
        <v>18</v>
      </c>
      <c r="BQ67" s="137" t="s">
        <v>5025</v>
      </c>
      <c r="BR67" s="133" t="s">
        <v>19</v>
      </c>
      <c r="BS67" s="137"/>
      <c r="BT67" s="133" t="s">
        <v>19</v>
      </c>
      <c r="BU67" s="133" t="s">
        <v>18</v>
      </c>
      <c r="BV67" s="133" t="s">
        <v>18</v>
      </c>
      <c r="BW67" s="137" t="s">
        <v>5026</v>
      </c>
      <c r="BX67" s="143" t="s">
        <v>5027</v>
      </c>
      <c r="BY67" s="144"/>
      <c r="BZ67" s="133" t="s">
        <v>18</v>
      </c>
      <c r="CA67" s="145" t="s">
        <v>5028</v>
      </c>
      <c r="CB67" s="146" t="s">
        <v>5029</v>
      </c>
      <c r="CC67" s="126">
        <v>12739</v>
      </c>
      <c r="CD67" s="126">
        <v>12610</v>
      </c>
      <c r="CE67" s="126">
        <v>12468</v>
      </c>
      <c r="CF67" s="126">
        <v>12265</v>
      </c>
      <c r="CG67" s="127">
        <v>183150</v>
      </c>
      <c r="CH67" s="127">
        <v>182293</v>
      </c>
      <c r="CI67" s="127">
        <v>183419</v>
      </c>
      <c r="CJ67" s="127">
        <v>184539</v>
      </c>
      <c r="CK67" s="128">
        <v>14.38</v>
      </c>
      <c r="CL67" s="128">
        <v>14.46</v>
      </c>
      <c r="CM67" s="128">
        <v>14.71</v>
      </c>
      <c r="CN67" s="128">
        <v>15.05</v>
      </c>
      <c r="CO67" s="129">
        <v>0.59399999999999997</v>
      </c>
      <c r="CP67" s="129">
        <v>0.60599999999999998</v>
      </c>
      <c r="CQ67" s="129">
        <v>0.61499999999999999</v>
      </c>
      <c r="CR67" s="130">
        <v>0.627</v>
      </c>
    </row>
    <row r="68" spans="1:96" s="147" customFormat="1" ht="200" customHeight="1">
      <c r="A68" s="132" t="s">
        <v>86</v>
      </c>
      <c r="B68" s="133" t="s">
        <v>2733</v>
      </c>
      <c r="C68" s="133" t="str">
        <f>IF(A68="","自動表示",IF(B68="",VLOOKUP(A68,リスト!$C$2:$D$48,2,FALSE),VLOOKUP(一覧表!A68&amp;一覧表!B68,リスト!$C$49:$D$1789,2,FALSE)))</f>
        <v>336220</v>
      </c>
      <c r="D68" s="134" t="str">
        <f>IF(C68="自動表示","自動表示",VLOOKUP(C68,リスト!$D$2:$E$1789,2,FALSE))</f>
        <v>町村Ⅲ－１</v>
      </c>
      <c r="E68" s="132" t="s">
        <v>3609</v>
      </c>
      <c r="F68" s="133" t="s">
        <v>3735</v>
      </c>
      <c r="G68" s="135">
        <v>40</v>
      </c>
      <c r="H68" s="133" t="str">
        <f t="shared" si="1"/>
        <v>20年超</v>
      </c>
      <c r="I68" s="133" t="s">
        <v>3634</v>
      </c>
      <c r="J68" s="136">
        <v>1.1000000000000001</v>
      </c>
      <c r="K68" s="133" t="s">
        <v>18</v>
      </c>
      <c r="L68" s="137" t="s">
        <v>5030</v>
      </c>
      <c r="M68" s="133" t="s">
        <v>18</v>
      </c>
      <c r="N68" s="133" t="s">
        <v>3634</v>
      </c>
      <c r="O68" s="137" t="s">
        <v>5031</v>
      </c>
      <c r="P68" s="133" t="s">
        <v>18</v>
      </c>
      <c r="Q68" s="137" t="s">
        <v>5032</v>
      </c>
      <c r="R68" s="133" t="s">
        <v>18</v>
      </c>
      <c r="S68" s="133" t="s">
        <v>3667</v>
      </c>
      <c r="T68" s="138" t="s">
        <v>5033</v>
      </c>
      <c r="U68" s="138"/>
      <c r="V68" s="133" t="s">
        <v>18</v>
      </c>
      <c r="W68" s="139" t="s">
        <v>5034</v>
      </c>
      <c r="X68" s="140">
        <v>2016</v>
      </c>
      <c r="Y68" s="140">
        <v>2055</v>
      </c>
      <c r="Z68" s="140">
        <v>40</v>
      </c>
      <c r="AA68" s="138">
        <v>456</v>
      </c>
      <c r="AB68" s="133" t="s">
        <v>18</v>
      </c>
      <c r="AC68" s="139" t="s">
        <v>5035</v>
      </c>
      <c r="AD68" s="140">
        <v>2021</v>
      </c>
      <c r="AE68" s="140">
        <v>2030</v>
      </c>
      <c r="AF68" s="140">
        <v>10</v>
      </c>
      <c r="AG68" s="138">
        <v>166.8</v>
      </c>
      <c r="AH68" s="133" t="s">
        <v>18</v>
      </c>
      <c r="AI68" s="141" t="s">
        <v>5036</v>
      </c>
      <c r="AJ68" s="140">
        <v>2021</v>
      </c>
      <c r="AK68" s="140">
        <v>2030</v>
      </c>
      <c r="AL68" s="140">
        <v>10</v>
      </c>
      <c r="AM68" s="138">
        <v>166.8</v>
      </c>
      <c r="AN68" s="133" t="s">
        <v>18</v>
      </c>
      <c r="AO68" s="137" t="s">
        <v>5037</v>
      </c>
      <c r="AP68" s="133" t="s">
        <v>18</v>
      </c>
      <c r="AQ68" s="137" t="s">
        <v>5038</v>
      </c>
      <c r="AR68" s="133" t="s">
        <v>18</v>
      </c>
      <c r="AS68" s="137" t="s">
        <v>5039</v>
      </c>
      <c r="AT68" s="133" t="s">
        <v>18</v>
      </c>
      <c r="AU68" s="137" t="s">
        <v>5040</v>
      </c>
      <c r="AV68" s="133" t="s">
        <v>18</v>
      </c>
      <c r="AW68" s="137" t="s">
        <v>5041</v>
      </c>
      <c r="AX68" s="133" t="s">
        <v>18</v>
      </c>
      <c r="AY68" s="137" t="s">
        <v>5042</v>
      </c>
      <c r="AZ68" s="133" t="s">
        <v>18</v>
      </c>
      <c r="BA68" s="137" t="s">
        <v>5043</v>
      </c>
      <c r="BB68" s="133" t="s">
        <v>18</v>
      </c>
      <c r="BC68" s="137" t="s">
        <v>5044</v>
      </c>
      <c r="BD68" s="133" t="s">
        <v>18</v>
      </c>
      <c r="BE68" s="137" t="s">
        <v>5045</v>
      </c>
      <c r="BF68" s="133" t="s">
        <v>18</v>
      </c>
      <c r="BG68" s="137" t="s">
        <v>5046</v>
      </c>
      <c r="BH68" s="133" t="s">
        <v>19</v>
      </c>
      <c r="BI68" s="137"/>
      <c r="BJ68" s="142" t="s">
        <v>19</v>
      </c>
      <c r="BK68" s="142" t="s">
        <v>19</v>
      </c>
      <c r="BL68" s="142" t="s">
        <v>19</v>
      </c>
      <c r="BM68" s="142" t="s">
        <v>19</v>
      </c>
      <c r="BN68" s="133" t="s">
        <v>19</v>
      </c>
      <c r="BO68" s="137"/>
      <c r="BP68" s="133" t="s">
        <v>19</v>
      </c>
      <c r="BQ68" s="137"/>
      <c r="BR68" s="133" t="s">
        <v>19</v>
      </c>
      <c r="BS68" s="137"/>
      <c r="BT68" s="133" t="s">
        <v>19</v>
      </c>
      <c r="BU68" s="133" t="s">
        <v>18</v>
      </c>
      <c r="BV68" s="133" t="s">
        <v>18</v>
      </c>
      <c r="BW68" s="137" t="s">
        <v>5047</v>
      </c>
      <c r="BX68" s="143" t="s">
        <v>5048</v>
      </c>
      <c r="BY68" s="144" t="s">
        <v>3811</v>
      </c>
      <c r="BZ68" s="133" t="s">
        <v>18</v>
      </c>
      <c r="CA68" s="145" t="s">
        <v>5049</v>
      </c>
      <c r="CB68" s="146" t="s">
        <v>5050</v>
      </c>
      <c r="CC68" s="126">
        <v>11108</v>
      </c>
      <c r="CD68" s="126">
        <v>10981</v>
      </c>
      <c r="CE68" s="126">
        <v>10911</v>
      </c>
      <c r="CF68" s="126">
        <v>10833</v>
      </c>
      <c r="CG68" s="127">
        <v>76393</v>
      </c>
      <c r="CH68" s="127">
        <v>76393</v>
      </c>
      <c r="CI68" s="127">
        <v>76393</v>
      </c>
      <c r="CJ68" s="127">
        <v>76393</v>
      </c>
      <c r="CK68" s="128">
        <v>6.88</v>
      </c>
      <c r="CL68" s="128">
        <v>6.96</v>
      </c>
      <c r="CM68" s="128">
        <v>7</v>
      </c>
      <c r="CN68" s="128">
        <v>7.05</v>
      </c>
      <c r="CO68" s="129">
        <v>0.621</v>
      </c>
      <c r="CP68" s="129">
        <v>0.64100000000000001</v>
      </c>
      <c r="CQ68" s="129">
        <v>0.65400000000000003</v>
      </c>
      <c r="CR68" s="130">
        <v>0.66900000000000004</v>
      </c>
    </row>
    <row r="69" spans="1:96" s="147" customFormat="1" ht="200" customHeight="1">
      <c r="A69" s="132" t="s">
        <v>86</v>
      </c>
      <c r="B69" s="133" t="s">
        <v>2735</v>
      </c>
      <c r="C69" s="133" t="str">
        <f>IF(A69="","自動表示",IF(B69="",VLOOKUP(A69,リスト!$C$2:$D$48,2,FALSE),VLOOKUP(一覧表!A69&amp;一覧表!B69,リスト!$C$49:$D$1789,2,FALSE)))</f>
        <v>336238</v>
      </c>
      <c r="D69" s="134" t="str">
        <f>IF(C69="自動表示","自動表示",VLOOKUP(C69,リスト!$D$2:$E$1789,2,FALSE))</f>
        <v>町村Ⅱ－１</v>
      </c>
      <c r="E69" s="132" t="s">
        <v>3560</v>
      </c>
      <c r="F69" s="133" t="s">
        <v>3734</v>
      </c>
      <c r="G69" s="135">
        <v>30</v>
      </c>
      <c r="H69" s="133" t="str">
        <f t="shared" si="1"/>
        <v>20年超</v>
      </c>
      <c r="I69" s="133" t="s">
        <v>13</v>
      </c>
      <c r="J69" s="136">
        <v>0.6</v>
      </c>
      <c r="K69" s="133" t="s">
        <v>18</v>
      </c>
      <c r="L69" s="137" t="s">
        <v>5051</v>
      </c>
      <c r="M69" s="133" t="s">
        <v>18</v>
      </c>
      <c r="N69" s="133" t="s">
        <v>3634</v>
      </c>
      <c r="O69" s="137" t="s">
        <v>5052</v>
      </c>
      <c r="P69" s="133" t="s">
        <v>18</v>
      </c>
      <c r="Q69" s="137" t="s">
        <v>5053</v>
      </c>
      <c r="R69" s="133" t="s">
        <v>18</v>
      </c>
      <c r="S69" s="133" t="s">
        <v>3667</v>
      </c>
      <c r="T69" s="138">
        <v>2.8</v>
      </c>
      <c r="U69" s="138"/>
      <c r="V69" s="133" t="s">
        <v>18</v>
      </c>
      <c r="W69" s="139" t="s">
        <v>5054</v>
      </c>
      <c r="X69" s="140">
        <v>2017</v>
      </c>
      <c r="Y69" s="140">
        <v>2056</v>
      </c>
      <c r="Z69" s="140">
        <v>40</v>
      </c>
      <c r="AA69" s="138">
        <v>681.1</v>
      </c>
      <c r="AB69" s="133" t="s">
        <v>18</v>
      </c>
      <c r="AC69" s="139" t="s">
        <v>5055</v>
      </c>
      <c r="AD69" s="140">
        <v>2021</v>
      </c>
      <c r="AE69" s="140">
        <v>2030</v>
      </c>
      <c r="AF69" s="140">
        <v>10</v>
      </c>
      <c r="AG69" s="138">
        <v>102.4</v>
      </c>
      <c r="AH69" s="133" t="s">
        <v>18</v>
      </c>
      <c r="AI69" s="141" t="s">
        <v>5056</v>
      </c>
      <c r="AJ69" s="140">
        <v>2021</v>
      </c>
      <c r="AK69" s="140">
        <v>2030</v>
      </c>
      <c r="AL69" s="140">
        <v>10</v>
      </c>
      <c r="AM69" s="138">
        <v>79</v>
      </c>
      <c r="AN69" s="133" t="s">
        <v>18</v>
      </c>
      <c r="AO69" s="137" t="s">
        <v>5057</v>
      </c>
      <c r="AP69" s="133" t="s">
        <v>18</v>
      </c>
      <c r="AQ69" s="137" t="s">
        <v>5058</v>
      </c>
      <c r="AR69" s="133" t="s">
        <v>18</v>
      </c>
      <c r="AS69" s="137" t="s">
        <v>5059</v>
      </c>
      <c r="AT69" s="133" t="s">
        <v>18</v>
      </c>
      <c r="AU69" s="137" t="s">
        <v>5040</v>
      </c>
      <c r="AV69" s="133" t="s">
        <v>18</v>
      </c>
      <c r="AW69" s="137" t="s">
        <v>5060</v>
      </c>
      <c r="AX69" s="133" t="s">
        <v>18</v>
      </c>
      <c r="AY69" s="137" t="s">
        <v>5061</v>
      </c>
      <c r="AZ69" s="133" t="s">
        <v>18</v>
      </c>
      <c r="BA69" s="137" t="s">
        <v>5062</v>
      </c>
      <c r="BB69" s="133" t="s">
        <v>18</v>
      </c>
      <c r="BC69" s="137" t="s">
        <v>5063</v>
      </c>
      <c r="BD69" s="133" t="s">
        <v>19</v>
      </c>
      <c r="BE69" s="137"/>
      <c r="BF69" s="133" t="s">
        <v>18</v>
      </c>
      <c r="BG69" s="137" t="s">
        <v>5064</v>
      </c>
      <c r="BH69" s="133" t="s">
        <v>19</v>
      </c>
      <c r="BI69" s="137"/>
      <c r="BJ69" s="142" t="s">
        <v>19</v>
      </c>
      <c r="BK69" s="142" t="s">
        <v>19</v>
      </c>
      <c r="BL69" s="142" t="s">
        <v>19</v>
      </c>
      <c r="BM69" s="142" t="s">
        <v>19</v>
      </c>
      <c r="BN69" s="133" t="s">
        <v>19</v>
      </c>
      <c r="BO69" s="137"/>
      <c r="BP69" s="133" t="s">
        <v>19</v>
      </c>
      <c r="BQ69" s="137"/>
      <c r="BR69" s="133" t="s">
        <v>19</v>
      </c>
      <c r="BS69" s="137"/>
      <c r="BT69" s="133" t="s">
        <v>19</v>
      </c>
      <c r="BU69" s="133" t="s">
        <v>19</v>
      </c>
      <c r="BV69" s="133" t="s">
        <v>18</v>
      </c>
      <c r="BW69" s="137" t="s">
        <v>5065</v>
      </c>
      <c r="BX69" s="143"/>
      <c r="BY69" s="144" t="s">
        <v>5066</v>
      </c>
      <c r="BZ69" s="133" t="s">
        <v>18</v>
      </c>
      <c r="CA69" s="145" t="s">
        <v>5067</v>
      </c>
      <c r="CB69" s="146" t="s">
        <v>5068</v>
      </c>
      <c r="CC69" s="126">
        <v>5828</v>
      </c>
      <c r="CD69" s="126">
        <v>5768</v>
      </c>
      <c r="CE69" s="126">
        <v>5765</v>
      </c>
      <c r="CF69" s="126">
        <v>5735</v>
      </c>
      <c r="CG69" s="127">
        <v>64093</v>
      </c>
      <c r="CH69" s="127">
        <v>64653</v>
      </c>
      <c r="CI69" s="127">
        <v>64653</v>
      </c>
      <c r="CJ69" s="127">
        <v>67300</v>
      </c>
      <c r="CK69" s="128">
        <v>11</v>
      </c>
      <c r="CL69" s="128">
        <v>11.21</v>
      </c>
      <c r="CM69" s="128">
        <v>11.21</v>
      </c>
      <c r="CN69" s="128">
        <v>11.73</v>
      </c>
      <c r="CO69" s="129">
        <v>0.72440000000000004</v>
      </c>
      <c r="CP69" s="129">
        <v>0.72399999999999998</v>
      </c>
      <c r="CQ69" s="129">
        <v>0.69879999999999998</v>
      </c>
      <c r="CR69" s="130">
        <v>0.66049999999999998</v>
      </c>
    </row>
    <row r="70" spans="1:96" s="147" customFormat="1" ht="200" customHeight="1">
      <c r="A70" s="132" t="s">
        <v>86</v>
      </c>
      <c r="B70" s="133" t="s">
        <v>2737</v>
      </c>
      <c r="C70" s="133" t="str">
        <f>IF(A70="","自動表示",IF(B70="",VLOOKUP(A70,リスト!$C$2:$D$48,2,FALSE),VLOOKUP(一覧表!A70&amp;一覧表!B70,リスト!$C$49:$D$1789,2,FALSE)))</f>
        <v>336432</v>
      </c>
      <c r="D70" s="134" t="str">
        <f>IF(C70="自動表示","自動表示",VLOOKUP(C70,リスト!$D$2:$E$1789,2,FALSE))</f>
        <v>町村Ⅰ－１</v>
      </c>
      <c r="E70" s="132" t="s">
        <v>3560</v>
      </c>
      <c r="F70" s="133" t="s">
        <v>3739</v>
      </c>
      <c r="G70" s="135">
        <v>35</v>
      </c>
      <c r="H70" s="133" t="str">
        <f t="shared" si="1"/>
        <v>20年超</v>
      </c>
      <c r="I70" s="133" t="s">
        <v>3636</v>
      </c>
      <c r="J70" s="136">
        <v>0.2</v>
      </c>
      <c r="K70" s="133" t="s">
        <v>18</v>
      </c>
      <c r="L70" s="137" t="s">
        <v>5069</v>
      </c>
      <c r="M70" s="133" t="s">
        <v>18</v>
      </c>
      <c r="N70" s="133" t="s">
        <v>3636</v>
      </c>
      <c r="O70" s="137" t="s">
        <v>5070</v>
      </c>
      <c r="P70" s="133" t="s">
        <v>18</v>
      </c>
      <c r="Q70" s="137" t="s">
        <v>5071</v>
      </c>
      <c r="R70" s="133" t="s">
        <v>18</v>
      </c>
      <c r="S70" s="133" t="s">
        <v>3667</v>
      </c>
      <c r="T70" s="138">
        <v>0.2</v>
      </c>
      <c r="U70" s="138"/>
      <c r="V70" s="133" t="s">
        <v>18</v>
      </c>
      <c r="W70" s="139" t="s">
        <v>5072</v>
      </c>
      <c r="X70" s="140">
        <v>2025</v>
      </c>
      <c r="Y70" s="140">
        <v>2054</v>
      </c>
      <c r="Z70" s="140">
        <v>30</v>
      </c>
      <c r="AA70" s="138">
        <v>183.9</v>
      </c>
      <c r="AB70" s="133" t="s">
        <v>18</v>
      </c>
      <c r="AC70" s="139" t="s">
        <v>5073</v>
      </c>
      <c r="AD70" s="140">
        <v>2025</v>
      </c>
      <c r="AE70" s="140">
        <v>2054</v>
      </c>
      <c r="AF70" s="140">
        <v>30</v>
      </c>
      <c r="AG70" s="138">
        <v>60</v>
      </c>
      <c r="AH70" s="133" t="s">
        <v>18</v>
      </c>
      <c r="AI70" s="141" t="s">
        <v>5074</v>
      </c>
      <c r="AJ70" s="140">
        <v>2025</v>
      </c>
      <c r="AK70" s="140">
        <v>2054</v>
      </c>
      <c r="AL70" s="140">
        <v>30</v>
      </c>
      <c r="AM70" s="138">
        <v>123.9</v>
      </c>
      <c r="AN70" s="133" t="s">
        <v>18</v>
      </c>
      <c r="AO70" s="137" t="s">
        <v>5075</v>
      </c>
      <c r="AP70" s="133" t="s">
        <v>19</v>
      </c>
      <c r="AQ70" s="137"/>
      <c r="AR70" s="133" t="s">
        <v>18</v>
      </c>
      <c r="AS70" s="137" t="s">
        <v>5076</v>
      </c>
      <c r="AT70" s="133" t="s">
        <v>18</v>
      </c>
      <c r="AU70" s="137" t="s">
        <v>5077</v>
      </c>
      <c r="AV70" s="133" t="s">
        <v>18</v>
      </c>
      <c r="AW70" s="137" t="s">
        <v>5078</v>
      </c>
      <c r="AX70" s="133" t="s">
        <v>18</v>
      </c>
      <c r="AY70" s="137" t="s">
        <v>5079</v>
      </c>
      <c r="AZ70" s="133" t="s">
        <v>18</v>
      </c>
      <c r="BA70" s="137" t="s">
        <v>5080</v>
      </c>
      <c r="BB70" s="133" t="s">
        <v>18</v>
      </c>
      <c r="BC70" s="137" t="s">
        <v>5081</v>
      </c>
      <c r="BD70" s="133" t="s">
        <v>18</v>
      </c>
      <c r="BE70" s="137" t="s">
        <v>5082</v>
      </c>
      <c r="BF70" s="133" t="s">
        <v>18</v>
      </c>
      <c r="BG70" s="137" t="s">
        <v>5083</v>
      </c>
      <c r="BH70" s="133" t="s">
        <v>19</v>
      </c>
      <c r="BI70" s="137"/>
      <c r="BJ70" s="142" t="s">
        <v>19</v>
      </c>
      <c r="BK70" s="142" t="s">
        <v>19</v>
      </c>
      <c r="BL70" s="142" t="s">
        <v>19</v>
      </c>
      <c r="BM70" s="142" t="s">
        <v>19</v>
      </c>
      <c r="BN70" s="133" t="s">
        <v>19</v>
      </c>
      <c r="BO70" s="137"/>
      <c r="BP70" s="133" t="s">
        <v>19</v>
      </c>
      <c r="BQ70" s="137"/>
      <c r="BR70" s="133" t="s">
        <v>19</v>
      </c>
      <c r="BS70" s="137"/>
      <c r="BT70" s="133" t="s">
        <v>19</v>
      </c>
      <c r="BU70" s="133" t="s">
        <v>19</v>
      </c>
      <c r="BV70" s="133" t="s">
        <v>18</v>
      </c>
      <c r="BW70" s="137" t="s">
        <v>5084</v>
      </c>
      <c r="BX70" s="143">
        <v>1</v>
      </c>
      <c r="BY70" s="144"/>
      <c r="BZ70" s="133" t="s">
        <v>18</v>
      </c>
      <c r="CA70" s="145" t="s">
        <v>5085</v>
      </c>
      <c r="CB70" s="146" t="s">
        <v>5086</v>
      </c>
      <c r="CC70" s="126">
        <v>1419</v>
      </c>
      <c r="CD70" s="126">
        <v>1395</v>
      </c>
      <c r="CE70" s="126">
        <v>1368</v>
      </c>
      <c r="CF70" s="126">
        <v>1333</v>
      </c>
      <c r="CG70" s="127">
        <v>38429</v>
      </c>
      <c r="CH70" s="127">
        <v>35148</v>
      </c>
      <c r="CI70" s="127">
        <v>35148</v>
      </c>
      <c r="CJ70" s="127">
        <v>35148</v>
      </c>
      <c r="CK70" s="128">
        <v>27.08</v>
      </c>
      <c r="CL70" s="128">
        <v>25.2</v>
      </c>
      <c r="CM70" s="128">
        <v>25.69</v>
      </c>
      <c r="CN70" s="128">
        <v>26.37</v>
      </c>
      <c r="CO70" s="129">
        <v>0.6855</v>
      </c>
      <c r="CP70" s="129">
        <v>0.66249999999999998</v>
      </c>
      <c r="CQ70" s="129">
        <v>0.66249999999999998</v>
      </c>
      <c r="CR70" s="130">
        <v>0.66249999999999998</v>
      </c>
    </row>
    <row r="71" spans="1:96" s="147" customFormat="1" ht="200" customHeight="1">
      <c r="A71" s="132" t="s">
        <v>86</v>
      </c>
      <c r="B71" s="133" t="s">
        <v>2739</v>
      </c>
      <c r="C71" s="133" t="str">
        <f>IF(A71="","自動表示",IF(B71="",VLOOKUP(A71,リスト!$C$2:$D$48,2,FALSE),VLOOKUP(一覧表!A71&amp;一覧表!B71,リスト!$C$49:$D$1789,2,FALSE)))</f>
        <v>336637</v>
      </c>
      <c r="D71" s="134" t="str">
        <f>IF(C71="自動表示","自動表示",VLOOKUP(C71,リスト!$D$2:$E$1789,2,FALSE))</f>
        <v>町村Ⅰ－０</v>
      </c>
      <c r="E71" s="132" t="s">
        <v>3560</v>
      </c>
      <c r="F71" s="133" t="s">
        <v>6040</v>
      </c>
      <c r="G71" s="135">
        <v>30</v>
      </c>
      <c r="H71" s="133" t="str">
        <f t="shared" si="1"/>
        <v>20年超</v>
      </c>
      <c r="I71" s="133" t="s">
        <v>17</v>
      </c>
      <c r="J71" s="136">
        <v>0.5</v>
      </c>
      <c r="K71" s="133" t="s">
        <v>18</v>
      </c>
      <c r="L71" s="137" t="s">
        <v>5087</v>
      </c>
      <c r="M71" s="133" t="s">
        <v>18</v>
      </c>
      <c r="N71" s="133" t="s">
        <v>17</v>
      </c>
      <c r="O71" s="137" t="s">
        <v>5088</v>
      </c>
      <c r="P71" s="133" t="s">
        <v>3783</v>
      </c>
      <c r="Q71" s="137" t="s">
        <v>5089</v>
      </c>
      <c r="R71" s="133" t="s">
        <v>18</v>
      </c>
      <c r="S71" s="133" t="s">
        <v>3666</v>
      </c>
      <c r="T71" s="138">
        <v>1.91</v>
      </c>
      <c r="U71" s="138"/>
      <c r="V71" s="133" t="s">
        <v>18</v>
      </c>
      <c r="W71" s="139" t="s">
        <v>5090</v>
      </c>
      <c r="X71" s="140">
        <v>2016</v>
      </c>
      <c r="Y71" s="140">
        <v>2045</v>
      </c>
      <c r="Z71" s="140">
        <v>30</v>
      </c>
      <c r="AA71" s="138">
        <v>505.8</v>
      </c>
      <c r="AB71" s="133" t="s">
        <v>18</v>
      </c>
      <c r="AC71" s="139" t="s">
        <v>5091</v>
      </c>
      <c r="AD71" s="140">
        <v>2016</v>
      </c>
      <c r="AE71" s="140">
        <v>2045</v>
      </c>
      <c r="AF71" s="140">
        <v>30</v>
      </c>
      <c r="AG71" s="138">
        <v>501.4</v>
      </c>
      <c r="AH71" s="133" t="s">
        <v>18</v>
      </c>
      <c r="AI71" s="141" t="s">
        <v>5092</v>
      </c>
      <c r="AJ71" s="140">
        <v>2016</v>
      </c>
      <c r="AK71" s="140">
        <v>2045</v>
      </c>
      <c r="AL71" s="140">
        <v>30</v>
      </c>
      <c r="AM71" s="138">
        <v>4.4000000000000004</v>
      </c>
      <c r="AN71" s="133" t="s">
        <v>3783</v>
      </c>
      <c r="AO71" s="137" t="s">
        <v>4164</v>
      </c>
      <c r="AP71" s="133" t="s">
        <v>3783</v>
      </c>
      <c r="AQ71" s="137" t="s">
        <v>5093</v>
      </c>
      <c r="AR71" s="133" t="s">
        <v>3783</v>
      </c>
      <c r="AS71" s="137" t="s">
        <v>5094</v>
      </c>
      <c r="AT71" s="133" t="s">
        <v>3783</v>
      </c>
      <c r="AU71" s="137" t="s">
        <v>5095</v>
      </c>
      <c r="AV71" s="133" t="s">
        <v>3783</v>
      </c>
      <c r="AW71" s="137" t="s">
        <v>5096</v>
      </c>
      <c r="AX71" s="133" t="s">
        <v>3783</v>
      </c>
      <c r="AY71" s="137" t="s">
        <v>5097</v>
      </c>
      <c r="AZ71" s="133" t="s">
        <v>3783</v>
      </c>
      <c r="BA71" s="137" t="s">
        <v>5098</v>
      </c>
      <c r="BB71" s="133" t="s">
        <v>3783</v>
      </c>
      <c r="BC71" s="137" t="s">
        <v>5099</v>
      </c>
      <c r="BD71" s="133" t="s">
        <v>3783</v>
      </c>
      <c r="BE71" s="137" t="s">
        <v>5100</v>
      </c>
      <c r="BF71" s="133" t="s">
        <v>3783</v>
      </c>
      <c r="BG71" s="137" t="s">
        <v>5101</v>
      </c>
      <c r="BH71" s="133" t="s">
        <v>3783</v>
      </c>
      <c r="BI71" s="137" t="s">
        <v>5102</v>
      </c>
      <c r="BJ71" s="142" t="s">
        <v>19</v>
      </c>
      <c r="BK71" s="142" t="s">
        <v>18</v>
      </c>
      <c r="BL71" s="142" t="s">
        <v>19</v>
      </c>
      <c r="BM71" s="142" t="s">
        <v>19</v>
      </c>
      <c r="BN71" s="133" t="s">
        <v>3783</v>
      </c>
      <c r="BO71" s="137" t="s">
        <v>5103</v>
      </c>
      <c r="BP71" s="133" t="s">
        <v>3783</v>
      </c>
      <c r="BQ71" s="137" t="s">
        <v>5104</v>
      </c>
      <c r="BR71" s="133" t="s">
        <v>3783</v>
      </c>
      <c r="BS71" s="137" t="s">
        <v>5105</v>
      </c>
      <c r="BT71" s="133" t="s">
        <v>18</v>
      </c>
      <c r="BU71" s="133" t="s">
        <v>18</v>
      </c>
      <c r="BV71" s="133" t="s">
        <v>3783</v>
      </c>
      <c r="BW71" s="137" t="s">
        <v>5106</v>
      </c>
      <c r="BX71" s="143" t="s">
        <v>3811</v>
      </c>
      <c r="BY71" s="144" t="s">
        <v>5107</v>
      </c>
      <c r="BZ71" s="133" t="s">
        <v>3783</v>
      </c>
      <c r="CA71" s="145" t="s">
        <v>5108</v>
      </c>
      <c r="CB71" s="146" t="s">
        <v>5109</v>
      </c>
      <c r="CC71" s="126">
        <v>4689</v>
      </c>
      <c r="CD71" s="126">
        <v>4605</v>
      </c>
      <c r="CE71" s="126">
        <v>4498</v>
      </c>
      <c r="CF71" s="126">
        <v>4406</v>
      </c>
      <c r="CG71" s="127">
        <v>41262</v>
      </c>
      <c r="CH71" s="127">
        <v>39770</v>
      </c>
      <c r="CI71" s="127">
        <v>39770</v>
      </c>
      <c r="CJ71" s="127">
        <v>42921</v>
      </c>
      <c r="CK71" s="128">
        <v>8.8000000000000007</v>
      </c>
      <c r="CL71" s="128">
        <v>8.64</v>
      </c>
      <c r="CM71" s="128">
        <v>8.84</v>
      </c>
      <c r="CN71" s="128">
        <v>9.74</v>
      </c>
      <c r="CO71" s="129">
        <v>0.6321</v>
      </c>
      <c r="CP71" s="129">
        <v>0.63849999999999996</v>
      </c>
      <c r="CQ71" s="129">
        <v>0.64939999999999998</v>
      </c>
      <c r="CR71" s="130">
        <v>0.6542</v>
      </c>
    </row>
    <row r="72" spans="1:96" s="147" customFormat="1" ht="200" customHeight="1">
      <c r="A72" s="132" t="s">
        <v>86</v>
      </c>
      <c r="B72" s="133" t="s">
        <v>2741</v>
      </c>
      <c r="C72" s="133" t="str">
        <f>IF(A72="","自動表示",IF(B72="",VLOOKUP(A72,リスト!$C$2:$D$48,2,FALSE),VLOOKUP(一覧表!A72&amp;一覧表!B72,リスト!$C$49:$D$1789,2,FALSE)))</f>
        <v>336661</v>
      </c>
      <c r="D72" s="134" t="str">
        <f>IF(C72="自動表示","自動表示",VLOOKUP(C72,リスト!$D$2:$E$1789,2,FALSE))</f>
        <v>町村Ⅲ－１</v>
      </c>
      <c r="E72" s="132" t="s">
        <v>3560</v>
      </c>
      <c r="F72" s="133" t="s">
        <v>3739</v>
      </c>
      <c r="G72" s="135">
        <v>30</v>
      </c>
      <c r="H72" s="133" t="str">
        <f t="shared" si="1"/>
        <v>20年超</v>
      </c>
      <c r="I72" s="133" t="s">
        <v>17</v>
      </c>
      <c r="J72" s="136">
        <v>1.5</v>
      </c>
      <c r="K72" s="133" t="s">
        <v>18</v>
      </c>
      <c r="L72" s="137" t="s">
        <v>5110</v>
      </c>
      <c r="M72" s="133" t="s">
        <v>18</v>
      </c>
      <c r="N72" s="133" t="s">
        <v>3635</v>
      </c>
      <c r="O72" s="137" t="s">
        <v>5110</v>
      </c>
      <c r="P72" s="133" t="s">
        <v>18</v>
      </c>
      <c r="Q72" s="137" t="s">
        <v>5111</v>
      </c>
      <c r="R72" s="133" t="s">
        <v>18</v>
      </c>
      <c r="S72" s="133" t="s">
        <v>3666</v>
      </c>
      <c r="T72" s="138">
        <v>17.600000000000001</v>
      </c>
      <c r="U72" s="138"/>
      <c r="V72" s="133" t="s">
        <v>18</v>
      </c>
      <c r="W72" s="139" t="s">
        <v>5112</v>
      </c>
      <c r="X72" s="140">
        <v>2021</v>
      </c>
      <c r="Y72" s="140">
        <v>2060</v>
      </c>
      <c r="Z72" s="140">
        <v>40</v>
      </c>
      <c r="AA72" s="138">
        <v>1387.7</v>
      </c>
      <c r="AB72" s="133" t="s">
        <v>18</v>
      </c>
      <c r="AC72" s="139" t="s">
        <v>5113</v>
      </c>
      <c r="AD72" s="140">
        <v>2021</v>
      </c>
      <c r="AE72" s="140">
        <v>2060</v>
      </c>
      <c r="AF72" s="140">
        <v>40</v>
      </c>
      <c r="AG72" s="138">
        <v>1204.3</v>
      </c>
      <c r="AH72" s="133" t="s">
        <v>18</v>
      </c>
      <c r="AI72" s="141" t="s">
        <v>5114</v>
      </c>
      <c r="AJ72" s="140">
        <v>2021</v>
      </c>
      <c r="AK72" s="140">
        <v>2060</v>
      </c>
      <c r="AL72" s="140">
        <v>40</v>
      </c>
      <c r="AM72" s="138">
        <v>183.4</v>
      </c>
      <c r="AN72" s="133" t="s">
        <v>18</v>
      </c>
      <c r="AO72" s="137" t="s">
        <v>5115</v>
      </c>
      <c r="AP72" s="133" t="s">
        <v>19</v>
      </c>
      <c r="AQ72" s="137"/>
      <c r="AR72" s="133" t="s">
        <v>18</v>
      </c>
      <c r="AS72" s="137" t="s">
        <v>5116</v>
      </c>
      <c r="AT72" s="133" t="s">
        <v>18</v>
      </c>
      <c r="AU72" s="137" t="s">
        <v>5117</v>
      </c>
      <c r="AV72" s="133" t="s">
        <v>3783</v>
      </c>
      <c r="AW72" s="137" t="s">
        <v>5118</v>
      </c>
      <c r="AX72" s="133" t="s">
        <v>3783</v>
      </c>
      <c r="AY72" s="137" t="s">
        <v>5119</v>
      </c>
      <c r="AZ72" s="133" t="s">
        <v>3783</v>
      </c>
      <c r="BA72" s="137" t="s">
        <v>5120</v>
      </c>
      <c r="BB72" s="133" t="s">
        <v>3783</v>
      </c>
      <c r="BC72" s="137" t="s">
        <v>5121</v>
      </c>
      <c r="BD72" s="133" t="s">
        <v>19</v>
      </c>
      <c r="BE72" s="137"/>
      <c r="BF72" s="133" t="s">
        <v>3783</v>
      </c>
      <c r="BG72" s="137" t="s">
        <v>5122</v>
      </c>
      <c r="BH72" s="133" t="s">
        <v>3783</v>
      </c>
      <c r="BI72" s="137" t="s">
        <v>5123</v>
      </c>
      <c r="BJ72" s="142" t="s">
        <v>19</v>
      </c>
      <c r="BK72" s="142" t="s">
        <v>19</v>
      </c>
      <c r="BL72" s="142" t="s">
        <v>19</v>
      </c>
      <c r="BM72" s="142" t="s">
        <v>19</v>
      </c>
      <c r="BN72" s="133" t="s">
        <v>3783</v>
      </c>
      <c r="BO72" s="137" t="s">
        <v>5124</v>
      </c>
      <c r="BP72" s="133" t="s">
        <v>3783</v>
      </c>
      <c r="BQ72" s="137" t="s">
        <v>5125</v>
      </c>
      <c r="BR72" s="133" t="s">
        <v>3783</v>
      </c>
      <c r="BS72" s="137" t="s">
        <v>5126</v>
      </c>
      <c r="BT72" s="133" t="s">
        <v>19</v>
      </c>
      <c r="BU72" s="133" t="s">
        <v>19</v>
      </c>
      <c r="BV72" s="133" t="s">
        <v>3783</v>
      </c>
      <c r="BW72" s="137" t="s">
        <v>5127</v>
      </c>
      <c r="BX72" s="143"/>
      <c r="BY72" s="144" t="s">
        <v>5128</v>
      </c>
      <c r="BZ72" s="133" t="s">
        <v>19</v>
      </c>
      <c r="CA72" s="145"/>
      <c r="CB72" s="146" t="s">
        <v>5129</v>
      </c>
      <c r="CC72" s="126">
        <v>13764</v>
      </c>
      <c r="CD72" s="126">
        <v>13513</v>
      </c>
      <c r="CE72" s="126">
        <v>13222</v>
      </c>
      <c r="CF72" s="126">
        <v>12845</v>
      </c>
      <c r="CG72" s="127">
        <v>105624</v>
      </c>
      <c r="CH72" s="127">
        <v>105624</v>
      </c>
      <c r="CI72" s="127">
        <v>106719</v>
      </c>
      <c r="CJ72" s="127">
        <v>113566</v>
      </c>
      <c r="CK72" s="128">
        <v>7.67</v>
      </c>
      <c r="CL72" s="128">
        <v>7.82</v>
      </c>
      <c r="CM72" s="128">
        <v>8.07</v>
      </c>
      <c r="CN72" s="128">
        <v>8.84</v>
      </c>
      <c r="CO72" s="129">
        <v>0.50600000000000001</v>
      </c>
      <c r="CP72" s="129">
        <v>0.52200000000000002</v>
      </c>
      <c r="CQ72" s="129">
        <v>0.53649999999999998</v>
      </c>
      <c r="CR72" s="130">
        <v>0.53849999999999998</v>
      </c>
    </row>
    <row r="73" spans="1:96" s="147" customFormat="1" ht="200" customHeight="1">
      <c r="A73" s="132" t="s">
        <v>86</v>
      </c>
      <c r="B73" s="133" t="s">
        <v>2743</v>
      </c>
      <c r="C73" s="133" t="str">
        <f>IF(A73="","自動表示",IF(B73="",VLOOKUP(A73,リスト!$C$2:$D$48,2,FALSE),VLOOKUP(一覧表!A73&amp;一覧表!B73,リスト!$C$49:$D$1789,2,FALSE)))</f>
        <v>336815</v>
      </c>
      <c r="D73" s="134" t="str">
        <f>IF(C73="自動表示","自動表示",VLOOKUP(C73,リスト!$D$2:$E$1789,2,FALSE))</f>
        <v>町村Ⅲ－０</v>
      </c>
      <c r="E73" s="132" t="s">
        <v>3560</v>
      </c>
      <c r="F73" s="133" t="s">
        <v>3739</v>
      </c>
      <c r="G73" s="135">
        <v>30</v>
      </c>
      <c r="H73" s="133" t="str">
        <f t="shared" si="1"/>
        <v>20年超</v>
      </c>
      <c r="I73" s="133" t="s">
        <v>3636</v>
      </c>
      <c r="J73" s="136">
        <v>1.1000000000000001</v>
      </c>
      <c r="K73" s="133" t="s">
        <v>18</v>
      </c>
      <c r="L73" s="137" t="s">
        <v>5130</v>
      </c>
      <c r="M73" s="133" t="s">
        <v>18</v>
      </c>
      <c r="N73" s="133" t="s">
        <v>3636</v>
      </c>
      <c r="O73" s="137" t="s">
        <v>5131</v>
      </c>
      <c r="P73" s="133" t="s">
        <v>18</v>
      </c>
      <c r="Q73" s="137" t="s">
        <v>5132</v>
      </c>
      <c r="R73" s="133" t="s">
        <v>18</v>
      </c>
      <c r="S73" s="133" t="s">
        <v>3667</v>
      </c>
      <c r="T73" s="138">
        <v>10</v>
      </c>
      <c r="U73" s="138"/>
      <c r="V73" s="133" t="s">
        <v>19</v>
      </c>
      <c r="W73" s="139" t="s">
        <v>5133</v>
      </c>
      <c r="X73" s="140"/>
      <c r="Y73" s="140"/>
      <c r="Z73" s="140">
        <v>0</v>
      </c>
      <c r="AA73" s="138"/>
      <c r="AB73" s="133" t="s">
        <v>18</v>
      </c>
      <c r="AC73" s="139" t="s">
        <v>5134</v>
      </c>
      <c r="AD73" s="140">
        <v>2016</v>
      </c>
      <c r="AE73" s="140">
        <v>2065</v>
      </c>
      <c r="AF73" s="140">
        <v>50</v>
      </c>
      <c r="AG73" s="138">
        <v>10</v>
      </c>
      <c r="AH73" s="133" t="s">
        <v>19</v>
      </c>
      <c r="AI73" s="141" t="s">
        <v>5135</v>
      </c>
      <c r="AJ73" s="140"/>
      <c r="AK73" s="140"/>
      <c r="AL73" s="140">
        <v>0</v>
      </c>
      <c r="AM73" s="138"/>
      <c r="AN73" s="133" t="s">
        <v>18</v>
      </c>
      <c r="AO73" s="137" t="s">
        <v>5136</v>
      </c>
      <c r="AP73" s="133" t="s">
        <v>18</v>
      </c>
      <c r="AQ73" s="137" t="s">
        <v>5137</v>
      </c>
      <c r="AR73" s="133" t="s">
        <v>18</v>
      </c>
      <c r="AS73" s="137" t="s">
        <v>5138</v>
      </c>
      <c r="AT73" s="133" t="s">
        <v>18</v>
      </c>
      <c r="AU73" s="137" t="s">
        <v>5139</v>
      </c>
      <c r="AV73" s="133" t="s">
        <v>18</v>
      </c>
      <c r="AW73" s="137" t="s">
        <v>5140</v>
      </c>
      <c r="AX73" s="133" t="s">
        <v>18</v>
      </c>
      <c r="AY73" s="137" t="s">
        <v>5141</v>
      </c>
      <c r="AZ73" s="133" t="s">
        <v>18</v>
      </c>
      <c r="BA73" s="137" t="s">
        <v>5134</v>
      </c>
      <c r="BB73" s="133" t="s">
        <v>18</v>
      </c>
      <c r="BC73" s="137" t="s">
        <v>5142</v>
      </c>
      <c r="BD73" s="133" t="s">
        <v>18</v>
      </c>
      <c r="BE73" s="137" t="s">
        <v>5143</v>
      </c>
      <c r="BF73" s="133" t="s">
        <v>18</v>
      </c>
      <c r="BG73" s="137" t="s">
        <v>5144</v>
      </c>
      <c r="BH73" s="133" t="s">
        <v>19</v>
      </c>
      <c r="BI73" s="137"/>
      <c r="BJ73" s="142" t="s">
        <v>19</v>
      </c>
      <c r="BK73" s="142" t="s">
        <v>19</v>
      </c>
      <c r="BL73" s="142" t="s">
        <v>19</v>
      </c>
      <c r="BM73" s="142" t="s">
        <v>19</v>
      </c>
      <c r="BN73" s="133" t="s">
        <v>19</v>
      </c>
      <c r="BO73" s="137"/>
      <c r="BP73" s="133" t="s">
        <v>19</v>
      </c>
      <c r="BQ73" s="137"/>
      <c r="BR73" s="133" t="s">
        <v>19</v>
      </c>
      <c r="BS73" s="137"/>
      <c r="BT73" s="133" t="s">
        <v>19</v>
      </c>
      <c r="BU73" s="133" t="s">
        <v>18</v>
      </c>
      <c r="BV73" s="133" t="s">
        <v>18</v>
      </c>
      <c r="BW73" s="137" t="s">
        <v>5145</v>
      </c>
      <c r="BX73" s="143">
        <v>1</v>
      </c>
      <c r="BY73" s="144" t="s">
        <v>5146</v>
      </c>
      <c r="BZ73" s="133" t="s">
        <v>18</v>
      </c>
      <c r="CA73" s="145" t="s">
        <v>5147</v>
      </c>
      <c r="CB73" s="146" t="s">
        <v>5148</v>
      </c>
      <c r="CC73" s="126">
        <v>11195</v>
      </c>
      <c r="CD73" s="126">
        <v>10926</v>
      </c>
      <c r="CE73" s="126">
        <v>10680</v>
      </c>
      <c r="CF73" s="126">
        <v>10507</v>
      </c>
      <c r="CG73" s="127">
        <v>121323</v>
      </c>
      <c r="CH73" s="127">
        <v>120987</v>
      </c>
      <c r="CI73" s="127">
        <v>126362</v>
      </c>
      <c r="CJ73" s="127">
        <v>126815</v>
      </c>
      <c r="CK73" s="128">
        <v>10.84</v>
      </c>
      <c r="CL73" s="128">
        <v>11.07</v>
      </c>
      <c r="CM73" s="128">
        <v>11.83</v>
      </c>
      <c r="CN73" s="128">
        <v>12.07</v>
      </c>
      <c r="CO73" s="129">
        <v>0.66649999999999998</v>
      </c>
      <c r="CP73" s="129">
        <v>0.68559999999999999</v>
      </c>
      <c r="CQ73" s="129">
        <v>0.7056</v>
      </c>
      <c r="CR73" s="130">
        <v>0.71940000000000004</v>
      </c>
    </row>
    <row r="74" spans="1:96" s="147" customFormat="1" ht="200" customHeight="1">
      <c r="A74" s="132" t="s">
        <v>88</v>
      </c>
      <c r="B74" s="133" t="s">
        <v>3709</v>
      </c>
      <c r="C74" s="133" t="str">
        <f>IF(A74="","自動表示",IF(B74="",VLOOKUP(A74,リスト!$C$2:$D$48,2,FALSE),VLOOKUP(一覧表!A74&amp;一覧表!B74,リスト!$C$49:$D$1789,2,FALSE)))</f>
        <v>342025</v>
      </c>
      <c r="D74" s="134" t="str">
        <f>IF(C74="自動表示","自動表示",VLOOKUP(C74,リスト!$D$2:$E$1789,2,FALSE))</f>
        <v>中核市</v>
      </c>
      <c r="E74" s="132" t="s">
        <v>5</v>
      </c>
      <c r="F74" s="133" t="s">
        <v>3759</v>
      </c>
      <c r="G74" s="135">
        <v>30</v>
      </c>
      <c r="H74" s="133" t="str">
        <f t="shared" si="1"/>
        <v>20年超</v>
      </c>
      <c r="I74" s="133" t="s">
        <v>15</v>
      </c>
      <c r="J74" s="136">
        <v>19.899999999999999</v>
      </c>
      <c r="K74" s="133" t="s">
        <v>18</v>
      </c>
      <c r="L74" s="137" t="s">
        <v>5149</v>
      </c>
      <c r="M74" s="133" t="s">
        <v>18</v>
      </c>
      <c r="N74" s="133" t="s">
        <v>17</v>
      </c>
      <c r="O74" s="137" t="s">
        <v>5150</v>
      </c>
      <c r="P74" s="133" t="s">
        <v>18</v>
      </c>
      <c r="Q74" s="137" t="s">
        <v>5151</v>
      </c>
      <c r="R74" s="133" t="s">
        <v>18</v>
      </c>
      <c r="S74" s="133" t="s">
        <v>3667</v>
      </c>
      <c r="T74" s="138">
        <v>273</v>
      </c>
      <c r="U74" s="138"/>
      <c r="V74" s="133" t="s">
        <v>18</v>
      </c>
      <c r="W74" s="139" t="s">
        <v>5152</v>
      </c>
      <c r="X74" s="140">
        <v>2021</v>
      </c>
      <c r="Y74" s="140">
        <v>2040</v>
      </c>
      <c r="Z74" s="140">
        <v>20</v>
      </c>
      <c r="AA74" s="138">
        <v>5202.2</v>
      </c>
      <c r="AB74" s="133" t="s">
        <v>18</v>
      </c>
      <c r="AC74" s="139" t="s">
        <v>5153</v>
      </c>
      <c r="AD74" s="140">
        <v>2021</v>
      </c>
      <c r="AE74" s="140">
        <v>2040</v>
      </c>
      <c r="AF74" s="140">
        <v>20</v>
      </c>
      <c r="AG74" s="138">
        <v>2320.6999999999998</v>
      </c>
      <c r="AH74" s="133" t="s">
        <v>18</v>
      </c>
      <c r="AI74" s="141" t="s">
        <v>5154</v>
      </c>
      <c r="AJ74" s="140">
        <v>2021</v>
      </c>
      <c r="AK74" s="140">
        <v>2040</v>
      </c>
      <c r="AL74" s="140">
        <v>20</v>
      </c>
      <c r="AM74" s="138">
        <v>2881.5</v>
      </c>
      <c r="AN74" s="133" t="s">
        <v>18</v>
      </c>
      <c r="AO74" s="137" t="s">
        <v>5155</v>
      </c>
      <c r="AP74" s="133" t="s">
        <v>18</v>
      </c>
      <c r="AQ74" s="137" t="s">
        <v>5156</v>
      </c>
      <c r="AR74" s="133" t="s">
        <v>18</v>
      </c>
      <c r="AS74" s="137" t="s">
        <v>5157</v>
      </c>
      <c r="AT74" s="133" t="s">
        <v>18</v>
      </c>
      <c r="AU74" s="137" t="s">
        <v>5158</v>
      </c>
      <c r="AV74" s="133" t="s">
        <v>18</v>
      </c>
      <c r="AW74" s="137" t="s">
        <v>6041</v>
      </c>
      <c r="AX74" s="133" t="s">
        <v>18</v>
      </c>
      <c r="AY74" s="137" t="s">
        <v>5159</v>
      </c>
      <c r="AZ74" s="133" t="s">
        <v>18</v>
      </c>
      <c r="BA74" s="137" t="s">
        <v>5160</v>
      </c>
      <c r="BB74" s="133" t="s">
        <v>18</v>
      </c>
      <c r="BC74" s="137" t="s">
        <v>5161</v>
      </c>
      <c r="BD74" s="133" t="s">
        <v>18</v>
      </c>
      <c r="BE74" s="137" t="s">
        <v>5162</v>
      </c>
      <c r="BF74" s="133" t="s">
        <v>18</v>
      </c>
      <c r="BG74" s="137" t="s">
        <v>5163</v>
      </c>
      <c r="BH74" s="133" t="s">
        <v>18</v>
      </c>
      <c r="BI74" s="137" t="s">
        <v>5164</v>
      </c>
      <c r="BJ74" s="142" t="s">
        <v>19</v>
      </c>
      <c r="BK74" s="142" t="s">
        <v>18</v>
      </c>
      <c r="BL74" s="142" t="s">
        <v>19</v>
      </c>
      <c r="BM74" s="142" t="s">
        <v>19</v>
      </c>
      <c r="BN74" s="133" t="s">
        <v>18</v>
      </c>
      <c r="BO74" s="137" t="s">
        <v>5165</v>
      </c>
      <c r="BP74" s="133" t="s">
        <v>18</v>
      </c>
      <c r="BQ74" s="137" t="s">
        <v>5166</v>
      </c>
      <c r="BR74" s="133" t="s">
        <v>18</v>
      </c>
      <c r="BS74" s="137" t="s">
        <v>5167</v>
      </c>
      <c r="BT74" s="133" t="s">
        <v>18</v>
      </c>
      <c r="BU74" s="133" t="s">
        <v>18</v>
      </c>
      <c r="BV74" s="133" t="s">
        <v>18</v>
      </c>
      <c r="BW74" s="137" t="s">
        <v>5168</v>
      </c>
      <c r="BX74" s="143">
        <v>10</v>
      </c>
      <c r="BY74" s="144"/>
      <c r="BZ74" s="133" t="s">
        <v>3813</v>
      </c>
      <c r="CA74" s="145" t="s">
        <v>5169</v>
      </c>
      <c r="CB74" s="146" t="s">
        <v>5170</v>
      </c>
      <c r="CC74" s="126">
        <v>217690</v>
      </c>
      <c r="CD74" s="126">
        <v>213008</v>
      </c>
      <c r="CE74" s="126">
        <v>209241</v>
      </c>
      <c r="CF74" s="126">
        <v>205349</v>
      </c>
      <c r="CG74" s="127">
        <v>1256052</v>
      </c>
      <c r="CH74" s="127">
        <v>1251170</v>
      </c>
      <c r="CI74" s="127">
        <v>1256149</v>
      </c>
      <c r="CJ74" s="127">
        <v>1219727</v>
      </c>
      <c r="CK74" s="128">
        <v>5.77</v>
      </c>
      <c r="CL74" s="128">
        <v>5.87</v>
      </c>
      <c r="CM74" s="128">
        <v>6</v>
      </c>
      <c r="CN74" s="128">
        <v>5.94</v>
      </c>
      <c r="CO74" s="129">
        <v>0.64400000000000002</v>
      </c>
      <c r="CP74" s="129">
        <v>0.623</v>
      </c>
      <c r="CQ74" s="129">
        <v>0.64</v>
      </c>
      <c r="CR74" s="130">
        <v>0.65600000000000003</v>
      </c>
    </row>
    <row r="75" spans="1:96" s="147" customFormat="1" ht="200" customHeight="1">
      <c r="A75" s="132" t="s">
        <v>88</v>
      </c>
      <c r="B75" s="133" t="s">
        <v>2749</v>
      </c>
      <c r="C75" s="133" t="str">
        <f>IF(A75="","自動表示",IF(B75="",VLOOKUP(A75,リスト!$C$2:$D$48,2,FALSE),VLOOKUP(一覧表!A75&amp;一覧表!B75,リスト!$C$49:$D$1789,2,FALSE)))</f>
        <v>342033</v>
      </c>
      <c r="D75" s="134" t="str">
        <f>IF(C75="自動表示","自動表示",VLOOKUP(C75,リスト!$D$2:$E$1789,2,FALSE))</f>
        <v>都市Ⅰ－２</v>
      </c>
      <c r="E75" s="132" t="s">
        <v>3560</v>
      </c>
      <c r="F75" s="133" t="s">
        <v>3745</v>
      </c>
      <c r="G75" s="135">
        <v>30</v>
      </c>
      <c r="H75" s="133" t="str">
        <f t="shared" si="1"/>
        <v>20年超</v>
      </c>
      <c r="I75" s="133" t="s">
        <v>15</v>
      </c>
      <c r="J75" s="136">
        <v>2.9</v>
      </c>
      <c r="K75" s="133" t="s">
        <v>18</v>
      </c>
      <c r="L75" s="137" t="s">
        <v>5171</v>
      </c>
      <c r="M75" s="133" t="s">
        <v>18</v>
      </c>
      <c r="N75" s="133" t="s">
        <v>13</v>
      </c>
      <c r="O75" s="137" t="s">
        <v>5172</v>
      </c>
      <c r="P75" s="133" t="s">
        <v>18</v>
      </c>
      <c r="Q75" s="137" t="s">
        <v>5173</v>
      </c>
      <c r="R75" s="133" t="s">
        <v>18</v>
      </c>
      <c r="S75" s="133" t="s">
        <v>3666</v>
      </c>
      <c r="T75" s="138">
        <v>8.8000000000000007</v>
      </c>
      <c r="U75" s="138"/>
      <c r="V75" s="133" t="s">
        <v>18</v>
      </c>
      <c r="W75" s="139" t="s">
        <v>5174</v>
      </c>
      <c r="X75" s="140">
        <v>2016</v>
      </c>
      <c r="Y75" s="140">
        <v>2055</v>
      </c>
      <c r="Z75" s="140">
        <v>40</v>
      </c>
      <c r="AA75" s="138">
        <v>1363</v>
      </c>
      <c r="AB75" s="133" t="s">
        <v>18</v>
      </c>
      <c r="AC75" s="139" t="s">
        <v>5175</v>
      </c>
      <c r="AD75" s="140" t="s">
        <v>4508</v>
      </c>
      <c r="AE75" s="140" t="s">
        <v>4508</v>
      </c>
      <c r="AF75" s="140" t="s">
        <v>4508</v>
      </c>
      <c r="AG75" s="138" t="s">
        <v>4508</v>
      </c>
      <c r="AH75" s="133" t="s">
        <v>18</v>
      </c>
      <c r="AI75" s="141" t="s">
        <v>5176</v>
      </c>
      <c r="AJ75" s="140">
        <v>2016</v>
      </c>
      <c r="AK75" s="140">
        <v>2055</v>
      </c>
      <c r="AL75" s="140">
        <v>39</v>
      </c>
      <c r="AM75" s="138">
        <v>117</v>
      </c>
      <c r="AN75" s="133" t="s">
        <v>18</v>
      </c>
      <c r="AO75" s="137" t="s">
        <v>5177</v>
      </c>
      <c r="AP75" s="133" t="s">
        <v>19</v>
      </c>
      <c r="AQ75" s="137"/>
      <c r="AR75" s="133" t="s">
        <v>18</v>
      </c>
      <c r="AS75" s="137" t="s">
        <v>5178</v>
      </c>
      <c r="AT75" s="133" t="s">
        <v>18</v>
      </c>
      <c r="AU75" s="137" t="s">
        <v>5175</v>
      </c>
      <c r="AV75" s="133" t="s">
        <v>18</v>
      </c>
      <c r="AW75" s="137" t="s">
        <v>5179</v>
      </c>
      <c r="AX75" s="133" t="s">
        <v>18</v>
      </c>
      <c r="AY75" s="137" t="s">
        <v>5180</v>
      </c>
      <c r="AZ75" s="133" t="s">
        <v>18</v>
      </c>
      <c r="BA75" s="137" t="s">
        <v>5175</v>
      </c>
      <c r="BB75" s="133" t="s">
        <v>18</v>
      </c>
      <c r="BC75" s="137" t="s">
        <v>5181</v>
      </c>
      <c r="BD75" s="133" t="s">
        <v>18</v>
      </c>
      <c r="BE75" s="137" t="s">
        <v>5182</v>
      </c>
      <c r="BF75" s="133" t="s">
        <v>18</v>
      </c>
      <c r="BG75" s="137" t="s">
        <v>5183</v>
      </c>
      <c r="BH75" s="133" t="s">
        <v>18</v>
      </c>
      <c r="BI75" s="137" t="s">
        <v>5184</v>
      </c>
      <c r="BJ75" s="142" t="s">
        <v>19</v>
      </c>
      <c r="BK75" s="142" t="s">
        <v>19</v>
      </c>
      <c r="BL75" s="142" t="s">
        <v>19</v>
      </c>
      <c r="BM75" s="142" t="s">
        <v>18</v>
      </c>
      <c r="BN75" s="133" t="s">
        <v>19</v>
      </c>
      <c r="BO75" s="137"/>
      <c r="BP75" s="133" t="s">
        <v>18</v>
      </c>
      <c r="BQ75" s="137" t="s">
        <v>5185</v>
      </c>
      <c r="BR75" s="133" t="s">
        <v>19</v>
      </c>
      <c r="BS75" s="137"/>
      <c r="BT75" s="133" t="s">
        <v>18</v>
      </c>
      <c r="BU75" s="133" t="s">
        <v>18</v>
      </c>
      <c r="BV75" s="133" t="s">
        <v>18</v>
      </c>
      <c r="BW75" s="137" t="s">
        <v>5186</v>
      </c>
      <c r="BX75" s="143">
        <v>5</v>
      </c>
      <c r="BY75" s="144"/>
      <c r="BZ75" s="133" t="s">
        <v>18</v>
      </c>
      <c r="CA75" s="145" t="s">
        <v>5187</v>
      </c>
      <c r="CB75" s="146" t="s">
        <v>5188</v>
      </c>
      <c r="CC75" s="126">
        <v>25120</v>
      </c>
      <c r="CD75" s="126">
        <v>24543</v>
      </c>
      <c r="CE75" s="126">
        <v>24071</v>
      </c>
      <c r="CF75" s="126">
        <v>23586</v>
      </c>
      <c r="CG75" s="127">
        <v>167097</v>
      </c>
      <c r="CH75" s="127">
        <v>163845</v>
      </c>
      <c r="CI75" s="127">
        <v>168573</v>
      </c>
      <c r="CJ75" s="127">
        <v>173327</v>
      </c>
      <c r="CK75" s="128">
        <v>6.65</v>
      </c>
      <c r="CL75" s="128">
        <v>6.68</v>
      </c>
      <c r="CM75" s="128">
        <v>7</v>
      </c>
      <c r="CN75" s="128">
        <v>7.35</v>
      </c>
      <c r="CO75" s="129">
        <v>0.75</v>
      </c>
      <c r="CP75" s="129" t="s">
        <v>4508</v>
      </c>
      <c r="CQ75" s="129" t="s">
        <v>4508</v>
      </c>
      <c r="CR75" s="130" t="s">
        <v>4508</v>
      </c>
    </row>
    <row r="76" spans="1:96" s="147" customFormat="1" ht="200" customHeight="1">
      <c r="A76" s="132" t="s">
        <v>88</v>
      </c>
      <c r="B76" s="133" t="s">
        <v>2751</v>
      </c>
      <c r="C76" s="133" t="str">
        <f>IF(A76="","自動表示",IF(B76="",VLOOKUP(A76,リスト!$C$2:$D$48,2,FALSE),VLOOKUP(一覧表!A76&amp;一覧表!B76,リスト!$C$49:$D$1789,2,FALSE)))</f>
        <v>342041</v>
      </c>
      <c r="D76" s="134" t="str">
        <f>IF(C76="自動表示","自動表示",VLOOKUP(C76,リスト!$D$2:$E$1789,2,FALSE))</f>
        <v>都市Ⅱ－２</v>
      </c>
      <c r="E76" s="132" t="s">
        <v>3760</v>
      </c>
      <c r="F76" s="133" t="s">
        <v>3761</v>
      </c>
      <c r="G76" s="135">
        <v>30</v>
      </c>
      <c r="H76" s="133" t="str">
        <f t="shared" si="1"/>
        <v>20年超</v>
      </c>
      <c r="I76" s="133" t="s">
        <v>5189</v>
      </c>
      <c r="J76" s="136">
        <v>9.6</v>
      </c>
      <c r="K76" s="133" t="s">
        <v>5190</v>
      </c>
      <c r="L76" s="137" t="s">
        <v>5191</v>
      </c>
      <c r="M76" s="133" t="s">
        <v>5190</v>
      </c>
      <c r="N76" s="133" t="s">
        <v>5189</v>
      </c>
      <c r="O76" s="137" t="s">
        <v>5192</v>
      </c>
      <c r="P76" s="133" t="s">
        <v>5190</v>
      </c>
      <c r="Q76" s="137" t="s">
        <v>5193</v>
      </c>
      <c r="R76" s="133" t="s">
        <v>5190</v>
      </c>
      <c r="S76" s="133" t="s">
        <v>5194</v>
      </c>
      <c r="T76" s="138">
        <v>78.5</v>
      </c>
      <c r="U76" s="138"/>
      <c r="V76" s="133" t="s">
        <v>5190</v>
      </c>
      <c r="W76" s="139" t="s">
        <v>5195</v>
      </c>
      <c r="X76" s="140">
        <v>2015</v>
      </c>
      <c r="Y76" s="140">
        <v>2054</v>
      </c>
      <c r="Z76" s="140">
        <v>40</v>
      </c>
      <c r="AA76" s="138">
        <v>4811.6000000000004</v>
      </c>
      <c r="AB76" s="133" t="s">
        <v>5190</v>
      </c>
      <c r="AC76" s="139" t="s">
        <v>5196</v>
      </c>
      <c r="AD76" s="140">
        <v>2021</v>
      </c>
      <c r="AE76" s="140">
        <v>2054</v>
      </c>
      <c r="AF76" s="140">
        <v>34</v>
      </c>
      <c r="AG76" s="138">
        <v>767.9</v>
      </c>
      <c r="AH76" s="133" t="s">
        <v>5190</v>
      </c>
      <c r="AI76" s="141" t="s">
        <v>5197</v>
      </c>
      <c r="AJ76" s="140">
        <v>2021</v>
      </c>
      <c r="AK76" s="140">
        <v>2054</v>
      </c>
      <c r="AL76" s="140">
        <v>34</v>
      </c>
      <c r="AM76" s="138">
        <v>894.2</v>
      </c>
      <c r="AN76" s="133" t="s">
        <v>5190</v>
      </c>
      <c r="AO76" s="137" t="s">
        <v>5198</v>
      </c>
      <c r="AP76" s="133" t="s">
        <v>5190</v>
      </c>
      <c r="AQ76" s="137" t="s">
        <v>5199</v>
      </c>
      <c r="AR76" s="133" t="s">
        <v>5190</v>
      </c>
      <c r="AS76" s="137" t="s">
        <v>5200</v>
      </c>
      <c r="AT76" s="133" t="s">
        <v>5190</v>
      </c>
      <c r="AU76" s="137" t="s">
        <v>5201</v>
      </c>
      <c r="AV76" s="133" t="s">
        <v>5190</v>
      </c>
      <c r="AW76" s="137" t="s">
        <v>5202</v>
      </c>
      <c r="AX76" s="133" t="s">
        <v>5190</v>
      </c>
      <c r="AY76" s="137" t="s">
        <v>5203</v>
      </c>
      <c r="AZ76" s="133" t="s">
        <v>5190</v>
      </c>
      <c r="BA76" s="137" t="s">
        <v>5204</v>
      </c>
      <c r="BB76" s="133" t="s">
        <v>5190</v>
      </c>
      <c r="BC76" s="137" t="s">
        <v>5205</v>
      </c>
      <c r="BD76" s="133" t="s">
        <v>5206</v>
      </c>
      <c r="BE76" s="137" t="s">
        <v>5207</v>
      </c>
      <c r="BF76" s="133" t="s">
        <v>5190</v>
      </c>
      <c r="BG76" s="137" t="s">
        <v>5208</v>
      </c>
      <c r="BH76" s="133" t="s">
        <v>5190</v>
      </c>
      <c r="BI76" s="137" t="s">
        <v>5209</v>
      </c>
      <c r="BJ76" s="142" t="s">
        <v>5206</v>
      </c>
      <c r="BK76" s="142" t="s">
        <v>5190</v>
      </c>
      <c r="BL76" s="142" t="s">
        <v>5206</v>
      </c>
      <c r="BM76" s="142" t="s">
        <v>5206</v>
      </c>
      <c r="BN76" s="133" t="s">
        <v>5206</v>
      </c>
      <c r="BO76" s="137"/>
      <c r="BP76" s="133" t="s">
        <v>5206</v>
      </c>
      <c r="BQ76" s="137"/>
      <c r="BR76" s="133" t="s">
        <v>5190</v>
      </c>
      <c r="BS76" s="137" t="s">
        <v>5210</v>
      </c>
      <c r="BT76" s="133" t="s">
        <v>5190</v>
      </c>
      <c r="BU76" s="133" t="s">
        <v>5190</v>
      </c>
      <c r="BV76" s="133" t="s">
        <v>5190</v>
      </c>
      <c r="BW76" s="137" t="s">
        <v>5211</v>
      </c>
      <c r="BX76" s="143"/>
      <c r="BY76" s="144" t="s">
        <v>5212</v>
      </c>
      <c r="BZ76" s="133" t="s">
        <v>5190</v>
      </c>
      <c r="CA76" s="145" t="s">
        <v>5213</v>
      </c>
      <c r="CB76" s="146" t="s">
        <v>5214</v>
      </c>
      <c r="CC76" s="126">
        <v>92009</v>
      </c>
      <c r="CD76" s="126">
        <v>90320</v>
      </c>
      <c r="CE76" s="126">
        <v>89154</v>
      </c>
      <c r="CF76" s="126">
        <v>88128</v>
      </c>
      <c r="CG76" s="127">
        <v>501159</v>
      </c>
      <c r="CH76" s="127">
        <v>498150</v>
      </c>
      <c r="CI76" s="127">
        <v>495838</v>
      </c>
      <c r="CJ76" s="127">
        <v>496983.81999999966</v>
      </c>
      <c r="CK76" s="128">
        <v>5.45</v>
      </c>
      <c r="CL76" s="128">
        <v>5.52</v>
      </c>
      <c r="CM76" s="128">
        <v>5.56</v>
      </c>
      <c r="CN76" s="128">
        <v>5.64</v>
      </c>
      <c r="CO76" s="129">
        <v>0.64200000000000002</v>
      </c>
      <c r="CP76" s="129">
        <v>0.65400000000000003</v>
      </c>
      <c r="CQ76" s="129">
        <v>0.65300000000000002</v>
      </c>
      <c r="CR76" s="130">
        <v>0.68299999999999994</v>
      </c>
    </row>
    <row r="77" spans="1:96" s="147" customFormat="1" ht="200" customHeight="1">
      <c r="A77" s="132" t="s">
        <v>88</v>
      </c>
      <c r="B77" s="133" t="s">
        <v>3710</v>
      </c>
      <c r="C77" s="133" t="str">
        <f>IF(A77="","自動表示",IF(B77="",VLOOKUP(A77,リスト!$C$2:$D$48,2,FALSE),VLOOKUP(一覧表!A77&amp;一覧表!B77,リスト!$C$49:$D$1789,2,FALSE)))</f>
        <v>342050</v>
      </c>
      <c r="D77" s="134" t="str">
        <f>IF(C77="自動表示","自動表示",VLOOKUP(C77,リスト!$D$2:$E$1789,2,FALSE))</f>
        <v>都市Ⅲ－２</v>
      </c>
      <c r="E77" s="132" t="s">
        <v>3752</v>
      </c>
      <c r="F77" s="133" t="s">
        <v>3762</v>
      </c>
      <c r="G77" s="135">
        <v>30</v>
      </c>
      <c r="H77" s="133" t="str">
        <f t="shared" si="1"/>
        <v>20年超</v>
      </c>
      <c r="I77" s="133" t="s">
        <v>5215</v>
      </c>
      <c r="J77" s="136">
        <v>13.9</v>
      </c>
      <c r="K77" s="133" t="s">
        <v>18</v>
      </c>
      <c r="L77" s="137" t="s">
        <v>5216</v>
      </c>
      <c r="M77" s="133" t="s">
        <v>18</v>
      </c>
      <c r="N77" s="133" t="s">
        <v>5215</v>
      </c>
      <c r="O77" s="137" t="s">
        <v>5217</v>
      </c>
      <c r="P77" s="133" t="s">
        <v>18</v>
      </c>
      <c r="Q77" s="137" t="s">
        <v>5218</v>
      </c>
      <c r="R77" s="133" t="s">
        <v>18</v>
      </c>
      <c r="S77" s="133" t="s">
        <v>3667</v>
      </c>
      <c r="T77" s="138">
        <v>101.8</v>
      </c>
      <c r="U77" s="138"/>
      <c r="V77" s="133" t="s">
        <v>18</v>
      </c>
      <c r="W77" s="139" t="s">
        <v>5219</v>
      </c>
      <c r="X77" s="140">
        <v>2017</v>
      </c>
      <c r="Y77" s="140">
        <v>2056</v>
      </c>
      <c r="Z77" s="140">
        <v>40</v>
      </c>
      <c r="AA77" s="138">
        <v>4883</v>
      </c>
      <c r="AB77" s="133" t="s">
        <v>18</v>
      </c>
      <c r="AC77" s="139" t="s">
        <v>5220</v>
      </c>
      <c r="AD77" s="140">
        <v>2017</v>
      </c>
      <c r="AE77" s="140">
        <v>2046</v>
      </c>
      <c r="AF77" s="140">
        <v>30</v>
      </c>
      <c r="AG77" s="138">
        <v>2841.9</v>
      </c>
      <c r="AH77" s="133" t="s">
        <v>18</v>
      </c>
      <c r="AI77" s="141" t="s">
        <v>5221</v>
      </c>
      <c r="AJ77" s="140">
        <v>2017</v>
      </c>
      <c r="AK77" s="140">
        <v>2046</v>
      </c>
      <c r="AL77" s="140">
        <v>30</v>
      </c>
      <c r="AM77" s="138">
        <v>338.3</v>
      </c>
      <c r="AN77" s="133" t="s">
        <v>3783</v>
      </c>
      <c r="AO77" s="137" t="s">
        <v>5222</v>
      </c>
      <c r="AP77" s="133" t="s">
        <v>18</v>
      </c>
      <c r="AQ77" s="137" t="s">
        <v>5223</v>
      </c>
      <c r="AR77" s="133" t="s">
        <v>3783</v>
      </c>
      <c r="AS77" s="137" t="s">
        <v>5224</v>
      </c>
      <c r="AT77" s="133" t="s">
        <v>3783</v>
      </c>
      <c r="AU77" s="137" t="s">
        <v>5225</v>
      </c>
      <c r="AV77" s="133" t="s">
        <v>3783</v>
      </c>
      <c r="AW77" s="137" t="s">
        <v>5226</v>
      </c>
      <c r="AX77" s="133" t="s">
        <v>3783</v>
      </c>
      <c r="AY77" s="137" t="s">
        <v>5227</v>
      </c>
      <c r="AZ77" s="133" t="s">
        <v>3783</v>
      </c>
      <c r="BA77" s="137" t="s">
        <v>5228</v>
      </c>
      <c r="BB77" s="133" t="s">
        <v>3783</v>
      </c>
      <c r="BC77" s="137" t="s">
        <v>5229</v>
      </c>
      <c r="BD77" s="133" t="s">
        <v>3783</v>
      </c>
      <c r="BE77" s="137" t="s">
        <v>5230</v>
      </c>
      <c r="BF77" s="133" t="s">
        <v>3783</v>
      </c>
      <c r="BG77" s="137" t="s">
        <v>5231</v>
      </c>
      <c r="BH77" s="133" t="s">
        <v>3783</v>
      </c>
      <c r="BI77" s="137" t="s">
        <v>5232</v>
      </c>
      <c r="BJ77" s="142" t="s">
        <v>19</v>
      </c>
      <c r="BK77" s="142" t="s">
        <v>18</v>
      </c>
      <c r="BL77" s="142" t="s">
        <v>19</v>
      </c>
      <c r="BM77" s="142" t="s">
        <v>19</v>
      </c>
      <c r="BN77" s="133" t="s">
        <v>3783</v>
      </c>
      <c r="BO77" s="137" t="s">
        <v>5233</v>
      </c>
      <c r="BP77" s="133" t="s">
        <v>3783</v>
      </c>
      <c r="BQ77" s="137" t="s">
        <v>5234</v>
      </c>
      <c r="BR77" s="133" t="s">
        <v>3783</v>
      </c>
      <c r="BS77" s="137" t="s">
        <v>5235</v>
      </c>
      <c r="BT77" s="133" t="s">
        <v>18</v>
      </c>
      <c r="BU77" s="133" t="s">
        <v>18</v>
      </c>
      <c r="BV77" s="133" t="s">
        <v>3783</v>
      </c>
      <c r="BW77" s="137" t="s">
        <v>5236</v>
      </c>
      <c r="BX77" s="143"/>
      <c r="BY77" s="144" t="s">
        <v>5237</v>
      </c>
      <c r="BZ77" s="133" t="s">
        <v>3783</v>
      </c>
      <c r="CA77" s="145" t="s">
        <v>5238</v>
      </c>
      <c r="CB77" s="146" t="s">
        <v>5239</v>
      </c>
      <c r="CC77" s="126">
        <v>134320</v>
      </c>
      <c r="CD77" s="126">
        <v>131887</v>
      </c>
      <c r="CE77" s="126">
        <v>130007</v>
      </c>
      <c r="CF77" s="126">
        <v>128324</v>
      </c>
      <c r="CG77" s="127">
        <v>603413.82999999996</v>
      </c>
      <c r="CH77" s="127">
        <v>600334.14</v>
      </c>
      <c r="CI77" s="127">
        <v>604468</v>
      </c>
      <c r="CJ77" s="127">
        <v>597661</v>
      </c>
      <c r="CK77" s="128">
        <v>4.49</v>
      </c>
      <c r="CL77" s="128">
        <v>4.55</v>
      </c>
      <c r="CM77" s="128">
        <v>4.6500000000000004</v>
      </c>
      <c r="CN77" s="128">
        <v>4.66</v>
      </c>
      <c r="CO77" s="129">
        <v>0.65900000000000003</v>
      </c>
      <c r="CP77" s="129">
        <v>0.67300000000000004</v>
      </c>
      <c r="CQ77" s="129">
        <v>0.68799999999999994</v>
      </c>
      <c r="CR77" s="130">
        <v>0.70199999999999996</v>
      </c>
    </row>
    <row r="78" spans="1:96" s="147" customFormat="1" ht="200" customHeight="1">
      <c r="A78" s="132" t="s">
        <v>88</v>
      </c>
      <c r="B78" s="133" t="s">
        <v>3711</v>
      </c>
      <c r="C78" s="133" t="str">
        <f>IF(A78="","自動表示",IF(B78="",VLOOKUP(A78,リスト!$C$2:$D$48,2,FALSE),VLOOKUP(一覧表!A78&amp;一覧表!B78,リスト!$C$49:$D$1789,2,FALSE)))</f>
        <v>342076</v>
      </c>
      <c r="D78" s="134" t="str">
        <f>IF(C78="自動表示","自動表示",VLOOKUP(C78,リスト!$D$2:$E$1789,2,FALSE))</f>
        <v>中核市</v>
      </c>
      <c r="E78" s="132" t="s">
        <v>5</v>
      </c>
      <c r="F78" s="133" t="s">
        <v>3763</v>
      </c>
      <c r="G78" s="135">
        <v>30</v>
      </c>
      <c r="H78" s="133" t="str">
        <f t="shared" si="1"/>
        <v>20年超</v>
      </c>
      <c r="I78" s="133" t="s">
        <v>17</v>
      </c>
      <c r="J78" s="136">
        <v>46.5</v>
      </c>
      <c r="K78" s="133" t="s">
        <v>18</v>
      </c>
      <c r="L78" s="137" t="s">
        <v>5240</v>
      </c>
      <c r="M78" s="133" t="s">
        <v>18</v>
      </c>
      <c r="N78" s="133" t="s">
        <v>13</v>
      </c>
      <c r="O78" s="137" t="s">
        <v>5241</v>
      </c>
      <c r="P78" s="133" t="s">
        <v>18</v>
      </c>
      <c r="Q78" s="137" t="s">
        <v>5242</v>
      </c>
      <c r="R78" s="133" t="s">
        <v>18</v>
      </c>
      <c r="S78" s="133" t="s">
        <v>3667</v>
      </c>
      <c r="T78" s="138">
        <v>93</v>
      </c>
      <c r="U78" s="138"/>
      <c r="V78" s="133" t="s">
        <v>18</v>
      </c>
      <c r="W78" s="139" t="s">
        <v>5243</v>
      </c>
      <c r="X78" s="140">
        <v>2016</v>
      </c>
      <c r="Y78" s="140">
        <v>2045</v>
      </c>
      <c r="Z78" s="140">
        <v>30</v>
      </c>
      <c r="AA78" s="138">
        <v>14954</v>
      </c>
      <c r="AB78" s="133" t="s">
        <v>18</v>
      </c>
      <c r="AC78" s="139" t="s">
        <v>5244</v>
      </c>
      <c r="AD78" s="140">
        <v>2016</v>
      </c>
      <c r="AE78" s="140">
        <v>2045</v>
      </c>
      <c r="AF78" s="140">
        <v>30</v>
      </c>
      <c r="AG78" s="138">
        <v>9310</v>
      </c>
      <c r="AH78" s="133" t="s">
        <v>18</v>
      </c>
      <c r="AI78" s="141" t="s">
        <v>5245</v>
      </c>
      <c r="AJ78" s="140">
        <v>2016</v>
      </c>
      <c r="AK78" s="140">
        <v>2045</v>
      </c>
      <c r="AL78" s="140">
        <v>30</v>
      </c>
      <c r="AM78" s="138">
        <v>6644</v>
      </c>
      <c r="AN78" s="133" t="s">
        <v>18</v>
      </c>
      <c r="AO78" s="137" t="s">
        <v>5246</v>
      </c>
      <c r="AP78" s="133" t="s">
        <v>18</v>
      </c>
      <c r="AQ78" s="137" t="s">
        <v>5247</v>
      </c>
      <c r="AR78" s="133" t="s">
        <v>18</v>
      </c>
      <c r="AS78" s="137" t="s">
        <v>5248</v>
      </c>
      <c r="AT78" s="133" t="s">
        <v>18</v>
      </c>
      <c r="AU78" s="137" t="s">
        <v>5249</v>
      </c>
      <c r="AV78" s="133" t="s">
        <v>18</v>
      </c>
      <c r="AW78" s="137" t="s">
        <v>5250</v>
      </c>
      <c r="AX78" s="133" t="s">
        <v>18</v>
      </c>
      <c r="AY78" s="137" t="s">
        <v>5251</v>
      </c>
      <c r="AZ78" s="133" t="s">
        <v>18</v>
      </c>
      <c r="BA78" s="137" t="s">
        <v>5251</v>
      </c>
      <c r="BB78" s="133" t="s">
        <v>18</v>
      </c>
      <c r="BC78" s="137" t="s">
        <v>5252</v>
      </c>
      <c r="BD78" s="133" t="s">
        <v>18</v>
      </c>
      <c r="BE78" s="137" t="s">
        <v>5253</v>
      </c>
      <c r="BF78" s="133" t="s">
        <v>18</v>
      </c>
      <c r="BG78" s="137" t="s">
        <v>5254</v>
      </c>
      <c r="BH78" s="133" t="s">
        <v>18</v>
      </c>
      <c r="BI78" s="137" t="s">
        <v>5255</v>
      </c>
      <c r="BJ78" s="142" t="s">
        <v>19</v>
      </c>
      <c r="BK78" s="142" t="s">
        <v>18</v>
      </c>
      <c r="BL78" s="142" t="s">
        <v>18</v>
      </c>
      <c r="BM78" s="142" t="s">
        <v>19</v>
      </c>
      <c r="BN78" s="133" t="s">
        <v>19</v>
      </c>
      <c r="BO78" s="137"/>
      <c r="BP78" s="133" t="s">
        <v>18</v>
      </c>
      <c r="BQ78" s="137" t="s">
        <v>5256</v>
      </c>
      <c r="BR78" s="133" t="s">
        <v>18</v>
      </c>
      <c r="BS78" s="137" t="s">
        <v>5257</v>
      </c>
      <c r="BT78" s="133" t="s">
        <v>19</v>
      </c>
      <c r="BU78" s="133" t="s">
        <v>18</v>
      </c>
      <c r="BV78" s="133" t="s">
        <v>18</v>
      </c>
      <c r="BW78" s="137" t="s">
        <v>5258</v>
      </c>
      <c r="BX78" s="143"/>
      <c r="BY78" s="144" t="s">
        <v>5259</v>
      </c>
      <c r="BZ78" s="133" t="s">
        <v>18</v>
      </c>
      <c r="CA78" s="145" t="s">
        <v>5260</v>
      </c>
      <c r="CB78" s="146" t="s">
        <v>5261</v>
      </c>
      <c r="CC78" s="126">
        <v>466863</v>
      </c>
      <c r="CD78" s="126">
        <v>463324</v>
      </c>
      <c r="CE78" s="126">
        <v>460684</v>
      </c>
      <c r="CF78" s="126">
        <v>458192</v>
      </c>
      <c r="CG78" s="127">
        <v>1346827</v>
      </c>
      <c r="CH78" s="127">
        <v>1418040</v>
      </c>
      <c r="CI78" s="127">
        <v>1428297.37</v>
      </c>
      <c r="CJ78" s="127">
        <v>1428762.93</v>
      </c>
      <c r="CK78" s="128">
        <v>2.88</v>
      </c>
      <c r="CL78" s="128">
        <v>3.06</v>
      </c>
      <c r="CM78" s="128">
        <v>3.1</v>
      </c>
      <c r="CN78" s="128">
        <v>3.12</v>
      </c>
      <c r="CO78" s="129">
        <v>0.53200000000000003</v>
      </c>
      <c r="CP78" s="129">
        <v>0.55100000000000005</v>
      </c>
      <c r="CQ78" s="129">
        <v>0.56399999999999995</v>
      </c>
      <c r="CR78" s="130">
        <v>0.57199999999999995</v>
      </c>
    </row>
    <row r="79" spans="1:96" s="147" customFormat="1" ht="200" customHeight="1">
      <c r="A79" s="132" t="s">
        <v>88</v>
      </c>
      <c r="B79" s="133" t="s">
        <v>3712</v>
      </c>
      <c r="C79" s="133" t="str">
        <f>IF(A79="","自動表示",IF(B79="",VLOOKUP(A79,リスト!$C$2:$D$48,2,FALSE),VLOOKUP(一覧表!A79&amp;一覧表!B79,リスト!$C$49:$D$1789,2,FALSE)))</f>
        <v>342084</v>
      </c>
      <c r="D79" s="134" t="str">
        <f>IF(C79="自動表示","自動表示",VLOOKUP(C79,リスト!$D$2:$E$1789,2,FALSE))</f>
        <v>都市Ⅰ－２</v>
      </c>
      <c r="E79" s="132" t="s">
        <v>5</v>
      </c>
      <c r="F79" s="133" t="s">
        <v>3739</v>
      </c>
      <c r="G79" s="135">
        <v>40</v>
      </c>
      <c r="H79" s="133" t="str">
        <f t="shared" si="1"/>
        <v>20年超</v>
      </c>
      <c r="I79" s="133" t="s">
        <v>3635</v>
      </c>
      <c r="J79" s="136">
        <v>3.7</v>
      </c>
      <c r="K79" s="133" t="s">
        <v>18</v>
      </c>
      <c r="L79" s="137" t="s">
        <v>5262</v>
      </c>
      <c r="M79" s="133" t="s">
        <v>18</v>
      </c>
      <c r="N79" s="133" t="s">
        <v>3635</v>
      </c>
      <c r="O79" s="137" t="s">
        <v>5263</v>
      </c>
      <c r="P79" s="133" t="s">
        <v>18</v>
      </c>
      <c r="Q79" s="137" t="s">
        <v>5264</v>
      </c>
      <c r="R79" s="133" t="s">
        <v>18</v>
      </c>
      <c r="S79" s="133" t="s">
        <v>3667</v>
      </c>
      <c r="T79" s="138">
        <v>35.799999999999997</v>
      </c>
      <c r="U79" s="138"/>
      <c r="V79" s="133" t="s">
        <v>18</v>
      </c>
      <c r="W79" s="139" t="s">
        <v>5265</v>
      </c>
      <c r="X79" s="140">
        <v>2022</v>
      </c>
      <c r="Y79" s="140">
        <v>2062</v>
      </c>
      <c r="Z79" s="140">
        <v>41</v>
      </c>
      <c r="AA79" s="138">
        <v>23.1</v>
      </c>
      <c r="AB79" s="133" t="s">
        <v>18</v>
      </c>
      <c r="AC79" s="139" t="s">
        <v>5266</v>
      </c>
      <c r="AD79" s="140">
        <v>2022</v>
      </c>
      <c r="AE79" s="140">
        <v>2062</v>
      </c>
      <c r="AF79" s="140">
        <v>41</v>
      </c>
      <c r="AG79" s="138">
        <v>18.5</v>
      </c>
      <c r="AH79" s="133" t="s">
        <v>18</v>
      </c>
      <c r="AI79" s="141" t="s">
        <v>5267</v>
      </c>
      <c r="AJ79" s="140">
        <v>2022</v>
      </c>
      <c r="AK79" s="140">
        <v>2062</v>
      </c>
      <c r="AL79" s="140">
        <v>41</v>
      </c>
      <c r="AM79" s="138">
        <v>220</v>
      </c>
      <c r="AN79" s="133" t="s">
        <v>18</v>
      </c>
      <c r="AO79" s="137" t="s">
        <v>5268</v>
      </c>
      <c r="AP79" s="133" t="s">
        <v>18</v>
      </c>
      <c r="AQ79" s="137" t="s">
        <v>5269</v>
      </c>
      <c r="AR79" s="133" t="s">
        <v>18</v>
      </c>
      <c r="AS79" s="137" t="s">
        <v>5270</v>
      </c>
      <c r="AT79" s="133" t="s">
        <v>18</v>
      </c>
      <c r="AU79" s="137" t="s">
        <v>5271</v>
      </c>
      <c r="AV79" s="133" t="s">
        <v>18</v>
      </c>
      <c r="AW79" s="137" t="s">
        <v>5272</v>
      </c>
      <c r="AX79" s="133" t="s">
        <v>18</v>
      </c>
      <c r="AY79" s="137" t="s">
        <v>5273</v>
      </c>
      <c r="AZ79" s="133" t="s">
        <v>18</v>
      </c>
      <c r="BA79" s="137" t="s">
        <v>5274</v>
      </c>
      <c r="BB79" s="133" t="s">
        <v>18</v>
      </c>
      <c r="BC79" s="137" t="s">
        <v>5275</v>
      </c>
      <c r="BD79" s="133" t="s">
        <v>18</v>
      </c>
      <c r="BE79" s="137" t="s">
        <v>5276</v>
      </c>
      <c r="BF79" s="133" t="s">
        <v>18</v>
      </c>
      <c r="BG79" s="137" t="s">
        <v>5277</v>
      </c>
      <c r="BH79" s="133" t="s">
        <v>18</v>
      </c>
      <c r="BI79" s="137" t="s">
        <v>5278</v>
      </c>
      <c r="BJ79" s="142" t="s">
        <v>19</v>
      </c>
      <c r="BK79" s="142" t="s">
        <v>18</v>
      </c>
      <c r="BL79" s="142" t="s">
        <v>19</v>
      </c>
      <c r="BM79" s="142" t="s">
        <v>19</v>
      </c>
      <c r="BN79" s="133" t="s">
        <v>18</v>
      </c>
      <c r="BO79" s="137" t="s">
        <v>3973</v>
      </c>
      <c r="BP79" s="133" t="s">
        <v>18</v>
      </c>
      <c r="BQ79" s="137" t="s">
        <v>5279</v>
      </c>
      <c r="BR79" s="133" t="s">
        <v>19</v>
      </c>
      <c r="BS79" s="137"/>
      <c r="BT79" s="133" t="s">
        <v>19</v>
      </c>
      <c r="BU79" s="133" t="s">
        <v>19</v>
      </c>
      <c r="BV79" s="133" t="s">
        <v>18</v>
      </c>
      <c r="BW79" s="137" t="s">
        <v>5280</v>
      </c>
      <c r="BX79" s="143"/>
      <c r="BY79" s="144" t="s">
        <v>4172</v>
      </c>
      <c r="BZ79" s="133" t="s">
        <v>18</v>
      </c>
      <c r="CA79" s="145" t="s">
        <v>5281</v>
      </c>
      <c r="CB79" s="146" t="s">
        <v>5282</v>
      </c>
      <c r="CC79" s="126">
        <v>38208</v>
      </c>
      <c r="CD79" s="126">
        <v>37235</v>
      </c>
      <c r="CE79" s="126">
        <v>36563</v>
      </c>
      <c r="CF79" s="126">
        <v>35847</v>
      </c>
      <c r="CG79" s="127">
        <v>231000</v>
      </c>
      <c r="CH79" s="127">
        <v>232000</v>
      </c>
      <c r="CI79" s="127">
        <v>233000</v>
      </c>
      <c r="CJ79" s="127">
        <v>233000</v>
      </c>
      <c r="CK79" s="128">
        <v>6.05</v>
      </c>
      <c r="CL79" s="128">
        <v>6.23</v>
      </c>
      <c r="CM79" s="128">
        <v>6.37</v>
      </c>
      <c r="CN79" s="128">
        <v>6.5</v>
      </c>
      <c r="CO79" s="129">
        <v>0.57399999999999995</v>
      </c>
      <c r="CP79" s="129">
        <v>0.56599999999999995</v>
      </c>
      <c r="CQ79" s="129">
        <v>0.57599999999999996</v>
      </c>
      <c r="CR79" s="130">
        <v>0.58199999999999996</v>
      </c>
    </row>
    <row r="80" spans="1:96" s="147" customFormat="1" ht="200" customHeight="1">
      <c r="A80" s="132" t="s">
        <v>88</v>
      </c>
      <c r="B80" s="133" t="s">
        <v>2758</v>
      </c>
      <c r="C80" s="133" t="str">
        <f>IF(A80="","自動表示",IF(B80="",VLOOKUP(A80,リスト!$C$2:$D$48,2,FALSE),VLOOKUP(一覧表!A80&amp;一覧表!B80,リスト!$C$49:$D$1789,2,FALSE)))</f>
        <v>342092</v>
      </c>
      <c r="D80" s="134" t="str">
        <f>IF(C80="自動表示","自動表示",VLOOKUP(C80,リスト!$D$2:$E$1789,2,FALSE))</f>
        <v>都市Ⅱ－１</v>
      </c>
      <c r="E80" s="132" t="s">
        <v>5</v>
      </c>
      <c r="F80" s="133" t="s">
        <v>3764</v>
      </c>
      <c r="G80" s="135">
        <v>20</v>
      </c>
      <c r="H80" s="133" t="str">
        <f t="shared" si="1"/>
        <v>11年～20年</v>
      </c>
      <c r="I80" s="133" t="s">
        <v>3634</v>
      </c>
      <c r="J80" s="136">
        <v>5.0999999999999996</v>
      </c>
      <c r="K80" s="133" t="s">
        <v>18</v>
      </c>
      <c r="L80" s="137" t="s">
        <v>5283</v>
      </c>
      <c r="M80" s="133" t="s">
        <v>18</v>
      </c>
      <c r="N80" s="133" t="s">
        <v>3634</v>
      </c>
      <c r="O80" s="137" t="s">
        <v>5284</v>
      </c>
      <c r="P80" s="133" t="s">
        <v>18</v>
      </c>
      <c r="Q80" s="137" t="s">
        <v>5285</v>
      </c>
      <c r="R80" s="133" t="s">
        <v>18</v>
      </c>
      <c r="S80" s="133" t="s">
        <v>3667</v>
      </c>
      <c r="T80" s="138">
        <v>7.7</v>
      </c>
      <c r="U80" s="138"/>
      <c r="V80" s="133" t="s">
        <v>18</v>
      </c>
      <c r="W80" s="139" t="s">
        <v>5286</v>
      </c>
      <c r="X80" s="140">
        <v>2021</v>
      </c>
      <c r="Y80" s="140">
        <v>2050</v>
      </c>
      <c r="Z80" s="140">
        <v>30</v>
      </c>
      <c r="AA80" s="138">
        <v>3456</v>
      </c>
      <c r="AB80" s="133" t="s">
        <v>18</v>
      </c>
      <c r="AC80" s="139" t="s">
        <v>5287</v>
      </c>
      <c r="AD80" s="140">
        <v>2021</v>
      </c>
      <c r="AE80" s="140">
        <v>2050</v>
      </c>
      <c r="AF80" s="140">
        <v>30</v>
      </c>
      <c r="AG80" s="138">
        <v>1260</v>
      </c>
      <c r="AH80" s="133" t="s">
        <v>18</v>
      </c>
      <c r="AI80" s="141" t="s">
        <v>5288</v>
      </c>
      <c r="AJ80" s="140">
        <v>2021</v>
      </c>
      <c r="AK80" s="140">
        <v>2050</v>
      </c>
      <c r="AL80" s="140">
        <v>30</v>
      </c>
      <c r="AM80" s="138">
        <v>150</v>
      </c>
      <c r="AN80" s="133" t="s">
        <v>18</v>
      </c>
      <c r="AO80" s="137" t="s">
        <v>5289</v>
      </c>
      <c r="AP80" s="133" t="s">
        <v>18</v>
      </c>
      <c r="AQ80" s="137" t="s">
        <v>5290</v>
      </c>
      <c r="AR80" s="133" t="s">
        <v>18</v>
      </c>
      <c r="AS80" s="137" t="s">
        <v>5291</v>
      </c>
      <c r="AT80" s="133" t="s">
        <v>18</v>
      </c>
      <c r="AU80" s="137" t="s">
        <v>5292</v>
      </c>
      <c r="AV80" s="133" t="s">
        <v>18</v>
      </c>
      <c r="AW80" s="137" t="s">
        <v>5293</v>
      </c>
      <c r="AX80" s="133" t="s">
        <v>18</v>
      </c>
      <c r="AY80" s="137" t="s">
        <v>5294</v>
      </c>
      <c r="AZ80" s="133" t="s">
        <v>18</v>
      </c>
      <c r="BA80" s="137" t="s">
        <v>5295</v>
      </c>
      <c r="BB80" s="133" t="s">
        <v>18</v>
      </c>
      <c r="BC80" s="137" t="s">
        <v>5296</v>
      </c>
      <c r="BD80" s="133" t="s">
        <v>18</v>
      </c>
      <c r="BE80" s="137" t="s">
        <v>5297</v>
      </c>
      <c r="BF80" s="133" t="s">
        <v>18</v>
      </c>
      <c r="BG80" s="137" t="s">
        <v>5298</v>
      </c>
      <c r="BH80" s="133" t="s">
        <v>18</v>
      </c>
      <c r="BI80" s="137" t="s">
        <v>5299</v>
      </c>
      <c r="BJ80" s="142" t="s">
        <v>18</v>
      </c>
      <c r="BK80" s="142" t="s">
        <v>19</v>
      </c>
      <c r="BL80" s="142" t="s">
        <v>19</v>
      </c>
      <c r="BM80" s="142" t="s">
        <v>19</v>
      </c>
      <c r="BN80" s="133" t="s">
        <v>19</v>
      </c>
      <c r="BO80" s="137"/>
      <c r="BP80" s="133" t="s">
        <v>18</v>
      </c>
      <c r="BQ80" s="137" t="s">
        <v>5300</v>
      </c>
      <c r="BR80" s="133" t="s">
        <v>18</v>
      </c>
      <c r="BS80" s="137" t="s">
        <v>5301</v>
      </c>
      <c r="BT80" s="133" t="s">
        <v>18</v>
      </c>
      <c r="BU80" s="133" t="s">
        <v>18</v>
      </c>
      <c r="BV80" s="133" t="s">
        <v>18</v>
      </c>
      <c r="BW80" s="137" t="s">
        <v>5302</v>
      </c>
      <c r="BX80" s="143"/>
      <c r="BY80" s="144" t="s">
        <v>5303</v>
      </c>
      <c r="BZ80" s="133" t="s">
        <v>18</v>
      </c>
      <c r="CA80" s="145" t="s">
        <v>5304</v>
      </c>
      <c r="CB80" s="146" t="s">
        <v>5305</v>
      </c>
      <c r="CC80" s="126">
        <v>51234</v>
      </c>
      <c r="CD80" s="126">
        <v>50398</v>
      </c>
      <c r="CE80" s="126">
        <v>49557</v>
      </c>
      <c r="CF80" s="126">
        <v>48754</v>
      </c>
      <c r="CG80" s="127">
        <v>426251</v>
      </c>
      <c r="CH80" s="127">
        <v>418347</v>
      </c>
      <c r="CI80" s="127">
        <v>415135</v>
      </c>
      <c r="CJ80" s="127">
        <v>414953</v>
      </c>
      <c r="CK80" s="128">
        <v>8.32</v>
      </c>
      <c r="CL80" s="128">
        <v>8.3000000000000007</v>
      </c>
      <c r="CM80" s="128">
        <v>8.3800000000000008</v>
      </c>
      <c r="CN80" s="128">
        <v>8.51</v>
      </c>
      <c r="CO80" s="129">
        <v>0.63100000000000001</v>
      </c>
      <c r="CP80" s="129">
        <v>0.63900000000000001</v>
      </c>
      <c r="CQ80" s="129">
        <v>0.65100000000000002</v>
      </c>
      <c r="CR80" s="130">
        <v>0.65800000000000003</v>
      </c>
    </row>
    <row r="81" spans="1:96" s="147" customFormat="1" ht="200" customHeight="1">
      <c r="A81" s="132" t="s">
        <v>88</v>
      </c>
      <c r="B81" s="133" t="s">
        <v>2760</v>
      </c>
      <c r="C81" s="133" t="str">
        <f>IF(A81="","自動表示",IF(B81="",VLOOKUP(A81,リスト!$C$2:$D$48,2,FALSE),VLOOKUP(一覧表!A81&amp;一覧表!B81,リスト!$C$49:$D$1789,2,FALSE)))</f>
        <v>342106</v>
      </c>
      <c r="D81" s="134" t="str">
        <f>IF(C81="自動表示","自動表示",VLOOKUP(C81,リスト!$D$2:$E$1789,2,FALSE))</f>
        <v>都市Ⅰ－１</v>
      </c>
      <c r="E81" s="132" t="s">
        <v>5</v>
      </c>
      <c r="F81" s="133" t="s">
        <v>3765</v>
      </c>
      <c r="G81" s="135">
        <v>20</v>
      </c>
      <c r="H81" s="133" t="str">
        <f t="shared" si="1"/>
        <v>11年～20年</v>
      </c>
      <c r="I81" s="133" t="s">
        <v>3652</v>
      </c>
      <c r="J81" s="136">
        <v>3.2</v>
      </c>
      <c r="K81" s="133" t="s">
        <v>18</v>
      </c>
      <c r="L81" s="137" t="s">
        <v>5306</v>
      </c>
      <c r="M81" s="133" t="s">
        <v>18</v>
      </c>
      <c r="N81" s="133" t="s">
        <v>3636</v>
      </c>
      <c r="O81" s="137" t="s">
        <v>5307</v>
      </c>
      <c r="P81" s="133" t="s">
        <v>18</v>
      </c>
      <c r="Q81" s="137" t="s">
        <v>5308</v>
      </c>
      <c r="R81" s="133" t="s">
        <v>18</v>
      </c>
      <c r="S81" s="133" t="s">
        <v>3667</v>
      </c>
      <c r="T81" s="138">
        <v>28</v>
      </c>
      <c r="U81" s="138"/>
      <c r="V81" s="133" t="s">
        <v>18</v>
      </c>
      <c r="W81" s="139" t="s">
        <v>5309</v>
      </c>
      <c r="X81" s="140">
        <v>2023</v>
      </c>
      <c r="Y81" s="140">
        <v>2062</v>
      </c>
      <c r="Z81" s="140">
        <v>40</v>
      </c>
      <c r="AA81" s="138">
        <v>1620</v>
      </c>
      <c r="AB81" s="133" t="s">
        <v>18</v>
      </c>
      <c r="AC81" s="139" t="s">
        <v>5310</v>
      </c>
      <c r="AD81" s="140">
        <v>2023</v>
      </c>
      <c r="AE81" s="140">
        <v>2062</v>
      </c>
      <c r="AF81" s="140">
        <v>40</v>
      </c>
      <c r="AG81" s="138">
        <v>1055</v>
      </c>
      <c r="AH81" s="133" t="s">
        <v>18</v>
      </c>
      <c r="AI81" s="141" t="s">
        <v>5311</v>
      </c>
      <c r="AJ81" s="140">
        <v>2023</v>
      </c>
      <c r="AK81" s="140">
        <v>2062</v>
      </c>
      <c r="AL81" s="140">
        <v>40</v>
      </c>
      <c r="AM81" s="138">
        <v>565</v>
      </c>
      <c r="AN81" s="133" t="s">
        <v>18</v>
      </c>
      <c r="AO81" s="137" t="s">
        <v>5312</v>
      </c>
      <c r="AP81" s="133" t="s">
        <v>18</v>
      </c>
      <c r="AQ81" s="137" t="s">
        <v>5313</v>
      </c>
      <c r="AR81" s="133" t="s">
        <v>18</v>
      </c>
      <c r="AS81" s="137" t="s">
        <v>5314</v>
      </c>
      <c r="AT81" s="133" t="s">
        <v>18</v>
      </c>
      <c r="AU81" s="137" t="s">
        <v>5315</v>
      </c>
      <c r="AV81" s="133" t="s">
        <v>18</v>
      </c>
      <c r="AW81" s="137" t="s">
        <v>5316</v>
      </c>
      <c r="AX81" s="133" t="s">
        <v>18</v>
      </c>
      <c r="AY81" s="137" t="s">
        <v>5315</v>
      </c>
      <c r="AZ81" s="133" t="s">
        <v>18</v>
      </c>
      <c r="BA81" s="137" t="s">
        <v>5317</v>
      </c>
      <c r="BB81" s="133" t="s">
        <v>18</v>
      </c>
      <c r="BC81" s="137" t="s">
        <v>5318</v>
      </c>
      <c r="BD81" s="133" t="s">
        <v>18</v>
      </c>
      <c r="BE81" s="137" t="s">
        <v>5318</v>
      </c>
      <c r="BF81" s="133" t="s">
        <v>18</v>
      </c>
      <c r="BG81" s="137" t="s">
        <v>5319</v>
      </c>
      <c r="BH81" s="133" t="s">
        <v>18</v>
      </c>
      <c r="BI81" s="137" t="s">
        <v>5320</v>
      </c>
      <c r="BJ81" s="142" t="s">
        <v>19</v>
      </c>
      <c r="BK81" s="142" t="s">
        <v>18</v>
      </c>
      <c r="BL81" s="142" t="s">
        <v>19</v>
      </c>
      <c r="BM81" s="142" t="s">
        <v>18</v>
      </c>
      <c r="BN81" s="133" t="s">
        <v>18</v>
      </c>
      <c r="BO81" s="137" t="s">
        <v>5321</v>
      </c>
      <c r="BP81" s="133" t="s">
        <v>18</v>
      </c>
      <c r="BQ81" s="137" t="s">
        <v>5322</v>
      </c>
      <c r="BR81" s="133" t="s">
        <v>18</v>
      </c>
      <c r="BS81" s="137" t="s">
        <v>5323</v>
      </c>
      <c r="BT81" s="133" t="s">
        <v>18</v>
      </c>
      <c r="BU81" s="133" t="s">
        <v>18</v>
      </c>
      <c r="BV81" s="133" t="s">
        <v>18</v>
      </c>
      <c r="BW81" s="137" t="s">
        <v>5324</v>
      </c>
      <c r="BX81" s="143"/>
      <c r="BY81" s="144" t="s">
        <v>3811</v>
      </c>
      <c r="BZ81" s="133" t="s">
        <v>18</v>
      </c>
      <c r="CA81" s="145" t="s">
        <v>5325</v>
      </c>
      <c r="CB81" s="146" t="s">
        <v>5326</v>
      </c>
      <c r="CC81" s="126">
        <v>34208</v>
      </c>
      <c r="CD81" s="126">
        <v>33368</v>
      </c>
      <c r="CE81" s="126">
        <v>32629</v>
      </c>
      <c r="CF81" s="126">
        <v>32005</v>
      </c>
      <c r="CG81" s="127">
        <v>350140</v>
      </c>
      <c r="CH81" s="127">
        <v>359027</v>
      </c>
      <c r="CI81" s="127">
        <v>360058</v>
      </c>
      <c r="CJ81" s="127">
        <v>358830</v>
      </c>
      <c r="CK81" s="128">
        <v>10.24</v>
      </c>
      <c r="CL81" s="128">
        <v>10.76</v>
      </c>
      <c r="CM81" s="128">
        <v>11.03</v>
      </c>
      <c r="CN81" s="128">
        <v>11.21</v>
      </c>
      <c r="CO81" s="129">
        <v>0.29699999999999999</v>
      </c>
      <c r="CP81" s="129">
        <v>0.316</v>
      </c>
      <c r="CQ81" s="129">
        <v>0.33200000000000002</v>
      </c>
      <c r="CR81" s="130" t="s">
        <v>3811</v>
      </c>
    </row>
    <row r="82" spans="1:96" s="147" customFormat="1" ht="200" customHeight="1">
      <c r="A82" s="132" t="s">
        <v>88</v>
      </c>
      <c r="B82" s="133" t="s">
        <v>2762</v>
      </c>
      <c r="C82" s="133" t="str">
        <f>IF(A82="","自動表示",IF(B82="",VLOOKUP(A82,リスト!$C$2:$D$48,2,FALSE),VLOOKUP(一覧表!A82&amp;一覧表!B82,リスト!$C$49:$D$1789,2,FALSE)))</f>
        <v>342114</v>
      </c>
      <c r="D82" s="134" t="str">
        <f>IF(C82="自動表示","自動表示",VLOOKUP(C82,リスト!$D$2:$E$1789,2,FALSE))</f>
        <v>都市Ⅰ－２</v>
      </c>
      <c r="E82" s="132" t="s">
        <v>3722</v>
      </c>
      <c r="F82" s="133" t="s">
        <v>3766</v>
      </c>
      <c r="G82" s="135">
        <v>30</v>
      </c>
      <c r="H82" s="133" t="str">
        <f t="shared" si="1"/>
        <v>20年超</v>
      </c>
      <c r="I82" s="133" t="s">
        <v>17</v>
      </c>
      <c r="J82" s="136">
        <v>2.8</v>
      </c>
      <c r="K82" s="133" t="s">
        <v>18</v>
      </c>
      <c r="L82" s="137" t="s">
        <v>5327</v>
      </c>
      <c r="M82" s="133" t="s">
        <v>18</v>
      </c>
      <c r="N82" s="133" t="s">
        <v>13</v>
      </c>
      <c r="O82" s="137" t="s">
        <v>5328</v>
      </c>
      <c r="P82" s="133" t="s">
        <v>18</v>
      </c>
      <c r="Q82" s="137" t="s">
        <v>5329</v>
      </c>
      <c r="R82" s="133" t="s">
        <v>18</v>
      </c>
      <c r="S82" s="133" t="s">
        <v>3666</v>
      </c>
      <c r="T82" s="138">
        <v>9.9</v>
      </c>
      <c r="U82" s="138"/>
      <c r="V82" s="133" t="s">
        <v>18</v>
      </c>
      <c r="W82" s="139" t="s">
        <v>5330</v>
      </c>
      <c r="X82" s="140">
        <v>2016</v>
      </c>
      <c r="Y82" s="140">
        <v>2045</v>
      </c>
      <c r="Z82" s="140">
        <v>30</v>
      </c>
      <c r="AA82" s="138">
        <v>685</v>
      </c>
      <c r="AB82" s="133" t="s">
        <v>18</v>
      </c>
      <c r="AC82" s="139" t="s">
        <v>5331</v>
      </c>
      <c r="AD82" s="140">
        <v>2024</v>
      </c>
      <c r="AE82" s="140">
        <v>2045</v>
      </c>
      <c r="AF82" s="140">
        <v>22</v>
      </c>
      <c r="AG82" s="138">
        <v>392.7</v>
      </c>
      <c r="AH82" s="133" t="s">
        <v>18</v>
      </c>
      <c r="AI82" s="141" t="s">
        <v>5332</v>
      </c>
      <c r="AJ82" s="140">
        <v>2024</v>
      </c>
      <c r="AK82" s="140">
        <v>2045</v>
      </c>
      <c r="AL82" s="140">
        <v>22</v>
      </c>
      <c r="AM82" s="138">
        <v>35.299999999999997</v>
      </c>
      <c r="AN82" s="133" t="s">
        <v>18</v>
      </c>
      <c r="AO82" s="137" t="s">
        <v>5333</v>
      </c>
      <c r="AP82" s="133" t="s">
        <v>18</v>
      </c>
      <c r="AQ82" s="137" t="s">
        <v>5334</v>
      </c>
      <c r="AR82" s="133" t="s">
        <v>18</v>
      </c>
      <c r="AS82" s="137" t="s">
        <v>5335</v>
      </c>
      <c r="AT82" s="133" t="s">
        <v>18</v>
      </c>
      <c r="AU82" s="137" t="s">
        <v>5336</v>
      </c>
      <c r="AV82" s="133" t="s">
        <v>18</v>
      </c>
      <c r="AW82" s="137" t="s">
        <v>5337</v>
      </c>
      <c r="AX82" s="133" t="s">
        <v>18</v>
      </c>
      <c r="AY82" s="137" t="s">
        <v>5337</v>
      </c>
      <c r="AZ82" s="133" t="s">
        <v>18</v>
      </c>
      <c r="BA82" s="137" t="s">
        <v>5338</v>
      </c>
      <c r="BB82" s="133" t="s">
        <v>18</v>
      </c>
      <c r="BC82" s="137" t="s">
        <v>5339</v>
      </c>
      <c r="BD82" s="133" t="s">
        <v>18</v>
      </c>
      <c r="BE82" s="137" t="s">
        <v>5340</v>
      </c>
      <c r="BF82" s="133" t="s">
        <v>18</v>
      </c>
      <c r="BG82" s="137" t="s">
        <v>5341</v>
      </c>
      <c r="BH82" s="133" t="s">
        <v>18</v>
      </c>
      <c r="BI82" s="137" t="s">
        <v>5342</v>
      </c>
      <c r="BJ82" s="142" t="s">
        <v>19</v>
      </c>
      <c r="BK82" s="142" t="s">
        <v>18</v>
      </c>
      <c r="BL82" s="142" t="s">
        <v>19</v>
      </c>
      <c r="BM82" s="142" t="s">
        <v>19</v>
      </c>
      <c r="BN82" s="133" t="s">
        <v>18</v>
      </c>
      <c r="BO82" s="137" t="s">
        <v>5343</v>
      </c>
      <c r="BP82" s="133" t="s">
        <v>18</v>
      </c>
      <c r="BQ82" s="137" t="s">
        <v>5344</v>
      </c>
      <c r="BR82" s="133" t="s">
        <v>18</v>
      </c>
      <c r="BS82" s="137" t="s">
        <v>5345</v>
      </c>
      <c r="BT82" s="133" t="s">
        <v>18</v>
      </c>
      <c r="BU82" s="133" t="s">
        <v>18</v>
      </c>
      <c r="BV82" s="133" t="s">
        <v>18</v>
      </c>
      <c r="BW82" s="137" t="s">
        <v>5346</v>
      </c>
      <c r="BX82" s="143"/>
      <c r="BY82" s="144"/>
      <c r="BZ82" s="133" t="s">
        <v>18</v>
      </c>
      <c r="CA82" s="145" t="s">
        <v>5347</v>
      </c>
      <c r="CB82" s="146" t="s">
        <v>5348</v>
      </c>
      <c r="CC82" s="126">
        <v>26616</v>
      </c>
      <c r="CD82" s="126">
        <v>26339</v>
      </c>
      <c r="CE82" s="126">
        <v>26064</v>
      </c>
      <c r="CF82" s="126">
        <v>25741</v>
      </c>
      <c r="CG82" s="127">
        <v>162524</v>
      </c>
      <c r="CH82" s="127">
        <v>164087</v>
      </c>
      <c r="CI82" s="127">
        <v>164361</v>
      </c>
      <c r="CJ82" s="127"/>
      <c r="CK82" s="128">
        <v>6.11</v>
      </c>
      <c r="CL82" s="128">
        <v>6.23</v>
      </c>
      <c r="CM82" s="128">
        <v>6.31</v>
      </c>
      <c r="CN82" s="128" t="s">
        <v>3932</v>
      </c>
      <c r="CO82" s="129">
        <v>0.64500000000000002</v>
      </c>
      <c r="CP82" s="129">
        <v>0.64800000000000002</v>
      </c>
      <c r="CQ82" s="129">
        <v>0.64700000000000002</v>
      </c>
      <c r="CR82" s="130"/>
    </row>
    <row r="83" spans="1:96" s="147" customFormat="1" ht="200" customHeight="1">
      <c r="A83" s="132" t="s">
        <v>88</v>
      </c>
      <c r="B83" s="133" t="s">
        <v>3713</v>
      </c>
      <c r="C83" s="133" t="str">
        <f>IF(A83="","自動表示",IF(B83="",VLOOKUP(A83,リスト!$C$2:$D$48,2,FALSE),VLOOKUP(一覧表!A83&amp;一覧表!B83,リスト!$C$49:$D$1789,2,FALSE)))</f>
        <v>342122</v>
      </c>
      <c r="D83" s="134" t="str">
        <f>IF(C83="自動表示","自動表示",VLOOKUP(C83,リスト!$D$2:$E$1789,2,FALSE))</f>
        <v>都市Ⅳ－２</v>
      </c>
      <c r="E83" s="132" t="s">
        <v>3560</v>
      </c>
      <c r="F83" s="133" t="s">
        <v>3767</v>
      </c>
      <c r="G83" s="135">
        <v>10</v>
      </c>
      <c r="H83" s="133" t="str">
        <f t="shared" si="1"/>
        <v>10年</v>
      </c>
      <c r="I83" s="133" t="s">
        <v>17</v>
      </c>
      <c r="J83" s="136">
        <v>19.3</v>
      </c>
      <c r="K83" s="133" t="s">
        <v>18</v>
      </c>
      <c r="L83" s="137" t="s">
        <v>5349</v>
      </c>
      <c r="M83" s="133" t="s">
        <v>18</v>
      </c>
      <c r="N83" s="133" t="s">
        <v>3634</v>
      </c>
      <c r="O83" s="137" t="s">
        <v>5350</v>
      </c>
      <c r="P83" s="133" t="s">
        <v>18</v>
      </c>
      <c r="Q83" s="137" t="s">
        <v>5351</v>
      </c>
      <c r="R83" s="133" t="s">
        <v>18</v>
      </c>
      <c r="S83" s="133" t="s">
        <v>3667</v>
      </c>
      <c r="T83" s="138">
        <v>70.599999999999994</v>
      </c>
      <c r="U83" s="138"/>
      <c r="V83" s="133" t="s">
        <v>18</v>
      </c>
      <c r="W83" s="139" t="s">
        <v>5352</v>
      </c>
      <c r="X83" s="140">
        <v>2021</v>
      </c>
      <c r="Y83" s="140">
        <v>2031</v>
      </c>
      <c r="Z83" s="140">
        <v>11</v>
      </c>
      <c r="AA83" s="138">
        <v>1710</v>
      </c>
      <c r="AB83" s="133" t="s">
        <v>18</v>
      </c>
      <c r="AC83" s="139" t="s">
        <v>5353</v>
      </c>
      <c r="AD83" s="140">
        <v>2021</v>
      </c>
      <c r="AE83" s="140">
        <v>2031</v>
      </c>
      <c r="AF83" s="140">
        <v>11</v>
      </c>
      <c r="AG83" s="138">
        <v>1159.9000000000001</v>
      </c>
      <c r="AH83" s="133" t="s">
        <v>18</v>
      </c>
      <c r="AI83" s="141" t="s">
        <v>5354</v>
      </c>
      <c r="AJ83" s="140">
        <v>2021</v>
      </c>
      <c r="AK83" s="140">
        <v>2031</v>
      </c>
      <c r="AL83" s="140">
        <v>11</v>
      </c>
      <c r="AM83" s="138">
        <v>550</v>
      </c>
      <c r="AN83" s="133" t="s">
        <v>18</v>
      </c>
      <c r="AO83" s="137" t="s">
        <v>5355</v>
      </c>
      <c r="AP83" s="133" t="s">
        <v>18</v>
      </c>
      <c r="AQ83" s="137" t="s">
        <v>5356</v>
      </c>
      <c r="AR83" s="133" t="s">
        <v>18</v>
      </c>
      <c r="AS83" s="137" t="s">
        <v>5357</v>
      </c>
      <c r="AT83" s="133" t="s">
        <v>18</v>
      </c>
      <c r="AU83" s="137" t="s">
        <v>5358</v>
      </c>
      <c r="AV83" s="133" t="s">
        <v>18</v>
      </c>
      <c r="AW83" s="137" t="s">
        <v>5359</v>
      </c>
      <c r="AX83" s="133" t="s">
        <v>18</v>
      </c>
      <c r="AY83" s="137" t="s">
        <v>5360</v>
      </c>
      <c r="AZ83" s="133" t="s">
        <v>18</v>
      </c>
      <c r="BA83" s="137" t="s">
        <v>5361</v>
      </c>
      <c r="BB83" s="133" t="s">
        <v>18</v>
      </c>
      <c r="BC83" s="137" t="s">
        <v>5362</v>
      </c>
      <c r="BD83" s="133" t="s">
        <v>18</v>
      </c>
      <c r="BE83" s="137" t="s">
        <v>5363</v>
      </c>
      <c r="BF83" s="133" t="s">
        <v>18</v>
      </c>
      <c r="BG83" s="137" t="s">
        <v>5364</v>
      </c>
      <c r="BH83" s="133" t="s">
        <v>18</v>
      </c>
      <c r="BI83" s="137" t="s">
        <v>5365</v>
      </c>
      <c r="BJ83" s="142" t="s">
        <v>19</v>
      </c>
      <c r="BK83" s="142" t="s">
        <v>19</v>
      </c>
      <c r="BL83" s="142" t="s">
        <v>18</v>
      </c>
      <c r="BM83" s="142" t="s">
        <v>19</v>
      </c>
      <c r="BN83" s="133" t="s">
        <v>18</v>
      </c>
      <c r="BO83" s="137" t="s">
        <v>5366</v>
      </c>
      <c r="BP83" s="133" t="s">
        <v>18</v>
      </c>
      <c r="BQ83" s="137" t="s">
        <v>5367</v>
      </c>
      <c r="BR83" s="133" t="s">
        <v>18</v>
      </c>
      <c r="BS83" s="137" t="s">
        <v>5368</v>
      </c>
      <c r="BT83" s="133" t="s">
        <v>18</v>
      </c>
      <c r="BU83" s="133" t="s">
        <v>18</v>
      </c>
      <c r="BV83" s="133" t="s">
        <v>18</v>
      </c>
      <c r="BW83" s="137" t="s">
        <v>5369</v>
      </c>
      <c r="BX83" s="143">
        <v>5</v>
      </c>
      <c r="BY83" s="144"/>
      <c r="BZ83" s="133" t="s">
        <v>18</v>
      </c>
      <c r="CA83" s="145" t="s">
        <v>5370</v>
      </c>
      <c r="CB83" s="146"/>
      <c r="CC83" s="126">
        <v>189369</v>
      </c>
      <c r="CD83" s="126">
        <v>189039</v>
      </c>
      <c r="CE83" s="126">
        <v>190353</v>
      </c>
      <c r="CF83" s="126">
        <v>190792</v>
      </c>
      <c r="CG83" s="127">
        <v>547839</v>
      </c>
      <c r="CH83" s="127">
        <v>546434</v>
      </c>
      <c r="CI83" s="127">
        <v>553961</v>
      </c>
      <c r="CJ83" s="127">
        <v>549853</v>
      </c>
      <c r="CK83" s="128">
        <v>2.89</v>
      </c>
      <c r="CL83" s="128">
        <v>2.89</v>
      </c>
      <c r="CM83" s="128">
        <v>2.91</v>
      </c>
      <c r="CN83" s="128">
        <v>2.88</v>
      </c>
      <c r="CO83" s="129">
        <v>0.46100000000000002</v>
      </c>
      <c r="CP83" s="129">
        <v>0.48599999999999999</v>
      </c>
      <c r="CQ83" s="129">
        <v>0.5</v>
      </c>
      <c r="CR83" s="130">
        <v>0.51500000000000001</v>
      </c>
    </row>
    <row r="84" spans="1:96" s="147" customFormat="1" ht="200" customHeight="1">
      <c r="A84" s="132" t="s">
        <v>88</v>
      </c>
      <c r="B84" s="133" t="s">
        <v>2766</v>
      </c>
      <c r="C84" s="133" t="str">
        <f>IF(A84="","自動表示",IF(B84="",VLOOKUP(A84,リスト!$C$2:$D$48,2,FALSE),VLOOKUP(一覧表!A84&amp;一覧表!B84,リスト!$C$49:$D$1789,2,FALSE)))</f>
        <v>342131</v>
      </c>
      <c r="D84" s="134" t="str">
        <f>IF(C84="自動表示","自動表示",VLOOKUP(C84,リスト!$D$2:$E$1789,2,FALSE))</f>
        <v>都市Ⅲ－３</v>
      </c>
      <c r="E84" s="132" t="s">
        <v>3768</v>
      </c>
      <c r="F84" s="133" t="s">
        <v>3769</v>
      </c>
      <c r="G84" s="135">
        <v>40</v>
      </c>
      <c r="H84" s="133" t="str">
        <f t="shared" si="1"/>
        <v>20年超</v>
      </c>
      <c r="I84" s="133" t="s">
        <v>5371</v>
      </c>
      <c r="J84" s="136">
        <v>11.6</v>
      </c>
      <c r="K84" s="133" t="s">
        <v>5190</v>
      </c>
      <c r="L84" s="137" t="s">
        <v>5372</v>
      </c>
      <c r="M84" s="133" t="s">
        <v>5190</v>
      </c>
      <c r="N84" s="133" t="s">
        <v>5373</v>
      </c>
      <c r="O84" s="137" t="s">
        <v>5374</v>
      </c>
      <c r="P84" s="133" t="s">
        <v>5190</v>
      </c>
      <c r="Q84" s="137" t="s">
        <v>5375</v>
      </c>
      <c r="R84" s="133" t="s">
        <v>5190</v>
      </c>
      <c r="S84" s="133" t="s">
        <v>5194</v>
      </c>
      <c r="T84" s="138">
        <v>97</v>
      </c>
      <c r="U84" s="138"/>
      <c r="V84" s="133" t="s">
        <v>5190</v>
      </c>
      <c r="W84" s="139" t="s">
        <v>5376</v>
      </c>
      <c r="X84" s="140">
        <v>2024</v>
      </c>
      <c r="Y84" s="140">
        <v>2063</v>
      </c>
      <c r="Z84" s="140">
        <v>40</v>
      </c>
      <c r="AA84" s="138">
        <v>2376</v>
      </c>
      <c r="AB84" s="133" t="s">
        <v>5190</v>
      </c>
      <c r="AC84" s="139" t="s">
        <v>5377</v>
      </c>
      <c r="AD84" s="140">
        <v>2024</v>
      </c>
      <c r="AE84" s="140">
        <v>2063</v>
      </c>
      <c r="AF84" s="140">
        <v>40</v>
      </c>
      <c r="AG84" s="138">
        <v>1748</v>
      </c>
      <c r="AH84" s="133" t="s">
        <v>5190</v>
      </c>
      <c r="AI84" s="141" t="s">
        <v>5378</v>
      </c>
      <c r="AJ84" s="140">
        <v>2024</v>
      </c>
      <c r="AK84" s="140">
        <v>2063</v>
      </c>
      <c r="AL84" s="140">
        <v>40</v>
      </c>
      <c r="AM84" s="138">
        <v>628</v>
      </c>
      <c r="AN84" s="133" t="s">
        <v>5190</v>
      </c>
      <c r="AO84" s="137" t="s">
        <v>5379</v>
      </c>
      <c r="AP84" s="133" t="s">
        <v>5190</v>
      </c>
      <c r="AQ84" s="137" t="s">
        <v>5380</v>
      </c>
      <c r="AR84" s="133" t="s">
        <v>5190</v>
      </c>
      <c r="AS84" s="137" t="s">
        <v>5381</v>
      </c>
      <c r="AT84" s="133" t="s">
        <v>5190</v>
      </c>
      <c r="AU84" s="137" t="s">
        <v>5382</v>
      </c>
      <c r="AV84" s="133" t="s">
        <v>5190</v>
      </c>
      <c r="AW84" s="137" t="s">
        <v>5383</v>
      </c>
      <c r="AX84" s="133" t="s">
        <v>5190</v>
      </c>
      <c r="AY84" s="137" t="s">
        <v>5381</v>
      </c>
      <c r="AZ84" s="133" t="s">
        <v>5190</v>
      </c>
      <c r="BA84" s="137" t="s">
        <v>5384</v>
      </c>
      <c r="BB84" s="133" t="s">
        <v>5190</v>
      </c>
      <c r="BC84" s="137" t="s">
        <v>5385</v>
      </c>
      <c r="BD84" s="133" t="s">
        <v>5190</v>
      </c>
      <c r="BE84" s="137" t="s">
        <v>5386</v>
      </c>
      <c r="BF84" s="133" t="s">
        <v>5190</v>
      </c>
      <c r="BG84" s="137" t="s">
        <v>5387</v>
      </c>
      <c r="BH84" s="133" t="s">
        <v>5190</v>
      </c>
      <c r="BI84" s="137" t="s">
        <v>5388</v>
      </c>
      <c r="BJ84" s="142" t="s">
        <v>5206</v>
      </c>
      <c r="BK84" s="142" t="s">
        <v>5190</v>
      </c>
      <c r="BL84" s="142" t="s">
        <v>5206</v>
      </c>
      <c r="BM84" s="142" t="s">
        <v>5206</v>
      </c>
      <c r="BN84" s="133" t="s">
        <v>5190</v>
      </c>
      <c r="BO84" s="137" t="s">
        <v>5389</v>
      </c>
      <c r="BP84" s="133" t="s">
        <v>5190</v>
      </c>
      <c r="BQ84" s="137" t="s">
        <v>5390</v>
      </c>
      <c r="BR84" s="133" t="s">
        <v>5190</v>
      </c>
      <c r="BS84" s="137" t="s">
        <v>5391</v>
      </c>
      <c r="BT84" s="133" t="s">
        <v>5190</v>
      </c>
      <c r="BU84" s="133" t="s">
        <v>5190</v>
      </c>
      <c r="BV84" s="133" t="s">
        <v>5190</v>
      </c>
      <c r="BW84" s="137" t="s">
        <v>5392</v>
      </c>
      <c r="BX84" s="143"/>
      <c r="BY84" s="144"/>
      <c r="BZ84" s="133" t="s">
        <v>5206</v>
      </c>
      <c r="CA84" s="145"/>
      <c r="CB84" s="146" t="s">
        <v>5393</v>
      </c>
      <c r="CC84" s="126">
        <v>117024</v>
      </c>
      <c r="CD84" s="126">
        <v>116636</v>
      </c>
      <c r="CE84" s="126">
        <v>116201</v>
      </c>
      <c r="CF84" s="126">
        <v>115998</v>
      </c>
      <c r="CG84" s="127">
        <v>475642</v>
      </c>
      <c r="CH84" s="127">
        <v>476502</v>
      </c>
      <c r="CI84" s="127">
        <v>478606</v>
      </c>
      <c r="CJ84" s="127">
        <v>410470.31</v>
      </c>
      <c r="CK84" s="128">
        <v>4.0599999999999996</v>
      </c>
      <c r="CL84" s="128">
        <v>4.09</v>
      </c>
      <c r="CM84" s="128">
        <v>4.12</v>
      </c>
      <c r="CN84" s="128">
        <v>3.54</v>
      </c>
      <c r="CO84" s="129">
        <v>0.58499999999999996</v>
      </c>
      <c r="CP84" s="129">
        <v>0.59599999999999997</v>
      </c>
      <c r="CQ84" s="129">
        <v>0.59399999999999997</v>
      </c>
      <c r="CR84" s="130">
        <v>0.6409999999999999</v>
      </c>
    </row>
    <row r="85" spans="1:96" s="147" customFormat="1" ht="200" customHeight="1">
      <c r="A85" s="132" t="s">
        <v>88</v>
      </c>
      <c r="B85" s="133" t="s">
        <v>2768</v>
      </c>
      <c r="C85" s="133" t="str">
        <f>IF(A85="","自動表示",IF(B85="",VLOOKUP(A85,リスト!$C$2:$D$48,2,FALSE),VLOOKUP(一覧表!A85&amp;一覧表!B85,リスト!$C$49:$D$1789,2,FALSE)))</f>
        <v>342149</v>
      </c>
      <c r="D85" s="134" t="str">
        <f>IF(C85="自動表示","自動表示",VLOOKUP(C85,リスト!$D$2:$E$1789,2,FALSE))</f>
        <v>都市Ⅰ－１</v>
      </c>
      <c r="E85" s="132" t="s">
        <v>20</v>
      </c>
      <c r="F85" s="133" t="s">
        <v>3770</v>
      </c>
      <c r="G85" s="135">
        <v>20</v>
      </c>
      <c r="H85" s="133" t="str">
        <f t="shared" si="1"/>
        <v>11年～20年</v>
      </c>
      <c r="I85" s="133" t="s">
        <v>3634</v>
      </c>
      <c r="J85" s="136">
        <v>2.8</v>
      </c>
      <c r="K85" s="133" t="s">
        <v>18</v>
      </c>
      <c r="L85" s="137" t="s">
        <v>5394</v>
      </c>
      <c r="M85" s="133" t="s">
        <v>18</v>
      </c>
      <c r="N85" s="133" t="s">
        <v>3635</v>
      </c>
      <c r="O85" s="137" t="s">
        <v>5395</v>
      </c>
      <c r="P85" s="133" t="s">
        <v>18</v>
      </c>
      <c r="Q85" s="137" t="s">
        <v>5396</v>
      </c>
      <c r="R85" s="133" t="s">
        <v>18</v>
      </c>
      <c r="S85" s="133" t="s">
        <v>3667</v>
      </c>
      <c r="T85" s="138">
        <v>38.799999999999997</v>
      </c>
      <c r="U85" s="138"/>
      <c r="V85" s="133" t="s">
        <v>18</v>
      </c>
      <c r="W85" s="139" t="s">
        <v>5397</v>
      </c>
      <c r="X85" s="140">
        <v>2022</v>
      </c>
      <c r="Y85" s="140">
        <v>2061</v>
      </c>
      <c r="Z85" s="140">
        <v>40</v>
      </c>
      <c r="AA85" s="138">
        <v>3819.1</v>
      </c>
      <c r="AB85" s="133" t="s">
        <v>18</v>
      </c>
      <c r="AC85" s="139" t="s">
        <v>5398</v>
      </c>
      <c r="AD85" s="140">
        <v>2022</v>
      </c>
      <c r="AE85" s="140">
        <v>2061</v>
      </c>
      <c r="AF85" s="140">
        <v>40</v>
      </c>
      <c r="AG85" s="138">
        <v>2905.6</v>
      </c>
      <c r="AH85" s="133" t="s">
        <v>18</v>
      </c>
      <c r="AI85" s="141" t="s">
        <v>5399</v>
      </c>
      <c r="AJ85" s="140">
        <v>2022</v>
      </c>
      <c r="AK85" s="140">
        <v>2061</v>
      </c>
      <c r="AL85" s="140">
        <v>40</v>
      </c>
      <c r="AM85" s="138">
        <v>913.5</v>
      </c>
      <c r="AN85" s="133" t="s">
        <v>18</v>
      </c>
      <c r="AO85" s="137" t="s">
        <v>5400</v>
      </c>
      <c r="AP85" s="133" t="s">
        <v>18</v>
      </c>
      <c r="AQ85" s="137" t="s">
        <v>5401</v>
      </c>
      <c r="AR85" s="133" t="s">
        <v>18</v>
      </c>
      <c r="AS85" s="137" t="s">
        <v>5402</v>
      </c>
      <c r="AT85" s="133" t="s">
        <v>18</v>
      </c>
      <c r="AU85" s="137" t="s">
        <v>5403</v>
      </c>
      <c r="AV85" s="133" t="s">
        <v>18</v>
      </c>
      <c r="AW85" s="137" t="s">
        <v>5404</v>
      </c>
      <c r="AX85" s="133" t="s">
        <v>18</v>
      </c>
      <c r="AY85" s="137" t="s">
        <v>5405</v>
      </c>
      <c r="AZ85" s="133" t="s">
        <v>18</v>
      </c>
      <c r="BA85" s="137" t="s">
        <v>5406</v>
      </c>
      <c r="BB85" s="133" t="s">
        <v>18</v>
      </c>
      <c r="BC85" s="137" t="s">
        <v>5407</v>
      </c>
      <c r="BD85" s="133" t="s">
        <v>18</v>
      </c>
      <c r="BE85" s="137" t="s">
        <v>5408</v>
      </c>
      <c r="BF85" s="133" t="s">
        <v>18</v>
      </c>
      <c r="BG85" s="137" t="s">
        <v>5409</v>
      </c>
      <c r="BH85" s="133" t="s">
        <v>18</v>
      </c>
      <c r="BI85" s="137" t="s">
        <v>5410</v>
      </c>
      <c r="BJ85" s="142" t="s">
        <v>19</v>
      </c>
      <c r="BK85" s="142" t="s">
        <v>18</v>
      </c>
      <c r="BL85" s="142" t="s">
        <v>19</v>
      </c>
      <c r="BM85" s="142" t="s">
        <v>19</v>
      </c>
      <c r="BN85" s="133" t="s">
        <v>19</v>
      </c>
      <c r="BO85" s="137"/>
      <c r="BP85" s="133" t="s">
        <v>19</v>
      </c>
      <c r="BQ85" s="137"/>
      <c r="BR85" s="133" t="s">
        <v>19</v>
      </c>
      <c r="BS85" s="137"/>
      <c r="BT85" s="133" t="s">
        <v>19</v>
      </c>
      <c r="BU85" s="133" t="s">
        <v>19</v>
      </c>
      <c r="BV85" s="133" t="s">
        <v>18</v>
      </c>
      <c r="BW85" s="137" t="s">
        <v>5411</v>
      </c>
      <c r="BX85" s="143"/>
      <c r="BY85" s="144" t="s">
        <v>5412</v>
      </c>
      <c r="BZ85" s="133" t="s">
        <v>18</v>
      </c>
      <c r="CA85" s="145" t="s">
        <v>5413</v>
      </c>
      <c r="CB85" s="146" t="s">
        <v>5414</v>
      </c>
      <c r="CC85" s="126">
        <v>28044</v>
      </c>
      <c r="CD85" s="126">
        <v>27531</v>
      </c>
      <c r="CE85" s="126">
        <v>26979</v>
      </c>
      <c r="CF85" s="126">
        <v>26611</v>
      </c>
      <c r="CG85" s="127">
        <v>285401</v>
      </c>
      <c r="CH85" s="127">
        <v>285268</v>
      </c>
      <c r="CI85" s="127">
        <v>283106</v>
      </c>
      <c r="CJ85" s="127">
        <v>281489</v>
      </c>
      <c r="CK85" s="128">
        <v>10.18</v>
      </c>
      <c r="CL85" s="128">
        <v>10.36</v>
      </c>
      <c r="CM85" s="128">
        <v>10.49</v>
      </c>
      <c r="CN85" s="128">
        <v>10.58</v>
      </c>
      <c r="CO85" s="129">
        <v>0.623</v>
      </c>
      <c r="CP85" s="129">
        <v>0.64</v>
      </c>
      <c r="CQ85" s="129">
        <v>0.65400000000000003</v>
      </c>
      <c r="CR85" s="130" t="s">
        <v>3811</v>
      </c>
    </row>
    <row r="86" spans="1:96" s="147" customFormat="1" ht="200" customHeight="1">
      <c r="A86" s="132" t="s">
        <v>88</v>
      </c>
      <c r="B86" s="133" t="s">
        <v>2770</v>
      </c>
      <c r="C86" s="133" t="str">
        <f>IF(A86="","自動表示",IF(B86="",VLOOKUP(A86,リスト!$C$2:$D$48,2,FALSE),VLOOKUP(一覧表!A86&amp;一覧表!B86,リスト!$C$49:$D$1789,2,FALSE)))</f>
        <v>342157</v>
      </c>
      <c r="D86" s="134" t="str">
        <f>IF(C86="自動表示","自動表示",VLOOKUP(C86,リスト!$D$2:$E$1789,2,FALSE))</f>
        <v>都市Ⅰ－１</v>
      </c>
      <c r="E86" s="132" t="s">
        <v>3560</v>
      </c>
      <c r="F86" s="133" t="s">
        <v>3745</v>
      </c>
      <c r="G86" s="135">
        <v>30</v>
      </c>
      <c r="H86" s="133" t="str">
        <f t="shared" si="1"/>
        <v>20年超</v>
      </c>
      <c r="I86" s="133" t="s">
        <v>17</v>
      </c>
      <c r="J86" s="136">
        <v>2.4</v>
      </c>
      <c r="K86" s="133" t="s">
        <v>18</v>
      </c>
      <c r="L86" s="137" t="s">
        <v>5415</v>
      </c>
      <c r="M86" s="133" t="s">
        <v>18</v>
      </c>
      <c r="N86" s="133" t="s">
        <v>3634</v>
      </c>
      <c r="O86" s="137" t="s">
        <v>5416</v>
      </c>
      <c r="P86" s="133" t="s">
        <v>18</v>
      </c>
      <c r="Q86" s="137" t="s">
        <v>5417</v>
      </c>
      <c r="R86" s="133" t="s">
        <v>18</v>
      </c>
      <c r="S86" s="133" t="s">
        <v>3667</v>
      </c>
      <c r="T86" s="138">
        <v>25.17</v>
      </c>
      <c r="U86" s="138"/>
      <c r="V86" s="133" t="s">
        <v>18</v>
      </c>
      <c r="W86" s="139" t="s">
        <v>5418</v>
      </c>
      <c r="X86" s="140">
        <v>2021</v>
      </c>
      <c r="Y86" s="140">
        <v>2040</v>
      </c>
      <c r="Z86" s="140">
        <v>20</v>
      </c>
      <c r="AA86" s="138">
        <v>867.6</v>
      </c>
      <c r="AB86" s="133" t="s">
        <v>18</v>
      </c>
      <c r="AC86" s="139" t="s">
        <v>5419</v>
      </c>
      <c r="AD86" s="140">
        <v>2021</v>
      </c>
      <c r="AE86" s="140">
        <v>2040</v>
      </c>
      <c r="AF86" s="140">
        <v>20</v>
      </c>
      <c r="AG86" s="138">
        <v>562.5</v>
      </c>
      <c r="AH86" s="133" t="s">
        <v>18</v>
      </c>
      <c r="AI86" s="141" t="s">
        <v>5420</v>
      </c>
      <c r="AJ86" s="140">
        <v>2021</v>
      </c>
      <c r="AK86" s="140">
        <v>2040</v>
      </c>
      <c r="AL86" s="140">
        <v>20</v>
      </c>
      <c r="AM86" s="138">
        <v>305.10000000000002</v>
      </c>
      <c r="AN86" s="133" t="s">
        <v>18</v>
      </c>
      <c r="AO86" s="137" t="s">
        <v>5421</v>
      </c>
      <c r="AP86" s="133" t="s">
        <v>18</v>
      </c>
      <c r="AQ86" s="137" t="s">
        <v>5422</v>
      </c>
      <c r="AR86" s="133" t="s">
        <v>18</v>
      </c>
      <c r="AS86" s="137" t="s">
        <v>5423</v>
      </c>
      <c r="AT86" s="133" t="s">
        <v>18</v>
      </c>
      <c r="AU86" s="137" t="s">
        <v>5424</v>
      </c>
      <c r="AV86" s="133" t="s">
        <v>18</v>
      </c>
      <c r="AW86" s="137" t="s">
        <v>5425</v>
      </c>
      <c r="AX86" s="133" t="s">
        <v>18</v>
      </c>
      <c r="AY86" s="137" t="s">
        <v>5426</v>
      </c>
      <c r="AZ86" s="133" t="s">
        <v>18</v>
      </c>
      <c r="BA86" s="137" t="s">
        <v>5427</v>
      </c>
      <c r="BB86" s="133" t="s">
        <v>18</v>
      </c>
      <c r="BC86" s="137" t="s">
        <v>5428</v>
      </c>
      <c r="BD86" s="133" t="s">
        <v>18</v>
      </c>
      <c r="BE86" s="137" t="s">
        <v>5429</v>
      </c>
      <c r="BF86" s="133" t="s">
        <v>18</v>
      </c>
      <c r="BG86" s="137" t="s">
        <v>5430</v>
      </c>
      <c r="BH86" s="133" t="s">
        <v>18</v>
      </c>
      <c r="BI86" s="137" t="s">
        <v>5431</v>
      </c>
      <c r="BJ86" s="142" t="s">
        <v>19</v>
      </c>
      <c r="BK86" s="142" t="s">
        <v>18</v>
      </c>
      <c r="BL86" s="142" t="s">
        <v>18</v>
      </c>
      <c r="BM86" s="142" t="s">
        <v>19</v>
      </c>
      <c r="BN86" s="133" t="s">
        <v>18</v>
      </c>
      <c r="BO86" s="137" t="s">
        <v>5432</v>
      </c>
      <c r="BP86" s="133" t="s">
        <v>18</v>
      </c>
      <c r="BQ86" s="137" t="s">
        <v>5433</v>
      </c>
      <c r="BR86" s="133" t="s">
        <v>19</v>
      </c>
      <c r="BS86" s="137"/>
      <c r="BT86" s="133" t="s">
        <v>19</v>
      </c>
      <c r="BU86" s="133" t="s">
        <v>18</v>
      </c>
      <c r="BV86" s="133" t="s">
        <v>18</v>
      </c>
      <c r="BW86" s="137" t="s">
        <v>5434</v>
      </c>
      <c r="BX86" s="143">
        <v>10</v>
      </c>
      <c r="BY86" s="144"/>
      <c r="BZ86" s="133" t="s">
        <v>18</v>
      </c>
      <c r="CA86" s="145" t="s">
        <v>5435</v>
      </c>
      <c r="CB86" s="146" t="s">
        <v>6042</v>
      </c>
      <c r="CC86" s="126">
        <v>22356</v>
      </c>
      <c r="CD86" s="126">
        <v>21770</v>
      </c>
      <c r="CE86" s="126">
        <v>21393</v>
      </c>
      <c r="CF86" s="126">
        <v>20996</v>
      </c>
      <c r="CG86" s="127">
        <v>203016</v>
      </c>
      <c r="CH86" s="127">
        <v>200165</v>
      </c>
      <c r="CI86" s="127">
        <v>197026</v>
      </c>
      <c r="CJ86" s="127">
        <v>199322</v>
      </c>
      <c r="CK86" s="128">
        <v>9.08</v>
      </c>
      <c r="CL86" s="128">
        <v>9.19</v>
      </c>
      <c r="CM86" s="128">
        <v>9.2100000000000009</v>
      </c>
      <c r="CN86" s="128">
        <v>9.49</v>
      </c>
      <c r="CO86" s="129">
        <v>0.73</v>
      </c>
      <c r="CP86" s="129">
        <v>0.73899999999999999</v>
      </c>
      <c r="CQ86" s="129">
        <v>0.748</v>
      </c>
      <c r="CR86" s="130">
        <v>0.75700000000000001</v>
      </c>
    </row>
    <row r="87" spans="1:96" s="147" customFormat="1" ht="200" customHeight="1">
      <c r="A87" s="132" t="s">
        <v>88</v>
      </c>
      <c r="B87" s="133" t="s">
        <v>3714</v>
      </c>
      <c r="C87" s="133" t="str">
        <f>IF(A87="","自動表示",IF(B87="",VLOOKUP(A87,リスト!$C$2:$D$48,2,FALSE),VLOOKUP(一覧表!A87&amp;一覧表!B87,リスト!$C$49:$D$1789,2,FALSE)))</f>
        <v>343021</v>
      </c>
      <c r="D87" s="134" t="str">
        <f>IF(C87="自動表示","自動表示",VLOOKUP(C87,リスト!$D$2:$E$1789,2,FALSE))</f>
        <v>町村Ⅴ－２</v>
      </c>
      <c r="E87" s="132" t="s">
        <v>3560</v>
      </c>
      <c r="F87" s="133" t="s">
        <v>3735</v>
      </c>
      <c r="G87" s="135">
        <v>20</v>
      </c>
      <c r="H87" s="133" t="str">
        <f t="shared" si="1"/>
        <v>11年～20年</v>
      </c>
      <c r="I87" s="133" t="s">
        <v>3634</v>
      </c>
      <c r="J87" s="136">
        <v>5.0999999999999996</v>
      </c>
      <c r="K87" s="133" t="s">
        <v>4435</v>
      </c>
      <c r="L87" s="137" t="s">
        <v>5436</v>
      </c>
      <c r="M87" s="133" t="s">
        <v>18</v>
      </c>
      <c r="N87" s="133" t="s">
        <v>3635</v>
      </c>
      <c r="O87" s="137" t="s">
        <v>5437</v>
      </c>
      <c r="P87" s="133" t="s">
        <v>18</v>
      </c>
      <c r="Q87" s="137" t="s">
        <v>5438</v>
      </c>
      <c r="R87" s="133" t="s">
        <v>18</v>
      </c>
      <c r="S87" s="133" t="s">
        <v>3667</v>
      </c>
      <c r="T87" s="138">
        <v>11.5</v>
      </c>
      <c r="U87" s="138"/>
      <c r="V87" s="133" t="s">
        <v>18</v>
      </c>
      <c r="W87" s="139" t="s">
        <v>5439</v>
      </c>
      <c r="X87" s="140">
        <v>2021</v>
      </c>
      <c r="Y87" s="140">
        <v>2060</v>
      </c>
      <c r="Z87" s="140">
        <v>40</v>
      </c>
      <c r="AA87" s="138">
        <v>485.5</v>
      </c>
      <c r="AB87" s="133" t="s">
        <v>18</v>
      </c>
      <c r="AC87" s="139" t="s">
        <v>5440</v>
      </c>
      <c r="AD87" s="140">
        <v>2021</v>
      </c>
      <c r="AE87" s="140">
        <v>2060</v>
      </c>
      <c r="AF87" s="140">
        <v>40</v>
      </c>
      <c r="AG87" s="138">
        <v>386</v>
      </c>
      <c r="AH87" s="133" t="s">
        <v>18</v>
      </c>
      <c r="AI87" s="141" t="s">
        <v>5441</v>
      </c>
      <c r="AJ87" s="140">
        <v>2021</v>
      </c>
      <c r="AK87" s="140">
        <v>2060</v>
      </c>
      <c r="AL87" s="140">
        <v>40</v>
      </c>
      <c r="AM87" s="138">
        <v>100</v>
      </c>
      <c r="AN87" s="133" t="s">
        <v>18</v>
      </c>
      <c r="AO87" s="137" t="s">
        <v>5442</v>
      </c>
      <c r="AP87" s="133" t="s">
        <v>18</v>
      </c>
      <c r="AQ87" s="137" t="s">
        <v>5443</v>
      </c>
      <c r="AR87" s="133" t="s">
        <v>18</v>
      </c>
      <c r="AS87" s="137" t="s">
        <v>5444</v>
      </c>
      <c r="AT87" s="133" t="s">
        <v>18</v>
      </c>
      <c r="AU87" s="137" t="s">
        <v>5445</v>
      </c>
      <c r="AV87" s="133" t="s">
        <v>18</v>
      </c>
      <c r="AW87" s="137" t="s">
        <v>5446</v>
      </c>
      <c r="AX87" s="133" t="s">
        <v>18</v>
      </c>
      <c r="AY87" s="137" t="s">
        <v>5447</v>
      </c>
      <c r="AZ87" s="133" t="s">
        <v>18</v>
      </c>
      <c r="BA87" s="137" t="s">
        <v>5448</v>
      </c>
      <c r="BB87" s="133" t="s">
        <v>18</v>
      </c>
      <c r="BC87" s="137" t="s">
        <v>5449</v>
      </c>
      <c r="BD87" s="133" t="s">
        <v>19</v>
      </c>
      <c r="BE87" s="137" t="s">
        <v>5450</v>
      </c>
      <c r="BF87" s="133" t="s">
        <v>18</v>
      </c>
      <c r="BG87" s="137" t="s">
        <v>5451</v>
      </c>
      <c r="BH87" s="133" t="s">
        <v>18</v>
      </c>
      <c r="BI87" s="137" t="s">
        <v>5452</v>
      </c>
      <c r="BJ87" s="142" t="s">
        <v>19</v>
      </c>
      <c r="BK87" s="142" t="s">
        <v>19</v>
      </c>
      <c r="BL87" s="142" t="s">
        <v>18</v>
      </c>
      <c r="BM87" s="142" t="s">
        <v>18</v>
      </c>
      <c r="BN87" s="133" t="s">
        <v>19</v>
      </c>
      <c r="BO87" s="137"/>
      <c r="BP87" s="133" t="s">
        <v>18</v>
      </c>
      <c r="BQ87" s="137" t="s">
        <v>5453</v>
      </c>
      <c r="BR87" s="133" t="s">
        <v>18</v>
      </c>
      <c r="BS87" s="137" t="s">
        <v>5454</v>
      </c>
      <c r="BT87" s="133" t="s">
        <v>18</v>
      </c>
      <c r="BU87" s="133" t="s">
        <v>18</v>
      </c>
      <c r="BV87" s="133" t="s">
        <v>18</v>
      </c>
      <c r="BW87" s="137" t="s">
        <v>5455</v>
      </c>
      <c r="BX87" s="143"/>
      <c r="BY87" s="144" t="s">
        <v>5456</v>
      </c>
      <c r="BZ87" s="133" t="s">
        <v>18</v>
      </c>
      <c r="CA87" s="145" t="s">
        <v>5457</v>
      </c>
      <c r="CB87" s="146" t="s">
        <v>5458</v>
      </c>
      <c r="CC87" s="126">
        <v>52101</v>
      </c>
      <c r="CD87" s="126">
        <v>52935</v>
      </c>
      <c r="CE87" s="126">
        <v>52891</v>
      </c>
      <c r="CF87" s="126">
        <v>52088</v>
      </c>
      <c r="CG87" s="127">
        <v>102383</v>
      </c>
      <c r="CH87" s="127">
        <v>102405.1</v>
      </c>
      <c r="CI87" s="127">
        <v>105786.87</v>
      </c>
      <c r="CJ87" s="127">
        <v>104385.82</v>
      </c>
      <c r="CK87" s="128">
        <v>1.97</v>
      </c>
      <c r="CL87" s="128">
        <v>1.93</v>
      </c>
      <c r="CM87" s="128">
        <v>2</v>
      </c>
      <c r="CN87" s="128">
        <v>2</v>
      </c>
      <c r="CO87" s="129">
        <v>0.51</v>
      </c>
      <c r="CP87" s="129">
        <v>0.50800000000000001</v>
      </c>
      <c r="CQ87" s="129">
        <v>0.52800000000000002</v>
      </c>
      <c r="CR87" s="130" t="s">
        <v>3811</v>
      </c>
    </row>
    <row r="88" spans="1:96" s="147" customFormat="1" ht="200" customHeight="1">
      <c r="A88" s="132" t="s">
        <v>88</v>
      </c>
      <c r="B88" s="133" t="s">
        <v>2774</v>
      </c>
      <c r="C88" s="133" t="str">
        <f>IF(A88="","自動表示",IF(B88="",VLOOKUP(A88,リスト!$C$2:$D$48,2,FALSE),VLOOKUP(一覧表!A88&amp;一覧表!B88,リスト!$C$49:$D$1789,2,FALSE)))</f>
        <v>343048</v>
      </c>
      <c r="D88" s="134" t="str">
        <f>IF(C88="自動表示","自動表示",VLOOKUP(C88,リスト!$D$2:$E$1789,2,FALSE))</f>
        <v>町村Ⅴ－２</v>
      </c>
      <c r="E88" s="132" t="s">
        <v>5</v>
      </c>
      <c r="F88" s="133" t="s">
        <v>3757</v>
      </c>
      <c r="G88" s="135">
        <v>30</v>
      </c>
      <c r="H88" s="133" t="str">
        <f t="shared" si="1"/>
        <v>20年超</v>
      </c>
      <c r="I88" s="133" t="s">
        <v>3635</v>
      </c>
      <c r="J88" s="136">
        <v>3</v>
      </c>
      <c r="K88" s="133" t="s">
        <v>18</v>
      </c>
      <c r="L88" s="137" t="s">
        <v>5459</v>
      </c>
      <c r="M88" s="133" t="s">
        <v>18</v>
      </c>
      <c r="N88" s="133" t="s">
        <v>3636</v>
      </c>
      <c r="O88" s="137" t="s">
        <v>5460</v>
      </c>
      <c r="P88" s="133" t="s">
        <v>18</v>
      </c>
      <c r="Q88" s="137" t="s">
        <v>5461</v>
      </c>
      <c r="R88" s="133" t="s">
        <v>18</v>
      </c>
      <c r="S88" s="133" t="s">
        <v>3667</v>
      </c>
      <c r="T88" s="138">
        <v>4.8</v>
      </c>
      <c r="U88" s="138"/>
      <c r="V88" s="133" t="s">
        <v>18</v>
      </c>
      <c r="W88" s="139" t="s">
        <v>5462</v>
      </c>
      <c r="X88" s="140">
        <v>2021</v>
      </c>
      <c r="Y88" s="140">
        <v>2060</v>
      </c>
      <c r="Z88" s="140">
        <v>40</v>
      </c>
      <c r="AA88" s="138">
        <v>637</v>
      </c>
      <c r="AB88" s="133" t="s">
        <v>18</v>
      </c>
      <c r="AC88" s="139" t="s">
        <v>5463</v>
      </c>
      <c r="AD88" s="140">
        <v>2021</v>
      </c>
      <c r="AE88" s="140">
        <v>2060</v>
      </c>
      <c r="AF88" s="140">
        <v>40</v>
      </c>
      <c r="AG88" s="138">
        <v>608</v>
      </c>
      <c r="AH88" s="133" t="s">
        <v>18</v>
      </c>
      <c r="AI88" s="141" t="s">
        <v>5464</v>
      </c>
      <c r="AJ88" s="140">
        <v>2021</v>
      </c>
      <c r="AK88" s="140">
        <v>2060</v>
      </c>
      <c r="AL88" s="140">
        <v>40</v>
      </c>
      <c r="AM88" s="138">
        <v>29</v>
      </c>
      <c r="AN88" s="133" t="s">
        <v>18</v>
      </c>
      <c r="AO88" s="137" t="s">
        <v>5465</v>
      </c>
      <c r="AP88" s="133" t="s">
        <v>18</v>
      </c>
      <c r="AQ88" s="137" t="s">
        <v>5466</v>
      </c>
      <c r="AR88" s="133" t="s">
        <v>18</v>
      </c>
      <c r="AS88" s="137" t="s">
        <v>5467</v>
      </c>
      <c r="AT88" s="133" t="s">
        <v>18</v>
      </c>
      <c r="AU88" s="137" t="s">
        <v>5468</v>
      </c>
      <c r="AV88" s="133" t="s">
        <v>18</v>
      </c>
      <c r="AW88" s="137" t="s">
        <v>5469</v>
      </c>
      <c r="AX88" s="133" t="s">
        <v>18</v>
      </c>
      <c r="AY88" s="137" t="s">
        <v>5470</v>
      </c>
      <c r="AZ88" s="133" t="s">
        <v>18</v>
      </c>
      <c r="BA88" s="137" t="s">
        <v>5471</v>
      </c>
      <c r="BB88" s="133" t="s">
        <v>18</v>
      </c>
      <c r="BC88" s="137" t="s">
        <v>5472</v>
      </c>
      <c r="BD88" s="133" t="s">
        <v>18</v>
      </c>
      <c r="BE88" s="137" t="s">
        <v>5473</v>
      </c>
      <c r="BF88" s="133" t="s">
        <v>18</v>
      </c>
      <c r="BG88" s="137" t="s">
        <v>5474</v>
      </c>
      <c r="BH88" s="133" t="s">
        <v>19</v>
      </c>
      <c r="BI88" s="137"/>
      <c r="BJ88" s="142" t="s">
        <v>19</v>
      </c>
      <c r="BK88" s="142" t="s">
        <v>19</v>
      </c>
      <c r="BL88" s="142" t="s">
        <v>19</v>
      </c>
      <c r="BM88" s="142" t="s">
        <v>19</v>
      </c>
      <c r="BN88" s="133" t="s">
        <v>19</v>
      </c>
      <c r="BO88" s="137"/>
      <c r="BP88" s="133" t="s">
        <v>19</v>
      </c>
      <c r="BQ88" s="137"/>
      <c r="BR88" s="133" t="s">
        <v>19</v>
      </c>
      <c r="BS88" s="137"/>
      <c r="BT88" s="133" t="s">
        <v>19</v>
      </c>
      <c r="BU88" s="133" t="s">
        <v>18</v>
      </c>
      <c r="BV88" s="133" t="s">
        <v>18</v>
      </c>
      <c r="BW88" s="137" t="s">
        <v>5475</v>
      </c>
      <c r="BX88" s="143"/>
      <c r="BY88" s="144"/>
      <c r="BZ88" s="133" t="s">
        <v>19</v>
      </c>
      <c r="CA88" s="145"/>
      <c r="CB88" s="146"/>
      <c r="CC88" s="126">
        <v>30343</v>
      </c>
      <c r="CD88" s="126">
        <v>30408</v>
      </c>
      <c r="CE88" s="126">
        <v>30639</v>
      </c>
      <c r="CF88" s="126">
        <v>30840</v>
      </c>
      <c r="CG88" s="127">
        <v>81659</v>
      </c>
      <c r="CH88" s="127">
        <v>81628</v>
      </c>
      <c r="CI88" s="127">
        <v>81630</v>
      </c>
      <c r="CJ88" s="127">
        <v>88307.4</v>
      </c>
      <c r="CK88" s="128">
        <v>2.69</v>
      </c>
      <c r="CL88" s="128">
        <v>2.68</v>
      </c>
      <c r="CM88" s="128">
        <v>2.66</v>
      </c>
      <c r="CN88" s="128">
        <v>2.86</v>
      </c>
      <c r="CO88" s="129">
        <v>0.66100000000000003</v>
      </c>
      <c r="CP88" s="129">
        <v>0.66400000000000003</v>
      </c>
      <c r="CQ88" s="129">
        <v>0.69799999999999995</v>
      </c>
      <c r="CR88" s="130">
        <v>0.65300000000000002</v>
      </c>
    </row>
    <row r="89" spans="1:96" s="147" customFormat="1" ht="200" customHeight="1">
      <c r="A89" s="132" t="s">
        <v>88</v>
      </c>
      <c r="B89" s="133" t="s">
        <v>3715</v>
      </c>
      <c r="C89" s="133" t="str">
        <f>IF(A89="","自動表示",IF(B89="",VLOOKUP(A89,リスト!$C$2:$D$48,2,FALSE),VLOOKUP(一覧表!A89&amp;一覧表!B89,リスト!$C$49:$D$1789,2,FALSE)))</f>
        <v>343072</v>
      </c>
      <c r="D89" s="134" t="str">
        <f>IF(C89="自動表示","自動表示",VLOOKUP(C89,リスト!$D$2:$E$1789,2,FALSE))</f>
        <v>町村Ⅴ－２</v>
      </c>
      <c r="E89" s="132" t="s">
        <v>5</v>
      </c>
      <c r="F89" s="133" t="s">
        <v>3734</v>
      </c>
      <c r="G89" s="135">
        <v>30</v>
      </c>
      <c r="H89" s="133" t="str">
        <f t="shared" si="1"/>
        <v>20年超</v>
      </c>
      <c r="I89" s="133" t="s">
        <v>3634</v>
      </c>
      <c r="J89" s="136">
        <v>2.2999999999999998</v>
      </c>
      <c r="K89" s="133" t="s">
        <v>18</v>
      </c>
      <c r="L89" s="137" t="s">
        <v>5476</v>
      </c>
      <c r="M89" s="133" t="s">
        <v>18</v>
      </c>
      <c r="N89" s="133" t="s">
        <v>3635</v>
      </c>
      <c r="O89" s="137" t="s">
        <v>5477</v>
      </c>
      <c r="P89" s="133" t="s">
        <v>18</v>
      </c>
      <c r="Q89" s="137" t="s">
        <v>5478</v>
      </c>
      <c r="R89" s="133" t="s">
        <v>18</v>
      </c>
      <c r="S89" s="133" t="s">
        <v>3667</v>
      </c>
      <c r="T89" s="138">
        <v>7.9</v>
      </c>
      <c r="U89" s="138"/>
      <c r="V89" s="133" t="s">
        <v>18</v>
      </c>
      <c r="W89" s="139" t="s">
        <v>5479</v>
      </c>
      <c r="X89" s="140">
        <v>2021</v>
      </c>
      <c r="Y89" s="140">
        <v>2050</v>
      </c>
      <c r="Z89" s="140">
        <v>30</v>
      </c>
      <c r="AA89" s="138">
        <v>472.4</v>
      </c>
      <c r="AB89" s="133" t="s">
        <v>18</v>
      </c>
      <c r="AC89" s="139" t="s">
        <v>5480</v>
      </c>
      <c r="AD89" s="140">
        <v>2021</v>
      </c>
      <c r="AE89" s="140">
        <v>2050</v>
      </c>
      <c r="AF89" s="140">
        <v>30</v>
      </c>
      <c r="AG89" s="138">
        <v>366</v>
      </c>
      <c r="AH89" s="133" t="s">
        <v>18</v>
      </c>
      <c r="AI89" s="141" t="s">
        <v>5481</v>
      </c>
      <c r="AJ89" s="140">
        <v>2021</v>
      </c>
      <c r="AK89" s="140">
        <v>2050</v>
      </c>
      <c r="AL89" s="140">
        <v>30</v>
      </c>
      <c r="AM89" s="138">
        <v>106.4</v>
      </c>
      <c r="AN89" s="133" t="s">
        <v>18</v>
      </c>
      <c r="AO89" s="137" t="s">
        <v>5482</v>
      </c>
      <c r="AP89" s="133" t="s">
        <v>18</v>
      </c>
      <c r="AQ89" s="137" t="s">
        <v>5483</v>
      </c>
      <c r="AR89" s="133" t="s">
        <v>18</v>
      </c>
      <c r="AS89" s="137" t="s">
        <v>5484</v>
      </c>
      <c r="AT89" s="133" t="s">
        <v>18</v>
      </c>
      <c r="AU89" s="137" t="s">
        <v>5485</v>
      </c>
      <c r="AV89" s="133" t="s">
        <v>18</v>
      </c>
      <c r="AW89" s="137" t="s">
        <v>5486</v>
      </c>
      <c r="AX89" s="133" t="s">
        <v>18</v>
      </c>
      <c r="AY89" s="137" t="s">
        <v>5487</v>
      </c>
      <c r="AZ89" s="133" t="s">
        <v>18</v>
      </c>
      <c r="BA89" s="137" t="s">
        <v>5488</v>
      </c>
      <c r="BB89" s="133" t="s">
        <v>18</v>
      </c>
      <c r="BC89" s="137" t="s">
        <v>5489</v>
      </c>
      <c r="BD89" s="133" t="s">
        <v>18</v>
      </c>
      <c r="BE89" s="137" t="s">
        <v>5490</v>
      </c>
      <c r="BF89" s="133" t="s">
        <v>18</v>
      </c>
      <c r="BG89" s="137" t="s">
        <v>5491</v>
      </c>
      <c r="BH89" s="133" t="s">
        <v>18</v>
      </c>
      <c r="BI89" s="137" t="s">
        <v>5492</v>
      </c>
      <c r="BJ89" s="142" t="s">
        <v>19</v>
      </c>
      <c r="BK89" s="142" t="s">
        <v>18</v>
      </c>
      <c r="BL89" s="142" t="s">
        <v>19</v>
      </c>
      <c r="BM89" s="142" t="s">
        <v>19</v>
      </c>
      <c r="BN89" s="133" t="s">
        <v>19</v>
      </c>
      <c r="BO89" s="137"/>
      <c r="BP89" s="133" t="s">
        <v>18</v>
      </c>
      <c r="BQ89" s="137" t="s">
        <v>5493</v>
      </c>
      <c r="BR89" s="133" t="s">
        <v>18</v>
      </c>
      <c r="BS89" s="137" t="s">
        <v>5494</v>
      </c>
      <c r="BT89" s="133" t="s">
        <v>19</v>
      </c>
      <c r="BU89" s="133" t="s">
        <v>18</v>
      </c>
      <c r="BV89" s="133" t="s">
        <v>18</v>
      </c>
      <c r="BW89" s="137" t="s">
        <v>5495</v>
      </c>
      <c r="BX89" s="143"/>
      <c r="BY89" s="144" t="s">
        <v>4266</v>
      </c>
      <c r="BZ89" s="133" t="s">
        <v>18</v>
      </c>
      <c r="CA89" s="145" t="s">
        <v>5496</v>
      </c>
      <c r="CB89" s="146" t="s">
        <v>5497</v>
      </c>
      <c r="CC89" s="126">
        <v>23711</v>
      </c>
      <c r="CD89" s="126">
        <v>23584</v>
      </c>
      <c r="CE89" s="126">
        <v>23485</v>
      </c>
      <c r="CF89" s="126">
        <v>23542</v>
      </c>
      <c r="CG89" s="127">
        <v>88157</v>
      </c>
      <c r="CH89" s="127">
        <v>83029</v>
      </c>
      <c r="CI89" s="127">
        <v>82995</v>
      </c>
      <c r="CJ89" s="127">
        <v>82369</v>
      </c>
      <c r="CK89" s="128">
        <v>3.72</v>
      </c>
      <c r="CL89" s="128">
        <v>3.52</v>
      </c>
      <c r="CM89" s="128">
        <v>3.53</v>
      </c>
      <c r="CN89" s="128">
        <v>3.5</v>
      </c>
      <c r="CO89" s="129">
        <v>0.73599999999999999</v>
      </c>
      <c r="CP89" s="129">
        <v>0.73199999999999998</v>
      </c>
      <c r="CQ89" s="129">
        <v>0.74299999999999999</v>
      </c>
      <c r="CR89" s="130">
        <v>0.75600000000000001</v>
      </c>
    </row>
    <row r="90" spans="1:96" s="147" customFormat="1" ht="200" customHeight="1">
      <c r="A90" s="132" t="s">
        <v>88</v>
      </c>
      <c r="B90" s="133" t="s">
        <v>3716</v>
      </c>
      <c r="C90" s="133" t="str">
        <f>IF(A90="","自動表示",IF(B90="",VLOOKUP(A90,リスト!$C$2:$D$48,2,FALSE),VLOOKUP(一覧表!A90&amp;一覧表!B90,リスト!$C$49:$D$1789,2,FALSE)))</f>
        <v>343099</v>
      </c>
      <c r="D90" s="134" t="str">
        <f>IF(C90="自動表示","自動表示",VLOOKUP(C90,リスト!$D$2:$E$1789,2,FALSE))</f>
        <v>町村Ⅲ－２</v>
      </c>
      <c r="E90" s="132" t="s">
        <v>3560</v>
      </c>
      <c r="F90" s="133" t="s">
        <v>3771</v>
      </c>
      <c r="G90" s="135">
        <v>30</v>
      </c>
      <c r="H90" s="133" t="str">
        <f t="shared" si="1"/>
        <v>20年超</v>
      </c>
      <c r="I90" s="133" t="s">
        <v>17</v>
      </c>
      <c r="J90" s="136">
        <v>1.3</v>
      </c>
      <c r="K90" s="133" t="s">
        <v>18</v>
      </c>
      <c r="L90" s="137" t="s">
        <v>5498</v>
      </c>
      <c r="M90" s="133" t="s">
        <v>18</v>
      </c>
      <c r="N90" s="133" t="s">
        <v>3636</v>
      </c>
      <c r="O90" s="137" t="s">
        <v>5499</v>
      </c>
      <c r="P90" s="133" t="s">
        <v>18</v>
      </c>
      <c r="Q90" s="137" t="s">
        <v>5500</v>
      </c>
      <c r="R90" s="133" t="s">
        <v>18</v>
      </c>
      <c r="S90" s="133" t="s">
        <v>3666</v>
      </c>
      <c r="T90" s="138">
        <v>13.6</v>
      </c>
      <c r="U90" s="138"/>
      <c r="V90" s="133" t="s">
        <v>18</v>
      </c>
      <c r="W90" s="139" t="s">
        <v>5501</v>
      </c>
      <c r="X90" s="140">
        <v>2022</v>
      </c>
      <c r="Y90" s="140">
        <v>2061</v>
      </c>
      <c r="Z90" s="140">
        <v>40</v>
      </c>
      <c r="AA90" s="138">
        <v>466.7</v>
      </c>
      <c r="AB90" s="133" t="s">
        <v>18</v>
      </c>
      <c r="AC90" s="139" t="s">
        <v>5502</v>
      </c>
      <c r="AD90" s="140">
        <v>2022</v>
      </c>
      <c r="AE90" s="140">
        <v>2061</v>
      </c>
      <c r="AF90" s="140">
        <v>40</v>
      </c>
      <c r="AG90" s="138">
        <v>384</v>
      </c>
      <c r="AH90" s="133" t="s">
        <v>18</v>
      </c>
      <c r="AI90" s="141" t="s">
        <v>5502</v>
      </c>
      <c r="AJ90" s="140">
        <v>2022</v>
      </c>
      <c r="AK90" s="140">
        <v>2061</v>
      </c>
      <c r="AL90" s="140">
        <v>40</v>
      </c>
      <c r="AM90" s="138">
        <v>84</v>
      </c>
      <c r="AN90" s="133" t="s">
        <v>18</v>
      </c>
      <c r="AO90" s="137" t="s">
        <v>5503</v>
      </c>
      <c r="AP90" s="133" t="s">
        <v>18</v>
      </c>
      <c r="AQ90" s="137" t="s">
        <v>5504</v>
      </c>
      <c r="AR90" s="133" t="s">
        <v>18</v>
      </c>
      <c r="AS90" s="137" t="s">
        <v>5505</v>
      </c>
      <c r="AT90" s="133" t="s">
        <v>18</v>
      </c>
      <c r="AU90" s="137" t="s">
        <v>5506</v>
      </c>
      <c r="AV90" s="133" t="s">
        <v>18</v>
      </c>
      <c r="AW90" s="137" t="s">
        <v>5507</v>
      </c>
      <c r="AX90" s="133" t="s">
        <v>18</v>
      </c>
      <c r="AY90" s="137" t="s">
        <v>5508</v>
      </c>
      <c r="AZ90" s="133" t="s">
        <v>18</v>
      </c>
      <c r="BA90" s="137" t="s">
        <v>5509</v>
      </c>
      <c r="BB90" s="133" t="s">
        <v>18</v>
      </c>
      <c r="BC90" s="137" t="s">
        <v>5510</v>
      </c>
      <c r="BD90" s="133" t="s">
        <v>19</v>
      </c>
      <c r="BE90" s="137"/>
      <c r="BF90" s="133" t="s">
        <v>18</v>
      </c>
      <c r="BG90" s="137" t="s">
        <v>5511</v>
      </c>
      <c r="BH90" s="133" t="s">
        <v>19</v>
      </c>
      <c r="BI90" s="137"/>
      <c r="BJ90" s="142" t="s">
        <v>19</v>
      </c>
      <c r="BK90" s="142" t="s">
        <v>19</v>
      </c>
      <c r="BL90" s="142" t="s">
        <v>19</v>
      </c>
      <c r="BM90" s="142" t="s">
        <v>19</v>
      </c>
      <c r="BN90" s="133" t="s">
        <v>18</v>
      </c>
      <c r="BO90" s="137" t="s">
        <v>5512</v>
      </c>
      <c r="BP90" s="133" t="s">
        <v>18</v>
      </c>
      <c r="BQ90" s="137" t="s">
        <v>5513</v>
      </c>
      <c r="BR90" s="133" t="s">
        <v>18</v>
      </c>
      <c r="BS90" s="137" t="s">
        <v>5514</v>
      </c>
      <c r="BT90" s="133" t="s">
        <v>18</v>
      </c>
      <c r="BU90" s="133" t="s">
        <v>18</v>
      </c>
      <c r="BV90" s="133" t="s">
        <v>18</v>
      </c>
      <c r="BW90" s="137" t="s">
        <v>5515</v>
      </c>
      <c r="BX90" s="143">
        <v>5</v>
      </c>
      <c r="BY90" s="144"/>
      <c r="BZ90" s="133" t="s">
        <v>18</v>
      </c>
      <c r="CA90" s="145" t="s">
        <v>5516</v>
      </c>
      <c r="CB90" s="146" t="s">
        <v>5517</v>
      </c>
      <c r="CC90" s="126">
        <v>12978</v>
      </c>
      <c r="CD90" s="126">
        <v>12943</v>
      </c>
      <c r="CE90" s="126">
        <v>12839</v>
      </c>
      <c r="CF90" s="126">
        <v>12680</v>
      </c>
      <c r="CG90" s="127">
        <v>63548</v>
      </c>
      <c r="CH90" s="127">
        <v>63403</v>
      </c>
      <c r="CI90" s="127">
        <v>63303</v>
      </c>
      <c r="CJ90" s="127">
        <v>63299</v>
      </c>
      <c r="CK90" s="128">
        <v>4.9000000000000004</v>
      </c>
      <c r="CL90" s="128">
        <v>4.9000000000000004</v>
      </c>
      <c r="CM90" s="128">
        <v>4.93</v>
      </c>
      <c r="CN90" s="128">
        <v>4.99</v>
      </c>
      <c r="CO90" s="129">
        <v>0.64</v>
      </c>
      <c r="CP90" s="129">
        <v>0.65300000000000002</v>
      </c>
      <c r="CQ90" s="129">
        <v>0.65300000000000002</v>
      </c>
      <c r="CR90" s="130">
        <v>0.67300000000000004</v>
      </c>
    </row>
    <row r="91" spans="1:96" s="147" customFormat="1" ht="200" customHeight="1">
      <c r="A91" s="132" t="s">
        <v>88</v>
      </c>
      <c r="B91" s="133" t="s">
        <v>2780</v>
      </c>
      <c r="C91" s="133" t="str">
        <f>IF(A91="","自動表示",IF(B91="",VLOOKUP(A91,リスト!$C$2:$D$48,2,FALSE),VLOOKUP(一覧表!A91&amp;一覧表!B91,リスト!$C$49:$D$1789,2,FALSE)))</f>
        <v>343684</v>
      </c>
      <c r="D91" s="134" t="str">
        <f>IF(C91="自動表示","自動表示",VLOOKUP(C91,リスト!$D$2:$E$1789,2,FALSE))</f>
        <v>町村Ⅱ－２</v>
      </c>
      <c r="E91" s="132" t="s">
        <v>3560</v>
      </c>
      <c r="F91" s="133" t="s">
        <v>3772</v>
      </c>
      <c r="G91" s="135">
        <v>20</v>
      </c>
      <c r="H91" s="133" t="str">
        <f t="shared" si="1"/>
        <v>11年～20年</v>
      </c>
      <c r="I91" s="133" t="s">
        <v>3652</v>
      </c>
      <c r="J91" s="136">
        <v>1</v>
      </c>
      <c r="K91" s="133" t="s">
        <v>18</v>
      </c>
      <c r="L91" s="137" t="s">
        <v>5518</v>
      </c>
      <c r="M91" s="133" t="s">
        <v>18</v>
      </c>
      <c r="N91" s="133" t="s">
        <v>3634</v>
      </c>
      <c r="O91" s="137" t="s">
        <v>5519</v>
      </c>
      <c r="P91" s="133" t="s">
        <v>18</v>
      </c>
      <c r="Q91" s="137" t="s">
        <v>5520</v>
      </c>
      <c r="R91" s="133" t="s">
        <v>18</v>
      </c>
      <c r="S91" s="133" t="s">
        <v>3667</v>
      </c>
      <c r="T91" s="138">
        <v>3</v>
      </c>
      <c r="U91" s="138"/>
      <c r="V91" s="133" t="s">
        <v>18</v>
      </c>
      <c r="W91" s="139" t="s">
        <v>5521</v>
      </c>
      <c r="X91" s="140">
        <v>2022</v>
      </c>
      <c r="Y91" s="140">
        <v>2061</v>
      </c>
      <c r="Z91" s="140">
        <v>40</v>
      </c>
      <c r="AA91" s="138">
        <v>430</v>
      </c>
      <c r="AB91" s="133" t="s">
        <v>18</v>
      </c>
      <c r="AC91" s="139" t="s">
        <v>5522</v>
      </c>
      <c r="AD91" s="140">
        <v>2022</v>
      </c>
      <c r="AE91" s="140">
        <v>2061</v>
      </c>
      <c r="AF91" s="140">
        <v>40</v>
      </c>
      <c r="AG91" s="138">
        <v>283</v>
      </c>
      <c r="AH91" s="133" t="s">
        <v>18</v>
      </c>
      <c r="AI91" s="141" t="s">
        <v>5523</v>
      </c>
      <c r="AJ91" s="140">
        <v>2022</v>
      </c>
      <c r="AK91" s="140">
        <v>2061</v>
      </c>
      <c r="AL91" s="140">
        <v>40</v>
      </c>
      <c r="AM91" s="138">
        <v>147</v>
      </c>
      <c r="AN91" s="133" t="s">
        <v>18</v>
      </c>
      <c r="AO91" s="137" t="s">
        <v>5524</v>
      </c>
      <c r="AP91" s="133" t="s">
        <v>18</v>
      </c>
      <c r="AQ91" s="137" t="s">
        <v>5525</v>
      </c>
      <c r="AR91" s="133" t="s">
        <v>18</v>
      </c>
      <c r="AS91" s="137" t="s">
        <v>5526</v>
      </c>
      <c r="AT91" s="133" t="s">
        <v>18</v>
      </c>
      <c r="AU91" s="137" t="s">
        <v>5527</v>
      </c>
      <c r="AV91" s="133" t="s">
        <v>18</v>
      </c>
      <c r="AW91" s="137" t="s">
        <v>5528</v>
      </c>
      <c r="AX91" s="133" t="s">
        <v>18</v>
      </c>
      <c r="AY91" s="137" t="s">
        <v>5529</v>
      </c>
      <c r="AZ91" s="133" t="s">
        <v>18</v>
      </c>
      <c r="BA91" s="137" t="s">
        <v>5530</v>
      </c>
      <c r="BB91" s="133" t="s">
        <v>18</v>
      </c>
      <c r="BC91" s="137" t="s">
        <v>5531</v>
      </c>
      <c r="BD91" s="133" t="s">
        <v>18</v>
      </c>
      <c r="BE91" s="137" t="s">
        <v>5532</v>
      </c>
      <c r="BF91" s="133" t="s">
        <v>18</v>
      </c>
      <c r="BG91" s="137" t="s">
        <v>5533</v>
      </c>
      <c r="BH91" s="133" t="s">
        <v>18</v>
      </c>
      <c r="BI91" s="137" t="s">
        <v>5534</v>
      </c>
      <c r="BJ91" s="142" t="s">
        <v>19</v>
      </c>
      <c r="BK91" s="142" t="s">
        <v>18</v>
      </c>
      <c r="BL91" s="142" t="s">
        <v>19</v>
      </c>
      <c r="BM91" s="142" t="s">
        <v>19</v>
      </c>
      <c r="BN91" s="133" t="s">
        <v>19</v>
      </c>
      <c r="BO91" s="137"/>
      <c r="BP91" s="133" t="s">
        <v>18</v>
      </c>
      <c r="BQ91" s="137" t="s">
        <v>5535</v>
      </c>
      <c r="BR91" s="133" t="s">
        <v>18</v>
      </c>
      <c r="BS91" s="137" t="s">
        <v>5536</v>
      </c>
      <c r="BT91" s="133" t="s">
        <v>19</v>
      </c>
      <c r="BU91" s="133" t="s">
        <v>18</v>
      </c>
      <c r="BV91" s="133" t="s">
        <v>18</v>
      </c>
      <c r="BW91" s="137" t="s">
        <v>5537</v>
      </c>
      <c r="BX91" s="143"/>
      <c r="BY91" s="144" t="s">
        <v>5538</v>
      </c>
      <c r="BZ91" s="133" t="s">
        <v>19</v>
      </c>
      <c r="CA91" s="145"/>
      <c r="CB91" s="146" t="s">
        <v>5539</v>
      </c>
      <c r="CC91" s="126">
        <v>6034</v>
      </c>
      <c r="CD91" s="126">
        <v>5840</v>
      </c>
      <c r="CE91" s="126">
        <v>5700</v>
      </c>
      <c r="CF91" s="126">
        <v>5549</v>
      </c>
      <c r="CG91" s="127">
        <v>95948</v>
      </c>
      <c r="CH91" s="127">
        <v>97320</v>
      </c>
      <c r="CI91" s="127">
        <v>96956</v>
      </c>
      <c r="CJ91" s="127">
        <v>97478.68</v>
      </c>
      <c r="CK91" s="128">
        <v>15.9</v>
      </c>
      <c r="CL91" s="128">
        <v>16.66</v>
      </c>
      <c r="CM91" s="128">
        <v>17.010000000000002</v>
      </c>
      <c r="CN91" s="128">
        <v>17.57</v>
      </c>
      <c r="CO91" s="129">
        <v>0.64100000000000001</v>
      </c>
      <c r="CP91" s="129">
        <v>0.65500000000000003</v>
      </c>
      <c r="CQ91" s="129">
        <v>0.67400000000000004</v>
      </c>
      <c r="CR91" s="130">
        <v>0.69099999999999995</v>
      </c>
    </row>
    <row r="92" spans="1:96" s="147" customFormat="1" ht="200" customHeight="1">
      <c r="A92" s="132" t="s">
        <v>88</v>
      </c>
      <c r="B92" s="133" t="s">
        <v>3717</v>
      </c>
      <c r="C92" s="133" t="str">
        <f>IF(A92="","自動表示",IF(B92="",VLOOKUP(A92,リスト!$C$2:$D$48,2,FALSE),VLOOKUP(一覧表!A92&amp;一覧表!B92,リスト!$C$49:$D$1789,2,FALSE)))</f>
        <v>343692</v>
      </c>
      <c r="D92" s="134" t="str">
        <f>IF(C92="自動表示","自動表示",VLOOKUP(C92,リスト!$D$2:$E$1789,2,FALSE))</f>
        <v>町村Ⅳ－１</v>
      </c>
      <c r="E92" s="132" t="s">
        <v>3760</v>
      </c>
      <c r="F92" s="133" t="s">
        <v>3773</v>
      </c>
      <c r="G92" s="135">
        <v>25</v>
      </c>
      <c r="H92" s="133" t="str">
        <f t="shared" si="1"/>
        <v>20年超</v>
      </c>
      <c r="I92" s="133" t="s">
        <v>5189</v>
      </c>
      <c r="J92" s="136">
        <v>1.9</v>
      </c>
      <c r="K92" s="133" t="s">
        <v>5190</v>
      </c>
      <c r="L92" s="137" t="s">
        <v>5540</v>
      </c>
      <c r="M92" s="133" t="s">
        <v>5190</v>
      </c>
      <c r="N92" s="133" t="s">
        <v>5541</v>
      </c>
      <c r="O92" s="137" t="s">
        <v>5542</v>
      </c>
      <c r="P92" s="133" t="s">
        <v>5190</v>
      </c>
      <c r="Q92" s="137" t="s">
        <v>5543</v>
      </c>
      <c r="R92" s="133" t="s">
        <v>5190</v>
      </c>
      <c r="S92" s="133" t="s">
        <v>5194</v>
      </c>
      <c r="T92" s="138">
        <v>4.7</v>
      </c>
      <c r="U92" s="138"/>
      <c r="V92" s="133" t="s">
        <v>5190</v>
      </c>
      <c r="W92" s="139" t="s">
        <v>5544</v>
      </c>
      <c r="X92" s="140">
        <v>2021</v>
      </c>
      <c r="Y92" s="140">
        <v>2060</v>
      </c>
      <c r="Z92" s="140">
        <v>40</v>
      </c>
      <c r="AA92" s="138">
        <v>2947.4</v>
      </c>
      <c r="AB92" s="133" t="s">
        <v>5190</v>
      </c>
      <c r="AC92" s="139" t="s">
        <v>5545</v>
      </c>
      <c r="AD92" s="140">
        <v>2021</v>
      </c>
      <c r="AE92" s="140">
        <v>2060</v>
      </c>
      <c r="AF92" s="140">
        <v>40</v>
      </c>
      <c r="AG92" s="138">
        <v>1169</v>
      </c>
      <c r="AH92" s="133" t="s">
        <v>5190</v>
      </c>
      <c r="AI92" s="141" t="s">
        <v>5546</v>
      </c>
      <c r="AJ92" s="140">
        <v>2021</v>
      </c>
      <c r="AK92" s="140">
        <v>2060</v>
      </c>
      <c r="AL92" s="140">
        <v>40</v>
      </c>
      <c r="AM92" s="138">
        <v>443</v>
      </c>
      <c r="AN92" s="133" t="s">
        <v>5190</v>
      </c>
      <c r="AO92" s="137" t="s">
        <v>5547</v>
      </c>
      <c r="AP92" s="133" t="s">
        <v>5190</v>
      </c>
      <c r="AQ92" s="137" t="s">
        <v>5548</v>
      </c>
      <c r="AR92" s="133" t="s">
        <v>5190</v>
      </c>
      <c r="AS92" s="137" t="s">
        <v>5549</v>
      </c>
      <c r="AT92" s="133" t="s">
        <v>5190</v>
      </c>
      <c r="AU92" s="137" t="s">
        <v>5550</v>
      </c>
      <c r="AV92" s="133" t="s">
        <v>5190</v>
      </c>
      <c r="AW92" s="137" t="s">
        <v>5551</v>
      </c>
      <c r="AX92" s="133" t="s">
        <v>5190</v>
      </c>
      <c r="AY92" s="137" t="s">
        <v>5552</v>
      </c>
      <c r="AZ92" s="133" t="s">
        <v>5190</v>
      </c>
      <c r="BA92" s="137" t="s">
        <v>5553</v>
      </c>
      <c r="BB92" s="133" t="s">
        <v>5190</v>
      </c>
      <c r="BC92" s="137" t="s">
        <v>5554</v>
      </c>
      <c r="BD92" s="133" t="s">
        <v>5190</v>
      </c>
      <c r="BE92" s="137" t="s">
        <v>5555</v>
      </c>
      <c r="BF92" s="133" t="s">
        <v>5190</v>
      </c>
      <c r="BG92" s="137" t="s">
        <v>5556</v>
      </c>
      <c r="BH92" s="133" t="s">
        <v>5190</v>
      </c>
      <c r="BI92" s="137" t="s">
        <v>5557</v>
      </c>
      <c r="BJ92" s="142" t="s">
        <v>5206</v>
      </c>
      <c r="BK92" s="142" t="s">
        <v>5190</v>
      </c>
      <c r="BL92" s="142" t="s">
        <v>5206</v>
      </c>
      <c r="BM92" s="142" t="s">
        <v>5206</v>
      </c>
      <c r="BN92" s="133" t="s">
        <v>5190</v>
      </c>
      <c r="BO92" s="137" t="s">
        <v>5558</v>
      </c>
      <c r="BP92" s="133" t="s">
        <v>5190</v>
      </c>
      <c r="BQ92" s="137" t="s">
        <v>5559</v>
      </c>
      <c r="BR92" s="133" t="s">
        <v>5190</v>
      </c>
      <c r="BS92" s="137" t="s">
        <v>5560</v>
      </c>
      <c r="BT92" s="133" t="s">
        <v>5206</v>
      </c>
      <c r="BU92" s="133" t="s">
        <v>5190</v>
      </c>
      <c r="BV92" s="133" t="s">
        <v>5190</v>
      </c>
      <c r="BW92" s="137" t="s">
        <v>5561</v>
      </c>
      <c r="BX92" s="143">
        <v>5</v>
      </c>
      <c r="BY92" s="144"/>
      <c r="BZ92" s="133" t="s">
        <v>5206</v>
      </c>
      <c r="CA92" s="145"/>
      <c r="CB92" s="146" t="s">
        <v>5562</v>
      </c>
      <c r="CC92" s="126">
        <v>18220</v>
      </c>
      <c r="CD92" s="126">
        <v>17791</v>
      </c>
      <c r="CE92" s="126">
        <v>17468</v>
      </c>
      <c r="CF92" s="126">
        <v>17159</v>
      </c>
      <c r="CG92" s="127">
        <v>207980</v>
      </c>
      <c r="CH92" s="127">
        <v>205958</v>
      </c>
      <c r="CI92" s="127">
        <v>205111.5</v>
      </c>
      <c r="CJ92" s="127">
        <v>201978.07</v>
      </c>
      <c r="CK92" s="128">
        <v>11.41</v>
      </c>
      <c r="CL92" s="128">
        <v>11.58</v>
      </c>
      <c r="CM92" s="128">
        <v>11.74</v>
      </c>
      <c r="CN92" s="128">
        <v>11.77</v>
      </c>
      <c r="CO92" s="129">
        <v>0.65249999999999997</v>
      </c>
      <c r="CP92" s="129">
        <v>0.66700000000000004</v>
      </c>
      <c r="CQ92" s="129">
        <v>0.67779999999999996</v>
      </c>
      <c r="CR92" s="130">
        <v>0.69079999999999997</v>
      </c>
    </row>
    <row r="93" spans="1:96" s="147" customFormat="1" ht="200" customHeight="1">
      <c r="A93" s="132" t="s">
        <v>88</v>
      </c>
      <c r="B93" s="133" t="s">
        <v>2784</v>
      </c>
      <c r="C93" s="133" t="str">
        <f>IF(A93="","自動表示",IF(B93="",VLOOKUP(A93,リスト!$C$2:$D$48,2,FALSE),VLOOKUP(一覧表!A93&amp;一覧表!B93,リスト!$C$49:$D$1789,2,FALSE)))</f>
        <v>344311</v>
      </c>
      <c r="D93" s="134" t="str">
        <f>IF(C93="自動表示","自動表示",VLOOKUP(C93,リスト!$D$2:$E$1789,2,FALSE))</f>
        <v>町村Ⅱ－２</v>
      </c>
      <c r="E93" s="132" t="s">
        <v>3560</v>
      </c>
      <c r="F93" s="133" t="s">
        <v>3774</v>
      </c>
      <c r="G93" s="135">
        <v>30</v>
      </c>
      <c r="H93" s="133" t="str">
        <f t="shared" ref="H93:H114" si="2">IF(G93="","自動表示（左隣の「年数」のみ入力）",IF(G93="終期無","終期無",IF(G93=10,"10年",IF(G93&lt;=20,"11年～20年",IF(G93&lt;=80,"20年超","")))))</f>
        <v>20年超</v>
      </c>
      <c r="I93" s="133" t="s">
        <v>3634</v>
      </c>
      <c r="J93" s="136">
        <v>0.7</v>
      </c>
      <c r="K93" s="133" t="s">
        <v>18</v>
      </c>
      <c r="L93" s="137" t="s">
        <v>5563</v>
      </c>
      <c r="M93" s="133" t="s">
        <v>18</v>
      </c>
      <c r="N93" s="133" t="s">
        <v>3634</v>
      </c>
      <c r="O93" s="137" t="s">
        <v>5564</v>
      </c>
      <c r="P93" s="133" t="s">
        <v>18</v>
      </c>
      <c r="Q93" s="137" t="s">
        <v>5565</v>
      </c>
      <c r="R93" s="133" t="s">
        <v>18</v>
      </c>
      <c r="S93" s="133" t="s">
        <v>3667</v>
      </c>
      <c r="T93" s="138">
        <v>14.5</v>
      </c>
      <c r="U93" s="138"/>
      <c r="V93" s="133" t="s">
        <v>18</v>
      </c>
      <c r="W93" s="139" t="s">
        <v>5566</v>
      </c>
      <c r="X93" s="140">
        <v>2022</v>
      </c>
      <c r="Y93" s="140">
        <v>2051</v>
      </c>
      <c r="Z93" s="140">
        <v>30</v>
      </c>
      <c r="AA93" s="138">
        <v>809</v>
      </c>
      <c r="AB93" s="133" t="s">
        <v>18</v>
      </c>
      <c r="AC93" s="139" t="s">
        <v>5566</v>
      </c>
      <c r="AD93" s="140">
        <v>2022</v>
      </c>
      <c r="AE93" s="140">
        <v>2051</v>
      </c>
      <c r="AF93" s="140">
        <v>30</v>
      </c>
      <c r="AG93" s="138">
        <v>699</v>
      </c>
      <c r="AH93" s="133" t="s">
        <v>18</v>
      </c>
      <c r="AI93" s="141" t="s">
        <v>5567</v>
      </c>
      <c r="AJ93" s="140">
        <v>2022</v>
      </c>
      <c r="AK93" s="140">
        <v>2051</v>
      </c>
      <c r="AL93" s="140">
        <v>30</v>
      </c>
      <c r="AM93" s="138">
        <v>110</v>
      </c>
      <c r="AN93" s="133" t="s">
        <v>18</v>
      </c>
      <c r="AO93" s="137" t="s">
        <v>5568</v>
      </c>
      <c r="AP93" s="133" t="s">
        <v>18</v>
      </c>
      <c r="AQ93" s="137" t="s">
        <v>5569</v>
      </c>
      <c r="AR93" s="133" t="s">
        <v>18</v>
      </c>
      <c r="AS93" s="137" t="s">
        <v>5570</v>
      </c>
      <c r="AT93" s="133" t="s">
        <v>18</v>
      </c>
      <c r="AU93" s="137" t="s">
        <v>5571</v>
      </c>
      <c r="AV93" s="133" t="s">
        <v>18</v>
      </c>
      <c r="AW93" s="137" t="s">
        <v>5572</v>
      </c>
      <c r="AX93" s="133" t="s">
        <v>18</v>
      </c>
      <c r="AY93" s="137" t="s">
        <v>5573</v>
      </c>
      <c r="AZ93" s="133" t="s">
        <v>18</v>
      </c>
      <c r="BA93" s="137" t="s">
        <v>5574</v>
      </c>
      <c r="BB93" s="133" t="s">
        <v>18</v>
      </c>
      <c r="BC93" s="137" t="s">
        <v>5575</v>
      </c>
      <c r="BD93" s="133" t="s">
        <v>19</v>
      </c>
      <c r="BE93" s="137"/>
      <c r="BF93" s="133" t="s">
        <v>18</v>
      </c>
      <c r="BG93" s="137" t="s">
        <v>5576</v>
      </c>
      <c r="BH93" s="133" t="s">
        <v>18</v>
      </c>
      <c r="BI93" s="137" t="s">
        <v>5577</v>
      </c>
      <c r="BJ93" s="142" t="s">
        <v>18</v>
      </c>
      <c r="BK93" s="142" t="s">
        <v>18</v>
      </c>
      <c r="BL93" s="142" t="s">
        <v>18</v>
      </c>
      <c r="BM93" s="142" t="s">
        <v>19</v>
      </c>
      <c r="BN93" s="133" t="s">
        <v>18</v>
      </c>
      <c r="BO93" s="137" t="s">
        <v>5578</v>
      </c>
      <c r="BP93" s="133" t="s">
        <v>18</v>
      </c>
      <c r="BQ93" s="137" t="s">
        <v>5579</v>
      </c>
      <c r="BR93" s="133" t="s">
        <v>18</v>
      </c>
      <c r="BS93" s="137" t="s">
        <v>5580</v>
      </c>
      <c r="BT93" s="133" t="s">
        <v>18</v>
      </c>
      <c r="BU93" s="133" t="s">
        <v>18</v>
      </c>
      <c r="BV93" s="133" t="s">
        <v>18</v>
      </c>
      <c r="BW93" s="137" t="s">
        <v>5581</v>
      </c>
      <c r="BX93" s="143"/>
      <c r="BY93" s="144"/>
      <c r="BZ93" s="133" t="s">
        <v>18</v>
      </c>
      <c r="CA93" s="145" t="s">
        <v>5582</v>
      </c>
      <c r="CB93" s="146"/>
      <c r="CC93" s="126">
        <v>7332</v>
      </c>
      <c r="CD93" s="126">
        <v>7153</v>
      </c>
      <c r="CE93" s="126">
        <v>7022</v>
      </c>
      <c r="CF93" s="126">
        <v>6908</v>
      </c>
      <c r="CG93" s="127">
        <v>89379</v>
      </c>
      <c r="CH93" s="127">
        <v>89139</v>
      </c>
      <c r="CI93" s="127">
        <v>89410</v>
      </c>
      <c r="CJ93" s="127">
        <v>89425</v>
      </c>
      <c r="CK93" s="128">
        <v>12.19</v>
      </c>
      <c r="CL93" s="128">
        <v>12.46</v>
      </c>
      <c r="CM93" s="128">
        <v>12.73</v>
      </c>
      <c r="CN93" s="128">
        <v>12.95</v>
      </c>
      <c r="CO93" s="129">
        <v>0.61599999999999999</v>
      </c>
      <c r="CP93" s="129" t="s">
        <v>5583</v>
      </c>
      <c r="CQ93" s="129">
        <v>0.64600000000000002</v>
      </c>
      <c r="CR93" s="130">
        <v>0.66600000000000004</v>
      </c>
    </row>
    <row r="94" spans="1:96" s="147" customFormat="1" ht="200" customHeight="1">
      <c r="A94" s="132" t="s">
        <v>88</v>
      </c>
      <c r="B94" s="133" t="s">
        <v>2786</v>
      </c>
      <c r="C94" s="133" t="str">
        <f>IF(A94="","自動表示",IF(B94="",VLOOKUP(A94,リスト!$C$2:$D$48,2,FALSE),VLOOKUP(一覧表!A94&amp;一覧表!B94,リスト!$C$49:$D$1789,2,FALSE)))</f>
        <v>344621</v>
      </c>
      <c r="D94" s="134" t="str">
        <f>IF(C94="自動表示","自動表示",VLOOKUP(C94,リスト!$D$2:$E$1789,2,FALSE))</f>
        <v>町村Ⅳ－０</v>
      </c>
      <c r="E94" s="132" t="s">
        <v>5</v>
      </c>
      <c r="F94" s="133" t="s">
        <v>3656</v>
      </c>
      <c r="G94" s="135">
        <v>25</v>
      </c>
      <c r="H94" s="133" t="str">
        <f t="shared" si="2"/>
        <v>20年超</v>
      </c>
      <c r="I94" s="133" t="s">
        <v>17</v>
      </c>
      <c r="J94" s="136">
        <v>1.7</v>
      </c>
      <c r="K94" s="133" t="s">
        <v>18</v>
      </c>
      <c r="L94" s="137" t="s">
        <v>5584</v>
      </c>
      <c r="M94" s="133" t="s">
        <v>18</v>
      </c>
      <c r="N94" s="133" t="s">
        <v>3635</v>
      </c>
      <c r="O94" s="137" t="s">
        <v>5585</v>
      </c>
      <c r="P94" s="133" t="s">
        <v>18</v>
      </c>
      <c r="Q94" s="137" t="s">
        <v>5586</v>
      </c>
      <c r="R94" s="133" t="s">
        <v>18</v>
      </c>
      <c r="S94" s="133" t="s">
        <v>3667</v>
      </c>
      <c r="T94" s="138">
        <v>9.1</v>
      </c>
      <c r="U94" s="138"/>
      <c r="V94" s="133" t="s">
        <v>18</v>
      </c>
      <c r="W94" s="139" t="s">
        <v>5587</v>
      </c>
      <c r="X94" s="140">
        <v>2021</v>
      </c>
      <c r="Y94" s="140">
        <v>2060</v>
      </c>
      <c r="Z94" s="140">
        <v>40</v>
      </c>
      <c r="AA94" s="138">
        <v>1675.7</v>
      </c>
      <c r="AB94" s="133" t="s">
        <v>18</v>
      </c>
      <c r="AC94" s="139" t="s">
        <v>5588</v>
      </c>
      <c r="AD94" s="140">
        <v>2021</v>
      </c>
      <c r="AE94" s="140">
        <v>2060</v>
      </c>
      <c r="AF94" s="140">
        <v>40</v>
      </c>
      <c r="AG94" s="138">
        <v>882.8</v>
      </c>
      <c r="AH94" s="133" t="s">
        <v>18</v>
      </c>
      <c r="AI94" s="141" t="s">
        <v>5589</v>
      </c>
      <c r="AJ94" s="140">
        <v>2021</v>
      </c>
      <c r="AK94" s="140">
        <v>2060</v>
      </c>
      <c r="AL94" s="140">
        <v>40</v>
      </c>
      <c r="AM94" s="138">
        <v>792.9</v>
      </c>
      <c r="AN94" s="133" t="s">
        <v>18</v>
      </c>
      <c r="AO94" s="137" t="s">
        <v>5590</v>
      </c>
      <c r="AP94" s="133" t="s">
        <v>18</v>
      </c>
      <c r="AQ94" s="137" t="s">
        <v>5591</v>
      </c>
      <c r="AR94" s="133" t="s">
        <v>18</v>
      </c>
      <c r="AS94" s="137" t="s">
        <v>5592</v>
      </c>
      <c r="AT94" s="133" t="s">
        <v>18</v>
      </c>
      <c r="AU94" s="137" t="s">
        <v>5593</v>
      </c>
      <c r="AV94" s="133" t="s">
        <v>18</v>
      </c>
      <c r="AW94" s="137" t="s">
        <v>5594</v>
      </c>
      <c r="AX94" s="133" t="s">
        <v>18</v>
      </c>
      <c r="AY94" s="137" t="s">
        <v>5595</v>
      </c>
      <c r="AZ94" s="133" t="s">
        <v>18</v>
      </c>
      <c r="BA94" s="137" t="s">
        <v>5596</v>
      </c>
      <c r="BB94" s="133" t="s">
        <v>18</v>
      </c>
      <c r="BC94" s="137" t="s">
        <v>5597</v>
      </c>
      <c r="BD94" s="133" t="s">
        <v>19</v>
      </c>
      <c r="BE94" s="137"/>
      <c r="BF94" s="133" t="s">
        <v>18</v>
      </c>
      <c r="BG94" s="137" t="s">
        <v>5598</v>
      </c>
      <c r="BH94" s="133" t="s">
        <v>18</v>
      </c>
      <c r="BI94" s="137" t="s">
        <v>5599</v>
      </c>
      <c r="BJ94" s="142" t="s">
        <v>19</v>
      </c>
      <c r="BK94" s="142" t="s">
        <v>18</v>
      </c>
      <c r="BL94" s="142" t="s">
        <v>19</v>
      </c>
      <c r="BM94" s="142" t="s">
        <v>19</v>
      </c>
      <c r="BN94" s="133" t="s">
        <v>18</v>
      </c>
      <c r="BO94" s="137" t="s">
        <v>5600</v>
      </c>
      <c r="BP94" s="133" t="s">
        <v>18</v>
      </c>
      <c r="BQ94" s="137" t="s">
        <v>5601</v>
      </c>
      <c r="BR94" s="133" t="s">
        <v>18</v>
      </c>
      <c r="BS94" s="137" t="s">
        <v>5602</v>
      </c>
      <c r="BT94" s="133" t="s">
        <v>18</v>
      </c>
      <c r="BU94" s="133" t="s">
        <v>18</v>
      </c>
      <c r="BV94" s="133" t="s">
        <v>18</v>
      </c>
      <c r="BW94" s="137" t="s">
        <v>5603</v>
      </c>
      <c r="BX94" s="143">
        <v>1</v>
      </c>
      <c r="BY94" s="144"/>
      <c r="BZ94" s="133" t="s">
        <v>18</v>
      </c>
      <c r="CA94" s="145" t="s">
        <v>5604</v>
      </c>
      <c r="CB94" s="146" t="s">
        <v>5605</v>
      </c>
      <c r="CC94" s="126">
        <v>15725</v>
      </c>
      <c r="CD94" s="126">
        <v>15452</v>
      </c>
      <c r="CE94" s="126">
        <v>15167</v>
      </c>
      <c r="CF94" s="126">
        <v>14841</v>
      </c>
      <c r="CG94" s="127">
        <v>130426</v>
      </c>
      <c r="CH94" s="127">
        <v>129122</v>
      </c>
      <c r="CI94" s="127">
        <v>128518</v>
      </c>
      <c r="CJ94" s="127">
        <v>128582</v>
      </c>
      <c r="CK94" s="128">
        <v>8.2899999999999991</v>
      </c>
      <c r="CL94" s="128">
        <v>8.36</v>
      </c>
      <c r="CM94" s="128">
        <v>8.4700000000000006</v>
      </c>
      <c r="CN94" s="128">
        <v>8.66</v>
      </c>
      <c r="CO94" s="129">
        <v>0.66</v>
      </c>
      <c r="CP94" s="129">
        <v>0.66600000000000004</v>
      </c>
      <c r="CQ94" s="129">
        <v>0.68400000000000005</v>
      </c>
      <c r="CR94" s="130">
        <v>0.70099999999999996</v>
      </c>
    </row>
    <row r="95" spans="1:96" s="147" customFormat="1" ht="200" customHeight="1">
      <c r="A95" s="132" t="s">
        <v>88</v>
      </c>
      <c r="B95" s="133" t="s">
        <v>2788</v>
      </c>
      <c r="C95" s="133" t="str">
        <f>IF(A95="","自動表示",IF(B95="",VLOOKUP(A95,リスト!$C$2:$D$48,2,FALSE),VLOOKUP(一覧表!A95&amp;一覧表!B95,リスト!$C$49:$D$1789,2,FALSE)))</f>
        <v>345458</v>
      </c>
      <c r="D95" s="134" t="str">
        <f>IF(C95="自動表示","自動表示",VLOOKUP(C95,リスト!$D$2:$E$1789,2,FALSE))</f>
        <v>町村Ⅱ－０</v>
      </c>
      <c r="E95" s="132" t="s">
        <v>3560</v>
      </c>
      <c r="F95" s="133" t="s">
        <v>3775</v>
      </c>
      <c r="G95" s="135">
        <v>10</v>
      </c>
      <c r="H95" s="133" t="str">
        <f t="shared" si="2"/>
        <v>10年</v>
      </c>
      <c r="I95" s="133" t="s">
        <v>17</v>
      </c>
      <c r="J95" s="136">
        <v>0.92</v>
      </c>
      <c r="K95" s="133" t="s">
        <v>18</v>
      </c>
      <c r="L95" s="137" t="s">
        <v>5606</v>
      </c>
      <c r="M95" s="133" t="s">
        <v>18</v>
      </c>
      <c r="N95" s="133" t="s">
        <v>3635</v>
      </c>
      <c r="O95" s="137" t="s">
        <v>5607</v>
      </c>
      <c r="P95" s="133" t="s">
        <v>18</v>
      </c>
      <c r="Q95" s="137" t="s">
        <v>5608</v>
      </c>
      <c r="R95" s="133" t="s">
        <v>18</v>
      </c>
      <c r="S95" s="133" t="s">
        <v>3667</v>
      </c>
      <c r="T95" s="138">
        <v>17.600000000000001</v>
      </c>
      <c r="U95" s="138"/>
      <c r="V95" s="133" t="s">
        <v>18</v>
      </c>
      <c r="W95" s="139" t="s">
        <v>5609</v>
      </c>
      <c r="X95" s="140">
        <v>2021</v>
      </c>
      <c r="Y95" s="140">
        <v>2026</v>
      </c>
      <c r="Z95" s="140">
        <v>6</v>
      </c>
      <c r="AA95" s="138">
        <v>125.2</v>
      </c>
      <c r="AB95" s="133" t="s">
        <v>18</v>
      </c>
      <c r="AC95" s="139" t="s">
        <v>5610</v>
      </c>
      <c r="AD95" s="140">
        <v>2021</v>
      </c>
      <c r="AE95" s="140">
        <v>2026</v>
      </c>
      <c r="AF95" s="140">
        <v>6</v>
      </c>
      <c r="AG95" s="138">
        <v>138</v>
      </c>
      <c r="AH95" s="133" t="s">
        <v>18</v>
      </c>
      <c r="AI95" s="141" t="s">
        <v>5611</v>
      </c>
      <c r="AJ95" s="140">
        <v>2021</v>
      </c>
      <c r="AK95" s="140">
        <v>2026</v>
      </c>
      <c r="AL95" s="140">
        <v>6</v>
      </c>
      <c r="AM95" s="138">
        <v>12.8</v>
      </c>
      <c r="AN95" s="133" t="s">
        <v>18</v>
      </c>
      <c r="AO95" s="137" t="s">
        <v>5612</v>
      </c>
      <c r="AP95" s="133" t="s">
        <v>18</v>
      </c>
      <c r="AQ95" s="137" t="s">
        <v>5613</v>
      </c>
      <c r="AR95" s="133" t="s">
        <v>18</v>
      </c>
      <c r="AS95" s="137" t="s">
        <v>5614</v>
      </c>
      <c r="AT95" s="133" t="s">
        <v>18</v>
      </c>
      <c r="AU95" s="137" t="s">
        <v>5615</v>
      </c>
      <c r="AV95" s="133" t="s">
        <v>18</v>
      </c>
      <c r="AW95" s="137" t="s">
        <v>5616</v>
      </c>
      <c r="AX95" s="133" t="s">
        <v>18</v>
      </c>
      <c r="AY95" s="137" t="s">
        <v>5617</v>
      </c>
      <c r="AZ95" s="133" t="s">
        <v>18</v>
      </c>
      <c r="BA95" s="137" t="s">
        <v>5618</v>
      </c>
      <c r="BB95" s="133" t="s">
        <v>18</v>
      </c>
      <c r="BC95" s="137" t="s">
        <v>5619</v>
      </c>
      <c r="BD95" s="133" t="s">
        <v>18</v>
      </c>
      <c r="BE95" s="137" t="s">
        <v>5620</v>
      </c>
      <c r="BF95" s="133" t="s">
        <v>18</v>
      </c>
      <c r="BG95" s="137" t="s">
        <v>5621</v>
      </c>
      <c r="BH95" s="133" t="s">
        <v>18</v>
      </c>
      <c r="BI95" s="137" t="s">
        <v>5622</v>
      </c>
      <c r="BJ95" s="142" t="s">
        <v>18</v>
      </c>
      <c r="BK95" s="142" t="s">
        <v>19</v>
      </c>
      <c r="BL95" s="142" t="s">
        <v>19</v>
      </c>
      <c r="BM95" s="142" t="s">
        <v>19</v>
      </c>
      <c r="BN95" s="133" t="s">
        <v>18</v>
      </c>
      <c r="BO95" s="137" t="s">
        <v>5623</v>
      </c>
      <c r="BP95" s="133" t="s">
        <v>18</v>
      </c>
      <c r="BQ95" s="137" t="s">
        <v>5624</v>
      </c>
      <c r="BR95" s="133" t="s">
        <v>18</v>
      </c>
      <c r="BS95" s="137" t="s">
        <v>5625</v>
      </c>
      <c r="BT95" s="133" t="s">
        <v>18</v>
      </c>
      <c r="BU95" s="133" t="s">
        <v>18</v>
      </c>
      <c r="BV95" s="133" t="s">
        <v>18</v>
      </c>
      <c r="BW95" s="137" t="s">
        <v>5626</v>
      </c>
      <c r="BX95" s="143"/>
      <c r="BY95" s="144" t="s">
        <v>5627</v>
      </c>
      <c r="BZ95" s="133" t="s">
        <v>18</v>
      </c>
      <c r="CA95" s="145" t="s">
        <v>5628</v>
      </c>
      <c r="CB95" s="146" t="s">
        <v>5629</v>
      </c>
      <c r="CC95" s="126">
        <v>8691</v>
      </c>
      <c r="CD95" s="126">
        <v>8496</v>
      </c>
      <c r="CE95" s="126">
        <v>8249</v>
      </c>
      <c r="CF95" s="126">
        <v>8034</v>
      </c>
      <c r="CG95" s="127">
        <v>177172</v>
      </c>
      <c r="CH95" s="127">
        <v>182659</v>
      </c>
      <c r="CI95" s="127">
        <v>182221</v>
      </c>
      <c r="CJ95" s="127">
        <v>182505.48</v>
      </c>
      <c r="CK95" s="128">
        <v>20.39</v>
      </c>
      <c r="CL95" s="128">
        <v>21.5</v>
      </c>
      <c r="CM95" s="128">
        <v>22.09</v>
      </c>
      <c r="CN95" s="128">
        <v>22.72</v>
      </c>
      <c r="CO95" s="129">
        <v>0.70199999999999996</v>
      </c>
      <c r="CP95" s="129">
        <v>0.70499999999999996</v>
      </c>
      <c r="CQ95" s="129">
        <v>0.71899999999999997</v>
      </c>
      <c r="CR95" s="130">
        <v>0.72799999999999998</v>
      </c>
    </row>
    <row r="96" spans="1:96" s="147" customFormat="1" ht="200" customHeight="1">
      <c r="A96" s="132" t="s">
        <v>90</v>
      </c>
      <c r="B96" s="133" t="s">
        <v>2790</v>
      </c>
      <c r="C96" s="133" t="str">
        <f>IF(A96="","自動表示",IF(B96="",VLOOKUP(A96,リスト!$C$2:$D$48,2,FALSE),VLOOKUP(一覧表!A96&amp;一覧表!B96,リスト!$C$49:$D$1789,2,FALSE)))</f>
        <v>352012</v>
      </c>
      <c r="D96" s="134" t="str">
        <f>IF(C96="自動表示","自動表示",VLOOKUP(C96,リスト!$D$2:$E$1789,2,FALSE))</f>
        <v>中核市</v>
      </c>
      <c r="E96" s="132" t="s">
        <v>5</v>
      </c>
      <c r="F96" s="133" t="s">
        <v>3756</v>
      </c>
      <c r="G96" s="135">
        <v>20</v>
      </c>
      <c r="H96" s="133" t="str">
        <f t="shared" si="2"/>
        <v>11年～20年</v>
      </c>
      <c r="I96" s="133" t="s">
        <v>17</v>
      </c>
      <c r="J96" s="136">
        <v>27.4</v>
      </c>
      <c r="K96" s="133" t="s">
        <v>18</v>
      </c>
      <c r="L96" s="137" t="s">
        <v>5630</v>
      </c>
      <c r="M96" s="133" t="s">
        <v>18</v>
      </c>
      <c r="N96" s="133" t="s">
        <v>16</v>
      </c>
      <c r="O96" s="137" t="s">
        <v>5631</v>
      </c>
      <c r="P96" s="133" t="s">
        <v>18</v>
      </c>
      <c r="Q96" s="137" t="s">
        <v>5632</v>
      </c>
      <c r="R96" s="133" t="s">
        <v>18</v>
      </c>
      <c r="S96" s="133" t="s">
        <v>3667</v>
      </c>
      <c r="T96" s="138">
        <v>99</v>
      </c>
      <c r="U96" s="138" t="s">
        <v>5633</v>
      </c>
      <c r="V96" s="133" t="s">
        <v>18</v>
      </c>
      <c r="W96" s="139" t="s">
        <v>5634</v>
      </c>
      <c r="X96" s="140">
        <v>2015</v>
      </c>
      <c r="Y96" s="140">
        <v>2035</v>
      </c>
      <c r="Z96" s="140">
        <v>21</v>
      </c>
      <c r="AA96" s="138">
        <v>3205</v>
      </c>
      <c r="AB96" s="133" t="s">
        <v>19</v>
      </c>
      <c r="AC96" s="139" t="s">
        <v>5635</v>
      </c>
      <c r="AD96" s="140"/>
      <c r="AE96" s="140"/>
      <c r="AF96" s="140">
        <v>0</v>
      </c>
      <c r="AG96" s="138"/>
      <c r="AH96" s="133" t="s">
        <v>19</v>
      </c>
      <c r="AI96" s="141" t="s">
        <v>5636</v>
      </c>
      <c r="AJ96" s="140"/>
      <c r="AK96" s="140"/>
      <c r="AL96" s="140">
        <v>0</v>
      </c>
      <c r="AM96" s="138"/>
      <c r="AN96" s="133" t="s">
        <v>18</v>
      </c>
      <c r="AO96" s="137" t="s">
        <v>5637</v>
      </c>
      <c r="AP96" s="133" t="s">
        <v>18</v>
      </c>
      <c r="AQ96" s="137" t="s">
        <v>5638</v>
      </c>
      <c r="AR96" s="133" t="s">
        <v>18</v>
      </c>
      <c r="AS96" s="137" t="s">
        <v>5639</v>
      </c>
      <c r="AT96" s="133" t="s">
        <v>18</v>
      </c>
      <c r="AU96" s="137" t="s">
        <v>5639</v>
      </c>
      <c r="AV96" s="133" t="s">
        <v>18</v>
      </c>
      <c r="AW96" s="137" t="s">
        <v>5640</v>
      </c>
      <c r="AX96" s="133" t="s">
        <v>18</v>
      </c>
      <c r="AY96" s="137" t="s">
        <v>5640</v>
      </c>
      <c r="AZ96" s="133" t="s">
        <v>18</v>
      </c>
      <c r="BA96" s="137" t="s">
        <v>5641</v>
      </c>
      <c r="BB96" s="133" t="s">
        <v>18</v>
      </c>
      <c r="BC96" s="137" t="s">
        <v>5642</v>
      </c>
      <c r="BD96" s="133" t="s">
        <v>18</v>
      </c>
      <c r="BE96" s="137" t="s">
        <v>5643</v>
      </c>
      <c r="BF96" s="133" t="s">
        <v>18</v>
      </c>
      <c r="BG96" s="137" t="s">
        <v>5644</v>
      </c>
      <c r="BH96" s="133" t="s">
        <v>18</v>
      </c>
      <c r="BI96" s="137" t="s">
        <v>5645</v>
      </c>
      <c r="BJ96" s="142" t="s">
        <v>19</v>
      </c>
      <c r="BK96" s="142" t="s">
        <v>18</v>
      </c>
      <c r="BL96" s="142" t="s">
        <v>19</v>
      </c>
      <c r="BM96" s="142" t="s">
        <v>19</v>
      </c>
      <c r="BN96" s="133" t="s">
        <v>18</v>
      </c>
      <c r="BO96" s="137" t="s">
        <v>5646</v>
      </c>
      <c r="BP96" s="133" t="s">
        <v>18</v>
      </c>
      <c r="BQ96" s="137" t="s">
        <v>5647</v>
      </c>
      <c r="BR96" s="133" t="s">
        <v>19</v>
      </c>
      <c r="BS96" s="137"/>
      <c r="BT96" s="133" t="s">
        <v>19</v>
      </c>
      <c r="BU96" s="133" t="s">
        <v>18</v>
      </c>
      <c r="BV96" s="133" t="s">
        <v>18</v>
      </c>
      <c r="BW96" s="137" t="s">
        <v>5648</v>
      </c>
      <c r="BX96" s="143">
        <v>20</v>
      </c>
      <c r="BY96" s="144" t="s">
        <v>5649</v>
      </c>
      <c r="BZ96" s="133" t="s">
        <v>18</v>
      </c>
      <c r="CA96" s="145" t="s">
        <v>5650</v>
      </c>
      <c r="CB96" s="146" t="s">
        <v>5651</v>
      </c>
      <c r="CC96" s="126">
        <v>257533</v>
      </c>
      <c r="CD96" s="126">
        <v>253996</v>
      </c>
      <c r="CE96" s="126">
        <v>250645</v>
      </c>
      <c r="CF96" s="126">
        <v>247456</v>
      </c>
      <c r="CG96" s="127">
        <v>1524082.27</v>
      </c>
      <c r="CH96" s="127">
        <v>1520174.28</v>
      </c>
      <c r="CI96" s="127">
        <v>1509269.01</v>
      </c>
      <c r="CJ96" s="127">
        <v>1503480.1</v>
      </c>
      <c r="CK96" s="128">
        <v>5.92</v>
      </c>
      <c r="CL96" s="128">
        <v>5.99</v>
      </c>
      <c r="CM96" s="128">
        <v>6.02</v>
      </c>
      <c r="CN96" s="128">
        <v>6.08</v>
      </c>
      <c r="CO96" s="129">
        <v>0.69200000000000006</v>
      </c>
      <c r="CP96" s="129">
        <v>0.70299999999999996</v>
      </c>
      <c r="CQ96" s="129">
        <v>0.71299999999999997</v>
      </c>
      <c r="CR96" s="130">
        <v>0.70399999999999996</v>
      </c>
    </row>
    <row r="97" spans="1:96" s="147" customFormat="1" ht="200" customHeight="1">
      <c r="A97" s="132" t="s">
        <v>90</v>
      </c>
      <c r="B97" s="133" t="s">
        <v>2792</v>
      </c>
      <c r="C97" s="133" t="str">
        <f>IF(A97="","自動表示",IF(B97="",VLOOKUP(A97,リスト!$C$2:$D$48,2,FALSE),VLOOKUP(一覧表!A97&amp;一覧表!B97,リスト!$C$49:$D$1789,2,FALSE)))</f>
        <v>352021</v>
      </c>
      <c r="D97" s="134" t="str">
        <f>IF(C97="自動表示","自動表示",VLOOKUP(C97,リスト!$D$2:$E$1789,2,FALSE))</f>
        <v>都市Ⅳ－３</v>
      </c>
      <c r="E97" s="132" t="s">
        <v>5</v>
      </c>
      <c r="F97" s="133" t="s">
        <v>3776</v>
      </c>
      <c r="G97" s="135">
        <v>30</v>
      </c>
      <c r="H97" s="133" t="str">
        <f t="shared" si="2"/>
        <v>20年超</v>
      </c>
      <c r="I97" s="133" t="s">
        <v>3635</v>
      </c>
      <c r="J97" s="136">
        <v>16.7</v>
      </c>
      <c r="K97" s="133" t="s">
        <v>18</v>
      </c>
      <c r="L97" s="137" t="s">
        <v>5652</v>
      </c>
      <c r="M97" s="133" t="s">
        <v>18</v>
      </c>
      <c r="N97" s="133" t="s">
        <v>3635</v>
      </c>
      <c r="O97" s="137" t="s">
        <v>5653</v>
      </c>
      <c r="P97" s="133" t="s">
        <v>18</v>
      </c>
      <c r="Q97" s="137" t="s">
        <v>5654</v>
      </c>
      <c r="R97" s="133" t="s">
        <v>18</v>
      </c>
      <c r="S97" s="133" t="s">
        <v>3667</v>
      </c>
      <c r="T97" s="138">
        <v>67.400000000000006</v>
      </c>
      <c r="U97" s="138"/>
      <c r="V97" s="133" t="s">
        <v>18</v>
      </c>
      <c r="W97" s="139" t="s">
        <v>5655</v>
      </c>
      <c r="X97" s="140">
        <v>2022</v>
      </c>
      <c r="Y97" s="140">
        <v>2045</v>
      </c>
      <c r="Z97" s="140">
        <v>24</v>
      </c>
      <c r="AA97" s="138">
        <v>2157.6</v>
      </c>
      <c r="AB97" s="133" t="s">
        <v>18</v>
      </c>
      <c r="AC97" s="139" t="s">
        <v>5656</v>
      </c>
      <c r="AD97" s="140">
        <v>2022</v>
      </c>
      <c r="AE97" s="140">
        <v>2045</v>
      </c>
      <c r="AF97" s="140">
        <v>24</v>
      </c>
      <c r="AG97" s="138">
        <v>775.2</v>
      </c>
      <c r="AH97" s="133" t="s">
        <v>18</v>
      </c>
      <c r="AI97" s="141" t="s">
        <v>5657</v>
      </c>
      <c r="AJ97" s="140">
        <v>2022</v>
      </c>
      <c r="AK97" s="140">
        <v>2045</v>
      </c>
      <c r="AL97" s="140">
        <v>24</v>
      </c>
      <c r="AM97" s="138">
        <v>1382.4</v>
      </c>
      <c r="AN97" s="133" t="s">
        <v>18</v>
      </c>
      <c r="AO97" s="137" t="s">
        <v>5658</v>
      </c>
      <c r="AP97" s="133" t="s">
        <v>18</v>
      </c>
      <c r="AQ97" s="137" t="s">
        <v>5659</v>
      </c>
      <c r="AR97" s="133" t="s">
        <v>18</v>
      </c>
      <c r="AS97" s="137" t="s">
        <v>5660</v>
      </c>
      <c r="AT97" s="133" t="s">
        <v>18</v>
      </c>
      <c r="AU97" s="137" t="s">
        <v>5661</v>
      </c>
      <c r="AV97" s="133" t="s">
        <v>18</v>
      </c>
      <c r="AW97" s="137" t="s">
        <v>5660</v>
      </c>
      <c r="AX97" s="133" t="s">
        <v>18</v>
      </c>
      <c r="AY97" s="137" t="s">
        <v>5662</v>
      </c>
      <c r="AZ97" s="133" t="s">
        <v>18</v>
      </c>
      <c r="BA97" s="137" t="s">
        <v>5663</v>
      </c>
      <c r="BB97" s="133" t="s">
        <v>18</v>
      </c>
      <c r="BC97" s="137" t="s">
        <v>5664</v>
      </c>
      <c r="BD97" s="133" t="s">
        <v>18</v>
      </c>
      <c r="BE97" s="137" t="s">
        <v>5665</v>
      </c>
      <c r="BF97" s="133" t="s">
        <v>18</v>
      </c>
      <c r="BG97" s="137" t="s">
        <v>5666</v>
      </c>
      <c r="BH97" s="133" t="s">
        <v>18</v>
      </c>
      <c r="BI97" s="137" t="s">
        <v>5667</v>
      </c>
      <c r="BJ97" s="142" t="s">
        <v>19</v>
      </c>
      <c r="BK97" s="142" t="s">
        <v>19</v>
      </c>
      <c r="BL97" s="142" t="s">
        <v>18</v>
      </c>
      <c r="BM97" s="142" t="s">
        <v>18</v>
      </c>
      <c r="BN97" s="133" t="s">
        <v>18</v>
      </c>
      <c r="BO97" s="137" t="s">
        <v>5668</v>
      </c>
      <c r="BP97" s="133" t="s">
        <v>18</v>
      </c>
      <c r="BQ97" s="137" t="s">
        <v>5669</v>
      </c>
      <c r="BR97" s="133" t="s">
        <v>18</v>
      </c>
      <c r="BS97" s="137" t="s">
        <v>5670</v>
      </c>
      <c r="BT97" s="133" t="s">
        <v>19</v>
      </c>
      <c r="BU97" s="133" t="s">
        <v>18</v>
      </c>
      <c r="BV97" s="133" t="s">
        <v>18</v>
      </c>
      <c r="BW97" s="137" t="s">
        <v>5671</v>
      </c>
      <c r="BX97" s="143">
        <v>10</v>
      </c>
      <c r="BY97" s="144"/>
      <c r="BZ97" s="133" t="s">
        <v>18</v>
      </c>
      <c r="CA97" s="145" t="s">
        <v>5672</v>
      </c>
      <c r="CB97" s="146" t="s">
        <v>5673</v>
      </c>
      <c r="CC97" s="126">
        <v>163112</v>
      </c>
      <c r="CD97" s="126">
        <v>161784</v>
      </c>
      <c r="CE97" s="126">
        <v>160353</v>
      </c>
      <c r="CF97" s="126">
        <v>158497</v>
      </c>
      <c r="CG97" s="127">
        <v>692459</v>
      </c>
      <c r="CH97" s="127">
        <v>715848</v>
      </c>
      <c r="CI97" s="127">
        <v>714004</v>
      </c>
      <c r="CJ97" s="127">
        <v>695879</v>
      </c>
      <c r="CK97" s="128">
        <v>4.25</v>
      </c>
      <c r="CL97" s="128">
        <v>4.42</v>
      </c>
      <c r="CM97" s="128">
        <v>4.45</v>
      </c>
      <c r="CN97" s="128">
        <v>4.3899999999999997</v>
      </c>
      <c r="CO97" s="129">
        <v>0.64429999999999998</v>
      </c>
      <c r="CP97" s="129">
        <v>0.62960000000000005</v>
      </c>
      <c r="CQ97" s="129">
        <v>0.64710000000000001</v>
      </c>
      <c r="CR97" s="130">
        <v>0.65</v>
      </c>
    </row>
    <row r="98" spans="1:96" s="147" customFormat="1" ht="200" customHeight="1">
      <c r="A98" s="132" t="s">
        <v>90</v>
      </c>
      <c r="B98" s="133" t="s">
        <v>2794</v>
      </c>
      <c r="C98" s="133" t="str">
        <f>IF(A98="","自動表示",IF(B98="",VLOOKUP(A98,リスト!$C$2:$D$48,2,FALSE),VLOOKUP(一覧表!A98&amp;一覧表!B98,リスト!$C$49:$D$1789,2,FALSE)))</f>
        <v>352039</v>
      </c>
      <c r="D98" s="134" t="str">
        <f>IF(C98="自動表示","自動表示",VLOOKUP(C98,リスト!$D$2:$E$1789,2,FALSE))</f>
        <v>都市Ⅳ－３</v>
      </c>
      <c r="E98" s="132" t="s">
        <v>5</v>
      </c>
      <c r="F98" s="133" t="s">
        <v>3735</v>
      </c>
      <c r="G98" s="135">
        <v>15</v>
      </c>
      <c r="H98" s="133" t="str">
        <f t="shared" si="2"/>
        <v>11年～20年</v>
      </c>
      <c r="I98" s="133" t="s">
        <v>15</v>
      </c>
      <c r="J98" s="136">
        <v>19.7</v>
      </c>
      <c r="K98" s="133" t="s">
        <v>18</v>
      </c>
      <c r="L98" s="137" t="s">
        <v>5674</v>
      </c>
      <c r="M98" s="133" t="s">
        <v>18</v>
      </c>
      <c r="N98" s="133" t="s">
        <v>3634</v>
      </c>
      <c r="O98" s="137" t="s">
        <v>5675</v>
      </c>
      <c r="P98" s="133" t="s">
        <v>18</v>
      </c>
      <c r="Q98" s="137" t="s">
        <v>5676</v>
      </c>
      <c r="R98" s="133" t="s">
        <v>18</v>
      </c>
      <c r="S98" s="133" t="s">
        <v>3667</v>
      </c>
      <c r="T98" s="138">
        <v>62.9</v>
      </c>
      <c r="U98" s="138"/>
      <c r="V98" s="133" t="s">
        <v>18</v>
      </c>
      <c r="W98" s="139" t="s">
        <v>5677</v>
      </c>
      <c r="X98" s="140">
        <v>2015</v>
      </c>
      <c r="Y98" s="140">
        <v>2054</v>
      </c>
      <c r="Z98" s="140">
        <v>40</v>
      </c>
      <c r="AA98" s="138">
        <v>5684</v>
      </c>
      <c r="AB98" s="133" t="s">
        <v>18</v>
      </c>
      <c r="AC98" s="139" t="s">
        <v>5678</v>
      </c>
      <c r="AD98" s="140">
        <v>2015</v>
      </c>
      <c r="AE98" s="140">
        <v>2054</v>
      </c>
      <c r="AF98" s="140">
        <v>40</v>
      </c>
      <c r="AG98" s="138">
        <v>1974.7</v>
      </c>
      <c r="AH98" s="133" t="s">
        <v>18</v>
      </c>
      <c r="AI98" s="141" t="s">
        <v>5679</v>
      </c>
      <c r="AJ98" s="140">
        <v>2015</v>
      </c>
      <c r="AK98" s="140">
        <v>2054</v>
      </c>
      <c r="AL98" s="140">
        <v>40</v>
      </c>
      <c r="AM98" s="138">
        <v>320</v>
      </c>
      <c r="AN98" s="133" t="s">
        <v>18</v>
      </c>
      <c r="AO98" s="137" t="s">
        <v>5680</v>
      </c>
      <c r="AP98" s="133" t="s">
        <v>18</v>
      </c>
      <c r="AQ98" s="137" t="s">
        <v>5681</v>
      </c>
      <c r="AR98" s="133" t="s">
        <v>18</v>
      </c>
      <c r="AS98" s="137" t="s">
        <v>5682</v>
      </c>
      <c r="AT98" s="133" t="s">
        <v>18</v>
      </c>
      <c r="AU98" s="137" t="s">
        <v>5683</v>
      </c>
      <c r="AV98" s="133" t="s">
        <v>18</v>
      </c>
      <c r="AW98" s="137" t="s">
        <v>5684</v>
      </c>
      <c r="AX98" s="133" t="s">
        <v>18</v>
      </c>
      <c r="AY98" s="137" t="s">
        <v>5685</v>
      </c>
      <c r="AZ98" s="133" t="s">
        <v>18</v>
      </c>
      <c r="BA98" s="137" t="s">
        <v>5686</v>
      </c>
      <c r="BB98" s="133" t="s">
        <v>18</v>
      </c>
      <c r="BC98" s="137" t="s">
        <v>5687</v>
      </c>
      <c r="BD98" s="133" t="s">
        <v>19</v>
      </c>
      <c r="BE98" s="137"/>
      <c r="BF98" s="133" t="s">
        <v>18</v>
      </c>
      <c r="BG98" s="137" t="s">
        <v>5688</v>
      </c>
      <c r="BH98" s="133" t="s">
        <v>18</v>
      </c>
      <c r="BI98" s="137" t="s">
        <v>5689</v>
      </c>
      <c r="BJ98" s="142" t="s">
        <v>19</v>
      </c>
      <c r="BK98" s="142" t="s">
        <v>18</v>
      </c>
      <c r="BL98" s="142" t="s">
        <v>18</v>
      </c>
      <c r="BM98" s="142" t="s">
        <v>19</v>
      </c>
      <c r="BN98" s="133" t="s">
        <v>19</v>
      </c>
      <c r="BO98" s="137"/>
      <c r="BP98" s="133" t="s">
        <v>18</v>
      </c>
      <c r="BQ98" s="137" t="s">
        <v>5690</v>
      </c>
      <c r="BR98" s="133" t="s">
        <v>19</v>
      </c>
      <c r="BS98" s="137"/>
      <c r="BT98" s="133" t="s">
        <v>19</v>
      </c>
      <c r="BU98" s="133" t="s">
        <v>18</v>
      </c>
      <c r="BV98" s="133" t="s">
        <v>18</v>
      </c>
      <c r="BW98" s="137" t="s">
        <v>5691</v>
      </c>
      <c r="BX98" s="143"/>
      <c r="BY98" s="144" t="s">
        <v>5692</v>
      </c>
      <c r="BZ98" s="133" t="s">
        <v>18</v>
      </c>
      <c r="CA98" s="145" t="s">
        <v>5693</v>
      </c>
      <c r="CB98" s="146" t="s">
        <v>5694</v>
      </c>
      <c r="CC98" s="126">
        <v>190663</v>
      </c>
      <c r="CD98" s="126">
        <v>189576</v>
      </c>
      <c r="CE98" s="126">
        <v>188598</v>
      </c>
      <c r="CF98" s="126">
        <v>187494</v>
      </c>
      <c r="CG98" s="127" t="s">
        <v>3811</v>
      </c>
      <c r="CH98" s="127" t="s">
        <v>3811</v>
      </c>
      <c r="CI98" s="127" t="s">
        <v>3811</v>
      </c>
      <c r="CJ98" s="127" t="s">
        <v>3811</v>
      </c>
      <c r="CK98" s="127" t="s">
        <v>3811</v>
      </c>
      <c r="CL98" s="127" t="s">
        <v>3811</v>
      </c>
      <c r="CM98" s="127" t="s">
        <v>3811</v>
      </c>
      <c r="CN98" s="127" t="s">
        <v>3811</v>
      </c>
      <c r="CO98" s="129">
        <v>0.57099999999999995</v>
      </c>
      <c r="CP98" s="129">
        <v>0.57799999999999996</v>
      </c>
      <c r="CQ98" s="129">
        <v>0.58399999999999996</v>
      </c>
      <c r="CR98" s="130">
        <v>0.60499999999999998</v>
      </c>
    </row>
    <row r="99" spans="1:96" s="147" customFormat="1" ht="200" customHeight="1">
      <c r="A99" s="132" t="s">
        <v>90</v>
      </c>
      <c r="B99" s="133" t="s">
        <v>2796</v>
      </c>
      <c r="C99" s="133" t="str">
        <f>IF(A99="","自動表示",IF(B99="",VLOOKUP(A99,リスト!$C$2:$D$48,2,FALSE),VLOOKUP(一覧表!A99&amp;一覧表!B99,リスト!$C$49:$D$1789,2,FALSE)))</f>
        <v>352047</v>
      </c>
      <c r="D99" s="134" t="str">
        <f>IF(C99="自動表示","自動表示",VLOOKUP(C99,リスト!$D$2:$E$1789,2,FALSE))</f>
        <v>都市Ⅰ－１</v>
      </c>
      <c r="E99" s="132" t="s">
        <v>20</v>
      </c>
      <c r="F99" s="133" t="s">
        <v>3735</v>
      </c>
      <c r="G99" s="135">
        <v>20</v>
      </c>
      <c r="H99" s="133" t="str">
        <f t="shared" si="2"/>
        <v>11年～20年</v>
      </c>
      <c r="I99" s="133" t="s">
        <v>16</v>
      </c>
      <c r="J99" s="136">
        <v>5.3</v>
      </c>
      <c r="K99" s="133" t="s">
        <v>18</v>
      </c>
      <c r="L99" s="137" t="s">
        <v>5695</v>
      </c>
      <c r="M99" s="133" t="s">
        <v>18</v>
      </c>
      <c r="N99" s="133" t="s">
        <v>16</v>
      </c>
      <c r="O99" s="137" t="s">
        <v>5696</v>
      </c>
      <c r="P99" s="133" t="s">
        <v>18</v>
      </c>
      <c r="Q99" s="137" t="s">
        <v>5697</v>
      </c>
      <c r="R99" s="133" t="s">
        <v>18</v>
      </c>
      <c r="S99" s="133" t="s">
        <v>3667</v>
      </c>
      <c r="T99" s="138">
        <v>68.599999999999994</v>
      </c>
      <c r="U99" s="138"/>
      <c r="V99" s="133" t="s">
        <v>18</v>
      </c>
      <c r="W99" s="139" t="s">
        <v>5698</v>
      </c>
      <c r="X99" s="140">
        <v>2022</v>
      </c>
      <c r="Y99" s="140">
        <v>2051</v>
      </c>
      <c r="Z99" s="140">
        <v>30</v>
      </c>
      <c r="AA99" s="138">
        <v>1031.2</v>
      </c>
      <c r="AB99" s="133" t="s">
        <v>18</v>
      </c>
      <c r="AC99" s="139" t="s">
        <v>5699</v>
      </c>
      <c r="AD99" s="140">
        <v>2022</v>
      </c>
      <c r="AE99" s="140">
        <v>2051</v>
      </c>
      <c r="AF99" s="140">
        <v>30</v>
      </c>
      <c r="AG99" s="138">
        <v>766.3</v>
      </c>
      <c r="AH99" s="133" t="s">
        <v>18</v>
      </c>
      <c r="AI99" s="141" t="s">
        <v>5700</v>
      </c>
      <c r="AJ99" s="140">
        <v>2022</v>
      </c>
      <c r="AK99" s="140">
        <v>2051</v>
      </c>
      <c r="AL99" s="140">
        <v>30</v>
      </c>
      <c r="AM99" s="138">
        <v>264.89999999999998</v>
      </c>
      <c r="AN99" s="133" t="s">
        <v>18</v>
      </c>
      <c r="AO99" s="137" t="s">
        <v>5701</v>
      </c>
      <c r="AP99" s="133" t="s">
        <v>18</v>
      </c>
      <c r="AQ99" s="137" t="s">
        <v>5702</v>
      </c>
      <c r="AR99" s="133" t="s">
        <v>18</v>
      </c>
      <c r="AS99" s="137" t="s">
        <v>5703</v>
      </c>
      <c r="AT99" s="133" t="s">
        <v>18</v>
      </c>
      <c r="AU99" s="137" t="s">
        <v>5704</v>
      </c>
      <c r="AV99" s="133" t="s">
        <v>18</v>
      </c>
      <c r="AW99" s="137" t="s">
        <v>5705</v>
      </c>
      <c r="AX99" s="133" t="s">
        <v>18</v>
      </c>
      <c r="AY99" s="137" t="s">
        <v>5706</v>
      </c>
      <c r="AZ99" s="133" t="s">
        <v>18</v>
      </c>
      <c r="BA99" s="137" t="s">
        <v>5707</v>
      </c>
      <c r="BB99" s="133" t="s">
        <v>18</v>
      </c>
      <c r="BC99" s="137" t="s">
        <v>5708</v>
      </c>
      <c r="BD99" s="133" t="s">
        <v>19</v>
      </c>
      <c r="BE99" s="137"/>
      <c r="BF99" s="133" t="s">
        <v>18</v>
      </c>
      <c r="BG99" s="137" t="s">
        <v>5709</v>
      </c>
      <c r="BH99" s="133" t="s">
        <v>19</v>
      </c>
      <c r="BI99" s="137"/>
      <c r="BJ99" s="142" t="s">
        <v>19</v>
      </c>
      <c r="BK99" s="142" t="s">
        <v>19</v>
      </c>
      <c r="BL99" s="142" t="s">
        <v>19</v>
      </c>
      <c r="BM99" s="142" t="s">
        <v>19</v>
      </c>
      <c r="BN99" s="133" t="s">
        <v>19</v>
      </c>
      <c r="BO99" s="137"/>
      <c r="BP99" s="133" t="s">
        <v>18</v>
      </c>
      <c r="BQ99" s="137" t="s">
        <v>5710</v>
      </c>
      <c r="BR99" s="133" t="s">
        <v>19</v>
      </c>
      <c r="BS99" s="137"/>
      <c r="BT99" s="133" t="s">
        <v>18</v>
      </c>
      <c r="BU99" s="133" t="s">
        <v>18</v>
      </c>
      <c r="BV99" s="133" t="s">
        <v>18</v>
      </c>
      <c r="BW99" s="137" t="s">
        <v>5711</v>
      </c>
      <c r="BX99" s="143"/>
      <c r="BY99" s="144"/>
      <c r="BZ99" s="133" t="s">
        <v>18</v>
      </c>
      <c r="CA99" s="145" t="s">
        <v>5712</v>
      </c>
      <c r="CB99" s="146" t="s">
        <v>5713</v>
      </c>
      <c r="CC99" s="126">
        <v>45508</v>
      </c>
      <c r="CD99" s="126">
        <v>44575</v>
      </c>
      <c r="CE99" s="126">
        <v>43685</v>
      </c>
      <c r="CF99" s="126">
        <v>42709</v>
      </c>
      <c r="CG99" s="127">
        <v>413032</v>
      </c>
      <c r="CH99" s="127">
        <v>414099</v>
      </c>
      <c r="CI99" s="127">
        <v>413567</v>
      </c>
      <c r="CJ99" s="127">
        <v>412841</v>
      </c>
      <c r="CK99" s="128">
        <v>9.08</v>
      </c>
      <c r="CL99" s="128">
        <v>9.2899999999999991</v>
      </c>
      <c r="CM99" s="128">
        <v>9.4700000000000006</v>
      </c>
      <c r="CN99" s="128">
        <v>9.67</v>
      </c>
      <c r="CO99" s="129">
        <v>0.70099999999999996</v>
      </c>
      <c r="CP99" s="129">
        <v>0.71599999999999997</v>
      </c>
      <c r="CQ99" s="129">
        <v>0.73399999999999999</v>
      </c>
      <c r="CR99" s="130">
        <v>0.748</v>
      </c>
    </row>
    <row r="100" spans="1:96" s="147" customFormat="1" ht="200" customHeight="1">
      <c r="A100" s="132" t="s">
        <v>90</v>
      </c>
      <c r="B100" s="133" t="s">
        <v>2798</v>
      </c>
      <c r="C100" s="133" t="str">
        <f>IF(A100="","自動表示",IF(B100="",VLOOKUP(A100,リスト!$C$2:$D$48,2,FALSE),VLOOKUP(一覧表!A100&amp;一覧表!B100,リスト!$C$49:$D$1789,2,FALSE)))</f>
        <v>352063</v>
      </c>
      <c r="D100" s="134" t="str">
        <f>IF(C100="自動表示","自動表示",VLOOKUP(C100,リスト!$D$2:$E$1789,2,FALSE))</f>
        <v>都市Ⅲ－２</v>
      </c>
      <c r="E100" s="132" t="s">
        <v>3560</v>
      </c>
      <c r="F100" s="133" t="s">
        <v>3735</v>
      </c>
      <c r="G100" s="135">
        <v>30</v>
      </c>
      <c r="H100" s="133" t="str">
        <f t="shared" si="2"/>
        <v>20年超</v>
      </c>
      <c r="I100" s="133" t="s">
        <v>17</v>
      </c>
      <c r="J100" s="136">
        <v>11.5</v>
      </c>
      <c r="K100" s="133" t="s">
        <v>18</v>
      </c>
      <c r="L100" s="137" t="s">
        <v>5714</v>
      </c>
      <c r="M100" s="133" t="s">
        <v>18</v>
      </c>
      <c r="N100" s="133" t="s">
        <v>3634</v>
      </c>
      <c r="O100" s="137" t="s">
        <v>5715</v>
      </c>
      <c r="P100" s="133" t="s">
        <v>18</v>
      </c>
      <c r="Q100" s="137" t="s">
        <v>5716</v>
      </c>
      <c r="R100" s="133" t="s">
        <v>18</v>
      </c>
      <c r="S100" s="133" t="s">
        <v>3667</v>
      </c>
      <c r="T100" s="138">
        <v>39.700000000000003</v>
      </c>
      <c r="U100" s="138"/>
      <c r="V100" s="133" t="s">
        <v>18</v>
      </c>
      <c r="W100" s="139" t="s">
        <v>5717</v>
      </c>
      <c r="X100" s="140">
        <v>2019</v>
      </c>
      <c r="Y100" s="140">
        <v>2068</v>
      </c>
      <c r="Z100" s="140">
        <v>50</v>
      </c>
      <c r="AA100" s="138">
        <v>2868</v>
      </c>
      <c r="AB100" s="133" t="s">
        <v>18</v>
      </c>
      <c r="AC100" s="139" t="s">
        <v>5718</v>
      </c>
      <c r="AD100" s="140">
        <v>2019</v>
      </c>
      <c r="AE100" s="140">
        <v>2068</v>
      </c>
      <c r="AF100" s="140">
        <v>50</v>
      </c>
      <c r="AG100" s="138">
        <v>2391</v>
      </c>
      <c r="AH100" s="133" t="s">
        <v>18</v>
      </c>
      <c r="AI100" s="141" t="s">
        <v>5719</v>
      </c>
      <c r="AJ100" s="140">
        <v>2019</v>
      </c>
      <c r="AK100" s="140">
        <v>2068</v>
      </c>
      <c r="AL100" s="140">
        <v>50</v>
      </c>
      <c r="AM100" s="138">
        <v>477</v>
      </c>
      <c r="AN100" s="133" t="s">
        <v>18</v>
      </c>
      <c r="AO100" s="137" t="s">
        <v>5720</v>
      </c>
      <c r="AP100" s="133" t="s">
        <v>18</v>
      </c>
      <c r="AQ100" s="137" t="s">
        <v>5721</v>
      </c>
      <c r="AR100" s="133" t="s">
        <v>18</v>
      </c>
      <c r="AS100" s="137" t="s">
        <v>5722</v>
      </c>
      <c r="AT100" s="133" t="s">
        <v>18</v>
      </c>
      <c r="AU100" s="137" t="s">
        <v>5723</v>
      </c>
      <c r="AV100" s="133" t="s">
        <v>18</v>
      </c>
      <c r="AW100" s="137" t="s">
        <v>5724</v>
      </c>
      <c r="AX100" s="133" t="s">
        <v>18</v>
      </c>
      <c r="AY100" s="137" t="s">
        <v>5725</v>
      </c>
      <c r="AZ100" s="133" t="s">
        <v>18</v>
      </c>
      <c r="BA100" s="137" t="s">
        <v>5726</v>
      </c>
      <c r="BB100" s="133" t="s">
        <v>18</v>
      </c>
      <c r="BC100" s="137" t="s">
        <v>5727</v>
      </c>
      <c r="BD100" s="133" t="s">
        <v>18</v>
      </c>
      <c r="BE100" s="137" t="s">
        <v>5728</v>
      </c>
      <c r="BF100" s="133" t="s">
        <v>18</v>
      </c>
      <c r="BG100" s="137" t="s">
        <v>5729</v>
      </c>
      <c r="BH100" s="133" t="s">
        <v>19</v>
      </c>
      <c r="BI100" s="137"/>
      <c r="BJ100" s="142" t="s">
        <v>19</v>
      </c>
      <c r="BK100" s="142" t="s">
        <v>19</v>
      </c>
      <c r="BL100" s="142" t="s">
        <v>19</v>
      </c>
      <c r="BM100" s="142" t="s">
        <v>19</v>
      </c>
      <c r="BN100" s="133" t="s">
        <v>18</v>
      </c>
      <c r="BO100" s="137" t="s">
        <v>5730</v>
      </c>
      <c r="BP100" s="133" t="s">
        <v>19</v>
      </c>
      <c r="BQ100" s="137"/>
      <c r="BR100" s="133" t="s">
        <v>19</v>
      </c>
      <c r="BS100" s="137"/>
      <c r="BT100" s="133" t="s">
        <v>19</v>
      </c>
      <c r="BU100" s="133" t="s">
        <v>19</v>
      </c>
      <c r="BV100" s="133" t="s">
        <v>18</v>
      </c>
      <c r="BW100" s="137" t="s">
        <v>5731</v>
      </c>
      <c r="BX100" s="143"/>
      <c r="BY100" s="144" t="s">
        <v>5731</v>
      </c>
      <c r="BZ100" s="133" t="s">
        <v>18</v>
      </c>
      <c r="CA100" s="145" t="s">
        <v>5732</v>
      </c>
      <c r="CB100" s="146" t="s">
        <v>5733</v>
      </c>
      <c r="CC100" s="126">
        <v>115405</v>
      </c>
      <c r="CD100" s="126">
        <v>114427</v>
      </c>
      <c r="CE100" s="126">
        <v>113927</v>
      </c>
      <c r="CF100" s="126">
        <v>113888</v>
      </c>
      <c r="CG100" s="127">
        <v>426420</v>
      </c>
      <c r="CH100" s="127">
        <v>458571</v>
      </c>
      <c r="CI100" s="127">
        <v>460888.8</v>
      </c>
      <c r="CJ100" s="127">
        <v>457942.52</v>
      </c>
      <c r="CK100" s="128">
        <v>3.69</v>
      </c>
      <c r="CL100" s="128">
        <v>4.01</v>
      </c>
      <c r="CM100" s="128">
        <v>4.05</v>
      </c>
      <c r="CN100" s="128">
        <v>4.0199999999999996</v>
      </c>
      <c r="CO100" s="129">
        <v>0.63800000000000001</v>
      </c>
      <c r="CP100" s="129">
        <v>0.64600000000000002</v>
      </c>
      <c r="CQ100" s="129">
        <v>0.66100000000000003</v>
      </c>
      <c r="CR100" s="130">
        <v>0.67400000000000004</v>
      </c>
    </row>
    <row r="101" spans="1:96" s="147" customFormat="1" ht="200" customHeight="1">
      <c r="A101" s="132" t="s">
        <v>90</v>
      </c>
      <c r="B101" s="133" t="s">
        <v>2800</v>
      </c>
      <c r="C101" s="133" t="str">
        <f>IF(A101="","自動表示",IF(B101="",VLOOKUP(A101,リスト!$C$2:$D$48,2,FALSE),VLOOKUP(一覧表!A101&amp;一覧表!B101,リスト!$C$49:$D$1789,2,FALSE)))</f>
        <v>352071</v>
      </c>
      <c r="D101" s="134" t="str">
        <f>IF(C101="自動表示","自動表示",VLOOKUP(C101,リスト!$D$2:$E$1789,2,FALSE))</f>
        <v>都市Ⅱ－２</v>
      </c>
      <c r="E101" s="132" t="s">
        <v>3560</v>
      </c>
      <c r="F101" s="133" t="s">
        <v>3745</v>
      </c>
      <c r="G101" s="135">
        <v>30</v>
      </c>
      <c r="H101" s="133" t="str">
        <f t="shared" si="2"/>
        <v>20年超</v>
      </c>
      <c r="I101" s="133" t="s">
        <v>3634</v>
      </c>
      <c r="J101" s="136">
        <v>5.6</v>
      </c>
      <c r="K101" s="133" t="s">
        <v>18</v>
      </c>
      <c r="L101" s="137" t="s">
        <v>5734</v>
      </c>
      <c r="M101" s="133" t="s">
        <v>18</v>
      </c>
      <c r="N101" s="133" t="s">
        <v>3635</v>
      </c>
      <c r="O101" s="137" t="s">
        <v>5735</v>
      </c>
      <c r="P101" s="133" t="s">
        <v>18</v>
      </c>
      <c r="Q101" s="137" t="s">
        <v>5736</v>
      </c>
      <c r="R101" s="133" t="s">
        <v>18</v>
      </c>
      <c r="S101" s="133" t="s">
        <v>3667</v>
      </c>
      <c r="T101" s="138">
        <v>33.92</v>
      </c>
      <c r="U101" s="138"/>
      <c r="V101" s="133" t="s">
        <v>18</v>
      </c>
      <c r="W101" s="139" t="s">
        <v>5737</v>
      </c>
      <c r="X101" s="140">
        <v>2017</v>
      </c>
      <c r="Y101" s="140">
        <v>2046</v>
      </c>
      <c r="Z101" s="140">
        <v>30</v>
      </c>
      <c r="AA101" s="138">
        <v>1482.45</v>
      </c>
      <c r="AB101" s="133" t="s">
        <v>18</v>
      </c>
      <c r="AC101" s="139" t="s">
        <v>5738</v>
      </c>
      <c r="AD101" s="140">
        <v>2017</v>
      </c>
      <c r="AE101" s="140">
        <v>2046</v>
      </c>
      <c r="AF101" s="140">
        <v>30</v>
      </c>
      <c r="AG101" s="138">
        <v>1235.02</v>
      </c>
      <c r="AH101" s="133" t="s">
        <v>18</v>
      </c>
      <c r="AI101" s="141" t="s">
        <v>5739</v>
      </c>
      <c r="AJ101" s="140">
        <v>2017</v>
      </c>
      <c r="AK101" s="140">
        <v>2046</v>
      </c>
      <c r="AL101" s="140">
        <v>30</v>
      </c>
      <c r="AM101" s="138">
        <v>247.43</v>
      </c>
      <c r="AN101" s="133" t="s">
        <v>18</v>
      </c>
      <c r="AO101" s="137" t="s">
        <v>5740</v>
      </c>
      <c r="AP101" s="133" t="s">
        <v>18</v>
      </c>
      <c r="AQ101" s="137" t="s">
        <v>5741</v>
      </c>
      <c r="AR101" s="133" t="s">
        <v>18</v>
      </c>
      <c r="AS101" s="137" t="s">
        <v>5742</v>
      </c>
      <c r="AT101" s="133" t="s">
        <v>18</v>
      </c>
      <c r="AU101" s="137" t="s">
        <v>5743</v>
      </c>
      <c r="AV101" s="133" t="s">
        <v>18</v>
      </c>
      <c r="AW101" s="137" t="s">
        <v>5744</v>
      </c>
      <c r="AX101" s="133" t="s">
        <v>18</v>
      </c>
      <c r="AY101" s="137" t="s">
        <v>5745</v>
      </c>
      <c r="AZ101" s="133" t="s">
        <v>18</v>
      </c>
      <c r="BA101" s="137" t="s">
        <v>5746</v>
      </c>
      <c r="BB101" s="133" t="s">
        <v>18</v>
      </c>
      <c r="BC101" s="137" t="s">
        <v>5747</v>
      </c>
      <c r="BD101" s="133" t="s">
        <v>19</v>
      </c>
      <c r="BE101" s="137"/>
      <c r="BF101" s="133" t="s">
        <v>18</v>
      </c>
      <c r="BG101" s="137" t="s">
        <v>5748</v>
      </c>
      <c r="BH101" s="133" t="s">
        <v>18</v>
      </c>
      <c r="BI101" s="137" t="s">
        <v>5749</v>
      </c>
      <c r="BJ101" s="142" t="s">
        <v>19</v>
      </c>
      <c r="BK101" s="142" t="s">
        <v>18</v>
      </c>
      <c r="BL101" s="142" t="s">
        <v>19</v>
      </c>
      <c r="BM101" s="142" t="s">
        <v>19</v>
      </c>
      <c r="BN101" s="133" t="s">
        <v>19</v>
      </c>
      <c r="BO101" s="137"/>
      <c r="BP101" s="133" t="s">
        <v>18</v>
      </c>
      <c r="BQ101" s="137" t="s">
        <v>5750</v>
      </c>
      <c r="BR101" s="133" t="s">
        <v>18</v>
      </c>
      <c r="BS101" s="137" t="s">
        <v>5751</v>
      </c>
      <c r="BT101" s="133" t="s">
        <v>18</v>
      </c>
      <c r="BU101" s="133" t="s">
        <v>18</v>
      </c>
      <c r="BV101" s="133" t="s">
        <v>18</v>
      </c>
      <c r="BW101" s="137" t="s">
        <v>5752</v>
      </c>
      <c r="BX101" s="143"/>
      <c r="BY101" s="144" t="s">
        <v>5753</v>
      </c>
      <c r="BZ101" s="133" t="s">
        <v>18</v>
      </c>
      <c r="CA101" s="145" t="s">
        <v>5754</v>
      </c>
      <c r="CB101" s="146" t="s">
        <v>5755</v>
      </c>
      <c r="CC101" s="126">
        <v>57358</v>
      </c>
      <c r="CD101" s="126">
        <v>57294</v>
      </c>
      <c r="CE101" s="126">
        <v>57120</v>
      </c>
      <c r="CF101" s="126">
        <v>56866</v>
      </c>
      <c r="CG101" s="127">
        <v>197127</v>
      </c>
      <c r="CH101" s="127">
        <v>192531</v>
      </c>
      <c r="CI101" s="127">
        <v>195031</v>
      </c>
      <c r="CJ101" s="127">
        <v>192716</v>
      </c>
      <c r="CK101" s="128">
        <v>3.44</v>
      </c>
      <c r="CL101" s="128">
        <v>3.36</v>
      </c>
      <c r="CM101" s="128">
        <v>3.41</v>
      </c>
      <c r="CN101" s="128">
        <v>3.39</v>
      </c>
      <c r="CO101" s="129">
        <v>0.623</v>
      </c>
      <c r="CP101" s="129">
        <v>0.63100000000000001</v>
      </c>
      <c r="CQ101" s="129">
        <v>0.64300000000000002</v>
      </c>
      <c r="CR101" s="130">
        <v>0.65300000000000002</v>
      </c>
    </row>
    <row r="102" spans="1:96" s="147" customFormat="1" ht="200" customHeight="1">
      <c r="A102" s="132" t="s">
        <v>90</v>
      </c>
      <c r="B102" s="133" t="s">
        <v>2802</v>
      </c>
      <c r="C102" s="133" t="str">
        <f>IF(A102="","自動表示",IF(B102="",VLOOKUP(A102,リスト!$C$2:$D$48,2,FALSE),VLOOKUP(一覧表!A102&amp;一覧表!B102,リスト!$C$49:$D$1789,2,FALSE)))</f>
        <v>352080</v>
      </c>
      <c r="D102" s="134" t="str">
        <f>IF(C102="自動表示","自動表示",VLOOKUP(C102,リスト!$D$2:$E$1789,2,FALSE))</f>
        <v>都市Ⅲ－３</v>
      </c>
      <c r="E102" s="132" t="s">
        <v>3609</v>
      </c>
      <c r="F102" s="133" t="s">
        <v>3777</v>
      </c>
      <c r="G102" s="135">
        <v>20</v>
      </c>
      <c r="H102" s="133" t="str">
        <f t="shared" si="2"/>
        <v>11年～20年</v>
      </c>
      <c r="I102" s="133" t="s">
        <v>17</v>
      </c>
      <c r="J102" s="136">
        <v>13.7</v>
      </c>
      <c r="K102" s="133" t="s">
        <v>18</v>
      </c>
      <c r="L102" s="137" t="s">
        <v>5756</v>
      </c>
      <c r="M102" s="133" t="s">
        <v>18</v>
      </c>
      <c r="N102" s="133" t="s">
        <v>3635</v>
      </c>
      <c r="O102" s="137" t="s">
        <v>5757</v>
      </c>
      <c r="P102" s="133" t="s">
        <v>18</v>
      </c>
      <c r="Q102" s="137" t="s">
        <v>5758</v>
      </c>
      <c r="R102" s="133" t="s">
        <v>18</v>
      </c>
      <c r="S102" s="133" t="s">
        <v>3667</v>
      </c>
      <c r="T102" s="138">
        <v>58.9</v>
      </c>
      <c r="U102" s="138"/>
      <c r="V102" s="133" t="s">
        <v>18</v>
      </c>
      <c r="W102" s="139" t="s">
        <v>5759</v>
      </c>
      <c r="X102" s="140">
        <v>2023</v>
      </c>
      <c r="Y102" s="140">
        <v>2062</v>
      </c>
      <c r="Z102" s="140">
        <v>40</v>
      </c>
      <c r="AA102" s="138">
        <v>3024.2</v>
      </c>
      <c r="AB102" s="133" t="s">
        <v>18</v>
      </c>
      <c r="AC102" s="139" t="s">
        <v>5760</v>
      </c>
      <c r="AD102" s="140">
        <v>2023</v>
      </c>
      <c r="AE102" s="140">
        <v>2062</v>
      </c>
      <c r="AF102" s="140">
        <v>40</v>
      </c>
      <c r="AG102" s="138">
        <v>2058.9</v>
      </c>
      <c r="AH102" s="133" t="s">
        <v>18</v>
      </c>
      <c r="AI102" s="141" t="s">
        <v>5760</v>
      </c>
      <c r="AJ102" s="140">
        <v>2023</v>
      </c>
      <c r="AK102" s="140">
        <v>2062</v>
      </c>
      <c r="AL102" s="140">
        <v>40</v>
      </c>
      <c r="AM102" s="138">
        <v>965.3</v>
      </c>
      <c r="AN102" s="133" t="s">
        <v>18</v>
      </c>
      <c r="AO102" s="137" t="s">
        <v>5761</v>
      </c>
      <c r="AP102" s="133" t="s">
        <v>18</v>
      </c>
      <c r="AQ102" s="137" t="s">
        <v>5762</v>
      </c>
      <c r="AR102" s="133" t="s">
        <v>18</v>
      </c>
      <c r="AS102" s="137" t="s">
        <v>5763</v>
      </c>
      <c r="AT102" s="133" t="s">
        <v>18</v>
      </c>
      <c r="AU102" s="137" t="s">
        <v>5764</v>
      </c>
      <c r="AV102" s="133" t="s">
        <v>18</v>
      </c>
      <c r="AW102" s="137" t="s">
        <v>5765</v>
      </c>
      <c r="AX102" s="133" t="s">
        <v>18</v>
      </c>
      <c r="AY102" s="137" t="s">
        <v>5766</v>
      </c>
      <c r="AZ102" s="133" t="s">
        <v>18</v>
      </c>
      <c r="BA102" s="137" t="s">
        <v>5767</v>
      </c>
      <c r="BB102" s="133" t="s">
        <v>18</v>
      </c>
      <c r="BC102" s="137" t="s">
        <v>5768</v>
      </c>
      <c r="BD102" s="133" t="s">
        <v>18</v>
      </c>
      <c r="BE102" s="137" t="s">
        <v>5769</v>
      </c>
      <c r="BF102" s="133" t="s">
        <v>18</v>
      </c>
      <c r="BG102" s="137" t="s">
        <v>5770</v>
      </c>
      <c r="BH102" s="133" t="s">
        <v>18</v>
      </c>
      <c r="BI102" s="137" t="s">
        <v>5771</v>
      </c>
      <c r="BJ102" s="142" t="s">
        <v>19</v>
      </c>
      <c r="BK102" s="142" t="s">
        <v>18</v>
      </c>
      <c r="BL102" s="142" t="s">
        <v>19</v>
      </c>
      <c r="BM102" s="142" t="s">
        <v>19</v>
      </c>
      <c r="BN102" s="133" t="s">
        <v>18</v>
      </c>
      <c r="BO102" s="137" t="s">
        <v>5772</v>
      </c>
      <c r="BP102" s="133" t="s">
        <v>18</v>
      </c>
      <c r="BQ102" s="137" t="s">
        <v>5773</v>
      </c>
      <c r="BR102" s="133" t="s">
        <v>18</v>
      </c>
      <c r="BS102" s="137" t="s">
        <v>5774</v>
      </c>
      <c r="BT102" s="133" t="s">
        <v>18</v>
      </c>
      <c r="BU102" s="133" t="s">
        <v>18</v>
      </c>
      <c r="BV102" s="133" t="s">
        <v>18</v>
      </c>
      <c r="BW102" s="137" t="s">
        <v>5775</v>
      </c>
      <c r="BX102" s="143"/>
      <c r="BY102" s="144" t="s">
        <v>3837</v>
      </c>
      <c r="BZ102" s="133" t="s">
        <v>18</v>
      </c>
      <c r="CA102" s="145" t="s">
        <v>5776</v>
      </c>
      <c r="CB102" s="146" t="s">
        <v>5777</v>
      </c>
      <c r="CC102" s="126">
        <v>132187</v>
      </c>
      <c r="CD102" s="126">
        <v>130340</v>
      </c>
      <c r="CE102" s="126">
        <v>128609</v>
      </c>
      <c r="CF102" s="126">
        <v>126812</v>
      </c>
      <c r="CG102" s="127">
        <v>843991</v>
      </c>
      <c r="CH102" s="127">
        <v>709596.61999999883</v>
      </c>
      <c r="CI102" s="127">
        <v>713729.88</v>
      </c>
      <c r="CJ102" s="127">
        <v>713013</v>
      </c>
      <c r="CK102" s="128">
        <v>6.38</v>
      </c>
      <c r="CL102" s="128">
        <v>5.44</v>
      </c>
      <c r="CM102" s="128">
        <v>5.55</v>
      </c>
      <c r="CN102" s="128">
        <v>5.62</v>
      </c>
      <c r="CO102" s="129">
        <v>0.67400000000000004</v>
      </c>
      <c r="CP102" s="129">
        <v>0.68359999999999999</v>
      </c>
      <c r="CQ102" s="129">
        <v>0.69789999999999996</v>
      </c>
      <c r="CR102" s="130">
        <v>0.70799999999999996</v>
      </c>
    </row>
    <row r="103" spans="1:96" s="147" customFormat="1" ht="200" customHeight="1">
      <c r="A103" s="132" t="s">
        <v>90</v>
      </c>
      <c r="B103" s="133" t="s">
        <v>2804</v>
      </c>
      <c r="C103" s="133" t="str">
        <f>IF(A103="","自動表示",IF(B103="",VLOOKUP(A103,リスト!$C$2:$D$48,2,FALSE),VLOOKUP(一覧表!A103&amp;一覧表!B103,リスト!$C$49:$D$1789,2,FALSE)))</f>
        <v>352101</v>
      </c>
      <c r="D103" s="134" t="str">
        <f>IF(C103="自動表示","自動表示",VLOOKUP(C103,リスト!$D$2:$E$1789,2,FALSE))</f>
        <v>都市Ⅰ－２</v>
      </c>
      <c r="E103" s="132" t="s">
        <v>3560</v>
      </c>
      <c r="F103" s="133" t="s">
        <v>3726</v>
      </c>
      <c r="G103" s="135">
        <v>20</v>
      </c>
      <c r="H103" s="133" t="str">
        <f t="shared" si="2"/>
        <v>11年～20年</v>
      </c>
      <c r="I103" s="133" t="s">
        <v>3634</v>
      </c>
      <c r="J103" s="136">
        <v>5</v>
      </c>
      <c r="K103" s="133" t="s">
        <v>18</v>
      </c>
      <c r="L103" s="137" t="s">
        <v>5778</v>
      </c>
      <c r="M103" s="133" t="s">
        <v>18</v>
      </c>
      <c r="N103" s="133" t="s">
        <v>3634</v>
      </c>
      <c r="O103" s="137" t="s">
        <v>5779</v>
      </c>
      <c r="P103" s="133" t="s">
        <v>18</v>
      </c>
      <c r="Q103" s="137" t="s">
        <v>5780</v>
      </c>
      <c r="R103" s="133" t="s">
        <v>18</v>
      </c>
      <c r="S103" s="133" t="s">
        <v>3667</v>
      </c>
      <c r="T103" s="138">
        <v>10.8</v>
      </c>
      <c r="U103" s="138"/>
      <c r="V103" s="133" t="s">
        <v>18</v>
      </c>
      <c r="W103" s="139" t="s">
        <v>5781</v>
      </c>
      <c r="X103" s="140">
        <v>2016</v>
      </c>
      <c r="Y103" s="140">
        <v>2055</v>
      </c>
      <c r="Z103" s="140">
        <v>40</v>
      </c>
      <c r="AA103" s="138">
        <v>1350</v>
      </c>
      <c r="AB103" s="133" t="s">
        <v>18</v>
      </c>
      <c r="AC103" s="139" t="s">
        <v>5782</v>
      </c>
      <c r="AD103" s="140">
        <v>2016</v>
      </c>
      <c r="AE103" s="140">
        <v>2055</v>
      </c>
      <c r="AF103" s="140">
        <v>40</v>
      </c>
      <c r="AG103" s="138">
        <v>1017</v>
      </c>
      <c r="AH103" s="133" t="s">
        <v>18</v>
      </c>
      <c r="AI103" s="141" t="s">
        <v>5783</v>
      </c>
      <c r="AJ103" s="140">
        <v>2016</v>
      </c>
      <c r="AK103" s="140">
        <v>2055</v>
      </c>
      <c r="AL103" s="140">
        <v>40</v>
      </c>
      <c r="AM103" s="138">
        <v>333</v>
      </c>
      <c r="AN103" s="133" t="s">
        <v>18</v>
      </c>
      <c r="AO103" s="137" t="s">
        <v>5784</v>
      </c>
      <c r="AP103" s="133" t="s">
        <v>18</v>
      </c>
      <c r="AQ103" s="137" t="s">
        <v>5785</v>
      </c>
      <c r="AR103" s="133" t="s">
        <v>18</v>
      </c>
      <c r="AS103" s="137" t="s">
        <v>5786</v>
      </c>
      <c r="AT103" s="133" t="s">
        <v>18</v>
      </c>
      <c r="AU103" s="137" t="s">
        <v>5787</v>
      </c>
      <c r="AV103" s="133" t="s">
        <v>18</v>
      </c>
      <c r="AW103" s="137" t="s">
        <v>5788</v>
      </c>
      <c r="AX103" s="133" t="s">
        <v>18</v>
      </c>
      <c r="AY103" s="137" t="s">
        <v>5789</v>
      </c>
      <c r="AZ103" s="133" t="s">
        <v>18</v>
      </c>
      <c r="BA103" s="137" t="s">
        <v>5790</v>
      </c>
      <c r="BB103" s="133" t="s">
        <v>18</v>
      </c>
      <c r="BC103" s="137" t="s">
        <v>5791</v>
      </c>
      <c r="BD103" s="133" t="s">
        <v>19</v>
      </c>
      <c r="BE103" s="137"/>
      <c r="BF103" s="133" t="s">
        <v>18</v>
      </c>
      <c r="BG103" s="137" t="s">
        <v>5792</v>
      </c>
      <c r="BH103" s="133" t="s">
        <v>18</v>
      </c>
      <c r="BI103" s="137" t="s">
        <v>5793</v>
      </c>
      <c r="BJ103" s="142" t="s">
        <v>19</v>
      </c>
      <c r="BK103" s="142" t="s">
        <v>18</v>
      </c>
      <c r="BL103" s="142" t="s">
        <v>19</v>
      </c>
      <c r="BM103" s="142" t="s">
        <v>19</v>
      </c>
      <c r="BN103" s="133" t="s">
        <v>19</v>
      </c>
      <c r="BO103" s="137"/>
      <c r="BP103" s="133" t="s">
        <v>19</v>
      </c>
      <c r="BQ103" s="137"/>
      <c r="BR103" s="133" t="s">
        <v>19</v>
      </c>
      <c r="BS103" s="137"/>
      <c r="BT103" s="133" t="s">
        <v>19</v>
      </c>
      <c r="BU103" s="133" t="s">
        <v>18</v>
      </c>
      <c r="BV103" s="133" t="s">
        <v>18</v>
      </c>
      <c r="BW103" s="137" t="s">
        <v>5794</v>
      </c>
      <c r="BX103" s="143">
        <v>5</v>
      </c>
      <c r="BY103" s="144"/>
      <c r="BZ103" s="133" t="s">
        <v>18</v>
      </c>
      <c r="CA103" s="145" t="s">
        <v>5795</v>
      </c>
      <c r="CB103" s="146" t="s">
        <v>5796</v>
      </c>
      <c r="CC103" s="126">
        <v>50431</v>
      </c>
      <c r="CD103" s="126">
        <v>49870</v>
      </c>
      <c r="CE103" s="126">
        <v>49461</v>
      </c>
      <c r="CF103" s="126">
        <v>48854</v>
      </c>
      <c r="CG103" s="127">
        <v>214905</v>
      </c>
      <c r="CH103" s="127">
        <v>215731</v>
      </c>
      <c r="CI103" s="127">
        <v>212242</v>
      </c>
      <c r="CJ103" s="127">
        <v>212323</v>
      </c>
      <c r="CK103" s="128">
        <v>4.26</v>
      </c>
      <c r="CL103" s="128">
        <v>4.33</v>
      </c>
      <c r="CM103" s="128">
        <v>4.29</v>
      </c>
      <c r="CN103" s="128">
        <v>4.3499999999999996</v>
      </c>
      <c r="CO103" s="129">
        <v>0.68400000000000005</v>
      </c>
      <c r="CP103" s="129">
        <v>0.69610000000000005</v>
      </c>
      <c r="CQ103" s="129">
        <v>0.71020000000000005</v>
      </c>
      <c r="CR103" s="130">
        <v>0.72170000000000001</v>
      </c>
    </row>
    <row r="104" spans="1:96" s="147" customFormat="1" ht="200" customHeight="1">
      <c r="A104" s="132" t="s">
        <v>90</v>
      </c>
      <c r="B104" s="133" t="s">
        <v>2806</v>
      </c>
      <c r="C104" s="133" t="str">
        <f>IF(A104="","自動表示",IF(B104="",VLOOKUP(A104,リスト!$C$2:$D$48,2,FALSE),VLOOKUP(一覧表!A104&amp;一覧表!B104,リスト!$C$49:$D$1789,2,FALSE)))</f>
        <v>352110</v>
      </c>
      <c r="D104" s="134" t="str">
        <f>IF(C104="自動表示","自動表示",VLOOKUP(C104,リスト!$D$2:$E$1789,2,FALSE))</f>
        <v>都市Ⅰ－１</v>
      </c>
      <c r="E104" s="132" t="s">
        <v>5</v>
      </c>
      <c r="F104" s="133" t="s">
        <v>3778</v>
      </c>
      <c r="G104" s="135">
        <v>20</v>
      </c>
      <c r="H104" s="133" t="str">
        <f t="shared" si="2"/>
        <v>11年～20年</v>
      </c>
      <c r="I104" s="133" t="s">
        <v>15</v>
      </c>
      <c r="J104" s="136">
        <v>3.8</v>
      </c>
      <c r="K104" s="133" t="s">
        <v>18</v>
      </c>
      <c r="L104" s="137" t="s">
        <v>5797</v>
      </c>
      <c r="M104" s="133" t="s">
        <v>18</v>
      </c>
      <c r="N104" s="133" t="s">
        <v>16</v>
      </c>
      <c r="O104" s="137" t="s">
        <v>5798</v>
      </c>
      <c r="P104" s="133" t="s">
        <v>18</v>
      </c>
      <c r="Q104" s="137" t="s">
        <v>5799</v>
      </c>
      <c r="R104" s="133" t="s">
        <v>18</v>
      </c>
      <c r="S104" s="133" t="s">
        <v>3667</v>
      </c>
      <c r="T104" s="138">
        <v>8.8000000000000007</v>
      </c>
      <c r="U104" s="138"/>
      <c r="V104" s="133" t="s">
        <v>18</v>
      </c>
      <c r="W104" s="139" t="s">
        <v>5800</v>
      </c>
      <c r="X104" s="140">
        <v>2014</v>
      </c>
      <c r="Y104" s="140">
        <v>2053</v>
      </c>
      <c r="Z104" s="140">
        <v>40</v>
      </c>
      <c r="AA104" s="138">
        <v>2373</v>
      </c>
      <c r="AB104" s="133" t="s">
        <v>19</v>
      </c>
      <c r="AC104" s="139" t="s">
        <v>5801</v>
      </c>
      <c r="AD104" s="140"/>
      <c r="AE104" s="140"/>
      <c r="AF104" s="140">
        <v>0</v>
      </c>
      <c r="AG104" s="138"/>
      <c r="AH104" s="133" t="s">
        <v>19</v>
      </c>
      <c r="AI104" s="141" t="s">
        <v>5802</v>
      </c>
      <c r="AJ104" s="140"/>
      <c r="AK104" s="140"/>
      <c r="AL104" s="140">
        <v>0</v>
      </c>
      <c r="AM104" s="138"/>
      <c r="AN104" s="133" t="s">
        <v>18</v>
      </c>
      <c r="AO104" s="137" t="s">
        <v>5803</v>
      </c>
      <c r="AP104" s="133" t="s">
        <v>18</v>
      </c>
      <c r="AQ104" s="137" t="s">
        <v>5804</v>
      </c>
      <c r="AR104" s="133" t="s">
        <v>18</v>
      </c>
      <c r="AS104" s="137" t="s">
        <v>5805</v>
      </c>
      <c r="AT104" s="133" t="s">
        <v>18</v>
      </c>
      <c r="AU104" s="137" t="s">
        <v>5806</v>
      </c>
      <c r="AV104" s="133" t="s">
        <v>18</v>
      </c>
      <c r="AW104" s="137" t="s">
        <v>5807</v>
      </c>
      <c r="AX104" s="133" t="s">
        <v>18</v>
      </c>
      <c r="AY104" s="137" t="s">
        <v>5808</v>
      </c>
      <c r="AZ104" s="133" t="s">
        <v>18</v>
      </c>
      <c r="BA104" s="137" t="s">
        <v>5809</v>
      </c>
      <c r="BB104" s="133" t="s">
        <v>18</v>
      </c>
      <c r="BC104" s="137" t="s">
        <v>5810</v>
      </c>
      <c r="BD104" s="133" t="s">
        <v>19</v>
      </c>
      <c r="BE104" s="137"/>
      <c r="BF104" s="133" t="s">
        <v>18</v>
      </c>
      <c r="BG104" s="137" t="s">
        <v>5811</v>
      </c>
      <c r="BH104" s="133" t="s">
        <v>18</v>
      </c>
      <c r="BI104" s="137" t="s">
        <v>5812</v>
      </c>
      <c r="BJ104" s="142" t="s">
        <v>19</v>
      </c>
      <c r="BK104" s="142" t="s">
        <v>18</v>
      </c>
      <c r="BL104" s="142" t="s">
        <v>18</v>
      </c>
      <c r="BM104" s="142" t="s">
        <v>18</v>
      </c>
      <c r="BN104" s="133" t="s">
        <v>18</v>
      </c>
      <c r="BO104" s="137" t="s">
        <v>5813</v>
      </c>
      <c r="BP104" s="133" t="s">
        <v>18</v>
      </c>
      <c r="BQ104" s="137" t="s">
        <v>5814</v>
      </c>
      <c r="BR104" s="133" t="s">
        <v>18</v>
      </c>
      <c r="BS104" s="137" t="s">
        <v>5815</v>
      </c>
      <c r="BT104" s="133" t="s">
        <v>19</v>
      </c>
      <c r="BU104" s="133" t="s">
        <v>19</v>
      </c>
      <c r="BV104" s="133" t="s">
        <v>18</v>
      </c>
      <c r="BW104" s="137" t="s">
        <v>5816</v>
      </c>
      <c r="BX104" s="143"/>
      <c r="BY104" s="144" t="s">
        <v>4266</v>
      </c>
      <c r="BZ104" s="133" t="s">
        <v>18</v>
      </c>
      <c r="CA104" s="145" t="s">
        <v>5817</v>
      </c>
      <c r="CB104" s="146" t="s">
        <v>5818</v>
      </c>
      <c r="CC104" s="126">
        <v>33094</v>
      </c>
      <c r="CD104" s="126">
        <v>32336</v>
      </c>
      <c r="CE104" s="126">
        <v>31664</v>
      </c>
      <c r="CF104" s="126">
        <v>30920</v>
      </c>
      <c r="CG104" s="127">
        <v>290571</v>
      </c>
      <c r="CH104" s="127">
        <v>286856</v>
      </c>
      <c r="CI104" s="127">
        <v>285329</v>
      </c>
      <c r="CJ104" s="127">
        <v>251725</v>
      </c>
      <c r="CK104" s="128">
        <v>8.7799999999999994</v>
      </c>
      <c r="CL104" s="128">
        <v>8.8699999999999992</v>
      </c>
      <c r="CM104" s="128">
        <v>9.01</v>
      </c>
      <c r="CN104" s="128">
        <v>8.14</v>
      </c>
      <c r="CO104" s="129">
        <v>0.62080000000000002</v>
      </c>
      <c r="CP104" s="129">
        <v>0.62439999999999996</v>
      </c>
      <c r="CQ104" s="129">
        <v>0.63749999999999996</v>
      </c>
      <c r="CR104" s="130">
        <v>0.65459999999999996</v>
      </c>
    </row>
    <row r="105" spans="1:96" s="147" customFormat="1" ht="200" customHeight="1">
      <c r="A105" s="132" t="s">
        <v>90</v>
      </c>
      <c r="B105" s="133" t="s">
        <v>2808</v>
      </c>
      <c r="C105" s="133" t="str">
        <f>IF(A105="","自動表示",IF(B105="",VLOOKUP(A105,リスト!$C$2:$D$48,2,FALSE),VLOOKUP(一覧表!A105&amp;一覧表!B105,リスト!$C$49:$D$1789,2,FALSE)))</f>
        <v>352128</v>
      </c>
      <c r="D105" s="134" t="str">
        <f>IF(C105="自動表示","自動表示",VLOOKUP(C105,リスト!$D$2:$E$1789,2,FALSE))</f>
        <v>都市Ⅰ－３</v>
      </c>
      <c r="E105" s="132" t="s">
        <v>3560</v>
      </c>
      <c r="F105" s="133" t="s">
        <v>3774</v>
      </c>
      <c r="G105" s="135">
        <v>34</v>
      </c>
      <c r="H105" s="133" t="str">
        <f t="shared" si="2"/>
        <v>20年超</v>
      </c>
      <c r="I105" s="133" t="s">
        <v>3634</v>
      </c>
      <c r="J105" s="136">
        <v>3</v>
      </c>
      <c r="K105" s="133" t="s">
        <v>18</v>
      </c>
      <c r="L105" s="137" t="s">
        <v>5819</v>
      </c>
      <c r="M105" s="133" t="s">
        <v>18</v>
      </c>
      <c r="N105" s="133" t="s">
        <v>3635</v>
      </c>
      <c r="O105" s="137" t="s">
        <v>5820</v>
      </c>
      <c r="P105" s="133" t="s">
        <v>18</v>
      </c>
      <c r="Q105" s="137" t="s">
        <v>5821</v>
      </c>
      <c r="R105" s="133" t="s">
        <v>18</v>
      </c>
      <c r="S105" s="133" t="s">
        <v>3667</v>
      </c>
      <c r="T105" s="138">
        <v>28.1</v>
      </c>
      <c r="U105" s="138"/>
      <c r="V105" s="133" t="s">
        <v>18</v>
      </c>
      <c r="W105" s="139" t="s">
        <v>5822</v>
      </c>
      <c r="X105" s="140">
        <v>2020</v>
      </c>
      <c r="Y105" s="140">
        <v>2049</v>
      </c>
      <c r="Z105" s="140">
        <v>30</v>
      </c>
      <c r="AA105" s="138">
        <v>894</v>
      </c>
      <c r="AB105" s="133" t="s">
        <v>18</v>
      </c>
      <c r="AC105" s="139" t="s">
        <v>5823</v>
      </c>
      <c r="AD105" s="140">
        <v>2020</v>
      </c>
      <c r="AE105" s="140">
        <v>2049</v>
      </c>
      <c r="AF105" s="140">
        <v>30</v>
      </c>
      <c r="AG105" s="138">
        <v>607</v>
      </c>
      <c r="AH105" s="133" t="s">
        <v>18</v>
      </c>
      <c r="AI105" s="141" t="s">
        <v>5824</v>
      </c>
      <c r="AJ105" s="140">
        <v>2020</v>
      </c>
      <c r="AK105" s="140">
        <v>2049</v>
      </c>
      <c r="AL105" s="140">
        <v>30</v>
      </c>
      <c r="AM105" s="138">
        <v>287</v>
      </c>
      <c r="AN105" s="133" t="s">
        <v>18</v>
      </c>
      <c r="AO105" s="137" t="s">
        <v>5825</v>
      </c>
      <c r="AP105" s="133" t="s">
        <v>18</v>
      </c>
      <c r="AQ105" s="137" t="s">
        <v>3985</v>
      </c>
      <c r="AR105" s="133" t="s">
        <v>18</v>
      </c>
      <c r="AS105" s="137" t="s">
        <v>4166</v>
      </c>
      <c r="AT105" s="133" t="s">
        <v>18</v>
      </c>
      <c r="AU105" s="137" t="s">
        <v>5826</v>
      </c>
      <c r="AV105" s="133" t="s">
        <v>18</v>
      </c>
      <c r="AW105" s="137" t="s">
        <v>5827</v>
      </c>
      <c r="AX105" s="133" t="s">
        <v>18</v>
      </c>
      <c r="AY105" s="137" t="s">
        <v>5828</v>
      </c>
      <c r="AZ105" s="133" t="s">
        <v>18</v>
      </c>
      <c r="BA105" s="137" t="s">
        <v>5829</v>
      </c>
      <c r="BB105" s="133" t="s">
        <v>18</v>
      </c>
      <c r="BC105" s="137" t="s">
        <v>5830</v>
      </c>
      <c r="BD105" s="133" t="s">
        <v>18</v>
      </c>
      <c r="BE105" s="137" t="s">
        <v>5831</v>
      </c>
      <c r="BF105" s="133" t="s">
        <v>18</v>
      </c>
      <c r="BG105" s="137" t="s">
        <v>5832</v>
      </c>
      <c r="BH105" s="133" t="s">
        <v>18</v>
      </c>
      <c r="BI105" s="137" t="s">
        <v>5833</v>
      </c>
      <c r="BJ105" s="142" t="s">
        <v>19</v>
      </c>
      <c r="BK105" s="142" t="s">
        <v>18</v>
      </c>
      <c r="BL105" s="142" t="s">
        <v>19</v>
      </c>
      <c r="BM105" s="142" t="s">
        <v>19</v>
      </c>
      <c r="BN105" s="133" t="s">
        <v>18</v>
      </c>
      <c r="BO105" s="137" t="s">
        <v>5834</v>
      </c>
      <c r="BP105" s="133" t="s">
        <v>18</v>
      </c>
      <c r="BQ105" s="137" t="s">
        <v>5835</v>
      </c>
      <c r="BR105" s="133" t="s">
        <v>18</v>
      </c>
      <c r="BS105" s="137" t="s">
        <v>5836</v>
      </c>
      <c r="BT105" s="133" t="s">
        <v>18</v>
      </c>
      <c r="BU105" s="133" t="s">
        <v>18</v>
      </c>
      <c r="BV105" s="133" t="s">
        <v>18</v>
      </c>
      <c r="BW105" s="137" t="s">
        <v>5837</v>
      </c>
      <c r="BX105" s="143"/>
      <c r="BY105" s="144"/>
      <c r="BZ105" s="133" t="s">
        <v>18</v>
      </c>
      <c r="CA105" s="145" t="s">
        <v>5838</v>
      </c>
      <c r="CB105" s="146" t="s">
        <v>5839</v>
      </c>
      <c r="CC105" s="126">
        <v>31087</v>
      </c>
      <c r="CD105" s="126">
        <v>30550</v>
      </c>
      <c r="CE105" s="126">
        <v>30201</v>
      </c>
      <c r="CF105" s="126">
        <v>29683</v>
      </c>
      <c r="CG105" s="127">
        <v>187402</v>
      </c>
      <c r="CH105" s="127">
        <v>186666</v>
      </c>
      <c r="CI105" s="127">
        <v>186646</v>
      </c>
      <c r="CJ105" s="127">
        <v>186960</v>
      </c>
      <c r="CK105" s="128">
        <v>6.03</v>
      </c>
      <c r="CL105" s="128">
        <v>6.11</v>
      </c>
      <c r="CM105" s="128">
        <v>6.18</v>
      </c>
      <c r="CN105" s="128">
        <v>6.3</v>
      </c>
      <c r="CO105" s="129">
        <v>0.57999999999999996</v>
      </c>
      <c r="CP105" s="129">
        <v>0.59499999999999997</v>
      </c>
      <c r="CQ105" s="129">
        <v>0.60699999999999998</v>
      </c>
      <c r="CR105" s="130">
        <v>0.60599999999999998</v>
      </c>
    </row>
    <row r="106" spans="1:96" s="147" customFormat="1" ht="200" customHeight="1">
      <c r="A106" s="132" t="s">
        <v>90</v>
      </c>
      <c r="B106" s="133" t="s">
        <v>2810</v>
      </c>
      <c r="C106" s="133" t="str">
        <f>IF(A106="","自動表示",IF(B106="",VLOOKUP(A106,リスト!$C$2:$D$48,2,FALSE),VLOOKUP(一覧表!A106&amp;一覧表!B106,リスト!$C$49:$D$1789,2,FALSE)))</f>
        <v>352136</v>
      </c>
      <c r="D106" s="134" t="str">
        <f>IF(C106="自動表示","自動表示",VLOOKUP(C106,リスト!$D$2:$E$1789,2,FALSE))</f>
        <v>都市Ⅰ－１</v>
      </c>
      <c r="E106" s="132" t="s">
        <v>3609</v>
      </c>
      <c r="F106" s="133" t="s">
        <v>3747</v>
      </c>
      <c r="G106" s="135">
        <v>20</v>
      </c>
      <c r="H106" s="133" t="str">
        <f t="shared" si="2"/>
        <v>11年～20年</v>
      </c>
      <c r="I106" s="133" t="s">
        <v>3634</v>
      </c>
      <c r="J106" s="136">
        <v>23.2</v>
      </c>
      <c r="K106" s="133" t="s">
        <v>18</v>
      </c>
      <c r="L106" s="137" t="s">
        <v>5840</v>
      </c>
      <c r="M106" s="133" t="s">
        <v>18</v>
      </c>
      <c r="N106" s="133" t="s">
        <v>3707</v>
      </c>
      <c r="O106" s="137" t="s">
        <v>5841</v>
      </c>
      <c r="P106" s="133" t="s">
        <v>18</v>
      </c>
      <c r="Q106" s="137" t="s">
        <v>5842</v>
      </c>
      <c r="R106" s="133" t="s">
        <v>18</v>
      </c>
      <c r="S106" s="133" t="s">
        <v>3666</v>
      </c>
      <c r="T106" s="138">
        <v>21.6</v>
      </c>
      <c r="U106" s="138"/>
      <c r="V106" s="133" t="s">
        <v>18</v>
      </c>
      <c r="W106" s="139" t="s">
        <v>5843</v>
      </c>
      <c r="X106" s="140">
        <v>2024</v>
      </c>
      <c r="Y106" s="140">
        <v>2056</v>
      </c>
      <c r="Z106" s="140">
        <v>33</v>
      </c>
      <c r="AA106" s="138">
        <v>2611.1999999999998</v>
      </c>
      <c r="AB106" s="133" t="s">
        <v>19</v>
      </c>
      <c r="AC106" s="139" t="s">
        <v>5844</v>
      </c>
      <c r="AD106" s="140"/>
      <c r="AE106" s="140"/>
      <c r="AF106" s="140">
        <v>0</v>
      </c>
      <c r="AG106" s="138"/>
      <c r="AH106" s="133" t="s">
        <v>18</v>
      </c>
      <c r="AI106" s="141" t="s">
        <v>5845</v>
      </c>
      <c r="AJ106" s="140">
        <v>2024</v>
      </c>
      <c r="AK106" s="140">
        <v>2056</v>
      </c>
      <c r="AL106" s="140">
        <v>33</v>
      </c>
      <c r="AM106" s="138">
        <v>63.2</v>
      </c>
      <c r="AN106" s="133" t="s">
        <v>18</v>
      </c>
      <c r="AO106" s="137" t="s">
        <v>5846</v>
      </c>
      <c r="AP106" s="133" t="s">
        <v>18</v>
      </c>
      <c r="AQ106" s="137" t="s">
        <v>5847</v>
      </c>
      <c r="AR106" s="133" t="s">
        <v>18</v>
      </c>
      <c r="AS106" s="137" t="s">
        <v>5848</v>
      </c>
      <c r="AT106" s="133" t="s">
        <v>18</v>
      </c>
      <c r="AU106" s="137" t="s">
        <v>5849</v>
      </c>
      <c r="AV106" s="133" t="s">
        <v>18</v>
      </c>
      <c r="AW106" s="137" t="s">
        <v>5850</v>
      </c>
      <c r="AX106" s="133" t="s">
        <v>18</v>
      </c>
      <c r="AY106" s="137" t="s">
        <v>5851</v>
      </c>
      <c r="AZ106" s="133" t="s">
        <v>18</v>
      </c>
      <c r="BA106" s="137" t="s">
        <v>5852</v>
      </c>
      <c r="BB106" s="133" t="s">
        <v>18</v>
      </c>
      <c r="BC106" s="137" t="s">
        <v>5853</v>
      </c>
      <c r="BD106" s="133" t="s">
        <v>18</v>
      </c>
      <c r="BE106" s="137" t="s">
        <v>5854</v>
      </c>
      <c r="BF106" s="133" t="s">
        <v>18</v>
      </c>
      <c r="BG106" s="137" t="s">
        <v>5855</v>
      </c>
      <c r="BH106" s="133" t="s">
        <v>18</v>
      </c>
      <c r="BI106" s="137" t="s">
        <v>5856</v>
      </c>
      <c r="BJ106" s="142" t="s">
        <v>19</v>
      </c>
      <c r="BK106" s="142" t="s">
        <v>19</v>
      </c>
      <c r="BL106" s="142" t="s">
        <v>19</v>
      </c>
      <c r="BM106" s="142" t="s">
        <v>18</v>
      </c>
      <c r="BN106" s="133" t="s">
        <v>18</v>
      </c>
      <c r="BO106" s="137" t="s">
        <v>5857</v>
      </c>
      <c r="BP106" s="133" t="s">
        <v>18</v>
      </c>
      <c r="BQ106" s="137" t="s">
        <v>5858</v>
      </c>
      <c r="BR106" s="133" t="s">
        <v>18</v>
      </c>
      <c r="BS106" s="137" t="s">
        <v>5858</v>
      </c>
      <c r="BT106" s="133" t="s">
        <v>18</v>
      </c>
      <c r="BU106" s="133" t="s">
        <v>18</v>
      </c>
      <c r="BV106" s="133" t="s">
        <v>18</v>
      </c>
      <c r="BW106" s="137" t="s">
        <v>5859</v>
      </c>
      <c r="BX106" s="143">
        <v>5</v>
      </c>
      <c r="BY106" s="144"/>
      <c r="BZ106" s="133" t="s">
        <v>18</v>
      </c>
      <c r="CA106" s="145" t="s">
        <v>5860</v>
      </c>
      <c r="CB106" s="146" t="s">
        <v>5861</v>
      </c>
      <c r="CC106" s="126">
        <v>23928</v>
      </c>
      <c r="CD106" s="126">
        <v>23375</v>
      </c>
      <c r="CE106" s="126">
        <v>22756</v>
      </c>
      <c r="CF106" s="126">
        <v>22166</v>
      </c>
      <c r="CG106" s="127">
        <v>255446</v>
      </c>
      <c r="CH106" s="127">
        <v>234456</v>
      </c>
      <c r="CI106" s="127">
        <v>246018.50999999983</v>
      </c>
      <c r="CJ106" s="127">
        <v>240510.18999999986</v>
      </c>
      <c r="CK106" s="128">
        <v>10.68</v>
      </c>
      <c r="CL106" s="128">
        <v>10.029999999999999</v>
      </c>
      <c r="CM106" s="128">
        <v>10.81</v>
      </c>
      <c r="CN106" s="128">
        <v>10.85</v>
      </c>
      <c r="CO106" s="129">
        <v>0.71399999999999997</v>
      </c>
      <c r="CP106" s="129">
        <v>0.73050000000000004</v>
      </c>
      <c r="CQ106" s="129">
        <v>0.746</v>
      </c>
      <c r="CR106" s="130">
        <v>0.753</v>
      </c>
    </row>
    <row r="107" spans="1:96" s="147" customFormat="1" ht="200" customHeight="1">
      <c r="A107" s="132" t="s">
        <v>90</v>
      </c>
      <c r="B107" s="133" t="s">
        <v>2812</v>
      </c>
      <c r="C107" s="133" t="str">
        <f>IF(A107="","自動表示",IF(B107="",VLOOKUP(A107,リスト!$C$2:$D$48,2,FALSE),VLOOKUP(一覧表!A107&amp;一覧表!B107,リスト!$C$49:$D$1789,2,FALSE)))</f>
        <v>352152</v>
      </c>
      <c r="D107" s="134" t="str">
        <f>IF(C107="自動表示","自動表示",VLOOKUP(C107,リスト!$D$2:$E$1789,2,FALSE))</f>
        <v>都市Ⅲ－２</v>
      </c>
      <c r="E107" s="132" t="s">
        <v>5</v>
      </c>
      <c r="F107" s="133" t="s">
        <v>3741</v>
      </c>
      <c r="G107" s="135">
        <v>20</v>
      </c>
      <c r="H107" s="133" t="str">
        <f t="shared" si="2"/>
        <v>11年～20年</v>
      </c>
      <c r="I107" s="133" t="s">
        <v>3635</v>
      </c>
      <c r="J107" s="136">
        <v>14</v>
      </c>
      <c r="K107" s="133" t="s">
        <v>18</v>
      </c>
      <c r="L107" s="137" t="s">
        <v>5862</v>
      </c>
      <c r="M107" s="133" t="s">
        <v>18</v>
      </c>
      <c r="N107" s="133" t="s">
        <v>3635</v>
      </c>
      <c r="O107" s="137" t="s">
        <v>5863</v>
      </c>
      <c r="P107" s="133" t="s">
        <v>18</v>
      </c>
      <c r="Q107" s="137" t="s">
        <v>5864</v>
      </c>
      <c r="R107" s="133" t="s">
        <v>18</v>
      </c>
      <c r="S107" s="133" t="s">
        <v>3667</v>
      </c>
      <c r="T107" s="138">
        <v>141.19999999999999</v>
      </c>
      <c r="U107" s="138"/>
      <c r="V107" s="133" t="s">
        <v>18</v>
      </c>
      <c r="W107" s="139" t="s">
        <v>5865</v>
      </c>
      <c r="X107" s="140">
        <v>2021</v>
      </c>
      <c r="Y107" s="140">
        <v>2052</v>
      </c>
      <c r="Z107" s="140">
        <v>32</v>
      </c>
      <c r="AA107" s="138">
        <v>5307.2</v>
      </c>
      <c r="AB107" s="133" t="s">
        <v>18</v>
      </c>
      <c r="AC107" s="139" t="s">
        <v>5866</v>
      </c>
      <c r="AD107" s="140">
        <v>2021</v>
      </c>
      <c r="AE107" s="140">
        <v>2052</v>
      </c>
      <c r="AF107" s="140">
        <v>32</v>
      </c>
      <c r="AG107" s="138">
        <v>2908.3</v>
      </c>
      <c r="AH107" s="133" t="s">
        <v>18</v>
      </c>
      <c r="AI107" s="141" t="s">
        <v>5867</v>
      </c>
      <c r="AJ107" s="140">
        <v>2021</v>
      </c>
      <c r="AK107" s="140">
        <v>2052</v>
      </c>
      <c r="AL107" s="140">
        <v>32</v>
      </c>
      <c r="AM107" s="138">
        <v>2398.9</v>
      </c>
      <c r="AN107" s="133" t="s">
        <v>18</v>
      </c>
      <c r="AO107" s="137" t="s">
        <v>5868</v>
      </c>
      <c r="AP107" s="133" t="s">
        <v>18</v>
      </c>
      <c r="AQ107" s="137" t="s">
        <v>5869</v>
      </c>
      <c r="AR107" s="133" t="s">
        <v>18</v>
      </c>
      <c r="AS107" s="137" t="s">
        <v>5870</v>
      </c>
      <c r="AT107" s="133" t="s">
        <v>18</v>
      </c>
      <c r="AU107" s="137" t="s">
        <v>5871</v>
      </c>
      <c r="AV107" s="133" t="s">
        <v>18</v>
      </c>
      <c r="AW107" s="137" t="s">
        <v>5872</v>
      </c>
      <c r="AX107" s="133" t="s">
        <v>18</v>
      </c>
      <c r="AY107" s="137" t="s">
        <v>5873</v>
      </c>
      <c r="AZ107" s="133" t="s">
        <v>18</v>
      </c>
      <c r="BA107" s="137" t="s">
        <v>5874</v>
      </c>
      <c r="BB107" s="133" t="s">
        <v>18</v>
      </c>
      <c r="BC107" s="137" t="s">
        <v>5875</v>
      </c>
      <c r="BD107" s="133" t="s">
        <v>18</v>
      </c>
      <c r="BE107" s="137" t="s">
        <v>5876</v>
      </c>
      <c r="BF107" s="133" t="s">
        <v>18</v>
      </c>
      <c r="BG107" s="137" t="s">
        <v>5877</v>
      </c>
      <c r="BH107" s="133" t="s">
        <v>18</v>
      </c>
      <c r="BI107" s="137" t="s">
        <v>5878</v>
      </c>
      <c r="BJ107" s="142" t="s">
        <v>19</v>
      </c>
      <c r="BK107" s="142" t="s">
        <v>18</v>
      </c>
      <c r="BL107" s="142" t="s">
        <v>18</v>
      </c>
      <c r="BM107" s="142" t="s">
        <v>19</v>
      </c>
      <c r="BN107" s="133" t="s">
        <v>18</v>
      </c>
      <c r="BO107" s="137" t="s">
        <v>5879</v>
      </c>
      <c r="BP107" s="133" t="s">
        <v>18</v>
      </c>
      <c r="BQ107" s="137" t="s">
        <v>5880</v>
      </c>
      <c r="BR107" s="133" t="s">
        <v>18</v>
      </c>
      <c r="BS107" s="137" t="s">
        <v>5881</v>
      </c>
      <c r="BT107" s="133" t="s">
        <v>18</v>
      </c>
      <c r="BU107" s="133" t="s">
        <v>18</v>
      </c>
      <c r="BV107" s="133" t="s">
        <v>18</v>
      </c>
      <c r="BW107" s="137" t="s">
        <v>5882</v>
      </c>
      <c r="BX107" s="143" t="s">
        <v>5883</v>
      </c>
      <c r="BY107" s="144"/>
      <c r="BZ107" s="133" t="s">
        <v>18</v>
      </c>
      <c r="CA107" s="145" t="s">
        <v>5884</v>
      </c>
      <c r="CB107" s="146" t="s">
        <v>5885</v>
      </c>
      <c r="CC107" s="126">
        <v>140998</v>
      </c>
      <c r="CD107" s="126">
        <v>139488</v>
      </c>
      <c r="CE107" s="126">
        <v>138104</v>
      </c>
      <c r="CF107" s="126">
        <v>136179</v>
      </c>
      <c r="CG107" s="127">
        <v>776318.42</v>
      </c>
      <c r="CH107" s="127">
        <v>746663.19</v>
      </c>
      <c r="CI107" s="127">
        <v>746597.73</v>
      </c>
      <c r="CJ107" s="127">
        <v>749595.08</v>
      </c>
      <c r="CK107" s="128">
        <v>5.51</v>
      </c>
      <c r="CL107" s="128">
        <v>5.35</v>
      </c>
      <c r="CM107" s="128">
        <v>5.41</v>
      </c>
      <c r="CN107" s="128">
        <v>5.5</v>
      </c>
      <c r="CO107" s="129">
        <v>0.626</v>
      </c>
      <c r="CP107" s="129">
        <v>0.64</v>
      </c>
      <c r="CQ107" s="129">
        <v>0.64100000000000001</v>
      </c>
      <c r="CR107" s="130" t="s">
        <v>3811</v>
      </c>
    </row>
    <row r="108" spans="1:96" s="147" customFormat="1" ht="200" customHeight="1">
      <c r="A108" s="132" t="s">
        <v>90</v>
      </c>
      <c r="B108" s="133" t="s">
        <v>2814</v>
      </c>
      <c r="C108" s="133" t="str">
        <f>IF(A108="","自動表示",IF(B108="",VLOOKUP(A108,リスト!$C$2:$D$48,2,FALSE),VLOOKUP(一覧表!A108&amp;一覧表!B108,リスト!$C$49:$D$1789,2,FALSE)))</f>
        <v>352161</v>
      </c>
      <c r="D108" s="134" t="str">
        <f>IF(C108="自動表示","自動表示",VLOOKUP(C108,リスト!$D$2:$E$1789,2,FALSE))</f>
        <v>都市Ⅱ－２</v>
      </c>
      <c r="E108" s="132" t="s">
        <v>3560</v>
      </c>
      <c r="F108" s="133" t="s">
        <v>3747</v>
      </c>
      <c r="G108" s="135">
        <v>20</v>
      </c>
      <c r="H108" s="133" t="str">
        <f t="shared" si="2"/>
        <v>11年～20年</v>
      </c>
      <c r="I108" s="133" t="s">
        <v>3636</v>
      </c>
      <c r="J108" s="136">
        <v>6</v>
      </c>
      <c r="K108" s="133" t="s">
        <v>18</v>
      </c>
      <c r="L108" s="137" t="s">
        <v>5886</v>
      </c>
      <c r="M108" s="133" t="s">
        <v>18</v>
      </c>
      <c r="N108" s="133" t="s">
        <v>3707</v>
      </c>
      <c r="O108" s="137" t="s">
        <v>5887</v>
      </c>
      <c r="P108" s="133" t="s">
        <v>18</v>
      </c>
      <c r="Q108" s="137" t="s">
        <v>5888</v>
      </c>
      <c r="R108" s="133" t="s">
        <v>18</v>
      </c>
      <c r="S108" s="133" t="s">
        <v>3667</v>
      </c>
      <c r="T108" s="138">
        <v>28.4</v>
      </c>
      <c r="U108" s="138"/>
      <c r="V108" s="133" t="s">
        <v>18</v>
      </c>
      <c r="W108" s="139" t="s">
        <v>5889</v>
      </c>
      <c r="X108" s="140">
        <v>2024</v>
      </c>
      <c r="Y108" s="140">
        <v>2063</v>
      </c>
      <c r="Z108" s="140">
        <v>40</v>
      </c>
      <c r="AA108" s="138">
        <v>1688.7</v>
      </c>
      <c r="AB108" s="133" t="s">
        <v>18</v>
      </c>
      <c r="AC108" s="139" t="s">
        <v>5890</v>
      </c>
      <c r="AD108" s="140">
        <v>2024</v>
      </c>
      <c r="AE108" s="140">
        <v>2063</v>
      </c>
      <c r="AF108" s="140">
        <v>40</v>
      </c>
      <c r="AG108" s="138">
        <v>983.5</v>
      </c>
      <c r="AH108" s="133" t="s">
        <v>18</v>
      </c>
      <c r="AI108" s="141" t="s">
        <v>5891</v>
      </c>
      <c r="AJ108" s="140">
        <v>2024</v>
      </c>
      <c r="AK108" s="140">
        <v>2063</v>
      </c>
      <c r="AL108" s="140">
        <v>40</v>
      </c>
      <c r="AM108" s="138">
        <v>147</v>
      </c>
      <c r="AN108" s="133" t="s">
        <v>18</v>
      </c>
      <c r="AO108" s="137" t="s">
        <v>5892</v>
      </c>
      <c r="AP108" s="133" t="s">
        <v>18</v>
      </c>
      <c r="AQ108" s="137" t="s">
        <v>5893</v>
      </c>
      <c r="AR108" s="133" t="s">
        <v>18</v>
      </c>
      <c r="AS108" s="137" t="s">
        <v>5894</v>
      </c>
      <c r="AT108" s="133" t="s">
        <v>18</v>
      </c>
      <c r="AU108" s="137" t="s">
        <v>5895</v>
      </c>
      <c r="AV108" s="133" t="s">
        <v>18</v>
      </c>
      <c r="AW108" s="137" t="s">
        <v>5896</v>
      </c>
      <c r="AX108" s="133" t="s">
        <v>18</v>
      </c>
      <c r="AY108" s="137" t="s">
        <v>5897</v>
      </c>
      <c r="AZ108" s="133" t="s">
        <v>18</v>
      </c>
      <c r="BA108" s="137" t="s">
        <v>5898</v>
      </c>
      <c r="BB108" s="133" t="s">
        <v>18</v>
      </c>
      <c r="BC108" s="137" t="s">
        <v>5899</v>
      </c>
      <c r="BD108" s="133" t="s">
        <v>18</v>
      </c>
      <c r="BE108" s="137" t="s">
        <v>5900</v>
      </c>
      <c r="BF108" s="133" t="s">
        <v>18</v>
      </c>
      <c r="BG108" s="137" t="s">
        <v>5901</v>
      </c>
      <c r="BH108" s="133" t="s">
        <v>19</v>
      </c>
      <c r="BI108" s="137"/>
      <c r="BJ108" s="142" t="s">
        <v>19</v>
      </c>
      <c r="BK108" s="142" t="s">
        <v>19</v>
      </c>
      <c r="BL108" s="142" t="s">
        <v>19</v>
      </c>
      <c r="BM108" s="142" t="s">
        <v>19</v>
      </c>
      <c r="BN108" s="133" t="s">
        <v>18</v>
      </c>
      <c r="BO108" s="137" t="s">
        <v>5902</v>
      </c>
      <c r="BP108" s="133" t="s">
        <v>18</v>
      </c>
      <c r="BQ108" s="137" t="s">
        <v>5903</v>
      </c>
      <c r="BR108" s="133" t="s">
        <v>18</v>
      </c>
      <c r="BS108" s="137" t="s">
        <v>5904</v>
      </c>
      <c r="BT108" s="133" t="s">
        <v>18</v>
      </c>
      <c r="BU108" s="133" t="s">
        <v>18</v>
      </c>
      <c r="BV108" s="133" t="s">
        <v>18</v>
      </c>
      <c r="BW108" s="137" t="s">
        <v>5905</v>
      </c>
      <c r="BX108" s="143" t="s">
        <v>5906</v>
      </c>
      <c r="BY108" s="144"/>
      <c r="BZ108" s="133" t="s">
        <v>19</v>
      </c>
      <c r="CA108" s="145"/>
      <c r="CB108" s="146" t="s">
        <v>5907</v>
      </c>
      <c r="CC108" s="126">
        <v>61565</v>
      </c>
      <c r="CD108" s="126">
        <v>60850</v>
      </c>
      <c r="CE108" s="126">
        <v>60155</v>
      </c>
      <c r="CF108" s="126">
        <v>60209</v>
      </c>
      <c r="CG108" s="127">
        <v>305995</v>
      </c>
      <c r="CH108" s="127">
        <v>304253</v>
      </c>
      <c r="CI108" s="127">
        <v>296875</v>
      </c>
      <c r="CJ108" s="127">
        <v>295084</v>
      </c>
      <c r="CK108" s="128">
        <v>4.97</v>
      </c>
      <c r="CL108" s="128">
        <v>5</v>
      </c>
      <c r="CM108" s="128">
        <v>4.9400000000000004</v>
      </c>
      <c r="CN108" s="128">
        <v>4.9000000000000004</v>
      </c>
      <c r="CO108" s="129">
        <v>0.57899999999999996</v>
      </c>
      <c r="CP108" s="129">
        <v>0.57699999999999996</v>
      </c>
      <c r="CQ108" s="129">
        <v>0.59099999999999997</v>
      </c>
      <c r="CR108" s="130">
        <v>0.64700000000000002</v>
      </c>
    </row>
    <row r="109" spans="1:96" s="147" customFormat="1" ht="200" customHeight="1">
      <c r="A109" s="132" t="s">
        <v>90</v>
      </c>
      <c r="B109" s="133" t="s">
        <v>2816</v>
      </c>
      <c r="C109" s="133" t="str">
        <f>IF(A109="","自動表示",IF(B109="",VLOOKUP(A109,リスト!$C$2:$D$48,2,FALSE),VLOOKUP(一覧表!A109&amp;一覧表!B109,リスト!$C$49:$D$1789,2,FALSE)))</f>
        <v>353051</v>
      </c>
      <c r="D109" s="134" t="str">
        <f>IF(C109="自動表示","自動表示",VLOOKUP(C109,リスト!$D$2:$E$1789,2,FALSE))</f>
        <v>町村Ⅲ－０</v>
      </c>
      <c r="E109" s="132" t="s">
        <v>3560</v>
      </c>
      <c r="F109" s="133" t="s">
        <v>3745</v>
      </c>
      <c r="G109" s="135">
        <v>40</v>
      </c>
      <c r="H109" s="133" t="str">
        <f t="shared" si="2"/>
        <v>20年超</v>
      </c>
      <c r="I109" s="133" t="s">
        <v>3634</v>
      </c>
      <c r="J109" s="136">
        <v>1.5</v>
      </c>
      <c r="K109" s="133" t="s">
        <v>4435</v>
      </c>
      <c r="L109" s="137" t="s">
        <v>5908</v>
      </c>
      <c r="M109" s="133" t="s">
        <v>18</v>
      </c>
      <c r="N109" s="133" t="s">
        <v>3635</v>
      </c>
      <c r="O109" s="137" t="s">
        <v>5909</v>
      </c>
      <c r="P109" s="133" t="s">
        <v>18</v>
      </c>
      <c r="Q109" s="137" t="s">
        <v>5910</v>
      </c>
      <c r="R109" s="133" t="s">
        <v>18</v>
      </c>
      <c r="S109" s="133" t="s">
        <v>3667</v>
      </c>
      <c r="T109" s="138">
        <v>2</v>
      </c>
      <c r="U109" s="138"/>
      <c r="V109" s="133" t="s">
        <v>18</v>
      </c>
      <c r="W109" s="139" t="s">
        <v>5911</v>
      </c>
      <c r="X109" s="140">
        <v>2016</v>
      </c>
      <c r="Y109" s="140">
        <v>2055</v>
      </c>
      <c r="Z109" s="140">
        <v>40</v>
      </c>
      <c r="AA109" s="138">
        <v>1759</v>
      </c>
      <c r="AB109" s="133" t="s">
        <v>18</v>
      </c>
      <c r="AC109" s="139" t="s">
        <v>5912</v>
      </c>
      <c r="AD109" s="140">
        <v>2016</v>
      </c>
      <c r="AE109" s="140">
        <v>2055</v>
      </c>
      <c r="AF109" s="140">
        <v>40</v>
      </c>
      <c r="AG109" s="138">
        <v>767.8</v>
      </c>
      <c r="AH109" s="133" t="s">
        <v>18</v>
      </c>
      <c r="AI109" s="141" t="s">
        <v>5913</v>
      </c>
      <c r="AJ109" s="140">
        <v>2016</v>
      </c>
      <c r="AK109" s="140">
        <v>2055</v>
      </c>
      <c r="AL109" s="140">
        <v>40</v>
      </c>
      <c r="AM109" s="138">
        <v>1540.3</v>
      </c>
      <c r="AN109" s="133" t="s">
        <v>18</v>
      </c>
      <c r="AO109" s="137" t="s">
        <v>5914</v>
      </c>
      <c r="AP109" s="133" t="s">
        <v>18</v>
      </c>
      <c r="AQ109" s="137" t="s">
        <v>5915</v>
      </c>
      <c r="AR109" s="133" t="s">
        <v>18</v>
      </c>
      <c r="AS109" s="137" t="s">
        <v>5916</v>
      </c>
      <c r="AT109" s="133" t="s">
        <v>18</v>
      </c>
      <c r="AU109" s="137" t="s">
        <v>5917</v>
      </c>
      <c r="AV109" s="133" t="s">
        <v>18</v>
      </c>
      <c r="AW109" s="137" t="s">
        <v>5918</v>
      </c>
      <c r="AX109" s="133" t="s">
        <v>18</v>
      </c>
      <c r="AY109" s="137" t="s">
        <v>5919</v>
      </c>
      <c r="AZ109" s="133" t="s">
        <v>18</v>
      </c>
      <c r="BA109" s="137" t="s">
        <v>5920</v>
      </c>
      <c r="BB109" s="133" t="s">
        <v>18</v>
      </c>
      <c r="BC109" s="137" t="s">
        <v>5921</v>
      </c>
      <c r="BD109" s="133" t="s">
        <v>19</v>
      </c>
      <c r="BE109" s="137"/>
      <c r="BF109" s="133" t="s">
        <v>18</v>
      </c>
      <c r="BG109" s="137" t="s">
        <v>5922</v>
      </c>
      <c r="BH109" s="133" t="s">
        <v>19</v>
      </c>
      <c r="BI109" s="137"/>
      <c r="BJ109" s="142" t="s">
        <v>19</v>
      </c>
      <c r="BK109" s="142" t="s">
        <v>19</v>
      </c>
      <c r="BL109" s="142" t="s">
        <v>19</v>
      </c>
      <c r="BM109" s="142" t="s">
        <v>19</v>
      </c>
      <c r="BN109" s="133" t="s">
        <v>19</v>
      </c>
      <c r="BO109" s="137"/>
      <c r="BP109" s="133" t="s">
        <v>19</v>
      </c>
      <c r="BQ109" s="137"/>
      <c r="BR109" s="133" t="s">
        <v>19</v>
      </c>
      <c r="BS109" s="137"/>
      <c r="BT109" s="133" t="s">
        <v>19</v>
      </c>
      <c r="BU109" s="133" t="s">
        <v>18</v>
      </c>
      <c r="BV109" s="133" t="s">
        <v>18</v>
      </c>
      <c r="BW109" s="137" t="s">
        <v>5923</v>
      </c>
      <c r="BX109" s="143"/>
      <c r="BY109" s="144" t="s">
        <v>5924</v>
      </c>
      <c r="BZ109" s="133" t="s">
        <v>18</v>
      </c>
      <c r="CA109" s="145" t="s">
        <v>5925</v>
      </c>
      <c r="CB109" s="146" t="s">
        <v>5926</v>
      </c>
      <c r="CC109" s="126">
        <v>15242</v>
      </c>
      <c r="CD109" s="126">
        <v>14656</v>
      </c>
      <c r="CE109" s="126">
        <v>14346</v>
      </c>
      <c r="CF109" s="126">
        <v>13897</v>
      </c>
      <c r="CG109" s="127">
        <v>196070</v>
      </c>
      <c r="CH109" s="127">
        <v>194807</v>
      </c>
      <c r="CI109" s="127">
        <v>195005.53</v>
      </c>
      <c r="CJ109" s="127">
        <v>194800.56</v>
      </c>
      <c r="CK109" s="128">
        <v>12.86</v>
      </c>
      <c r="CL109" s="128">
        <v>13.29</v>
      </c>
      <c r="CM109" s="128">
        <v>13.59</v>
      </c>
      <c r="CN109" s="128">
        <v>14.02</v>
      </c>
      <c r="CO109" s="129">
        <v>0.64600000000000002</v>
      </c>
      <c r="CP109" s="129">
        <v>0.66200000000000003</v>
      </c>
      <c r="CQ109" s="129">
        <v>0.67700000000000005</v>
      </c>
      <c r="CR109" s="130">
        <v>0.68500000000000005</v>
      </c>
    </row>
    <row r="110" spans="1:96" s="147" customFormat="1" ht="200" customHeight="1">
      <c r="A110" s="132" t="s">
        <v>90</v>
      </c>
      <c r="B110" s="133" t="s">
        <v>2818</v>
      </c>
      <c r="C110" s="133" t="str">
        <f>IF(A110="","自動表示",IF(B110="",VLOOKUP(A110,リスト!$C$2:$D$48,2,FALSE),VLOOKUP(一覧表!A110&amp;一覧表!B110,リスト!$C$49:$D$1789,2,FALSE)))</f>
        <v>353213</v>
      </c>
      <c r="D110" s="134" t="str">
        <f>IF(C110="自動表示","自動表示",VLOOKUP(C110,リスト!$D$2:$E$1789,2,FALSE))</f>
        <v>町村Ⅱ－２</v>
      </c>
      <c r="E110" s="132" t="s">
        <v>5</v>
      </c>
      <c r="F110" s="133" t="s">
        <v>3779</v>
      </c>
      <c r="G110" s="135">
        <v>20</v>
      </c>
      <c r="H110" s="133" t="str">
        <f t="shared" si="2"/>
        <v>11年～20年</v>
      </c>
      <c r="I110" s="133" t="s">
        <v>16</v>
      </c>
      <c r="J110" s="136">
        <v>0.6</v>
      </c>
      <c r="K110" s="133" t="s">
        <v>18</v>
      </c>
      <c r="L110" s="137" t="s">
        <v>5927</v>
      </c>
      <c r="M110" s="133" t="s">
        <v>18</v>
      </c>
      <c r="N110" s="133" t="s">
        <v>3635</v>
      </c>
      <c r="O110" s="137" t="s">
        <v>5928</v>
      </c>
      <c r="P110" s="133" t="s">
        <v>18</v>
      </c>
      <c r="Q110" s="137" t="s">
        <v>5929</v>
      </c>
      <c r="R110" s="133" t="s">
        <v>18</v>
      </c>
      <c r="S110" s="133" t="s">
        <v>3666</v>
      </c>
      <c r="T110" s="138">
        <v>4.0999999999999996</v>
      </c>
      <c r="U110" s="138"/>
      <c r="V110" s="133" t="s">
        <v>18</v>
      </c>
      <c r="W110" s="139" t="s">
        <v>5930</v>
      </c>
      <c r="X110" s="140">
        <v>2021</v>
      </c>
      <c r="Y110" s="140">
        <v>2060</v>
      </c>
      <c r="Z110" s="140">
        <v>40</v>
      </c>
      <c r="AA110" s="138">
        <v>342.2</v>
      </c>
      <c r="AB110" s="133" t="s">
        <v>18</v>
      </c>
      <c r="AC110" s="139" t="s">
        <v>5931</v>
      </c>
      <c r="AD110" s="140">
        <v>2021</v>
      </c>
      <c r="AE110" s="140">
        <v>2060</v>
      </c>
      <c r="AF110" s="140">
        <v>40</v>
      </c>
      <c r="AG110" s="138">
        <v>318.60000000000002</v>
      </c>
      <c r="AH110" s="133" t="s">
        <v>18</v>
      </c>
      <c r="AI110" s="141" t="s">
        <v>5932</v>
      </c>
      <c r="AJ110" s="140">
        <v>2021</v>
      </c>
      <c r="AK110" s="140">
        <v>2060</v>
      </c>
      <c r="AL110" s="140">
        <v>40</v>
      </c>
      <c r="AM110" s="138">
        <v>23.6</v>
      </c>
      <c r="AN110" s="133" t="s">
        <v>18</v>
      </c>
      <c r="AO110" s="137" t="s">
        <v>5933</v>
      </c>
      <c r="AP110" s="133" t="s">
        <v>18</v>
      </c>
      <c r="AQ110" s="137" t="s">
        <v>5934</v>
      </c>
      <c r="AR110" s="133" t="s">
        <v>18</v>
      </c>
      <c r="AS110" s="137" t="s">
        <v>5935</v>
      </c>
      <c r="AT110" s="133" t="s">
        <v>18</v>
      </c>
      <c r="AU110" s="137" t="s">
        <v>5936</v>
      </c>
      <c r="AV110" s="133" t="s">
        <v>18</v>
      </c>
      <c r="AW110" s="137" t="s">
        <v>5937</v>
      </c>
      <c r="AX110" s="133" t="s">
        <v>18</v>
      </c>
      <c r="AY110" s="137" t="s">
        <v>5938</v>
      </c>
      <c r="AZ110" s="133" t="s">
        <v>18</v>
      </c>
      <c r="BA110" s="137" t="s">
        <v>5939</v>
      </c>
      <c r="BB110" s="133" t="s">
        <v>18</v>
      </c>
      <c r="BC110" s="137" t="s">
        <v>5940</v>
      </c>
      <c r="BD110" s="133" t="s">
        <v>19</v>
      </c>
      <c r="BE110" s="137"/>
      <c r="BF110" s="133" t="s">
        <v>18</v>
      </c>
      <c r="BG110" s="137" t="s">
        <v>5941</v>
      </c>
      <c r="BH110" s="133" t="s">
        <v>19</v>
      </c>
      <c r="BI110" s="137"/>
      <c r="BJ110" s="142" t="s">
        <v>19</v>
      </c>
      <c r="BK110" s="142" t="s">
        <v>19</v>
      </c>
      <c r="BL110" s="142" t="s">
        <v>19</v>
      </c>
      <c r="BM110" s="142" t="s">
        <v>19</v>
      </c>
      <c r="BN110" s="133" t="s">
        <v>18</v>
      </c>
      <c r="BO110" s="137" t="s">
        <v>5942</v>
      </c>
      <c r="BP110" s="133" t="s">
        <v>19</v>
      </c>
      <c r="BQ110" s="137"/>
      <c r="BR110" s="133" t="s">
        <v>18</v>
      </c>
      <c r="BS110" s="137" t="s">
        <v>5943</v>
      </c>
      <c r="BT110" s="133" t="s">
        <v>19</v>
      </c>
      <c r="BU110" s="133" t="s">
        <v>18</v>
      </c>
      <c r="BV110" s="133" t="s">
        <v>18</v>
      </c>
      <c r="BW110" s="137" t="s">
        <v>5944</v>
      </c>
      <c r="BX110" s="143"/>
      <c r="BY110" s="144" t="s">
        <v>5945</v>
      </c>
      <c r="BZ110" s="133" t="s">
        <v>18</v>
      </c>
      <c r="CA110" s="145" t="s">
        <v>5946</v>
      </c>
      <c r="CB110" s="146" t="s">
        <v>5947</v>
      </c>
      <c r="CC110" s="126">
        <v>6187</v>
      </c>
      <c r="CD110" s="126">
        <v>6076</v>
      </c>
      <c r="CE110" s="126">
        <v>5974</v>
      </c>
      <c r="CF110" s="126">
        <v>5842</v>
      </c>
      <c r="CG110" s="127">
        <v>60263</v>
      </c>
      <c r="CH110" s="127">
        <v>62112</v>
      </c>
      <c r="CI110" s="127">
        <v>62112</v>
      </c>
      <c r="CJ110" s="127">
        <v>60949</v>
      </c>
      <c r="CK110" s="128">
        <v>9.74</v>
      </c>
      <c r="CL110" s="128">
        <v>10.220000000000001</v>
      </c>
      <c r="CM110" s="128">
        <v>10.4</v>
      </c>
      <c r="CN110" s="128">
        <v>10.43</v>
      </c>
      <c r="CO110" s="129">
        <v>0.49199999999999999</v>
      </c>
      <c r="CP110" s="129">
        <v>0.48880000000000001</v>
      </c>
      <c r="CQ110" s="129">
        <v>0.50380000000000003</v>
      </c>
      <c r="CR110" s="130">
        <v>0.51270000000000004</v>
      </c>
    </row>
    <row r="111" spans="1:96" s="147" customFormat="1" ht="200" customHeight="1">
      <c r="A111" s="132" t="s">
        <v>90</v>
      </c>
      <c r="B111" s="133" t="s">
        <v>2820</v>
      </c>
      <c r="C111" s="133" t="str">
        <f>IF(A111="","自動表示",IF(B111="",VLOOKUP(A111,リスト!$C$2:$D$48,2,FALSE),VLOOKUP(一覧表!A111&amp;一覧表!B111,リスト!$C$49:$D$1789,2,FALSE)))</f>
        <v>353418</v>
      </c>
      <c r="D111" s="134" t="str">
        <f>IF(C111="自動表示","自動表示",VLOOKUP(C111,リスト!$D$2:$E$1789,2,FALSE))</f>
        <v>町村Ⅰ－２</v>
      </c>
      <c r="E111" s="132" t="s">
        <v>3560</v>
      </c>
      <c r="F111" s="133" t="s">
        <v>3735</v>
      </c>
      <c r="G111" s="135">
        <v>10</v>
      </c>
      <c r="H111" s="133" t="str">
        <f t="shared" si="2"/>
        <v>10年</v>
      </c>
      <c r="I111" s="133" t="s">
        <v>5948</v>
      </c>
      <c r="J111" s="136">
        <v>0.3</v>
      </c>
      <c r="K111" s="133" t="s">
        <v>3783</v>
      </c>
      <c r="L111" s="137" t="s">
        <v>5949</v>
      </c>
      <c r="M111" s="133" t="s">
        <v>3783</v>
      </c>
      <c r="N111" s="133" t="s">
        <v>5950</v>
      </c>
      <c r="O111" s="137" t="s">
        <v>5951</v>
      </c>
      <c r="P111" s="133" t="s">
        <v>3783</v>
      </c>
      <c r="Q111" s="137" t="s">
        <v>5952</v>
      </c>
      <c r="R111" s="133" t="s">
        <v>3783</v>
      </c>
      <c r="S111" s="133" t="s">
        <v>4926</v>
      </c>
      <c r="T111" s="138">
        <v>5.5</v>
      </c>
      <c r="U111" s="138"/>
      <c r="V111" s="133" t="s">
        <v>3783</v>
      </c>
      <c r="W111" s="139" t="s">
        <v>5953</v>
      </c>
      <c r="X111" s="140">
        <v>2021</v>
      </c>
      <c r="Y111" s="140">
        <v>2030</v>
      </c>
      <c r="Z111" s="140">
        <v>10</v>
      </c>
      <c r="AA111" s="138">
        <v>94</v>
      </c>
      <c r="AB111" s="133" t="s">
        <v>3783</v>
      </c>
      <c r="AC111" s="139" t="s">
        <v>5954</v>
      </c>
      <c r="AD111" s="140">
        <v>2021</v>
      </c>
      <c r="AE111" s="140">
        <v>2030</v>
      </c>
      <c r="AF111" s="140">
        <v>10</v>
      </c>
      <c r="AG111" s="138">
        <v>51.5</v>
      </c>
      <c r="AH111" s="133" t="s">
        <v>3783</v>
      </c>
      <c r="AI111" s="141" t="s">
        <v>5955</v>
      </c>
      <c r="AJ111" s="140">
        <v>2021</v>
      </c>
      <c r="AK111" s="140">
        <v>2030</v>
      </c>
      <c r="AL111" s="140">
        <v>10</v>
      </c>
      <c r="AM111" s="138">
        <v>42.6</v>
      </c>
      <c r="AN111" s="133" t="s">
        <v>3783</v>
      </c>
      <c r="AO111" s="137" t="s">
        <v>5956</v>
      </c>
      <c r="AP111" s="133" t="s">
        <v>4938</v>
      </c>
      <c r="AQ111" s="137"/>
      <c r="AR111" s="133" t="s">
        <v>3783</v>
      </c>
      <c r="AS111" s="137" t="s">
        <v>5957</v>
      </c>
      <c r="AT111" s="133" t="s">
        <v>3783</v>
      </c>
      <c r="AU111" s="137" t="s">
        <v>5958</v>
      </c>
      <c r="AV111" s="133" t="s">
        <v>3783</v>
      </c>
      <c r="AW111" s="137" t="s">
        <v>5959</v>
      </c>
      <c r="AX111" s="133" t="s">
        <v>3783</v>
      </c>
      <c r="AY111" s="137" t="s">
        <v>5960</v>
      </c>
      <c r="AZ111" s="133" t="s">
        <v>3783</v>
      </c>
      <c r="BA111" s="137" t="s">
        <v>5961</v>
      </c>
      <c r="BB111" s="133" t="s">
        <v>3783</v>
      </c>
      <c r="BC111" s="137" t="s">
        <v>5962</v>
      </c>
      <c r="BD111" s="133" t="s">
        <v>4938</v>
      </c>
      <c r="BE111" s="137"/>
      <c r="BF111" s="133" t="s">
        <v>3783</v>
      </c>
      <c r="BG111" s="137" t="s">
        <v>5963</v>
      </c>
      <c r="BH111" s="133" t="s">
        <v>4938</v>
      </c>
      <c r="BI111" s="137"/>
      <c r="BJ111" s="142" t="s">
        <v>4938</v>
      </c>
      <c r="BK111" s="142" t="s">
        <v>4938</v>
      </c>
      <c r="BL111" s="142" t="s">
        <v>4938</v>
      </c>
      <c r="BM111" s="142" t="s">
        <v>4938</v>
      </c>
      <c r="BN111" s="133" t="s">
        <v>4938</v>
      </c>
      <c r="BO111" s="137"/>
      <c r="BP111" s="133" t="s">
        <v>4938</v>
      </c>
      <c r="BQ111" s="137"/>
      <c r="BR111" s="133" t="s">
        <v>4938</v>
      </c>
      <c r="BS111" s="137"/>
      <c r="BT111" s="133" t="s">
        <v>4938</v>
      </c>
      <c r="BU111" s="133" t="s">
        <v>3783</v>
      </c>
      <c r="BV111" s="133" t="s">
        <v>3783</v>
      </c>
      <c r="BW111" s="137" t="s">
        <v>5964</v>
      </c>
      <c r="BX111" s="143"/>
      <c r="BY111" s="144" t="s">
        <v>5965</v>
      </c>
      <c r="BZ111" s="133" t="s">
        <v>3783</v>
      </c>
      <c r="CA111" s="145" t="s">
        <v>5966</v>
      </c>
      <c r="CB111" s="146" t="s">
        <v>5967</v>
      </c>
      <c r="CC111" s="126">
        <v>2593</v>
      </c>
      <c r="CD111" s="126">
        <v>2505</v>
      </c>
      <c r="CE111" s="126">
        <v>2390</v>
      </c>
      <c r="CF111" s="126">
        <v>2269</v>
      </c>
      <c r="CG111" s="127">
        <v>45066</v>
      </c>
      <c r="CH111" s="127">
        <v>44647</v>
      </c>
      <c r="CI111" s="127">
        <v>43864</v>
      </c>
      <c r="CJ111" s="127">
        <v>42226</v>
      </c>
      <c r="CK111" s="128">
        <v>17.38</v>
      </c>
      <c r="CL111" s="128">
        <v>17.82</v>
      </c>
      <c r="CM111" s="128">
        <v>18.350000000000001</v>
      </c>
      <c r="CN111" s="128">
        <v>18.61</v>
      </c>
      <c r="CO111" s="129">
        <v>0.60499999999999998</v>
      </c>
      <c r="CP111" s="129">
        <v>0.58799999999999997</v>
      </c>
      <c r="CQ111" s="129">
        <v>0.60499999999999998</v>
      </c>
      <c r="CR111" s="130">
        <v>0.61699999999999999</v>
      </c>
    </row>
    <row r="112" spans="1:96" s="147" customFormat="1" ht="200" customHeight="1">
      <c r="A112" s="132" t="s">
        <v>90</v>
      </c>
      <c r="B112" s="133" t="s">
        <v>2822</v>
      </c>
      <c r="C112" s="133" t="str">
        <f>IF(A112="","自動表示",IF(B112="",VLOOKUP(A112,リスト!$C$2:$D$48,2,FALSE),VLOOKUP(一覧表!A112&amp;一覧表!B112,リスト!$C$49:$D$1789,2,FALSE)))</f>
        <v>353434</v>
      </c>
      <c r="D112" s="134" t="str">
        <f>IF(C112="自動表示","自動表示",VLOOKUP(C112,リスト!$D$2:$E$1789,2,FALSE))</f>
        <v>町村Ⅲ－２</v>
      </c>
      <c r="E112" s="132" t="s">
        <v>3780</v>
      </c>
      <c r="F112" s="133" t="s">
        <v>3781</v>
      </c>
      <c r="G112" s="135">
        <v>20</v>
      </c>
      <c r="H112" s="133" t="str">
        <f t="shared" si="2"/>
        <v>11年～20年</v>
      </c>
      <c r="I112" s="133" t="s">
        <v>5968</v>
      </c>
      <c r="J112" s="136">
        <v>1.5</v>
      </c>
      <c r="K112" s="133" t="s">
        <v>5969</v>
      </c>
      <c r="L112" s="137" t="s">
        <v>5970</v>
      </c>
      <c r="M112" s="133" t="s">
        <v>5969</v>
      </c>
      <c r="N112" s="133" t="s">
        <v>5968</v>
      </c>
      <c r="O112" s="137" t="s">
        <v>5971</v>
      </c>
      <c r="P112" s="133" t="s">
        <v>5969</v>
      </c>
      <c r="Q112" s="137" t="s">
        <v>5972</v>
      </c>
      <c r="R112" s="133" t="s">
        <v>5969</v>
      </c>
      <c r="S112" s="133" t="s">
        <v>5973</v>
      </c>
      <c r="T112" s="138">
        <v>7.6</v>
      </c>
      <c r="U112" s="138"/>
      <c r="V112" s="133" t="s">
        <v>5969</v>
      </c>
      <c r="W112" s="139" t="s">
        <v>5974</v>
      </c>
      <c r="X112" s="140">
        <v>2021</v>
      </c>
      <c r="Y112" s="140">
        <v>2060</v>
      </c>
      <c r="Z112" s="140">
        <v>40</v>
      </c>
      <c r="AA112" s="138">
        <v>514.29999999999995</v>
      </c>
      <c r="AB112" s="133" t="s">
        <v>5969</v>
      </c>
      <c r="AC112" s="139" t="s">
        <v>5975</v>
      </c>
      <c r="AD112" s="140">
        <v>2021</v>
      </c>
      <c r="AE112" s="140">
        <v>2060</v>
      </c>
      <c r="AF112" s="140">
        <v>40</v>
      </c>
      <c r="AG112" s="138">
        <v>386.1</v>
      </c>
      <c r="AH112" s="133" t="s">
        <v>5969</v>
      </c>
      <c r="AI112" s="141" t="s">
        <v>5976</v>
      </c>
      <c r="AJ112" s="140">
        <v>2021</v>
      </c>
      <c r="AK112" s="140">
        <v>2060</v>
      </c>
      <c r="AL112" s="140">
        <v>40</v>
      </c>
      <c r="AM112" s="138">
        <v>128.19999999999999</v>
      </c>
      <c r="AN112" s="133" t="s">
        <v>5969</v>
      </c>
      <c r="AO112" s="137" t="s">
        <v>5977</v>
      </c>
      <c r="AP112" s="133" t="s">
        <v>5969</v>
      </c>
      <c r="AQ112" s="137" t="s">
        <v>5978</v>
      </c>
      <c r="AR112" s="133" t="s">
        <v>5969</v>
      </c>
      <c r="AS112" s="137" t="s">
        <v>5979</v>
      </c>
      <c r="AT112" s="133" t="s">
        <v>5969</v>
      </c>
      <c r="AU112" s="137" t="s">
        <v>5980</v>
      </c>
      <c r="AV112" s="133" t="s">
        <v>5969</v>
      </c>
      <c r="AW112" s="137" t="s">
        <v>5981</v>
      </c>
      <c r="AX112" s="133" t="s">
        <v>5969</v>
      </c>
      <c r="AY112" s="137" t="s">
        <v>5982</v>
      </c>
      <c r="AZ112" s="133" t="s">
        <v>5969</v>
      </c>
      <c r="BA112" s="137" t="s">
        <v>5983</v>
      </c>
      <c r="BB112" s="133" t="s">
        <v>5969</v>
      </c>
      <c r="BC112" s="137" t="s">
        <v>5984</v>
      </c>
      <c r="BD112" s="133" t="s">
        <v>5969</v>
      </c>
      <c r="BE112" s="137" t="s">
        <v>5985</v>
      </c>
      <c r="BF112" s="133" t="s">
        <v>5969</v>
      </c>
      <c r="BG112" s="137" t="s">
        <v>5986</v>
      </c>
      <c r="BH112" s="133" t="s">
        <v>5987</v>
      </c>
      <c r="BI112" s="137"/>
      <c r="BJ112" s="142" t="s">
        <v>5987</v>
      </c>
      <c r="BK112" s="142" t="s">
        <v>5987</v>
      </c>
      <c r="BL112" s="142" t="s">
        <v>5987</v>
      </c>
      <c r="BM112" s="142" t="s">
        <v>5987</v>
      </c>
      <c r="BN112" s="133" t="s">
        <v>5969</v>
      </c>
      <c r="BO112" s="137" t="s">
        <v>5988</v>
      </c>
      <c r="BP112" s="133" t="s">
        <v>5987</v>
      </c>
      <c r="BQ112" s="137"/>
      <c r="BR112" s="133" t="s">
        <v>5969</v>
      </c>
      <c r="BS112" s="137" t="s">
        <v>5989</v>
      </c>
      <c r="BT112" s="133" t="s">
        <v>5987</v>
      </c>
      <c r="BU112" s="133" t="s">
        <v>5969</v>
      </c>
      <c r="BV112" s="133" t="s">
        <v>5969</v>
      </c>
      <c r="BW112" s="137" t="s">
        <v>5990</v>
      </c>
      <c r="BX112" s="143"/>
      <c r="BY112" s="144" t="s">
        <v>5991</v>
      </c>
      <c r="BZ112" s="133" t="s">
        <v>5987</v>
      </c>
      <c r="CA112" s="145"/>
      <c r="CB112" s="146" t="s">
        <v>5992</v>
      </c>
      <c r="CC112" s="126">
        <v>15002</v>
      </c>
      <c r="CD112" s="126">
        <v>14741</v>
      </c>
      <c r="CE112" s="126">
        <v>14550</v>
      </c>
      <c r="CF112" s="126">
        <v>14340</v>
      </c>
      <c r="CG112" s="127">
        <v>64507</v>
      </c>
      <c r="CH112" s="127">
        <v>64792</v>
      </c>
      <c r="CI112" s="127">
        <v>65494</v>
      </c>
      <c r="CJ112" s="127">
        <v>65819</v>
      </c>
      <c r="CK112" s="128">
        <v>4.3</v>
      </c>
      <c r="CL112" s="128">
        <v>4.4000000000000004</v>
      </c>
      <c r="CM112" s="128">
        <v>4.5</v>
      </c>
      <c r="CN112" s="128">
        <v>4.59</v>
      </c>
      <c r="CO112" s="129">
        <v>0.59699999999999998</v>
      </c>
      <c r="CP112" s="129">
        <v>0.61</v>
      </c>
      <c r="CQ112" s="129">
        <v>0.61499999999999999</v>
      </c>
      <c r="CR112" s="130">
        <v>0.61199999999999999</v>
      </c>
    </row>
    <row r="113" spans="1:96" s="147" customFormat="1" ht="200" customHeight="1">
      <c r="A113" s="132" t="s">
        <v>90</v>
      </c>
      <c r="B113" s="133" t="s">
        <v>2824</v>
      </c>
      <c r="C113" s="133" t="str">
        <f>IF(A113="","自動表示",IF(B113="",VLOOKUP(A113,リスト!$C$2:$D$48,2,FALSE),VLOOKUP(一覧表!A113&amp;一覧表!B113,リスト!$C$49:$D$1789,2,FALSE)))</f>
        <v>353442</v>
      </c>
      <c r="D113" s="134" t="str">
        <f>IF(C113="自動表示","自動表示",VLOOKUP(C113,リスト!$D$2:$E$1789,2,FALSE))</f>
        <v>町村Ⅲ－２</v>
      </c>
      <c r="E113" s="132" t="s">
        <v>5</v>
      </c>
      <c r="F113" s="133" t="s">
        <v>3721</v>
      </c>
      <c r="G113" s="135">
        <v>20</v>
      </c>
      <c r="H113" s="133" t="str">
        <f t="shared" si="2"/>
        <v>11年～20年</v>
      </c>
      <c r="I113" s="133" t="s">
        <v>3635</v>
      </c>
      <c r="J113" s="136">
        <v>1.2</v>
      </c>
      <c r="K113" s="133" t="s">
        <v>18</v>
      </c>
      <c r="L113" s="137" t="s">
        <v>5993</v>
      </c>
      <c r="M113" s="133" t="s">
        <v>18</v>
      </c>
      <c r="N113" s="133" t="s">
        <v>3635</v>
      </c>
      <c r="O113" s="137" t="s">
        <v>5994</v>
      </c>
      <c r="P113" s="133" t="s">
        <v>18</v>
      </c>
      <c r="Q113" s="137" t="s">
        <v>5995</v>
      </c>
      <c r="R113" s="133" t="s">
        <v>18</v>
      </c>
      <c r="S113" s="133" t="s">
        <v>3667</v>
      </c>
      <c r="T113" s="138">
        <v>1</v>
      </c>
      <c r="U113" s="138"/>
      <c r="V113" s="133" t="s">
        <v>18</v>
      </c>
      <c r="W113" s="139" t="s">
        <v>5996</v>
      </c>
      <c r="X113" s="140">
        <v>2021</v>
      </c>
      <c r="Y113" s="140">
        <v>2060</v>
      </c>
      <c r="Z113" s="140">
        <v>39</v>
      </c>
      <c r="AA113" s="138">
        <v>384.6</v>
      </c>
      <c r="AB113" s="133" t="s">
        <v>18</v>
      </c>
      <c r="AC113" s="139" t="s">
        <v>5997</v>
      </c>
      <c r="AD113" s="140">
        <v>2021</v>
      </c>
      <c r="AE113" s="140">
        <v>2060</v>
      </c>
      <c r="AF113" s="140">
        <v>39</v>
      </c>
      <c r="AG113" s="138">
        <v>341.7</v>
      </c>
      <c r="AH113" s="133" t="s">
        <v>18</v>
      </c>
      <c r="AI113" s="141" t="s">
        <v>5998</v>
      </c>
      <c r="AJ113" s="140">
        <v>2021</v>
      </c>
      <c r="AK113" s="140">
        <v>2060</v>
      </c>
      <c r="AL113" s="140">
        <v>39</v>
      </c>
      <c r="AM113" s="138">
        <v>63.7</v>
      </c>
      <c r="AN113" s="133" t="s">
        <v>18</v>
      </c>
      <c r="AO113" s="137" t="s">
        <v>5999</v>
      </c>
      <c r="AP113" s="133" t="s">
        <v>18</v>
      </c>
      <c r="AQ113" s="137" t="s">
        <v>6000</v>
      </c>
      <c r="AR113" s="133" t="s">
        <v>18</v>
      </c>
      <c r="AS113" s="137" t="s">
        <v>6001</v>
      </c>
      <c r="AT113" s="133" t="s">
        <v>18</v>
      </c>
      <c r="AU113" s="137" t="s">
        <v>6002</v>
      </c>
      <c r="AV113" s="133" t="s">
        <v>18</v>
      </c>
      <c r="AW113" s="137" t="s">
        <v>6003</v>
      </c>
      <c r="AX113" s="133" t="s">
        <v>18</v>
      </c>
      <c r="AY113" s="137" t="s">
        <v>6004</v>
      </c>
      <c r="AZ113" s="133" t="s">
        <v>18</v>
      </c>
      <c r="BA113" s="137" t="s">
        <v>6005</v>
      </c>
      <c r="BB113" s="133" t="s">
        <v>18</v>
      </c>
      <c r="BC113" s="137" t="s">
        <v>6006</v>
      </c>
      <c r="BD113" s="133" t="s">
        <v>18</v>
      </c>
      <c r="BE113" s="137" t="s">
        <v>6007</v>
      </c>
      <c r="BF113" s="133" t="s">
        <v>18</v>
      </c>
      <c r="BG113" s="137" t="s">
        <v>6008</v>
      </c>
      <c r="BH113" s="133" t="s">
        <v>18</v>
      </c>
      <c r="BI113" s="137" t="s">
        <v>6009</v>
      </c>
      <c r="BJ113" s="142" t="s">
        <v>18</v>
      </c>
      <c r="BK113" s="142" t="s">
        <v>18</v>
      </c>
      <c r="BL113" s="142" t="s">
        <v>18</v>
      </c>
      <c r="BM113" s="142" t="s">
        <v>18</v>
      </c>
      <c r="BN113" s="133" t="s">
        <v>18</v>
      </c>
      <c r="BO113" s="137" t="s">
        <v>6010</v>
      </c>
      <c r="BP113" s="133" t="s">
        <v>18</v>
      </c>
      <c r="BQ113" s="137" t="s">
        <v>6011</v>
      </c>
      <c r="BR113" s="133" t="s">
        <v>18</v>
      </c>
      <c r="BS113" s="137" t="s">
        <v>6012</v>
      </c>
      <c r="BT113" s="133" t="s">
        <v>18</v>
      </c>
      <c r="BU113" s="133" t="s">
        <v>18</v>
      </c>
      <c r="BV113" s="133" t="s">
        <v>18</v>
      </c>
      <c r="BW113" s="137" t="s">
        <v>6013</v>
      </c>
      <c r="BX113" s="143">
        <v>5</v>
      </c>
      <c r="BY113" s="144"/>
      <c r="BZ113" s="133" t="s">
        <v>18</v>
      </c>
      <c r="CA113" s="145" t="s">
        <v>6014</v>
      </c>
      <c r="CB113" s="146" t="s">
        <v>6015</v>
      </c>
      <c r="CC113" s="126">
        <v>11600</v>
      </c>
      <c r="CD113" s="126">
        <v>11385</v>
      </c>
      <c r="CE113" s="126">
        <v>11144</v>
      </c>
      <c r="CF113" s="126">
        <v>10896</v>
      </c>
      <c r="CG113" s="127">
        <v>51065</v>
      </c>
      <c r="CH113" s="127">
        <v>51063</v>
      </c>
      <c r="CI113" s="127">
        <v>53050.68</v>
      </c>
      <c r="CJ113" s="127">
        <v>53061</v>
      </c>
      <c r="CK113" s="128">
        <v>4.4000000000000004</v>
      </c>
      <c r="CL113" s="128">
        <v>4.49</v>
      </c>
      <c r="CM113" s="128">
        <v>4.76</v>
      </c>
      <c r="CN113" s="128">
        <v>4.87</v>
      </c>
      <c r="CO113" s="129">
        <v>0.65500000000000003</v>
      </c>
      <c r="CP113" s="129">
        <v>0.66100000000000003</v>
      </c>
      <c r="CQ113" s="129">
        <v>0.64400000000000002</v>
      </c>
      <c r="CR113" s="130">
        <v>0.65500000000000003</v>
      </c>
    </row>
    <row r="114" spans="1:96" s="147" customFormat="1" ht="200" customHeight="1" thickBot="1">
      <c r="A114" s="148" t="s">
        <v>90</v>
      </c>
      <c r="B114" s="149" t="s">
        <v>2826</v>
      </c>
      <c r="C114" s="149" t="str">
        <f>IF(A114="","自動表示",IF(B114="",VLOOKUP(A114,リスト!$C$2:$D$48,2,FALSE),VLOOKUP(一覧表!A114&amp;一覧表!B114,リスト!$C$49:$D$1789,2,FALSE)))</f>
        <v>355020</v>
      </c>
      <c r="D114" s="150" t="str">
        <f>IF(C114="自動表示","自動表示",VLOOKUP(C114,リスト!$D$2:$E$1789,2,FALSE))</f>
        <v>町村Ⅰ－０</v>
      </c>
      <c r="E114" s="148" t="s">
        <v>3560</v>
      </c>
      <c r="F114" s="149" t="s">
        <v>3725</v>
      </c>
      <c r="G114" s="151">
        <v>30</v>
      </c>
      <c r="H114" s="149" t="str">
        <f t="shared" si="2"/>
        <v>20年超</v>
      </c>
      <c r="I114" s="149" t="s">
        <v>17</v>
      </c>
      <c r="J114" s="152">
        <v>0.3</v>
      </c>
      <c r="K114" s="149" t="s">
        <v>18</v>
      </c>
      <c r="L114" s="153" t="s">
        <v>6016</v>
      </c>
      <c r="M114" s="149" t="s">
        <v>18</v>
      </c>
      <c r="N114" s="149" t="s">
        <v>3634</v>
      </c>
      <c r="O114" s="153" t="s">
        <v>6017</v>
      </c>
      <c r="P114" s="149" t="s">
        <v>18</v>
      </c>
      <c r="Q114" s="153" t="s">
        <v>6018</v>
      </c>
      <c r="R114" s="149" t="s">
        <v>18</v>
      </c>
      <c r="S114" s="149" t="s">
        <v>3667</v>
      </c>
      <c r="T114" s="154">
        <v>6.6</v>
      </c>
      <c r="U114" s="154"/>
      <c r="V114" s="149" t="s">
        <v>18</v>
      </c>
      <c r="W114" s="155" t="s">
        <v>6019</v>
      </c>
      <c r="X114" s="156">
        <v>2020</v>
      </c>
      <c r="Y114" s="156">
        <v>2049</v>
      </c>
      <c r="Z114" s="156">
        <v>30</v>
      </c>
      <c r="AA114" s="154">
        <v>150</v>
      </c>
      <c r="AB114" s="149" t="s">
        <v>18</v>
      </c>
      <c r="AC114" s="155" t="s">
        <v>6020</v>
      </c>
      <c r="AD114" s="156">
        <v>2020</v>
      </c>
      <c r="AE114" s="156">
        <v>2049</v>
      </c>
      <c r="AF114" s="156">
        <v>30</v>
      </c>
      <c r="AG114" s="154">
        <v>85</v>
      </c>
      <c r="AH114" s="149" t="s">
        <v>18</v>
      </c>
      <c r="AI114" s="157" t="s">
        <v>6021</v>
      </c>
      <c r="AJ114" s="156">
        <v>2020</v>
      </c>
      <c r="AK114" s="156">
        <v>2049</v>
      </c>
      <c r="AL114" s="156">
        <v>30</v>
      </c>
      <c r="AM114" s="154">
        <v>65.599999999999994</v>
      </c>
      <c r="AN114" s="149" t="s">
        <v>18</v>
      </c>
      <c r="AO114" s="153" t="s">
        <v>6022</v>
      </c>
      <c r="AP114" s="149" t="s">
        <v>18</v>
      </c>
      <c r="AQ114" s="153" t="s">
        <v>6023</v>
      </c>
      <c r="AR114" s="149" t="s">
        <v>18</v>
      </c>
      <c r="AS114" s="153" t="s">
        <v>6024</v>
      </c>
      <c r="AT114" s="149" t="s">
        <v>18</v>
      </c>
      <c r="AU114" s="153" t="s">
        <v>6025</v>
      </c>
      <c r="AV114" s="149" t="s">
        <v>18</v>
      </c>
      <c r="AW114" s="153" t="s">
        <v>6026</v>
      </c>
      <c r="AX114" s="149" t="s">
        <v>18</v>
      </c>
      <c r="AY114" s="153" t="s">
        <v>6027</v>
      </c>
      <c r="AZ114" s="149" t="s">
        <v>18</v>
      </c>
      <c r="BA114" s="153" t="s">
        <v>6028</v>
      </c>
      <c r="BB114" s="149" t="s">
        <v>18</v>
      </c>
      <c r="BC114" s="153" t="s">
        <v>6029</v>
      </c>
      <c r="BD114" s="149" t="s">
        <v>19</v>
      </c>
      <c r="BE114" s="153"/>
      <c r="BF114" s="149" t="s">
        <v>18</v>
      </c>
      <c r="BG114" s="153" t="s">
        <v>6030</v>
      </c>
      <c r="BH114" s="149" t="s">
        <v>18</v>
      </c>
      <c r="BI114" s="153" t="s">
        <v>6031</v>
      </c>
      <c r="BJ114" s="158" t="s">
        <v>19</v>
      </c>
      <c r="BK114" s="158" t="s">
        <v>19</v>
      </c>
      <c r="BL114" s="158" t="s">
        <v>18</v>
      </c>
      <c r="BM114" s="158" t="s">
        <v>19</v>
      </c>
      <c r="BN114" s="149" t="s">
        <v>18</v>
      </c>
      <c r="BO114" s="153" t="s">
        <v>6032</v>
      </c>
      <c r="BP114" s="149" t="s">
        <v>18</v>
      </c>
      <c r="BQ114" s="153" t="s">
        <v>6033</v>
      </c>
      <c r="BR114" s="149" t="s">
        <v>18</v>
      </c>
      <c r="BS114" s="153" t="s">
        <v>6034</v>
      </c>
      <c r="BT114" s="149" t="s">
        <v>18</v>
      </c>
      <c r="BU114" s="149" t="s">
        <v>19</v>
      </c>
      <c r="BV114" s="149" t="s">
        <v>18</v>
      </c>
      <c r="BW114" s="153" t="s">
        <v>6035</v>
      </c>
      <c r="BX114" s="159">
        <v>5</v>
      </c>
      <c r="BY114" s="160"/>
      <c r="BZ114" s="149" t="s">
        <v>18</v>
      </c>
      <c r="CA114" s="161" t="s">
        <v>6036</v>
      </c>
      <c r="CB114" s="162" t="s">
        <v>6037</v>
      </c>
      <c r="CC114" s="163">
        <v>3184</v>
      </c>
      <c r="CD114" s="163">
        <v>3118</v>
      </c>
      <c r="CE114" s="163">
        <v>3072</v>
      </c>
      <c r="CF114" s="163">
        <v>3028</v>
      </c>
      <c r="CG114" s="164">
        <v>56112</v>
      </c>
      <c r="CH114" s="164">
        <v>57283</v>
      </c>
      <c r="CI114" s="164">
        <v>57712</v>
      </c>
      <c r="CJ114" s="164">
        <v>57712</v>
      </c>
      <c r="CK114" s="165">
        <v>17.62</v>
      </c>
      <c r="CL114" s="165">
        <v>18.37</v>
      </c>
      <c r="CM114" s="165">
        <v>18.79</v>
      </c>
      <c r="CN114" s="165">
        <v>19.059999999999999</v>
      </c>
      <c r="CO114" s="166">
        <v>0.54679999999999995</v>
      </c>
      <c r="CP114" s="166">
        <v>0.55259999999999998</v>
      </c>
      <c r="CQ114" s="166">
        <v>0.56440000000000001</v>
      </c>
      <c r="CR114" s="167">
        <v>0.61899999999999999</v>
      </c>
    </row>
  </sheetData>
  <dataConsolidate/>
  <mergeCells count="143">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BS7:BS9"/>
    <mergeCell ref="AV7:AV9"/>
    <mergeCell ref="BF7:BF9"/>
    <mergeCell ref="BI7:BI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s>
  <phoneticPr fontId="1"/>
  <dataValidations count="11">
    <dataValidation imeMode="on" showInputMessage="1" showErrorMessage="1" sqref="F10:F114" xr:uid="{00000000-0002-0000-0000-000000000000}"/>
    <dataValidation imeMode="on" allowBlank="1" showInputMessage="1" showErrorMessage="1" sqref="Q10:Q114 L10:L114 CA10:CB114 AO10:AO114 AS10:AS114 BW10:BW114 O10:O114 AQ10:AQ114 BY10:BY114" xr:uid="{00000000-0002-0000-0000-000001000000}"/>
    <dataValidation type="decimal" imeMode="disabled" operator="greaterThanOrEqual" allowBlank="1" showInputMessage="1" showErrorMessage="1" sqref="J10:J114" xr:uid="{00000000-0002-0000-0000-000002000000}">
      <formula1>0</formula1>
    </dataValidation>
    <dataValidation type="decimal" imeMode="disabled" operator="greaterThanOrEqual" allowBlank="1" showInputMessage="1" sqref="CO10:CR114" xr:uid="{00000000-0002-0000-0000-000003000000}">
      <formula1>0</formula1>
    </dataValidation>
    <dataValidation type="whole" imeMode="disabled" operator="greaterThanOrEqual" allowBlank="1" showInputMessage="1" sqref="CC10:CJ114 CK98:CN98" xr:uid="{00000000-0002-0000-0000-000004000000}">
      <formula1>0</formula1>
    </dataValidation>
    <dataValidation imeMode="disabled" allowBlank="1" showInputMessage="1" showErrorMessage="1" sqref="AL10:AM114 Z10:Z114 T10:U114 AF10:AF74 AF76:AF114" xr:uid="{E80F53AF-81DD-44B7-B46F-E57DE3C5A20A}"/>
    <dataValidation type="whole" imeMode="disabled" allowBlank="1" showInputMessage="1" showErrorMessage="1" sqref="AD10:AE114 X10:Y114 AJ10:AK114 AF75" xr:uid="{457B058C-AAA9-45C6-97A1-DA72614B0B6E}">
      <formula1>1900</formula1>
      <formula2>2500</formula2>
    </dataValidation>
    <dataValidation type="list" allowBlank="1" showInputMessage="1" showErrorMessage="1" sqref="B10:B114"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114"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114"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G10:G114</xm:sqref>
        </x14:dataValidation>
        <x14:dataValidation type="list" allowBlank="1" showInputMessage="1" showErrorMessage="1" xr:uid="{00000000-0002-0000-0000-000007000000}">
          <x14:formula1>
            <xm:f>リスト!$J$1:$J$3</xm:f>
          </x14:formula1>
          <xm:sqref>BT10:BU114 BP10:BP114 BR10:BR114 BH10:BH114 BJ10:BN114</xm:sqref>
        </x14:dataValidation>
        <x14:dataValidation type="list" allowBlank="1" showInputMessage="1" showErrorMessage="1" xr:uid="{00000000-0002-0000-0000-000008000000}">
          <x14:formula1>
            <xm:f>リスト!$C$1:$C$48</xm:f>
          </x14:formula1>
          <xm:sqref>A10:A114</xm:sqref>
        </x14:dataValidation>
        <x14:dataValidation type="list" imeMode="on" allowBlank="1" showInputMessage="1" showErrorMessage="1" xr:uid="{09B68EB6-6DDC-4A19-9BC5-19BC20AAD25A}">
          <x14:formula1>
            <xm:f>リスト!$J$1:$J$3</xm:f>
          </x14:formula1>
          <xm:sqref>AP10:AP114 BZ10:BZ114 K10:K114 M10:M114 P10:P114 R10:R114 V10:V114 AB10:AB114 AH10:AH114 AN10:AN114 AR10:AR114 AT10:AT114 AV10:AV114 AX10:AX114 AZ10:AZ114 BB10:BB114 BD10:BD114 BF10:BF114 BV10:BV114</xm:sqref>
        </x14:dataValidation>
        <x14:dataValidation type="list" allowBlank="1" showInputMessage="1" showErrorMessage="1" xr:uid="{CE0029BC-463A-46DE-9170-DE3711C086C3}">
          <x14:formula1>
            <xm:f>リスト!$G$2:$G$19</xm:f>
          </x14:formula1>
          <xm:sqref>E10:E114</xm:sqref>
        </x14:dataValidation>
        <x14:dataValidation type="list" allowBlank="1" showInputMessage="1" showErrorMessage="1" xr:uid="{9E9D9ECF-C27B-4BF5-B97C-0D4D84258206}">
          <x14:formula1>
            <xm:f>リスト!$I$1:$I$22</xm:f>
          </x14:formula1>
          <xm:sqref>N10:N114 I10:I114</xm:sqref>
        </x14:dataValidation>
        <x14:dataValidation type="list" allowBlank="1" showInputMessage="1" showErrorMessage="1" xr:uid="{D0E594C7-A721-4EB0-B3A9-2D4445DA52B7}">
          <x14:formula1>
            <xm:f>リスト!$K$2:$K$3</xm:f>
          </x14:formula1>
          <xm:sqref>S10:S114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c r="C2" t="s">
        <v>22</v>
      </c>
      <c r="D2" t="s">
        <v>23</v>
      </c>
      <c r="E2" s="1" t="s">
        <v>3572</v>
      </c>
      <c r="F2" s="1"/>
      <c r="G2" t="s">
        <v>3555</v>
      </c>
      <c r="H2" s="2">
        <v>10</v>
      </c>
      <c r="I2" t="s">
        <v>3565</v>
      </c>
      <c r="J2" t="s">
        <v>18</v>
      </c>
      <c r="K2" t="s">
        <v>3666</v>
      </c>
      <c r="L2" t="s">
        <v>3691</v>
      </c>
    </row>
    <row r="3" spans="3:12">
      <c r="C3" t="s">
        <v>24</v>
      </c>
      <c r="D3" t="s">
        <v>25</v>
      </c>
      <c r="E3" s="1" t="s">
        <v>3572</v>
      </c>
      <c r="F3" s="1"/>
      <c r="G3" t="s">
        <v>3556</v>
      </c>
      <c r="H3" s="2">
        <v>11</v>
      </c>
      <c r="I3" t="s">
        <v>3566</v>
      </c>
      <c r="J3" t="s">
        <v>19</v>
      </c>
      <c r="K3" t="s">
        <v>3667</v>
      </c>
      <c r="L3" t="s">
        <v>3692</v>
      </c>
    </row>
    <row r="4" spans="3:12">
      <c r="C4" t="s">
        <v>26</v>
      </c>
      <c r="D4" t="s">
        <v>27</v>
      </c>
      <c r="E4" s="1" t="s">
        <v>3572</v>
      </c>
      <c r="F4" s="1"/>
      <c r="G4" t="s">
        <v>3557</v>
      </c>
      <c r="H4" s="2">
        <v>12</v>
      </c>
      <c r="I4" t="s">
        <v>3567</v>
      </c>
    </row>
    <row r="5" spans="3:12">
      <c r="C5" t="s">
        <v>28</v>
      </c>
      <c r="D5" t="s">
        <v>29</v>
      </c>
      <c r="E5" s="1" t="s">
        <v>3572</v>
      </c>
      <c r="F5" s="1"/>
      <c r="G5" t="s">
        <v>3558</v>
      </c>
      <c r="H5" s="2">
        <v>13</v>
      </c>
      <c r="I5" t="s">
        <v>3561</v>
      </c>
    </row>
    <row r="6" spans="3:12">
      <c r="C6" t="s">
        <v>30</v>
      </c>
      <c r="D6" t="s">
        <v>31</v>
      </c>
      <c r="E6" s="1" t="s">
        <v>3572</v>
      </c>
      <c r="F6" s="1"/>
      <c r="G6" t="s">
        <v>3559</v>
      </c>
      <c r="H6" s="2">
        <v>14</v>
      </c>
      <c r="I6" t="s">
        <v>3562</v>
      </c>
    </row>
    <row r="7" spans="3:12">
      <c r="C7" t="s">
        <v>32</v>
      </c>
      <c r="D7" t="s">
        <v>33</v>
      </c>
      <c r="E7" s="1" t="s">
        <v>3572</v>
      </c>
      <c r="F7" s="1"/>
      <c r="G7" t="s">
        <v>6</v>
      </c>
      <c r="H7" s="2">
        <v>15</v>
      </c>
      <c r="I7" t="s">
        <v>15</v>
      </c>
    </row>
    <row r="8" spans="3:12">
      <c r="C8" t="s">
        <v>34</v>
      </c>
      <c r="D8" t="s">
        <v>35</v>
      </c>
      <c r="E8" s="1" t="s">
        <v>3572</v>
      </c>
      <c r="F8" s="1"/>
      <c r="G8" t="s">
        <v>20</v>
      </c>
      <c r="H8" s="2">
        <v>16</v>
      </c>
      <c r="I8" t="s">
        <v>3563</v>
      </c>
    </row>
    <row r="9" spans="3:12">
      <c r="C9" t="s">
        <v>36</v>
      </c>
      <c r="D9" t="s">
        <v>37</v>
      </c>
      <c r="E9" s="1" t="s">
        <v>3572</v>
      </c>
      <c r="F9" s="1"/>
      <c r="G9" t="s">
        <v>5</v>
      </c>
      <c r="H9" s="2">
        <v>17</v>
      </c>
      <c r="I9" t="s">
        <v>3564</v>
      </c>
    </row>
    <row r="10" spans="3:12">
      <c r="C10" t="s">
        <v>38</v>
      </c>
      <c r="D10" t="s">
        <v>39</v>
      </c>
      <c r="E10" s="1" t="s">
        <v>3572</v>
      </c>
      <c r="F10" s="1"/>
      <c r="G10" t="s">
        <v>3560</v>
      </c>
      <c r="H10" s="2">
        <v>18</v>
      </c>
      <c r="I10" t="s">
        <v>14</v>
      </c>
    </row>
    <row r="11" spans="3:12">
      <c r="C11" t="s">
        <v>40</v>
      </c>
      <c r="D11" t="s">
        <v>41</v>
      </c>
      <c r="E11" s="1" t="s">
        <v>3572</v>
      </c>
      <c r="F11" s="1"/>
      <c r="G11" t="s">
        <v>3609</v>
      </c>
      <c r="H11" s="2">
        <v>19</v>
      </c>
      <c r="I11" t="s">
        <v>16</v>
      </c>
    </row>
    <row r="12" spans="3:12">
      <c r="C12" t="s">
        <v>42</v>
      </c>
      <c r="D12" t="s">
        <v>43</v>
      </c>
      <c r="E12" s="1" t="s">
        <v>3572</v>
      </c>
      <c r="F12" s="1"/>
      <c r="G12" t="s">
        <v>3611</v>
      </c>
      <c r="H12" s="2">
        <v>20</v>
      </c>
      <c r="I12" t="s">
        <v>17</v>
      </c>
    </row>
    <row r="13" spans="3:12">
      <c r="C13" t="s">
        <v>44</v>
      </c>
      <c r="D13" t="s">
        <v>45</v>
      </c>
      <c r="E13" s="1" t="s">
        <v>3572</v>
      </c>
      <c r="F13" s="1"/>
      <c r="G13" t="s">
        <v>3653</v>
      </c>
      <c r="H13" s="2">
        <v>21</v>
      </c>
      <c r="I13" t="s">
        <v>13</v>
      </c>
    </row>
    <row r="14" spans="3:12">
      <c r="C14" t="s">
        <v>46</v>
      </c>
      <c r="D14" t="s">
        <v>47</v>
      </c>
      <c r="E14" s="1" t="s">
        <v>3572</v>
      </c>
      <c r="F14" s="1"/>
      <c r="G14" t="s">
        <v>3654</v>
      </c>
      <c r="H14" s="2">
        <v>22</v>
      </c>
      <c r="I14" t="s">
        <v>3604</v>
      </c>
    </row>
    <row r="15" spans="3:12">
      <c r="C15" t="s">
        <v>48</v>
      </c>
      <c r="D15" t="s">
        <v>49</v>
      </c>
      <c r="E15" s="1" t="s">
        <v>3572</v>
      </c>
      <c r="F15" s="1"/>
      <c r="G15" t="s">
        <v>3655</v>
      </c>
      <c r="H15" s="2">
        <v>23</v>
      </c>
      <c r="I15" t="s">
        <v>3612</v>
      </c>
    </row>
    <row r="16" spans="3:12">
      <c r="C16" t="s">
        <v>50</v>
      </c>
      <c r="D16" t="s">
        <v>51</v>
      </c>
      <c r="E16" s="1" t="s">
        <v>3572</v>
      </c>
      <c r="F16" s="1"/>
      <c r="G16" t="s">
        <v>3656</v>
      </c>
      <c r="H16" s="2">
        <v>24</v>
      </c>
      <c r="I16" t="s">
        <v>3620</v>
      </c>
    </row>
    <row r="17" spans="3:9">
      <c r="C17" t="s">
        <v>52</v>
      </c>
      <c r="D17" t="s">
        <v>53</v>
      </c>
      <c r="E17" s="1" t="s">
        <v>3572</v>
      </c>
      <c r="F17" s="1"/>
      <c r="G17" t="s">
        <v>3657</v>
      </c>
      <c r="H17" s="2">
        <v>25</v>
      </c>
      <c r="I17" t="s">
        <v>3621</v>
      </c>
    </row>
    <row r="18" spans="3:9">
      <c r="C18" t="s">
        <v>54</v>
      </c>
      <c r="D18" t="s">
        <v>55</v>
      </c>
      <c r="E18" s="1" t="s">
        <v>3572</v>
      </c>
      <c r="F18" s="1"/>
      <c r="G18" t="s">
        <v>3658</v>
      </c>
      <c r="H18" s="2">
        <v>26</v>
      </c>
      <c r="I18" t="s">
        <v>3634</v>
      </c>
    </row>
    <row r="19" spans="3:9">
      <c r="C19" t="s">
        <v>56</v>
      </c>
      <c r="D19" t="s">
        <v>57</v>
      </c>
      <c r="E19" s="1" t="s">
        <v>3572</v>
      </c>
      <c r="F19" s="1"/>
      <c r="G19" t="s">
        <v>3705</v>
      </c>
      <c r="H19" s="2">
        <v>27</v>
      </c>
      <c r="I19" t="s">
        <v>3635</v>
      </c>
    </row>
    <row r="20" spans="3:9">
      <c r="C20" t="s">
        <v>58</v>
      </c>
      <c r="D20" t="s">
        <v>59</v>
      </c>
      <c r="E20" s="1" t="s">
        <v>3572</v>
      </c>
      <c r="F20" s="1"/>
      <c r="G20" t="s">
        <v>3706</v>
      </c>
      <c r="H20" s="2">
        <v>28</v>
      </c>
      <c r="I20" t="s">
        <v>3636</v>
      </c>
    </row>
    <row r="21" spans="3:9">
      <c r="C21" t="s">
        <v>60</v>
      </c>
      <c r="D21" t="s">
        <v>61</v>
      </c>
      <c r="E21" s="1" t="s">
        <v>3572</v>
      </c>
      <c r="F21" s="1"/>
      <c r="H21" s="2">
        <v>29</v>
      </c>
      <c r="I21" t="s">
        <v>3652</v>
      </c>
    </row>
    <row r="22" spans="3:9">
      <c r="C22" t="s">
        <v>62</v>
      </c>
      <c r="D22" t="s">
        <v>63</v>
      </c>
      <c r="E22" s="1" t="s">
        <v>3572</v>
      </c>
      <c r="F22" s="1"/>
      <c r="H22" s="2">
        <v>30</v>
      </c>
      <c r="I22" t="s">
        <v>3707</v>
      </c>
    </row>
    <row r="23" spans="3:9">
      <c r="C23" t="s">
        <v>64</v>
      </c>
      <c r="D23" t="s">
        <v>65</v>
      </c>
      <c r="E23" s="1" t="s">
        <v>3572</v>
      </c>
      <c r="F23" s="1"/>
      <c r="H23" s="2">
        <v>31</v>
      </c>
      <c r="I23" t="s">
        <v>3708</v>
      </c>
    </row>
    <row r="24" spans="3:9">
      <c r="C24" t="s">
        <v>66</v>
      </c>
      <c r="D24" t="s">
        <v>67</v>
      </c>
      <c r="E24" s="1" t="s">
        <v>3572</v>
      </c>
      <c r="F24" s="1"/>
      <c r="H24" s="2">
        <v>32</v>
      </c>
    </row>
    <row r="25" spans="3:9">
      <c r="C25" t="s">
        <v>68</v>
      </c>
      <c r="D25" t="s">
        <v>69</v>
      </c>
      <c r="E25" s="1" t="s">
        <v>3572</v>
      </c>
      <c r="F25" s="1"/>
      <c r="H25" s="2">
        <v>33</v>
      </c>
    </row>
    <row r="26" spans="3:9">
      <c r="C26" t="s">
        <v>70</v>
      </c>
      <c r="D26" t="s">
        <v>71</v>
      </c>
      <c r="E26" s="1" t="s">
        <v>3572</v>
      </c>
      <c r="F26" s="1"/>
      <c r="H26" s="2">
        <v>34</v>
      </c>
    </row>
    <row r="27" spans="3:9">
      <c r="C27" t="s">
        <v>72</v>
      </c>
      <c r="D27" t="s">
        <v>73</v>
      </c>
      <c r="E27" s="1" t="s">
        <v>3572</v>
      </c>
      <c r="F27" s="1"/>
      <c r="H27" s="2">
        <v>35</v>
      </c>
    </row>
    <row r="28" spans="3:9">
      <c r="C28" t="s">
        <v>74</v>
      </c>
      <c r="D28" t="s">
        <v>75</v>
      </c>
      <c r="E28" s="1" t="s">
        <v>3572</v>
      </c>
      <c r="F28" s="1"/>
      <c r="H28" s="2">
        <v>36</v>
      </c>
    </row>
    <row r="29" spans="3:9">
      <c r="C29" t="s">
        <v>76</v>
      </c>
      <c r="D29" t="s">
        <v>77</v>
      </c>
      <c r="E29" s="1" t="s">
        <v>3572</v>
      </c>
      <c r="F29" s="1"/>
      <c r="H29" s="2">
        <v>37</v>
      </c>
    </row>
    <row r="30" spans="3:9">
      <c r="C30" t="s">
        <v>78</v>
      </c>
      <c r="D30" t="s">
        <v>79</v>
      </c>
      <c r="E30" s="1" t="s">
        <v>3572</v>
      </c>
      <c r="F30" s="1"/>
      <c r="H30" s="2">
        <v>38</v>
      </c>
    </row>
    <row r="31" spans="3:9">
      <c r="C31" t="s">
        <v>80</v>
      </c>
      <c r="D31" t="s">
        <v>81</v>
      </c>
      <c r="E31" s="1" t="s">
        <v>3572</v>
      </c>
      <c r="F31" s="1"/>
      <c r="H31" s="2">
        <v>39</v>
      </c>
    </row>
    <row r="32" spans="3:9">
      <c r="C32" t="s">
        <v>82</v>
      </c>
      <c r="D32" t="s">
        <v>83</v>
      </c>
      <c r="E32" s="1" t="s">
        <v>3572</v>
      </c>
      <c r="F32" s="1"/>
      <c r="H32" s="2">
        <v>40</v>
      </c>
    </row>
    <row r="33" spans="3:8">
      <c r="C33" t="s">
        <v>84</v>
      </c>
      <c r="D33" t="s">
        <v>85</v>
      </c>
      <c r="E33" s="1" t="s">
        <v>3572</v>
      </c>
      <c r="F33" s="1"/>
      <c r="H33" s="2">
        <v>41</v>
      </c>
    </row>
    <row r="34" spans="3:8">
      <c r="C34" t="s">
        <v>86</v>
      </c>
      <c r="D34" t="s">
        <v>87</v>
      </c>
      <c r="E34" s="1" t="s">
        <v>3572</v>
      </c>
      <c r="F34" s="1"/>
      <c r="H34" s="2">
        <v>42</v>
      </c>
    </row>
    <row r="35" spans="3:8">
      <c r="C35" t="s">
        <v>88</v>
      </c>
      <c r="D35" t="s">
        <v>89</v>
      </c>
      <c r="E35" s="1" t="s">
        <v>3572</v>
      </c>
      <c r="F35" s="1"/>
      <c r="H35" s="2">
        <v>43</v>
      </c>
    </row>
    <row r="36" spans="3:8">
      <c r="C36" t="s">
        <v>90</v>
      </c>
      <c r="D36" t="s">
        <v>91</v>
      </c>
      <c r="E36" s="1" t="s">
        <v>3572</v>
      </c>
      <c r="F36" s="1"/>
      <c r="H36" s="2">
        <v>44</v>
      </c>
    </row>
    <row r="37" spans="3:8">
      <c r="C37" t="s">
        <v>92</v>
      </c>
      <c r="D37" t="s">
        <v>93</v>
      </c>
      <c r="E37" s="1" t="s">
        <v>3572</v>
      </c>
      <c r="F37" s="1"/>
      <c r="H37" s="2">
        <v>45</v>
      </c>
    </row>
    <row r="38" spans="3:8">
      <c r="C38" t="s">
        <v>94</v>
      </c>
      <c r="D38" t="s">
        <v>95</v>
      </c>
      <c r="E38" s="1" t="s">
        <v>3572</v>
      </c>
      <c r="F38" s="1"/>
      <c r="H38" s="2">
        <v>46</v>
      </c>
    </row>
    <row r="39" spans="3:8">
      <c r="C39" t="s">
        <v>96</v>
      </c>
      <c r="D39" t="s">
        <v>97</v>
      </c>
      <c r="E39" s="1" t="s">
        <v>3572</v>
      </c>
      <c r="F39" s="1"/>
      <c r="H39" s="2">
        <v>47</v>
      </c>
    </row>
    <row r="40" spans="3:8">
      <c r="C40" t="s">
        <v>98</v>
      </c>
      <c r="D40" t="s">
        <v>99</v>
      </c>
      <c r="E40" s="1" t="s">
        <v>3572</v>
      </c>
      <c r="F40" s="1"/>
      <c r="H40" s="2">
        <v>48</v>
      </c>
    </row>
    <row r="41" spans="3:8">
      <c r="C41" t="s">
        <v>100</v>
      </c>
      <c r="D41" t="s">
        <v>101</v>
      </c>
      <c r="E41" s="1" t="s">
        <v>3572</v>
      </c>
      <c r="F41" s="1"/>
      <c r="H41" s="2">
        <v>49</v>
      </c>
    </row>
    <row r="42" spans="3:8">
      <c r="C42" t="s">
        <v>102</v>
      </c>
      <c r="D42" t="s">
        <v>103</v>
      </c>
      <c r="E42" s="1" t="s">
        <v>3572</v>
      </c>
      <c r="F42" s="1"/>
      <c r="H42" s="2">
        <v>50</v>
      </c>
    </row>
    <row r="43" spans="3:8">
      <c r="C43" t="s">
        <v>104</v>
      </c>
      <c r="D43" t="s">
        <v>105</v>
      </c>
      <c r="E43" s="1" t="s">
        <v>3572</v>
      </c>
      <c r="F43" s="1"/>
      <c r="H43" s="2">
        <v>51</v>
      </c>
    </row>
    <row r="44" spans="3:8">
      <c r="C44" t="s">
        <v>106</v>
      </c>
      <c r="D44" t="s">
        <v>107</v>
      </c>
      <c r="E44" s="1" t="s">
        <v>3572</v>
      </c>
      <c r="F44" s="1"/>
      <c r="H44" s="2">
        <v>52</v>
      </c>
    </row>
    <row r="45" spans="3:8">
      <c r="C45" t="s">
        <v>108</v>
      </c>
      <c r="D45" t="s">
        <v>109</v>
      </c>
      <c r="E45" s="1" t="s">
        <v>3572</v>
      </c>
      <c r="F45" s="1"/>
      <c r="H45" s="2">
        <v>53</v>
      </c>
    </row>
    <row r="46" spans="3:8">
      <c r="C46" t="s">
        <v>110</v>
      </c>
      <c r="D46" t="s">
        <v>111</v>
      </c>
      <c r="E46" s="1" t="s">
        <v>3572</v>
      </c>
      <c r="F46" s="1"/>
      <c r="H46" s="2">
        <v>54</v>
      </c>
    </row>
    <row r="47" spans="3:8">
      <c r="C47" t="s">
        <v>112</v>
      </c>
      <c r="D47" t="s">
        <v>113</v>
      </c>
      <c r="E47" s="1" t="s">
        <v>3572</v>
      </c>
      <c r="F47" s="1"/>
      <c r="H47" s="2">
        <v>55</v>
      </c>
    </row>
    <row r="48" spans="3:8">
      <c r="C48" t="s">
        <v>114</v>
      </c>
      <c r="D48" t="s">
        <v>115</v>
      </c>
      <c r="E48" s="1" t="s">
        <v>3572</v>
      </c>
      <c r="F48" s="1"/>
      <c r="H48" s="2">
        <v>56</v>
      </c>
    </row>
    <row r="49" spans="1:8">
      <c r="A49" s="1" t="s">
        <v>22</v>
      </c>
      <c r="B49" s="1" t="s">
        <v>116</v>
      </c>
      <c r="C49" s="1" t="str">
        <f>A49&amp;B49</f>
        <v>北海道札幌市</v>
      </c>
      <c r="D49" s="1" t="s">
        <v>117</v>
      </c>
      <c r="E49" t="s">
        <v>3648</v>
      </c>
      <c r="F49" s="1"/>
      <c r="H49" s="2">
        <v>57</v>
      </c>
    </row>
    <row r="50" spans="1:8">
      <c r="A50" s="1" t="s">
        <v>22</v>
      </c>
      <c r="B50" s="1" t="s">
        <v>118</v>
      </c>
      <c r="C50" s="1" t="str">
        <f t="shared" ref="C50:C113" si="0">A50&amp;B50</f>
        <v>北海道函館市</v>
      </c>
      <c r="D50" s="1" t="s">
        <v>119</v>
      </c>
      <c r="E50" t="s">
        <v>3573</v>
      </c>
      <c r="F50" s="1"/>
      <c r="H50" s="2">
        <v>58</v>
      </c>
    </row>
    <row r="51" spans="1:8">
      <c r="A51" s="1" t="s">
        <v>22</v>
      </c>
      <c r="B51" s="1" t="s">
        <v>120</v>
      </c>
      <c r="C51" s="1" t="str">
        <f t="shared" si="0"/>
        <v>北海道小樽市</v>
      </c>
      <c r="D51" s="1" t="s">
        <v>121</v>
      </c>
      <c r="E51" t="s">
        <v>3574</v>
      </c>
      <c r="H51" s="2">
        <v>59</v>
      </c>
    </row>
    <row r="52" spans="1:8">
      <c r="A52" s="1" t="s">
        <v>22</v>
      </c>
      <c r="B52" s="1" t="s">
        <v>122</v>
      </c>
      <c r="C52" s="1" t="str">
        <f t="shared" si="0"/>
        <v>北海道旭川市</v>
      </c>
      <c r="D52" s="1" t="s">
        <v>123</v>
      </c>
      <c r="E52" t="s">
        <v>3573</v>
      </c>
      <c r="F52" s="1"/>
      <c r="H52" s="2">
        <v>60</v>
      </c>
    </row>
    <row r="53" spans="1:8">
      <c r="A53" s="1" t="s">
        <v>22</v>
      </c>
      <c r="B53" s="1" t="s">
        <v>124</v>
      </c>
      <c r="C53" s="1" t="str">
        <f t="shared" si="0"/>
        <v>北海道室蘭市</v>
      </c>
      <c r="D53" s="1" t="s">
        <v>125</v>
      </c>
      <c r="E53" t="s">
        <v>3575</v>
      </c>
      <c r="H53" s="2">
        <v>61</v>
      </c>
    </row>
    <row r="54" spans="1:8">
      <c r="A54" s="1" t="s">
        <v>22</v>
      </c>
      <c r="B54" s="1" t="s">
        <v>126</v>
      </c>
      <c r="C54" s="1" t="str">
        <f t="shared" si="0"/>
        <v>北海道釧路市</v>
      </c>
      <c r="D54" s="1" t="s">
        <v>127</v>
      </c>
      <c r="E54" t="s">
        <v>3600</v>
      </c>
      <c r="H54" s="2">
        <v>62</v>
      </c>
    </row>
    <row r="55" spans="1:8">
      <c r="A55" s="1" t="s">
        <v>22</v>
      </c>
      <c r="B55" s="1" t="s">
        <v>128</v>
      </c>
      <c r="C55" s="1" t="str">
        <f t="shared" si="0"/>
        <v>北海道帯広市</v>
      </c>
      <c r="D55" s="1" t="s">
        <v>129</v>
      </c>
      <c r="E55" t="s">
        <v>3576</v>
      </c>
      <c r="H55" s="2">
        <v>63</v>
      </c>
    </row>
    <row r="56" spans="1:8">
      <c r="A56" s="1" t="s">
        <v>22</v>
      </c>
      <c r="B56" s="1" t="s">
        <v>130</v>
      </c>
      <c r="C56" s="1" t="str">
        <f t="shared" si="0"/>
        <v>北海道北見市</v>
      </c>
      <c r="D56" s="1" t="s">
        <v>131</v>
      </c>
      <c r="E56" t="s">
        <v>3577</v>
      </c>
      <c r="H56" s="2">
        <v>64</v>
      </c>
    </row>
    <row r="57" spans="1:8">
      <c r="A57" s="1" t="s">
        <v>22</v>
      </c>
      <c r="B57" s="1" t="s">
        <v>132</v>
      </c>
      <c r="C57" s="1" t="str">
        <f t="shared" si="0"/>
        <v>北海道夕張市</v>
      </c>
      <c r="D57" s="1" t="s">
        <v>133</v>
      </c>
      <c r="E57" t="s">
        <v>3578</v>
      </c>
      <c r="H57" s="2">
        <v>65</v>
      </c>
    </row>
    <row r="58" spans="1:8">
      <c r="A58" s="1" t="s">
        <v>22</v>
      </c>
      <c r="B58" s="1" t="s">
        <v>134</v>
      </c>
      <c r="C58" s="1" t="str">
        <f t="shared" si="0"/>
        <v>北海道岩見沢市</v>
      </c>
      <c r="D58" s="1" t="s">
        <v>135</v>
      </c>
      <c r="E58" t="s">
        <v>3579</v>
      </c>
      <c r="H58" s="2">
        <v>66</v>
      </c>
    </row>
    <row r="59" spans="1:8">
      <c r="A59" s="1" t="s">
        <v>22</v>
      </c>
      <c r="B59" s="1" t="s">
        <v>136</v>
      </c>
      <c r="C59" s="1" t="str">
        <f t="shared" si="0"/>
        <v>北海道網走市</v>
      </c>
      <c r="D59" s="1" t="s">
        <v>137</v>
      </c>
      <c r="E59" t="s">
        <v>3578</v>
      </c>
      <c r="H59" s="2">
        <v>67</v>
      </c>
    </row>
    <row r="60" spans="1:8">
      <c r="A60" s="1" t="s">
        <v>22</v>
      </c>
      <c r="B60" s="1" t="s">
        <v>138</v>
      </c>
      <c r="C60" s="1" t="str">
        <f t="shared" si="0"/>
        <v>北海道留萌市</v>
      </c>
      <c r="D60" s="1" t="s">
        <v>139</v>
      </c>
      <c r="E60" t="s">
        <v>3580</v>
      </c>
      <c r="H60" s="2">
        <v>68</v>
      </c>
    </row>
    <row r="61" spans="1:8">
      <c r="A61" s="1" t="s">
        <v>22</v>
      </c>
      <c r="B61" s="1" t="s">
        <v>140</v>
      </c>
      <c r="C61" s="1" t="str">
        <f t="shared" si="0"/>
        <v>北海道苫小牧市</v>
      </c>
      <c r="D61" s="1" t="s">
        <v>141</v>
      </c>
      <c r="E61" t="s">
        <v>3600</v>
      </c>
      <c r="H61" s="2">
        <v>69</v>
      </c>
    </row>
    <row r="62" spans="1:8">
      <c r="A62" s="1" t="s">
        <v>22</v>
      </c>
      <c r="B62" s="1" t="s">
        <v>142</v>
      </c>
      <c r="C62" s="1" t="str">
        <f t="shared" si="0"/>
        <v>北海道稚内市</v>
      </c>
      <c r="D62" s="1" t="s">
        <v>143</v>
      </c>
      <c r="E62" t="s">
        <v>3578</v>
      </c>
      <c r="H62" s="2">
        <v>70</v>
      </c>
    </row>
    <row r="63" spans="1:8">
      <c r="A63" s="1" t="s">
        <v>144</v>
      </c>
      <c r="B63" s="1" t="s">
        <v>145</v>
      </c>
      <c r="C63" s="1" t="str">
        <f t="shared" si="0"/>
        <v>北海道美唄市</v>
      </c>
      <c r="D63" s="1" t="s">
        <v>146</v>
      </c>
      <c r="E63" t="s">
        <v>3578</v>
      </c>
      <c r="H63" s="2">
        <v>71</v>
      </c>
    </row>
    <row r="64" spans="1:8">
      <c r="A64" s="1" t="s">
        <v>22</v>
      </c>
      <c r="B64" s="1" t="s">
        <v>147</v>
      </c>
      <c r="C64" s="1" t="str">
        <f t="shared" si="0"/>
        <v>北海道芦別市</v>
      </c>
      <c r="D64" s="1" t="s">
        <v>148</v>
      </c>
      <c r="E64" t="s">
        <v>3578</v>
      </c>
      <c r="H64" s="2">
        <v>72</v>
      </c>
    </row>
    <row r="65" spans="1:8">
      <c r="A65" s="1" t="s">
        <v>22</v>
      </c>
      <c r="B65" s="1" t="s">
        <v>149</v>
      </c>
      <c r="C65" s="1" t="str">
        <f t="shared" si="0"/>
        <v>北海道江別市</v>
      </c>
      <c r="D65" s="1" t="s">
        <v>150</v>
      </c>
      <c r="E65" t="s">
        <v>3574</v>
      </c>
      <c r="H65" s="2">
        <v>73</v>
      </c>
    </row>
    <row r="66" spans="1:8">
      <c r="A66" s="1" t="s">
        <v>22</v>
      </c>
      <c r="B66" s="1" t="s">
        <v>151</v>
      </c>
      <c r="C66" s="1" t="str">
        <f t="shared" si="0"/>
        <v>北海道赤平市</v>
      </c>
      <c r="D66" s="1" t="s">
        <v>152</v>
      </c>
      <c r="E66" t="s">
        <v>3580</v>
      </c>
      <c r="H66" s="2">
        <v>74</v>
      </c>
    </row>
    <row r="67" spans="1:8">
      <c r="A67" s="1" t="s">
        <v>22</v>
      </c>
      <c r="B67" s="1" t="s">
        <v>153</v>
      </c>
      <c r="C67" s="1" t="str">
        <f t="shared" si="0"/>
        <v>北海道紋別市</v>
      </c>
      <c r="D67" s="1" t="s">
        <v>154</v>
      </c>
      <c r="E67" t="s">
        <v>3578</v>
      </c>
      <c r="H67" s="2">
        <v>75</v>
      </c>
    </row>
    <row r="68" spans="1:8">
      <c r="A68" s="1" t="s">
        <v>22</v>
      </c>
      <c r="B68" s="1" t="s">
        <v>155</v>
      </c>
      <c r="C68" s="1" t="str">
        <f t="shared" si="0"/>
        <v>北海道士別市</v>
      </c>
      <c r="D68" s="1" t="s">
        <v>156</v>
      </c>
      <c r="E68" t="s">
        <v>3578</v>
      </c>
      <c r="H68" s="2">
        <v>76</v>
      </c>
    </row>
    <row r="69" spans="1:8">
      <c r="A69" s="1" t="s">
        <v>22</v>
      </c>
      <c r="B69" s="1" t="s">
        <v>157</v>
      </c>
      <c r="C69" s="1" t="str">
        <f t="shared" si="0"/>
        <v>北海道名寄市</v>
      </c>
      <c r="D69" s="1" t="s">
        <v>158</v>
      </c>
      <c r="E69" t="s">
        <v>3578</v>
      </c>
      <c r="H69" s="2">
        <v>77</v>
      </c>
    </row>
    <row r="70" spans="1:8">
      <c r="A70" s="1" t="s">
        <v>22</v>
      </c>
      <c r="B70" s="1" t="s">
        <v>159</v>
      </c>
      <c r="C70" s="1" t="str">
        <f t="shared" si="0"/>
        <v>北海道三笠市</v>
      </c>
      <c r="D70" s="1" t="s">
        <v>160</v>
      </c>
      <c r="E70" t="s">
        <v>3580</v>
      </c>
      <c r="H70" s="2">
        <v>78</v>
      </c>
    </row>
    <row r="71" spans="1:8">
      <c r="A71" s="1" t="s">
        <v>22</v>
      </c>
      <c r="B71" s="1" t="s">
        <v>161</v>
      </c>
      <c r="C71" s="1" t="str">
        <f t="shared" si="0"/>
        <v>北海道根室市</v>
      </c>
      <c r="D71" s="1" t="s">
        <v>162</v>
      </c>
      <c r="E71" t="s">
        <v>3578</v>
      </c>
      <c r="H71" s="2">
        <v>79</v>
      </c>
    </row>
    <row r="72" spans="1:8">
      <c r="A72" s="1" t="s">
        <v>22</v>
      </c>
      <c r="B72" s="1" t="s">
        <v>163</v>
      </c>
      <c r="C72" s="1" t="str">
        <f t="shared" si="0"/>
        <v>北海道千歳市</v>
      </c>
      <c r="D72" s="1" t="s">
        <v>164</v>
      </c>
      <c r="E72" t="s">
        <v>3575</v>
      </c>
      <c r="H72" s="2">
        <v>80</v>
      </c>
    </row>
    <row r="73" spans="1:8">
      <c r="A73" s="1" t="s">
        <v>22</v>
      </c>
      <c r="B73" s="1" t="s">
        <v>165</v>
      </c>
      <c r="C73" s="1" t="str">
        <f t="shared" si="0"/>
        <v>北海道滝川市</v>
      </c>
      <c r="D73" s="1" t="s">
        <v>166</v>
      </c>
      <c r="E73" t="s">
        <v>3580</v>
      </c>
      <c r="H73" t="s">
        <v>3569</v>
      </c>
    </row>
    <row r="74" spans="1:8">
      <c r="A74" s="1" t="s">
        <v>22</v>
      </c>
      <c r="B74" s="1" t="s">
        <v>167</v>
      </c>
      <c r="C74" s="1" t="str">
        <f t="shared" si="0"/>
        <v>北海道砂川市</v>
      </c>
      <c r="D74" s="1" t="s">
        <v>168</v>
      </c>
      <c r="E74" t="s">
        <v>3580</v>
      </c>
    </row>
    <row r="75" spans="1:8">
      <c r="A75" s="1" t="s">
        <v>22</v>
      </c>
      <c r="B75" s="1" t="s">
        <v>169</v>
      </c>
      <c r="C75" s="1" t="str">
        <f t="shared" si="0"/>
        <v>北海道歌志内市</v>
      </c>
      <c r="D75" s="1" t="s">
        <v>170</v>
      </c>
      <c r="E75" t="s">
        <v>3580</v>
      </c>
    </row>
    <row r="76" spans="1:8">
      <c r="A76" s="1" t="s">
        <v>22</v>
      </c>
      <c r="B76" s="1" t="s">
        <v>171</v>
      </c>
      <c r="C76" s="1" t="str">
        <f t="shared" si="0"/>
        <v>北海道深川市</v>
      </c>
      <c r="D76" s="1" t="s">
        <v>172</v>
      </c>
      <c r="E76" t="s">
        <v>3578</v>
      </c>
    </row>
    <row r="77" spans="1:8">
      <c r="A77" s="1" t="s">
        <v>22</v>
      </c>
      <c r="B77" s="1" t="s">
        <v>173</v>
      </c>
      <c r="C77" s="1" t="str">
        <f t="shared" si="0"/>
        <v>北海道富良野市</v>
      </c>
      <c r="D77" s="1" t="s">
        <v>174</v>
      </c>
      <c r="E77" t="s">
        <v>3578</v>
      </c>
    </row>
    <row r="78" spans="1:8">
      <c r="A78" s="1" t="s">
        <v>22</v>
      </c>
      <c r="B78" s="1" t="s">
        <v>175</v>
      </c>
      <c r="C78" s="1" t="str">
        <f t="shared" si="0"/>
        <v>北海道登別市</v>
      </c>
      <c r="D78" s="1" t="s">
        <v>176</v>
      </c>
      <c r="E78" t="s">
        <v>3580</v>
      </c>
    </row>
    <row r="79" spans="1:8">
      <c r="A79" s="1" t="s">
        <v>22</v>
      </c>
      <c r="B79" s="1" t="s">
        <v>177</v>
      </c>
      <c r="C79" s="1" t="str">
        <f t="shared" si="0"/>
        <v>北海道恵庭市</v>
      </c>
      <c r="D79" s="1" t="s">
        <v>178</v>
      </c>
      <c r="E79" t="s">
        <v>3575</v>
      </c>
    </row>
    <row r="80" spans="1:8">
      <c r="A80" s="1" t="s">
        <v>22</v>
      </c>
      <c r="B80" s="1" t="s">
        <v>179</v>
      </c>
      <c r="C80" s="1" t="str">
        <f t="shared" si="0"/>
        <v>北海道伊達市</v>
      </c>
      <c r="D80" s="1" t="s">
        <v>180</v>
      </c>
      <c r="E80" t="s">
        <v>3578</v>
      </c>
    </row>
    <row r="81" spans="1:5">
      <c r="A81" s="1" t="s">
        <v>22</v>
      </c>
      <c r="B81" s="1" t="s">
        <v>181</v>
      </c>
      <c r="C81" s="1" t="str">
        <f t="shared" si="0"/>
        <v>北海道北広島市</v>
      </c>
      <c r="D81" s="1" t="s">
        <v>182</v>
      </c>
      <c r="E81" t="s">
        <v>3575</v>
      </c>
    </row>
    <row r="82" spans="1:5">
      <c r="A82" s="1" t="s">
        <v>22</v>
      </c>
      <c r="B82" s="1" t="s">
        <v>183</v>
      </c>
      <c r="C82" s="1" t="str">
        <f t="shared" si="0"/>
        <v>北海道石狩市</v>
      </c>
      <c r="D82" s="1" t="s">
        <v>184</v>
      </c>
      <c r="E82" t="s">
        <v>3575</v>
      </c>
    </row>
    <row r="83" spans="1:5">
      <c r="A83" s="1" t="s">
        <v>22</v>
      </c>
      <c r="B83" s="1" t="s">
        <v>185</v>
      </c>
      <c r="C83" s="1" t="str">
        <f t="shared" si="0"/>
        <v>北海道北斗市</v>
      </c>
      <c r="D83" s="1" t="s">
        <v>186</v>
      </c>
      <c r="E83" t="s">
        <v>3580</v>
      </c>
    </row>
    <row r="84" spans="1:5">
      <c r="A84" s="1" t="s">
        <v>22</v>
      </c>
      <c r="B84" s="1" t="s">
        <v>187</v>
      </c>
      <c r="C84" s="1" t="str">
        <f t="shared" si="0"/>
        <v>北海道当別町</v>
      </c>
      <c r="D84" s="1" t="s">
        <v>188</v>
      </c>
      <c r="E84" t="s">
        <v>3581</v>
      </c>
    </row>
    <row r="85" spans="1:5">
      <c r="A85" s="1" t="s">
        <v>22</v>
      </c>
      <c r="B85" s="1" t="s">
        <v>189</v>
      </c>
      <c r="C85" s="1" t="str">
        <f t="shared" si="0"/>
        <v>北海道新篠津村</v>
      </c>
      <c r="D85" s="1" t="s">
        <v>190</v>
      </c>
      <c r="E85" t="s">
        <v>3582</v>
      </c>
    </row>
    <row r="86" spans="1:5">
      <c r="A86" s="1" t="s">
        <v>22</v>
      </c>
      <c r="B86" s="1" t="s">
        <v>191</v>
      </c>
      <c r="C86" s="1" t="str">
        <f t="shared" si="0"/>
        <v>北海道松前町</v>
      </c>
      <c r="D86" s="1" t="s">
        <v>192</v>
      </c>
      <c r="E86" t="s">
        <v>3585</v>
      </c>
    </row>
    <row r="87" spans="1:5">
      <c r="A87" s="1" t="s">
        <v>22</v>
      </c>
      <c r="B87" s="1" t="s">
        <v>193</v>
      </c>
      <c r="C87" s="1" t="str">
        <f t="shared" si="0"/>
        <v>北海道福島町</v>
      </c>
      <c r="D87" s="1" t="s">
        <v>194</v>
      </c>
      <c r="E87" t="s">
        <v>3588</v>
      </c>
    </row>
    <row r="88" spans="1:5">
      <c r="A88" s="1" t="s">
        <v>22</v>
      </c>
      <c r="B88" s="1" t="s">
        <v>195</v>
      </c>
      <c r="C88" s="1" t="str">
        <f t="shared" si="0"/>
        <v>北海道知内町</v>
      </c>
      <c r="D88" s="1" t="s">
        <v>196</v>
      </c>
      <c r="E88" t="s">
        <v>3582</v>
      </c>
    </row>
    <row r="89" spans="1:5">
      <c r="A89" s="1" t="s">
        <v>22</v>
      </c>
      <c r="B89" s="1" t="s">
        <v>197</v>
      </c>
      <c r="C89" s="1" t="str">
        <f t="shared" si="0"/>
        <v>北海道木古内町</v>
      </c>
      <c r="D89" s="1" t="s">
        <v>198</v>
      </c>
      <c r="E89" t="s">
        <v>3589</v>
      </c>
    </row>
    <row r="90" spans="1:5">
      <c r="A90" s="1" t="s">
        <v>22</v>
      </c>
      <c r="B90" s="1" t="s">
        <v>199</v>
      </c>
      <c r="C90" s="1" t="str">
        <f t="shared" si="0"/>
        <v>北海道七飯町</v>
      </c>
      <c r="D90" s="1" t="s">
        <v>200</v>
      </c>
      <c r="E90" t="s">
        <v>3586</v>
      </c>
    </row>
    <row r="91" spans="1:5">
      <c r="A91" s="1" t="s">
        <v>22</v>
      </c>
      <c r="B91" s="1" t="s">
        <v>201</v>
      </c>
      <c r="C91" s="1" t="str">
        <f t="shared" si="0"/>
        <v>北海道鹿部町</v>
      </c>
      <c r="D91" s="1" t="s">
        <v>202</v>
      </c>
      <c r="E91" t="s">
        <v>3582</v>
      </c>
    </row>
    <row r="92" spans="1:5">
      <c r="A92" s="1" t="s">
        <v>22</v>
      </c>
      <c r="B92" s="1" t="s">
        <v>203</v>
      </c>
      <c r="C92" s="1" t="str">
        <f t="shared" si="0"/>
        <v>北海道森町</v>
      </c>
      <c r="D92" s="1" t="s">
        <v>204</v>
      </c>
      <c r="E92" t="s">
        <v>3591</v>
      </c>
    </row>
    <row r="93" spans="1:5">
      <c r="A93" s="1" t="s">
        <v>22</v>
      </c>
      <c r="B93" s="1" t="s">
        <v>205</v>
      </c>
      <c r="C93" s="1" t="str">
        <f t="shared" si="0"/>
        <v>北海道八雲町</v>
      </c>
      <c r="D93" s="1" t="s">
        <v>206</v>
      </c>
      <c r="E93" t="s">
        <v>3587</v>
      </c>
    </row>
    <row r="94" spans="1:5">
      <c r="A94" s="1" t="s">
        <v>22</v>
      </c>
      <c r="B94" s="1" t="s">
        <v>207</v>
      </c>
      <c r="C94" s="1" t="str">
        <f t="shared" si="0"/>
        <v>北海道長万部町</v>
      </c>
      <c r="D94" s="1" t="s">
        <v>208</v>
      </c>
      <c r="E94" t="s">
        <v>3583</v>
      </c>
    </row>
    <row r="95" spans="1:5">
      <c r="A95" s="1" t="s">
        <v>22</v>
      </c>
      <c r="B95" s="1" t="s">
        <v>209</v>
      </c>
      <c r="C95" s="1" t="str">
        <f t="shared" si="0"/>
        <v>北海道江差町</v>
      </c>
      <c r="D95" s="1" t="s">
        <v>210</v>
      </c>
      <c r="E95" t="s">
        <v>3585</v>
      </c>
    </row>
    <row r="96" spans="1:5">
      <c r="A96" s="1" t="s">
        <v>22</v>
      </c>
      <c r="B96" s="1" t="s">
        <v>211</v>
      </c>
      <c r="C96" s="1" t="str">
        <f t="shared" si="0"/>
        <v>北海道上ノ国町</v>
      </c>
      <c r="D96" s="1" t="s">
        <v>212</v>
      </c>
      <c r="E96" t="s">
        <v>3588</v>
      </c>
    </row>
    <row r="97" spans="1:5">
      <c r="A97" s="1" t="s">
        <v>22</v>
      </c>
      <c r="B97" s="1" t="s">
        <v>213</v>
      </c>
      <c r="C97" s="1" t="str">
        <f t="shared" si="0"/>
        <v>北海道厚沢部町</v>
      </c>
      <c r="D97" s="1" t="s">
        <v>214</v>
      </c>
      <c r="E97" t="s">
        <v>3582</v>
      </c>
    </row>
    <row r="98" spans="1:5">
      <c r="A98" s="1" t="s">
        <v>22</v>
      </c>
      <c r="B98" s="1" t="s">
        <v>215</v>
      </c>
      <c r="C98" s="1" t="str">
        <f t="shared" si="0"/>
        <v>北海道乙部町</v>
      </c>
      <c r="D98" s="1" t="s">
        <v>216</v>
      </c>
      <c r="E98" t="s">
        <v>3589</v>
      </c>
    </row>
    <row r="99" spans="1:5">
      <c r="A99" s="1" t="s">
        <v>22</v>
      </c>
      <c r="B99" s="1" t="s">
        <v>217</v>
      </c>
      <c r="C99" s="1" t="str">
        <f t="shared" si="0"/>
        <v>北海道奥尻町</v>
      </c>
      <c r="D99" s="1" t="s">
        <v>218</v>
      </c>
      <c r="E99" t="s">
        <v>3589</v>
      </c>
    </row>
    <row r="100" spans="1:5">
      <c r="A100" s="1" t="s">
        <v>22</v>
      </c>
      <c r="B100" s="1" t="s">
        <v>219</v>
      </c>
      <c r="C100" s="1" t="str">
        <f t="shared" si="0"/>
        <v>北海道今金町</v>
      </c>
      <c r="D100" s="1" t="s">
        <v>220</v>
      </c>
      <c r="E100" t="s">
        <v>3584</v>
      </c>
    </row>
    <row r="101" spans="1:5">
      <c r="A101" s="1" t="s">
        <v>22</v>
      </c>
      <c r="B101" s="1" t="s">
        <v>221</v>
      </c>
      <c r="C101" s="1" t="str">
        <f t="shared" si="0"/>
        <v>北海道せたな町</v>
      </c>
      <c r="D101" s="1" t="s">
        <v>222</v>
      </c>
      <c r="E101" t="s">
        <v>3584</v>
      </c>
    </row>
    <row r="102" spans="1:5">
      <c r="A102" s="1" t="s">
        <v>22</v>
      </c>
      <c r="B102" s="1" t="s">
        <v>223</v>
      </c>
      <c r="C102" s="1" t="str">
        <f t="shared" si="0"/>
        <v>北海道島牧村</v>
      </c>
      <c r="D102" s="1" t="s">
        <v>224</v>
      </c>
      <c r="E102" t="s">
        <v>3582</v>
      </c>
    </row>
    <row r="103" spans="1:5">
      <c r="A103" s="1" t="s">
        <v>22</v>
      </c>
      <c r="B103" s="1" t="s">
        <v>225</v>
      </c>
      <c r="C103" s="1" t="str">
        <f t="shared" si="0"/>
        <v>北海道寿都町</v>
      </c>
      <c r="D103" s="1" t="s">
        <v>226</v>
      </c>
      <c r="E103" t="s">
        <v>3589</v>
      </c>
    </row>
    <row r="104" spans="1:5">
      <c r="A104" s="1" t="s">
        <v>22</v>
      </c>
      <c r="B104" s="1" t="s">
        <v>227</v>
      </c>
      <c r="C104" s="1" t="str">
        <f t="shared" si="0"/>
        <v>北海道黒松内町</v>
      </c>
      <c r="D104" s="1" t="s">
        <v>228</v>
      </c>
      <c r="E104" t="s">
        <v>3589</v>
      </c>
    </row>
    <row r="105" spans="1:5">
      <c r="A105" s="1" t="s">
        <v>22</v>
      </c>
      <c r="B105" s="1" t="s">
        <v>229</v>
      </c>
      <c r="C105" s="1" t="str">
        <f t="shared" si="0"/>
        <v>北海道蘭越町</v>
      </c>
      <c r="D105" s="1" t="s">
        <v>230</v>
      </c>
      <c r="E105" t="s">
        <v>3582</v>
      </c>
    </row>
    <row r="106" spans="1:5">
      <c r="A106" s="1" t="s">
        <v>22</v>
      </c>
      <c r="B106" s="1" t="s">
        <v>231</v>
      </c>
      <c r="C106" s="1" t="str">
        <f t="shared" si="0"/>
        <v>北海道ニセコ町</v>
      </c>
      <c r="D106" s="1" t="s">
        <v>232</v>
      </c>
      <c r="E106" t="s">
        <v>3585</v>
      </c>
    </row>
    <row r="107" spans="1:5">
      <c r="A107" s="1" t="s">
        <v>22</v>
      </c>
      <c r="B107" s="1" t="s">
        <v>233</v>
      </c>
      <c r="C107" s="1" t="str">
        <f t="shared" si="0"/>
        <v>北海道真狩村</v>
      </c>
      <c r="D107" s="1" t="s">
        <v>234</v>
      </c>
      <c r="E107" t="s">
        <v>3582</v>
      </c>
    </row>
    <row r="108" spans="1:5">
      <c r="A108" s="1" t="s">
        <v>22</v>
      </c>
      <c r="B108" s="1" t="s">
        <v>235</v>
      </c>
      <c r="C108" s="1" t="str">
        <f t="shared" si="0"/>
        <v>北海道留寿都村</v>
      </c>
      <c r="D108" s="1" t="s">
        <v>236</v>
      </c>
      <c r="E108" t="s">
        <v>3582</v>
      </c>
    </row>
    <row r="109" spans="1:5">
      <c r="A109" s="1" t="s">
        <v>22</v>
      </c>
      <c r="B109" s="1" t="s">
        <v>237</v>
      </c>
      <c r="C109" s="1" t="str">
        <f t="shared" si="0"/>
        <v>北海道喜茂別町</v>
      </c>
      <c r="D109" s="1" t="s">
        <v>238</v>
      </c>
      <c r="E109" t="s">
        <v>3582</v>
      </c>
    </row>
    <row r="110" spans="1:5">
      <c r="A110" s="1" t="s">
        <v>22</v>
      </c>
      <c r="B110" s="1" t="s">
        <v>239</v>
      </c>
      <c r="C110" s="1" t="str">
        <f t="shared" si="0"/>
        <v>北海道京極町</v>
      </c>
      <c r="D110" s="1" t="s">
        <v>240</v>
      </c>
      <c r="E110" t="s">
        <v>3582</v>
      </c>
    </row>
    <row r="111" spans="1:5">
      <c r="A111" s="1" t="s">
        <v>22</v>
      </c>
      <c r="B111" s="1" t="s">
        <v>241</v>
      </c>
      <c r="C111" s="1" t="str">
        <f t="shared" si="0"/>
        <v>北海道倶知安町</v>
      </c>
      <c r="D111" s="1" t="s">
        <v>242</v>
      </c>
      <c r="E111" t="s">
        <v>3581</v>
      </c>
    </row>
    <row r="112" spans="1:5">
      <c r="A112" s="1" t="s">
        <v>22</v>
      </c>
      <c r="B112" s="1" t="s">
        <v>243</v>
      </c>
      <c r="C112" s="1" t="str">
        <f t="shared" si="0"/>
        <v>北海道共和町</v>
      </c>
      <c r="D112" s="1" t="s">
        <v>244</v>
      </c>
      <c r="E112" t="s">
        <v>3584</v>
      </c>
    </row>
    <row r="113" spans="1:5">
      <c r="A113" s="1" t="s">
        <v>22</v>
      </c>
      <c r="B113" s="1" t="s">
        <v>245</v>
      </c>
      <c r="C113" s="1" t="str">
        <f t="shared" si="0"/>
        <v>北海道岩内町</v>
      </c>
      <c r="D113" s="1" t="s">
        <v>246</v>
      </c>
      <c r="E113" t="s">
        <v>3590</v>
      </c>
    </row>
    <row r="114" spans="1:5">
      <c r="A114" s="1" t="s">
        <v>22</v>
      </c>
      <c r="B114" s="1" t="s">
        <v>247</v>
      </c>
      <c r="C114" s="1" t="str">
        <f t="shared" ref="C114:C177" si="1">A114&amp;B114</f>
        <v>北海道泊村</v>
      </c>
      <c r="D114" s="1" t="s">
        <v>248</v>
      </c>
      <c r="E114" t="s">
        <v>3589</v>
      </c>
    </row>
    <row r="115" spans="1:5">
      <c r="A115" s="1" t="s">
        <v>22</v>
      </c>
      <c r="B115" s="1" t="s">
        <v>249</v>
      </c>
      <c r="C115" s="1" t="str">
        <f t="shared" si="1"/>
        <v>北海道神恵内村</v>
      </c>
      <c r="D115" s="1" t="s">
        <v>250</v>
      </c>
      <c r="E115" t="s">
        <v>3589</v>
      </c>
    </row>
    <row r="116" spans="1:5">
      <c r="A116" s="1" t="s">
        <v>22</v>
      </c>
      <c r="B116" s="1" t="s">
        <v>251</v>
      </c>
      <c r="C116" s="1" t="str">
        <f t="shared" si="1"/>
        <v>北海道積丹町</v>
      </c>
      <c r="D116" s="1" t="s">
        <v>252</v>
      </c>
      <c r="E116" t="s">
        <v>3582</v>
      </c>
    </row>
    <row r="117" spans="1:5">
      <c r="A117" s="1" t="s">
        <v>22</v>
      </c>
      <c r="B117" s="1" t="s">
        <v>253</v>
      </c>
      <c r="C117" s="1" t="str">
        <f t="shared" si="1"/>
        <v>北海道古平町</v>
      </c>
      <c r="D117" s="1" t="s">
        <v>254</v>
      </c>
      <c r="E117" t="s">
        <v>3588</v>
      </c>
    </row>
    <row r="118" spans="1:5">
      <c r="A118" s="1" t="s">
        <v>22</v>
      </c>
      <c r="B118" s="1" t="s">
        <v>255</v>
      </c>
      <c r="C118" s="1" t="str">
        <f t="shared" si="1"/>
        <v>北海道仁木町</v>
      </c>
      <c r="D118" s="1" t="s">
        <v>256</v>
      </c>
      <c r="E118" t="s">
        <v>3582</v>
      </c>
    </row>
    <row r="119" spans="1:5">
      <c r="A119" s="1" t="s">
        <v>22</v>
      </c>
      <c r="B119" s="1" t="s">
        <v>257</v>
      </c>
      <c r="C119" s="1" t="str">
        <f t="shared" si="1"/>
        <v>北海道余市町</v>
      </c>
      <c r="D119" s="1" t="s">
        <v>258</v>
      </c>
      <c r="E119" t="s">
        <v>3581</v>
      </c>
    </row>
    <row r="120" spans="1:5">
      <c r="A120" s="1" t="s">
        <v>22</v>
      </c>
      <c r="B120" s="1" t="s">
        <v>259</v>
      </c>
      <c r="C120" s="1" t="str">
        <f t="shared" si="1"/>
        <v>北海道赤井川村</v>
      </c>
      <c r="D120" s="1" t="s">
        <v>260</v>
      </c>
      <c r="E120" t="s">
        <v>3582</v>
      </c>
    </row>
    <row r="121" spans="1:5">
      <c r="A121" s="1" t="s">
        <v>22</v>
      </c>
      <c r="B121" s="1" t="s">
        <v>261</v>
      </c>
      <c r="C121" s="1" t="str">
        <f t="shared" si="1"/>
        <v>北海道南幌町</v>
      </c>
      <c r="D121" s="1" t="s">
        <v>262</v>
      </c>
      <c r="E121" t="s">
        <v>3584</v>
      </c>
    </row>
    <row r="122" spans="1:5">
      <c r="A122" s="1" t="s">
        <v>22</v>
      </c>
      <c r="B122" s="1" t="s">
        <v>263</v>
      </c>
      <c r="C122" s="1" t="str">
        <f t="shared" si="1"/>
        <v>北海道奈井江町</v>
      </c>
      <c r="D122" s="1" t="s">
        <v>264</v>
      </c>
      <c r="E122" t="s">
        <v>3583</v>
      </c>
    </row>
    <row r="123" spans="1:5">
      <c r="A123" s="1" t="s">
        <v>22</v>
      </c>
      <c r="B123" s="1" t="s">
        <v>265</v>
      </c>
      <c r="C123" s="1" t="str">
        <f t="shared" si="1"/>
        <v>北海道上砂川町</v>
      </c>
      <c r="D123" s="1" t="s">
        <v>266</v>
      </c>
      <c r="E123" t="s">
        <v>3589</v>
      </c>
    </row>
    <row r="124" spans="1:5">
      <c r="A124" s="1" t="s">
        <v>22</v>
      </c>
      <c r="B124" s="1" t="s">
        <v>267</v>
      </c>
      <c r="C124" s="1" t="str">
        <f t="shared" si="1"/>
        <v>北海道由仁町</v>
      </c>
      <c r="D124" s="1" t="s">
        <v>268</v>
      </c>
      <c r="E124" t="s">
        <v>3582</v>
      </c>
    </row>
    <row r="125" spans="1:5">
      <c r="A125" s="1" t="s">
        <v>22</v>
      </c>
      <c r="B125" s="1" t="s">
        <v>269</v>
      </c>
      <c r="C125" s="1" t="str">
        <f t="shared" si="1"/>
        <v>北海道長沼町</v>
      </c>
      <c r="D125" s="1" t="s">
        <v>270</v>
      </c>
      <c r="E125" t="s">
        <v>3591</v>
      </c>
    </row>
    <row r="126" spans="1:5">
      <c r="A126" s="1" t="s">
        <v>22</v>
      </c>
      <c r="B126" s="1" t="s">
        <v>271</v>
      </c>
      <c r="C126" s="1" t="str">
        <f t="shared" si="1"/>
        <v>北海道栗山町</v>
      </c>
      <c r="D126" s="1" t="s">
        <v>272</v>
      </c>
      <c r="E126" t="s">
        <v>3591</v>
      </c>
    </row>
    <row r="127" spans="1:5">
      <c r="A127" s="1" t="s">
        <v>22</v>
      </c>
      <c r="B127" s="1" t="s">
        <v>273</v>
      </c>
      <c r="C127" s="1" t="str">
        <f t="shared" si="1"/>
        <v>北海道月形町</v>
      </c>
      <c r="D127" s="1" t="s">
        <v>274</v>
      </c>
      <c r="E127" t="s">
        <v>3582</v>
      </c>
    </row>
    <row r="128" spans="1:5">
      <c r="A128" s="1" t="s">
        <v>22</v>
      </c>
      <c r="B128" s="1" t="s">
        <v>275</v>
      </c>
      <c r="C128" s="1" t="str">
        <f t="shared" si="1"/>
        <v>北海道浦臼町</v>
      </c>
      <c r="D128" s="1" t="s">
        <v>276</v>
      </c>
      <c r="E128" t="s">
        <v>3582</v>
      </c>
    </row>
    <row r="129" spans="1:5">
      <c r="A129" s="1" t="s">
        <v>22</v>
      </c>
      <c r="B129" s="1" t="s">
        <v>277</v>
      </c>
      <c r="C129" s="1" t="str">
        <f t="shared" si="1"/>
        <v>北海道新十津川町</v>
      </c>
      <c r="D129" s="1" t="s">
        <v>278</v>
      </c>
      <c r="E129" t="s">
        <v>3584</v>
      </c>
    </row>
    <row r="130" spans="1:5">
      <c r="A130" s="1" t="s">
        <v>22</v>
      </c>
      <c r="B130" s="1" t="s">
        <v>279</v>
      </c>
      <c r="C130" s="1" t="str">
        <f t="shared" si="1"/>
        <v>北海道妹背牛町</v>
      </c>
      <c r="D130" s="1" t="s">
        <v>280</v>
      </c>
      <c r="E130" t="s">
        <v>3582</v>
      </c>
    </row>
    <row r="131" spans="1:5">
      <c r="A131" s="1" t="s">
        <v>22</v>
      </c>
      <c r="B131" s="1" t="s">
        <v>281</v>
      </c>
      <c r="C131" s="1" t="str">
        <f t="shared" si="1"/>
        <v>北海道秩父別町</v>
      </c>
      <c r="D131" s="1" t="s">
        <v>282</v>
      </c>
      <c r="E131" t="s">
        <v>3582</v>
      </c>
    </row>
    <row r="132" spans="1:5">
      <c r="A132" s="1" t="s">
        <v>22</v>
      </c>
      <c r="B132" s="1" t="s">
        <v>283</v>
      </c>
      <c r="C132" s="1" t="str">
        <f t="shared" si="1"/>
        <v>北海道雨竜町</v>
      </c>
      <c r="D132" s="1" t="s">
        <v>284</v>
      </c>
      <c r="E132" t="s">
        <v>3582</v>
      </c>
    </row>
    <row r="133" spans="1:5">
      <c r="A133" s="1" t="s">
        <v>22</v>
      </c>
      <c r="B133" s="1" t="s">
        <v>285</v>
      </c>
      <c r="C133" s="1" t="str">
        <f t="shared" si="1"/>
        <v>北海道北竜町</v>
      </c>
      <c r="D133" s="1" t="s">
        <v>286</v>
      </c>
      <c r="E133" t="s">
        <v>3582</v>
      </c>
    </row>
    <row r="134" spans="1:5">
      <c r="A134" s="1" t="s">
        <v>22</v>
      </c>
      <c r="B134" s="1" t="s">
        <v>287</v>
      </c>
      <c r="C134" s="1" t="str">
        <f t="shared" si="1"/>
        <v>北海道沼田町</v>
      </c>
      <c r="D134" s="1" t="s">
        <v>288</v>
      </c>
      <c r="E134" t="s">
        <v>3582</v>
      </c>
    </row>
    <row r="135" spans="1:5">
      <c r="A135" s="1" t="s">
        <v>22</v>
      </c>
      <c r="B135" s="1" t="s">
        <v>289</v>
      </c>
      <c r="C135" s="1" t="str">
        <f t="shared" si="1"/>
        <v>北海道鷹栖町</v>
      </c>
      <c r="D135" s="1" t="s">
        <v>290</v>
      </c>
      <c r="E135" t="s">
        <v>3585</v>
      </c>
    </row>
    <row r="136" spans="1:5">
      <c r="A136" s="1" t="s">
        <v>22</v>
      </c>
      <c r="B136" s="1" t="s">
        <v>291</v>
      </c>
      <c r="C136" s="1" t="str">
        <f t="shared" si="1"/>
        <v>北海道東神楽町</v>
      </c>
      <c r="D136" s="1" t="s">
        <v>292</v>
      </c>
      <c r="E136" t="s">
        <v>3590</v>
      </c>
    </row>
    <row r="137" spans="1:5">
      <c r="A137" s="1" t="s">
        <v>22</v>
      </c>
      <c r="B137" s="1" t="s">
        <v>293</v>
      </c>
      <c r="C137" s="1" t="str">
        <f t="shared" si="1"/>
        <v>北海道当麻町</v>
      </c>
      <c r="D137" s="1" t="s">
        <v>294</v>
      </c>
      <c r="E137" t="s">
        <v>3584</v>
      </c>
    </row>
    <row r="138" spans="1:5">
      <c r="A138" s="1" t="s">
        <v>22</v>
      </c>
      <c r="B138" s="1" t="s">
        <v>295</v>
      </c>
      <c r="C138" s="1" t="str">
        <f t="shared" si="1"/>
        <v>北海道比布町</v>
      </c>
      <c r="D138" s="1" t="s">
        <v>296</v>
      </c>
      <c r="E138" t="s">
        <v>3582</v>
      </c>
    </row>
    <row r="139" spans="1:5">
      <c r="A139" s="1" t="s">
        <v>22</v>
      </c>
      <c r="B139" s="1" t="s">
        <v>297</v>
      </c>
      <c r="C139" s="1" t="str">
        <f t="shared" si="1"/>
        <v>北海道愛別町</v>
      </c>
      <c r="D139" s="1" t="s">
        <v>298</v>
      </c>
      <c r="E139" t="s">
        <v>3582</v>
      </c>
    </row>
    <row r="140" spans="1:5">
      <c r="A140" s="1" t="s">
        <v>22</v>
      </c>
      <c r="B140" s="1" t="s">
        <v>299</v>
      </c>
      <c r="C140" s="1" t="str">
        <f t="shared" si="1"/>
        <v>北海道上川町</v>
      </c>
      <c r="D140" s="1" t="s">
        <v>300</v>
      </c>
      <c r="E140" t="s">
        <v>3589</v>
      </c>
    </row>
    <row r="141" spans="1:5">
      <c r="A141" s="1" t="s">
        <v>22</v>
      </c>
      <c r="B141" s="1" t="s">
        <v>301</v>
      </c>
      <c r="C141" s="1" t="str">
        <f t="shared" si="1"/>
        <v>北海道東川町</v>
      </c>
      <c r="D141" s="1" t="s">
        <v>302</v>
      </c>
      <c r="E141" t="s">
        <v>3585</v>
      </c>
    </row>
    <row r="142" spans="1:5">
      <c r="A142" s="1" t="s">
        <v>22</v>
      </c>
      <c r="B142" s="1" t="s">
        <v>303</v>
      </c>
      <c r="C142" s="1" t="str">
        <f t="shared" si="1"/>
        <v>北海道美瑛町</v>
      </c>
      <c r="D142" s="1" t="s">
        <v>304</v>
      </c>
      <c r="E142" t="s">
        <v>3584</v>
      </c>
    </row>
    <row r="143" spans="1:5">
      <c r="A143" s="1" t="s">
        <v>22</v>
      </c>
      <c r="B143" s="1" t="s">
        <v>305</v>
      </c>
      <c r="C143" s="1" t="str">
        <f t="shared" si="1"/>
        <v>北海道上富良野町</v>
      </c>
      <c r="D143" s="1" t="s">
        <v>306</v>
      </c>
      <c r="E143" t="s">
        <v>3590</v>
      </c>
    </row>
    <row r="144" spans="1:5">
      <c r="A144" s="1" t="s">
        <v>22</v>
      </c>
      <c r="B144" s="1" t="s">
        <v>307</v>
      </c>
      <c r="C144" s="1" t="str">
        <f t="shared" si="1"/>
        <v>北海道中富良野町</v>
      </c>
      <c r="D144" s="1" t="s">
        <v>308</v>
      </c>
      <c r="E144" t="s">
        <v>3582</v>
      </c>
    </row>
    <row r="145" spans="1:5">
      <c r="A145" s="1" t="s">
        <v>22</v>
      </c>
      <c r="B145" s="1" t="s">
        <v>309</v>
      </c>
      <c r="C145" s="1" t="str">
        <f t="shared" si="1"/>
        <v>北海道南富良野町</v>
      </c>
      <c r="D145" s="1" t="s">
        <v>310</v>
      </c>
      <c r="E145" t="s">
        <v>3582</v>
      </c>
    </row>
    <row r="146" spans="1:5">
      <c r="A146" s="1" t="s">
        <v>22</v>
      </c>
      <c r="B146" s="1" t="s">
        <v>311</v>
      </c>
      <c r="C146" s="1" t="str">
        <f t="shared" si="1"/>
        <v>北海道占冠村</v>
      </c>
      <c r="D146" s="1" t="s">
        <v>312</v>
      </c>
      <c r="E146" t="s">
        <v>3589</v>
      </c>
    </row>
    <row r="147" spans="1:5">
      <c r="A147" s="1" t="s">
        <v>22</v>
      </c>
      <c r="B147" s="1" t="s">
        <v>313</v>
      </c>
      <c r="C147" s="1" t="str">
        <f t="shared" si="1"/>
        <v>北海道和寒町</v>
      </c>
      <c r="D147" s="1" t="s">
        <v>314</v>
      </c>
      <c r="E147" t="s">
        <v>3582</v>
      </c>
    </row>
    <row r="148" spans="1:5">
      <c r="A148" s="1" t="s">
        <v>22</v>
      </c>
      <c r="B148" s="1" t="s">
        <v>315</v>
      </c>
      <c r="C148" s="1" t="str">
        <f t="shared" si="1"/>
        <v>北海道剣淵町</v>
      </c>
      <c r="D148" s="1" t="s">
        <v>316</v>
      </c>
      <c r="E148" t="s">
        <v>3582</v>
      </c>
    </row>
    <row r="149" spans="1:5">
      <c r="A149" s="1" t="s">
        <v>22</v>
      </c>
      <c r="B149" s="1" t="s">
        <v>317</v>
      </c>
      <c r="C149" s="1" t="str">
        <f t="shared" si="1"/>
        <v>北海道下川町</v>
      </c>
      <c r="D149" s="1" t="s">
        <v>318</v>
      </c>
      <c r="E149" t="s">
        <v>3582</v>
      </c>
    </row>
    <row r="150" spans="1:5">
      <c r="A150" s="1" t="s">
        <v>22</v>
      </c>
      <c r="B150" s="1" t="s">
        <v>319</v>
      </c>
      <c r="C150" s="1" t="str">
        <f t="shared" si="1"/>
        <v>北海道美深町</v>
      </c>
      <c r="D150" s="1" t="s">
        <v>320</v>
      </c>
      <c r="E150" t="s">
        <v>3582</v>
      </c>
    </row>
    <row r="151" spans="1:5">
      <c r="A151" s="1" t="s">
        <v>22</v>
      </c>
      <c r="B151" s="1" t="s">
        <v>321</v>
      </c>
      <c r="C151" s="1" t="str">
        <f t="shared" si="1"/>
        <v>北海道音威子府村</v>
      </c>
      <c r="D151" s="1" t="s">
        <v>322</v>
      </c>
      <c r="E151" t="s">
        <v>3589</v>
      </c>
    </row>
    <row r="152" spans="1:5">
      <c r="A152" s="1" t="s">
        <v>22</v>
      </c>
      <c r="B152" s="1" t="s">
        <v>323</v>
      </c>
      <c r="C152" s="1" t="str">
        <f t="shared" si="1"/>
        <v>北海道中川町</v>
      </c>
      <c r="D152" s="1" t="s">
        <v>324</v>
      </c>
      <c r="E152" t="s">
        <v>3588</v>
      </c>
    </row>
    <row r="153" spans="1:5">
      <c r="A153" s="1" t="s">
        <v>22</v>
      </c>
      <c r="B153" s="1" t="s">
        <v>325</v>
      </c>
      <c r="C153" s="1" t="str">
        <f t="shared" si="1"/>
        <v>北海道幌加内町</v>
      </c>
      <c r="D153" s="1" t="s">
        <v>326</v>
      </c>
      <c r="E153" t="s">
        <v>3582</v>
      </c>
    </row>
    <row r="154" spans="1:5">
      <c r="A154" s="1" t="s">
        <v>22</v>
      </c>
      <c r="B154" s="1" t="s">
        <v>327</v>
      </c>
      <c r="C154" s="1" t="str">
        <f t="shared" si="1"/>
        <v>北海道増毛町</v>
      </c>
      <c r="D154" s="1" t="s">
        <v>328</v>
      </c>
      <c r="E154" t="s">
        <v>3582</v>
      </c>
    </row>
    <row r="155" spans="1:5">
      <c r="A155" s="1" t="s">
        <v>22</v>
      </c>
      <c r="B155" s="1" t="s">
        <v>329</v>
      </c>
      <c r="C155" s="1" t="str">
        <f t="shared" si="1"/>
        <v>北海道小平町</v>
      </c>
      <c r="D155" s="1" t="s">
        <v>330</v>
      </c>
      <c r="E155" t="s">
        <v>3582</v>
      </c>
    </row>
    <row r="156" spans="1:5">
      <c r="A156" s="1" t="s">
        <v>22</v>
      </c>
      <c r="B156" s="1" t="s">
        <v>331</v>
      </c>
      <c r="C156" s="1" t="str">
        <f t="shared" si="1"/>
        <v>北海道苫前町</v>
      </c>
      <c r="D156" s="1" t="s">
        <v>332</v>
      </c>
      <c r="E156" t="s">
        <v>3582</v>
      </c>
    </row>
    <row r="157" spans="1:5">
      <c r="A157" s="1" t="s">
        <v>22</v>
      </c>
      <c r="B157" s="1" t="s">
        <v>333</v>
      </c>
      <c r="C157" s="1" t="str">
        <f t="shared" si="1"/>
        <v>北海道羽幌町</v>
      </c>
      <c r="D157" s="1" t="s">
        <v>334</v>
      </c>
      <c r="E157" t="s">
        <v>3584</v>
      </c>
    </row>
    <row r="158" spans="1:5">
      <c r="A158" s="1" t="s">
        <v>22</v>
      </c>
      <c r="B158" s="1" t="s">
        <v>335</v>
      </c>
      <c r="C158" s="1" t="str">
        <f t="shared" si="1"/>
        <v>北海道初山別村</v>
      </c>
      <c r="D158" s="1" t="s">
        <v>336</v>
      </c>
      <c r="E158" t="s">
        <v>3582</v>
      </c>
    </row>
    <row r="159" spans="1:5">
      <c r="A159" s="1" t="s">
        <v>22</v>
      </c>
      <c r="B159" s="1" t="s">
        <v>337</v>
      </c>
      <c r="C159" s="1" t="str">
        <f t="shared" si="1"/>
        <v>北海道遠別町</v>
      </c>
      <c r="D159" s="1" t="s">
        <v>338</v>
      </c>
      <c r="E159" t="s">
        <v>3582</v>
      </c>
    </row>
    <row r="160" spans="1:5">
      <c r="A160" s="1" t="s">
        <v>22</v>
      </c>
      <c r="B160" s="1" t="s">
        <v>339</v>
      </c>
      <c r="C160" s="1" t="str">
        <f t="shared" si="1"/>
        <v>北海道天塩町</v>
      </c>
      <c r="D160" s="1" t="s">
        <v>340</v>
      </c>
      <c r="E160" t="s">
        <v>3582</v>
      </c>
    </row>
    <row r="161" spans="1:5">
      <c r="A161" s="1" t="s">
        <v>22</v>
      </c>
      <c r="B161" s="1" t="s">
        <v>341</v>
      </c>
      <c r="C161" s="1" t="str">
        <f t="shared" si="1"/>
        <v>北海道猿払村</v>
      </c>
      <c r="D161" s="1" t="s">
        <v>342</v>
      </c>
      <c r="E161" t="s">
        <v>3582</v>
      </c>
    </row>
    <row r="162" spans="1:5">
      <c r="A162" s="1" t="s">
        <v>22</v>
      </c>
      <c r="B162" s="1" t="s">
        <v>343</v>
      </c>
      <c r="C162" s="1" t="str">
        <f t="shared" si="1"/>
        <v>北海道浜頓別町</v>
      </c>
      <c r="D162" s="1" t="s">
        <v>344</v>
      </c>
      <c r="E162" t="s">
        <v>3582</v>
      </c>
    </row>
    <row r="163" spans="1:5">
      <c r="A163" s="1" t="s">
        <v>22</v>
      </c>
      <c r="B163" s="1" t="s">
        <v>345</v>
      </c>
      <c r="C163" s="1" t="str">
        <f t="shared" si="1"/>
        <v>北海道中頓別町</v>
      </c>
      <c r="D163" s="1" t="s">
        <v>346</v>
      </c>
      <c r="E163" t="s">
        <v>3589</v>
      </c>
    </row>
    <row r="164" spans="1:5">
      <c r="A164" s="1" t="s">
        <v>22</v>
      </c>
      <c r="B164" s="1" t="s">
        <v>347</v>
      </c>
      <c r="C164" s="1" t="str">
        <f t="shared" si="1"/>
        <v>北海道枝幸町</v>
      </c>
      <c r="D164" s="1" t="s">
        <v>348</v>
      </c>
      <c r="E164" t="s">
        <v>3584</v>
      </c>
    </row>
    <row r="165" spans="1:5">
      <c r="A165" s="1" t="s">
        <v>22</v>
      </c>
      <c r="B165" s="1" t="s">
        <v>349</v>
      </c>
      <c r="C165" s="1" t="str">
        <f t="shared" si="1"/>
        <v>北海道豊富町</v>
      </c>
      <c r="D165" s="1" t="s">
        <v>350</v>
      </c>
      <c r="E165" t="s">
        <v>3582</v>
      </c>
    </row>
    <row r="166" spans="1:5">
      <c r="A166" s="1" t="s">
        <v>22</v>
      </c>
      <c r="B166" s="1" t="s">
        <v>351</v>
      </c>
      <c r="C166" s="1" t="str">
        <f t="shared" si="1"/>
        <v>北海道礼文町</v>
      </c>
      <c r="D166" s="1" t="s">
        <v>352</v>
      </c>
      <c r="E166" t="s">
        <v>3582</v>
      </c>
    </row>
    <row r="167" spans="1:5">
      <c r="A167" s="1" t="s">
        <v>22</v>
      </c>
      <c r="B167" s="1" t="s">
        <v>353</v>
      </c>
      <c r="C167" s="1" t="str">
        <f t="shared" si="1"/>
        <v>北海道利尻町</v>
      </c>
      <c r="D167" s="1" t="s">
        <v>354</v>
      </c>
      <c r="E167" t="s">
        <v>3582</v>
      </c>
    </row>
    <row r="168" spans="1:5">
      <c r="A168" s="1" t="s">
        <v>22</v>
      </c>
      <c r="B168" s="1" t="s">
        <v>355</v>
      </c>
      <c r="C168" s="1" t="str">
        <f t="shared" si="1"/>
        <v>北海道利尻富士町</v>
      </c>
      <c r="D168" s="1" t="s">
        <v>356</v>
      </c>
      <c r="E168" t="s">
        <v>3582</v>
      </c>
    </row>
    <row r="169" spans="1:5">
      <c r="A169" s="1" t="s">
        <v>22</v>
      </c>
      <c r="B169" s="1" t="s">
        <v>357</v>
      </c>
      <c r="C169" s="1" t="str">
        <f t="shared" si="1"/>
        <v>北海道幌延町</v>
      </c>
      <c r="D169" s="1" t="s">
        <v>358</v>
      </c>
      <c r="E169" t="s">
        <v>3582</v>
      </c>
    </row>
    <row r="170" spans="1:5">
      <c r="A170" s="1" t="s">
        <v>22</v>
      </c>
      <c r="B170" s="1" t="s">
        <v>359</v>
      </c>
      <c r="C170" s="1" t="str">
        <f t="shared" si="1"/>
        <v>北海道美幌町</v>
      </c>
      <c r="D170" s="1" t="s">
        <v>360</v>
      </c>
      <c r="E170" t="s">
        <v>3581</v>
      </c>
    </row>
    <row r="171" spans="1:5">
      <c r="A171" s="1" t="s">
        <v>22</v>
      </c>
      <c r="B171" s="1" t="s">
        <v>361</v>
      </c>
      <c r="C171" s="1" t="str">
        <f t="shared" si="1"/>
        <v>北海道津別町</v>
      </c>
      <c r="D171" s="1" t="s">
        <v>362</v>
      </c>
      <c r="E171" t="s">
        <v>3582</v>
      </c>
    </row>
    <row r="172" spans="1:5">
      <c r="A172" s="1" t="s">
        <v>22</v>
      </c>
      <c r="B172" s="1" t="s">
        <v>363</v>
      </c>
      <c r="C172" s="1" t="str">
        <f t="shared" si="1"/>
        <v>北海道斜里町</v>
      </c>
      <c r="D172" s="1" t="s">
        <v>364</v>
      </c>
      <c r="E172" t="s">
        <v>3591</v>
      </c>
    </row>
    <row r="173" spans="1:5">
      <c r="A173" s="1" t="s">
        <v>22</v>
      </c>
      <c r="B173" s="1" t="s">
        <v>365</v>
      </c>
      <c r="C173" s="1" t="str">
        <f t="shared" si="1"/>
        <v>北海道清里町</v>
      </c>
      <c r="D173" s="1" t="s">
        <v>366</v>
      </c>
      <c r="E173" t="s">
        <v>3582</v>
      </c>
    </row>
    <row r="174" spans="1:5">
      <c r="A174" s="1" t="s">
        <v>22</v>
      </c>
      <c r="B174" s="1" t="s">
        <v>367</v>
      </c>
      <c r="C174" s="1" t="str">
        <f t="shared" si="1"/>
        <v>北海道小清水町</v>
      </c>
      <c r="D174" s="1" t="s">
        <v>368</v>
      </c>
      <c r="E174" t="s">
        <v>3582</v>
      </c>
    </row>
    <row r="175" spans="1:5">
      <c r="A175" s="1" t="s">
        <v>22</v>
      </c>
      <c r="B175" s="1" t="s">
        <v>369</v>
      </c>
      <c r="C175" s="1" t="str">
        <f t="shared" si="1"/>
        <v>北海道訓子府町</v>
      </c>
      <c r="D175" s="1" t="s">
        <v>370</v>
      </c>
      <c r="E175" t="s">
        <v>3582</v>
      </c>
    </row>
    <row r="176" spans="1:5">
      <c r="A176" s="1" t="s">
        <v>22</v>
      </c>
      <c r="B176" s="1" t="s">
        <v>371</v>
      </c>
      <c r="C176" s="1" t="str">
        <f t="shared" si="1"/>
        <v>北海道置戸町</v>
      </c>
      <c r="D176" s="1" t="s">
        <v>372</v>
      </c>
      <c r="E176" t="s">
        <v>3582</v>
      </c>
    </row>
    <row r="177" spans="1:5">
      <c r="A177" s="1" t="s">
        <v>22</v>
      </c>
      <c r="B177" s="1" t="s">
        <v>373</v>
      </c>
      <c r="C177" s="1" t="str">
        <f t="shared" si="1"/>
        <v>北海道佐呂間町</v>
      </c>
      <c r="D177" s="1" t="s">
        <v>374</v>
      </c>
      <c r="E177" t="s">
        <v>3582</v>
      </c>
    </row>
    <row r="178" spans="1:5">
      <c r="A178" s="1" t="s">
        <v>22</v>
      </c>
      <c r="B178" s="1" t="s">
        <v>375</v>
      </c>
      <c r="C178" s="1" t="str">
        <f t="shared" ref="C178:C241" si="2">A178&amp;B178</f>
        <v>北海道遠軽町</v>
      </c>
      <c r="D178" s="1" t="s">
        <v>376</v>
      </c>
      <c r="E178" t="s">
        <v>3581</v>
      </c>
    </row>
    <row r="179" spans="1:5">
      <c r="A179" s="1" t="s">
        <v>22</v>
      </c>
      <c r="B179" s="1" t="s">
        <v>377</v>
      </c>
      <c r="C179" s="1" t="str">
        <f t="shared" si="2"/>
        <v>北海道湧別町</v>
      </c>
      <c r="D179" s="1" t="s">
        <v>378</v>
      </c>
      <c r="E179" t="s">
        <v>3584</v>
      </c>
    </row>
    <row r="180" spans="1:5">
      <c r="A180" s="1" t="s">
        <v>22</v>
      </c>
      <c r="B180" s="1" t="s">
        <v>379</v>
      </c>
      <c r="C180" s="1" t="str">
        <f t="shared" si="2"/>
        <v>北海道滝上町</v>
      </c>
      <c r="D180" s="1" t="s">
        <v>380</v>
      </c>
      <c r="E180" t="s">
        <v>3582</v>
      </c>
    </row>
    <row r="181" spans="1:5">
      <c r="A181" s="1" t="s">
        <v>22</v>
      </c>
      <c r="B181" s="1" t="s">
        <v>381</v>
      </c>
      <c r="C181" s="1" t="str">
        <f t="shared" si="2"/>
        <v>北海道興部町</v>
      </c>
      <c r="D181" s="1" t="s">
        <v>382</v>
      </c>
      <c r="E181" t="s">
        <v>3582</v>
      </c>
    </row>
    <row r="182" spans="1:5">
      <c r="A182" s="1" t="s">
        <v>22</v>
      </c>
      <c r="B182" s="1" t="s">
        <v>383</v>
      </c>
      <c r="C182" s="1" t="str">
        <f t="shared" si="2"/>
        <v>北海道西興部村</v>
      </c>
      <c r="D182" s="1" t="s">
        <v>384</v>
      </c>
      <c r="E182" t="s">
        <v>3582</v>
      </c>
    </row>
    <row r="183" spans="1:5">
      <c r="A183" s="1" t="s">
        <v>22</v>
      </c>
      <c r="B183" s="1" t="s">
        <v>385</v>
      </c>
      <c r="C183" s="1" t="str">
        <f t="shared" si="2"/>
        <v>北海道雄武町</v>
      </c>
      <c r="D183" s="1" t="s">
        <v>386</v>
      </c>
      <c r="E183" t="s">
        <v>3582</v>
      </c>
    </row>
    <row r="184" spans="1:5">
      <c r="A184" s="1" t="s">
        <v>22</v>
      </c>
      <c r="B184" s="1" t="s">
        <v>387</v>
      </c>
      <c r="C184" s="1" t="str">
        <f t="shared" si="2"/>
        <v>北海道大空町</v>
      </c>
      <c r="D184" s="1" t="s">
        <v>388</v>
      </c>
      <c r="E184" t="s">
        <v>3584</v>
      </c>
    </row>
    <row r="185" spans="1:5">
      <c r="A185" s="1" t="s">
        <v>22</v>
      </c>
      <c r="B185" s="1" t="s">
        <v>389</v>
      </c>
      <c r="C185" s="1" t="str">
        <f t="shared" si="2"/>
        <v>北海道豊浦町</v>
      </c>
      <c r="D185" s="1" t="s">
        <v>390</v>
      </c>
      <c r="E185" t="s">
        <v>3582</v>
      </c>
    </row>
    <row r="186" spans="1:5">
      <c r="A186" s="1" t="s">
        <v>22</v>
      </c>
      <c r="B186" s="1" t="s">
        <v>391</v>
      </c>
      <c r="C186" s="1" t="str">
        <f t="shared" si="2"/>
        <v>北海道壮瞥町</v>
      </c>
      <c r="D186" s="1" t="s">
        <v>392</v>
      </c>
      <c r="E186" t="s">
        <v>3582</v>
      </c>
    </row>
    <row r="187" spans="1:5">
      <c r="A187" s="1" t="s">
        <v>22</v>
      </c>
      <c r="B187" s="1" t="s">
        <v>393</v>
      </c>
      <c r="C187" s="1" t="str">
        <f t="shared" si="2"/>
        <v>北海道白老町</v>
      </c>
      <c r="D187" s="1" t="s">
        <v>394</v>
      </c>
      <c r="E187" t="s">
        <v>3581</v>
      </c>
    </row>
    <row r="188" spans="1:5">
      <c r="A188" s="1" t="s">
        <v>22</v>
      </c>
      <c r="B188" s="1" t="s">
        <v>395</v>
      </c>
      <c r="C188" s="1" t="str">
        <f t="shared" si="2"/>
        <v>北海道厚真町</v>
      </c>
      <c r="D188" s="1" t="s">
        <v>396</v>
      </c>
      <c r="E188" t="s">
        <v>3582</v>
      </c>
    </row>
    <row r="189" spans="1:5">
      <c r="A189" s="1" t="s">
        <v>22</v>
      </c>
      <c r="B189" s="1" t="s">
        <v>397</v>
      </c>
      <c r="C189" s="1" t="str">
        <f t="shared" si="2"/>
        <v>北海道洞爺湖町</v>
      </c>
      <c r="D189" s="1" t="s">
        <v>398</v>
      </c>
      <c r="E189" t="s">
        <v>3585</v>
      </c>
    </row>
    <row r="190" spans="1:5">
      <c r="A190" s="1" t="s">
        <v>22</v>
      </c>
      <c r="B190" s="1" t="s">
        <v>399</v>
      </c>
      <c r="C190" s="1" t="str">
        <f t="shared" si="2"/>
        <v>北海道安平町</v>
      </c>
      <c r="D190" s="1" t="s">
        <v>400</v>
      </c>
      <c r="E190" t="s">
        <v>3584</v>
      </c>
    </row>
    <row r="191" spans="1:5">
      <c r="A191" s="1" t="s">
        <v>22</v>
      </c>
      <c r="B191" s="1" t="s">
        <v>401</v>
      </c>
      <c r="C191" s="1" t="str">
        <f t="shared" si="2"/>
        <v>北海道むかわ町</v>
      </c>
      <c r="D191" s="1" t="s">
        <v>402</v>
      </c>
      <c r="E191" t="s">
        <v>3584</v>
      </c>
    </row>
    <row r="192" spans="1:5">
      <c r="A192" s="1" t="s">
        <v>22</v>
      </c>
      <c r="B192" s="1" t="s">
        <v>403</v>
      </c>
      <c r="C192" s="1" t="str">
        <f t="shared" si="2"/>
        <v>北海道日高町</v>
      </c>
      <c r="D192" s="1" t="s">
        <v>404</v>
      </c>
      <c r="E192" t="s">
        <v>3591</v>
      </c>
    </row>
    <row r="193" spans="1:5">
      <c r="A193" s="1" t="s">
        <v>22</v>
      </c>
      <c r="B193" s="1" t="s">
        <v>405</v>
      </c>
      <c r="C193" s="1" t="str">
        <f t="shared" si="2"/>
        <v>北海道平取町</v>
      </c>
      <c r="D193" s="1" t="s">
        <v>406</v>
      </c>
      <c r="E193" t="s">
        <v>3582</v>
      </c>
    </row>
    <row r="194" spans="1:5">
      <c r="A194" s="1" t="s">
        <v>22</v>
      </c>
      <c r="B194" s="1" t="s">
        <v>407</v>
      </c>
      <c r="C194" s="1" t="str">
        <f t="shared" si="2"/>
        <v>北海道新冠町</v>
      </c>
      <c r="D194" s="1" t="s">
        <v>408</v>
      </c>
      <c r="E194" t="s">
        <v>3584</v>
      </c>
    </row>
    <row r="195" spans="1:5">
      <c r="A195" s="1" t="s">
        <v>22</v>
      </c>
      <c r="B195" s="1" t="s">
        <v>409</v>
      </c>
      <c r="C195" s="1" t="str">
        <f t="shared" si="2"/>
        <v>北海道浦河町</v>
      </c>
      <c r="D195" s="1" t="s">
        <v>410</v>
      </c>
      <c r="E195" t="s">
        <v>3591</v>
      </c>
    </row>
    <row r="196" spans="1:5">
      <c r="A196" s="1" t="s">
        <v>22</v>
      </c>
      <c r="B196" s="1" t="s">
        <v>411</v>
      </c>
      <c r="C196" s="1" t="str">
        <f t="shared" si="2"/>
        <v>北海道様似町</v>
      </c>
      <c r="D196" s="1" t="s">
        <v>412</v>
      </c>
      <c r="E196" t="s">
        <v>3582</v>
      </c>
    </row>
    <row r="197" spans="1:5">
      <c r="A197" s="1" t="s">
        <v>22</v>
      </c>
      <c r="B197" s="1" t="s">
        <v>413</v>
      </c>
      <c r="C197" s="1" t="str">
        <f t="shared" si="2"/>
        <v>北海道えりも町</v>
      </c>
      <c r="D197" s="1" t="s">
        <v>414</v>
      </c>
      <c r="E197" t="s">
        <v>3582</v>
      </c>
    </row>
    <row r="198" spans="1:5">
      <c r="A198" s="1" t="s">
        <v>22</v>
      </c>
      <c r="B198" s="1" t="s">
        <v>415</v>
      </c>
      <c r="C198" s="1" t="str">
        <f t="shared" si="2"/>
        <v>北海道新ひだか町</v>
      </c>
      <c r="D198" s="1" t="s">
        <v>416</v>
      </c>
      <c r="E198" t="s">
        <v>3592</v>
      </c>
    </row>
    <row r="199" spans="1:5">
      <c r="A199" s="1" t="s">
        <v>22</v>
      </c>
      <c r="B199" s="1" t="s">
        <v>417</v>
      </c>
      <c r="C199" s="1" t="str">
        <f t="shared" si="2"/>
        <v>北海道音更町</v>
      </c>
      <c r="D199" s="1" t="s">
        <v>418</v>
      </c>
      <c r="E199" t="s">
        <v>3586</v>
      </c>
    </row>
    <row r="200" spans="1:5">
      <c r="A200" s="1" t="s">
        <v>22</v>
      </c>
      <c r="B200" s="1" t="s">
        <v>419</v>
      </c>
      <c r="C200" s="1" t="str">
        <f t="shared" si="2"/>
        <v>北海道士幌町</v>
      </c>
      <c r="D200" s="1" t="s">
        <v>420</v>
      </c>
      <c r="E200" t="s">
        <v>3584</v>
      </c>
    </row>
    <row r="201" spans="1:5">
      <c r="A201" s="1" t="s">
        <v>22</v>
      </c>
      <c r="B201" s="1" t="s">
        <v>421</v>
      </c>
      <c r="C201" s="1" t="str">
        <f t="shared" si="2"/>
        <v>北海道上士幌町</v>
      </c>
      <c r="D201" s="1" t="s">
        <v>422</v>
      </c>
      <c r="E201" t="s">
        <v>3582</v>
      </c>
    </row>
    <row r="202" spans="1:5">
      <c r="A202" s="1" t="s">
        <v>22</v>
      </c>
      <c r="B202" s="1" t="s">
        <v>423</v>
      </c>
      <c r="C202" s="1" t="str">
        <f t="shared" si="2"/>
        <v>北海道鹿追町</v>
      </c>
      <c r="D202" s="1" t="s">
        <v>424</v>
      </c>
      <c r="E202" t="s">
        <v>3584</v>
      </c>
    </row>
    <row r="203" spans="1:5">
      <c r="A203" s="1" t="s">
        <v>22</v>
      </c>
      <c r="B203" s="1" t="s">
        <v>425</v>
      </c>
      <c r="C203" s="1" t="str">
        <f t="shared" si="2"/>
        <v>北海道新得町</v>
      </c>
      <c r="D203" s="1" t="s">
        <v>426</v>
      </c>
      <c r="E203" t="s">
        <v>3584</v>
      </c>
    </row>
    <row r="204" spans="1:5">
      <c r="A204" s="1" t="s">
        <v>22</v>
      </c>
      <c r="B204" s="1" t="s">
        <v>427</v>
      </c>
      <c r="C204" s="1" t="str">
        <f t="shared" si="2"/>
        <v>北海道清水町</v>
      </c>
      <c r="D204" s="1" t="s">
        <v>428</v>
      </c>
      <c r="E204" t="s">
        <v>3584</v>
      </c>
    </row>
    <row r="205" spans="1:5">
      <c r="A205" s="1" t="s">
        <v>22</v>
      </c>
      <c r="B205" s="1" t="s">
        <v>429</v>
      </c>
      <c r="C205" s="1" t="str">
        <f t="shared" si="2"/>
        <v>北海道芽室町</v>
      </c>
      <c r="D205" s="1" t="s">
        <v>430</v>
      </c>
      <c r="E205" t="s">
        <v>3587</v>
      </c>
    </row>
    <row r="206" spans="1:5">
      <c r="A206" s="1" t="s">
        <v>22</v>
      </c>
      <c r="B206" s="1" t="s">
        <v>431</v>
      </c>
      <c r="C206" s="1" t="str">
        <f t="shared" si="2"/>
        <v>北海道中札内村</v>
      </c>
      <c r="D206" s="1" t="s">
        <v>432</v>
      </c>
      <c r="E206" t="s">
        <v>3582</v>
      </c>
    </row>
    <row r="207" spans="1:5">
      <c r="A207" s="1" t="s">
        <v>22</v>
      </c>
      <c r="B207" s="1" t="s">
        <v>433</v>
      </c>
      <c r="C207" s="1" t="str">
        <f t="shared" si="2"/>
        <v>北海道更別村</v>
      </c>
      <c r="D207" s="1" t="s">
        <v>434</v>
      </c>
      <c r="E207" t="s">
        <v>3582</v>
      </c>
    </row>
    <row r="208" spans="1:5">
      <c r="A208" s="1" t="s">
        <v>22</v>
      </c>
      <c r="B208" s="1" t="s">
        <v>435</v>
      </c>
      <c r="C208" s="1" t="str">
        <f t="shared" si="2"/>
        <v>北海道大樹町</v>
      </c>
      <c r="D208" s="1" t="s">
        <v>436</v>
      </c>
      <c r="E208" t="s">
        <v>3584</v>
      </c>
    </row>
    <row r="209" spans="1:5">
      <c r="A209" s="1" t="s">
        <v>22</v>
      </c>
      <c r="B209" s="1" t="s">
        <v>437</v>
      </c>
      <c r="C209" s="1" t="str">
        <f t="shared" si="2"/>
        <v>北海道広尾町</v>
      </c>
      <c r="D209" s="1" t="s">
        <v>438</v>
      </c>
      <c r="E209" t="s">
        <v>3584</v>
      </c>
    </row>
    <row r="210" spans="1:5">
      <c r="A210" s="1" t="s">
        <v>22</v>
      </c>
      <c r="B210" s="1" t="s">
        <v>439</v>
      </c>
      <c r="C210" s="1" t="str">
        <f t="shared" si="2"/>
        <v>北海道幕別町</v>
      </c>
      <c r="D210" s="1" t="s">
        <v>440</v>
      </c>
      <c r="E210" t="s">
        <v>3586</v>
      </c>
    </row>
    <row r="211" spans="1:5">
      <c r="A211" s="1" t="s">
        <v>22</v>
      </c>
      <c r="B211" s="1" t="s">
        <v>441</v>
      </c>
      <c r="C211" s="1" t="str">
        <f t="shared" si="2"/>
        <v>北海道池田町</v>
      </c>
      <c r="D211" s="1" t="s">
        <v>442</v>
      </c>
      <c r="E211" t="s">
        <v>3584</v>
      </c>
    </row>
    <row r="212" spans="1:5">
      <c r="A212" s="1" t="s">
        <v>22</v>
      </c>
      <c r="B212" s="1" t="s">
        <v>443</v>
      </c>
      <c r="C212" s="1" t="str">
        <f t="shared" si="2"/>
        <v>北海道豊頃町</v>
      </c>
      <c r="D212" s="1" t="s">
        <v>444</v>
      </c>
      <c r="E212" t="s">
        <v>3582</v>
      </c>
    </row>
    <row r="213" spans="1:5">
      <c r="A213" s="1" t="s">
        <v>22</v>
      </c>
      <c r="B213" s="1" t="s">
        <v>445</v>
      </c>
      <c r="C213" s="1" t="str">
        <f t="shared" si="2"/>
        <v>北海道本別町</v>
      </c>
      <c r="D213" s="1" t="s">
        <v>446</v>
      </c>
      <c r="E213" t="s">
        <v>3584</v>
      </c>
    </row>
    <row r="214" spans="1:5">
      <c r="A214" s="1" t="s">
        <v>22</v>
      </c>
      <c r="B214" s="1" t="s">
        <v>447</v>
      </c>
      <c r="C214" s="1" t="str">
        <f t="shared" si="2"/>
        <v>北海道足寄町</v>
      </c>
      <c r="D214" s="1" t="s">
        <v>448</v>
      </c>
      <c r="E214" t="s">
        <v>3584</v>
      </c>
    </row>
    <row r="215" spans="1:5">
      <c r="A215" s="1" t="s">
        <v>22</v>
      </c>
      <c r="B215" s="1" t="s">
        <v>449</v>
      </c>
      <c r="C215" s="1" t="str">
        <f t="shared" si="2"/>
        <v>北海道陸別町</v>
      </c>
      <c r="D215" s="1" t="s">
        <v>450</v>
      </c>
      <c r="E215" t="s">
        <v>3582</v>
      </c>
    </row>
    <row r="216" spans="1:5">
      <c r="A216" s="1" t="s">
        <v>22</v>
      </c>
      <c r="B216" s="1" t="s">
        <v>451</v>
      </c>
      <c r="C216" s="1" t="str">
        <f t="shared" si="2"/>
        <v>北海道浦幌町</v>
      </c>
      <c r="D216" s="1" t="s">
        <v>452</v>
      </c>
      <c r="E216" t="s">
        <v>3582</v>
      </c>
    </row>
    <row r="217" spans="1:5">
      <c r="A217" s="1" t="s">
        <v>22</v>
      </c>
      <c r="B217" s="1" t="s">
        <v>453</v>
      </c>
      <c r="C217" s="1" t="str">
        <f t="shared" si="2"/>
        <v>北海道釧路町</v>
      </c>
      <c r="D217" s="1" t="s">
        <v>454</v>
      </c>
      <c r="E217" t="s">
        <v>3581</v>
      </c>
    </row>
    <row r="218" spans="1:5">
      <c r="A218" s="1" t="s">
        <v>22</v>
      </c>
      <c r="B218" s="1" t="s">
        <v>455</v>
      </c>
      <c r="C218" s="1" t="str">
        <f t="shared" si="2"/>
        <v>北海道厚岸町</v>
      </c>
      <c r="D218" s="1" t="s">
        <v>456</v>
      </c>
      <c r="E218" t="s">
        <v>3584</v>
      </c>
    </row>
    <row r="219" spans="1:5">
      <c r="A219" s="1" t="s">
        <v>22</v>
      </c>
      <c r="B219" s="1" t="s">
        <v>457</v>
      </c>
      <c r="C219" s="1" t="str">
        <f t="shared" si="2"/>
        <v>北海道浜中町</v>
      </c>
      <c r="D219" s="1" t="s">
        <v>458</v>
      </c>
      <c r="E219" t="s">
        <v>3584</v>
      </c>
    </row>
    <row r="220" spans="1:5">
      <c r="A220" s="1" t="s">
        <v>22</v>
      </c>
      <c r="B220" s="1" t="s">
        <v>459</v>
      </c>
      <c r="C220" s="1" t="str">
        <f t="shared" si="2"/>
        <v>北海道標茶町</v>
      </c>
      <c r="D220" s="1" t="s">
        <v>460</v>
      </c>
      <c r="E220" t="s">
        <v>3584</v>
      </c>
    </row>
    <row r="221" spans="1:5">
      <c r="A221" s="1" t="s">
        <v>22</v>
      </c>
      <c r="B221" s="1" t="s">
        <v>461</v>
      </c>
      <c r="C221" s="1" t="str">
        <f t="shared" si="2"/>
        <v>北海道弟子屈町</v>
      </c>
      <c r="D221" s="1" t="s">
        <v>462</v>
      </c>
      <c r="E221" t="s">
        <v>3585</v>
      </c>
    </row>
    <row r="222" spans="1:5">
      <c r="A222" s="1" t="s">
        <v>22</v>
      </c>
      <c r="B222" s="1" t="s">
        <v>463</v>
      </c>
      <c r="C222" s="1" t="str">
        <f t="shared" si="2"/>
        <v>北海道鶴居村</v>
      </c>
      <c r="D222" s="1" t="s">
        <v>464</v>
      </c>
      <c r="E222" t="s">
        <v>3582</v>
      </c>
    </row>
    <row r="223" spans="1:5">
      <c r="A223" s="1" t="s">
        <v>22</v>
      </c>
      <c r="B223" s="1" t="s">
        <v>465</v>
      </c>
      <c r="C223" s="1" t="str">
        <f t="shared" si="2"/>
        <v>北海道白糠町</v>
      </c>
      <c r="D223" s="1" t="s">
        <v>466</v>
      </c>
      <c r="E223" t="s">
        <v>3583</v>
      </c>
    </row>
    <row r="224" spans="1:5">
      <c r="A224" s="1" t="s">
        <v>22</v>
      </c>
      <c r="B224" s="1" t="s">
        <v>3639</v>
      </c>
      <c r="C224" s="1" t="str">
        <f t="shared" si="2"/>
        <v>北海道別海町</v>
      </c>
      <c r="D224" s="1" t="s">
        <v>467</v>
      </c>
      <c r="E224" t="s">
        <v>3591</v>
      </c>
    </row>
    <row r="225" spans="1:6">
      <c r="A225" s="1" t="s">
        <v>22</v>
      </c>
      <c r="B225" s="1" t="s">
        <v>468</v>
      </c>
      <c r="C225" s="1" t="str">
        <f t="shared" si="2"/>
        <v>北海道中標津町</v>
      </c>
      <c r="D225" s="1" t="s">
        <v>469</v>
      </c>
      <c r="E225" t="s">
        <v>3586</v>
      </c>
    </row>
    <row r="226" spans="1:6">
      <c r="A226" s="1" t="s">
        <v>22</v>
      </c>
      <c r="B226" s="1" t="s">
        <v>470</v>
      </c>
      <c r="C226" s="1" t="str">
        <f t="shared" si="2"/>
        <v>北海道標津町</v>
      </c>
      <c r="D226" s="1" t="s">
        <v>471</v>
      </c>
      <c r="E226" t="s">
        <v>3584</v>
      </c>
    </row>
    <row r="227" spans="1:6">
      <c r="A227" s="1" t="s">
        <v>22</v>
      </c>
      <c r="B227" s="1" t="s">
        <v>472</v>
      </c>
      <c r="C227" s="1" t="str">
        <f t="shared" si="2"/>
        <v>北海道羅臼町</v>
      </c>
      <c r="D227" s="1" t="s">
        <v>473</v>
      </c>
      <c r="E227" t="s">
        <v>3582</v>
      </c>
    </row>
    <row r="228" spans="1:6">
      <c r="A228" s="1" t="s">
        <v>24</v>
      </c>
      <c r="B228" s="1" t="s">
        <v>474</v>
      </c>
      <c r="C228" s="1" t="str">
        <f t="shared" si="2"/>
        <v>青森県青森市</v>
      </c>
      <c r="D228" s="1" t="s">
        <v>475</v>
      </c>
      <c r="E228" t="s">
        <v>3573</v>
      </c>
      <c r="F228" s="1"/>
    </row>
    <row r="229" spans="1:6">
      <c r="A229" s="1" t="s">
        <v>24</v>
      </c>
      <c r="B229" s="1" t="s">
        <v>476</v>
      </c>
      <c r="C229" s="1" t="str">
        <f t="shared" si="2"/>
        <v>青森県弘前市</v>
      </c>
      <c r="D229" s="1" t="s">
        <v>477</v>
      </c>
      <c r="E229" t="s">
        <v>3576</v>
      </c>
    </row>
    <row r="230" spans="1:6">
      <c r="A230" s="1" t="s">
        <v>24</v>
      </c>
      <c r="B230" s="1" t="s">
        <v>478</v>
      </c>
      <c r="C230" s="1" t="str">
        <f t="shared" si="2"/>
        <v>青森県八戸市</v>
      </c>
      <c r="D230" s="1" t="s">
        <v>479</v>
      </c>
      <c r="E230" t="s">
        <v>3573</v>
      </c>
      <c r="F230" s="1"/>
    </row>
    <row r="231" spans="1:6">
      <c r="A231" s="1" t="s">
        <v>24</v>
      </c>
      <c r="B231" s="1" t="s">
        <v>480</v>
      </c>
      <c r="C231" s="1" t="str">
        <f t="shared" si="2"/>
        <v>青森県黒石市</v>
      </c>
      <c r="D231" s="1" t="s">
        <v>481</v>
      </c>
      <c r="E231" t="s">
        <v>3578</v>
      </c>
    </row>
    <row r="232" spans="1:6">
      <c r="A232" s="1" t="s">
        <v>24</v>
      </c>
      <c r="B232" s="1" t="s">
        <v>482</v>
      </c>
      <c r="C232" s="1" t="str">
        <f t="shared" si="2"/>
        <v>青森県五所川原市</v>
      </c>
      <c r="D232" s="1" t="s">
        <v>483</v>
      </c>
      <c r="E232" t="s">
        <v>3579</v>
      </c>
    </row>
    <row r="233" spans="1:6">
      <c r="A233" s="1" t="s">
        <v>24</v>
      </c>
      <c r="B233" s="1" t="s">
        <v>484</v>
      </c>
      <c r="C233" s="1" t="str">
        <f t="shared" si="2"/>
        <v>青森県十和田市</v>
      </c>
      <c r="D233" s="1" t="s">
        <v>485</v>
      </c>
      <c r="E233" t="s">
        <v>3579</v>
      </c>
    </row>
    <row r="234" spans="1:6">
      <c r="A234" s="1" t="s">
        <v>24</v>
      </c>
      <c r="B234" s="1" t="s">
        <v>486</v>
      </c>
      <c r="C234" s="1" t="str">
        <f t="shared" si="2"/>
        <v>青森県三沢市</v>
      </c>
      <c r="D234" s="1" t="s">
        <v>487</v>
      </c>
      <c r="E234" t="s">
        <v>3580</v>
      </c>
    </row>
    <row r="235" spans="1:6">
      <c r="A235" s="1" t="s">
        <v>24</v>
      </c>
      <c r="B235" s="1" t="s">
        <v>488</v>
      </c>
      <c r="C235" s="1" t="str">
        <f t="shared" si="2"/>
        <v>青森県むつ市</v>
      </c>
      <c r="D235" s="1" t="s">
        <v>489</v>
      </c>
      <c r="E235" t="s">
        <v>3575</v>
      </c>
    </row>
    <row r="236" spans="1:6">
      <c r="A236" s="1" t="s">
        <v>24</v>
      </c>
      <c r="B236" s="1" t="s">
        <v>490</v>
      </c>
      <c r="C236" s="1" t="str">
        <f t="shared" si="2"/>
        <v>青森県つがる市</v>
      </c>
      <c r="D236" s="1" t="s">
        <v>491</v>
      </c>
      <c r="E236" t="s">
        <v>3593</v>
      </c>
    </row>
    <row r="237" spans="1:6">
      <c r="A237" s="1" t="s">
        <v>24</v>
      </c>
      <c r="B237" s="1" t="s">
        <v>492</v>
      </c>
      <c r="C237" s="1" t="str">
        <f t="shared" si="2"/>
        <v>青森県平川市</v>
      </c>
      <c r="D237" s="1" t="s">
        <v>493</v>
      </c>
      <c r="E237" t="s">
        <v>3593</v>
      </c>
    </row>
    <row r="238" spans="1:6">
      <c r="A238" s="1" t="s">
        <v>24</v>
      </c>
      <c r="B238" s="1" t="s">
        <v>494</v>
      </c>
      <c r="C238" s="1" t="str">
        <f t="shared" si="2"/>
        <v>青森県平内町</v>
      </c>
      <c r="D238" s="1" t="s">
        <v>495</v>
      </c>
      <c r="E238" t="s">
        <v>3591</v>
      </c>
    </row>
    <row r="239" spans="1:6">
      <c r="A239" s="1" t="s">
        <v>24</v>
      </c>
      <c r="B239" s="1" t="s">
        <v>496</v>
      </c>
      <c r="C239" s="1" t="str">
        <f t="shared" si="2"/>
        <v>青森県今別町</v>
      </c>
      <c r="D239" s="1" t="s">
        <v>497</v>
      </c>
      <c r="E239" t="s">
        <v>3588</v>
      </c>
    </row>
    <row r="240" spans="1:6">
      <c r="A240" s="1" t="s">
        <v>24</v>
      </c>
      <c r="B240" s="1" t="s">
        <v>498</v>
      </c>
      <c r="C240" s="1" t="str">
        <f t="shared" si="2"/>
        <v>青森県蓬田村</v>
      </c>
      <c r="D240" s="1" t="s">
        <v>499</v>
      </c>
      <c r="E240" t="s">
        <v>3582</v>
      </c>
    </row>
    <row r="241" spans="1:5">
      <c r="A241" s="1" t="s">
        <v>24</v>
      </c>
      <c r="B241" s="1" t="s">
        <v>500</v>
      </c>
      <c r="C241" s="1" t="str">
        <f t="shared" si="2"/>
        <v>青森県外ヶ浜町</v>
      </c>
      <c r="D241" s="1" t="s">
        <v>501</v>
      </c>
      <c r="E241" t="s">
        <v>3584</v>
      </c>
    </row>
    <row r="242" spans="1:5">
      <c r="A242" s="1" t="s">
        <v>24</v>
      </c>
      <c r="B242" s="1" t="s">
        <v>502</v>
      </c>
      <c r="C242" s="1" t="str">
        <f t="shared" ref="C242:C305" si="3">A242&amp;B242</f>
        <v>青森県鰺ヶ沢町</v>
      </c>
      <c r="D242" s="1" t="s">
        <v>503</v>
      </c>
      <c r="E242" t="s">
        <v>3584</v>
      </c>
    </row>
    <row r="243" spans="1:5">
      <c r="A243" s="1" t="s">
        <v>24</v>
      </c>
      <c r="B243" s="1" t="s">
        <v>504</v>
      </c>
      <c r="C243" s="1" t="str">
        <f t="shared" si="3"/>
        <v>青森県深浦町</v>
      </c>
      <c r="D243" s="1" t="s">
        <v>505</v>
      </c>
      <c r="E243" t="s">
        <v>3584</v>
      </c>
    </row>
    <row r="244" spans="1:5">
      <c r="A244" s="1" t="s">
        <v>24</v>
      </c>
      <c r="B244" s="1" t="s">
        <v>506</v>
      </c>
      <c r="C244" s="1" t="str">
        <f t="shared" si="3"/>
        <v>青森県西目屋村</v>
      </c>
      <c r="D244" s="1" t="s">
        <v>507</v>
      </c>
      <c r="E244" t="s">
        <v>3582</v>
      </c>
    </row>
    <row r="245" spans="1:5">
      <c r="A245" s="1" t="s">
        <v>24</v>
      </c>
      <c r="B245" s="1" t="s">
        <v>508</v>
      </c>
      <c r="C245" s="1" t="str">
        <f t="shared" si="3"/>
        <v>青森県藤崎町</v>
      </c>
      <c r="D245" s="1" t="s">
        <v>509</v>
      </c>
      <c r="E245" t="s">
        <v>3591</v>
      </c>
    </row>
    <row r="246" spans="1:5">
      <c r="A246" s="1" t="s">
        <v>24</v>
      </c>
      <c r="B246" s="1" t="s">
        <v>510</v>
      </c>
      <c r="C246" s="1" t="str">
        <f t="shared" si="3"/>
        <v>青森県大鰐町</v>
      </c>
      <c r="D246" s="1" t="s">
        <v>511</v>
      </c>
      <c r="E246" t="s">
        <v>3584</v>
      </c>
    </row>
    <row r="247" spans="1:5">
      <c r="A247" s="1" t="s">
        <v>24</v>
      </c>
      <c r="B247" s="1" t="s">
        <v>512</v>
      </c>
      <c r="C247" s="1" t="str">
        <f t="shared" si="3"/>
        <v>青森県田舎館村</v>
      </c>
      <c r="D247" s="1" t="s">
        <v>513</v>
      </c>
      <c r="E247" t="s">
        <v>3584</v>
      </c>
    </row>
    <row r="248" spans="1:5">
      <c r="A248" s="1" t="s">
        <v>24</v>
      </c>
      <c r="B248" s="1" t="s">
        <v>514</v>
      </c>
      <c r="C248" s="1" t="str">
        <f t="shared" si="3"/>
        <v>青森県板柳町</v>
      </c>
      <c r="D248" s="1" t="s">
        <v>515</v>
      </c>
      <c r="E248" t="s">
        <v>3591</v>
      </c>
    </row>
    <row r="249" spans="1:5">
      <c r="A249" s="1" t="s">
        <v>24</v>
      </c>
      <c r="B249" s="1" t="s">
        <v>516</v>
      </c>
      <c r="C249" s="1" t="str">
        <f t="shared" si="3"/>
        <v>青森県鶴田町</v>
      </c>
      <c r="D249" s="1" t="s">
        <v>517</v>
      </c>
      <c r="E249" t="s">
        <v>3591</v>
      </c>
    </row>
    <row r="250" spans="1:5">
      <c r="A250" s="1" t="s">
        <v>24</v>
      </c>
      <c r="B250" s="1" t="s">
        <v>518</v>
      </c>
      <c r="C250" s="1" t="str">
        <f t="shared" si="3"/>
        <v>青森県中泊町</v>
      </c>
      <c r="D250" s="1" t="s">
        <v>519</v>
      </c>
      <c r="E250" t="s">
        <v>3584</v>
      </c>
    </row>
    <row r="251" spans="1:5">
      <c r="A251" s="1" t="s">
        <v>24</v>
      </c>
      <c r="B251" s="1" t="s">
        <v>520</v>
      </c>
      <c r="C251" s="1" t="str">
        <f t="shared" si="3"/>
        <v>青森県野辺地町</v>
      </c>
      <c r="D251" s="1" t="s">
        <v>521</v>
      </c>
      <c r="E251" t="s">
        <v>3590</v>
      </c>
    </row>
    <row r="252" spans="1:5">
      <c r="A252" s="1" t="s">
        <v>24</v>
      </c>
      <c r="B252" s="1" t="s">
        <v>522</v>
      </c>
      <c r="C252" s="1" t="str">
        <f t="shared" si="3"/>
        <v>青森県七戸町</v>
      </c>
      <c r="D252" s="1" t="s">
        <v>523</v>
      </c>
      <c r="E252" t="s">
        <v>3591</v>
      </c>
    </row>
    <row r="253" spans="1:5">
      <c r="A253" s="1" t="s">
        <v>24</v>
      </c>
      <c r="B253" s="1" t="s">
        <v>524</v>
      </c>
      <c r="C253" s="1" t="str">
        <f t="shared" si="3"/>
        <v>青森県六戸町</v>
      </c>
      <c r="D253" s="1" t="s">
        <v>525</v>
      </c>
      <c r="E253" t="s">
        <v>3594</v>
      </c>
    </row>
    <row r="254" spans="1:5">
      <c r="A254" s="1" t="s">
        <v>24</v>
      </c>
      <c r="B254" s="1" t="s">
        <v>526</v>
      </c>
      <c r="C254" s="1" t="str">
        <f t="shared" si="3"/>
        <v>青森県横浜町</v>
      </c>
      <c r="D254" s="1" t="s">
        <v>527</v>
      </c>
      <c r="E254" t="s">
        <v>3582</v>
      </c>
    </row>
    <row r="255" spans="1:5">
      <c r="A255" s="1" t="s">
        <v>24</v>
      </c>
      <c r="B255" s="1" t="s">
        <v>528</v>
      </c>
      <c r="C255" s="1" t="str">
        <f t="shared" si="3"/>
        <v>青森県東北町</v>
      </c>
      <c r="D255" s="1" t="s">
        <v>529</v>
      </c>
      <c r="E255" t="s">
        <v>3587</v>
      </c>
    </row>
    <row r="256" spans="1:5">
      <c r="A256" s="1" t="s">
        <v>24</v>
      </c>
      <c r="B256" s="1" t="s">
        <v>530</v>
      </c>
      <c r="C256" s="1" t="str">
        <f t="shared" si="3"/>
        <v>青森県六ヶ所村</v>
      </c>
      <c r="D256" s="1" t="s">
        <v>531</v>
      </c>
      <c r="E256" t="s">
        <v>3594</v>
      </c>
    </row>
    <row r="257" spans="1:6">
      <c r="A257" s="1" t="s">
        <v>24</v>
      </c>
      <c r="B257" s="1" t="s">
        <v>532</v>
      </c>
      <c r="C257" s="1" t="str">
        <f t="shared" si="3"/>
        <v>青森県おいらせ町</v>
      </c>
      <c r="D257" s="1" t="s">
        <v>533</v>
      </c>
      <c r="E257" t="s">
        <v>3586</v>
      </c>
    </row>
    <row r="258" spans="1:6">
      <c r="A258" s="1" t="s">
        <v>24</v>
      </c>
      <c r="B258" s="1" t="s">
        <v>534</v>
      </c>
      <c r="C258" s="1" t="str">
        <f t="shared" si="3"/>
        <v>青森県大間町</v>
      </c>
      <c r="D258" s="1" t="s">
        <v>535</v>
      </c>
      <c r="E258" t="s">
        <v>3582</v>
      </c>
    </row>
    <row r="259" spans="1:6">
      <c r="A259" s="1" t="s">
        <v>24</v>
      </c>
      <c r="B259" s="1" t="s">
        <v>536</v>
      </c>
      <c r="C259" s="1" t="str">
        <f t="shared" si="3"/>
        <v>青森県東通村</v>
      </c>
      <c r="D259" s="1" t="s">
        <v>537</v>
      </c>
      <c r="E259" t="s">
        <v>3584</v>
      </c>
    </row>
    <row r="260" spans="1:6">
      <c r="A260" s="1" t="s">
        <v>24</v>
      </c>
      <c r="B260" s="1" t="s">
        <v>538</v>
      </c>
      <c r="C260" s="1" t="str">
        <f t="shared" si="3"/>
        <v>青森県風間浦村</v>
      </c>
      <c r="D260" s="1" t="s">
        <v>539</v>
      </c>
      <c r="E260" t="s">
        <v>3582</v>
      </c>
    </row>
    <row r="261" spans="1:6">
      <c r="A261" s="1" t="s">
        <v>24</v>
      </c>
      <c r="B261" s="1" t="s">
        <v>540</v>
      </c>
      <c r="C261" s="1" t="str">
        <f t="shared" si="3"/>
        <v>青森県佐井村</v>
      </c>
      <c r="D261" s="1" t="s">
        <v>541</v>
      </c>
      <c r="E261" t="s">
        <v>3582</v>
      </c>
    </row>
    <row r="262" spans="1:6">
      <c r="A262" s="1" t="s">
        <v>24</v>
      </c>
      <c r="B262" s="1" t="s">
        <v>542</v>
      </c>
      <c r="C262" s="1" t="str">
        <f t="shared" si="3"/>
        <v>青森県三戸町</v>
      </c>
      <c r="D262" s="1" t="s">
        <v>543</v>
      </c>
      <c r="E262" t="s">
        <v>3584</v>
      </c>
    </row>
    <row r="263" spans="1:6">
      <c r="A263" s="1" t="s">
        <v>24</v>
      </c>
      <c r="B263" s="1" t="s">
        <v>544</v>
      </c>
      <c r="C263" s="1" t="str">
        <f t="shared" si="3"/>
        <v>青森県五戸町</v>
      </c>
      <c r="D263" s="1" t="s">
        <v>545</v>
      </c>
      <c r="E263" t="s">
        <v>3587</v>
      </c>
    </row>
    <row r="264" spans="1:6">
      <c r="A264" s="1" t="s">
        <v>24</v>
      </c>
      <c r="B264" s="1" t="s">
        <v>546</v>
      </c>
      <c r="C264" s="1" t="str">
        <f t="shared" si="3"/>
        <v>青森県田子町</v>
      </c>
      <c r="D264" s="1" t="s">
        <v>547</v>
      </c>
      <c r="E264" t="s">
        <v>3582</v>
      </c>
    </row>
    <row r="265" spans="1:6">
      <c r="A265" s="1" t="s">
        <v>24</v>
      </c>
      <c r="B265" s="1" t="s">
        <v>548</v>
      </c>
      <c r="C265" s="1" t="str">
        <f t="shared" si="3"/>
        <v>青森県南部町</v>
      </c>
      <c r="D265" s="1" t="s">
        <v>549</v>
      </c>
      <c r="E265" t="s">
        <v>3587</v>
      </c>
    </row>
    <row r="266" spans="1:6">
      <c r="A266" s="1" t="s">
        <v>24</v>
      </c>
      <c r="B266" s="1" t="s">
        <v>550</v>
      </c>
      <c r="C266" s="1" t="str">
        <f t="shared" si="3"/>
        <v>青森県階上町</v>
      </c>
      <c r="D266" s="1" t="s">
        <v>551</v>
      </c>
      <c r="E266" t="s">
        <v>3594</v>
      </c>
    </row>
    <row r="267" spans="1:6">
      <c r="A267" s="1" t="s">
        <v>24</v>
      </c>
      <c r="B267" s="1" t="s">
        <v>552</v>
      </c>
      <c r="C267" s="1" t="str">
        <f t="shared" si="3"/>
        <v>青森県新郷村</v>
      </c>
      <c r="D267" s="1" t="s">
        <v>553</v>
      </c>
      <c r="E267" t="s">
        <v>3582</v>
      </c>
    </row>
    <row r="268" spans="1:6">
      <c r="A268" s="1" t="s">
        <v>26</v>
      </c>
      <c r="B268" s="1" t="s">
        <v>554</v>
      </c>
      <c r="C268" s="1" t="str">
        <f t="shared" si="3"/>
        <v>岩手県盛岡市</v>
      </c>
      <c r="D268" s="1" t="s">
        <v>555</v>
      </c>
      <c r="E268" t="s">
        <v>3573</v>
      </c>
      <c r="F268" s="1"/>
    </row>
    <row r="269" spans="1:6">
      <c r="A269" s="1" t="s">
        <v>26</v>
      </c>
      <c r="B269" s="1" t="s">
        <v>556</v>
      </c>
      <c r="C269" s="1" t="str">
        <f t="shared" si="3"/>
        <v>岩手県宮古市</v>
      </c>
      <c r="D269" s="1" t="s">
        <v>557</v>
      </c>
      <c r="E269" t="s">
        <v>3575</v>
      </c>
    </row>
    <row r="270" spans="1:6">
      <c r="A270" s="1" t="s">
        <v>26</v>
      </c>
      <c r="B270" s="1" t="s">
        <v>558</v>
      </c>
      <c r="C270" s="1" t="str">
        <f t="shared" si="3"/>
        <v>岩手県大船渡市</v>
      </c>
      <c r="D270" s="1" t="s">
        <v>559</v>
      </c>
      <c r="E270" t="s">
        <v>3601</v>
      </c>
    </row>
    <row r="271" spans="1:6">
      <c r="A271" s="1" t="s">
        <v>26</v>
      </c>
      <c r="B271" s="1" t="s">
        <v>560</v>
      </c>
      <c r="C271" s="1" t="str">
        <f t="shared" si="3"/>
        <v>岩手県花巻市</v>
      </c>
      <c r="D271" s="1" t="s">
        <v>561</v>
      </c>
      <c r="E271" t="s">
        <v>3579</v>
      </c>
    </row>
    <row r="272" spans="1:6">
      <c r="A272" s="1" t="s">
        <v>26</v>
      </c>
      <c r="B272" s="1" t="s">
        <v>562</v>
      </c>
      <c r="C272" s="1" t="str">
        <f t="shared" si="3"/>
        <v>岩手県北上市</v>
      </c>
      <c r="D272" s="1" t="s">
        <v>563</v>
      </c>
      <c r="E272" t="s">
        <v>3599</v>
      </c>
    </row>
    <row r="273" spans="1:5">
      <c r="A273" s="1" t="s">
        <v>26</v>
      </c>
      <c r="B273" s="1" t="s">
        <v>564</v>
      </c>
      <c r="C273" s="1" t="str">
        <f t="shared" si="3"/>
        <v>岩手県久慈市</v>
      </c>
      <c r="D273" s="1" t="s">
        <v>565</v>
      </c>
      <c r="E273" t="s">
        <v>3578</v>
      </c>
    </row>
    <row r="274" spans="1:5">
      <c r="A274" s="1" t="s">
        <v>26</v>
      </c>
      <c r="B274" s="1" t="s">
        <v>566</v>
      </c>
      <c r="C274" s="1" t="str">
        <f t="shared" si="3"/>
        <v>岩手県遠野市</v>
      </c>
      <c r="D274" s="1" t="s">
        <v>567</v>
      </c>
      <c r="E274" t="s">
        <v>3593</v>
      </c>
    </row>
    <row r="275" spans="1:5">
      <c r="A275" s="1" t="s">
        <v>26</v>
      </c>
      <c r="B275" s="1" t="s">
        <v>568</v>
      </c>
      <c r="C275" s="1" t="str">
        <f t="shared" si="3"/>
        <v>岩手県一関市</v>
      </c>
      <c r="D275" s="1" t="s">
        <v>569</v>
      </c>
      <c r="E275" t="s">
        <v>3577</v>
      </c>
    </row>
    <row r="276" spans="1:5">
      <c r="A276" s="1" t="s">
        <v>26</v>
      </c>
      <c r="B276" s="1" t="s">
        <v>570</v>
      </c>
      <c r="C276" s="1" t="str">
        <f t="shared" si="3"/>
        <v>岩手県陸前高田市</v>
      </c>
      <c r="D276" s="1" t="s">
        <v>571</v>
      </c>
      <c r="E276" t="s">
        <v>3578</v>
      </c>
    </row>
    <row r="277" spans="1:5">
      <c r="A277" s="1" t="s">
        <v>26</v>
      </c>
      <c r="B277" s="1" t="s">
        <v>572</v>
      </c>
      <c r="C277" s="1" t="str">
        <f t="shared" si="3"/>
        <v>岩手県釜石市</v>
      </c>
      <c r="D277" s="1" t="s">
        <v>573</v>
      </c>
      <c r="E277" t="s">
        <v>3601</v>
      </c>
    </row>
    <row r="278" spans="1:5">
      <c r="A278" s="1" t="s">
        <v>26</v>
      </c>
      <c r="B278" s="1" t="s">
        <v>574</v>
      </c>
      <c r="C278" s="1" t="str">
        <f t="shared" si="3"/>
        <v>岩手県二戸市</v>
      </c>
      <c r="D278" s="1" t="s">
        <v>575</v>
      </c>
      <c r="E278" t="s">
        <v>3578</v>
      </c>
    </row>
    <row r="279" spans="1:5">
      <c r="A279" s="1" t="s">
        <v>26</v>
      </c>
      <c r="B279" s="1" t="s">
        <v>576</v>
      </c>
      <c r="C279" s="1" t="str">
        <f t="shared" si="3"/>
        <v>岩手県八幡平市</v>
      </c>
      <c r="D279" s="1" t="s">
        <v>577</v>
      </c>
      <c r="E279" t="s">
        <v>3593</v>
      </c>
    </row>
    <row r="280" spans="1:5">
      <c r="A280" s="1" t="s">
        <v>26</v>
      </c>
      <c r="B280" s="1" t="s">
        <v>578</v>
      </c>
      <c r="C280" s="1" t="str">
        <f t="shared" si="3"/>
        <v>岩手県奥州市</v>
      </c>
      <c r="D280" s="1" t="s">
        <v>579</v>
      </c>
      <c r="E280" t="s">
        <v>3577</v>
      </c>
    </row>
    <row r="281" spans="1:5">
      <c r="A281" s="1" t="s">
        <v>26</v>
      </c>
      <c r="B281" s="1" t="s">
        <v>3640</v>
      </c>
      <c r="C281" s="1" t="str">
        <f t="shared" si="3"/>
        <v>岩手県滝沢市</v>
      </c>
      <c r="D281" s="1" t="s">
        <v>3615</v>
      </c>
      <c r="E281" t="s">
        <v>3575</v>
      </c>
    </row>
    <row r="282" spans="1:5">
      <c r="A282" s="1" t="s">
        <v>26</v>
      </c>
      <c r="B282" s="1" t="s">
        <v>580</v>
      </c>
      <c r="C282" s="1" t="str">
        <f t="shared" si="3"/>
        <v>岩手県雫石町</v>
      </c>
      <c r="D282" s="1" t="s">
        <v>581</v>
      </c>
      <c r="E282" t="s">
        <v>3581</v>
      </c>
    </row>
    <row r="283" spans="1:5">
      <c r="A283" s="1" t="s">
        <v>26</v>
      </c>
      <c r="B283" s="1" t="s">
        <v>582</v>
      </c>
      <c r="C283" s="1" t="str">
        <f t="shared" si="3"/>
        <v>岩手県葛巻町</v>
      </c>
      <c r="D283" s="1" t="s">
        <v>583</v>
      </c>
      <c r="E283" t="s">
        <v>3584</v>
      </c>
    </row>
    <row r="284" spans="1:5">
      <c r="A284" s="1" t="s">
        <v>26</v>
      </c>
      <c r="B284" s="1" t="s">
        <v>584</v>
      </c>
      <c r="C284" s="1" t="str">
        <f t="shared" si="3"/>
        <v>岩手県岩手町</v>
      </c>
      <c r="D284" s="1" t="s">
        <v>585</v>
      </c>
      <c r="E284" t="s">
        <v>3591</v>
      </c>
    </row>
    <row r="285" spans="1:5">
      <c r="A285" s="1" t="s">
        <v>26</v>
      </c>
      <c r="B285" s="1" t="s">
        <v>586</v>
      </c>
      <c r="C285" s="1" t="str">
        <f t="shared" si="3"/>
        <v>岩手県紫波町</v>
      </c>
      <c r="D285" s="1" t="s">
        <v>587</v>
      </c>
      <c r="E285" t="s">
        <v>3586</v>
      </c>
    </row>
    <row r="286" spans="1:5">
      <c r="A286" s="1" t="s">
        <v>26</v>
      </c>
      <c r="B286" s="1" t="s">
        <v>588</v>
      </c>
      <c r="C286" s="1" t="str">
        <f t="shared" si="3"/>
        <v>岩手県矢巾町</v>
      </c>
      <c r="D286" s="1" t="s">
        <v>589</v>
      </c>
      <c r="E286" t="s">
        <v>3586</v>
      </c>
    </row>
    <row r="287" spans="1:5">
      <c r="A287" s="1" t="s">
        <v>26</v>
      </c>
      <c r="B287" s="1" t="s">
        <v>590</v>
      </c>
      <c r="C287" s="1" t="str">
        <f t="shared" si="3"/>
        <v>岩手県西和賀町</v>
      </c>
      <c r="D287" s="1" t="s">
        <v>591</v>
      </c>
      <c r="E287" t="s">
        <v>3583</v>
      </c>
    </row>
    <row r="288" spans="1:5">
      <c r="A288" s="1" t="s">
        <v>26</v>
      </c>
      <c r="B288" s="1" t="s">
        <v>592</v>
      </c>
      <c r="C288" s="1" t="str">
        <f t="shared" si="3"/>
        <v>岩手県金ケ崎町</v>
      </c>
      <c r="D288" s="1" t="s">
        <v>593</v>
      </c>
      <c r="E288" t="s">
        <v>3595</v>
      </c>
    </row>
    <row r="289" spans="1:6">
      <c r="A289" s="1" t="s">
        <v>26</v>
      </c>
      <c r="B289" s="1" t="s">
        <v>594</v>
      </c>
      <c r="C289" s="1" t="str">
        <f t="shared" si="3"/>
        <v>岩手県平泉町</v>
      </c>
      <c r="D289" s="1" t="s">
        <v>595</v>
      </c>
      <c r="E289" t="s">
        <v>3583</v>
      </c>
    </row>
    <row r="290" spans="1:6">
      <c r="A290" s="1" t="s">
        <v>26</v>
      </c>
      <c r="B290" s="1" t="s">
        <v>596</v>
      </c>
      <c r="C290" s="1" t="str">
        <f t="shared" si="3"/>
        <v>岩手県住田町</v>
      </c>
      <c r="D290" s="1" t="s">
        <v>597</v>
      </c>
      <c r="E290" t="s">
        <v>3583</v>
      </c>
    </row>
    <row r="291" spans="1:6">
      <c r="A291" s="1" t="s">
        <v>26</v>
      </c>
      <c r="B291" s="1" t="s">
        <v>598</v>
      </c>
      <c r="C291" s="1" t="str">
        <f t="shared" si="3"/>
        <v>岩手県大槌町</v>
      </c>
      <c r="D291" s="1" t="s">
        <v>599</v>
      </c>
      <c r="E291" t="s">
        <v>3594</v>
      </c>
    </row>
    <row r="292" spans="1:6">
      <c r="A292" s="1" t="s">
        <v>26</v>
      </c>
      <c r="B292" s="1" t="s">
        <v>600</v>
      </c>
      <c r="C292" s="1" t="str">
        <f t="shared" si="3"/>
        <v>岩手県山田町</v>
      </c>
      <c r="D292" s="1" t="s">
        <v>601</v>
      </c>
      <c r="E292" t="s">
        <v>3594</v>
      </c>
    </row>
    <row r="293" spans="1:6">
      <c r="A293" s="1" t="s">
        <v>26</v>
      </c>
      <c r="B293" s="1" t="s">
        <v>602</v>
      </c>
      <c r="C293" s="1" t="str">
        <f t="shared" si="3"/>
        <v>岩手県岩泉町</v>
      </c>
      <c r="D293" s="1" t="s">
        <v>603</v>
      </c>
      <c r="E293" t="s">
        <v>3583</v>
      </c>
    </row>
    <row r="294" spans="1:6">
      <c r="A294" s="1" t="s">
        <v>26</v>
      </c>
      <c r="B294" s="1" t="s">
        <v>604</v>
      </c>
      <c r="C294" s="1" t="str">
        <f t="shared" si="3"/>
        <v>岩手県田野畑村</v>
      </c>
      <c r="D294" s="1" t="s">
        <v>605</v>
      </c>
      <c r="E294" t="s">
        <v>3582</v>
      </c>
    </row>
    <row r="295" spans="1:6">
      <c r="A295" s="1" t="s">
        <v>26</v>
      </c>
      <c r="B295" s="1" t="s">
        <v>606</v>
      </c>
      <c r="C295" s="1" t="str">
        <f t="shared" si="3"/>
        <v>岩手県普代村</v>
      </c>
      <c r="D295" s="1" t="s">
        <v>607</v>
      </c>
      <c r="E295" t="s">
        <v>3582</v>
      </c>
    </row>
    <row r="296" spans="1:6">
      <c r="A296" s="1" t="s">
        <v>26</v>
      </c>
      <c r="B296" s="1" t="s">
        <v>608</v>
      </c>
      <c r="C296" s="1" t="str">
        <f t="shared" si="3"/>
        <v>岩手県軽米町</v>
      </c>
      <c r="D296" s="1" t="s">
        <v>609</v>
      </c>
      <c r="E296" t="s">
        <v>3584</v>
      </c>
    </row>
    <row r="297" spans="1:6">
      <c r="A297" s="1" t="s">
        <v>26</v>
      </c>
      <c r="B297" s="1" t="s">
        <v>610</v>
      </c>
      <c r="C297" s="1" t="str">
        <f t="shared" si="3"/>
        <v>岩手県野田村</v>
      </c>
      <c r="D297" s="1" t="s">
        <v>611</v>
      </c>
      <c r="E297" t="s">
        <v>3588</v>
      </c>
    </row>
    <row r="298" spans="1:6">
      <c r="A298" s="1" t="s">
        <v>26</v>
      </c>
      <c r="B298" s="1" t="s">
        <v>612</v>
      </c>
      <c r="C298" s="1" t="str">
        <f t="shared" si="3"/>
        <v>岩手県九戸村</v>
      </c>
      <c r="D298" s="1" t="s">
        <v>613</v>
      </c>
      <c r="E298" t="s">
        <v>3584</v>
      </c>
    </row>
    <row r="299" spans="1:6">
      <c r="A299" s="1" t="s">
        <v>26</v>
      </c>
      <c r="B299" s="1" t="s">
        <v>614</v>
      </c>
      <c r="C299" s="1" t="str">
        <f t="shared" si="3"/>
        <v>岩手県洋野町</v>
      </c>
      <c r="D299" s="1" t="s">
        <v>615</v>
      </c>
      <c r="E299" t="s">
        <v>3595</v>
      </c>
    </row>
    <row r="300" spans="1:6">
      <c r="A300" s="1" t="s">
        <v>26</v>
      </c>
      <c r="B300" s="1" t="s">
        <v>616</v>
      </c>
      <c r="C300" s="1" t="str">
        <f t="shared" si="3"/>
        <v>岩手県一戸町</v>
      </c>
      <c r="D300" s="1" t="s">
        <v>617</v>
      </c>
      <c r="E300" t="s">
        <v>3591</v>
      </c>
    </row>
    <row r="301" spans="1:6">
      <c r="A301" s="1" t="s">
        <v>28</v>
      </c>
      <c r="B301" s="1" t="s">
        <v>618</v>
      </c>
      <c r="C301" s="1" t="str">
        <f t="shared" si="3"/>
        <v>宮城県仙台市</v>
      </c>
      <c r="D301" s="1" t="s">
        <v>619</v>
      </c>
      <c r="E301" t="s">
        <v>3648</v>
      </c>
      <c r="F301" s="1"/>
    </row>
    <row r="302" spans="1:6">
      <c r="A302" s="1" t="s">
        <v>28</v>
      </c>
      <c r="B302" s="1" t="s">
        <v>620</v>
      </c>
      <c r="C302" s="1" t="str">
        <f t="shared" si="3"/>
        <v>宮城県石巻市</v>
      </c>
      <c r="D302" s="1" t="s">
        <v>621</v>
      </c>
      <c r="E302" t="s">
        <v>3623</v>
      </c>
    </row>
    <row r="303" spans="1:6">
      <c r="A303" s="1" t="s">
        <v>28</v>
      </c>
      <c r="B303" s="1" t="s">
        <v>622</v>
      </c>
      <c r="C303" s="1" t="str">
        <f t="shared" si="3"/>
        <v>宮城県塩竈市</v>
      </c>
      <c r="D303" s="1" t="s">
        <v>623</v>
      </c>
      <c r="E303" t="s">
        <v>3575</v>
      </c>
    </row>
    <row r="304" spans="1:6">
      <c r="A304" s="1" t="s">
        <v>28</v>
      </c>
      <c r="B304" s="1" t="s">
        <v>624</v>
      </c>
      <c r="C304" s="1" t="str">
        <f t="shared" si="3"/>
        <v>宮城県気仙沼市</v>
      </c>
      <c r="D304" s="1" t="s">
        <v>625</v>
      </c>
      <c r="E304" t="s">
        <v>3579</v>
      </c>
    </row>
    <row r="305" spans="1:6">
      <c r="A305" s="1" t="s">
        <v>28</v>
      </c>
      <c r="B305" s="1" t="s">
        <v>626</v>
      </c>
      <c r="C305" s="1" t="str">
        <f t="shared" si="3"/>
        <v>宮城県白石市</v>
      </c>
      <c r="D305" s="1" t="s">
        <v>627</v>
      </c>
      <c r="E305" t="s">
        <v>3601</v>
      </c>
    </row>
    <row r="306" spans="1:6">
      <c r="A306" s="1" t="s">
        <v>28</v>
      </c>
      <c r="B306" s="1" t="s">
        <v>628</v>
      </c>
      <c r="C306" s="1" t="str">
        <f t="shared" ref="C306:C369" si="4">A306&amp;B306</f>
        <v>宮城県名取市</v>
      </c>
      <c r="D306" s="1" t="s">
        <v>629</v>
      </c>
      <c r="E306" t="s">
        <v>3575</v>
      </c>
    </row>
    <row r="307" spans="1:6">
      <c r="A307" s="1" t="s">
        <v>28</v>
      </c>
      <c r="B307" s="1" t="s">
        <v>630</v>
      </c>
      <c r="C307" s="1" t="str">
        <f t="shared" si="4"/>
        <v>宮城県角田市</v>
      </c>
      <c r="D307" s="1" t="s">
        <v>631</v>
      </c>
      <c r="E307" t="s">
        <v>3593</v>
      </c>
    </row>
    <row r="308" spans="1:6">
      <c r="A308" s="1" t="s">
        <v>28</v>
      </c>
      <c r="B308" s="1" t="s">
        <v>632</v>
      </c>
      <c r="C308" s="1" t="str">
        <f t="shared" si="4"/>
        <v>宮城県多賀城市</v>
      </c>
      <c r="D308" s="1" t="s">
        <v>633</v>
      </c>
      <c r="E308" t="s">
        <v>3575</v>
      </c>
    </row>
    <row r="309" spans="1:6">
      <c r="A309" s="1" t="s">
        <v>28</v>
      </c>
      <c r="B309" s="1" t="s">
        <v>634</v>
      </c>
      <c r="C309" s="1" t="str">
        <f t="shared" si="4"/>
        <v>宮城県岩沼市</v>
      </c>
      <c r="D309" s="1" t="s">
        <v>635</v>
      </c>
      <c r="E309" t="s">
        <v>3580</v>
      </c>
    </row>
    <row r="310" spans="1:6">
      <c r="A310" s="1" t="s">
        <v>28</v>
      </c>
      <c r="B310" s="1" t="s">
        <v>636</v>
      </c>
      <c r="C310" s="1" t="str">
        <f t="shared" si="4"/>
        <v>宮城県登米市</v>
      </c>
      <c r="D310" s="1" t="s">
        <v>637</v>
      </c>
      <c r="E310" t="s">
        <v>3596</v>
      </c>
    </row>
    <row r="311" spans="1:6">
      <c r="A311" s="1" t="s">
        <v>28</v>
      </c>
      <c r="B311" s="1" t="s">
        <v>638</v>
      </c>
      <c r="C311" s="1" t="str">
        <f t="shared" si="4"/>
        <v>宮城県栗原市</v>
      </c>
      <c r="D311" s="1" t="s">
        <v>639</v>
      </c>
      <c r="E311" t="s">
        <v>3579</v>
      </c>
    </row>
    <row r="312" spans="1:6">
      <c r="A312" s="1" t="s">
        <v>28</v>
      </c>
      <c r="B312" s="1" t="s">
        <v>640</v>
      </c>
      <c r="C312" s="1" t="str">
        <f t="shared" si="4"/>
        <v>宮城県東松島市</v>
      </c>
      <c r="D312" s="1" t="s">
        <v>641</v>
      </c>
      <c r="E312" t="s">
        <v>3580</v>
      </c>
    </row>
    <row r="313" spans="1:6">
      <c r="A313" s="1" t="s">
        <v>28</v>
      </c>
      <c r="B313" s="1" t="s">
        <v>642</v>
      </c>
      <c r="C313" s="1" t="str">
        <f t="shared" si="4"/>
        <v>宮城県大崎市</v>
      </c>
      <c r="D313" s="1" t="s">
        <v>643</v>
      </c>
      <c r="E313" t="s">
        <v>3623</v>
      </c>
    </row>
    <row r="314" spans="1:6">
      <c r="A314" s="1" t="s">
        <v>28</v>
      </c>
      <c r="B314" s="1" t="s">
        <v>3641</v>
      </c>
      <c r="C314" s="1" t="str">
        <f t="shared" si="4"/>
        <v>宮城県富谷市</v>
      </c>
      <c r="D314" s="1" t="s">
        <v>3616</v>
      </c>
      <c r="E314" t="s">
        <v>3575</v>
      </c>
      <c r="F314" s="1"/>
    </row>
    <row r="315" spans="1:6">
      <c r="A315" s="1" t="s">
        <v>28</v>
      </c>
      <c r="B315" s="1" t="s">
        <v>644</v>
      </c>
      <c r="C315" s="1" t="str">
        <f t="shared" si="4"/>
        <v>宮城県蔵王町</v>
      </c>
      <c r="D315" s="1" t="s">
        <v>645</v>
      </c>
      <c r="E315" t="s">
        <v>3594</v>
      </c>
    </row>
    <row r="316" spans="1:6">
      <c r="A316" s="1" t="s">
        <v>28</v>
      </c>
      <c r="B316" s="1" t="s">
        <v>646</v>
      </c>
      <c r="C316" s="1" t="str">
        <f t="shared" si="4"/>
        <v>宮城県七ヶ宿町</v>
      </c>
      <c r="D316" s="1" t="s">
        <v>647</v>
      </c>
      <c r="E316" t="s">
        <v>3582</v>
      </c>
    </row>
    <row r="317" spans="1:6">
      <c r="A317" s="1" t="s">
        <v>28</v>
      </c>
      <c r="B317" s="1" t="s">
        <v>648</v>
      </c>
      <c r="C317" s="1" t="str">
        <f t="shared" si="4"/>
        <v>宮城県大河原町</v>
      </c>
      <c r="D317" s="1" t="s">
        <v>649</v>
      </c>
      <c r="E317" t="s">
        <v>3586</v>
      </c>
    </row>
    <row r="318" spans="1:6">
      <c r="A318" s="1" t="s">
        <v>28</v>
      </c>
      <c r="B318" s="1" t="s">
        <v>650</v>
      </c>
      <c r="C318" s="1" t="str">
        <f t="shared" si="4"/>
        <v>宮城県村田町</v>
      </c>
      <c r="D318" s="1" t="s">
        <v>651</v>
      </c>
      <c r="E318" t="s">
        <v>3594</v>
      </c>
    </row>
    <row r="319" spans="1:6">
      <c r="A319" s="1" t="s">
        <v>28</v>
      </c>
      <c r="B319" s="1" t="s">
        <v>652</v>
      </c>
      <c r="C319" s="1" t="str">
        <f t="shared" si="4"/>
        <v>宮城県柴田町</v>
      </c>
      <c r="D319" s="1" t="s">
        <v>653</v>
      </c>
      <c r="E319" t="s">
        <v>3586</v>
      </c>
    </row>
    <row r="320" spans="1:6">
      <c r="A320" s="1" t="s">
        <v>28</v>
      </c>
      <c r="B320" s="1" t="s">
        <v>654</v>
      </c>
      <c r="C320" s="1" t="str">
        <f t="shared" si="4"/>
        <v>宮城県川崎町</v>
      </c>
      <c r="D320" s="1" t="s">
        <v>655</v>
      </c>
      <c r="E320" t="s">
        <v>3583</v>
      </c>
    </row>
    <row r="321" spans="1:6">
      <c r="A321" s="1" t="s">
        <v>28</v>
      </c>
      <c r="B321" s="1" t="s">
        <v>656</v>
      </c>
      <c r="C321" s="1" t="str">
        <f t="shared" si="4"/>
        <v>宮城県丸森町</v>
      </c>
      <c r="D321" s="1" t="s">
        <v>657</v>
      </c>
      <c r="E321" t="s">
        <v>3594</v>
      </c>
    </row>
    <row r="322" spans="1:6">
      <c r="A322" s="1" t="s">
        <v>28</v>
      </c>
      <c r="B322" s="1" t="s">
        <v>658</v>
      </c>
      <c r="C322" s="1" t="str">
        <f t="shared" si="4"/>
        <v>宮城県亘理町</v>
      </c>
      <c r="D322" s="1" t="s">
        <v>659</v>
      </c>
      <c r="E322" t="s">
        <v>3586</v>
      </c>
    </row>
    <row r="323" spans="1:6">
      <c r="A323" s="1" t="s">
        <v>28</v>
      </c>
      <c r="B323" s="1" t="s">
        <v>660</v>
      </c>
      <c r="C323" s="1" t="str">
        <f t="shared" si="4"/>
        <v>宮城県山元町</v>
      </c>
      <c r="D323" s="1" t="s">
        <v>661</v>
      </c>
      <c r="E323" t="s">
        <v>3594</v>
      </c>
    </row>
    <row r="324" spans="1:6">
      <c r="A324" s="1" t="s">
        <v>28</v>
      </c>
      <c r="B324" s="1" t="s">
        <v>662</v>
      </c>
      <c r="C324" s="1" t="str">
        <f t="shared" si="4"/>
        <v>宮城県松島町</v>
      </c>
      <c r="D324" s="1" t="s">
        <v>663</v>
      </c>
      <c r="E324" t="s">
        <v>3590</v>
      </c>
    </row>
    <row r="325" spans="1:6">
      <c r="A325" s="1" t="s">
        <v>28</v>
      </c>
      <c r="B325" s="1" t="s">
        <v>664</v>
      </c>
      <c r="C325" s="1" t="str">
        <f t="shared" si="4"/>
        <v>宮城県七ヶ浜町</v>
      </c>
      <c r="D325" s="1" t="s">
        <v>665</v>
      </c>
      <c r="E325" t="s">
        <v>3581</v>
      </c>
    </row>
    <row r="326" spans="1:6">
      <c r="A326" s="1" t="s">
        <v>28</v>
      </c>
      <c r="B326" s="1" t="s">
        <v>666</v>
      </c>
      <c r="C326" s="1" t="str">
        <f t="shared" si="4"/>
        <v>宮城県利府町</v>
      </c>
      <c r="D326" s="1" t="s">
        <v>667</v>
      </c>
      <c r="E326" t="s">
        <v>3586</v>
      </c>
    </row>
    <row r="327" spans="1:6">
      <c r="A327" s="1" t="s">
        <v>28</v>
      </c>
      <c r="B327" s="1" t="s">
        <v>668</v>
      </c>
      <c r="C327" s="1" t="str">
        <f t="shared" si="4"/>
        <v>宮城県大和町</v>
      </c>
      <c r="D327" s="1" t="s">
        <v>669</v>
      </c>
      <c r="E327" t="s">
        <v>3586</v>
      </c>
    </row>
    <row r="328" spans="1:6">
      <c r="A328" s="1" t="s">
        <v>28</v>
      </c>
      <c r="B328" s="1" t="s">
        <v>670</v>
      </c>
      <c r="C328" s="1" t="str">
        <f t="shared" si="4"/>
        <v>宮城県大郷町</v>
      </c>
      <c r="D328" s="1" t="s">
        <v>671</v>
      </c>
      <c r="E328" t="s">
        <v>3583</v>
      </c>
    </row>
    <row r="329" spans="1:6">
      <c r="A329" s="1" t="s">
        <v>28</v>
      </c>
      <c r="B329" s="1" t="s">
        <v>672</v>
      </c>
      <c r="C329" s="1" t="str">
        <f t="shared" si="4"/>
        <v>宮城県大衡村</v>
      </c>
      <c r="D329" s="1" t="s">
        <v>673</v>
      </c>
      <c r="E329" t="s">
        <v>3583</v>
      </c>
    </row>
    <row r="330" spans="1:6">
      <c r="A330" s="1" t="s">
        <v>28</v>
      </c>
      <c r="B330" s="1" t="s">
        <v>674</v>
      </c>
      <c r="C330" s="1" t="str">
        <f t="shared" si="4"/>
        <v>宮城県色麻町</v>
      </c>
      <c r="D330" s="1" t="s">
        <v>675</v>
      </c>
      <c r="E330" t="s">
        <v>3583</v>
      </c>
    </row>
    <row r="331" spans="1:6">
      <c r="A331" s="1" t="s">
        <v>28</v>
      </c>
      <c r="B331" s="1" t="s">
        <v>676</v>
      </c>
      <c r="C331" s="1" t="str">
        <f t="shared" si="4"/>
        <v>宮城県加美町</v>
      </c>
      <c r="D331" s="1" t="s">
        <v>677</v>
      </c>
      <c r="E331" t="s">
        <v>3597</v>
      </c>
    </row>
    <row r="332" spans="1:6">
      <c r="A332" s="1" t="s">
        <v>28</v>
      </c>
      <c r="B332" s="1" t="s">
        <v>678</v>
      </c>
      <c r="C332" s="1" t="str">
        <f t="shared" si="4"/>
        <v>宮城県涌谷町</v>
      </c>
      <c r="D332" s="1" t="s">
        <v>679</v>
      </c>
      <c r="E332" t="s">
        <v>3595</v>
      </c>
    </row>
    <row r="333" spans="1:6">
      <c r="A333" s="1" t="s">
        <v>28</v>
      </c>
      <c r="B333" s="1" t="s">
        <v>680</v>
      </c>
      <c r="C333" s="1" t="str">
        <f t="shared" si="4"/>
        <v>宮城県美里町</v>
      </c>
      <c r="D333" s="1" t="s">
        <v>681</v>
      </c>
      <c r="E333" t="s">
        <v>3586</v>
      </c>
    </row>
    <row r="334" spans="1:6">
      <c r="A334" s="1" t="s">
        <v>28</v>
      </c>
      <c r="B334" s="1" t="s">
        <v>682</v>
      </c>
      <c r="C334" s="1" t="str">
        <f t="shared" si="4"/>
        <v>宮城県女川町</v>
      </c>
      <c r="D334" s="1" t="s">
        <v>683</v>
      </c>
      <c r="E334" t="s">
        <v>3583</v>
      </c>
    </row>
    <row r="335" spans="1:6">
      <c r="A335" s="1" t="s">
        <v>28</v>
      </c>
      <c r="B335" s="1" t="s">
        <v>684</v>
      </c>
      <c r="C335" s="1" t="str">
        <f t="shared" si="4"/>
        <v>宮城県南三陸町</v>
      </c>
      <c r="D335" s="1" t="s">
        <v>685</v>
      </c>
      <c r="E335" t="s">
        <v>3591</v>
      </c>
    </row>
    <row r="336" spans="1:6">
      <c r="A336" s="1" t="s">
        <v>30</v>
      </c>
      <c r="B336" s="1" t="s">
        <v>686</v>
      </c>
      <c r="C336" s="1" t="str">
        <f t="shared" si="4"/>
        <v>秋田県秋田市</v>
      </c>
      <c r="D336" s="1" t="s">
        <v>687</v>
      </c>
      <c r="E336" t="s">
        <v>3573</v>
      </c>
      <c r="F336" s="1"/>
    </row>
    <row r="337" spans="1:5">
      <c r="A337" s="1" t="s">
        <v>30</v>
      </c>
      <c r="B337" s="1" t="s">
        <v>688</v>
      </c>
      <c r="C337" s="1" t="str">
        <f t="shared" si="4"/>
        <v>秋田県能代市</v>
      </c>
      <c r="D337" s="1" t="s">
        <v>689</v>
      </c>
      <c r="E337" t="s">
        <v>3580</v>
      </c>
    </row>
    <row r="338" spans="1:5">
      <c r="A338" s="1" t="s">
        <v>30</v>
      </c>
      <c r="B338" s="1" t="s">
        <v>690</v>
      </c>
      <c r="C338" s="1" t="str">
        <f t="shared" si="4"/>
        <v>秋田県横手市</v>
      </c>
      <c r="D338" s="1" t="s">
        <v>691</v>
      </c>
      <c r="E338" t="s">
        <v>3579</v>
      </c>
    </row>
    <row r="339" spans="1:5">
      <c r="A339" s="1" t="s">
        <v>30</v>
      </c>
      <c r="B339" s="1" t="s">
        <v>692</v>
      </c>
      <c r="C339" s="1" t="str">
        <f t="shared" si="4"/>
        <v>秋田県大館市</v>
      </c>
      <c r="D339" s="1" t="s">
        <v>693</v>
      </c>
      <c r="E339" t="s">
        <v>3599</v>
      </c>
    </row>
    <row r="340" spans="1:5">
      <c r="A340" s="1" t="s">
        <v>30</v>
      </c>
      <c r="B340" s="1" t="s">
        <v>694</v>
      </c>
      <c r="C340" s="1" t="str">
        <f t="shared" si="4"/>
        <v>秋田県男鹿市</v>
      </c>
      <c r="D340" s="1" t="s">
        <v>695</v>
      </c>
      <c r="E340" t="s">
        <v>3578</v>
      </c>
    </row>
    <row r="341" spans="1:5">
      <c r="A341" s="1" t="s">
        <v>30</v>
      </c>
      <c r="B341" s="1" t="s">
        <v>696</v>
      </c>
      <c r="C341" s="1" t="str">
        <f t="shared" si="4"/>
        <v>秋田県湯沢市</v>
      </c>
      <c r="D341" s="1" t="s">
        <v>697</v>
      </c>
      <c r="E341" t="s">
        <v>3578</v>
      </c>
    </row>
    <row r="342" spans="1:5">
      <c r="A342" s="1" t="s">
        <v>30</v>
      </c>
      <c r="B342" s="1" t="s">
        <v>698</v>
      </c>
      <c r="C342" s="1" t="str">
        <f t="shared" si="4"/>
        <v>秋田県鹿角市</v>
      </c>
      <c r="D342" s="1" t="s">
        <v>699</v>
      </c>
      <c r="E342" t="s">
        <v>3578</v>
      </c>
    </row>
    <row r="343" spans="1:5">
      <c r="A343" s="1" t="s">
        <v>30</v>
      </c>
      <c r="B343" s="1" t="s">
        <v>700</v>
      </c>
      <c r="C343" s="1" t="str">
        <f t="shared" si="4"/>
        <v>秋田県由利本荘市</v>
      </c>
      <c r="D343" s="1" t="s">
        <v>701</v>
      </c>
      <c r="E343" t="s">
        <v>3579</v>
      </c>
    </row>
    <row r="344" spans="1:5">
      <c r="A344" s="1" t="s">
        <v>30</v>
      </c>
      <c r="B344" s="1" t="s">
        <v>702</v>
      </c>
      <c r="C344" s="1" t="str">
        <f t="shared" si="4"/>
        <v>秋田県潟上市</v>
      </c>
      <c r="D344" s="1" t="s">
        <v>703</v>
      </c>
      <c r="E344" t="s">
        <v>3580</v>
      </c>
    </row>
    <row r="345" spans="1:5">
      <c r="A345" s="1" t="s">
        <v>30</v>
      </c>
      <c r="B345" s="1" t="s">
        <v>704</v>
      </c>
      <c r="C345" s="1" t="str">
        <f t="shared" si="4"/>
        <v>秋田県大仙市</v>
      </c>
      <c r="D345" s="1" t="s">
        <v>705</v>
      </c>
      <c r="E345" t="s">
        <v>3579</v>
      </c>
    </row>
    <row r="346" spans="1:5">
      <c r="A346" s="1" t="s">
        <v>30</v>
      </c>
      <c r="B346" s="1" t="s">
        <v>706</v>
      </c>
      <c r="C346" s="1" t="str">
        <f t="shared" si="4"/>
        <v>秋田県北秋田市</v>
      </c>
      <c r="D346" s="1" t="s">
        <v>707</v>
      </c>
      <c r="E346" t="s">
        <v>3578</v>
      </c>
    </row>
    <row r="347" spans="1:5">
      <c r="A347" s="1" t="s">
        <v>30</v>
      </c>
      <c r="B347" s="1" t="s">
        <v>708</v>
      </c>
      <c r="C347" s="1" t="str">
        <f t="shared" si="4"/>
        <v>秋田県にかほ市</v>
      </c>
      <c r="D347" s="1" t="s">
        <v>709</v>
      </c>
      <c r="E347" t="s">
        <v>3593</v>
      </c>
    </row>
    <row r="348" spans="1:5">
      <c r="A348" s="1" t="s">
        <v>30</v>
      </c>
      <c r="B348" s="1" t="s">
        <v>710</v>
      </c>
      <c r="C348" s="1" t="str">
        <f t="shared" si="4"/>
        <v>秋田県仙北市</v>
      </c>
      <c r="D348" s="1" t="s">
        <v>711</v>
      </c>
      <c r="E348" t="s">
        <v>3578</v>
      </c>
    </row>
    <row r="349" spans="1:5">
      <c r="A349" s="1" t="s">
        <v>30</v>
      </c>
      <c r="B349" s="1" t="s">
        <v>712</v>
      </c>
      <c r="C349" s="1" t="str">
        <f t="shared" si="4"/>
        <v>秋田県小坂町</v>
      </c>
      <c r="D349" s="1" t="s">
        <v>713</v>
      </c>
      <c r="E349" t="s">
        <v>3589</v>
      </c>
    </row>
    <row r="350" spans="1:5">
      <c r="A350" s="1" t="s">
        <v>30</v>
      </c>
      <c r="B350" s="1" t="s">
        <v>714</v>
      </c>
      <c r="C350" s="1" t="str">
        <f t="shared" si="4"/>
        <v>秋田県上小阿仁村</v>
      </c>
      <c r="D350" s="1" t="s">
        <v>715</v>
      </c>
      <c r="E350" t="s">
        <v>3589</v>
      </c>
    </row>
    <row r="351" spans="1:5">
      <c r="A351" s="1" t="s">
        <v>30</v>
      </c>
      <c r="B351" s="1" t="s">
        <v>716</v>
      </c>
      <c r="C351" s="1" t="str">
        <f t="shared" si="4"/>
        <v>秋田県藤里町</v>
      </c>
      <c r="D351" s="1" t="s">
        <v>717</v>
      </c>
      <c r="E351" t="s">
        <v>3589</v>
      </c>
    </row>
    <row r="352" spans="1:5">
      <c r="A352" s="1" t="s">
        <v>30</v>
      </c>
      <c r="B352" s="1" t="s">
        <v>718</v>
      </c>
      <c r="C352" s="1" t="str">
        <f t="shared" si="4"/>
        <v>秋田県三種町</v>
      </c>
      <c r="D352" s="1" t="s">
        <v>719</v>
      </c>
      <c r="E352" t="s">
        <v>3587</v>
      </c>
    </row>
    <row r="353" spans="1:6">
      <c r="A353" s="1" t="s">
        <v>30</v>
      </c>
      <c r="B353" s="1" t="s">
        <v>720</v>
      </c>
      <c r="C353" s="1" t="str">
        <f t="shared" si="4"/>
        <v>秋田県八峰町</v>
      </c>
      <c r="D353" s="1" t="s">
        <v>721</v>
      </c>
      <c r="E353" t="s">
        <v>3584</v>
      </c>
    </row>
    <row r="354" spans="1:6">
      <c r="A354" s="1" t="s">
        <v>30</v>
      </c>
      <c r="B354" s="1" t="s">
        <v>722</v>
      </c>
      <c r="C354" s="1" t="str">
        <f t="shared" si="4"/>
        <v>秋田県五城目町</v>
      </c>
      <c r="D354" s="1" t="s">
        <v>723</v>
      </c>
      <c r="E354" t="s">
        <v>3585</v>
      </c>
    </row>
    <row r="355" spans="1:6">
      <c r="A355" s="1" t="s">
        <v>30</v>
      </c>
      <c r="B355" s="1" t="s">
        <v>724</v>
      </c>
      <c r="C355" s="1" t="str">
        <f t="shared" si="4"/>
        <v>秋田県八郎潟町</v>
      </c>
      <c r="D355" s="1" t="s">
        <v>725</v>
      </c>
      <c r="E355" t="s">
        <v>3585</v>
      </c>
    </row>
    <row r="356" spans="1:6">
      <c r="A356" s="1" t="s">
        <v>30</v>
      </c>
      <c r="B356" s="1" t="s">
        <v>726</v>
      </c>
      <c r="C356" s="1" t="str">
        <f t="shared" si="4"/>
        <v>秋田県井川町</v>
      </c>
      <c r="D356" s="1" t="s">
        <v>727</v>
      </c>
      <c r="E356" t="s">
        <v>3589</v>
      </c>
    </row>
    <row r="357" spans="1:6">
      <c r="A357" s="1" t="s">
        <v>30</v>
      </c>
      <c r="B357" s="1" t="s">
        <v>728</v>
      </c>
      <c r="C357" s="1" t="str">
        <f t="shared" si="4"/>
        <v>秋田県大潟村</v>
      </c>
      <c r="D357" s="1" t="s">
        <v>729</v>
      </c>
      <c r="E357" t="s">
        <v>3582</v>
      </c>
    </row>
    <row r="358" spans="1:6">
      <c r="A358" s="1" t="s">
        <v>30</v>
      </c>
      <c r="B358" s="1" t="s">
        <v>730</v>
      </c>
      <c r="C358" s="1" t="str">
        <f t="shared" si="4"/>
        <v>秋田県美郷町</v>
      </c>
      <c r="D358" s="1" t="s">
        <v>731</v>
      </c>
      <c r="E358" t="s">
        <v>3595</v>
      </c>
    </row>
    <row r="359" spans="1:6">
      <c r="A359" s="1" t="s">
        <v>30</v>
      </c>
      <c r="B359" s="1" t="s">
        <v>732</v>
      </c>
      <c r="C359" s="1" t="str">
        <f t="shared" si="4"/>
        <v>秋田県羽後町</v>
      </c>
      <c r="D359" s="1" t="s">
        <v>733</v>
      </c>
      <c r="E359" t="s">
        <v>3594</v>
      </c>
    </row>
    <row r="360" spans="1:6">
      <c r="A360" s="1" t="s">
        <v>30</v>
      </c>
      <c r="B360" s="1" t="s">
        <v>734</v>
      </c>
      <c r="C360" s="1" t="str">
        <f t="shared" si="4"/>
        <v>秋田県東成瀬村</v>
      </c>
      <c r="D360" s="1" t="s">
        <v>735</v>
      </c>
      <c r="E360" t="s">
        <v>3588</v>
      </c>
    </row>
    <row r="361" spans="1:6">
      <c r="A361" s="1" t="s">
        <v>32</v>
      </c>
      <c r="B361" s="1" t="s">
        <v>736</v>
      </c>
      <c r="C361" s="1" t="str">
        <f t="shared" si="4"/>
        <v>山形県山形市</v>
      </c>
      <c r="D361" s="1" t="s">
        <v>737</v>
      </c>
      <c r="E361" t="s">
        <v>3573</v>
      </c>
      <c r="F361" s="1"/>
    </row>
    <row r="362" spans="1:6">
      <c r="A362" s="1" t="s">
        <v>32</v>
      </c>
      <c r="B362" s="1" t="s">
        <v>738</v>
      </c>
      <c r="C362" s="1" t="str">
        <f t="shared" si="4"/>
        <v>山形県米沢市</v>
      </c>
      <c r="D362" s="1" t="s">
        <v>739</v>
      </c>
      <c r="E362" t="s">
        <v>3599</v>
      </c>
    </row>
    <row r="363" spans="1:6">
      <c r="A363" s="1" t="s">
        <v>32</v>
      </c>
      <c r="B363" s="1" t="s">
        <v>740</v>
      </c>
      <c r="C363" s="1" t="str">
        <f t="shared" si="4"/>
        <v>山形県鶴岡市</v>
      </c>
      <c r="D363" s="1" t="s">
        <v>741</v>
      </c>
      <c r="E363" t="s">
        <v>3577</v>
      </c>
    </row>
    <row r="364" spans="1:6">
      <c r="A364" s="1" t="s">
        <v>32</v>
      </c>
      <c r="B364" s="1" t="s">
        <v>742</v>
      </c>
      <c r="C364" s="1" t="str">
        <f t="shared" si="4"/>
        <v>山形県酒田市</v>
      </c>
      <c r="D364" s="1" t="s">
        <v>743</v>
      </c>
      <c r="E364" t="s">
        <v>3574</v>
      </c>
    </row>
    <row r="365" spans="1:6">
      <c r="A365" s="1" t="s">
        <v>32</v>
      </c>
      <c r="B365" s="1" t="s">
        <v>744</v>
      </c>
      <c r="C365" s="1" t="str">
        <f t="shared" si="4"/>
        <v>山形県新庄市</v>
      </c>
      <c r="D365" s="1" t="s">
        <v>745</v>
      </c>
      <c r="E365" t="s">
        <v>3578</v>
      </c>
    </row>
    <row r="366" spans="1:6">
      <c r="A366" s="1" t="s">
        <v>32</v>
      </c>
      <c r="B366" s="1" t="s">
        <v>746</v>
      </c>
      <c r="C366" s="1" t="str">
        <f t="shared" si="4"/>
        <v>山形県寒河江市</v>
      </c>
      <c r="D366" s="1" t="s">
        <v>747</v>
      </c>
      <c r="E366" t="s">
        <v>3601</v>
      </c>
    </row>
    <row r="367" spans="1:6">
      <c r="A367" s="1" t="s">
        <v>32</v>
      </c>
      <c r="B367" s="1" t="s">
        <v>748</v>
      </c>
      <c r="C367" s="1" t="str">
        <f t="shared" si="4"/>
        <v>山形県上山市</v>
      </c>
      <c r="D367" s="1" t="s">
        <v>749</v>
      </c>
      <c r="E367" t="s">
        <v>3578</v>
      </c>
    </row>
    <row r="368" spans="1:6">
      <c r="A368" s="1" t="s">
        <v>32</v>
      </c>
      <c r="B368" s="1" t="s">
        <v>750</v>
      </c>
      <c r="C368" s="1" t="str">
        <f t="shared" si="4"/>
        <v>山形県村山市</v>
      </c>
      <c r="D368" s="1" t="s">
        <v>751</v>
      </c>
      <c r="E368" t="s">
        <v>3593</v>
      </c>
    </row>
    <row r="369" spans="1:5">
      <c r="A369" s="1" t="s">
        <v>32</v>
      </c>
      <c r="B369" s="1" t="s">
        <v>752</v>
      </c>
      <c r="C369" s="1" t="str">
        <f t="shared" si="4"/>
        <v>山形県長井市</v>
      </c>
      <c r="D369" s="1" t="s">
        <v>753</v>
      </c>
      <c r="E369" t="s">
        <v>3601</v>
      </c>
    </row>
    <row r="370" spans="1:5">
      <c r="A370" s="1" t="s">
        <v>32</v>
      </c>
      <c r="B370" s="1" t="s">
        <v>754</v>
      </c>
      <c r="C370" s="1" t="str">
        <f t="shared" ref="C370:C433" si="5">A370&amp;B370</f>
        <v>山形県天童市</v>
      </c>
      <c r="D370" s="1" t="s">
        <v>755</v>
      </c>
      <c r="E370" t="s">
        <v>3599</v>
      </c>
    </row>
    <row r="371" spans="1:5">
      <c r="A371" s="1" t="s">
        <v>32</v>
      </c>
      <c r="B371" s="1" t="s">
        <v>756</v>
      </c>
      <c r="C371" s="1" t="str">
        <f t="shared" si="5"/>
        <v>山形県東根市</v>
      </c>
      <c r="D371" s="1" t="s">
        <v>757</v>
      </c>
      <c r="E371" t="s">
        <v>3578</v>
      </c>
    </row>
    <row r="372" spans="1:5">
      <c r="A372" s="1" t="s">
        <v>32</v>
      </c>
      <c r="B372" s="1" t="s">
        <v>758</v>
      </c>
      <c r="C372" s="1" t="str">
        <f t="shared" si="5"/>
        <v>山形県尾花沢市</v>
      </c>
      <c r="D372" s="1" t="s">
        <v>759</v>
      </c>
      <c r="E372" t="s">
        <v>3593</v>
      </c>
    </row>
    <row r="373" spans="1:5">
      <c r="A373" s="1" t="s">
        <v>32</v>
      </c>
      <c r="B373" s="1" t="s">
        <v>760</v>
      </c>
      <c r="C373" s="1" t="str">
        <f t="shared" si="5"/>
        <v>山形県南陽市</v>
      </c>
      <c r="D373" s="1" t="s">
        <v>761</v>
      </c>
      <c r="E373" t="s">
        <v>3578</v>
      </c>
    </row>
    <row r="374" spans="1:5">
      <c r="A374" s="1" t="s">
        <v>32</v>
      </c>
      <c r="B374" s="1" t="s">
        <v>762</v>
      </c>
      <c r="C374" s="1" t="str">
        <f t="shared" si="5"/>
        <v>山形県山辺町</v>
      </c>
      <c r="D374" s="1" t="s">
        <v>763</v>
      </c>
      <c r="E374" t="s">
        <v>3590</v>
      </c>
    </row>
    <row r="375" spans="1:5">
      <c r="A375" s="1" t="s">
        <v>32</v>
      </c>
      <c r="B375" s="1" t="s">
        <v>764</v>
      </c>
      <c r="C375" s="1" t="str">
        <f t="shared" si="5"/>
        <v>山形県中山町</v>
      </c>
      <c r="D375" s="1" t="s">
        <v>765</v>
      </c>
      <c r="E375" t="s">
        <v>3594</v>
      </c>
    </row>
    <row r="376" spans="1:5">
      <c r="A376" s="1" t="s">
        <v>32</v>
      </c>
      <c r="B376" s="1" t="s">
        <v>766</v>
      </c>
      <c r="C376" s="1" t="str">
        <f t="shared" si="5"/>
        <v>山形県河北町</v>
      </c>
      <c r="D376" s="1" t="s">
        <v>767</v>
      </c>
      <c r="E376" t="s">
        <v>3595</v>
      </c>
    </row>
    <row r="377" spans="1:5">
      <c r="A377" s="1" t="s">
        <v>32</v>
      </c>
      <c r="B377" s="1" t="s">
        <v>768</v>
      </c>
      <c r="C377" s="1" t="str">
        <f t="shared" si="5"/>
        <v>山形県西川町</v>
      </c>
      <c r="D377" s="1" t="s">
        <v>769</v>
      </c>
      <c r="E377" t="s">
        <v>3588</v>
      </c>
    </row>
    <row r="378" spans="1:5">
      <c r="A378" s="1" t="s">
        <v>32</v>
      </c>
      <c r="B378" s="1" t="s">
        <v>770</v>
      </c>
      <c r="C378" s="1" t="str">
        <f t="shared" si="5"/>
        <v>山形県朝日町</v>
      </c>
      <c r="D378" s="1" t="s">
        <v>771</v>
      </c>
      <c r="E378" t="s">
        <v>3584</v>
      </c>
    </row>
    <row r="379" spans="1:5">
      <c r="A379" s="1" t="s">
        <v>32</v>
      </c>
      <c r="B379" s="1" t="s">
        <v>772</v>
      </c>
      <c r="C379" s="1" t="str">
        <f t="shared" si="5"/>
        <v>山形県大江町</v>
      </c>
      <c r="D379" s="1" t="s">
        <v>773</v>
      </c>
      <c r="E379" t="s">
        <v>3583</v>
      </c>
    </row>
    <row r="380" spans="1:5">
      <c r="A380" s="1" t="s">
        <v>32</v>
      </c>
      <c r="B380" s="1" t="s">
        <v>774</v>
      </c>
      <c r="C380" s="1" t="str">
        <f t="shared" si="5"/>
        <v>山形県大石田町</v>
      </c>
      <c r="D380" s="1" t="s">
        <v>775</v>
      </c>
      <c r="E380" t="s">
        <v>3583</v>
      </c>
    </row>
    <row r="381" spans="1:5">
      <c r="A381" s="1" t="s">
        <v>32</v>
      </c>
      <c r="B381" s="1" t="s">
        <v>776</v>
      </c>
      <c r="C381" s="1" t="str">
        <f t="shared" si="5"/>
        <v>山形県金山町</v>
      </c>
      <c r="D381" s="1" t="s">
        <v>777</v>
      </c>
      <c r="E381" t="s">
        <v>3583</v>
      </c>
    </row>
    <row r="382" spans="1:5">
      <c r="A382" s="1" t="s">
        <v>32</v>
      </c>
      <c r="B382" s="1" t="s">
        <v>778</v>
      </c>
      <c r="C382" s="1" t="str">
        <f t="shared" si="5"/>
        <v>山形県最上町</v>
      </c>
      <c r="D382" s="1" t="s">
        <v>779</v>
      </c>
      <c r="E382" t="s">
        <v>3583</v>
      </c>
    </row>
    <row r="383" spans="1:5">
      <c r="A383" s="1" t="s">
        <v>32</v>
      </c>
      <c r="B383" s="1" t="s">
        <v>780</v>
      </c>
      <c r="C383" s="1" t="str">
        <f t="shared" si="5"/>
        <v>山形県舟形町</v>
      </c>
      <c r="D383" s="1" t="s">
        <v>781</v>
      </c>
      <c r="E383" t="s">
        <v>3583</v>
      </c>
    </row>
    <row r="384" spans="1:5">
      <c r="A384" s="1" t="s">
        <v>32</v>
      </c>
      <c r="B384" s="1" t="s">
        <v>782</v>
      </c>
      <c r="C384" s="1" t="str">
        <f t="shared" si="5"/>
        <v>山形県真室川町</v>
      </c>
      <c r="D384" s="1" t="s">
        <v>783</v>
      </c>
      <c r="E384" t="s">
        <v>3583</v>
      </c>
    </row>
    <row r="385" spans="1:6">
      <c r="A385" s="1" t="s">
        <v>32</v>
      </c>
      <c r="B385" s="1" t="s">
        <v>784</v>
      </c>
      <c r="C385" s="1" t="str">
        <f t="shared" si="5"/>
        <v>山形県大蔵村</v>
      </c>
      <c r="D385" s="1" t="s">
        <v>785</v>
      </c>
      <c r="E385" t="s">
        <v>3582</v>
      </c>
    </row>
    <row r="386" spans="1:6">
      <c r="A386" s="1" t="s">
        <v>32</v>
      </c>
      <c r="B386" s="1" t="s">
        <v>786</v>
      </c>
      <c r="C386" s="1" t="str">
        <f t="shared" si="5"/>
        <v>山形県鮭川村</v>
      </c>
      <c r="D386" s="1" t="s">
        <v>787</v>
      </c>
      <c r="E386" t="s">
        <v>3582</v>
      </c>
    </row>
    <row r="387" spans="1:6">
      <c r="A387" s="1" t="s">
        <v>32</v>
      </c>
      <c r="B387" s="1" t="s">
        <v>788</v>
      </c>
      <c r="C387" s="1" t="str">
        <f t="shared" si="5"/>
        <v>山形県戸沢村</v>
      </c>
      <c r="D387" s="1" t="s">
        <v>789</v>
      </c>
      <c r="E387" t="s">
        <v>3588</v>
      </c>
    </row>
    <row r="388" spans="1:6">
      <c r="A388" s="1" t="s">
        <v>32</v>
      </c>
      <c r="B388" s="1" t="s">
        <v>790</v>
      </c>
      <c r="C388" s="1" t="str">
        <f t="shared" si="5"/>
        <v>山形県高畠町</v>
      </c>
      <c r="D388" s="1" t="s">
        <v>791</v>
      </c>
      <c r="E388" t="s">
        <v>3597</v>
      </c>
    </row>
    <row r="389" spans="1:6">
      <c r="A389" s="1" t="s">
        <v>32</v>
      </c>
      <c r="B389" s="1" t="s">
        <v>792</v>
      </c>
      <c r="C389" s="1" t="str">
        <f t="shared" si="5"/>
        <v>山形県川西町</v>
      </c>
      <c r="D389" s="1" t="s">
        <v>793</v>
      </c>
      <c r="E389" t="s">
        <v>3594</v>
      </c>
    </row>
    <row r="390" spans="1:6">
      <c r="A390" s="1" t="s">
        <v>32</v>
      </c>
      <c r="B390" s="1" t="s">
        <v>794</v>
      </c>
      <c r="C390" s="1" t="str">
        <f t="shared" si="5"/>
        <v>山形県小国町</v>
      </c>
      <c r="D390" s="1" t="s">
        <v>795</v>
      </c>
      <c r="E390" t="s">
        <v>3583</v>
      </c>
    </row>
    <row r="391" spans="1:6">
      <c r="A391" s="1" t="s">
        <v>32</v>
      </c>
      <c r="B391" s="1" t="s">
        <v>796</v>
      </c>
      <c r="C391" s="1" t="str">
        <f t="shared" si="5"/>
        <v>山形県白鷹町</v>
      </c>
      <c r="D391" s="1" t="s">
        <v>797</v>
      </c>
      <c r="E391" t="s">
        <v>3594</v>
      </c>
    </row>
    <row r="392" spans="1:6">
      <c r="A392" s="1" t="s">
        <v>32</v>
      </c>
      <c r="B392" s="1" t="s">
        <v>798</v>
      </c>
      <c r="C392" s="1" t="str">
        <f t="shared" si="5"/>
        <v>山形県飯豊町</v>
      </c>
      <c r="D392" s="1" t="s">
        <v>799</v>
      </c>
      <c r="E392" t="s">
        <v>3583</v>
      </c>
    </row>
    <row r="393" spans="1:6">
      <c r="A393" s="1" t="s">
        <v>32</v>
      </c>
      <c r="B393" s="1" t="s">
        <v>800</v>
      </c>
      <c r="C393" s="1" t="str">
        <f t="shared" si="5"/>
        <v>山形県三川町</v>
      </c>
      <c r="D393" s="1" t="s">
        <v>801</v>
      </c>
      <c r="E393" t="s">
        <v>3583</v>
      </c>
    </row>
    <row r="394" spans="1:6">
      <c r="A394" s="1" t="s">
        <v>32</v>
      </c>
      <c r="B394" s="1" t="s">
        <v>802</v>
      </c>
      <c r="C394" s="1" t="str">
        <f t="shared" si="5"/>
        <v>山形県庄内町</v>
      </c>
      <c r="D394" s="1" t="s">
        <v>803</v>
      </c>
      <c r="E394" t="s">
        <v>3597</v>
      </c>
    </row>
    <row r="395" spans="1:6">
      <c r="A395" s="1" t="s">
        <v>32</v>
      </c>
      <c r="B395" s="1" t="s">
        <v>804</v>
      </c>
      <c r="C395" s="1" t="str">
        <f t="shared" si="5"/>
        <v>山形県遊佐町</v>
      </c>
      <c r="D395" s="1" t="s">
        <v>805</v>
      </c>
      <c r="E395" t="s">
        <v>3594</v>
      </c>
    </row>
    <row r="396" spans="1:6">
      <c r="A396" s="1" t="s">
        <v>34</v>
      </c>
      <c r="B396" s="1" t="s">
        <v>806</v>
      </c>
      <c r="C396" s="1" t="str">
        <f t="shared" si="5"/>
        <v>福島県福島市</v>
      </c>
      <c r="D396" s="1" t="s">
        <v>807</v>
      </c>
      <c r="E396" t="s">
        <v>3573</v>
      </c>
    </row>
    <row r="397" spans="1:6">
      <c r="A397" s="1" t="s">
        <v>34</v>
      </c>
      <c r="B397" s="1" t="s">
        <v>808</v>
      </c>
      <c r="C397" s="1" t="str">
        <f t="shared" si="5"/>
        <v>福島県会津若松市</v>
      </c>
      <c r="D397" s="1" t="s">
        <v>809</v>
      </c>
      <c r="E397" t="s">
        <v>3574</v>
      </c>
    </row>
    <row r="398" spans="1:6">
      <c r="A398" s="1" t="s">
        <v>34</v>
      </c>
      <c r="B398" s="1" t="s">
        <v>810</v>
      </c>
      <c r="C398" s="1" t="str">
        <f t="shared" si="5"/>
        <v>福島県郡山市</v>
      </c>
      <c r="D398" s="1" t="s">
        <v>811</v>
      </c>
      <c r="E398" t="s">
        <v>3573</v>
      </c>
      <c r="F398" s="1"/>
    </row>
    <row r="399" spans="1:6">
      <c r="A399" s="1" t="s">
        <v>34</v>
      </c>
      <c r="B399" s="1" t="s">
        <v>812</v>
      </c>
      <c r="C399" s="1" t="str">
        <f t="shared" si="5"/>
        <v>福島県いわき市</v>
      </c>
      <c r="D399" s="1" t="s">
        <v>813</v>
      </c>
      <c r="E399" t="s">
        <v>3573</v>
      </c>
      <c r="F399" s="1"/>
    </row>
    <row r="400" spans="1:6">
      <c r="A400" s="1" t="s">
        <v>34</v>
      </c>
      <c r="B400" s="1" t="s">
        <v>814</v>
      </c>
      <c r="C400" s="1" t="str">
        <f t="shared" si="5"/>
        <v>福島県白河市</v>
      </c>
      <c r="D400" s="1" t="s">
        <v>815</v>
      </c>
      <c r="E400" t="s">
        <v>3599</v>
      </c>
    </row>
    <row r="401" spans="1:5">
      <c r="A401" s="1" t="s">
        <v>34</v>
      </c>
      <c r="B401" s="1" t="s">
        <v>816</v>
      </c>
      <c r="C401" s="1" t="str">
        <f t="shared" si="5"/>
        <v>福島県須賀川市</v>
      </c>
      <c r="D401" s="1" t="s">
        <v>817</v>
      </c>
      <c r="E401" t="s">
        <v>3579</v>
      </c>
    </row>
    <row r="402" spans="1:5">
      <c r="A402" s="1" t="s">
        <v>34</v>
      </c>
      <c r="B402" s="1" t="s">
        <v>818</v>
      </c>
      <c r="C402" s="1" t="str">
        <f t="shared" si="5"/>
        <v>福島県喜多方市</v>
      </c>
      <c r="D402" s="1" t="s">
        <v>819</v>
      </c>
      <c r="E402" t="s">
        <v>3578</v>
      </c>
    </row>
    <row r="403" spans="1:5">
      <c r="A403" s="1" t="s">
        <v>34</v>
      </c>
      <c r="B403" s="1" t="s">
        <v>820</v>
      </c>
      <c r="C403" s="1" t="str">
        <f t="shared" si="5"/>
        <v>福島県相馬市</v>
      </c>
      <c r="D403" s="1" t="s">
        <v>821</v>
      </c>
      <c r="E403" t="s">
        <v>3578</v>
      </c>
    </row>
    <row r="404" spans="1:5">
      <c r="A404" s="1" t="s">
        <v>34</v>
      </c>
      <c r="B404" s="1" t="s">
        <v>822</v>
      </c>
      <c r="C404" s="1" t="str">
        <f t="shared" si="5"/>
        <v>福島県二本松市</v>
      </c>
      <c r="D404" s="1" t="s">
        <v>823</v>
      </c>
      <c r="E404" t="s">
        <v>3579</v>
      </c>
    </row>
    <row r="405" spans="1:5">
      <c r="A405" s="1" t="s">
        <v>34</v>
      </c>
      <c r="B405" s="1" t="s">
        <v>824</v>
      </c>
      <c r="C405" s="1" t="str">
        <f t="shared" si="5"/>
        <v>福島県田村市</v>
      </c>
      <c r="D405" s="1" t="s">
        <v>825</v>
      </c>
      <c r="E405" t="s">
        <v>3593</v>
      </c>
    </row>
    <row r="406" spans="1:5">
      <c r="A406" s="1" t="s">
        <v>34</v>
      </c>
      <c r="B406" s="1" t="s">
        <v>826</v>
      </c>
      <c r="C406" s="1" t="str">
        <f t="shared" si="5"/>
        <v>福島県南相馬市</v>
      </c>
      <c r="D406" s="1" t="s">
        <v>827</v>
      </c>
      <c r="E406" t="s">
        <v>3599</v>
      </c>
    </row>
    <row r="407" spans="1:5">
      <c r="A407" s="1" t="s">
        <v>34</v>
      </c>
      <c r="B407" s="1" t="s">
        <v>179</v>
      </c>
      <c r="C407" s="1" t="str">
        <f t="shared" si="5"/>
        <v>福島県伊達市</v>
      </c>
      <c r="D407" s="1" t="s">
        <v>828</v>
      </c>
      <c r="E407" t="s">
        <v>3579</v>
      </c>
    </row>
    <row r="408" spans="1:5">
      <c r="A408" s="1" t="s">
        <v>34</v>
      </c>
      <c r="B408" s="1" t="s">
        <v>829</v>
      </c>
      <c r="C408" s="1" t="str">
        <f t="shared" si="5"/>
        <v>福島県本宮市</v>
      </c>
      <c r="D408" s="1" t="s">
        <v>830</v>
      </c>
      <c r="E408" t="s">
        <v>3601</v>
      </c>
    </row>
    <row r="409" spans="1:5">
      <c r="A409" s="1" t="s">
        <v>34</v>
      </c>
      <c r="B409" s="1" t="s">
        <v>831</v>
      </c>
      <c r="C409" s="1" t="str">
        <f t="shared" si="5"/>
        <v>福島県桑折町</v>
      </c>
      <c r="D409" s="1" t="s">
        <v>832</v>
      </c>
      <c r="E409" t="s">
        <v>3594</v>
      </c>
    </row>
    <row r="410" spans="1:5">
      <c r="A410" s="1" t="s">
        <v>34</v>
      </c>
      <c r="B410" s="1" t="s">
        <v>833</v>
      </c>
      <c r="C410" s="1" t="str">
        <f t="shared" si="5"/>
        <v>福島県国見町</v>
      </c>
      <c r="D410" s="1" t="s">
        <v>834</v>
      </c>
      <c r="E410" t="s">
        <v>3583</v>
      </c>
    </row>
    <row r="411" spans="1:5">
      <c r="A411" s="1" t="s">
        <v>34</v>
      </c>
      <c r="B411" s="1" t="s">
        <v>835</v>
      </c>
      <c r="C411" s="1" t="str">
        <f t="shared" si="5"/>
        <v>福島県川俣町</v>
      </c>
      <c r="D411" s="1" t="s">
        <v>836</v>
      </c>
      <c r="E411" t="s">
        <v>3594</v>
      </c>
    </row>
    <row r="412" spans="1:5">
      <c r="A412" s="1" t="s">
        <v>34</v>
      </c>
      <c r="B412" s="1" t="s">
        <v>837</v>
      </c>
      <c r="C412" s="1" t="str">
        <f t="shared" si="5"/>
        <v>福島県大玉村</v>
      </c>
      <c r="D412" s="1" t="s">
        <v>838</v>
      </c>
      <c r="E412" t="s">
        <v>3583</v>
      </c>
    </row>
    <row r="413" spans="1:5">
      <c r="A413" s="1" t="s">
        <v>34</v>
      </c>
      <c r="B413" s="1" t="s">
        <v>839</v>
      </c>
      <c r="C413" s="1" t="str">
        <f t="shared" si="5"/>
        <v>福島県鏡石町</v>
      </c>
      <c r="D413" s="1" t="s">
        <v>840</v>
      </c>
      <c r="E413" t="s">
        <v>3594</v>
      </c>
    </row>
    <row r="414" spans="1:5">
      <c r="A414" s="1" t="s">
        <v>34</v>
      </c>
      <c r="B414" s="1" t="s">
        <v>841</v>
      </c>
      <c r="C414" s="1" t="str">
        <f t="shared" si="5"/>
        <v>福島県天栄村</v>
      </c>
      <c r="D414" s="1" t="s">
        <v>842</v>
      </c>
      <c r="E414" t="s">
        <v>3583</v>
      </c>
    </row>
    <row r="415" spans="1:5">
      <c r="A415" s="1" t="s">
        <v>34</v>
      </c>
      <c r="B415" s="1" t="s">
        <v>843</v>
      </c>
      <c r="C415" s="1" t="str">
        <f t="shared" si="5"/>
        <v>福島県下郷町</v>
      </c>
      <c r="D415" s="1" t="s">
        <v>844</v>
      </c>
      <c r="E415" t="s">
        <v>3583</v>
      </c>
    </row>
    <row r="416" spans="1:5">
      <c r="A416" s="1" t="s">
        <v>34</v>
      </c>
      <c r="B416" s="1" t="s">
        <v>845</v>
      </c>
      <c r="C416" s="1" t="str">
        <f t="shared" si="5"/>
        <v>福島県檜枝岐村</v>
      </c>
      <c r="D416" s="1" t="s">
        <v>846</v>
      </c>
      <c r="E416" t="s">
        <v>3589</v>
      </c>
    </row>
    <row r="417" spans="1:5">
      <c r="A417" s="1" t="s">
        <v>34</v>
      </c>
      <c r="B417" s="1" t="s">
        <v>847</v>
      </c>
      <c r="C417" s="1" t="str">
        <f t="shared" si="5"/>
        <v>福島県只見町</v>
      </c>
      <c r="D417" s="1" t="s">
        <v>848</v>
      </c>
      <c r="E417" t="s">
        <v>3588</v>
      </c>
    </row>
    <row r="418" spans="1:5">
      <c r="A418" s="1" t="s">
        <v>34</v>
      </c>
      <c r="B418" s="1" t="s">
        <v>849</v>
      </c>
      <c r="C418" s="1" t="str">
        <f t="shared" si="5"/>
        <v>福島県南会津町</v>
      </c>
      <c r="D418" s="1" t="s">
        <v>850</v>
      </c>
      <c r="E418" t="s">
        <v>3594</v>
      </c>
    </row>
    <row r="419" spans="1:5">
      <c r="A419" s="1" t="s">
        <v>34</v>
      </c>
      <c r="B419" s="1" t="s">
        <v>851</v>
      </c>
      <c r="C419" s="1" t="str">
        <f t="shared" si="5"/>
        <v>福島県北塩原村</v>
      </c>
      <c r="D419" s="1" t="s">
        <v>852</v>
      </c>
      <c r="E419" t="s">
        <v>3589</v>
      </c>
    </row>
    <row r="420" spans="1:5">
      <c r="A420" s="1" t="s">
        <v>34</v>
      </c>
      <c r="B420" s="1" t="s">
        <v>853</v>
      </c>
      <c r="C420" s="1" t="str">
        <f t="shared" si="5"/>
        <v>福島県西会津町</v>
      </c>
      <c r="D420" s="1" t="s">
        <v>854</v>
      </c>
      <c r="E420" t="s">
        <v>3583</v>
      </c>
    </row>
    <row r="421" spans="1:5">
      <c r="A421" s="1" t="s">
        <v>34</v>
      </c>
      <c r="B421" s="1" t="s">
        <v>855</v>
      </c>
      <c r="C421" s="1" t="str">
        <f t="shared" si="5"/>
        <v>福島県磐梯町</v>
      </c>
      <c r="D421" s="1" t="s">
        <v>856</v>
      </c>
      <c r="E421" t="s">
        <v>3588</v>
      </c>
    </row>
    <row r="422" spans="1:5">
      <c r="A422" s="1" t="s">
        <v>34</v>
      </c>
      <c r="B422" s="1" t="s">
        <v>857</v>
      </c>
      <c r="C422" s="1" t="str">
        <f t="shared" si="5"/>
        <v>福島県猪苗代町</v>
      </c>
      <c r="D422" s="1" t="s">
        <v>858</v>
      </c>
      <c r="E422" t="s">
        <v>3590</v>
      </c>
    </row>
    <row r="423" spans="1:5">
      <c r="A423" s="1" t="s">
        <v>34</v>
      </c>
      <c r="B423" s="1" t="s">
        <v>859</v>
      </c>
      <c r="C423" s="1" t="str">
        <f t="shared" si="5"/>
        <v>福島県会津坂下町</v>
      </c>
      <c r="D423" s="1" t="s">
        <v>860</v>
      </c>
      <c r="E423" t="s">
        <v>3595</v>
      </c>
    </row>
    <row r="424" spans="1:5">
      <c r="A424" s="1" t="s">
        <v>34</v>
      </c>
      <c r="B424" s="1" t="s">
        <v>861</v>
      </c>
      <c r="C424" s="1" t="str">
        <f t="shared" si="5"/>
        <v>福島県湯川村</v>
      </c>
      <c r="D424" s="1" t="s">
        <v>862</v>
      </c>
      <c r="E424" t="s">
        <v>3582</v>
      </c>
    </row>
    <row r="425" spans="1:5">
      <c r="A425" s="1" t="s">
        <v>34</v>
      </c>
      <c r="B425" s="1" t="s">
        <v>863</v>
      </c>
      <c r="C425" s="1" t="str">
        <f t="shared" si="5"/>
        <v>福島県柳津町</v>
      </c>
      <c r="D425" s="1" t="s">
        <v>864</v>
      </c>
      <c r="E425" t="s">
        <v>3588</v>
      </c>
    </row>
    <row r="426" spans="1:5">
      <c r="A426" s="1" t="s">
        <v>34</v>
      </c>
      <c r="B426" s="1" t="s">
        <v>865</v>
      </c>
      <c r="C426" s="1" t="str">
        <f t="shared" si="5"/>
        <v>福島県三島町</v>
      </c>
      <c r="D426" s="1" t="s">
        <v>866</v>
      </c>
      <c r="E426" t="s">
        <v>3589</v>
      </c>
    </row>
    <row r="427" spans="1:5">
      <c r="A427" s="1" t="s">
        <v>34</v>
      </c>
      <c r="B427" s="1" t="s">
        <v>776</v>
      </c>
      <c r="C427" s="1" t="str">
        <f t="shared" si="5"/>
        <v>福島県金山町</v>
      </c>
      <c r="D427" s="1" t="s">
        <v>867</v>
      </c>
      <c r="E427" t="s">
        <v>3589</v>
      </c>
    </row>
    <row r="428" spans="1:5">
      <c r="A428" s="1" t="s">
        <v>34</v>
      </c>
      <c r="B428" s="1" t="s">
        <v>868</v>
      </c>
      <c r="C428" s="1" t="str">
        <f t="shared" si="5"/>
        <v>福島県昭和村</v>
      </c>
      <c r="D428" s="1" t="s">
        <v>869</v>
      </c>
      <c r="E428" t="s">
        <v>3582</v>
      </c>
    </row>
    <row r="429" spans="1:5">
      <c r="A429" s="1" t="s">
        <v>34</v>
      </c>
      <c r="B429" s="1" t="s">
        <v>870</v>
      </c>
      <c r="C429" s="1" t="str">
        <f t="shared" si="5"/>
        <v>福島県会津美里町</v>
      </c>
      <c r="D429" s="1" t="s">
        <v>871</v>
      </c>
      <c r="E429" t="s">
        <v>3595</v>
      </c>
    </row>
    <row r="430" spans="1:5">
      <c r="A430" s="1" t="s">
        <v>34</v>
      </c>
      <c r="B430" s="1" t="s">
        <v>872</v>
      </c>
      <c r="C430" s="1" t="str">
        <f t="shared" si="5"/>
        <v>福島県西郷村</v>
      </c>
      <c r="D430" s="1" t="s">
        <v>873</v>
      </c>
      <c r="E430" t="s">
        <v>3597</v>
      </c>
    </row>
    <row r="431" spans="1:5">
      <c r="A431" s="1" t="s">
        <v>34</v>
      </c>
      <c r="B431" s="1" t="s">
        <v>874</v>
      </c>
      <c r="C431" s="1" t="str">
        <f t="shared" si="5"/>
        <v>福島県泉崎村</v>
      </c>
      <c r="D431" s="1" t="s">
        <v>875</v>
      </c>
      <c r="E431" t="s">
        <v>3583</v>
      </c>
    </row>
    <row r="432" spans="1:5">
      <c r="A432" s="1" t="s">
        <v>34</v>
      </c>
      <c r="B432" s="1" t="s">
        <v>876</v>
      </c>
      <c r="C432" s="1" t="str">
        <f t="shared" si="5"/>
        <v>福島県中島村</v>
      </c>
      <c r="D432" s="1" t="s">
        <v>877</v>
      </c>
      <c r="E432" t="s">
        <v>3588</v>
      </c>
    </row>
    <row r="433" spans="1:5">
      <c r="A433" s="1" t="s">
        <v>34</v>
      </c>
      <c r="B433" s="1" t="s">
        <v>878</v>
      </c>
      <c r="C433" s="1" t="str">
        <f t="shared" si="5"/>
        <v>福島県矢吹町</v>
      </c>
      <c r="D433" s="1" t="s">
        <v>879</v>
      </c>
      <c r="E433" t="s">
        <v>3595</v>
      </c>
    </row>
    <row r="434" spans="1:5">
      <c r="A434" s="1" t="s">
        <v>34</v>
      </c>
      <c r="B434" s="1" t="s">
        <v>880</v>
      </c>
      <c r="C434" s="1" t="str">
        <f t="shared" ref="C434:C497" si="6">A434&amp;B434</f>
        <v>福島県棚倉町</v>
      </c>
      <c r="D434" s="1" t="s">
        <v>881</v>
      </c>
      <c r="E434" t="s">
        <v>3594</v>
      </c>
    </row>
    <row r="435" spans="1:5">
      <c r="A435" s="1" t="s">
        <v>34</v>
      </c>
      <c r="B435" s="1" t="s">
        <v>882</v>
      </c>
      <c r="C435" s="1" t="str">
        <f t="shared" si="6"/>
        <v>福島県矢祭町</v>
      </c>
      <c r="D435" s="1" t="s">
        <v>883</v>
      </c>
      <c r="E435" t="s">
        <v>3583</v>
      </c>
    </row>
    <row r="436" spans="1:5">
      <c r="A436" s="1" t="s">
        <v>34</v>
      </c>
      <c r="B436" s="1" t="s">
        <v>884</v>
      </c>
      <c r="C436" s="1" t="str">
        <f t="shared" si="6"/>
        <v>福島県塙町</v>
      </c>
      <c r="D436" s="1" t="s">
        <v>885</v>
      </c>
      <c r="E436" t="s">
        <v>3583</v>
      </c>
    </row>
    <row r="437" spans="1:5">
      <c r="A437" s="1" t="s">
        <v>34</v>
      </c>
      <c r="B437" s="1" t="s">
        <v>886</v>
      </c>
      <c r="C437" s="1" t="str">
        <f t="shared" si="6"/>
        <v>福島県鮫川村</v>
      </c>
      <c r="D437" s="1" t="s">
        <v>887</v>
      </c>
      <c r="E437" t="s">
        <v>3582</v>
      </c>
    </row>
    <row r="438" spans="1:5">
      <c r="A438" s="1" t="s">
        <v>34</v>
      </c>
      <c r="B438" s="1" t="s">
        <v>888</v>
      </c>
      <c r="C438" s="1" t="str">
        <f t="shared" si="6"/>
        <v>福島県石川町</v>
      </c>
      <c r="D438" s="1" t="s">
        <v>889</v>
      </c>
      <c r="E438" t="s">
        <v>3594</v>
      </c>
    </row>
    <row r="439" spans="1:5">
      <c r="A439" s="1" t="s">
        <v>34</v>
      </c>
      <c r="B439" s="1" t="s">
        <v>890</v>
      </c>
      <c r="C439" s="1" t="str">
        <f t="shared" si="6"/>
        <v>福島県玉川村</v>
      </c>
      <c r="D439" s="1" t="s">
        <v>891</v>
      </c>
      <c r="E439" t="s">
        <v>3583</v>
      </c>
    </row>
    <row r="440" spans="1:5">
      <c r="A440" s="1" t="s">
        <v>34</v>
      </c>
      <c r="B440" s="1" t="s">
        <v>892</v>
      </c>
      <c r="C440" s="1" t="str">
        <f t="shared" si="6"/>
        <v>福島県平田村</v>
      </c>
      <c r="D440" s="1" t="s">
        <v>893</v>
      </c>
      <c r="E440" t="s">
        <v>3583</v>
      </c>
    </row>
    <row r="441" spans="1:5">
      <c r="A441" s="1" t="s">
        <v>34</v>
      </c>
      <c r="B441" s="1" t="s">
        <v>894</v>
      </c>
      <c r="C441" s="1" t="str">
        <f t="shared" si="6"/>
        <v>福島県浅川町</v>
      </c>
      <c r="D441" s="1" t="s">
        <v>895</v>
      </c>
      <c r="E441" t="s">
        <v>3583</v>
      </c>
    </row>
    <row r="442" spans="1:5">
      <c r="A442" s="1" t="s">
        <v>34</v>
      </c>
      <c r="B442" s="1" t="s">
        <v>896</v>
      </c>
      <c r="C442" s="1" t="str">
        <f t="shared" si="6"/>
        <v>福島県古殿町</v>
      </c>
      <c r="D442" s="1" t="s">
        <v>897</v>
      </c>
      <c r="E442" t="s">
        <v>3588</v>
      </c>
    </row>
    <row r="443" spans="1:5">
      <c r="A443" s="1" t="s">
        <v>34</v>
      </c>
      <c r="B443" s="1" t="s">
        <v>898</v>
      </c>
      <c r="C443" s="1" t="str">
        <f t="shared" si="6"/>
        <v>福島県三春町</v>
      </c>
      <c r="D443" s="1" t="s">
        <v>899</v>
      </c>
      <c r="E443" t="s">
        <v>3595</v>
      </c>
    </row>
    <row r="444" spans="1:5">
      <c r="A444" s="1" t="s">
        <v>34</v>
      </c>
      <c r="B444" s="1" t="s">
        <v>900</v>
      </c>
      <c r="C444" s="1" t="str">
        <f t="shared" si="6"/>
        <v>福島県小野町</v>
      </c>
      <c r="D444" s="1" t="s">
        <v>901</v>
      </c>
      <c r="E444" t="s">
        <v>3583</v>
      </c>
    </row>
    <row r="445" spans="1:5">
      <c r="A445" s="1" t="s">
        <v>34</v>
      </c>
      <c r="B445" s="1" t="s">
        <v>902</v>
      </c>
      <c r="C445" s="1" t="str">
        <f t="shared" si="6"/>
        <v>福島県広野町</v>
      </c>
      <c r="D445" s="1" t="s">
        <v>903</v>
      </c>
      <c r="E445" t="s">
        <v>3583</v>
      </c>
    </row>
    <row r="446" spans="1:5">
      <c r="A446" s="1" t="s">
        <v>34</v>
      </c>
      <c r="B446" s="1" t="s">
        <v>904</v>
      </c>
      <c r="C446" s="1" t="str">
        <f t="shared" si="6"/>
        <v>福島県楢葉町</v>
      </c>
      <c r="D446" s="1" t="s">
        <v>905</v>
      </c>
      <c r="E446" t="s">
        <v>3589</v>
      </c>
    </row>
    <row r="447" spans="1:5">
      <c r="A447" s="1" t="s">
        <v>34</v>
      </c>
      <c r="B447" s="1" t="s">
        <v>906</v>
      </c>
      <c r="C447" s="1" t="str">
        <f t="shared" si="6"/>
        <v>福島県富岡町</v>
      </c>
      <c r="D447" s="1" t="s">
        <v>907</v>
      </c>
      <c r="E447" t="s">
        <v>3588</v>
      </c>
    </row>
    <row r="448" spans="1:5">
      <c r="A448" s="1" t="s">
        <v>34</v>
      </c>
      <c r="B448" s="1" t="s">
        <v>908</v>
      </c>
      <c r="C448" s="1" t="str">
        <f t="shared" si="6"/>
        <v>福島県川内村</v>
      </c>
      <c r="D448" s="1" t="s">
        <v>909</v>
      </c>
      <c r="E448" t="s">
        <v>3582</v>
      </c>
    </row>
    <row r="449" spans="1:6">
      <c r="A449" s="1" t="s">
        <v>34</v>
      </c>
      <c r="B449" s="1" t="s">
        <v>910</v>
      </c>
      <c r="C449" s="1" t="str">
        <f t="shared" si="6"/>
        <v>福島県大熊町</v>
      </c>
      <c r="D449" s="1" t="s">
        <v>911</v>
      </c>
      <c r="E449" t="s">
        <v>3589</v>
      </c>
    </row>
    <row r="450" spans="1:6">
      <c r="A450" s="1" t="s">
        <v>34</v>
      </c>
      <c r="B450" s="1" t="s">
        <v>912</v>
      </c>
      <c r="C450" s="1" t="str">
        <f t="shared" si="6"/>
        <v>福島県双葉町</v>
      </c>
      <c r="D450" s="1" t="s">
        <v>913</v>
      </c>
      <c r="E450" t="s">
        <v>3582</v>
      </c>
    </row>
    <row r="451" spans="1:6">
      <c r="A451" s="1" t="s">
        <v>34</v>
      </c>
      <c r="B451" s="1" t="s">
        <v>914</v>
      </c>
      <c r="C451" s="1" t="str">
        <f t="shared" si="6"/>
        <v>福島県浪江町</v>
      </c>
      <c r="D451" s="1" t="s">
        <v>915</v>
      </c>
      <c r="E451" t="s">
        <v>3588</v>
      </c>
    </row>
    <row r="452" spans="1:6">
      <c r="A452" s="1" t="s">
        <v>34</v>
      </c>
      <c r="B452" s="1" t="s">
        <v>916</v>
      </c>
      <c r="C452" s="1" t="str">
        <f t="shared" si="6"/>
        <v>福島県葛尾村</v>
      </c>
      <c r="D452" s="1" t="s">
        <v>917</v>
      </c>
      <c r="E452" t="s">
        <v>3582</v>
      </c>
    </row>
    <row r="453" spans="1:6">
      <c r="A453" s="1" t="s">
        <v>34</v>
      </c>
      <c r="B453" s="1" t="s">
        <v>918</v>
      </c>
      <c r="C453" s="1" t="str">
        <f t="shared" si="6"/>
        <v>福島県新地町</v>
      </c>
      <c r="D453" s="1" t="s">
        <v>919</v>
      </c>
      <c r="E453" t="s">
        <v>3583</v>
      </c>
    </row>
    <row r="454" spans="1:6">
      <c r="A454" s="1" t="s">
        <v>34</v>
      </c>
      <c r="B454" s="1" t="s">
        <v>920</v>
      </c>
      <c r="C454" s="1" t="str">
        <f t="shared" si="6"/>
        <v>福島県飯舘村</v>
      </c>
      <c r="D454" s="1" t="s">
        <v>921</v>
      </c>
      <c r="E454" t="s">
        <v>3582</v>
      </c>
    </row>
    <row r="455" spans="1:6">
      <c r="A455" s="1" t="s">
        <v>36</v>
      </c>
      <c r="B455" s="1" t="s">
        <v>922</v>
      </c>
      <c r="C455" s="1" t="str">
        <f t="shared" si="6"/>
        <v>茨城県水戸市</v>
      </c>
      <c r="D455" s="1" t="s">
        <v>923</v>
      </c>
      <c r="E455" t="s">
        <v>3573</v>
      </c>
      <c r="F455" s="1"/>
    </row>
    <row r="456" spans="1:6">
      <c r="A456" s="1" t="s">
        <v>36</v>
      </c>
      <c r="B456" s="1" t="s">
        <v>924</v>
      </c>
      <c r="C456" s="1" t="str">
        <f t="shared" si="6"/>
        <v>茨城県日立市</v>
      </c>
      <c r="D456" s="1" t="s">
        <v>925</v>
      </c>
      <c r="E456" t="s">
        <v>3598</v>
      </c>
    </row>
    <row r="457" spans="1:6">
      <c r="A457" s="1" t="s">
        <v>36</v>
      </c>
      <c r="B457" s="1" t="s">
        <v>926</v>
      </c>
      <c r="C457" s="1" t="str">
        <f t="shared" si="6"/>
        <v>茨城県土浦市</v>
      </c>
      <c r="D457" s="1" t="s">
        <v>927</v>
      </c>
      <c r="E457" t="s">
        <v>3574</v>
      </c>
    </row>
    <row r="458" spans="1:6">
      <c r="A458" s="1" t="s">
        <v>36</v>
      </c>
      <c r="B458" s="1" t="s">
        <v>928</v>
      </c>
      <c r="C458" s="1" t="str">
        <f t="shared" si="6"/>
        <v>茨城県古河市</v>
      </c>
      <c r="D458" s="1" t="s">
        <v>929</v>
      </c>
      <c r="E458" t="s">
        <v>3623</v>
      </c>
    </row>
    <row r="459" spans="1:6">
      <c r="A459" s="1" t="s">
        <v>36</v>
      </c>
      <c r="B459" s="1" t="s">
        <v>930</v>
      </c>
      <c r="C459" s="1" t="str">
        <f t="shared" si="6"/>
        <v>茨城県石岡市</v>
      </c>
      <c r="D459" s="1" t="s">
        <v>931</v>
      </c>
      <c r="E459" t="s">
        <v>3579</v>
      </c>
    </row>
    <row r="460" spans="1:6">
      <c r="A460" s="1" t="s">
        <v>36</v>
      </c>
      <c r="B460" s="1" t="s">
        <v>932</v>
      </c>
      <c r="C460" s="1" t="str">
        <f t="shared" si="6"/>
        <v>茨城県結城市</v>
      </c>
      <c r="D460" s="1" t="s">
        <v>933</v>
      </c>
      <c r="E460" t="s">
        <v>3599</v>
      </c>
    </row>
    <row r="461" spans="1:6">
      <c r="A461" s="1" t="s">
        <v>36</v>
      </c>
      <c r="B461" s="1" t="s">
        <v>934</v>
      </c>
      <c r="C461" s="1" t="str">
        <f t="shared" si="6"/>
        <v>茨城県龍ケ崎市</v>
      </c>
      <c r="D461" s="1" t="s">
        <v>935</v>
      </c>
      <c r="E461" t="s">
        <v>3575</v>
      </c>
    </row>
    <row r="462" spans="1:6">
      <c r="A462" s="1" t="s">
        <v>36</v>
      </c>
      <c r="B462" s="1" t="s">
        <v>936</v>
      </c>
      <c r="C462" s="1" t="str">
        <f t="shared" si="6"/>
        <v>茨城県下妻市</v>
      </c>
      <c r="D462" s="1" t="s">
        <v>937</v>
      </c>
      <c r="E462" t="s">
        <v>3601</v>
      </c>
    </row>
    <row r="463" spans="1:6">
      <c r="A463" s="1" t="s">
        <v>36</v>
      </c>
      <c r="B463" s="1" t="s">
        <v>938</v>
      </c>
      <c r="C463" s="1" t="str">
        <f t="shared" si="6"/>
        <v>茨城県常総市</v>
      </c>
      <c r="D463" s="1" t="s">
        <v>939</v>
      </c>
      <c r="E463" t="s">
        <v>3599</v>
      </c>
    </row>
    <row r="464" spans="1:6">
      <c r="A464" s="1" t="s">
        <v>36</v>
      </c>
      <c r="B464" s="1" t="s">
        <v>940</v>
      </c>
      <c r="C464" s="1" t="str">
        <f t="shared" si="6"/>
        <v>茨城県常陸太田市</v>
      </c>
      <c r="D464" s="1" t="s">
        <v>941</v>
      </c>
      <c r="E464" t="s">
        <v>3578</v>
      </c>
    </row>
    <row r="465" spans="1:6">
      <c r="A465" s="1" t="s">
        <v>36</v>
      </c>
      <c r="B465" s="1" t="s">
        <v>942</v>
      </c>
      <c r="C465" s="1" t="str">
        <f t="shared" si="6"/>
        <v>茨城県高萩市</v>
      </c>
      <c r="D465" s="1" t="s">
        <v>943</v>
      </c>
      <c r="E465" t="s">
        <v>3601</v>
      </c>
    </row>
    <row r="466" spans="1:6">
      <c r="A466" s="1" t="s">
        <v>36</v>
      </c>
      <c r="B466" s="1" t="s">
        <v>944</v>
      </c>
      <c r="C466" s="1" t="str">
        <f t="shared" si="6"/>
        <v>茨城県北茨城市</v>
      </c>
      <c r="D466" s="1" t="s">
        <v>945</v>
      </c>
      <c r="E466" t="s">
        <v>3601</v>
      </c>
    </row>
    <row r="467" spans="1:6">
      <c r="A467" s="1" t="s">
        <v>36</v>
      </c>
      <c r="B467" s="1" t="s">
        <v>946</v>
      </c>
      <c r="C467" s="1" t="str">
        <f t="shared" si="6"/>
        <v>茨城県笠間市</v>
      </c>
      <c r="D467" s="1" t="s">
        <v>947</v>
      </c>
      <c r="E467" t="s">
        <v>3575</v>
      </c>
    </row>
    <row r="468" spans="1:6">
      <c r="A468" s="1" t="s">
        <v>36</v>
      </c>
      <c r="B468" s="1" t="s">
        <v>948</v>
      </c>
      <c r="C468" s="1" t="str">
        <f t="shared" si="6"/>
        <v>茨城県取手市</v>
      </c>
      <c r="D468" s="1" t="s">
        <v>949</v>
      </c>
      <c r="E468" t="s">
        <v>3574</v>
      </c>
    </row>
    <row r="469" spans="1:6">
      <c r="A469" s="1" t="s">
        <v>36</v>
      </c>
      <c r="B469" s="1" t="s">
        <v>950</v>
      </c>
      <c r="C469" s="1" t="str">
        <f t="shared" si="6"/>
        <v>茨城県牛久市</v>
      </c>
      <c r="D469" s="1" t="s">
        <v>951</v>
      </c>
      <c r="E469" t="s">
        <v>3575</v>
      </c>
    </row>
    <row r="470" spans="1:6">
      <c r="A470" s="1" t="s">
        <v>36</v>
      </c>
      <c r="B470" s="1" t="s">
        <v>952</v>
      </c>
      <c r="C470" s="1" t="str">
        <f t="shared" si="6"/>
        <v>茨城県つくば市</v>
      </c>
      <c r="D470" s="1" t="s">
        <v>953</v>
      </c>
      <c r="E470" t="s">
        <v>3649</v>
      </c>
      <c r="F470" s="1"/>
    </row>
    <row r="471" spans="1:6">
      <c r="A471" s="1" t="s">
        <v>36</v>
      </c>
      <c r="B471" s="1" t="s">
        <v>954</v>
      </c>
      <c r="C471" s="1" t="str">
        <f t="shared" si="6"/>
        <v>茨城県ひたちなか市</v>
      </c>
      <c r="D471" s="1" t="s">
        <v>955</v>
      </c>
      <c r="E471" t="s">
        <v>3600</v>
      </c>
    </row>
    <row r="472" spans="1:6">
      <c r="A472" s="1" t="s">
        <v>36</v>
      </c>
      <c r="B472" s="1" t="s">
        <v>956</v>
      </c>
      <c r="C472" s="1" t="str">
        <f t="shared" si="6"/>
        <v>茨城県鹿嶋市</v>
      </c>
      <c r="D472" s="1" t="s">
        <v>957</v>
      </c>
      <c r="E472" t="s">
        <v>3599</v>
      </c>
    </row>
    <row r="473" spans="1:6">
      <c r="A473" s="1" t="s">
        <v>36</v>
      </c>
      <c r="B473" s="1" t="s">
        <v>958</v>
      </c>
      <c r="C473" s="1" t="str">
        <f t="shared" si="6"/>
        <v>茨城県潮来市</v>
      </c>
      <c r="D473" s="1" t="s">
        <v>959</v>
      </c>
      <c r="E473" t="s">
        <v>3601</v>
      </c>
    </row>
    <row r="474" spans="1:6">
      <c r="A474" s="1" t="s">
        <v>36</v>
      </c>
      <c r="B474" s="1" t="s">
        <v>960</v>
      </c>
      <c r="C474" s="1" t="str">
        <f t="shared" si="6"/>
        <v>茨城県守谷市</v>
      </c>
      <c r="D474" s="1" t="s">
        <v>961</v>
      </c>
      <c r="E474" t="s">
        <v>3575</v>
      </c>
    </row>
    <row r="475" spans="1:6">
      <c r="A475" s="1" t="s">
        <v>36</v>
      </c>
      <c r="B475" s="1" t="s">
        <v>962</v>
      </c>
      <c r="C475" s="1" t="str">
        <f t="shared" si="6"/>
        <v>茨城県常陸大宮市</v>
      </c>
      <c r="D475" s="1" t="s">
        <v>963</v>
      </c>
      <c r="E475" t="s">
        <v>3578</v>
      </c>
    </row>
    <row r="476" spans="1:6">
      <c r="A476" s="1" t="s">
        <v>36</v>
      </c>
      <c r="B476" s="1" t="s">
        <v>964</v>
      </c>
      <c r="C476" s="1" t="str">
        <f t="shared" si="6"/>
        <v>茨城県那珂市</v>
      </c>
      <c r="D476" s="1" t="s">
        <v>965</v>
      </c>
      <c r="E476" t="s">
        <v>3575</v>
      </c>
    </row>
    <row r="477" spans="1:6">
      <c r="A477" s="1" t="s">
        <v>36</v>
      </c>
      <c r="B477" s="1" t="s">
        <v>966</v>
      </c>
      <c r="C477" s="1" t="str">
        <f t="shared" si="6"/>
        <v>茨城県筑西市</v>
      </c>
      <c r="D477" s="1" t="s">
        <v>967</v>
      </c>
      <c r="E477" t="s">
        <v>3577</v>
      </c>
    </row>
    <row r="478" spans="1:6">
      <c r="A478" s="1" t="s">
        <v>36</v>
      </c>
      <c r="B478" s="1" t="s">
        <v>968</v>
      </c>
      <c r="C478" s="1" t="str">
        <f t="shared" si="6"/>
        <v>茨城県坂東市</v>
      </c>
      <c r="D478" s="1" t="s">
        <v>969</v>
      </c>
      <c r="E478" t="s">
        <v>3596</v>
      </c>
    </row>
    <row r="479" spans="1:6">
      <c r="A479" s="1" t="s">
        <v>36</v>
      </c>
      <c r="B479" s="1" t="s">
        <v>970</v>
      </c>
      <c r="C479" s="1" t="str">
        <f t="shared" si="6"/>
        <v>茨城県稲敷市</v>
      </c>
      <c r="D479" s="1" t="s">
        <v>971</v>
      </c>
      <c r="E479" t="s">
        <v>3593</v>
      </c>
    </row>
    <row r="480" spans="1:6">
      <c r="A480" s="1" t="s">
        <v>36</v>
      </c>
      <c r="B480" s="1" t="s">
        <v>972</v>
      </c>
      <c r="C480" s="1" t="str">
        <f t="shared" si="6"/>
        <v>茨城県かすみがうら市</v>
      </c>
      <c r="D480" s="1" t="s">
        <v>973</v>
      </c>
      <c r="E480" t="s">
        <v>3578</v>
      </c>
    </row>
    <row r="481" spans="1:5">
      <c r="A481" s="1" t="s">
        <v>36</v>
      </c>
      <c r="B481" s="1" t="s">
        <v>974</v>
      </c>
      <c r="C481" s="1" t="str">
        <f t="shared" si="6"/>
        <v>茨城県桜川市</v>
      </c>
      <c r="D481" s="1" t="s">
        <v>975</v>
      </c>
      <c r="E481" t="s">
        <v>3578</v>
      </c>
    </row>
    <row r="482" spans="1:5">
      <c r="A482" s="1" t="s">
        <v>36</v>
      </c>
      <c r="B482" s="1" t="s">
        <v>976</v>
      </c>
      <c r="C482" s="1" t="str">
        <f t="shared" si="6"/>
        <v>茨城県神栖市</v>
      </c>
      <c r="D482" s="1" t="s">
        <v>977</v>
      </c>
      <c r="E482" t="s">
        <v>3599</v>
      </c>
    </row>
    <row r="483" spans="1:5">
      <c r="A483" s="1" t="s">
        <v>36</v>
      </c>
      <c r="B483" s="1" t="s">
        <v>978</v>
      </c>
      <c r="C483" s="1" t="str">
        <f t="shared" si="6"/>
        <v>茨城県行方市</v>
      </c>
      <c r="D483" s="1" t="s">
        <v>979</v>
      </c>
      <c r="E483" t="s">
        <v>3593</v>
      </c>
    </row>
    <row r="484" spans="1:5">
      <c r="A484" s="1" t="s">
        <v>36</v>
      </c>
      <c r="B484" s="1" t="s">
        <v>980</v>
      </c>
      <c r="C484" s="1" t="str">
        <f t="shared" si="6"/>
        <v>茨城県鉾田市</v>
      </c>
      <c r="D484" s="1" t="s">
        <v>981</v>
      </c>
      <c r="E484" t="s">
        <v>3593</v>
      </c>
    </row>
    <row r="485" spans="1:5">
      <c r="A485" s="1" t="s">
        <v>36</v>
      </c>
      <c r="B485" s="1" t="s">
        <v>982</v>
      </c>
      <c r="C485" s="1" t="str">
        <f t="shared" si="6"/>
        <v>茨城県つくばみらい市</v>
      </c>
      <c r="D485" s="1" t="s">
        <v>983</v>
      </c>
      <c r="E485" t="s">
        <v>3580</v>
      </c>
    </row>
    <row r="486" spans="1:5">
      <c r="A486" s="1" t="s">
        <v>36</v>
      </c>
      <c r="B486" s="1" t="s">
        <v>984</v>
      </c>
      <c r="C486" s="1" t="str">
        <f t="shared" si="6"/>
        <v>茨城県小美玉市</v>
      </c>
      <c r="D486" s="1" t="s">
        <v>985</v>
      </c>
      <c r="E486" t="s">
        <v>3578</v>
      </c>
    </row>
    <row r="487" spans="1:5">
      <c r="A487" s="1" t="s">
        <v>36</v>
      </c>
      <c r="B487" s="1" t="s">
        <v>986</v>
      </c>
      <c r="C487" s="1" t="str">
        <f t="shared" si="6"/>
        <v>茨城県茨城町</v>
      </c>
      <c r="D487" s="1" t="s">
        <v>987</v>
      </c>
      <c r="E487" t="s">
        <v>3586</v>
      </c>
    </row>
    <row r="488" spans="1:5">
      <c r="A488" s="1" t="s">
        <v>36</v>
      </c>
      <c r="B488" s="1" t="s">
        <v>988</v>
      </c>
      <c r="C488" s="1" t="str">
        <f t="shared" si="6"/>
        <v>茨城県大洗町</v>
      </c>
      <c r="D488" s="1" t="s">
        <v>989</v>
      </c>
      <c r="E488" t="s">
        <v>3581</v>
      </c>
    </row>
    <row r="489" spans="1:5">
      <c r="A489" s="1" t="s">
        <v>36</v>
      </c>
      <c r="B489" s="1" t="s">
        <v>990</v>
      </c>
      <c r="C489" s="1" t="str">
        <f t="shared" si="6"/>
        <v>茨城県城里町</v>
      </c>
      <c r="D489" s="1" t="s">
        <v>991</v>
      </c>
      <c r="E489" t="s">
        <v>3581</v>
      </c>
    </row>
    <row r="490" spans="1:5">
      <c r="A490" s="1" t="s">
        <v>36</v>
      </c>
      <c r="B490" s="1" t="s">
        <v>992</v>
      </c>
      <c r="C490" s="1" t="str">
        <f t="shared" si="6"/>
        <v>茨城県東海村</v>
      </c>
      <c r="D490" s="1" t="s">
        <v>993</v>
      </c>
      <c r="E490" t="s">
        <v>3586</v>
      </c>
    </row>
    <row r="491" spans="1:5">
      <c r="A491" s="1" t="s">
        <v>36</v>
      </c>
      <c r="B491" s="1" t="s">
        <v>994</v>
      </c>
      <c r="C491" s="1" t="str">
        <f t="shared" si="6"/>
        <v>茨城県大子町</v>
      </c>
      <c r="D491" s="1" t="s">
        <v>995</v>
      </c>
      <c r="E491" t="s">
        <v>3595</v>
      </c>
    </row>
    <row r="492" spans="1:5">
      <c r="A492" s="1" t="s">
        <v>36</v>
      </c>
      <c r="B492" s="1" t="s">
        <v>996</v>
      </c>
      <c r="C492" s="1" t="str">
        <f t="shared" si="6"/>
        <v>茨城県美浦村</v>
      </c>
      <c r="D492" s="1" t="s">
        <v>997</v>
      </c>
      <c r="E492" t="s">
        <v>3590</v>
      </c>
    </row>
    <row r="493" spans="1:5">
      <c r="A493" s="1" t="s">
        <v>36</v>
      </c>
      <c r="B493" s="1" t="s">
        <v>998</v>
      </c>
      <c r="C493" s="1" t="str">
        <f t="shared" si="6"/>
        <v>茨城県阿見町</v>
      </c>
      <c r="D493" s="1" t="s">
        <v>999</v>
      </c>
      <c r="E493" t="s">
        <v>3586</v>
      </c>
    </row>
    <row r="494" spans="1:5">
      <c r="A494" s="1" t="s">
        <v>36</v>
      </c>
      <c r="B494" s="1" t="s">
        <v>1000</v>
      </c>
      <c r="C494" s="1" t="str">
        <f t="shared" si="6"/>
        <v>茨城県河内町</v>
      </c>
      <c r="D494" s="1" t="s">
        <v>1001</v>
      </c>
      <c r="E494" t="s">
        <v>3583</v>
      </c>
    </row>
    <row r="495" spans="1:5">
      <c r="A495" s="1" t="s">
        <v>36</v>
      </c>
      <c r="B495" s="1" t="s">
        <v>1002</v>
      </c>
      <c r="C495" s="1" t="str">
        <f t="shared" si="6"/>
        <v>茨城県八千代町</v>
      </c>
      <c r="D495" s="1" t="s">
        <v>1003</v>
      </c>
      <c r="E495" t="s">
        <v>3592</v>
      </c>
    </row>
    <row r="496" spans="1:5">
      <c r="A496" s="1" t="s">
        <v>36</v>
      </c>
      <c r="B496" s="1" t="s">
        <v>1004</v>
      </c>
      <c r="C496" s="1" t="str">
        <f t="shared" si="6"/>
        <v>茨城県五霞町</v>
      </c>
      <c r="D496" s="1" t="s">
        <v>1005</v>
      </c>
      <c r="E496" t="s">
        <v>3583</v>
      </c>
    </row>
    <row r="497" spans="1:6">
      <c r="A497" s="1" t="s">
        <v>36</v>
      </c>
      <c r="B497" s="1" t="s">
        <v>1006</v>
      </c>
      <c r="C497" s="1" t="str">
        <f t="shared" si="6"/>
        <v>茨城県境町</v>
      </c>
      <c r="D497" s="1" t="s">
        <v>1007</v>
      </c>
      <c r="E497" t="s">
        <v>3597</v>
      </c>
    </row>
    <row r="498" spans="1:6">
      <c r="A498" s="1" t="s">
        <v>36</v>
      </c>
      <c r="B498" s="1" t="s">
        <v>1008</v>
      </c>
      <c r="C498" s="1" t="str">
        <f t="shared" ref="C498:C561" si="7">A498&amp;B498</f>
        <v>茨城県利根町</v>
      </c>
      <c r="D498" s="1" t="s">
        <v>1009</v>
      </c>
      <c r="E498" t="s">
        <v>3581</v>
      </c>
    </row>
    <row r="499" spans="1:6">
      <c r="A499" s="1" t="s">
        <v>38</v>
      </c>
      <c r="B499" s="1" t="s">
        <v>1010</v>
      </c>
      <c r="C499" s="1" t="str">
        <f t="shared" si="7"/>
        <v>栃木県宇都宮市</v>
      </c>
      <c r="D499" s="1" t="s">
        <v>1011</v>
      </c>
      <c r="E499" t="s">
        <v>3573</v>
      </c>
      <c r="F499" s="1"/>
    </row>
    <row r="500" spans="1:6">
      <c r="A500" s="1" t="s">
        <v>38</v>
      </c>
      <c r="B500" s="1" t="s">
        <v>1012</v>
      </c>
      <c r="C500" s="1" t="str">
        <f t="shared" si="7"/>
        <v>栃木県足利市</v>
      </c>
      <c r="D500" s="1" t="s">
        <v>1013</v>
      </c>
      <c r="E500" t="s">
        <v>3623</v>
      </c>
    </row>
    <row r="501" spans="1:6">
      <c r="A501" s="1" t="s">
        <v>38</v>
      </c>
      <c r="B501" s="1" t="s">
        <v>1014</v>
      </c>
      <c r="C501" s="1" t="str">
        <f t="shared" si="7"/>
        <v>栃木県栃木市</v>
      </c>
      <c r="D501" s="1" t="s">
        <v>1015</v>
      </c>
      <c r="E501" t="s">
        <v>3598</v>
      </c>
    </row>
    <row r="502" spans="1:6">
      <c r="A502" s="1" t="s">
        <v>38</v>
      </c>
      <c r="B502" s="1" t="s">
        <v>1016</v>
      </c>
      <c r="C502" s="1" t="str">
        <f t="shared" si="7"/>
        <v>栃木県佐野市</v>
      </c>
      <c r="D502" s="1" t="s">
        <v>1017</v>
      </c>
      <c r="E502" t="s">
        <v>3623</v>
      </c>
    </row>
    <row r="503" spans="1:6">
      <c r="A503" s="1" t="s">
        <v>38</v>
      </c>
      <c r="B503" s="1" t="s">
        <v>1018</v>
      </c>
      <c r="C503" s="1" t="str">
        <f t="shared" si="7"/>
        <v>栃木県鹿沼市</v>
      </c>
      <c r="D503" s="1" t="s">
        <v>1019</v>
      </c>
      <c r="E503" t="s">
        <v>3599</v>
      </c>
    </row>
    <row r="504" spans="1:6">
      <c r="A504" s="1" t="s">
        <v>38</v>
      </c>
      <c r="B504" s="1" t="s">
        <v>1020</v>
      </c>
      <c r="C504" s="1" t="str">
        <f t="shared" si="7"/>
        <v>栃木県日光市</v>
      </c>
      <c r="D504" s="1" t="s">
        <v>1021</v>
      </c>
      <c r="E504" t="s">
        <v>3575</v>
      </c>
    </row>
    <row r="505" spans="1:6">
      <c r="A505" s="1" t="s">
        <v>38</v>
      </c>
      <c r="B505" s="1" t="s">
        <v>1022</v>
      </c>
      <c r="C505" s="1" t="str">
        <f t="shared" si="7"/>
        <v>栃木県小山市</v>
      </c>
      <c r="D505" s="1" t="s">
        <v>1023</v>
      </c>
      <c r="E505" t="s">
        <v>3598</v>
      </c>
    </row>
    <row r="506" spans="1:6">
      <c r="A506" s="1" t="s">
        <v>38</v>
      </c>
      <c r="B506" s="1" t="s">
        <v>1024</v>
      </c>
      <c r="C506" s="1" t="str">
        <f t="shared" si="7"/>
        <v>栃木県真岡市</v>
      </c>
      <c r="D506" s="1" t="s">
        <v>1025</v>
      </c>
      <c r="E506" t="s">
        <v>3596</v>
      </c>
    </row>
    <row r="507" spans="1:6">
      <c r="A507" s="1" t="s">
        <v>38</v>
      </c>
      <c r="B507" s="1" t="s">
        <v>1026</v>
      </c>
      <c r="C507" s="1" t="str">
        <f t="shared" si="7"/>
        <v>栃木県大田原市</v>
      </c>
      <c r="D507" s="1" t="s">
        <v>1027</v>
      </c>
      <c r="E507" t="s">
        <v>3596</v>
      </c>
    </row>
    <row r="508" spans="1:6">
      <c r="A508" s="1" t="s">
        <v>38</v>
      </c>
      <c r="B508" s="1" t="s">
        <v>1028</v>
      </c>
      <c r="C508" s="1" t="str">
        <f t="shared" si="7"/>
        <v>栃木県矢板市</v>
      </c>
      <c r="D508" s="1" t="s">
        <v>1029</v>
      </c>
      <c r="E508" t="s">
        <v>3601</v>
      </c>
    </row>
    <row r="509" spans="1:6">
      <c r="A509" s="1" t="s">
        <v>38</v>
      </c>
      <c r="B509" s="1" t="s">
        <v>1030</v>
      </c>
      <c r="C509" s="1" t="str">
        <f t="shared" si="7"/>
        <v>栃木県那須塩原市</v>
      </c>
      <c r="D509" s="1" t="s">
        <v>1031</v>
      </c>
      <c r="E509" t="s">
        <v>3577</v>
      </c>
    </row>
    <row r="510" spans="1:6">
      <c r="A510" s="1" t="s">
        <v>38</v>
      </c>
      <c r="B510" s="1" t="s">
        <v>1032</v>
      </c>
      <c r="C510" s="1" t="str">
        <f t="shared" si="7"/>
        <v>栃木県さくら市</v>
      </c>
      <c r="D510" s="1" t="s">
        <v>1033</v>
      </c>
      <c r="E510" t="s">
        <v>3601</v>
      </c>
    </row>
    <row r="511" spans="1:6">
      <c r="A511" s="1" t="s">
        <v>38</v>
      </c>
      <c r="B511" s="1" t="s">
        <v>1034</v>
      </c>
      <c r="C511" s="1" t="str">
        <f t="shared" si="7"/>
        <v>栃木県那須烏山市</v>
      </c>
      <c r="D511" s="1" t="s">
        <v>1035</v>
      </c>
      <c r="E511" t="s">
        <v>3601</v>
      </c>
    </row>
    <row r="512" spans="1:6">
      <c r="A512" s="1" t="s">
        <v>38</v>
      </c>
      <c r="B512" s="1" t="s">
        <v>1036</v>
      </c>
      <c r="C512" s="1" t="str">
        <f t="shared" si="7"/>
        <v>栃木県下野市</v>
      </c>
      <c r="D512" s="1" t="s">
        <v>1037</v>
      </c>
      <c r="E512" t="s">
        <v>3575</v>
      </c>
    </row>
    <row r="513" spans="1:6">
      <c r="A513" s="1" t="s">
        <v>38</v>
      </c>
      <c r="B513" s="1" t="s">
        <v>1038</v>
      </c>
      <c r="C513" s="1" t="str">
        <f t="shared" si="7"/>
        <v>栃木県上三川町</v>
      </c>
      <c r="D513" s="1" t="s">
        <v>1039</v>
      </c>
      <c r="E513" t="s">
        <v>3597</v>
      </c>
    </row>
    <row r="514" spans="1:6">
      <c r="A514" s="1" t="s">
        <v>38</v>
      </c>
      <c r="B514" s="1" t="s">
        <v>1040</v>
      </c>
      <c r="C514" s="1" t="str">
        <f t="shared" si="7"/>
        <v>栃木県益子町</v>
      </c>
      <c r="D514" s="1" t="s">
        <v>1041</v>
      </c>
      <c r="E514" t="s">
        <v>3597</v>
      </c>
    </row>
    <row r="515" spans="1:6">
      <c r="A515" s="1" t="s">
        <v>38</v>
      </c>
      <c r="B515" s="1" t="s">
        <v>1042</v>
      </c>
      <c r="C515" s="1" t="str">
        <f t="shared" si="7"/>
        <v>栃木県茂木町</v>
      </c>
      <c r="D515" s="1" t="s">
        <v>1043</v>
      </c>
      <c r="E515" t="s">
        <v>3594</v>
      </c>
    </row>
    <row r="516" spans="1:6">
      <c r="A516" s="1" t="s">
        <v>38</v>
      </c>
      <c r="B516" s="1" t="s">
        <v>1044</v>
      </c>
      <c r="C516" s="1" t="str">
        <f t="shared" si="7"/>
        <v>栃木県市貝町</v>
      </c>
      <c r="D516" s="1" t="s">
        <v>1045</v>
      </c>
      <c r="E516" t="s">
        <v>3594</v>
      </c>
    </row>
    <row r="517" spans="1:6">
      <c r="A517" s="1" t="s">
        <v>38</v>
      </c>
      <c r="B517" s="1" t="s">
        <v>1046</v>
      </c>
      <c r="C517" s="1" t="str">
        <f t="shared" si="7"/>
        <v>栃木県芳賀町</v>
      </c>
      <c r="D517" s="1" t="s">
        <v>1047</v>
      </c>
      <c r="E517" t="s">
        <v>3594</v>
      </c>
    </row>
    <row r="518" spans="1:6">
      <c r="A518" s="1" t="s">
        <v>38</v>
      </c>
      <c r="B518" s="1" t="s">
        <v>1048</v>
      </c>
      <c r="C518" s="1" t="str">
        <f t="shared" si="7"/>
        <v>栃木県壬生町</v>
      </c>
      <c r="D518" s="1" t="s">
        <v>1049</v>
      </c>
      <c r="E518" t="s">
        <v>3586</v>
      </c>
    </row>
    <row r="519" spans="1:6">
      <c r="A519" s="1" t="s">
        <v>38</v>
      </c>
      <c r="B519" s="1" t="s">
        <v>1050</v>
      </c>
      <c r="C519" s="1" t="str">
        <f t="shared" si="7"/>
        <v>栃木県野木町</v>
      </c>
      <c r="D519" s="1" t="s">
        <v>1051</v>
      </c>
      <c r="E519" t="s">
        <v>3586</v>
      </c>
    </row>
    <row r="520" spans="1:6">
      <c r="A520" s="1" t="s">
        <v>38</v>
      </c>
      <c r="B520" s="1" t="s">
        <v>1052</v>
      </c>
      <c r="C520" s="1" t="str">
        <f t="shared" si="7"/>
        <v>栃木県塩谷町</v>
      </c>
      <c r="D520" s="1" t="s">
        <v>1053</v>
      </c>
      <c r="E520" t="s">
        <v>3594</v>
      </c>
    </row>
    <row r="521" spans="1:6">
      <c r="A521" s="1" t="s">
        <v>38</v>
      </c>
      <c r="B521" s="1" t="s">
        <v>1054</v>
      </c>
      <c r="C521" s="1" t="str">
        <f t="shared" si="7"/>
        <v>栃木県高根沢町</v>
      </c>
      <c r="D521" s="1" t="s">
        <v>1055</v>
      </c>
      <c r="E521" t="s">
        <v>3597</v>
      </c>
    </row>
    <row r="522" spans="1:6">
      <c r="A522" s="1" t="s">
        <v>38</v>
      </c>
      <c r="B522" s="1" t="s">
        <v>1056</v>
      </c>
      <c r="C522" s="1" t="str">
        <f t="shared" si="7"/>
        <v>栃木県那須町</v>
      </c>
      <c r="D522" s="1" t="s">
        <v>1057</v>
      </c>
      <c r="E522" t="s">
        <v>3597</v>
      </c>
    </row>
    <row r="523" spans="1:6">
      <c r="A523" s="1" t="s">
        <v>38</v>
      </c>
      <c r="B523" s="1" t="s">
        <v>1058</v>
      </c>
      <c r="C523" s="1" t="str">
        <f t="shared" si="7"/>
        <v>栃木県那珂川町</v>
      </c>
      <c r="D523" s="1" t="s">
        <v>1059</v>
      </c>
      <c r="E523" t="s">
        <v>3595</v>
      </c>
    </row>
    <row r="524" spans="1:6">
      <c r="A524" s="1" t="s">
        <v>40</v>
      </c>
      <c r="B524" s="1" t="s">
        <v>1060</v>
      </c>
      <c r="C524" s="1" t="str">
        <f t="shared" si="7"/>
        <v>群馬県前橋市</v>
      </c>
      <c r="D524" s="1" t="s">
        <v>1061</v>
      </c>
      <c r="E524" t="s">
        <v>3573</v>
      </c>
      <c r="F524" s="1"/>
    </row>
    <row r="525" spans="1:6">
      <c r="A525" s="1" t="s">
        <v>40</v>
      </c>
      <c r="B525" s="1" t="s">
        <v>1062</v>
      </c>
      <c r="C525" s="1" t="str">
        <f t="shared" si="7"/>
        <v>群馬県高崎市</v>
      </c>
      <c r="D525" s="1" t="s">
        <v>1063</v>
      </c>
      <c r="E525" t="s">
        <v>3573</v>
      </c>
      <c r="F525" s="1"/>
    </row>
    <row r="526" spans="1:6">
      <c r="A526" s="1" t="s">
        <v>40</v>
      </c>
      <c r="B526" s="1" t="s">
        <v>1064</v>
      </c>
      <c r="C526" s="1" t="str">
        <f t="shared" si="7"/>
        <v>群馬県桐生市</v>
      </c>
      <c r="D526" s="1" t="s">
        <v>1065</v>
      </c>
      <c r="E526" t="s">
        <v>3623</v>
      </c>
    </row>
    <row r="527" spans="1:6">
      <c r="A527" s="1" t="s">
        <v>40</v>
      </c>
      <c r="B527" s="1" t="s">
        <v>1066</v>
      </c>
      <c r="C527" s="1" t="str">
        <f t="shared" si="7"/>
        <v>群馬県伊勢崎市</v>
      </c>
      <c r="D527" s="1" t="s">
        <v>1067</v>
      </c>
      <c r="E527" t="s">
        <v>3649</v>
      </c>
      <c r="F527" s="1"/>
    </row>
    <row r="528" spans="1:6">
      <c r="A528" s="1" t="s">
        <v>40</v>
      </c>
      <c r="B528" s="1" t="s">
        <v>1068</v>
      </c>
      <c r="C528" s="1" t="str">
        <f t="shared" si="7"/>
        <v>群馬県太田市</v>
      </c>
      <c r="D528" s="1" t="s">
        <v>1069</v>
      </c>
      <c r="E528" t="s">
        <v>3649</v>
      </c>
      <c r="F528" s="1"/>
    </row>
    <row r="529" spans="1:5">
      <c r="A529" s="1" t="s">
        <v>40</v>
      </c>
      <c r="B529" s="1" t="s">
        <v>1070</v>
      </c>
      <c r="C529" s="1" t="str">
        <f t="shared" si="7"/>
        <v>群馬県沼田市</v>
      </c>
      <c r="D529" s="1" t="s">
        <v>1071</v>
      </c>
      <c r="E529" t="s">
        <v>3578</v>
      </c>
    </row>
    <row r="530" spans="1:5">
      <c r="A530" s="1" t="s">
        <v>40</v>
      </c>
      <c r="B530" s="1" t="s">
        <v>1072</v>
      </c>
      <c r="C530" s="1" t="str">
        <f t="shared" si="7"/>
        <v>群馬県館林市</v>
      </c>
      <c r="D530" s="1" t="s">
        <v>1073</v>
      </c>
      <c r="E530" t="s">
        <v>3599</v>
      </c>
    </row>
    <row r="531" spans="1:5">
      <c r="A531" s="1" t="s">
        <v>40</v>
      </c>
      <c r="B531" s="1" t="s">
        <v>1074</v>
      </c>
      <c r="C531" s="1" t="str">
        <f t="shared" si="7"/>
        <v>群馬県渋川市</v>
      </c>
      <c r="D531" s="1" t="s">
        <v>1075</v>
      </c>
      <c r="E531" t="s">
        <v>3579</v>
      </c>
    </row>
    <row r="532" spans="1:5">
      <c r="A532" s="1" t="s">
        <v>40</v>
      </c>
      <c r="B532" s="1" t="s">
        <v>1076</v>
      </c>
      <c r="C532" s="1" t="str">
        <f t="shared" si="7"/>
        <v>群馬県藤岡市</v>
      </c>
      <c r="D532" s="1" t="s">
        <v>1077</v>
      </c>
      <c r="E532" t="s">
        <v>3599</v>
      </c>
    </row>
    <row r="533" spans="1:5">
      <c r="A533" s="1" t="s">
        <v>40</v>
      </c>
      <c r="B533" s="1" t="s">
        <v>1078</v>
      </c>
      <c r="C533" s="1" t="str">
        <f t="shared" si="7"/>
        <v>群馬県富岡市</v>
      </c>
      <c r="D533" s="1" t="s">
        <v>1079</v>
      </c>
      <c r="E533" t="s">
        <v>3601</v>
      </c>
    </row>
    <row r="534" spans="1:5">
      <c r="A534" s="1" t="s">
        <v>40</v>
      </c>
      <c r="B534" s="1" t="s">
        <v>1080</v>
      </c>
      <c r="C534" s="1" t="str">
        <f t="shared" si="7"/>
        <v>群馬県安中市</v>
      </c>
      <c r="D534" s="1" t="s">
        <v>1081</v>
      </c>
      <c r="E534" t="s">
        <v>3599</v>
      </c>
    </row>
    <row r="535" spans="1:5">
      <c r="A535" s="1" t="s">
        <v>40</v>
      </c>
      <c r="B535" s="1" t="s">
        <v>1082</v>
      </c>
      <c r="C535" s="1" t="str">
        <f t="shared" si="7"/>
        <v>群馬県みどり市</v>
      </c>
      <c r="D535" s="1" t="s">
        <v>1083</v>
      </c>
      <c r="E535" t="s">
        <v>3601</v>
      </c>
    </row>
    <row r="536" spans="1:5">
      <c r="A536" s="1" t="s">
        <v>40</v>
      </c>
      <c r="B536" s="1" t="s">
        <v>1084</v>
      </c>
      <c r="C536" s="1" t="str">
        <f t="shared" si="7"/>
        <v>群馬県榛東村</v>
      </c>
      <c r="D536" s="1" t="s">
        <v>1085</v>
      </c>
      <c r="E536" t="s">
        <v>3590</v>
      </c>
    </row>
    <row r="537" spans="1:5">
      <c r="A537" s="1" t="s">
        <v>40</v>
      </c>
      <c r="B537" s="1" t="s">
        <v>1086</v>
      </c>
      <c r="C537" s="1" t="str">
        <f t="shared" si="7"/>
        <v>群馬県吉岡町</v>
      </c>
      <c r="D537" s="1" t="s">
        <v>1087</v>
      </c>
      <c r="E537" t="s">
        <v>3586</v>
      </c>
    </row>
    <row r="538" spans="1:5">
      <c r="A538" s="1" t="s">
        <v>40</v>
      </c>
      <c r="B538" s="1" t="s">
        <v>1088</v>
      </c>
      <c r="C538" s="1" t="str">
        <f t="shared" si="7"/>
        <v>群馬県上野村</v>
      </c>
      <c r="D538" s="1" t="s">
        <v>1089</v>
      </c>
      <c r="E538" t="s">
        <v>3582</v>
      </c>
    </row>
    <row r="539" spans="1:5">
      <c r="A539" s="1" t="s">
        <v>40</v>
      </c>
      <c r="B539" s="1" t="s">
        <v>1090</v>
      </c>
      <c r="C539" s="1" t="str">
        <f t="shared" si="7"/>
        <v>群馬県神流町</v>
      </c>
      <c r="D539" s="1" t="s">
        <v>1091</v>
      </c>
      <c r="E539" t="s">
        <v>3589</v>
      </c>
    </row>
    <row r="540" spans="1:5">
      <c r="A540" s="1" t="s">
        <v>40</v>
      </c>
      <c r="B540" s="1" t="s">
        <v>1092</v>
      </c>
      <c r="C540" s="1" t="str">
        <f t="shared" si="7"/>
        <v>群馬県下仁田町</v>
      </c>
      <c r="D540" s="1" t="s">
        <v>1093</v>
      </c>
      <c r="E540" t="s">
        <v>3583</v>
      </c>
    </row>
    <row r="541" spans="1:5">
      <c r="A541" s="1" t="s">
        <v>40</v>
      </c>
      <c r="B541" s="1" t="s">
        <v>1094</v>
      </c>
      <c r="C541" s="1" t="str">
        <f t="shared" si="7"/>
        <v>群馬県南牧村</v>
      </c>
      <c r="D541" s="1" t="s">
        <v>1095</v>
      </c>
      <c r="E541" t="s">
        <v>3588</v>
      </c>
    </row>
    <row r="542" spans="1:5">
      <c r="A542" s="1" t="s">
        <v>40</v>
      </c>
      <c r="B542" s="1" t="s">
        <v>1096</v>
      </c>
      <c r="C542" s="1" t="str">
        <f t="shared" si="7"/>
        <v>群馬県甘楽町</v>
      </c>
      <c r="D542" s="1" t="s">
        <v>1097</v>
      </c>
      <c r="E542" t="s">
        <v>3594</v>
      </c>
    </row>
    <row r="543" spans="1:5">
      <c r="A543" s="1" t="s">
        <v>40</v>
      </c>
      <c r="B543" s="1" t="s">
        <v>1098</v>
      </c>
      <c r="C543" s="1" t="str">
        <f t="shared" si="7"/>
        <v>群馬県中之条町</v>
      </c>
      <c r="D543" s="1" t="s">
        <v>1099</v>
      </c>
      <c r="E543" t="s">
        <v>3581</v>
      </c>
    </row>
    <row r="544" spans="1:5">
      <c r="A544" s="1" t="s">
        <v>40</v>
      </c>
      <c r="B544" s="1" t="s">
        <v>1100</v>
      </c>
      <c r="C544" s="1" t="str">
        <f t="shared" si="7"/>
        <v>群馬県長野原町</v>
      </c>
      <c r="D544" s="1" t="s">
        <v>1101</v>
      </c>
      <c r="E544" t="s">
        <v>3585</v>
      </c>
    </row>
    <row r="545" spans="1:6">
      <c r="A545" s="1" t="s">
        <v>40</v>
      </c>
      <c r="B545" s="1" t="s">
        <v>1102</v>
      </c>
      <c r="C545" s="1" t="str">
        <f t="shared" si="7"/>
        <v>群馬県嬬恋村</v>
      </c>
      <c r="D545" s="1" t="s">
        <v>1103</v>
      </c>
      <c r="E545" t="s">
        <v>3584</v>
      </c>
    </row>
    <row r="546" spans="1:6">
      <c r="A546" s="1" t="s">
        <v>40</v>
      </c>
      <c r="B546" s="1" t="s">
        <v>1104</v>
      </c>
      <c r="C546" s="1" t="str">
        <f t="shared" si="7"/>
        <v>群馬県草津町</v>
      </c>
      <c r="D546" s="1" t="s">
        <v>1105</v>
      </c>
      <c r="E546" t="s">
        <v>3585</v>
      </c>
    </row>
    <row r="547" spans="1:6">
      <c r="A547" s="1" t="s">
        <v>40</v>
      </c>
      <c r="B547" s="1" t="s">
        <v>1106</v>
      </c>
      <c r="C547" s="1" t="str">
        <f t="shared" si="7"/>
        <v>群馬県高山村</v>
      </c>
      <c r="D547" s="1" t="s">
        <v>1107</v>
      </c>
      <c r="E547" t="s">
        <v>3589</v>
      </c>
    </row>
    <row r="548" spans="1:6">
      <c r="A548" s="1" t="s">
        <v>40</v>
      </c>
      <c r="B548" s="1" t="s">
        <v>1108</v>
      </c>
      <c r="C548" s="1" t="str">
        <f t="shared" si="7"/>
        <v>群馬県東吾妻町</v>
      </c>
      <c r="D548" s="1" t="s">
        <v>1109</v>
      </c>
      <c r="E548" t="s">
        <v>3594</v>
      </c>
    </row>
    <row r="549" spans="1:6">
      <c r="A549" s="1" t="s">
        <v>40</v>
      </c>
      <c r="B549" s="1" t="s">
        <v>1110</v>
      </c>
      <c r="C549" s="1" t="str">
        <f t="shared" si="7"/>
        <v>群馬県片品村</v>
      </c>
      <c r="D549" s="1" t="s">
        <v>1111</v>
      </c>
      <c r="E549" t="s">
        <v>3582</v>
      </c>
    </row>
    <row r="550" spans="1:6">
      <c r="A550" s="1" t="s">
        <v>40</v>
      </c>
      <c r="B550" s="1" t="s">
        <v>1112</v>
      </c>
      <c r="C550" s="1" t="str">
        <f t="shared" si="7"/>
        <v>群馬県川場村</v>
      </c>
      <c r="D550" s="1" t="s">
        <v>1113</v>
      </c>
      <c r="E550" t="s">
        <v>3582</v>
      </c>
    </row>
    <row r="551" spans="1:6">
      <c r="A551" s="1" t="s">
        <v>40</v>
      </c>
      <c r="B551" s="1" t="s">
        <v>868</v>
      </c>
      <c r="C551" s="1" t="str">
        <f t="shared" si="7"/>
        <v>群馬県昭和村</v>
      </c>
      <c r="D551" s="1" t="s">
        <v>1114</v>
      </c>
      <c r="E551" t="s">
        <v>3584</v>
      </c>
    </row>
    <row r="552" spans="1:6">
      <c r="A552" s="1" t="s">
        <v>40</v>
      </c>
      <c r="B552" s="1" t="s">
        <v>1115</v>
      </c>
      <c r="C552" s="1" t="str">
        <f t="shared" si="7"/>
        <v>群馬県みなかみ町</v>
      </c>
      <c r="D552" s="1" t="s">
        <v>1116</v>
      </c>
      <c r="E552" t="s">
        <v>3581</v>
      </c>
    </row>
    <row r="553" spans="1:6">
      <c r="A553" s="1" t="s">
        <v>40</v>
      </c>
      <c r="B553" s="1" t="s">
        <v>1117</v>
      </c>
      <c r="C553" s="1" t="str">
        <f t="shared" si="7"/>
        <v>群馬県玉村町</v>
      </c>
      <c r="D553" s="1" t="s">
        <v>1118</v>
      </c>
      <c r="E553" t="s">
        <v>3586</v>
      </c>
    </row>
    <row r="554" spans="1:6">
      <c r="A554" s="1" t="s">
        <v>40</v>
      </c>
      <c r="B554" s="1" t="s">
        <v>1119</v>
      </c>
      <c r="C554" s="1" t="str">
        <f t="shared" si="7"/>
        <v>群馬県板倉町</v>
      </c>
      <c r="D554" s="1" t="s">
        <v>1120</v>
      </c>
      <c r="E554" t="s">
        <v>3594</v>
      </c>
    </row>
    <row r="555" spans="1:6">
      <c r="A555" s="1" t="s">
        <v>40</v>
      </c>
      <c r="B555" s="1" t="s">
        <v>1121</v>
      </c>
      <c r="C555" s="1" t="str">
        <f t="shared" si="7"/>
        <v>群馬県明和町</v>
      </c>
      <c r="D555" s="1" t="s">
        <v>1122</v>
      </c>
      <c r="E555" t="s">
        <v>3594</v>
      </c>
    </row>
    <row r="556" spans="1:6">
      <c r="A556" s="1" t="s">
        <v>40</v>
      </c>
      <c r="B556" s="1" t="s">
        <v>1123</v>
      </c>
      <c r="C556" s="1" t="str">
        <f t="shared" si="7"/>
        <v>群馬県千代田町</v>
      </c>
      <c r="D556" s="1" t="s">
        <v>1124</v>
      </c>
      <c r="E556" t="s">
        <v>3594</v>
      </c>
    </row>
    <row r="557" spans="1:6">
      <c r="A557" s="1" t="s">
        <v>40</v>
      </c>
      <c r="B557" s="1" t="s">
        <v>1125</v>
      </c>
      <c r="C557" s="1" t="str">
        <f t="shared" si="7"/>
        <v>群馬県大泉町</v>
      </c>
      <c r="D557" s="1" t="s">
        <v>1126</v>
      </c>
      <c r="E557" t="s">
        <v>3597</v>
      </c>
    </row>
    <row r="558" spans="1:6">
      <c r="A558" s="1" t="s">
        <v>40</v>
      </c>
      <c r="B558" s="1" t="s">
        <v>1127</v>
      </c>
      <c r="C558" s="1" t="str">
        <f t="shared" si="7"/>
        <v>群馬県邑楽町</v>
      </c>
      <c r="D558" s="1" t="s">
        <v>1128</v>
      </c>
      <c r="E558" t="s">
        <v>3597</v>
      </c>
    </row>
    <row r="559" spans="1:6">
      <c r="A559" s="1" t="s">
        <v>42</v>
      </c>
      <c r="B559" s="1" t="s">
        <v>1129</v>
      </c>
      <c r="C559" s="1" t="str">
        <f t="shared" si="7"/>
        <v>埼玉県さいたま市</v>
      </c>
      <c r="D559" s="1" t="s">
        <v>1130</v>
      </c>
      <c r="E559" t="s">
        <v>3648</v>
      </c>
      <c r="F559" s="1"/>
    </row>
    <row r="560" spans="1:6">
      <c r="A560" s="1" t="s">
        <v>42</v>
      </c>
      <c r="B560" s="1" t="s">
        <v>1131</v>
      </c>
      <c r="C560" s="1" t="str">
        <f t="shared" si="7"/>
        <v>埼玉県川越市</v>
      </c>
      <c r="D560" s="1" t="s">
        <v>1132</v>
      </c>
      <c r="E560" t="s">
        <v>3573</v>
      </c>
      <c r="F560" s="1"/>
    </row>
    <row r="561" spans="1:6">
      <c r="A561" s="1" t="s">
        <v>42</v>
      </c>
      <c r="B561" s="1" t="s">
        <v>1133</v>
      </c>
      <c r="C561" s="1" t="str">
        <f t="shared" si="7"/>
        <v>埼玉県熊谷市</v>
      </c>
      <c r="D561" s="1" t="s">
        <v>1134</v>
      </c>
      <c r="E561" t="s">
        <v>3649</v>
      </c>
      <c r="F561" s="1"/>
    </row>
    <row r="562" spans="1:6">
      <c r="A562" s="1" t="s">
        <v>42</v>
      </c>
      <c r="B562" s="1" t="s">
        <v>1135</v>
      </c>
      <c r="C562" s="1" t="str">
        <f t="shared" ref="C562:C625" si="8">A562&amp;B562</f>
        <v>埼玉県川口市</v>
      </c>
      <c r="D562" s="1" t="s">
        <v>1136</v>
      </c>
      <c r="E562" t="s">
        <v>3573</v>
      </c>
      <c r="F562" s="1"/>
    </row>
    <row r="563" spans="1:6">
      <c r="A563" s="1" t="s">
        <v>42</v>
      </c>
      <c r="B563" s="1" t="s">
        <v>1137</v>
      </c>
      <c r="C563" s="1" t="str">
        <f t="shared" si="8"/>
        <v>埼玉県行田市</v>
      </c>
      <c r="D563" s="1" t="s">
        <v>1138</v>
      </c>
      <c r="E563" t="s">
        <v>3599</v>
      </c>
    </row>
    <row r="564" spans="1:6">
      <c r="A564" s="1" t="s">
        <v>42</v>
      </c>
      <c r="B564" s="1" t="s">
        <v>1139</v>
      </c>
      <c r="C564" s="1" t="str">
        <f t="shared" si="8"/>
        <v>埼玉県秩父市</v>
      </c>
      <c r="D564" s="1" t="s">
        <v>1140</v>
      </c>
      <c r="E564" t="s">
        <v>3599</v>
      </c>
    </row>
    <row r="565" spans="1:6">
      <c r="A565" s="1" t="s">
        <v>42</v>
      </c>
      <c r="B565" s="1" t="s">
        <v>1141</v>
      </c>
      <c r="C565" s="1" t="str">
        <f t="shared" si="8"/>
        <v>埼玉県所沢市</v>
      </c>
      <c r="D565" s="1" t="s">
        <v>1142</v>
      </c>
      <c r="E565" t="s">
        <v>3649</v>
      </c>
      <c r="F565" s="1"/>
    </row>
    <row r="566" spans="1:6">
      <c r="A566" s="1" t="s">
        <v>42</v>
      </c>
      <c r="B566" s="1" t="s">
        <v>1143</v>
      </c>
      <c r="C566" s="1" t="str">
        <f t="shared" si="8"/>
        <v>埼玉県飯能市</v>
      </c>
      <c r="D566" s="1" t="s">
        <v>1144</v>
      </c>
      <c r="E566" t="s">
        <v>3575</v>
      </c>
    </row>
    <row r="567" spans="1:6">
      <c r="A567" s="1" t="s">
        <v>42</v>
      </c>
      <c r="B567" s="1" t="s">
        <v>1145</v>
      </c>
      <c r="C567" s="1" t="str">
        <f t="shared" si="8"/>
        <v>埼玉県加須市</v>
      </c>
      <c r="D567" s="1" t="s">
        <v>1146</v>
      </c>
      <c r="E567" t="s">
        <v>3623</v>
      </c>
    </row>
    <row r="568" spans="1:6">
      <c r="A568" s="1" t="s">
        <v>42</v>
      </c>
      <c r="B568" s="1" t="s">
        <v>1147</v>
      </c>
      <c r="C568" s="1" t="str">
        <f t="shared" si="8"/>
        <v>埼玉県本庄市</v>
      </c>
      <c r="D568" s="1" t="s">
        <v>1148</v>
      </c>
      <c r="E568" t="s">
        <v>3599</v>
      </c>
    </row>
    <row r="569" spans="1:6">
      <c r="A569" s="1" t="s">
        <v>42</v>
      </c>
      <c r="B569" s="1" t="s">
        <v>1149</v>
      </c>
      <c r="C569" s="1" t="str">
        <f t="shared" si="8"/>
        <v>埼玉県東松山市</v>
      </c>
      <c r="D569" s="1" t="s">
        <v>1150</v>
      </c>
      <c r="E569" t="s">
        <v>3575</v>
      </c>
    </row>
    <row r="570" spans="1:6">
      <c r="A570" s="1" t="s">
        <v>42</v>
      </c>
      <c r="B570" s="1" t="s">
        <v>1151</v>
      </c>
      <c r="C570" s="1" t="str">
        <f t="shared" si="8"/>
        <v>埼玉県春日部市</v>
      </c>
      <c r="D570" s="1" t="s">
        <v>1152</v>
      </c>
      <c r="E570" t="s">
        <v>3649</v>
      </c>
      <c r="F570" s="1"/>
    </row>
    <row r="571" spans="1:6">
      <c r="A571" s="1" t="s">
        <v>42</v>
      </c>
      <c r="B571" s="1" t="s">
        <v>1153</v>
      </c>
      <c r="C571" s="1" t="str">
        <f t="shared" si="8"/>
        <v>埼玉県狭山市</v>
      </c>
      <c r="D571" s="1" t="s">
        <v>1154</v>
      </c>
      <c r="E571" t="s">
        <v>3574</v>
      </c>
    </row>
    <row r="572" spans="1:6">
      <c r="A572" s="1" t="s">
        <v>42</v>
      </c>
      <c r="B572" s="1" t="s">
        <v>1155</v>
      </c>
      <c r="C572" s="1" t="str">
        <f t="shared" si="8"/>
        <v>埼玉県羽生市</v>
      </c>
      <c r="D572" s="1" t="s">
        <v>1156</v>
      </c>
      <c r="E572" t="s">
        <v>3599</v>
      </c>
    </row>
    <row r="573" spans="1:6">
      <c r="A573" s="1" t="s">
        <v>42</v>
      </c>
      <c r="B573" s="1" t="s">
        <v>1157</v>
      </c>
      <c r="C573" s="1" t="str">
        <f t="shared" si="8"/>
        <v>埼玉県鴻巣市</v>
      </c>
      <c r="D573" s="1" t="s">
        <v>1158</v>
      </c>
      <c r="E573" t="s">
        <v>3574</v>
      </c>
    </row>
    <row r="574" spans="1:6">
      <c r="A574" s="1" t="s">
        <v>42</v>
      </c>
      <c r="B574" s="1" t="s">
        <v>1159</v>
      </c>
      <c r="C574" s="1" t="str">
        <f t="shared" si="8"/>
        <v>埼玉県深谷市</v>
      </c>
      <c r="D574" s="1" t="s">
        <v>1160</v>
      </c>
      <c r="E574" t="s">
        <v>3577</v>
      </c>
    </row>
    <row r="575" spans="1:6">
      <c r="A575" s="1" t="s">
        <v>42</v>
      </c>
      <c r="B575" s="1" t="s">
        <v>1161</v>
      </c>
      <c r="C575" s="1" t="str">
        <f t="shared" si="8"/>
        <v>埼玉県上尾市</v>
      </c>
      <c r="D575" s="1" t="s">
        <v>1162</v>
      </c>
      <c r="E575" t="s">
        <v>3600</v>
      </c>
    </row>
    <row r="576" spans="1:6">
      <c r="A576" s="1" t="s">
        <v>42</v>
      </c>
      <c r="B576" s="1" t="s">
        <v>1163</v>
      </c>
      <c r="C576" s="1" t="str">
        <f t="shared" si="8"/>
        <v>埼玉県草加市</v>
      </c>
      <c r="D576" s="1" t="s">
        <v>1164</v>
      </c>
      <c r="E576" t="s">
        <v>3649</v>
      </c>
      <c r="F576" s="1"/>
    </row>
    <row r="577" spans="1:6">
      <c r="A577" s="1" t="s">
        <v>42</v>
      </c>
      <c r="B577" s="1" t="s">
        <v>1165</v>
      </c>
      <c r="C577" s="1" t="str">
        <f t="shared" si="8"/>
        <v>埼玉県越谷市</v>
      </c>
      <c r="D577" s="1" t="s">
        <v>1166</v>
      </c>
      <c r="E577" t="s">
        <v>3573</v>
      </c>
      <c r="F577" s="1"/>
    </row>
    <row r="578" spans="1:6">
      <c r="A578" s="1" t="s">
        <v>42</v>
      </c>
      <c r="B578" s="1" t="s">
        <v>1167</v>
      </c>
      <c r="C578" s="1" t="str">
        <f t="shared" si="8"/>
        <v>埼玉県蕨市</v>
      </c>
      <c r="D578" s="1" t="s">
        <v>1168</v>
      </c>
      <c r="E578" t="s">
        <v>3575</v>
      </c>
    </row>
    <row r="579" spans="1:6">
      <c r="A579" s="1" t="s">
        <v>42</v>
      </c>
      <c r="B579" s="1" t="s">
        <v>1169</v>
      </c>
      <c r="C579" s="1" t="str">
        <f t="shared" si="8"/>
        <v>埼玉県戸田市</v>
      </c>
      <c r="D579" s="1" t="s">
        <v>1170</v>
      </c>
      <c r="E579" t="s">
        <v>3574</v>
      </c>
    </row>
    <row r="580" spans="1:6">
      <c r="A580" s="1" t="s">
        <v>42</v>
      </c>
      <c r="B580" s="1" t="s">
        <v>1171</v>
      </c>
      <c r="C580" s="1" t="str">
        <f t="shared" si="8"/>
        <v>埼玉県入間市</v>
      </c>
      <c r="D580" s="1" t="s">
        <v>1172</v>
      </c>
      <c r="E580" t="s">
        <v>3574</v>
      </c>
    </row>
    <row r="581" spans="1:6">
      <c r="A581" s="1" t="s">
        <v>42</v>
      </c>
      <c r="B581" s="1" t="s">
        <v>1173</v>
      </c>
      <c r="C581" s="1" t="str">
        <f t="shared" si="8"/>
        <v>埼玉県朝霞市</v>
      </c>
      <c r="D581" s="1" t="s">
        <v>1174</v>
      </c>
      <c r="E581" t="s">
        <v>3574</v>
      </c>
    </row>
    <row r="582" spans="1:6">
      <c r="A582" s="1" t="s">
        <v>42</v>
      </c>
      <c r="B582" s="1" t="s">
        <v>1175</v>
      </c>
      <c r="C582" s="1" t="str">
        <f t="shared" si="8"/>
        <v>埼玉県志木市</v>
      </c>
      <c r="D582" s="1" t="s">
        <v>1176</v>
      </c>
      <c r="E582" t="s">
        <v>3575</v>
      </c>
    </row>
    <row r="583" spans="1:6">
      <c r="A583" s="1" t="s">
        <v>42</v>
      </c>
      <c r="B583" s="1" t="s">
        <v>1177</v>
      </c>
      <c r="C583" s="1" t="str">
        <f t="shared" si="8"/>
        <v>埼玉県和光市</v>
      </c>
      <c r="D583" s="1" t="s">
        <v>1178</v>
      </c>
      <c r="E583" t="s">
        <v>3575</v>
      </c>
    </row>
    <row r="584" spans="1:6">
      <c r="A584" s="1" t="s">
        <v>42</v>
      </c>
      <c r="B584" s="1" t="s">
        <v>1179</v>
      </c>
      <c r="C584" s="1" t="str">
        <f t="shared" si="8"/>
        <v>埼玉県新座市</v>
      </c>
      <c r="D584" s="1" t="s">
        <v>1180</v>
      </c>
      <c r="E584" t="s">
        <v>3600</v>
      </c>
    </row>
    <row r="585" spans="1:6">
      <c r="A585" s="1" t="s">
        <v>42</v>
      </c>
      <c r="B585" s="1" t="s">
        <v>1181</v>
      </c>
      <c r="C585" s="1" t="str">
        <f t="shared" si="8"/>
        <v>埼玉県桶川市</v>
      </c>
      <c r="D585" s="1" t="s">
        <v>1182</v>
      </c>
      <c r="E585" t="s">
        <v>3575</v>
      </c>
    </row>
    <row r="586" spans="1:6">
      <c r="A586" s="1" t="s">
        <v>42</v>
      </c>
      <c r="B586" s="1" t="s">
        <v>1183</v>
      </c>
      <c r="C586" s="1" t="str">
        <f t="shared" si="8"/>
        <v>埼玉県久喜市</v>
      </c>
      <c r="D586" s="1" t="s">
        <v>1184</v>
      </c>
      <c r="E586" t="s">
        <v>3600</v>
      </c>
    </row>
    <row r="587" spans="1:6">
      <c r="A587" s="1" t="s">
        <v>42</v>
      </c>
      <c r="B587" s="1" t="s">
        <v>1185</v>
      </c>
      <c r="C587" s="1" t="str">
        <f t="shared" si="8"/>
        <v>埼玉県北本市</v>
      </c>
      <c r="D587" s="1" t="s">
        <v>1186</v>
      </c>
      <c r="E587" t="s">
        <v>3575</v>
      </c>
    </row>
    <row r="588" spans="1:6">
      <c r="A588" s="1" t="s">
        <v>42</v>
      </c>
      <c r="B588" s="1" t="s">
        <v>1187</v>
      </c>
      <c r="C588" s="1" t="str">
        <f t="shared" si="8"/>
        <v>埼玉県八潮市</v>
      </c>
      <c r="D588" s="1" t="s">
        <v>1188</v>
      </c>
      <c r="E588" t="s">
        <v>3575</v>
      </c>
    </row>
    <row r="589" spans="1:6">
      <c r="A589" s="1" t="s">
        <v>42</v>
      </c>
      <c r="B589" s="1" t="s">
        <v>1189</v>
      </c>
      <c r="C589" s="1" t="str">
        <f t="shared" si="8"/>
        <v>埼玉県富士見市</v>
      </c>
      <c r="D589" s="1" t="s">
        <v>1190</v>
      </c>
      <c r="E589" t="s">
        <v>3574</v>
      </c>
    </row>
    <row r="590" spans="1:6">
      <c r="A590" s="1" t="s">
        <v>42</v>
      </c>
      <c r="B590" s="1" t="s">
        <v>1191</v>
      </c>
      <c r="C590" s="1" t="str">
        <f t="shared" si="8"/>
        <v>埼玉県三郷市</v>
      </c>
      <c r="D590" s="1" t="s">
        <v>1192</v>
      </c>
      <c r="E590" t="s">
        <v>3574</v>
      </c>
    </row>
    <row r="591" spans="1:6">
      <c r="A591" s="1" t="s">
        <v>42</v>
      </c>
      <c r="B591" s="1" t="s">
        <v>1193</v>
      </c>
      <c r="C591" s="1" t="str">
        <f t="shared" si="8"/>
        <v>埼玉県蓮田市</v>
      </c>
      <c r="D591" s="1" t="s">
        <v>1194</v>
      </c>
      <c r="E591" t="s">
        <v>3575</v>
      </c>
    </row>
    <row r="592" spans="1:6">
      <c r="A592" s="1" t="s">
        <v>42</v>
      </c>
      <c r="B592" s="1" t="s">
        <v>1195</v>
      </c>
      <c r="C592" s="1" t="str">
        <f t="shared" si="8"/>
        <v>埼玉県坂戸市</v>
      </c>
      <c r="D592" s="1" t="s">
        <v>1196</v>
      </c>
      <c r="E592" t="s">
        <v>3574</v>
      </c>
    </row>
    <row r="593" spans="1:5">
      <c r="A593" s="1" t="s">
        <v>42</v>
      </c>
      <c r="B593" s="1" t="s">
        <v>1197</v>
      </c>
      <c r="C593" s="1" t="str">
        <f t="shared" si="8"/>
        <v>埼玉県幸手市</v>
      </c>
      <c r="D593" s="1" t="s">
        <v>1198</v>
      </c>
      <c r="E593" t="s">
        <v>3575</v>
      </c>
    </row>
    <row r="594" spans="1:5">
      <c r="A594" s="1" t="s">
        <v>42</v>
      </c>
      <c r="B594" s="1" t="s">
        <v>1199</v>
      </c>
      <c r="C594" s="1" t="str">
        <f t="shared" si="8"/>
        <v>埼玉県鶴ヶ島市</v>
      </c>
      <c r="D594" s="1" t="s">
        <v>1200</v>
      </c>
      <c r="E594" t="s">
        <v>3575</v>
      </c>
    </row>
    <row r="595" spans="1:5">
      <c r="A595" s="1" t="s">
        <v>42</v>
      </c>
      <c r="B595" s="1" t="s">
        <v>1201</v>
      </c>
      <c r="C595" s="1" t="str">
        <f t="shared" si="8"/>
        <v>埼玉県日高市</v>
      </c>
      <c r="D595" s="1" t="s">
        <v>1202</v>
      </c>
      <c r="E595" t="s">
        <v>3575</v>
      </c>
    </row>
    <row r="596" spans="1:5">
      <c r="A596" s="1" t="s">
        <v>42</v>
      </c>
      <c r="B596" s="1" t="s">
        <v>1203</v>
      </c>
      <c r="C596" s="1" t="str">
        <f t="shared" si="8"/>
        <v>埼玉県吉川市</v>
      </c>
      <c r="D596" s="1" t="s">
        <v>1204</v>
      </c>
      <c r="E596" t="s">
        <v>3575</v>
      </c>
    </row>
    <row r="597" spans="1:5">
      <c r="A597" s="1" t="s">
        <v>42</v>
      </c>
      <c r="B597" s="1" t="s">
        <v>1205</v>
      </c>
      <c r="C597" s="1" t="str">
        <f t="shared" si="8"/>
        <v>埼玉県ふじみ野市</v>
      </c>
      <c r="D597" s="1" t="s">
        <v>1206</v>
      </c>
      <c r="E597" t="s">
        <v>3574</v>
      </c>
    </row>
    <row r="598" spans="1:5">
      <c r="A598" s="1" t="s">
        <v>1207</v>
      </c>
      <c r="B598" s="1" t="s">
        <v>3642</v>
      </c>
      <c r="C598" s="1" t="str">
        <f t="shared" si="8"/>
        <v>埼玉県白岡市</v>
      </c>
      <c r="D598" s="1" t="s">
        <v>3617</v>
      </c>
      <c r="E598" t="s">
        <v>3575</v>
      </c>
    </row>
    <row r="599" spans="1:5">
      <c r="A599" s="1" t="s">
        <v>1207</v>
      </c>
      <c r="B599" s="1" t="s">
        <v>1208</v>
      </c>
      <c r="C599" s="1" t="str">
        <f t="shared" si="8"/>
        <v>埼玉県伊奈町</v>
      </c>
      <c r="D599" s="1" t="s">
        <v>1209</v>
      </c>
      <c r="E599" t="s">
        <v>3586</v>
      </c>
    </row>
    <row r="600" spans="1:5">
      <c r="A600" s="1" t="s">
        <v>42</v>
      </c>
      <c r="B600" s="1" t="s">
        <v>1210</v>
      </c>
      <c r="C600" s="1" t="str">
        <f t="shared" si="8"/>
        <v>埼玉県三芳町</v>
      </c>
      <c r="D600" s="1" t="s">
        <v>1211</v>
      </c>
      <c r="E600" t="s">
        <v>3586</v>
      </c>
    </row>
    <row r="601" spans="1:5">
      <c r="A601" s="1" t="s">
        <v>42</v>
      </c>
      <c r="B601" s="1" t="s">
        <v>1212</v>
      </c>
      <c r="C601" s="1" t="str">
        <f t="shared" si="8"/>
        <v>埼玉県毛呂山町</v>
      </c>
      <c r="D601" s="1" t="s">
        <v>1213</v>
      </c>
      <c r="E601" t="s">
        <v>3586</v>
      </c>
    </row>
    <row r="602" spans="1:5">
      <c r="A602" s="1" t="s">
        <v>42</v>
      </c>
      <c r="B602" s="1" t="s">
        <v>1214</v>
      </c>
      <c r="C602" s="1" t="str">
        <f t="shared" si="8"/>
        <v>埼玉県越生町</v>
      </c>
      <c r="D602" s="1" t="s">
        <v>1215</v>
      </c>
      <c r="E602" t="s">
        <v>3590</v>
      </c>
    </row>
    <row r="603" spans="1:5">
      <c r="A603" s="1" t="s">
        <v>42</v>
      </c>
      <c r="B603" s="1" t="s">
        <v>1216</v>
      </c>
      <c r="C603" s="1" t="str">
        <f t="shared" si="8"/>
        <v>埼玉県滑川町</v>
      </c>
      <c r="D603" s="1" t="s">
        <v>1217</v>
      </c>
      <c r="E603" t="s">
        <v>3581</v>
      </c>
    </row>
    <row r="604" spans="1:5">
      <c r="A604" s="1" t="s">
        <v>42</v>
      </c>
      <c r="B604" s="1" t="s">
        <v>1218</v>
      </c>
      <c r="C604" s="1" t="str">
        <f t="shared" si="8"/>
        <v>埼玉県嵐山町</v>
      </c>
      <c r="D604" s="1" t="s">
        <v>1219</v>
      </c>
      <c r="E604" t="s">
        <v>3581</v>
      </c>
    </row>
    <row r="605" spans="1:5">
      <c r="A605" s="1" t="s">
        <v>42</v>
      </c>
      <c r="B605" s="1" t="s">
        <v>1220</v>
      </c>
      <c r="C605" s="1" t="str">
        <f t="shared" si="8"/>
        <v>埼玉県小川町</v>
      </c>
      <c r="D605" s="1" t="s">
        <v>1221</v>
      </c>
      <c r="E605" t="s">
        <v>3586</v>
      </c>
    </row>
    <row r="606" spans="1:5">
      <c r="A606" s="1" t="s">
        <v>42</v>
      </c>
      <c r="B606" s="1" t="s">
        <v>1222</v>
      </c>
      <c r="C606" s="1" t="str">
        <f t="shared" si="8"/>
        <v>埼玉県川島町</v>
      </c>
      <c r="D606" s="1" t="s">
        <v>1223</v>
      </c>
      <c r="E606" t="s">
        <v>3581</v>
      </c>
    </row>
    <row r="607" spans="1:5">
      <c r="A607" s="1" t="s">
        <v>42</v>
      </c>
      <c r="B607" s="1" t="s">
        <v>1224</v>
      </c>
      <c r="C607" s="1" t="str">
        <f t="shared" si="8"/>
        <v>埼玉県吉見町</v>
      </c>
      <c r="D607" s="1" t="s">
        <v>1225</v>
      </c>
      <c r="E607" t="s">
        <v>3581</v>
      </c>
    </row>
    <row r="608" spans="1:5">
      <c r="A608" s="1" t="s">
        <v>42</v>
      </c>
      <c r="B608" s="1" t="s">
        <v>1226</v>
      </c>
      <c r="C608" s="1" t="str">
        <f t="shared" si="8"/>
        <v>埼玉県鳩山町</v>
      </c>
      <c r="D608" s="1" t="s">
        <v>1227</v>
      </c>
      <c r="E608" t="s">
        <v>3590</v>
      </c>
    </row>
    <row r="609" spans="1:6">
      <c r="A609" s="1" t="s">
        <v>42</v>
      </c>
      <c r="B609" s="1" t="s">
        <v>1228</v>
      </c>
      <c r="C609" s="1" t="str">
        <f t="shared" si="8"/>
        <v>埼玉県ときがわ町</v>
      </c>
      <c r="D609" s="1" t="s">
        <v>1229</v>
      </c>
      <c r="E609" t="s">
        <v>3594</v>
      </c>
    </row>
    <row r="610" spans="1:6">
      <c r="A610" s="1" t="s">
        <v>42</v>
      </c>
      <c r="B610" s="1" t="s">
        <v>1230</v>
      </c>
      <c r="C610" s="1" t="str">
        <f t="shared" si="8"/>
        <v>埼玉県横瀬町</v>
      </c>
      <c r="D610" s="1" t="s">
        <v>1231</v>
      </c>
      <c r="E610" t="s">
        <v>3585</v>
      </c>
    </row>
    <row r="611" spans="1:6">
      <c r="A611" s="1" t="s">
        <v>42</v>
      </c>
      <c r="B611" s="1" t="s">
        <v>1232</v>
      </c>
      <c r="C611" s="1" t="str">
        <f t="shared" si="8"/>
        <v>埼玉県皆野町</v>
      </c>
      <c r="D611" s="1" t="s">
        <v>1233</v>
      </c>
      <c r="E611" t="s">
        <v>3585</v>
      </c>
    </row>
    <row r="612" spans="1:6">
      <c r="A612" s="1" t="s">
        <v>42</v>
      </c>
      <c r="B612" s="1" t="s">
        <v>1234</v>
      </c>
      <c r="C612" s="1" t="str">
        <f t="shared" si="8"/>
        <v>埼玉県長瀞町</v>
      </c>
      <c r="D612" s="1" t="s">
        <v>1235</v>
      </c>
      <c r="E612" t="s">
        <v>3585</v>
      </c>
    </row>
    <row r="613" spans="1:6">
      <c r="A613" s="1" t="s">
        <v>42</v>
      </c>
      <c r="B613" s="1" t="s">
        <v>1236</v>
      </c>
      <c r="C613" s="1" t="str">
        <f t="shared" si="8"/>
        <v>埼玉県小鹿野町</v>
      </c>
      <c r="D613" s="1" t="s">
        <v>1237</v>
      </c>
      <c r="E613" t="s">
        <v>3594</v>
      </c>
    </row>
    <row r="614" spans="1:6">
      <c r="A614" s="1" t="s">
        <v>42</v>
      </c>
      <c r="B614" s="1" t="s">
        <v>1238</v>
      </c>
      <c r="C614" s="1" t="str">
        <f t="shared" si="8"/>
        <v>埼玉県東秩父村</v>
      </c>
      <c r="D614" s="1" t="s">
        <v>1239</v>
      </c>
      <c r="E614" t="s">
        <v>3588</v>
      </c>
    </row>
    <row r="615" spans="1:6">
      <c r="A615" s="1" t="s">
        <v>42</v>
      </c>
      <c r="B615" s="1" t="s">
        <v>680</v>
      </c>
      <c r="C615" s="1" t="str">
        <f t="shared" si="8"/>
        <v>埼玉県美里町</v>
      </c>
      <c r="D615" s="1" t="s">
        <v>1240</v>
      </c>
      <c r="E615" t="s">
        <v>3594</v>
      </c>
    </row>
    <row r="616" spans="1:6">
      <c r="A616" s="1" t="s">
        <v>42</v>
      </c>
      <c r="B616" s="1" t="s">
        <v>1241</v>
      </c>
      <c r="C616" s="1" t="str">
        <f t="shared" si="8"/>
        <v>埼玉県神川町</v>
      </c>
      <c r="D616" s="1" t="s">
        <v>1242</v>
      </c>
      <c r="E616" t="s">
        <v>3594</v>
      </c>
    </row>
    <row r="617" spans="1:6">
      <c r="A617" s="1" t="s">
        <v>42</v>
      </c>
      <c r="B617" s="1" t="s">
        <v>1243</v>
      </c>
      <c r="C617" s="1" t="str">
        <f t="shared" si="8"/>
        <v>埼玉県上里町</v>
      </c>
      <c r="D617" s="1" t="s">
        <v>1244</v>
      </c>
      <c r="E617" t="s">
        <v>3597</v>
      </c>
    </row>
    <row r="618" spans="1:6">
      <c r="A618" s="1" t="s">
        <v>42</v>
      </c>
      <c r="B618" s="1" t="s">
        <v>1245</v>
      </c>
      <c r="C618" s="1" t="str">
        <f t="shared" si="8"/>
        <v>埼玉県寄居町</v>
      </c>
      <c r="D618" s="1" t="s">
        <v>1246</v>
      </c>
      <c r="E618" t="s">
        <v>3586</v>
      </c>
    </row>
    <row r="619" spans="1:6">
      <c r="A619" s="1" t="s">
        <v>42</v>
      </c>
      <c r="B619" s="1" t="s">
        <v>1247</v>
      </c>
      <c r="C619" s="1" t="str">
        <f t="shared" si="8"/>
        <v>埼玉県宮代町</v>
      </c>
      <c r="D619" s="1" t="s">
        <v>1248</v>
      </c>
      <c r="E619" t="s">
        <v>3586</v>
      </c>
    </row>
    <row r="620" spans="1:6">
      <c r="A620" s="1" t="s">
        <v>42</v>
      </c>
      <c r="B620" s="1" t="s">
        <v>1249</v>
      </c>
      <c r="C620" s="1" t="str">
        <f t="shared" si="8"/>
        <v>埼玉県杉戸町</v>
      </c>
      <c r="D620" s="1" t="s">
        <v>1250</v>
      </c>
      <c r="E620" t="s">
        <v>3586</v>
      </c>
    </row>
    <row r="621" spans="1:6">
      <c r="A621" s="1" t="s">
        <v>42</v>
      </c>
      <c r="B621" s="1" t="s">
        <v>1251</v>
      </c>
      <c r="C621" s="1" t="str">
        <f t="shared" si="8"/>
        <v>埼玉県松伏町</v>
      </c>
      <c r="D621" s="1" t="s">
        <v>1252</v>
      </c>
      <c r="E621" t="s">
        <v>3586</v>
      </c>
    </row>
    <row r="622" spans="1:6">
      <c r="A622" s="1" t="s">
        <v>44</v>
      </c>
      <c r="B622" s="1" t="s">
        <v>1253</v>
      </c>
      <c r="C622" s="1" t="str">
        <f t="shared" si="8"/>
        <v>千葉県千葉市</v>
      </c>
      <c r="D622" s="1" t="s">
        <v>1254</v>
      </c>
      <c r="E622" t="s">
        <v>3648</v>
      </c>
      <c r="F622" s="1"/>
    </row>
    <row r="623" spans="1:6">
      <c r="A623" s="1" t="s">
        <v>44</v>
      </c>
      <c r="B623" s="1" t="s">
        <v>1255</v>
      </c>
      <c r="C623" s="1" t="str">
        <f t="shared" si="8"/>
        <v>千葉県銚子市</v>
      </c>
      <c r="D623" s="1" t="s">
        <v>1256</v>
      </c>
      <c r="E623" t="s">
        <v>3579</v>
      </c>
    </row>
    <row r="624" spans="1:6">
      <c r="A624" s="1" t="s">
        <v>44</v>
      </c>
      <c r="B624" s="1" t="s">
        <v>1257</v>
      </c>
      <c r="C624" s="1" t="str">
        <f t="shared" si="8"/>
        <v>千葉県市川市</v>
      </c>
      <c r="D624" s="1" t="s">
        <v>1258</v>
      </c>
      <c r="E624" t="s">
        <v>3600</v>
      </c>
    </row>
    <row r="625" spans="1:6">
      <c r="A625" s="1" t="s">
        <v>44</v>
      </c>
      <c r="B625" s="1" t="s">
        <v>1259</v>
      </c>
      <c r="C625" s="1" t="str">
        <f t="shared" si="8"/>
        <v>千葉県船橋市</v>
      </c>
      <c r="D625" s="1" t="s">
        <v>1260</v>
      </c>
      <c r="E625" t="s">
        <v>3573</v>
      </c>
      <c r="F625" s="1"/>
    </row>
    <row r="626" spans="1:6">
      <c r="A626" s="1" t="s">
        <v>44</v>
      </c>
      <c r="B626" s="1" t="s">
        <v>1261</v>
      </c>
      <c r="C626" s="1" t="str">
        <f t="shared" ref="C626:C689" si="9">A626&amp;B626</f>
        <v>千葉県館山市</v>
      </c>
      <c r="D626" s="1" t="s">
        <v>1262</v>
      </c>
      <c r="E626" t="s">
        <v>3580</v>
      </c>
    </row>
    <row r="627" spans="1:6">
      <c r="A627" s="1" t="s">
        <v>44</v>
      </c>
      <c r="B627" s="1" t="s">
        <v>1263</v>
      </c>
      <c r="C627" s="1" t="str">
        <f t="shared" si="9"/>
        <v>千葉県木更津市</v>
      </c>
      <c r="D627" s="1" t="s">
        <v>1264</v>
      </c>
      <c r="E627" t="s">
        <v>3574</v>
      </c>
    </row>
    <row r="628" spans="1:6">
      <c r="A628" s="1" t="s">
        <v>44</v>
      </c>
      <c r="B628" s="1" t="s">
        <v>1265</v>
      </c>
      <c r="C628" s="1" t="str">
        <f t="shared" si="9"/>
        <v>千葉県松戸市</v>
      </c>
      <c r="D628" s="1" t="s">
        <v>1266</v>
      </c>
      <c r="E628" t="s">
        <v>3600</v>
      </c>
    </row>
    <row r="629" spans="1:6">
      <c r="A629" s="1" t="s">
        <v>44</v>
      </c>
      <c r="B629" s="1" t="s">
        <v>1267</v>
      </c>
      <c r="C629" s="1" t="str">
        <f t="shared" si="9"/>
        <v>千葉県野田市</v>
      </c>
      <c r="D629" s="1" t="s">
        <v>1268</v>
      </c>
      <c r="E629" t="s">
        <v>3600</v>
      </c>
    </row>
    <row r="630" spans="1:6">
      <c r="A630" s="1" t="s">
        <v>44</v>
      </c>
      <c r="B630" s="1" t="s">
        <v>1269</v>
      </c>
      <c r="C630" s="1" t="str">
        <f t="shared" si="9"/>
        <v>千葉県茂原市</v>
      </c>
      <c r="D630" s="1" t="s">
        <v>1270</v>
      </c>
      <c r="E630" t="s">
        <v>3575</v>
      </c>
    </row>
    <row r="631" spans="1:6">
      <c r="A631" s="1" t="s">
        <v>44</v>
      </c>
      <c r="B631" s="1" t="s">
        <v>1271</v>
      </c>
      <c r="C631" s="1" t="str">
        <f t="shared" si="9"/>
        <v>千葉県成田市</v>
      </c>
      <c r="D631" s="1" t="s">
        <v>1272</v>
      </c>
      <c r="E631" t="s">
        <v>3574</v>
      </c>
    </row>
    <row r="632" spans="1:6">
      <c r="A632" s="1" t="s">
        <v>44</v>
      </c>
      <c r="B632" s="1" t="s">
        <v>1273</v>
      </c>
      <c r="C632" s="1" t="str">
        <f t="shared" si="9"/>
        <v>千葉県佐倉市</v>
      </c>
      <c r="D632" s="1" t="s">
        <v>1274</v>
      </c>
      <c r="E632" t="s">
        <v>3600</v>
      </c>
    </row>
    <row r="633" spans="1:6">
      <c r="A633" s="1" t="s">
        <v>44</v>
      </c>
      <c r="B633" s="1" t="s">
        <v>1275</v>
      </c>
      <c r="C633" s="1" t="str">
        <f t="shared" si="9"/>
        <v>千葉県東金市</v>
      </c>
      <c r="D633" s="1" t="s">
        <v>1276</v>
      </c>
      <c r="E633" t="s">
        <v>3575</v>
      </c>
    </row>
    <row r="634" spans="1:6">
      <c r="A634" s="1" t="s">
        <v>44</v>
      </c>
      <c r="B634" s="1" t="s">
        <v>1277</v>
      </c>
      <c r="C634" s="1" t="str">
        <f t="shared" si="9"/>
        <v>千葉県旭市</v>
      </c>
      <c r="D634" s="1" t="s">
        <v>1278</v>
      </c>
      <c r="E634" t="s">
        <v>3579</v>
      </c>
    </row>
    <row r="635" spans="1:6">
      <c r="A635" s="1" t="s">
        <v>44</v>
      </c>
      <c r="B635" s="1" t="s">
        <v>1279</v>
      </c>
      <c r="C635" s="1" t="str">
        <f t="shared" si="9"/>
        <v>千葉県習志野市</v>
      </c>
      <c r="D635" s="1" t="s">
        <v>1280</v>
      </c>
      <c r="E635" t="s">
        <v>3600</v>
      </c>
    </row>
    <row r="636" spans="1:6">
      <c r="A636" s="1" t="s">
        <v>44</v>
      </c>
      <c r="B636" s="1" t="s">
        <v>1281</v>
      </c>
      <c r="C636" s="1" t="str">
        <f t="shared" si="9"/>
        <v>千葉県柏市</v>
      </c>
      <c r="D636" s="1" t="s">
        <v>1282</v>
      </c>
      <c r="E636" t="s">
        <v>3573</v>
      </c>
      <c r="F636" s="1"/>
    </row>
    <row r="637" spans="1:6">
      <c r="A637" s="1" t="s">
        <v>44</v>
      </c>
      <c r="B637" s="1" t="s">
        <v>1283</v>
      </c>
      <c r="C637" s="1" t="str">
        <f t="shared" si="9"/>
        <v>千葉県勝浦市</v>
      </c>
      <c r="D637" s="1" t="s">
        <v>1284</v>
      </c>
      <c r="E637" t="s">
        <v>3580</v>
      </c>
    </row>
    <row r="638" spans="1:6">
      <c r="A638" s="1" t="s">
        <v>44</v>
      </c>
      <c r="B638" s="1" t="s">
        <v>1285</v>
      </c>
      <c r="C638" s="1" t="str">
        <f t="shared" si="9"/>
        <v>千葉県市原市</v>
      </c>
      <c r="D638" s="1" t="s">
        <v>1286</v>
      </c>
      <c r="E638" t="s">
        <v>3600</v>
      </c>
    </row>
    <row r="639" spans="1:6">
      <c r="A639" s="1" t="s">
        <v>44</v>
      </c>
      <c r="B639" s="1" t="s">
        <v>1287</v>
      </c>
      <c r="C639" s="1" t="str">
        <f t="shared" si="9"/>
        <v>千葉県流山市</v>
      </c>
      <c r="D639" s="1" t="s">
        <v>1288</v>
      </c>
      <c r="E639" t="s">
        <v>3600</v>
      </c>
    </row>
    <row r="640" spans="1:6">
      <c r="A640" s="1" t="s">
        <v>44</v>
      </c>
      <c r="B640" s="1" t="s">
        <v>1289</v>
      </c>
      <c r="C640" s="1" t="str">
        <f t="shared" si="9"/>
        <v>千葉県八千代市</v>
      </c>
      <c r="D640" s="1" t="s">
        <v>1290</v>
      </c>
      <c r="E640" t="s">
        <v>3600</v>
      </c>
    </row>
    <row r="641" spans="1:5">
      <c r="A641" s="1" t="s">
        <v>44</v>
      </c>
      <c r="B641" s="1" t="s">
        <v>1291</v>
      </c>
      <c r="C641" s="1" t="str">
        <f t="shared" si="9"/>
        <v>千葉県我孫子市</v>
      </c>
      <c r="D641" s="1" t="s">
        <v>1292</v>
      </c>
      <c r="E641" t="s">
        <v>3574</v>
      </c>
    </row>
    <row r="642" spans="1:5">
      <c r="A642" s="1" t="s">
        <v>44</v>
      </c>
      <c r="B642" s="1" t="s">
        <v>1293</v>
      </c>
      <c r="C642" s="1" t="str">
        <f t="shared" si="9"/>
        <v>千葉県鴨川市</v>
      </c>
      <c r="D642" s="1" t="s">
        <v>1294</v>
      </c>
      <c r="E642" t="s">
        <v>3578</v>
      </c>
    </row>
    <row r="643" spans="1:5">
      <c r="A643" s="1" t="s">
        <v>44</v>
      </c>
      <c r="B643" s="1" t="s">
        <v>1295</v>
      </c>
      <c r="C643" s="1" t="str">
        <f t="shared" si="9"/>
        <v>千葉県鎌ケ谷市</v>
      </c>
      <c r="D643" s="1" t="s">
        <v>1296</v>
      </c>
      <c r="E643" t="s">
        <v>3574</v>
      </c>
    </row>
    <row r="644" spans="1:5">
      <c r="A644" s="1" t="s">
        <v>44</v>
      </c>
      <c r="B644" s="1" t="s">
        <v>1297</v>
      </c>
      <c r="C644" s="1" t="str">
        <f t="shared" si="9"/>
        <v>千葉県君津市</v>
      </c>
      <c r="D644" s="1" t="s">
        <v>1298</v>
      </c>
      <c r="E644" t="s">
        <v>3599</v>
      </c>
    </row>
    <row r="645" spans="1:5">
      <c r="A645" s="1" t="s">
        <v>44</v>
      </c>
      <c r="B645" s="1" t="s">
        <v>1299</v>
      </c>
      <c r="C645" s="1" t="str">
        <f t="shared" si="9"/>
        <v>千葉県富津市</v>
      </c>
      <c r="D645" s="1" t="s">
        <v>1300</v>
      </c>
      <c r="E645" t="s">
        <v>3601</v>
      </c>
    </row>
    <row r="646" spans="1:5">
      <c r="A646" s="1" t="s">
        <v>44</v>
      </c>
      <c r="B646" s="1" t="s">
        <v>1301</v>
      </c>
      <c r="C646" s="1" t="str">
        <f t="shared" si="9"/>
        <v>千葉県浦安市</v>
      </c>
      <c r="D646" s="1" t="s">
        <v>1302</v>
      </c>
      <c r="E646" t="s">
        <v>3600</v>
      </c>
    </row>
    <row r="647" spans="1:5">
      <c r="A647" s="1" t="s">
        <v>44</v>
      </c>
      <c r="B647" s="1" t="s">
        <v>1303</v>
      </c>
      <c r="C647" s="1" t="str">
        <f t="shared" si="9"/>
        <v>千葉県四街道市</v>
      </c>
      <c r="D647" s="1" t="s">
        <v>1304</v>
      </c>
      <c r="E647" t="s">
        <v>3575</v>
      </c>
    </row>
    <row r="648" spans="1:5">
      <c r="A648" s="1" t="s">
        <v>44</v>
      </c>
      <c r="B648" s="1" t="s">
        <v>1305</v>
      </c>
      <c r="C648" s="1" t="str">
        <f t="shared" si="9"/>
        <v>千葉県袖ケ浦市</v>
      </c>
      <c r="D648" s="1" t="s">
        <v>1306</v>
      </c>
      <c r="E648" t="s">
        <v>3575</v>
      </c>
    </row>
    <row r="649" spans="1:5">
      <c r="A649" s="1" t="s">
        <v>44</v>
      </c>
      <c r="B649" s="1" t="s">
        <v>1307</v>
      </c>
      <c r="C649" s="1" t="str">
        <f t="shared" si="9"/>
        <v>千葉県八街市</v>
      </c>
      <c r="D649" s="1" t="s">
        <v>1308</v>
      </c>
      <c r="E649" t="s">
        <v>3579</v>
      </c>
    </row>
    <row r="650" spans="1:5">
      <c r="A650" s="1" t="s">
        <v>44</v>
      </c>
      <c r="B650" s="1" t="s">
        <v>1309</v>
      </c>
      <c r="C650" s="1" t="str">
        <f t="shared" si="9"/>
        <v>千葉県印西市</v>
      </c>
      <c r="D650" s="1" t="s">
        <v>1310</v>
      </c>
      <c r="E650" t="s">
        <v>3574</v>
      </c>
    </row>
    <row r="651" spans="1:5">
      <c r="A651" s="1" t="s">
        <v>44</v>
      </c>
      <c r="B651" s="1" t="s">
        <v>1311</v>
      </c>
      <c r="C651" s="1" t="str">
        <f t="shared" si="9"/>
        <v>千葉県白井市</v>
      </c>
      <c r="D651" s="1" t="s">
        <v>1312</v>
      </c>
      <c r="E651" t="s">
        <v>3575</v>
      </c>
    </row>
    <row r="652" spans="1:5">
      <c r="A652" s="1" t="s">
        <v>44</v>
      </c>
      <c r="B652" s="1" t="s">
        <v>1313</v>
      </c>
      <c r="C652" s="1" t="str">
        <f t="shared" si="9"/>
        <v>千葉県富里市</v>
      </c>
      <c r="D652" s="1" t="s">
        <v>1314</v>
      </c>
      <c r="E652" t="s">
        <v>3578</v>
      </c>
    </row>
    <row r="653" spans="1:5">
      <c r="A653" s="1" t="s">
        <v>44</v>
      </c>
      <c r="B653" s="1" t="s">
        <v>1315</v>
      </c>
      <c r="C653" s="1" t="str">
        <f t="shared" si="9"/>
        <v>千葉県南房総市</v>
      </c>
      <c r="D653" s="1" t="s">
        <v>1316</v>
      </c>
      <c r="E653" t="s">
        <v>3578</v>
      </c>
    </row>
    <row r="654" spans="1:5">
      <c r="A654" s="1" t="s">
        <v>44</v>
      </c>
      <c r="B654" s="1" t="s">
        <v>1317</v>
      </c>
      <c r="C654" s="1" t="str">
        <f t="shared" si="9"/>
        <v>千葉県匝瑳市</v>
      </c>
      <c r="D654" s="1" t="s">
        <v>1318</v>
      </c>
      <c r="E654" t="s">
        <v>3578</v>
      </c>
    </row>
    <row r="655" spans="1:5">
      <c r="A655" s="1" t="s">
        <v>44</v>
      </c>
      <c r="B655" s="1" t="s">
        <v>1319</v>
      </c>
      <c r="C655" s="1" t="str">
        <f t="shared" si="9"/>
        <v>千葉県香取市</v>
      </c>
      <c r="D655" s="1" t="s">
        <v>1320</v>
      </c>
      <c r="E655" t="s">
        <v>3579</v>
      </c>
    </row>
    <row r="656" spans="1:5">
      <c r="A656" s="1" t="s">
        <v>44</v>
      </c>
      <c r="B656" s="1" t="s">
        <v>1321</v>
      </c>
      <c r="C656" s="1" t="str">
        <f t="shared" si="9"/>
        <v>千葉県山武市</v>
      </c>
      <c r="D656" s="1" t="s">
        <v>1322</v>
      </c>
      <c r="E656" t="s">
        <v>3578</v>
      </c>
    </row>
    <row r="657" spans="1:5">
      <c r="A657" s="1" t="s">
        <v>44</v>
      </c>
      <c r="B657" s="1" t="s">
        <v>1323</v>
      </c>
      <c r="C657" s="1" t="str">
        <f t="shared" si="9"/>
        <v>千葉県いすみ市</v>
      </c>
      <c r="D657" s="1" t="s">
        <v>1324</v>
      </c>
      <c r="E657" t="s">
        <v>3580</v>
      </c>
    </row>
    <row r="658" spans="1:5">
      <c r="A658" s="1" t="s">
        <v>44</v>
      </c>
      <c r="B658" s="1" t="s">
        <v>3643</v>
      </c>
      <c r="C658" s="1" t="str">
        <f t="shared" si="9"/>
        <v>千葉県大網白里市</v>
      </c>
      <c r="D658" s="1" t="s">
        <v>3618</v>
      </c>
      <c r="E658" t="s">
        <v>3580</v>
      </c>
    </row>
    <row r="659" spans="1:5">
      <c r="A659" s="1" t="s">
        <v>44</v>
      </c>
      <c r="B659" s="1" t="s">
        <v>1325</v>
      </c>
      <c r="C659" s="1" t="str">
        <f t="shared" si="9"/>
        <v>千葉県酒々井町</v>
      </c>
      <c r="D659" s="1" t="s">
        <v>1326</v>
      </c>
      <c r="E659" t="s">
        <v>3586</v>
      </c>
    </row>
    <row r="660" spans="1:5">
      <c r="A660" s="1" t="s">
        <v>44</v>
      </c>
      <c r="B660" s="1" t="s">
        <v>1327</v>
      </c>
      <c r="C660" s="1" t="str">
        <f t="shared" si="9"/>
        <v>千葉県栄町</v>
      </c>
      <c r="D660" s="1" t="s">
        <v>1328</v>
      </c>
      <c r="E660" t="s">
        <v>3586</v>
      </c>
    </row>
    <row r="661" spans="1:5">
      <c r="A661" s="1" t="s">
        <v>44</v>
      </c>
      <c r="B661" s="1" t="s">
        <v>1329</v>
      </c>
      <c r="C661" s="1" t="str">
        <f t="shared" si="9"/>
        <v>千葉県神崎町</v>
      </c>
      <c r="D661" s="1" t="s">
        <v>1330</v>
      </c>
      <c r="E661" t="s">
        <v>3585</v>
      </c>
    </row>
    <row r="662" spans="1:5">
      <c r="A662" s="1" t="s">
        <v>44</v>
      </c>
      <c r="B662" s="1" t="s">
        <v>1331</v>
      </c>
      <c r="C662" s="1" t="str">
        <f t="shared" si="9"/>
        <v>千葉県多古町</v>
      </c>
      <c r="D662" s="1" t="s">
        <v>1332</v>
      </c>
      <c r="E662" t="s">
        <v>3591</v>
      </c>
    </row>
    <row r="663" spans="1:5">
      <c r="A663" s="1" t="s">
        <v>44</v>
      </c>
      <c r="B663" s="1" t="s">
        <v>1333</v>
      </c>
      <c r="C663" s="1" t="str">
        <f t="shared" si="9"/>
        <v>千葉県東庄町</v>
      </c>
      <c r="D663" s="1" t="s">
        <v>1334</v>
      </c>
      <c r="E663" t="s">
        <v>3594</v>
      </c>
    </row>
    <row r="664" spans="1:5">
      <c r="A664" s="1" t="s">
        <v>44</v>
      </c>
      <c r="B664" s="1" t="s">
        <v>1335</v>
      </c>
      <c r="C664" s="1" t="str">
        <f t="shared" si="9"/>
        <v>千葉県九十九里町</v>
      </c>
      <c r="D664" s="1" t="s">
        <v>1336</v>
      </c>
      <c r="E664" t="s">
        <v>3594</v>
      </c>
    </row>
    <row r="665" spans="1:5">
      <c r="A665" s="1" t="s">
        <v>44</v>
      </c>
      <c r="B665" s="1" t="s">
        <v>1337</v>
      </c>
      <c r="C665" s="1" t="str">
        <f t="shared" si="9"/>
        <v>千葉県芝山町</v>
      </c>
      <c r="D665" s="1" t="s">
        <v>1338</v>
      </c>
      <c r="E665" t="s">
        <v>3584</v>
      </c>
    </row>
    <row r="666" spans="1:5">
      <c r="A666" s="1" t="s">
        <v>44</v>
      </c>
      <c r="B666" s="1" t="s">
        <v>1339</v>
      </c>
      <c r="C666" s="1" t="str">
        <f t="shared" si="9"/>
        <v>千葉県横芝光町</v>
      </c>
      <c r="D666" s="1" t="s">
        <v>1340</v>
      </c>
      <c r="E666" t="s">
        <v>3597</v>
      </c>
    </row>
    <row r="667" spans="1:5">
      <c r="A667" s="1" t="s">
        <v>44</v>
      </c>
      <c r="B667" s="1" t="s">
        <v>1341</v>
      </c>
      <c r="C667" s="1" t="str">
        <f t="shared" si="9"/>
        <v>千葉県一宮町</v>
      </c>
      <c r="D667" s="1" t="s">
        <v>1342</v>
      </c>
      <c r="E667" t="s">
        <v>3590</v>
      </c>
    </row>
    <row r="668" spans="1:5">
      <c r="A668" s="1" t="s">
        <v>44</v>
      </c>
      <c r="B668" s="1" t="s">
        <v>1343</v>
      </c>
      <c r="C668" s="1" t="str">
        <f t="shared" si="9"/>
        <v>千葉県睦沢町</v>
      </c>
      <c r="D668" s="1" t="s">
        <v>1344</v>
      </c>
      <c r="E668" t="s">
        <v>3585</v>
      </c>
    </row>
    <row r="669" spans="1:5">
      <c r="A669" s="1" t="s">
        <v>44</v>
      </c>
      <c r="B669" s="1" t="s">
        <v>1345</v>
      </c>
      <c r="C669" s="1" t="str">
        <f t="shared" si="9"/>
        <v>千葉県長生村</v>
      </c>
      <c r="D669" s="1" t="s">
        <v>1346</v>
      </c>
      <c r="E669" t="s">
        <v>3590</v>
      </c>
    </row>
    <row r="670" spans="1:5">
      <c r="A670" s="1" t="s">
        <v>44</v>
      </c>
      <c r="B670" s="1" t="s">
        <v>1347</v>
      </c>
      <c r="C670" s="1" t="str">
        <f t="shared" si="9"/>
        <v>千葉県白子町</v>
      </c>
      <c r="D670" s="1" t="s">
        <v>1348</v>
      </c>
      <c r="E670" t="s">
        <v>3590</v>
      </c>
    </row>
    <row r="671" spans="1:5">
      <c r="A671" s="1" t="s">
        <v>44</v>
      </c>
      <c r="B671" s="1" t="s">
        <v>1349</v>
      </c>
      <c r="C671" s="1" t="str">
        <f t="shared" si="9"/>
        <v>千葉県長柄町</v>
      </c>
      <c r="D671" s="1" t="s">
        <v>1350</v>
      </c>
      <c r="E671" t="s">
        <v>3585</v>
      </c>
    </row>
    <row r="672" spans="1:5">
      <c r="A672" s="1" t="s">
        <v>44</v>
      </c>
      <c r="B672" s="1" t="s">
        <v>1351</v>
      </c>
      <c r="C672" s="1" t="str">
        <f t="shared" si="9"/>
        <v>千葉県長南町</v>
      </c>
      <c r="D672" s="1" t="s">
        <v>1352</v>
      </c>
      <c r="E672" t="s">
        <v>3585</v>
      </c>
    </row>
    <row r="673" spans="1:6">
      <c r="A673" s="1" t="s">
        <v>44</v>
      </c>
      <c r="B673" s="1" t="s">
        <v>1353</v>
      </c>
      <c r="C673" s="1" t="str">
        <f t="shared" si="9"/>
        <v>千葉県大多喜町</v>
      </c>
      <c r="D673" s="1" t="s">
        <v>1354</v>
      </c>
      <c r="E673" t="s">
        <v>3585</v>
      </c>
    </row>
    <row r="674" spans="1:6">
      <c r="A674" s="1" t="s">
        <v>44</v>
      </c>
      <c r="B674" s="1" t="s">
        <v>1355</v>
      </c>
      <c r="C674" s="1" t="str">
        <f t="shared" si="9"/>
        <v>千葉県御宿町</v>
      </c>
      <c r="D674" s="1" t="s">
        <v>1356</v>
      </c>
      <c r="E674" t="s">
        <v>3585</v>
      </c>
    </row>
    <row r="675" spans="1:6">
      <c r="A675" s="1" t="s">
        <v>44</v>
      </c>
      <c r="B675" s="1" t="s">
        <v>1357</v>
      </c>
      <c r="C675" s="1" t="str">
        <f t="shared" si="9"/>
        <v>千葉県鋸南町</v>
      </c>
      <c r="D675" s="1" t="s">
        <v>1358</v>
      </c>
      <c r="E675" t="s">
        <v>3585</v>
      </c>
    </row>
    <row r="676" spans="1:6">
      <c r="A676" s="1" t="s">
        <v>46</v>
      </c>
      <c r="B676" s="1" t="s">
        <v>1359</v>
      </c>
      <c r="C676" s="1" t="str">
        <f t="shared" si="9"/>
        <v>東京都千代田区</v>
      </c>
      <c r="D676" s="1" t="s">
        <v>1360</v>
      </c>
      <c r="E676" t="s">
        <v>1361</v>
      </c>
      <c r="F676" s="1"/>
    </row>
    <row r="677" spans="1:6">
      <c r="A677" s="1" t="s">
        <v>46</v>
      </c>
      <c r="B677" s="1" t="s">
        <v>1362</v>
      </c>
      <c r="C677" s="1" t="str">
        <f t="shared" si="9"/>
        <v>東京都中央区</v>
      </c>
      <c r="D677" s="1" t="s">
        <v>1363</v>
      </c>
      <c r="E677" t="s">
        <v>1361</v>
      </c>
      <c r="F677" s="1"/>
    </row>
    <row r="678" spans="1:6">
      <c r="A678" s="1" t="s">
        <v>46</v>
      </c>
      <c r="B678" s="1" t="s">
        <v>1364</v>
      </c>
      <c r="C678" s="1" t="str">
        <f t="shared" si="9"/>
        <v>東京都港区</v>
      </c>
      <c r="D678" s="1" t="s">
        <v>1365</v>
      </c>
      <c r="E678" t="s">
        <v>1361</v>
      </c>
      <c r="F678" s="1"/>
    </row>
    <row r="679" spans="1:6">
      <c r="A679" s="1" t="s">
        <v>46</v>
      </c>
      <c r="B679" s="1" t="s">
        <v>1366</v>
      </c>
      <c r="C679" s="1" t="str">
        <f t="shared" si="9"/>
        <v>東京都新宿区</v>
      </c>
      <c r="D679" s="1" t="s">
        <v>1367</v>
      </c>
      <c r="E679" t="s">
        <v>1361</v>
      </c>
      <c r="F679" s="1"/>
    </row>
    <row r="680" spans="1:6">
      <c r="A680" s="1" t="s">
        <v>46</v>
      </c>
      <c r="B680" s="1" t="s">
        <v>1368</v>
      </c>
      <c r="C680" s="1" t="str">
        <f t="shared" si="9"/>
        <v>東京都文京区</v>
      </c>
      <c r="D680" s="1" t="s">
        <v>1369</v>
      </c>
      <c r="E680" t="s">
        <v>1361</v>
      </c>
      <c r="F680" s="1"/>
    </row>
    <row r="681" spans="1:6">
      <c r="A681" s="1" t="s">
        <v>46</v>
      </c>
      <c r="B681" s="1" t="s">
        <v>1370</v>
      </c>
      <c r="C681" s="1" t="str">
        <f t="shared" si="9"/>
        <v>東京都台東区</v>
      </c>
      <c r="D681" s="1" t="s">
        <v>1371</v>
      </c>
      <c r="E681" t="s">
        <v>1361</v>
      </c>
      <c r="F681" s="1"/>
    </row>
    <row r="682" spans="1:6">
      <c r="A682" s="1" t="s">
        <v>46</v>
      </c>
      <c r="B682" s="1" t="s">
        <v>1372</v>
      </c>
      <c r="C682" s="1" t="str">
        <f t="shared" si="9"/>
        <v>東京都墨田区</v>
      </c>
      <c r="D682" s="1" t="s">
        <v>1373</v>
      </c>
      <c r="E682" t="s">
        <v>1361</v>
      </c>
      <c r="F682" s="1"/>
    </row>
    <row r="683" spans="1:6">
      <c r="A683" s="1" t="s">
        <v>46</v>
      </c>
      <c r="B683" s="1" t="s">
        <v>1374</v>
      </c>
      <c r="C683" s="1" t="str">
        <f t="shared" si="9"/>
        <v>東京都江東区</v>
      </c>
      <c r="D683" s="1" t="s">
        <v>1375</v>
      </c>
      <c r="E683" t="s">
        <v>1361</v>
      </c>
      <c r="F683" s="1"/>
    </row>
    <row r="684" spans="1:6">
      <c r="A684" s="1" t="s">
        <v>46</v>
      </c>
      <c r="B684" s="1" t="s">
        <v>1376</v>
      </c>
      <c r="C684" s="1" t="str">
        <f t="shared" si="9"/>
        <v>東京都品川区</v>
      </c>
      <c r="D684" s="1" t="s">
        <v>1377</v>
      </c>
      <c r="E684" t="s">
        <v>1361</v>
      </c>
      <c r="F684" s="1"/>
    </row>
    <row r="685" spans="1:6">
      <c r="A685" s="1" t="s">
        <v>46</v>
      </c>
      <c r="B685" s="1" t="s">
        <v>1378</v>
      </c>
      <c r="C685" s="1" t="str">
        <f t="shared" si="9"/>
        <v>東京都目黒区</v>
      </c>
      <c r="D685" s="1" t="s">
        <v>1379</v>
      </c>
      <c r="E685" t="s">
        <v>1361</v>
      </c>
      <c r="F685" s="1"/>
    </row>
    <row r="686" spans="1:6">
      <c r="A686" s="1" t="s">
        <v>46</v>
      </c>
      <c r="B686" s="1" t="s">
        <v>1380</v>
      </c>
      <c r="C686" s="1" t="str">
        <f t="shared" si="9"/>
        <v>東京都大田区</v>
      </c>
      <c r="D686" s="1" t="s">
        <v>1381</v>
      </c>
      <c r="E686" t="s">
        <v>1361</v>
      </c>
      <c r="F686" s="1"/>
    </row>
    <row r="687" spans="1:6">
      <c r="A687" s="1" t="s">
        <v>46</v>
      </c>
      <c r="B687" s="1" t="s">
        <v>1382</v>
      </c>
      <c r="C687" s="1" t="str">
        <f t="shared" si="9"/>
        <v>東京都世田谷区</v>
      </c>
      <c r="D687" s="1" t="s">
        <v>1383</v>
      </c>
      <c r="E687" t="s">
        <v>1361</v>
      </c>
      <c r="F687" s="1"/>
    </row>
    <row r="688" spans="1:6">
      <c r="A688" s="1" t="s">
        <v>46</v>
      </c>
      <c r="B688" s="1" t="s">
        <v>1384</v>
      </c>
      <c r="C688" s="1" t="str">
        <f t="shared" si="9"/>
        <v>東京都渋谷区</v>
      </c>
      <c r="D688" s="1" t="s">
        <v>1385</v>
      </c>
      <c r="E688" t="s">
        <v>1361</v>
      </c>
      <c r="F688" s="1"/>
    </row>
    <row r="689" spans="1:6">
      <c r="A689" s="1" t="s">
        <v>46</v>
      </c>
      <c r="B689" s="1" t="s">
        <v>1386</v>
      </c>
      <c r="C689" s="1" t="str">
        <f t="shared" si="9"/>
        <v>東京都中野区</v>
      </c>
      <c r="D689" s="1" t="s">
        <v>1387</v>
      </c>
      <c r="E689" t="s">
        <v>1361</v>
      </c>
      <c r="F689" s="1"/>
    </row>
    <row r="690" spans="1:6">
      <c r="A690" s="1" t="s">
        <v>46</v>
      </c>
      <c r="B690" s="1" t="s">
        <v>1388</v>
      </c>
      <c r="C690" s="1" t="str">
        <f t="shared" ref="C690:C753" si="10">A690&amp;B690</f>
        <v>東京都杉並区</v>
      </c>
      <c r="D690" s="1" t="s">
        <v>1389</v>
      </c>
      <c r="E690" t="s">
        <v>1361</v>
      </c>
      <c r="F690" s="1"/>
    </row>
    <row r="691" spans="1:6">
      <c r="A691" s="1" t="s">
        <v>46</v>
      </c>
      <c r="B691" s="1" t="s">
        <v>1390</v>
      </c>
      <c r="C691" s="1" t="str">
        <f t="shared" si="10"/>
        <v>東京都豊島区</v>
      </c>
      <c r="D691" s="1" t="s">
        <v>1391</v>
      </c>
      <c r="E691" t="s">
        <v>1361</v>
      </c>
      <c r="F691" s="1"/>
    </row>
    <row r="692" spans="1:6">
      <c r="A692" s="1" t="s">
        <v>46</v>
      </c>
      <c r="B692" s="1" t="s">
        <v>1392</v>
      </c>
      <c r="C692" s="1" t="str">
        <f t="shared" si="10"/>
        <v>東京都北区</v>
      </c>
      <c r="D692" s="1" t="s">
        <v>1393</v>
      </c>
      <c r="E692" t="s">
        <v>1361</v>
      </c>
      <c r="F692" s="1"/>
    </row>
    <row r="693" spans="1:6">
      <c r="A693" s="1" t="s">
        <v>46</v>
      </c>
      <c r="B693" s="1" t="s">
        <v>1394</v>
      </c>
      <c r="C693" s="1" t="str">
        <f t="shared" si="10"/>
        <v>東京都荒川区</v>
      </c>
      <c r="D693" s="1" t="s">
        <v>1395</v>
      </c>
      <c r="E693" t="s">
        <v>1361</v>
      </c>
      <c r="F693" s="1"/>
    </row>
    <row r="694" spans="1:6">
      <c r="A694" s="1" t="s">
        <v>46</v>
      </c>
      <c r="B694" s="1" t="s">
        <v>1396</v>
      </c>
      <c r="C694" s="1" t="str">
        <f t="shared" si="10"/>
        <v>東京都板橋区</v>
      </c>
      <c r="D694" s="1" t="s">
        <v>1397</v>
      </c>
      <c r="E694" t="s">
        <v>1361</v>
      </c>
      <c r="F694" s="1"/>
    </row>
    <row r="695" spans="1:6">
      <c r="A695" s="1" t="s">
        <v>46</v>
      </c>
      <c r="B695" s="1" t="s">
        <v>1398</v>
      </c>
      <c r="C695" s="1" t="str">
        <f t="shared" si="10"/>
        <v>東京都練馬区</v>
      </c>
      <c r="D695" s="1" t="s">
        <v>1399</v>
      </c>
      <c r="E695" t="s">
        <v>1361</v>
      </c>
      <c r="F695" s="1"/>
    </row>
    <row r="696" spans="1:6">
      <c r="A696" s="1" t="s">
        <v>46</v>
      </c>
      <c r="B696" s="1" t="s">
        <v>1400</v>
      </c>
      <c r="C696" s="1" t="str">
        <f t="shared" si="10"/>
        <v>東京都足立区</v>
      </c>
      <c r="D696" s="1" t="s">
        <v>1401</v>
      </c>
      <c r="E696" t="s">
        <v>1361</v>
      </c>
      <c r="F696" s="1"/>
    </row>
    <row r="697" spans="1:6">
      <c r="A697" s="1" t="s">
        <v>46</v>
      </c>
      <c r="B697" s="1" t="s">
        <v>1402</v>
      </c>
      <c r="C697" s="1" t="str">
        <f t="shared" si="10"/>
        <v>東京都葛飾区</v>
      </c>
      <c r="D697" s="1" t="s">
        <v>1403</v>
      </c>
      <c r="E697" t="s">
        <v>1361</v>
      </c>
      <c r="F697" s="1"/>
    </row>
    <row r="698" spans="1:6">
      <c r="A698" s="1" t="s">
        <v>46</v>
      </c>
      <c r="B698" s="1" t="s">
        <v>1404</v>
      </c>
      <c r="C698" s="1" t="str">
        <f t="shared" si="10"/>
        <v>東京都江戸川区</v>
      </c>
      <c r="D698" s="1" t="s">
        <v>1405</v>
      </c>
      <c r="E698" t="s">
        <v>1361</v>
      </c>
      <c r="F698" s="1"/>
    </row>
    <row r="699" spans="1:6">
      <c r="A699" s="1" t="s">
        <v>46</v>
      </c>
      <c r="B699" s="1" t="s">
        <v>1406</v>
      </c>
      <c r="C699" s="1" t="str">
        <f t="shared" si="10"/>
        <v>東京都八王子市</v>
      </c>
      <c r="D699" s="1" t="s">
        <v>1407</v>
      </c>
      <c r="E699" t="s">
        <v>3573</v>
      </c>
    </row>
    <row r="700" spans="1:6">
      <c r="A700" s="1" t="s">
        <v>46</v>
      </c>
      <c r="B700" s="1" t="s">
        <v>1408</v>
      </c>
      <c r="C700" s="1" t="str">
        <f t="shared" si="10"/>
        <v>東京都立川市</v>
      </c>
      <c r="D700" s="1" t="s">
        <v>1409</v>
      </c>
      <c r="E700" t="s">
        <v>3600</v>
      </c>
    </row>
    <row r="701" spans="1:6">
      <c r="A701" s="1" t="s">
        <v>46</v>
      </c>
      <c r="B701" s="1" t="s">
        <v>1410</v>
      </c>
      <c r="C701" s="1" t="str">
        <f t="shared" si="10"/>
        <v>東京都武蔵野市</v>
      </c>
      <c r="D701" s="1" t="s">
        <v>1411</v>
      </c>
      <c r="E701" t="s">
        <v>3600</v>
      </c>
    </row>
    <row r="702" spans="1:6">
      <c r="A702" s="1" t="s">
        <v>46</v>
      </c>
      <c r="B702" s="1" t="s">
        <v>1412</v>
      </c>
      <c r="C702" s="1" t="str">
        <f t="shared" si="10"/>
        <v>東京都三鷹市</v>
      </c>
      <c r="D702" s="1" t="s">
        <v>1413</v>
      </c>
      <c r="E702" t="s">
        <v>3600</v>
      </c>
    </row>
    <row r="703" spans="1:6">
      <c r="A703" s="1" t="s">
        <v>46</v>
      </c>
      <c r="B703" s="1" t="s">
        <v>1414</v>
      </c>
      <c r="C703" s="1" t="str">
        <f t="shared" si="10"/>
        <v>東京都青梅市</v>
      </c>
      <c r="D703" s="1" t="s">
        <v>1415</v>
      </c>
      <c r="E703" t="s">
        <v>3574</v>
      </c>
    </row>
    <row r="704" spans="1:6">
      <c r="A704" s="1" t="s">
        <v>46</v>
      </c>
      <c r="B704" s="1" t="s">
        <v>1416</v>
      </c>
      <c r="C704" s="1" t="str">
        <f t="shared" si="10"/>
        <v>東京都府中市</v>
      </c>
      <c r="D704" s="1" t="s">
        <v>1417</v>
      </c>
      <c r="E704" t="s">
        <v>3600</v>
      </c>
    </row>
    <row r="705" spans="1:5">
      <c r="A705" s="1" t="s">
        <v>46</v>
      </c>
      <c r="B705" s="1" t="s">
        <v>1418</v>
      </c>
      <c r="C705" s="1" t="str">
        <f t="shared" si="10"/>
        <v>東京都昭島市</v>
      </c>
      <c r="D705" s="1" t="s">
        <v>1419</v>
      </c>
      <c r="E705" t="s">
        <v>3574</v>
      </c>
    </row>
    <row r="706" spans="1:5">
      <c r="A706" s="1" t="s">
        <v>46</v>
      </c>
      <c r="B706" s="1" t="s">
        <v>1420</v>
      </c>
      <c r="C706" s="1" t="str">
        <f t="shared" si="10"/>
        <v>東京都調布市</v>
      </c>
      <c r="D706" s="1" t="s">
        <v>1421</v>
      </c>
      <c r="E706" t="s">
        <v>3600</v>
      </c>
    </row>
    <row r="707" spans="1:5">
      <c r="A707" s="1" t="s">
        <v>46</v>
      </c>
      <c r="B707" s="1" t="s">
        <v>1422</v>
      </c>
      <c r="C707" s="1" t="str">
        <f t="shared" si="10"/>
        <v>東京都町田市</v>
      </c>
      <c r="D707" s="1" t="s">
        <v>1423</v>
      </c>
      <c r="E707" t="s">
        <v>3600</v>
      </c>
    </row>
    <row r="708" spans="1:5">
      <c r="A708" s="1" t="s">
        <v>46</v>
      </c>
      <c r="B708" s="1" t="s">
        <v>1424</v>
      </c>
      <c r="C708" s="1" t="str">
        <f t="shared" si="10"/>
        <v>東京都小金井市</v>
      </c>
      <c r="D708" s="1" t="s">
        <v>1425</v>
      </c>
      <c r="E708" t="s">
        <v>3574</v>
      </c>
    </row>
    <row r="709" spans="1:5">
      <c r="A709" s="1" t="s">
        <v>46</v>
      </c>
      <c r="B709" s="1" t="s">
        <v>1426</v>
      </c>
      <c r="C709" s="1" t="str">
        <f t="shared" si="10"/>
        <v>東京都小平市</v>
      </c>
      <c r="D709" s="1" t="s">
        <v>1427</v>
      </c>
      <c r="E709" t="s">
        <v>3600</v>
      </c>
    </row>
    <row r="710" spans="1:5">
      <c r="A710" s="1" t="s">
        <v>46</v>
      </c>
      <c r="B710" s="1" t="s">
        <v>1428</v>
      </c>
      <c r="C710" s="1" t="str">
        <f t="shared" si="10"/>
        <v>東京都日野市</v>
      </c>
      <c r="D710" s="1" t="s">
        <v>1429</v>
      </c>
      <c r="E710" t="s">
        <v>3600</v>
      </c>
    </row>
    <row r="711" spans="1:5">
      <c r="A711" s="1" t="s">
        <v>46</v>
      </c>
      <c r="B711" s="1" t="s">
        <v>1430</v>
      </c>
      <c r="C711" s="1" t="str">
        <f t="shared" si="10"/>
        <v>東京都東村山市</v>
      </c>
      <c r="D711" s="1" t="s">
        <v>1431</v>
      </c>
      <c r="E711" t="s">
        <v>3600</v>
      </c>
    </row>
    <row r="712" spans="1:5">
      <c r="A712" s="1" t="s">
        <v>46</v>
      </c>
      <c r="B712" s="1" t="s">
        <v>1432</v>
      </c>
      <c r="C712" s="1" t="str">
        <f t="shared" si="10"/>
        <v>東京都国分寺市</v>
      </c>
      <c r="D712" s="1" t="s">
        <v>1433</v>
      </c>
      <c r="E712" t="s">
        <v>3574</v>
      </c>
    </row>
    <row r="713" spans="1:5">
      <c r="A713" s="1" t="s">
        <v>46</v>
      </c>
      <c r="B713" s="1" t="s">
        <v>1434</v>
      </c>
      <c r="C713" s="1" t="str">
        <f t="shared" si="10"/>
        <v>東京都国立市</v>
      </c>
      <c r="D713" s="1" t="s">
        <v>1435</v>
      </c>
      <c r="E713" t="s">
        <v>3575</v>
      </c>
    </row>
    <row r="714" spans="1:5">
      <c r="A714" s="1" t="s">
        <v>46</v>
      </c>
      <c r="B714" s="1" t="s">
        <v>1436</v>
      </c>
      <c r="C714" s="1" t="str">
        <f t="shared" si="10"/>
        <v>東京都福生市</v>
      </c>
      <c r="D714" s="1" t="s">
        <v>1437</v>
      </c>
      <c r="E714" t="s">
        <v>3575</v>
      </c>
    </row>
    <row r="715" spans="1:5">
      <c r="A715" s="1" t="s">
        <v>46</v>
      </c>
      <c r="B715" s="1" t="s">
        <v>1438</v>
      </c>
      <c r="C715" s="1" t="str">
        <f t="shared" si="10"/>
        <v>東京都狛江市</v>
      </c>
      <c r="D715" s="1" t="s">
        <v>1439</v>
      </c>
      <c r="E715" t="s">
        <v>3575</v>
      </c>
    </row>
    <row r="716" spans="1:5">
      <c r="A716" s="1" t="s">
        <v>46</v>
      </c>
      <c r="B716" s="1" t="s">
        <v>1440</v>
      </c>
      <c r="C716" s="1" t="str">
        <f t="shared" si="10"/>
        <v>東京都東大和市</v>
      </c>
      <c r="D716" s="1" t="s">
        <v>1441</v>
      </c>
      <c r="E716" t="s">
        <v>3575</v>
      </c>
    </row>
    <row r="717" spans="1:5">
      <c r="A717" s="1" t="s">
        <v>46</v>
      </c>
      <c r="B717" s="1" t="s">
        <v>1442</v>
      </c>
      <c r="C717" s="1" t="str">
        <f t="shared" si="10"/>
        <v>東京都清瀬市</v>
      </c>
      <c r="D717" s="1" t="s">
        <v>1443</v>
      </c>
      <c r="E717" t="s">
        <v>3575</v>
      </c>
    </row>
    <row r="718" spans="1:5">
      <c r="A718" s="1" t="s">
        <v>46</v>
      </c>
      <c r="B718" s="1" t="s">
        <v>1444</v>
      </c>
      <c r="C718" s="1" t="str">
        <f t="shared" si="10"/>
        <v>東京都東久留米市</v>
      </c>
      <c r="D718" s="1" t="s">
        <v>1445</v>
      </c>
      <c r="E718" t="s">
        <v>3574</v>
      </c>
    </row>
    <row r="719" spans="1:5">
      <c r="A719" s="1" t="s">
        <v>46</v>
      </c>
      <c r="B719" s="1" t="s">
        <v>1446</v>
      </c>
      <c r="C719" s="1" t="str">
        <f t="shared" si="10"/>
        <v>東京都武蔵村山市</v>
      </c>
      <c r="D719" s="1" t="s">
        <v>1447</v>
      </c>
      <c r="E719" t="s">
        <v>3575</v>
      </c>
    </row>
    <row r="720" spans="1:5">
      <c r="A720" s="1" t="s">
        <v>46</v>
      </c>
      <c r="B720" s="1" t="s">
        <v>1448</v>
      </c>
      <c r="C720" s="1" t="str">
        <f t="shared" si="10"/>
        <v>東京都多摩市</v>
      </c>
      <c r="D720" s="1" t="s">
        <v>1449</v>
      </c>
      <c r="E720" t="s">
        <v>3574</v>
      </c>
    </row>
    <row r="721" spans="1:5">
      <c r="A721" s="1" t="s">
        <v>46</v>
      </c>
      <c r="B721" s="1" t="s">
        <v>1450</v>
      </c>
      <c r="C721" s="1" t="str">
        <f t="shared" si="10"/>
        <v>東京都稲城市</v>
      </c>
      <c r="D721" s="1" t="s">
        <v>1451</v>
      </c>
      <c r="E721" t="s">
        <v>3575</v>
      </c>
    </row>
    <row r="722" spans="1:5">
      <c r="A722" s="1" t="s">
        <v>46</v>
      </c>
      <c r="B722" s="1" t="s">
        <v>1452</v>
      </c>
      <c r="C722" s="1" t="str">
        <f t="shared" si="10"/>
        <v>東京都羽村市</v>
      </c>
      <c r="D722" s="1" t="s">
        <v>1453</v>
      </c>
      <c r="E722" t="s">
        <v>3575</v>
      </c>
    </row>
    <row r="723" spans="1:5">
      <c r="A723" s="1" t="s">
        <v>46</v>
      </c>
      <c r="B723" s="1" t="s">
        <v>1454</v>
      </c>
      <c r="C723" s="1" t="str">
        <f t="shared" si="10"/>
        <v>東京都あきる野市</v>
      </c>
      <c r="D723" s="1" t="s">
        <v>1455</v>
      </c>
      <c r="E723" t="s">
        <v>3575</v>
      </c>
    </row>
    <row r="724" spans="1:5">
      <c r="A724" s="1" t="s">
        <v>46</v>
      </c>
      <c r="B724" s="1" t="s">
        <v>1456</v>
      </c>
      <c r="C724" s="1" t="str">
        <f t="shared" si="10"/>
        <v>東京都西東京市</v>
      </c>
      <c r="D724" s="1" t="s">
        <v>1457</v>
      </c>
      <c r="E724" t="s">
        <v>3600</v>
      </c>
    </row>
    <row r="725" spans="1:5">
      <c r="A725" s="1" t="s">
        <v>46</v>
      </c>
      <c r="B725" s="1" t="s">
        <v>1458</v>
      </c>
      <c r="C725" s="1" t="str">
        <f t="shared" si="10"/>
        <v>東京都瑞穂町</v>
      </c>
      <c r="D725" s="1" t="s">
        <v>1459</v>
      </c>
      <c r="E725" t="s">
        <v>3586</v>
      </c>
    </row>
    <row r="726" spans="1:5">
      <c r="A726" s="1" t="s">
        <v>46</v>
      </c>
      <c r="B726" s="1" t="s">
        <v>1460</v>
      </c>
      <c r="C726" s="1" t="str">
        <f t="shared" si="10"/>
        <v>東京都日の出町</v>
      </c>
      <c r="D726" s="1" t="s">
        <v>1461</v>
      </c>
      <c r="E726" t="s">
        <v>3581</v>
      </c>
    </row>
    <row r="727" spans="1:5">
      <c r="A727" s="1" t="s">
        <v>46</v>
      </c>
      <c r="B727" s="1" t="s">
        <v>1462</v>
      </c>
      <c r="C727" s="1" t="str">
        <f t="shared" si="10"/>
        <v>東京都檜原村</v>
      </c>
      <c r="D727" s="1" t="s">
        <v>1463</v>
      </c>
      <c r="E727" t="s">
        <v>3589</v>
      </c>
    </row>
    <row r="728" spans="1:5">
      <c r="A728" s="1" t="s">
        <v>46</v>
      </c>
      <c r="B728" s="1" t="s">
        <v>1464</v>
      </c>
      <c r="C728" s="1" t="str">
        <f t="shared" si="10"/>
        <v>東京都奥多摩町</v>
      </c>
      <c r="D728" s="1" t="s">
        <v>1465</v>
      </c>
      <c r="E728" t="s">
        <v>3589</v>
      </c>
    </row>
    <row r="729" spans="1:5">
      <c r="A729" s="1" t="s">
        <v>46</v>
      </c>
      <c r="B729" s="1" t="s">
        <v>1466</v>
      </c>
      <c r="C729" s="1" t="str">
        <f t="shared" si="10"/>
        <v>東京都大島町</v>
      </c>
      <c r="D729" s="1" t="s">
        <v>1467</v>
      </c>
      <c r="E729" t="s">
        <v>3585</v>
      </c>
    </row>
    <row r="730" spans="1:5">
      <c r="A730" s="1" t="s">
        <v>46</v>
      </c>
      <c r="B730" s="1" t="s">
        <v>1468</v>
      </c>
      <c r="C730" s="1" t="str">
        <f t="shared" si="10"/>
        <v>東京都利島村</v>
      </c>
      <c r="D730" s="1" t="s">
        <v>1469</v>
      </c>
      <c r="E730" t="s">
        <v>3589</v>
      </c>
    </row>
    <row r="731" spans="1:5">
      <c r="A731" s="1" t="s">
        <v>46</v>
      </c>
      <c r="B731" s="1" t="s">
        <v>1470</v>
      </c>
      <c r="C731" s="1" t="str">
        <f t="shared" si="10"/>
        <v>東京都新島村</v>
      </c>
      <c r="D731" s="1" t="s">
        <v>1471</v>
      </c>
      <c r="E731" t="s">
        <v>3589</v>
      </c>
    </row>
    <row r="732" spans="1:5">
      <c r="A732" s="1" t="s">
        <v>46</v>
      </c>
      <c r="B732" s="1" t="s">
        <v>1472</v>
      </c>
      <c r="C732" s="1" t="str">
        <f t="shared" si="10"/>
        <v>東京都神津島村</v>
      </c>
      <c r="D732" s="1" t="s">
        <v>1473</v>
      </c>
      <c r="E732" t="s">
        <v>3589</v>
      </c>
    </row>
    <row r="733" spans="1:5">
      <c r="A733" s="1" t="s">
        <v>46</v>
      </c>
      <c r="B733" s="1" t="s">
        <v>1474</v>
      </c>
      <c r="C733" s="1" t="str">
        <f t="shared" si="10"/>
        <v>東京都三宅村</v>
      </c>
      <c r="D733" s="1" t="s">
        <v>1475</v>
      </c>
      <c r="E733" t="s">
        <v>3589</v>
      </c>
    </row>
    <row r="734" spans="1:5">
      <c r="A734" s="1" t="s">
        <v>46</v>
      </c>
      <c r="B734" s="1" t="s">
        <v>1476</v>
      </c>
      <c r="C734" s="1" t="str">
        <f t="shared" si="10"/>
        <v>東京都御蔵島村</v>
      </c>
      <c r="D734" s="1" t="s">
        <v>1477</v>
      </c>
      <c r="E734" t="s">
        <v>3589</v>
      </c>
    </row>
    <row r="735" spans="1:5">
      <c r="A735" s="1" t="s">
        <v>46</v>
      </c>
      <c r="B735" s="1" t="s">
        <v>1478</v>
      </c>
      <c r="C735" s="1" t="str">
        <f t="shared" si="10"/>
        <v>東京都八丈町</v>
      </c>
      <c r="D735" s="1" t="s">
        <v>1479</v>
      </c>
      <c r="E735" t="s">
        <v>3585</v>
      </c>
    </row>
    <row r="736" spans="1:5">
      <c r="A736" s="1" t="s">
        <v>46</v>
      </c>
      <c r="B736" s="1" t="s">
        <v>1480</v>
      </c>
      <c r="C736" s="1" t="str">
        <f t="shared" si="10"/>
        <v>東京都青ヶ島村</v>
      </c>
      <c r="D736" s="1" t="s">
        <v>1481</v>
      </c>
      <c r="E736" t="s">
        <v>3589</v>
      </c>
    </row>
    <row r="737" spans="1:6">
      <c r="A737" s="1" t="s">
        <v>46</v>
      </c>
      <c r="B737" s="1" t="s">
        <v>1482</v>
      </c>
      <c r="C737" s="1" t="str">
        <f t="shared" si="10"/>
        <v>東京都小笠原村</v>
      </c>
      <c r="D737" s="1" t="s">
        <v>1483</v>
      </c>
      <c r="E737" t="s">
        <v>3589</v>
      </c>
    </row>
    <row r="738" spans="1:6">
      <c r="A738" s="1" t="s">
        <v>48</v>
      </c>
      <c r="B738" s="1" t="s">
        <v>1484</v>
      </c>
      <c r="C738" s="1" t="str">
        <f t="shared" si="10"/>
        <v>神奈川県横浜市</v>
      </c>
      <c r="D738" s="1" t="s">
        <v>1485</v>
      </c>
      <c r="E738" t="s">
        <v>3648</v>
      </c>
      <c r="F738" s="1"/>
    </row>
    <row r="739" spans="1:6">
      <c r="A739" s="1" t="s">
        <v>48</v>
      </c>
      <c r="B739" s="1" t="s">
        <v>1486</v>
      </c>
      <c r="C739" s="1" t="str">
        <f t="shared" si="10"/>
        <v>神奈川県川崎市</v>
      </c>
      <c r="D739" s="1" t="s">
        <v>1487</v>
      </c>
      <c r="E739" t="s">
        <v>3648</v>
      </c>
      <c r="F739" s="1"/>
    </row>
    <row r="740" spans="1:6">
      <c r="A740" s="1" t="s">
        <v>48</v>
      </c>
      <c r="B740" s="1" t="s">
        <v>1488</v>
      </c>
      <c r="C740" s="1" t="str">
        <f t="shared" si="10"/>
        <v>神奈川県相模原市</v>
      </c>
      <c r="D740" s="1" t="s">
        <v>1489</v>
      </c>
      <c r="E740" t="s">
        <v>3648</v>
      </c>
      <c r="F740" s="1"/>
    </row>
    <row r="741" spans="1:6">
      <c r="A741" s="1" t="s">
        <v>48</v>
      </c>
      <c r="B741" s="1" t="s">
        <v>1490</v>
      </c>
      <c r="C741" s="1" t="str">
        <f t="shared" si="10"/>
        <v>神奈川県横須賀市</v>
      </c>
      <c r="D741" s="1" t="s">
        <v>1491</v>
      </c>
      <c r="E741" t="s">
        <v>3573</v>
      </c>
      <c r="F741" s="1"/>
    </row>
    <row r="742" spans="1:6">
      <c r="A742" s="1" t="s">
        <v>48</v>
      </c>
      <c r="B742" s="1" t="s">
        <v>1492</v>
      </c>
      <c r="C742" s="1" t="str">
        <f t="shared" si="10"/>
        <v>神奈川県平塚市</v>
      </c>
      <c r="D742" s="1" t="s">
        <v>1493</v>
      </c>
      <c r="E742" t="s">
        <v>3649</v>
      </c>
      <c r="F742" s="1"/>
    </row>
    <row r="743" spans="1:6">
      <c r="A743" s="1" t="s">
        <v>48</v>
      </c>
      <c r="B743" s="1" t="s">
        <v>1494</v>
      </c>
      <c r="C743" s="1" t="str">
        <f t="shared" si="10"/>
        <v>神奈川県鎌倉市</v>
      </c>
      <c r="D743" s="1" t="s">
        <v>1495</v>
      </c>
      <c r="E743" t="s">
        <v>3600</v>
      </c>
    </row>
    <row r="744" spans="1:6">
      <c r="A744" s="1" t="s">
        <v>48</v>
      </c>
      <c r="B744" s="1" t="s">
        <v>1496</v>
      </c>
      <c r="C744" s="1" t="str">
        <f t="shared" si="10"/>
        <v>神奈川県藤沢市</v>
      </c>
      <c r="D744" s="1" t="s">
        <v>1497</v>
      </c>
      <c r="E744" t="s">
        <v>3600</v>
      </c>
    </row>
    <row r="745" spans="1:6">
      <c r="A745" s="1" t="s">
        <v>48</v>
      </c>
      <c r="B745" s="1" t="s">
        <v>1498</v>
      </c>
      <c r="C745" s="1" t="str">
        <f t="shared" si="10"/>
        <v>神奈川県小田原市</v>
      </c>
      <c r="D745" s="1" t="s">
        <v>1499</v>
      </c>
      <c r="E745" t="s">
        <v>3649</v>
      </c>
      <c r="F745" s="1"/>
    </row>
    <row r="746" spans="1:6">
      <c r="A746" s="1" t="s">
        <v>48</v>
      </c>
      <c r="B746" s="1" t="s">
        <v>1500</v>
      </c>
      <c r="C746" s="1" t="str">
        <f t="shared" si="10"/>
        <v>神奈川県茅ヶ崎市</v>
      </c>
      <c r="D746" s="1" t="s">
        <v>1501</v>
      </c>
      <c r="E746" t="s">
        <v>3649</v>
      </c>
      <c r="F746" s="1"/>
    </row>
    <row r="747" spans="1:6">
      <c r="A747" s="1" t="s">
        <v>48</v>
      </c>
      <c r="B747" s="1" t="s">
        <v>1502</v>
      </c>
      <c r="C747" s="1" t="str">
        <f t="shared" si="10"/>
        <v>神奈川県逗子市</v>
      </c>
      <c r="D747" s="1" t="s">
        <v>1503</v>
      </c>
      <c r="E747" t="s">
        <v>3575</v>
      </c>
    </row>
    <row r="748" spans="1:6">
      <c r="A748" s="1" t="s">
        <v>48</v>
      </c>
      <c r="B748" s="1" t="s">
        <v>1504</v>
      </c>
      <c r="C748" s="1" t="str">
        <f t="shared" si="10"/>
        <v>神奈川県三浦市</v>
      </c>
      <c r="D748" s="1" t="s">
        <v>1505</v>
      </c>
      <c r="E748" t="s">
        <v>3578</v>
      </c>
    </row>
    <row r="749" spans="1:6">
      <c r="A749" s="1" t="s">
        <v>48</v>
      </c>
      <c r="B749" s="1" t="s">
        <v>1506</v>
      </c>
      <c r="C749" s="1" t="str">
        <f t="shared" si="10"/>
        <v>神奈川県秦野市</v>
      </c>
      <c r="D749" s="1" t="s">
        <v>1507</v>
      </c>
      <c r="E749" t="s">
        <v>3600</v>
      </c>
    </row>
    <row r="750" spans="1:6">
      <c r="A750" s="1" t="s">
        <v>48</v>
      </c>
      <c r="B750" s="1" t="s">
        <v>1508</v>
      </c>
      <c r="C750" s="1" t="str">
        <f t="shared" si="10"/>
        <v>神奈川県厚木市</v>
      </c>
      <c r="D750" s="1" t="s">
        <v>1509</v>
      </c>
      <c r="E750" t="s">
        <v>3649</v>
      </c>
      <c r="F750" s="1"/>
    </row>
    <row r="751" spans="1:6">
      <c r="A751" s="1" t="s">
        <v>48</v>
      </c>
      <c r="B751" s="1" t="s">
        <v>1510</v>
      </c>
      <c r="C751" s="1" t="str">
        <f t="shared" si="10"/>
        <v>神奈川県大和市</v>
      </c>
      <c r="D751" s="1" t="s">
        <v>1511</v>
      </c>
      <c r="E751" t="s">
        <v>3649</v>
      </c>
      <c r="F751" s="1"/>
    </row>
    <row r="752" spans="1:6">
      <c r="A752" s="1" t="s">
        <v>48</v>
      </c>
      <c r="B752" s="1" t="s">
        <v>1512</v>
      </c>
      <c r="C752" s="1" t="str">
        <f t="shared" si="10"/>
        <v>神奈川県伊勢原市</v>
      </c>
      <c r="D752" s="1" t="s">
        <v>1513</v>
      </c>
      <c r="E752" t="s">
        <v>3574</v>
      </c>
    </row>
    <row r="753" spans="1:5">
      <c r="A753" s="1" t="s">
        <v>48</v>
      </c>
      <c r="B753" s="1" t="s">
        <v>1514</v>
      </c>
      <c r="C753" s="1" t="str">
        <f t="shared" si="10"/>
        <v>神奈川県海老名市</v>
      </c>
      <c r="D753" s="1" t="s">
        <v>1515</v>
      </c>
      <c r="E753" t="s">
        <v>3574</v>
      </c>
    </row>
    <row r="754" spans="1:5">
      <c r="A754" s="1" t="s">
        <v>48</v>
      </c>
      <c r="B754" s="1" t="s">
        <v>1516</v>
      </c>
      <c r="C754" s="1" t="str">
        <f t="shared" ref="C754:C817" si="11">A754&amp;B754</f>
        <v>神奈川県座間市</v>
      </c>
      <c r="D754" s="1" t="s">
        <v>1517</v>
      </c>
      <c r="E754" t="s">
        <v>3574</v>
      </c>
    </row>
    <row r="755" spans="1:5">
      <c r="A755" s="1" t="s">
        <v>48</v>
      </c>
      <c r="B755" s="1" t="s">
        <v>1518</v>
      </c>
      <c r="C755" s="1" t="str">
        <f t="shared" si="11"/>
        <v>神奈川県南足柄市</v>
      </c>
      <c r="D755" s="1" t="s">
        <v>1519</v>
      </c>
      <c r="E755" t="s">
        <v>3580</v>
      </c>
    </row>
    <row r="756" spans="1:5">
      <c r="A756" s="1" t="s">
        <v>48</v>
      </c>
      <c r="B756" s="1" t="s">
        <v>1520</v>
      </c>
      <c r="C756" s="1" t="str">
        <f t="shared" si="11"/>
        <v>神奈川県綾瀬市</v>
      </c>
      <c r="D756" s="1" t="s">
        <v>1521</v>
      </c>
      <c r="E756" t="s">
        <v>3575</v>
      </c>
    </row>
    <row r="757" spans="1:5">
      <c r="A757" s="1" t="s">
        <v>48</v>
      </c>
      <c r="B757" s="1" t="s">
        <v>1522</v>
      </c>
      <c r="C757" s="1" t="str">
        <f t="shared" si="11"/>
        <v>神奈川県葉山町</v>
      </c>
      <c r="D757" s="1" t="s">
        <v>1523</v>
      </c>
      <c r="E757" t="s">
        <v>3586</v>
      </c>
    </row>
    <row r="758" spans="1:5">
      <c r="A758" s="1" t="s">
        <v>48</v>
      </c>
      <c r="B758" s="1" t="s">
        <v>1524</v>
      </c>
      <c r="C758" s="1" t="str">
        <f t="shared" si="11"/>
        <v>神奈川県寒川町</v>
      </c>
      <c r="D758" s="1" t="s">
        <v>1525</v>
      </c>
      <c r="E758" t="s">
        <v>3586</v>
      </c>
    </row>
    <row r="759" spans="1:5">
      <c r="A759" s="1" t="s">
        <v>48</v>
      </c>
      <c r="B759" s="1" t="s">
        <v>1526</v>
      </c>
      <c r="C759" s="1" t="str">
        <f t="shared" si="11"/>
        <v>神奈川県大磯町</v>
      </c>
      <c r="D759" s="1" t="s">
        <v>1527</v>
      </c>
      <c r="E759" t="s">
        <v>3586</v>
      </c>
    </row>
    <row r="760" spans="1:5">
      <c r="A760" s="1" t="s">
        <v>48</v>
      </c>
      <c r="B760" s="1" t="s">
        <v>1528</v>
      </c>
      <c r="C760" s="1" t="str">
        <f t="shared" si="11"/>
        <v>神奈川県二宮町</v>
      </c>
      <c r="D760" s="1" t="s">
        <v>1529</v>
      </c>
      <c r="E760" t="s">
        <v>3586</v>
      </c>
    </row>
    <row r="761" spans="1:5">
      <c r="A761" s="1" t="s">
        <v>48</v>
      </c>
      <c r="B761" s="1" t="s">
        <v>1530</v>
      </c>
      <c r="C761" s="1" t="str">
        <f t="shared" si="11"/>
        <v>神奈川県中井町</v>
      </c>
      <c r="D761" s="1" t="s">
        <v>1531</v>
      </c>
      <c r="E761" t="s">
        <v>3585</v>
      </c>
    </row>
    <row r="762" spans="1:5">
      <c r="A762" s="1" t="s">
        <v>48</v>
      </c>
      <c r="B762" s="1" t="s">
        <v>1532</v>
      </c>
      <c r="C762" s="1" t="str">
        <f t="shared" si="11"/>
        <v>神奈川県大井町</v>
      </c>
      <c r="D762" s="1" t="s">
        <v>1533</v>
      </c>
      <c r="E762" t="s">
        <v>3581</v>
      </c>
    </row>
    <row r="763" spans="1:5">
      <c r="A763" s="1" t="s">
        <v>48</v>
      </c>
      <c r="B763" s="1" t="s">
        <v>1534</v>
      </c>
      <c r="C763" s="1" t="str">
        <f t="shared" si="11"/>
        <v>神奈川県松田町</v>
      </c>
      <c r="D763" s="1" t="s">
        <v>1535</v>
      </c>
      <c r="E763" t="s">
        <v>3590</v>
      </c>
    </row>
    <row r="764" spans="1:5">
      <c r="A764" s="1" t="s">
        <v>48</v>
      </c>
      <c r="B764" s="1" t="s">
        <v>1536</v>
      </c>
      <c r="C764" s="1" t="str">
        <f t="shared" si="11"/>
        <v>神奈川県山北町</v>
      </c>
      <c r="D764" s="1" t="s">
        <v>1537</v>
      </c>
      <c r="E764" t="s">
        <v>3585</v>
      </c>
    </row>
    <row r="765" spans="1:5">
      <c r="A765" s="1" t="s">
        <v>48</v>
      </c>
      <c r="B765" s="1" t="s">
        <v>1538</v>
      </c>
      <c r="C765" s="1" t="str">
        <f t="shared" si="11"/>
        <v>神奈川県開成町</v>
      </c>
      <c r="D765" s="1" t="s">
        <v>1539</v>
      </c>
      <c r="E765" t="s">
        <v>3581</v>
      </c>
    </row>
    <row r="766" spans="1:5">
      <c r="A766" s="1" t="s">
        <v>48</v>
      </c>
      <c r="B766" s="1" t="s">
        <v>1540</v>
      </c>
      <c r="C766" s="1" t="str">
        <f t="shared" si="11"/>
        <v>神奈川県箱根町</v>
      </c>
      <c r="D766" s="1" t="s">
        <v>1541</v>
      </c>
      <c r="E766" t="s">
        <v>3590</v>
      </c>
    </row>
    <row r="767" spans="1:5">
      <c r="A767" s="1" t="s">
        <v>48</v>
      </c>
      <c r="B767" s="1" t="s">
        <v>1542</v>
      </c>
      <c r="C767" s="1" t="str">
        <f t="shared" si="11"/>
        <v>神奈川県真鶴町</v>
      </c>
      <c r="D767" s="1" t="s">
        <v>1543</v>
      </c>
      <c r="E767" t="s">
        <v>3585</v>
      </c>
    </row>
    <row r="768" spans="1:5">
      <c r="A768" s="1" t="s">
        <v>48</v>
      </c>
      <c r="B768" s="1" t="s">
        <v>1544</v>
      </c>
      <c r="C768" s="1" t="str">
        <f t="shared" si="11"/>
        <v>神奈川県湯河原町</v>
      </c>
      <c r="D768" s="1" t="s">
        <v>1545</v>
      </c>
      <c r="E768" t="s">
        <v>3586</v>
      </c>
    </row>
    <row r="769" spans="1:6">
      <c r="A769" s="1" t="s">
        <v>48</v>
      </c>
      <c r="B769" s="1" t="s">
        <v>1546</v>
      </c>
      <c r="C769" s="1" t="str">
        <f t="shared" si="11"/>
        <v>神奈川県愛川町</v>
      </c>
      <c r="D769" s="1" t="s">
        <v>1547</v>
      </c>
      <c r="E769" t="s">
        <v>3597</v>
      </c>
    </row>
    <row r="770" spans="1:6">
      <c r="A770" s="1" t="s">
        <v>48</v>
      </c>
      <c r="B770" s="1" t="s">
        <v>1548</v>
      </c>
      <c r="C770" s="1" t="str">
        <f t="shared" si="11"/>
        <v>神奈川県清川村</v>
      </c>
      <c r="D770" s="1" t="s">
        <v>1549</v>
      </c>
      <c r="E770" t="s">
        <v>3589</v>
      </c>
    </row>
    <row r="771" spans="1:6">
      <c r="A771" s="1" t="s">
        <v>50</v>
      </c>
      <c r="B771" s="1" t="s">
        <v>1550</v>
      </c>
      <c r="C771" s="1" t="str">
        <f t="shared" si="11"/>
        <v>新潟県新潟市</v>
      </c>
      <c r="D771" s="1" t="s">
        <v>1551</v>
      </c>
      <c r="E771" t="s">
        <v>3648</v>
      </c>
      <c r="F771" s="1"/>
    </row>
    <row r="772" spans="1:6">
      <c r="A772" s="1" t="s">
        <v>50</v>
      </c>
      <c r="B772" s="1" t="s">
        <v>1552</v>
      </c>
      <c r="C772" s="1" t="str">
        <f t="shared" si="11"/>
        <v>新潟県長岡市</v>
      </c>
      <c r="D772" s="1" t="s">
        <v>1553</v>
      </c>
      <c r="E772" t="s">
        <v>3649</v>
      </c>
      <c r="F772" s="1"/>
    </row>
    <row r="773" spans="1:6">
      <c r="A773" s="1" t="s">
        <v>50</v>
      </c>
      <c r="B773" s="1" t="s">
        <v>1554</v>
      </c>
      <c r="C773" s="1" t="str">
        <f t="shared" si="11"/>
        <v>新潟県三条市</v>
      </c>
      <c r="D773" s="1" t="s">
        <v>1555</v>
      </c>
      <c r="E773" t="s">
        <v>3599</v>
      </c>
    </row>
    <row r="774" spans="1:6">
      <c r="A774" s="1" t="s">
        <v>50</v>
      </c>
      <c r="B774" s="1" t="s">
        <v>1556</v>
      </c>
      <c r="C774" s="1" t="str">
        <f t="shared" si="11"/>
        <v>新潟県柏崎市</v>
      </c>
      <c r="D774" s="1" t="s">
        <v>1557</v>
      </c>
      <c r="E774" t="s">
        <v>3599</v>
      </c>
    </row>
    <row r="775" spans="1:6">
      <c r="A775" s="1" t="s">
        <v>50</v>
      </c>
      <c r="B775" s="1" t="s">
        <v>1558</v>
      </c>
      <c r="C775" s="1" t="str">
        <f t="shared" si="11"/>
        <v>新潟県新発田市</v>
      </c>
      <c r="D775" s="1" t="s">
        <v>1559</v>
      </c>
      <c r="E775" t="s">
        <v>3599</v>
      </c>
    </row>
    <row r="776" spans="1:6">
      <c r="A776" s="1" t="s">
        <v>50</v>
      </c>
      <c r="B776" s="1" t="s">
        <v>1560</v>
      </c>
      <c r="C776" s="1" t="str">
        <f t="shared" si="11"/>
        <v>新潟県小千谷市</v>
      </c>
      <c r="D776" s="1" t="s">
        <v>1561</v>
      </c>
      <c r="E776" t="s">
        <v>3601</v>
      </c>
    </row>
    <row r="777" spans="1:6">
      <c r="A777" s="1" t="s">
        <v>50</v>
      </c>
      <c r="B777" s="1" t="s">
        <v>1562</v>
      </c>
      <c r="C777" s="1" t="str">
        <f t="shared" si="11"/>
        <v>新潟県加茂市</v>
      </c>
      <c r="D777" s="1" t="s">
        <v>1563</v>
      </c>
      <c r="E777" t="s">
        <v>3601</v>
      </c>
    </row>
    <row r="778" spans="1:6">
      <c r="A778" s="1" t="s">
        <v>50</v>
      </c>
      <c r="B778" s="1" t="s">
        <v>1564</v>
      </c>
      <c r="C778" s="1" t="str">
        <f t="shared" si="11"/>
        <v>新潟県十日町市</v>
      </c>
      <c r="D778" s="1" t="s">
        <v>1565</v>
      </c>
      <c r="E778" t="s">
        <v>3578</v>
      </c>
    </row>
    <row r="779" spans="1:6">
      <c r="A779" s="1" t="s">
        <v>50</v>
      </c>
      <c r="B779" s="1" t="s">
        <v>1566</v>
      </c>
      <c r="C779" s="1" t="str">
        <f t="shared" si="11"/>
        <v>新潟県見附市</v>
      </c>
      <c r="D779" s="1" t="s">
        <v>1567</v>
      </c>
      <c r="E779" t="s">
        <v>3601</v>
      </c>
    </row>
    <row r="780" spans="1:6">
      <c r="A780" s="1" t="s">
        <v>50</v>
      </c>
      <c r="B780" s="1" t="s">
        <v>1568</v>
      </c>
      <c r="C780" s="1" t="str">
        <f t="shared" si="11"/>
        <v>新潟県村上市</v>
      </c>
      <c r="D780" s="1" t="s">
        <v>1569</v>
      </c>
      <c r="E780" t="s">
        <v>3599</v>
      </c>
    </row>
    <row r="781" spans="1:6">
      <c r="A781" s="1" t="s">
        <v>50</v>
      </c>
      <c r="B781" s="1" t="s">
        <v>1570</v>
      </c>
      <c r="C781" s="1" t="str">
        <f t="shared" si="11"/>
        <v>新潟県燕市</v>
      </c>
      <c r="D781" s="1" t="s">
        <v>1571</v>
      </c>
      <c r="E781" t="s">
        <v>3599</v>
      </c>
    </row>
    <row r="782" spans="1:6">
      <c r="A782" s="1" t="s">
        <v>50</v>
      </c>
      <c r="B782" s="1" t="s">
        <v>1572</v>
      </c>
      <c r="C782" s="1" t="str">
        <f t="shared" si="11"/>
        <v>新潟県糸魚川市</v>
      </c>
      <c r="D782" s="1" t="s">
        <v>1573</v>
      </c>
      <c r="E782" t="s">
        <v>3601</v>
      </c>
    </row>
    <row r="783" spans="1:6">
      <c r="A783" s="1" t="s">
        <v>50</v>
      </c>
      <c r="B783" s="1" t="s">
        <v>1574</v>
      </c>
      <c r="C783" s="1" t="str">
        <f t="shared" si="11"/>
        <v>新潟県妙高市</v>
      </c>
      <c r="D783" s="1" t="s">
        <v>1575</v>
      </c>
      <c r="E783" t="s">
        <v>3601</v>
      </c>
    </row>
    <row r="784" spans="1:6">
      <c r="A784" s="1" t="s">
        <v>50</v>
      </c>
      <c r="B784" s="1" t="s">
        <v>1576</v>
      </c>
      <c r="C784" s="1" t="str">
        <f t="shared" si="11"/>
        <v>新潟県五泉市</v>
      </c>
      <c r="D784" s="1" t="s">
        <v>1577</v>
      </c>
      <c r="E784" t="s">
        <v>3601</v>
      </c>
    </row>
    <row r="785" spans="1:6">
      <c r="A785" s="1" t="s">
        <v>50</v>
      </c>
      <c r="B785" s="1" t="s">
        <v>1578</v>
      </c>
      <c r="C785" s="1" t="str">
        <f t="shared" si="11"/>
        <v>新潟県上越市</v>
      </c>
      <c r="D785" s="1" t="s">
        <v>1579</v>
      </c>
      <c r="E785" t="s">
        <v>3649</v>
      </c>
      <c r="F785" s="1"/>
    </row>
    <row r="786" spans="1:6">
      <c r="A786" s="1" t="s">
        <v>50</v>
      </c>
      <c r="B786" s="1" t="s">
        <v>1580</v>
      </c>
      <c r="C786" s="1" t="str">
        <f t="shared" si="11"/>
        <v>新潟県阿賀野市</v>
      </c>
      <c r="D786" s="1" t="s">
        <v>1581</v>
      </c>
      <c r="E786" t="s">
        <v>3578</v>
      </c>
    </row>
    <row r="787" spans="1:6">
      <c r="A787" s="1" t="s">
        <v>50</v>
      </c>
      <c r="B787" s="1" t="s">
        <v>1582</v>
      </c>
      <c r="C787" s="1" t="str">
        <f t="shared" si="11"/>
        <v>新潟県佐渡市</v>
      </c>
      <c r="D787" s="1" t="s">
        <v>1583</v>
      </c>
      <c r="E787" t="s">
        <v>3579</v>
      </c>
    </row>
    <row r="788" spans="1:6">
      <c r="A788" s="1" t="s">
        <v>50</v>
      </c>
      <c r="B788" s="1" t="s">
        <v>1584</v>
      </c>
      <c r="C788" s="1" t="str">
        <f t="shared" si="11"/>
        <v>新潟県魚沼市</v>
      </c>
      <c r="D788" s="1" t="s">
        <v>1585</v>
      </c>
      <c r="E788" t="s">
        <v>3578</v>
      </c>
    </row>
    <row r="789" spans="1:6">
      <c r="A789" s="1" t="s">
        <v>50</v>
      </c>
      <c r="B789" s="1" t="s">
        <v>1586</v>
      </c>
      <c r="C789" s="1" t="str">
        <f t="shared" si="11"/>
        <v>新潟県南魚沼市</v>
      </c>
      <c r="D789" s="1" t="s">
        <v>1587</v>
      </c>
      <c r="E789" t="s">
        <v>3579</v>
      </c>
    </row>
    <row r="790" spans="1:6">
      <c r="A790" s="1" t="s">
        <v>50</v>
      </c>
      <c r="B790" s="1" t="s">
        <v>1588</v>
      </c>
      <c r="C790" s="1" t="str">
        <f t="shared" si="11"/>
        <v>新潟県胎内市</v>
      </c>
      <c r="D790" s="1" t="s">
        <v>1589</v>
      </c>
      <c r="E790" t="s">
        <v>3593</v>
      </c>
    </row>
    <row r="791" spans="1:6">
      <c r="A791" s="1" t="s">
        <v>50</v>
      </c>
      <c r="B791" s="1" t="s">
        <v>1590</v>
      </c>
      <c r="C791" s="1" t="str">
        <f t="shared" si="11"/>
        <v>新潟県聖籠町</v>
      </c>
      <c r="D791" s="1" t="s">
        <v>1591</v>
      </c>
      <c r="E791" t="s">
        <v>3594</v>
      </c>
    </row>
    <row r="792" spans="1:6">
      <c r="A792" s="1" t="s">
        <v>50</v>
      </c>
      <c r="B792" s="1" t="s">
        <v>1592</v>
      </c>
      <c r="C792" s="1" t="str">
        <f t="shared" si="11"/>
        <v>新潟県弥彦村</v>
      </c>
      <c r="D792" s="1" t="s">
        <v>1593</v>
      </c>
      <c r="E792" t="s">
        <v>3583</v>
      </c>
    </row>
    <row r="793" spans="1:6">
      <c r="A793" s="1" t="s">
        <v>50</v>
      </c>
      <c r="B793" s="1" t="s">
        <v>1594</v>
      </c>
      <c r="C793" s="1" t="str">
        <f t="shared" si="11"/>
        <v>新潟県田上町</v>
      </c>
      <c r="D793" s="1" t="s">
        <v>1595</v>
      </c>
      <c r="E793" t="s">
        <v>3590</v>
      </c>
    </row>
    <row r="794" spans="1:6">
      <c r="A794" s="1" t="s">
        <v>50</v>
      </c>
      <c r="B794" s="1" t="s">
        <v>1596</v>
      </c>
      <c r="C794" s="1" t="str">
        <f t="shared" si="11"/>
        <v>新潟県阿賀町</v>
      </c>
      <c r="D794" s="1" t="s">
        <v>1597</v>
      </c>
      <c r="E794" t="s">
        <v>3583</v>
      </c>
    </row>
    <row r="795" spans="1:6">
      <c r="A795" s="1" t="s">
        <v>50</v>
      </c>
      <c r="B795" s="1" t="s">
        <v>1598</v>
      </c>
      <c r="C795" s="1" t="str">
        <f t="shared" si="11"/>
        <v>新潟県出雲崎町</v>
      </c>
      <c r="D795" s="1" t="s">
        <v>1599</v>
      </c>
      <c r="E795" t="s">
        <v>3588</v>
      </c>
    </row>
    <row r="796" spans="1:6">
      <c r="A796" s="1" t="s">
        <v>50</v>
      </c>
      <c r="B796" s="1" t="s">
        <v>1600</v>
      </c>
      <c r="C796" s="1" t="str">
        <f t="shared" si="11"/>
        <v>新潟県湯沢町</v>
      </c>
      <c r="D796" s="1" t="s">
        <v>1601</v>
      </c>
      <c r="E796" t="s">
        <v>3585</v>
      </c>
    </row>
    <row r="797" spans="1:6">
      <c r="A797" s="1" t="s">
        <v>50</v>
      </c>
      <c r="B797" s="1" t="s">
        <v>1602</v>
      </c>
      <c r="C797" s="1" t="str">
        <f t="shared" si="11"/>
        <v>新潟県津南町</v>
      </c>
      <c r="D797" s="1" t="s">
        <v>1603</v>
      </c>
      <c r="E797" t="s">
        <v>3584</v>
      </c>
    </row>
    <row r="798" spans="1:6">
      <c r="A798" s="1" t="s">
        <v>50</v>
      </c>
      <c r="B798" s="1" t="s">
        <v>1604</v>
      </c>
      <c r="C798" s="1" t="str">
        <f t="shared" si="11"/>
        <v>新潟県刈羽村</v>
      </c>
      <c r="D798" s="1" t="s">
        <v>1605</v>
      </c>
      <c r="E798" t="s">
        <v>3588</v>
      </c>
    </row>
    <row r="799" spans="1:6">
      <c r="A799" s="1" t="s">
        <v>50</v>
      </c>
      <c r="B799" s="1" t="s">
        <v>1606</v>
      </c>
      <c r="C799" s="1" t="str">
        <f t="shared" si="11"/>
        <v>新潟県関川村</v>
      </c>
      <c r="D799" s="1" t="s">
        <v>1607</v>
      </c>
      <c r="E799" t="s">
        <v>3583</v>
      </c>
    </row>
    <row r="800" spans="1:6">
      <c r="A800" s="1" t="s">
        <v>50</v>
      </c>
      <c r="B800" s="1" t="s">
        <v>1608</v>
      </c>
      <c r="C800" s="1" t="str">
        <f t="shared" si="11"/>
        <v>新潟県粟島浦村</v>
      </c>
      <c r="D800" s="1" t="s">
        <v>1609</v>
      </c>
      <c r="E800" t="s">
        <v>3582</v>
      </c>
    </row>
    <row r="801" spans="1:6">
      <c r="A801" s="1" t="s">
        <v>52</v>
      </c>
      <c r="B801" s="1" t="s">
        <v>1610</v>
      </c>
      <c r="C801" s="1" t="str">
        <f t="shared" si="11"/>
        <v>富山県富山市</v>
      </c>
      <c r="D801" s="1" t="s">
        <v>1611</v>
      </c>
      <c r="E801" t="s">
        <v>3573</v>
      </c>
      <c r="F801" s="1"/>
    </row>
    <row r="802" spans="1:6">
      <c r="A802" s="1" t="s">
        <v>52</v>
      </c>
      <c r="B802" s="1" t="s">
        <v>1612</v>
      </c>
      <c r="C802" s="1" t="str">
        <f t="shared" si="11"/>
        <v>富山県高岡市</v>
      </c>
      <c r="D802" s="1" t="s">
        <v>1613</v>
      </c>
      <c r="E802" t="s">
        <v>3598</v>
      </c>
    </row>
    <row r="803" spans="1:6">
      <c r="A803" s="1" t="s">
        <v>52</v>
      </c>
      <c r="B803" s="1" t="s">
        <v>1614</v>
      </c>
      <c r="C803" s="1" t="str">
        <f t="shared" si="11"/>
        <v>富山県魚津市</v>
      </c>
      <c r="D803" s="1" t="s">
        <v>1615</v>
      </c>
      <c r="E803" t="s">
        <v>3601</v>
      </c>
    </row>
    <row r="804" spans="1:6">
      <c r="A804" s="1" t="s">
        <v>52</v>
      </c>
      <c r="B804" s="1" t="s">
        <v>1616</v>
      </c>
      <c r="C804" s="1" t="str">
        <f t="shared" si="11"/>
        <v>富山県氷見市</v>
      </c>
      <c r="D804" s="1" t="s">
        <v>1617</v>
      </c>
      <c r="E804" t="s">
        <v>3601</v>
      </c>
    </row>
    <row r="805" spans="1:6">
      <c r="A805" s="1" t="s">
        <v>52</v>
      </c>
      <c r="B805" s="1" t="s">
        <v>1618</v>
      </c>
      <c r="C805" s="1" t="str">
        <f t="shared" si="11"/>
        <v>富山県滑川市</v>
      </c>
      <c r="D805" s="1" t="s">
        <v>1619</v>
      </c>
      <c r="E805" t="s">
        <v>3601</v>
      </c>
    </row>
    <row r="806" spans="1:6">
      <c r="A806" s="1" t="s">
        <v>52</v>
      </c>
      <c r="B806" s="1" t="s">
        <v>1620</v>
      </c>
      <c r="C806" s="1" t="str">
        <f t="shared" si="11"/>
        <v>富山県黒部市</v>
      </c>
      <c r="D806" s="1" t="s">
        <v>1621</v>
      </c>
      <c r="E806" t="s">
        <v>3601</v>
      </c>
    </row>
    <row r="807" spans="1:6">
      <c r="A807" s="1" t="s">
        <v>52</v>
      </c>
      <c r="B807" s="1" t="s">
        <v>1622</v>
      </c>
      <c r="C807" s="1" t="str">
        <f t="shared" si="11"/>
        <v>富山県砺波市</v>
      </c>
      <c r="D807" s="1" t="s">
        <v>1623</v>
      </c>
      <c r="E807" t="s">
        <v>3601</v>
      </c>
    </row>
    <row r="808" spans="1:6">
      <c r="A808" s="1" t="s">
        <v>52</v>
      </c>
      <c r="B808" s="1" t="s">
        <v>1624</v>
      </c>
      <c r="C808" s="1" t="str">
        <f t="shared" si="11"/>
        <v>富山県小矢部市</v>
      </c>
      <c r="D808" s="1" t="s">
        <v>1625</v>
      </c>
      <c r="E808" t="s">
        <v>3601</v>
      </c>
    </row>
    <row r="809" spans="1:6">
      <c r="A809" s="1" t="s">
        <v>52</v>
      </c>
      <c r="B809" s="1" t="s">
        <v>1626</v>
      </c>
      <c r="C809" s="1" t="str">
        <f t="shared" si="11"/>
        <v>富山県南砺市</v>
      </c>
      <c r="D809" s="1" t="s">
        <v>1627</v>
      </c>
      <c r="E809" t="s">
        <v>3601</v>
      </c>
    </row>
    <row r="810" spans="1:6">
      <c r="A810" s="1" t="s">
        <v>52</v>
      </c>
      <c r="B810" s="1" t="s">
        <v>1628</v>
      </c>
      <c r="C810" s="1" t="str">
        <f t="shared" si="11"/>
        <v>富山県射水市</v>
      </c>
      <c r="D810" s="1" t="s">
        <v>1629</v>
      </c>
      <c r="E810" t="s">
        <v>3575</v>
      </c>
    </row>
    <row r="811" spans="1:6">
      <c r="A811" s="1" t="s">
        <v>52</v>
      </c>
      <c r="B811" s="1" t="s">
        <v>1630</v>
      </c>
      <c r="C811" s="1" t="str">
        <f t="shared" si="11"/>
        <v>富山県舟橋村</v>
      </c>
      <c r="D811" s="1" t="s">
        <v>1631</v>
      </c>
      <c r="E811" t="s">
        <v>3589</v>
      </c>
    </row>
    <row r="812" spans="1:6">
      <c r="A812" s="1" t="s">
        <v>52</v>
      </c>
      <c r="B812" s="1" t="s">
        <v>1632</v>
      </c>
      <c r="C812" s="1" t="str">
        <f t="shared" si="11"/>
        <v>富山県上市町</v>
      </c>
      <c r="D812" s="1" t="s">
        <v>1633</v>
      </c>
      <c r="E812" t="s">
        <v>3595</v>
      </c>
    </row>
    <row r="813" spans="1:6">
      <c r="A813" s="1" t="s">
        <v>52</v>
      </c>
      <c r="B813" s="1" t="s">
        <v>1634</v>
      </c>
      <c r="C813" s="1" t="str">
        <f t="shared" si="11"/>
        <v>富山県立山町</v>
      </c>
      <c r="D813" s="1" t="s">
        <v>1635</v>
      </c>
      <c r="E813" t="s">
        <v>3597</v>
      </c>
    </row>
    <row r="814" spans="1:6">
      <c r="A814" s="1" t="s">
        <v>52</v>
      </c>
      <c r="B814" s="1" t="s">
        <v>1636</v>
      </c>
      <c r="C814" s="1" t="str">
        <f t="shared" si="11"/>
        <v>富山県入善町</v>
      </c>
      <c r="D814" s="1" t="s">
        <v>1637</v>
      </c>
      <c r="E814" t="s">
        <v>3597</v>
      </c>
    </row>
    <row r="815" spans="1:6">
      <c r="A815" s="1" t="s">
        <v>52</v>
      </c>
      <c r="B815" s="1" t="s">
        <v>770</v>
      </c>
      <c r="C815" s="1" t="str">
        <f t="shared" si="11"/>
        <v>富山県朝日町</v>
      </c>
      <c r="D815" s="1" t="s">
        <v>1638</v>
      </c>
      <c r="E815" t="s">
        <v>3594</v>
      </c>
    </row>
    <row r="816" spans="1:6">
      <c r="A816" s="1" t="s">
        <v>54</v>
      </c>
      <c r="B816" s="1" t="s">
        <v>1639</v>
      </c>
      <c r="C816" s="1" t="str">
        <f t="shared" si="11"/>
        <v>石川県金沢市</v>
      </c>
      <c r="D816" s="1" t="s">
        <v>1640</v>
      </c>
      <c r="E816" t="s">
        <v>3573</v>
      </c>
      <c r="F816" s="1"/>
    </row>
    <row r="817" spans="1:5">
      <c r="A817" s="1" t="s">
        <v>54</v>
      </c>
      <c r="B817" s="1" t="s">
        <v>1641</v>
      </c>
      <c r="C817" s="1" t="str">
        <f t="shared" si="11"/>
        <v>石川県七尾市</v>
      </c>
      <c r="D817" s="1" t="s">
        <v>1642</v>
      </c>
      <c r="E817" t="s">
        <v>3575</v>
      </c>
    </row>
    <row r="818" spans="1:5">
      <c r="A818" s="1" t="s">
        <v>54</v>
      </c>
      <c r="B818" s="1" t="s">
        <v>1643</v>
      </c>
      <c r="C818" s="1" t="str">
        <f t="shared" ref="C818:C881" si="12">A818&amp;B818</f>
        <v>石川県小松市</v>
      </c>
      <c r="D818" s="1" t="s">
        <v>1644</v>
      </c>
      <c r="E818" t="s">
        <v>3623</v>
      </c>
    </row>
    <row r="819" spans="1:5">
      <c r="A819" s="1" t="s">
        <v>54</v>
      </c>
      <c r="B819" s="1" t="s">
        <v>1645</v>
      </c>
      <c r="C819" s="1" t="str">
        <f t="shared" si="12"/>
        <v>石川県輪島市</v>
      </c>
      <c r="D819" s="1" t="s">
        <v>1646</v>
      </c>
      <c r="E819" t="s">
        <v>3578</v>
      </c>
    </row>
    <row r="820" spans="1:5">
      <c r="A820" s="1" t="s">
        <v>54</v>
      </c>
      <c r="B820" s="1" t="s">
        <v>1647</v>
      </c>
      <c r="C820" s="1" t="str">
        <f t="shared" si="12"/>
        <v>石川県珠洲市</v>
      </c>
      <c r="D820" s="1" t="s">
        <v>1648</v>
      </c>
      <c r="E820" t="s">
        <v>3578</v>
      </c>
    </row>
    <row r="821" spans="1:5">
      <c r="A821" s="1" t="s">
        <v>54</v>
      </c>
      <c r="B821" s="1" t="s">
        <v>1649</v>
      </c>
      <c r="C821" s="1" t="str">
        <f t="shared" si="12"/>
        <v>石川県加賀市</v>
      </c>
      <c r="D821" s="1" t="s">
        <v>1650</v>
      </c>
      <c r="E821" t="s">
        <v>3599</v>
      </c>
    </row>
    <row r="822" spans="1:5">
      <c r="A822" s="1" t="s">
        <v>54</v>
      </c>
      <c r="B822" s="1" t="s">
        <v>1651</v>
      </c>
      <c r="C822" s="1" t="str">
        <f t="shared" si="12"/>
        <v>石川県羽咋市</v>
      </c>
      <c r="D822" s="1" t="s">
        <v>1652</v>
      </c>
      <c r="E822" t="s">
        <v>3601</v>
      </c>
    </row>
    <row r="823" spans="1:5">
      <c r="A823" s="1" t="s">
        <v>54</v>
      </c>
      <c r="B823" s="1" t="s">
        <v>1653</v>
      </c>
      <c r="C823" s="1" t="str">
        <f t="shared" si="12"/>
        <v>石川県かほく市</v>
      </c>
      <c r="D823" s="1" t="s">
        <v>1654</v>
      </c>
      <c r="E823" t="s">
        <v>3601</v>
      </c>
    </row>
    <row r="824" spans="1:5">
      <c r="A824" s="1" t="s">
        <v>54</v>
      </c>
      <c r="B824" s="1" t="s">
        <v>1655</v>
      </c>
      <c r="C824" s="1" t="str">
        <f t="shared" si="12"/>
        <v>石川県白山市</v>
      </c>
      <c r="D824" s="1" t="s">
        <v>1656</v>
      </c>
      <c r="E824" t="s">
        <v>3623</v>
      </c>
    </row>
    <row r="825" spans="1:5">
      <c r="A825" s="1" t="s">
        <v>54</v>
      </c>
      <c r="B825" s="1" t="s">
        <v>1657</v>
      </c>
      <c r="C825" s="1" t="str">
        <f t="shared" si="12"/>
        <v>石川県能美市</v>
      </c>
      <c r="D825" s="1" t="s">
        <v>1658</v>
      </c>
      <c r="E825" t="s">
        <v>3601</v>
      </c>
    </row>
    <row r="826" spans="1:5">
      <c r="A826" s="1" t="s">
        <v>54</v>
      </c>
      <c r="B826" s="1" t="s">
        <v>1659</v>
      </c>
      <c r="C826" s="1" t="str">
        <f t="shared" si="12"/>
        <v>石川県野々市市</v>
      </c>
      <c r="D826" s="1" t="s">
        <v>1660</v>
      </c>
      <c r="E826" t="s">
        <v>3575</v>
      </c>
    </row>
    <row r="827" spans="1:5">
      <c r="A827" s="1" t="s">
        <v>54</v>
      </c>
      <c r="B827" s="1" t="s">
        <v>1661</v>
      </c>
      <c r="C827" s="1" t="str">
        <f t="shared" si="12"/>
        <v>石川県川北町</v>
      </c>
      <c r="D827" s="1" t="s">
        <v>1662</v>
      </c>
      <c r="E827" t="s">
        <v>3583</v>
      </c>
    </row>
    <row r="828" spans="1:5">
      <c r="A828" s="1" t="s">
        <v>54</v>
      </c>
      <c r="B828" s="1" t="s">
        <v>1663</v>
      </c>
      <c r="C828" s="1" t="str">
        <f t="shared" si="12"/>
        <v>石川県津幡町</v>
      </c>
      <c r="D828" s="1" t="s">
        <v>1664</v>
      </c>
      <c r="E828" t="s">
        <v>3586</v>
      </c>
    </row>
    <row r="829" spans="1:5">
      <c r="A829" s="1" t="s">
        <v>54</v>
      </c>
      <c r="B829" s="1" t="s">
        <v>1665</v>
      </c>
      <c r="C829" s="1" t="str">
        <f t="shared" si="12"/>
        <v>石川県内灘町</v>
      </c>
      <c r="D829" s="1" t="s">
        <v>1666</v>
      </c>
      <c r="E829" t="s">
        <v>3586</v>
      </c>
    </row>
    <row r="830" spans="1:5">
      <c r="A830" s="1" t="s">
        <v>54</v>
      </c>
      <c r="B830" s="1" t="s">
        <v>1667</v>
      </c>
      <c r="C830" s="1" t="str">
        <f t="shared" si="12"/>
        <v>石川県志賀町</v>
      </c>
      <c r="D830" s="1" t="s">
        <v>1668</v>
      </c>
      <c r="E830" t="s">
        <v>3595</v>
      </c>
    </row>
    <row r="831" spans="1:5">
      <c r="A831" s="1" t="s">
        <v>54</v>
      </c>
      <c r="B831" s="1" t="s">
        <v>1669</v>
      </c>
      <c r="C831" s="1" t="str">
        <f t="shared" si="12"/>
        <v>石川県宝達志水町</v>
      </c>
      <c r="D831" s="1" t="s">
        <v>1670</v>
      </c>
      <c r="E831" t="s">
        <v>3594</v>
      </c>
    </row>
    <row r="832" spans="1:5">
      <c r="A832" s="1" t="s">
        <v>54</v>
      </c>
      <c r="B832" s="1" t="s">
        <v>1671</v>
      </c>
      <c r="C832" s="1" t="str">
        <f t="shared" si="12"/>
        <v>石川県中能登町</v>
      </c>
      <c r="D832" s="1" t="s">
        <v>1672</v>
      </c>
      <c r="E832" t="s">
        <v>3581</v>
      </c>
    </row>
    <row r="833" spans="1:6">
      <c r="A833" s="1" t="s">
        <v>54</v>
      </c>
      <c r="B833" s="1" t="s">
        <v>1673</v>
      </c>
      <c r="C833" s="1" t="str">
        <f t="shared" si="12"/>
        <v>石川県穴水町</v>
      </c>
      <c r="D833" s="1" t="s">
        <v>1674</v>
      </c>
      <c r="E833" t="s">
        <v>3585</v>
      </c>
    </row>
    <row r="834" spans="1:6">
      <c r="A834" s="1" t="s">
        <v>54</v>
      </c>
      <c r="B834" s="1" t="s">
        <v>1675</v>
      </c>
      <c r="C834" s="1" t="str">
        <f t="shared" si="12"/>
        <v>石川県能登町</v>
      </c>
      <c r="D834" s="1" t="s">
        <v>1676</v>
      </c>
      <c r="E834" t="s">
        <v>3581</v>
      </c>
    </row>
    <row r="835" spans="1:6">
      <c r="A835" s="1" t="s">
        <v>56</v>
      </c>
      <c r="B835" s="1" t="s">
        <v>1677</v>
      </c>
      <c r="C835" s="1" t="str">
        <f t="shared" si="12"/>
        <v>福井県福井市</v>
      </c>
      <c r="D835" s="1" t="s">
        <v>1678</v>
      </c>
      <c r="E835" t="s">
        <v>3573</v>
      </c>
      <c r="F835" s="1"/>
    </row>
    <row r="836" spans="1:6">
      <c r="A836" s="1" t="s">
        <v>56</v>
      </c>
      <c r="B836" s="1" t="s">
        <v>1679</v>
      </c>
      <c r="C836" s="1" t="str">
        <f t="shared" si="12"/>
        <v>福井県敦賀市</v>
      </c>
      <c r="D836" s="1" t="s">
        <v>1680</v>
      </c>
      <c r="E836" t="s">
        <v>3575</v>
      </c>
    </row>
    <row r="837" spans="1:6">
      <c r="A837" s="1" t="s">
        <v>56</v>
      </c>
      <c r="B837" s="1" t="s">
        <v>1681</v>
      </c>
      <c r="C837" s="1" t="str">
        <f t="shared" si="12"/>
        <v>福井県小浜市</v>
      </c>
      <c r="D837" s="1" t="s">
        <v>1682</v>
      </c>
      <c r="E837" t="s">
        <v>3580</v>
      </c>
    </row>
    <row r="838" spans="1:6">
      <c r="A838" s="1" t="s">
        <v>56</v>
      </c>
      <c r="B838" s="1" t="s">
        <v>1683</v>
      </c>
      <c r="C838" s="1" t="str">
        <f t="shared" si="12"/>
        <v>福井県大野市</v>
      </c>
      <c r="D838" s="1" t="s">
        <v>1684</v>
      </c>
      <c r="E838" t="s">
        <v>3601</v>
      </c>
    </row>
    <row r="839" spans="1:6">
      <c r="A839" s="1" t="s">
        <v>56</v>
      </c>
      <c r="B839" s="1" t="s">
        <v>1685</v>
      </c>
      <c r="C839" s="1" t="str">
        <f t="shared" si="12"/>
        <v>福井県勝山市</v>
      </c>
      <c r="D839" s="1" t="s">
        <v>1686</v>
      </c>
      <c r="E839" t="s">
        <v>3601</v>
      </c>
    </row>
    <row r="840" spans="1:6">
      <c r="A840" s="1" t="s">
        <v>56</v>
      </c>
      <c r="B840" s="1" t="s">
        <v>1687</v>
      </c>
      <c r="C840" s="1" t="str">
        <f t="shared" si="12"/>
        <v>福井県鯖江市</v>
      </c>
      <c r="D840" s="1" t="s">
        <v>1688</v>
      </c>
      <c r="E840" t="s">
        <v>3599</v>
      </c>
    </row>
    <row r="841" spans="1:6">
      <c r="A841" s="1" t="s">
        <v>56</v>
      </c>
      <c r="B841" s="1" t="s">
        <v>1689</v>
      </c>
      <c r="C841" s="1" t="str">
        <f t="shared" si="12"/>
        <v>福井県あわら市</v>
      </c>
      <c r="D841" s="1" t="s">
        <v>1690</v>
      </c>
      <c r="E841" t="s">
        <v>3601</v>
      </c>
    </row>
    <row r="842" spans="1:6">
      <c r="A842" s="1" t="s">
        <v>56</v>
      </c>
      <c r="B842" s="1" t="s">
        <v>1691</v>
      </c>
      <c r="C842" s="1" t="str">
        <f t="shared" si="12"/>
        <v>福井県越前市</v>
      </c>
      <c r="D842" s="1" t="s">
        <v>1692</v>
      </c>
      <c r="E842" t="s">
        <v>3599</v>
      </c>
    </row>
    <row r="843" spans="1:6">
      <c r="A843" s="1" t="s">
        <v>56</v>
      </c>
      <c r="B843" s="1" t="s">
        <v>1693</v>
      </c>
      <c r="C843" s="1" t="str">
        <f t="shared" si="12"/>
        <v>福井県坂井市</v>
      </c>
      <c r="D843" s="1" t="s">
        <v>1694</v>
      </c>
      <c r="E843" t="s">
        <v>3599</v>
      </c>
    </row>
    <row r="844" spans="1:6">
      <c r="A844" s="1" t="s">
        <v>56</v>
      </c>
      <c r="B844" s="1" t="s">
        <v>1695</v>
      </c>
      <c r="C844" s="1" t="str">
        <f t="shared" si="12"/>
        <v>福井県永平寺町</v>
      </c>
      <c r="D844" s="1" t="s">
        <v>1696</v>
      </c>
      <c r="E844" t="s">
        <v>3581</v>
      </c>
    </row>
    <row r="845" spans="1:6">
      <c r="A845" s="1" t="s">
        <v>56</v>
      </c>
      <c r="B845" s="1" t="s">
        <v>441</v>
      </c>
      <c r="C845" s="1" t="str">
        <f t="shared" si="12"/>
        <v>福井県池田町</v>
      </c>
      <c r="D845" s="1" t="s">
        <v>1697</v>
      </c>
      <c r="E845" t="s">
        <v>3588</v>
      </c>
    </row>
    <row r="846" spans="1:6">
      <c r="A846" s="1" t="s">
        <v>56</v>
      </c>
      <c r="B846" s="1" t="s">
        <v>1698</v>
      </c>
      <c r="C846" s="1" t="str">
        <f t="shared" si="12"/>
        <v>福井県南越前町</v>
      </c>
      <c r="D846" s="1" t="s">
        <v>1699</v>
      </c>
      <c r="E846" t="s">
        <v>3594</v>
      </c>
    </row>
    <row r="847" spans="1:6">
      <c r="A847" s="1" t="s">
        <v>56</v>
      </c>
      <c r="B847" s="1" t="s">
        <v>1700</v>
      </c>
      <c r="C847" s="1" t="str">
        <f t="shared" si="12"/>
        <v>福井県越前町</v>
      </c>
      <c r="D847" s="1" t="s">
        <v>1701</v>
      </c>
      <c r="E847" t="s">
        <v>3597</v>
      </c>
    </row>
    <row r="848" spans="1:6">
      <c r="A848" s="1" t="s">
        <v>56</v>
      </c>
      <c r="B848" s="1" t="s">
        <v>1702</v>
      </c>
      <c r="C848" s="1" t="str">
        <f t="shared" si="12"/>
        <v>福井県美浜町</v>
      </c>
      <c r="D848" s="1" t="s">
        <v>1703</v>
      </c>
      <c r="E848" t="s">
        <v>3585</v>
      </c>
    </row>
    <row r="849" spans="1:6">
      <c r="A849" s="1" t="s">
        <v>56</v>
      </c>
      <c r="B849" s="1" t="s">
        <v>1704</v>
      </c>
      <c r="C849" s="1" t="str">
        <f t="shared" si="12"/>
        <v>福井県高浜町</v>
      </c>
      <c r="D849" s="1" t="s">
        <v>1705</v>
      </c>
      <c r="E849" t="s">
        <v>3590</v>
      </c>
    </row>
    <row r="850" spans="1:6">
      <c r="A850" s="1" t="s">
        <v>56</v>
      </c>
      <c r="B850" s="1" t="s">
        <v>1706</v>
      </c>
      <c r="C850" s="1" t="str">
        <f t="shared" si="12"/>
        <v>福井県おおい町</v>
      </c>
      <c r="D850" s="1" t="s">
        <v>1707</v>
      </c>
      <c r="E850" t="s">
        <v>3585</v>
      </c>
    </row>
    <row r="851" spans="1:6">
      <c r="A851" s="1" t="s">
        <v>56</v>
      </c>
      <c r="B851" s="1" t="s">
        <v>1708</v>
      </c>
      <c r="C851" s="1" t="str">
        <f t="shared" si="12"/>
        <v>福井県若狭町</v>
      </c>
      <c r="D851" s="1" t="s">
        <v>1709</v>
      </c>
      <c r="E851" t="s">
        <v>3590</v>
      </c>
    </row>
    <row r="852" spans="1:6">
      <c r="A852" s="1" t="s">
        <v>58</v>
      </c>
      <c r="B852" s="1" t="s">
        <v>1710</v>
      </c>
      <c r="C852" s="1" t="str">
        <f t="shared" si="12"/>
        <v>山梨県甲府市</v>
      </c>
      <c r="D852" s="1" t="s">
        <v>1711</v>
      </c>
      <c r="E852" t="s">
        <v>3573</v>
      </c>
      <c r="F852" s="1"/>
    </row>
    <row r="853" spans="1:6">
      <c r="A853" s="1" t="s">
        <v>58</v>
      </c>
      <c r="B853" s="1" t="s">
        <v>1712</v>
      </c>
      <c r="C853" s="1" t="str">
        <f t="shared" si="12"/>
        <v>山梨県富士吉田市</v>
      </c>
      <c r="D853" s="1" t="s">
        <v>1713</v>
      </c>
      <c r="E853" t="s">
        <v>3601</v>
      </c>
    </row>
    <row r="854" spans="1:6">
      <c r="A854" s="1" t="s">
        <v>58</v>
      </c>
      <c r="B854" s="1" t="s">
        <v>1714</v>
      </c>
      <c r="C854" s="1" t="str">
        <f t="shared" si="12"/>
        <v>山梨県都留市</v>
      </c>
      <c r="D854" s="1" t="s">
        <v>1715</v>
      </c>
      <c r="E854" t="s">
        <v>3601</v>
      </c>
    </row>
    <row r="855" spans="1:6">
      <c r="A855" s="1" t="s">
        <v>58</v>
      </c>
      <c r="B855" s="1" t="s">
        <v>1716</v>
      </c>
      <c r="C855" s="1" t="str">
        <f t="shared" si="12"/>
        <v>山梨県山梨市</v>
      </c>
      <c r="D855" s="1" t="s">
        <v>1717</v>
      </c>
      <c r="E855" t="s">
        <v>3578</v>
      </c>
    </row>
    <row r="856" spans="1:6">
      <c r="A856" s="1" t="s">
        <v>58</v>
      </c>
      <c r="B856" s="1" t="s">
        <v>1718</v>
      </c>
      <c r="C856" s="1" t="str">
        <f t="shared" si="12"/>
        <v>山梨県大月市</v>
      </c>
      <c r="D856" s="1" t="s">
        <v>1719</v>
      </c>
      <c r="E856" t="s">
        <v>3601</v>
      </c>
    </row>
    <row r="857" spans="1:6">
      <c r="A857" s="1" t="s">
        <v>58</v>
      </c>
      <c r="B857" s="1" t="s">
        <v>1720</v>
      </c>
      <c r="C857" s="1" t="str">
        <f t="shared" si="12"/>
        <v>山梨県韮崎市</v>
      </c>
      <c r="D857" s="1" t="s">
        <v>1721</v>
      </c>
      <c r="E857" t="s">
        <v>3601</v>
      </c>
    </row>
    <row r="858" spans="1:6">
      <c r="A858" s="1" t="s">
        <v>58</v>
      </c>
      <c r="B858" s="1" t="s">
        <v>1722</v>
      </c>
      <c r="C858" s="1" t="str">
        <f t="shared" si="12"/>
        <v>山梨県南アルプス市</v>
      </c>
      <c r="D858" s="1" t="s">
        <v>1723</v>
      </c>
      <c r="E858" t="s">
        <v>3579</v>
      </c>
    </row>
    <row r="859" spans="1:6">
      <c r="A859" s="1" t="s">
        <v>58</v>
      </c>
      <c r="B859" s="1" t="s">
        <v>1724</v>
      </c>
      <c r="C859" s="1" t="str">
        <f t="shared" si="12"/>
        <v>山梨県北杜市</v>
      </c>
      <c r="D859" s="1" t="s">
        <v>1725</v>
      </c>
      <c r="E859" t="s">
        <v>3578</v>
      </c>
    </row>
    <row r="860" spans="1:6">
      <c r="A860" s="1" t="s">
        <v>58</v>
      </c>
      <c r="B860" s="1" t="s">
        <v>1726</v>
      </c>
      <c r="C860" s="1" t="str">
        <f t="shared" si="12"/>
        <v>山梨県甲斐市</v>
      </c>
      <c r="D860" s="1" t="s">
        <v>1727</v>
      </c>
      <c r="E860" t="s">
        <v>3575</v>
      </c>
    </row>
    <row r="861" spans="1:6">
      <c r="A861" s="1" t="s">
        <v>58</v>
      </c>
      <c r="B861" s="1" t="s">
        <v>1728</v>
      </c>
      <c r="C861" s="1" t="str">
        <f t="shared" si="12"/>
        <v>山梨県笛吹市</v>
      </c>
      <c r="D861" s="1" t="s">
        <v>1729</v>
      </c>
      <c r="E861" t="s">
        <v>3579</v>
      </c>
    </row>
    <row r="862" spans="1:6">
      <c r="A862" s="1" t="s">
        <v>58</v>
      </c>
      <c r="B862" s="1" t="s">
        <v>1730</v>
      </c>
      <c r="C862" s="1" t="str">
        <f t="shared" si="12"/>
        <v>山梨県上野原市</v>
      </c>
      <c r="D862" s="1" t="s">
        <v>1731</v>
      </c>
      <c r="E862" t="s">
        <v>3601</v>
      </c>
    </row>
    <row r="863" spans="1:6">
      <c r="A863" s="1" t="s">
        <v>58</v>
      </c>
      <c r="B863" s="1" t="s">
        <v>1732</v>
      </c>
      <c r="C863" s="1" t="str">
        <f t="shared" si="12"/>
        <v>山梨県甲州市</v>
      </c>
      <c r="D863" s="1" t="s">
        <v>1733</v>
      </c>
      <c r="E863" t="s">
        <v>3578</v>
      </c>
    </row>
    <row r="864" spans="1:6">
      <c r="A864" s="1" t="s">
        <v>58</v>
      </c>
      <c r="B864" s="1" t="s">
        <v>1734</v>
      </c>
      <c r="C864" s="1" t="str">
        <f t="shared" si="12"/>
        <v>山梨県中央市</v>
      </c>
      <c r="D864" s="1" t="s">
        <v>1735</v>
      </c>
      <c r="E864" t="s">
        <v>3601</v>
      </c>
    </row>
    <row r="865" spans="1:6">
      <c r="A865" s="1" t="s">
        <v>58</v>
      </c>
      <c r="B865" s="1" t="s">
        <v>1736</v>
      </c>
      <c r="C865" s="1" t="str">
        <f t="shared" si="12"/>
        <v>山梨県市川三郷町</v>
      </c>
      <c r="D865" s="1" t="s">
        <v>1737</v>
      </c>
      <c r="E865" t="s">
        <v>3590</v>
      </c>
    </row>
    <row r="866" spans="1:6">
      <c r="A866" s="1" t="s">
        <v>58</v>
      </c>
      <c r="B866" s="1" t="s">
        <v>1738</v>
      </c>
      <c r="C866" s="1" t="str">
        <f t="shared" si="12"/>
        <v>山梨県早川町</v>
      </c>
      <c r="D866" s="1" t="s">
        <v>1739</v>
      </c>
      <c r="E866" t="s">
        <v>3588</v>
      </c>
    </row>
    <row r="867" spans="1:6">
      <c r="A867" s="1" t="s">
        <v>58</v>
      </c>
      <c r="B867" s="1" t="s">
        <v>1740</v>
      </c>
      <c r="C867" s="1" t="str">
        <f t="shared" si="12"/>
        <v>山梨県身延町</v>
      </c>
      <c r="D867" s="1" t="s">
        <v>1741</v>
      </c>
      <c r="E867" t="s">
        <v>3590</v>
      </c>
    </row>
    <row r="868" spans="1:6">
      <c r="A868" s="1" t="s">
        <v>58</v>
      </c>
      <c r="B868" s="1" t="s">
        <v>548</v>
      </c>
      <c r="C868" s="1" t="str">
        <f t="shared" si="12"/>
        <v>山梨県南部町</v>
      </c>
      <c r="D868" s="1" t="s">
        <v>1742</v>
      </c>
      <c r="E868" t="s">
        <v>3583</v>
      </c>
    </row>
    <row r="869" spans="1:6">
      <c r="A869" s="1" t="s">
        <v>58</v>
      </c>
      <c r="B869" s="1" t="s">
        <v>1743</v>
      </c>
      <c r="C869" s="1" t="str">
        <f t="shared" si="12"/>
        <v>山梨県富士川町</v>
      </c>
      <c r="D869" s="1" t="s">
        <v>1744</v>
      </c>
      <c r="E869" t="s">
        <v>3590</v>
      </c>
    </row>
    <row r="870" spans="1:6">
      <c r="A870" s="1" t="s">
        <v>58</v>
      </c>
      <c r="B870" s="1" t="s">
        <v>1745</v>
      </c>
      <c r="C870" s="1" t="str">
        <f t="shared" si="12"/>
        <v>山梨県昭和町</v>
      </c>
      <c r="D870" s="1" t="s">
        <v>1746</v>
      </c>
      <c r="E870" t="s">
        <v>3586</v>
      </c>
    </row>
    <row r="871" spans="1:6">
      <c r="A871" s="1" t="s">
        <v>58</v>
      </c>
      <c r="B871" s="1" t="s">
        <v>1747</v>
      </c>
      <c r="C871" s="1" t="str">
        <f t="shared" si="12"/>
        <v>山梨県道志村</v>
      </c>
      <c r="D871" s="1" t="s">
        <v>1748</v>
      </c>
      <c r="E871" t="s">
        <v>3588</v>
      </c>
    </row>
    <row r="872" spans="1:6">
      <c r="A872" s="1" t="s">
        <v>58</v>
      </c>
      <c r="B872" s="1" t="s">
        <v>1749</v>
      </c>
      <c r="C872" s="1" t="str">
        <f t="shared" si="12"/>
        <v>山梨県西桂町</v>
      </c>
      <c r="D872" s="1" t="s">
        <v>1750</v>
      </c>
      <c r="E872" t="s">
        <v>3588</v>
      </c>
    </row>
    <row r="873" spans="1:6">
      <c r="A873" s="1" t="s">
        <v>58</v>
      </c>
      <c r="B873" s="1" t="s">
        <v>1751</v>
      </c>
      <c r="C873" s="1" t="str">
        <f t="shared" si="12"/>
        <v>山梨県忍野村</v>
      </c>
      <c r="D873" s="1" t="s">
        <v>1752</v>
      </c>
      <c r="E873" t="s">
        <v>3583</v>
      </c>
    </row>
    <row r="874" spans="1:6">
      <c r="A874" s="1" t="s">
        <v>58</v>
      </c>
      <c r="B874" s="1" t="s">
        <v>1753</v>
      </c>
      <c r="C874" s="1" t="str">
        <f t="shared" si="12"/>
        <v>山梨県山中湖村</v>
      </c>
      <c r="D874" s="1" t="s">
        <v>1754</v>
      </c>
      <c r="E874" t="s">
        <v>3585</v>
      </c>
    </row>
    <row r="875" spans="1:6">
      <c r="A875" s="1" t="s">
        <v>58</v>
      </c>
      <c r="B875" s="1" t="s">
        <v>1755</v>
      </c>
      <c r="C875" s="1" t="str">
        <f t="shared" si="12"/>
        <v>山梨県鳴沢村</v>
      </c>
      <c r="D875" s="1" t="s">
        <v>1756</v>
      </c>
      <c r="E875" t="s">
        <v>3589</v>
      </c>
    </row>
    <row r="876" spans="1:6">
      <c r="A876" s="1" t="s">
        <v>58</v>
      </c>
      <c r="B876" s="1" t="s">
        <v>1757</v>
      </c>
      <c r="C876" s="1" t="str">
        <f t="shared" si="12"/>
        <v>山梨県富士河口湖町</v>
      </c>
      <c r="D876" s="1" t="s">
        <v>1758</v>
      </c>
      <c r="E876" t="s">
        <v>3586</v>
      </c>
    </row>
    <row r="877" spans="1:6">
      <c r="A877" s="1" t="s">
        <v>58</v>
      </c>
      <c r="B877" s="1" t="s">
        <v>1759</v>
      </c>
      <c r="C877" s="1" t="str">
        <f t="shared" si="12"/>
        <v>山梨県小菅村</v>
      </c>
      <c r="D877" s="1" t="s">
        <v>1760</v>
      </c>
      <c r="E877" t="s">
        <v>3589</v>
      </c>
    </row>
    <row r="878" spans="1:6">
      <c r="A878" s="1" t="s">
        <v>58</v>
      </c>
      <c r="B878" s="1" t="s">
        <v>1761</v>
      </c>
      <c r="C878" s="1" t="str">
        <f t="shared" si="12"/>
        <v>山梨県丹波山村</v>
      </c>
      <c r="D878" s="1" t="s">
        <v>1762</v>
      </c>
      <c r="E878" t="s">
        <v>3589</v>
      </c>
    </row>
    <row r="879" spans="1:6">
      <c r="A879" s="1" t="s">
        <v>60</v>
      </c>
      <c r="B879" s="1" t="s">
        <v>1763</v>
      </c>
      <c r="C879" s="1" t="str">
        <f t="shared" si="12"/>
        <v>長野県長野市</v>
      </c>
      <c r="D879" s="1" t="s">
        <v>1764</v>
      </c>
      <c r="E879" t="s">
        <v>3573</v>
      </c>
      <c r="F879" s="1"/>
    </row>
    <row r="880" spans="1:6">
      <c r="A880" s="1" t="s">
        <v>60</v>
      </c>
      <c r="B880" s="1" t="s">
        <v>1765</v>
      </c>
      <c r="C880" s="1" t="str">
        <f t="shared" si="12"/>
        <v>長野県松本市</v>
      </c>
      <c r="D880" s="1" t="s">
        <v>1766</v>
      </c>
      <c r="E880" t="s">
        <v>3573</v>
      </c>
      <c r="F880" s="1"/>
    </row>
    <row r="881" spans="1:5">
      <c r="A881" s="1" t="s">
        <v>60</v>
      </c>
      <c r="B881" s="1" t="s">
        <v>1767</v>
      </c>
      <c r="C881" s="1" t="str">
        <f t="shared" si="12"/>
        <v>長野県上田市</v>
      </c>
      <c r="D881" s="1" t="s">
        <v>1768</v>
      </c>
      <c r="E881" t="s">
        <v>3598</v>
      </c>
    </row>
    <row r="882" spans="1:5">
      <c r="A882" s="1" t="s">
        <v>60</v>
      </c>
      <c r="B882" s="1" t="s">
        <v>1769</v>
      </c>
      <c r="C882" s="1" t="str">
        <f t="shared" ref="C882:C945" si="13">A882&amp;B882</f>
        <v>長野県岡谷市</v>
      </c>
      <c r="D882" s="1" t="s">
        <v>1770</v>
      </c>
      <c r="E882" t="s">
        <v>3601</v>
      </c>
    </row>
    <row r="883" spans="1:5">
      <c r="A883" s="1" t="s">
        <v>60</v>
      </c>
      <c r="B883" s="1" t="s">
        <v>1771</v>
      </c>
      <c r="C883" s="1" t="str">
        <f t="shared" si="13"/>
        <v>長野県飯田市</v>
      </c>
      <c r="D883" s="1" t="s">
        <v>1772</v>
      </c>
      <c r="E883" t="s">
        <v>3579</v>
      </c>
    </row>
    <row r="884" spans="1:5">
      <c r="A884" s="1" t="s">
        <v>60</v>
      </c>
      <c r="B884" s="1" t="s">
        <v>1773</v>
      </c>
      <c r="C884" s="1" t="str">
        <f t="shared" si="13"/>
        <v>長野県諏訪市</v>
      </c>
      <c r="D884" s="1" t="s">
        <v>1774</v>
      </c>
      <c r="E884" t="s">
        <v>3601</v>
      </c>
    </row>
    <row r="885" spans="1:5">
      <c r="A885" s="1" t="s">
        <v>60</v>
      </c>
      <c r="B885" s="1" t="s">
        <v>1775</v>
      </c>
      <c r="C885" s="1" t="str">
        <f t="shared" si="13"/>
        <v>長野県須坂市</v>
      </c>
      <c r="D885" s="1" t="s">
        <v>1776</v>
      </c>
      <c r="E885" t="s">
        <v>3578</v>
      </c>
    </row>
    <row r="886" spans="1:5">
      <c r="A886" s="1" t="s">
        <v>60</v>
      </c>
      <c r="B886" s="1" t="s">
        <v>1777</v>
      </c>
      <c r="C886" s="1" t="str">
        <f t="shared" si="13"/>
        <v>長野県小諸市</v>
      </c>
      <c r="D886" s="1" t="s">
        <v>1778</v>
      </c>
      <c r="E886" t="s">
        <v>3578</v>
      </c>
    </row>
    <row r="887" spans="1:5">
      <c r="A887" s="1" t="s">
        <v>60</v>
      </c>
      <c r="B887" s="1" t="s">
        <v>1779</v>
      </c>
      <c r="C887" s="1" t="str">
        <f t="shared" si="13"/>
        <v>長野県伊那市</v>
      </c>
      <c r="D887" s="1" t="s">
        <v>1780</v>
      </c>
      <c r="E887" t="s">
        <v>3579</v>
      </c>
    </row>
    <row r="888" spans="1:5">
      <c r="A888" s="1" t="s">
        <v>60</v>
      </c>
      <c r="B888" s="1" t="s">
        <v>1781</v>
      </c>
      <c r="C888" s="1" t="str">
        <f t="shared" si="13"/>
        <v>長野県駒ヶ根市</v>
      </c>
      <c r="D888" s="1" t="s">
        <v>1782</v>
      </c>
      <c r="E888" t="s">
        <v>3601</v>
      </c>
    </row>
    <row r="889" spans="1:5">
      <c r="A889" s="1" t="s">
        <v>60</v>
      </c>
      <c r="B889" s="1" t="s">
        <v>1783</v>
      </c>
      <c r="C889" s="1" t="str">
        <f t="shared" si="13"/>
        <v>長野県中野市</v>
      </c>
      <c r="D889" s="1" t="s">
        <v>1784</v>
      </c>
      <c r="E889" t="s">
        <v>3593</v>
      </c>
    </row>
    <row r="890" spans="1:5">
      <c r="A890" s="1" t="s">
        <v>60</v>
      </c>
      <c r="B890" s="1" t="s">
        <v>1785</v>
      </c>
      <c r="C890" s="1" t="str">
        <f t="shared" si="13"/>
        <v>長野県大町市</v>
      </c>
      <c r="D890" s="1" t="s">
        <v>1786</v>
      </c>
      <c r="E890" t="s">
        <v>3578</v>
      </c>
    </row>
    <row r="891" spans="1:5">
      <c r="A891" s="1" t="s">
        <v>60</v>
      </c>
      <c r="B891" s="1" t="s">
        <v>1787</v>
      </c>
      <c r="C891" s="1" t="str">
        <f t="shared" si="13"/>
        <v>長野県飯山市</v>
      </c>
      <c r="D891" s="1" t="s">
        <v>1788</v>
      </c>
      <c r="E891" t="s">
        <v>3578</v>
      </c>
    </row>
    <row r="892" spans="1:5">
      <c r="A892" s="1" t="s">
        <v>60</v>
      </c>
      <c r="B892" s="1" t="s">
        <v>1789</v>
      </c>
      <c r="C892" s="1" t="str">
        <f t="shared" si="13"/>
        <v>長野県茅野市</v>
      </c>
      <c r="D892" s="1" t="s">
        <v>1790</v>
      </c>
      <c r="E892" t="s">
        <v>3599</v>
      </c>
    </row>
    <row r="893" spans="1:5">
      <c r="A893" s="1" t="s">
        <v>60</v>
      </c>
      <c r="B893" s="1" t="s">
        <v>1791</v>
      </c>
      <c r="C893" s="1" t="str">
        <f t="shared" si="13"/>
        <v>長野県塩尻市</v>
      </c>
      <c r="D893" s="1" t="s">
        <v>1792</v>
      </c>
      <c r="E893" t="s">
        <v>3599</v>
      </c>
    </row>
    <row r="894" spans="1:5">
      <c r="A894" s="1" t="s">
        <v>60</v>
      </c>
      <c r="B894" s="1" t="s">
        <v>1793</v>
      </c>
      <c r="C894" s="1" t="str">
        <f t="shared" si="13"/>
        <v>長野県佐久市</v>
      </c>
      <c r="D894" s="1" t="s">
        <v>1794</v>
      </c>
      <c r="E894" t="s">
        <v>3579</v>
      </c>
    </row>
    <row r="895" spans="1:5">
      <c r="A895" s="1" t="s">
        <v>60</v>
      </c>
      <c r="B895" s="1" t="s">
        <v>1795</v>
      </c>
      <c r="C895" s="1" t="str">
        <f t="shared" si="13"/>
        <v>長野県千曲市</v>
      </c>
      <c r="D895" s="1" t="s">
        <v>1796</v>
      </c>
      <c r="E895" t="s">
        <v>3599</v>
      </c>
    </row>
    <row r="896" spans="1:5">
      <c r="A896" s="1" t="s">
        <v>60</v>
      </c>
      <c r="B896" s="1" t="s">
        <v>1797</v>
      </c>
      <c r="C896" s="1" t="str">
        <f t="shared" si="13"/>
        <v>長野県東御市</v>
      </c>
      <c r="D896" s="1" t="s">
        <v>1798</v>
      </c>
      <c r="E896" t="s">
        <v>3578</v>
      </c>
    </row>
    <row r="897" spans="1:5">
      <c r="A897" s="1" t="s">
        <v>60</v>
      </c>
      <c r="B897" s="1" t="s">
        <v>1799</v>
      </c>
      <c r="C897" s="1" t="str">
        <f t="shared" si="13"/>
        <v>長野県安曇野市</v>
      </c>
      <c r="D897" s="1" t="s">
        <v>1800</v>
      </c>
      <c r="E897" t="s">
        <v>3579</v>
      </c>
    </row>
    <row r="898" spans="1:5">
      <c r="A898" s="1" t="s">
        <v>60</v>
      </c>
      <c r="B898" s="1" t="s">
        <v>1801</v>
      </c>
      <c r="C898" s="1" t="str">
        <f t="shared" si="13"/>
        <v>長野県小海町</v>
      </c>
      <c r="D898" s="1" t="s">
        <v>1802</v>
      </c>
      <c r="E898" t="s">
        <v>3582</v>
      </c>
    </row>
    <row r="899" spans="1:5">
      <c r="A899" s="1" t="s">
        <v>60</v>
      </c>
      <c r="B899" s="1" t="s">
        <v>1803</v>
      </c>
      <c r="C899" s="1" t="str">
        <f t="shared" si="13"/>
        <v>長野県川上村</v>
      </c>
      <c r="D899" s="1" t="s">
        <v>1804</v>
      </c>
      <c r="E899" t="s">
        <v>3582</v>
      </c>
    </row>
    <row r="900" spans="1:5">
      <c r="A900" s="1" t="s">
        <v>60</v>
      </c>
      <c r="B900" s="1" t="s">
        <v>1094</v>
      </c>
      <c r="C900" s="1" t="str">
        <f t="shared" si="13"/>
        <v>長野県南牧村</v>
      </c>
      <c r="D900" s="1" t="s">
        <v>1805</v>
      </c>
      <c r="E900" t="s">
        <v>3582</v>
      </c>
    </row>
    <row r="901" spans="1:5">
      <c r="A901" s="1" t="s">
        <v>60</v>
      </c>
      <c r="B901" s="1" t="s">
        <v>1806</v>
      </c>
      <c r="C901" s="1" t="str">
        <f t="shared" si="13"/>
        <v>長野県南相木村</v>
      </c>
      <c r="D901" s="1" t="s">
        <v>1807</v>
      </c>
      <c r="E901" t="s">
        <v>3582</v>
      </c>
    </row>
    <row r="902" spans="1:5">
      <c r="A902" s="1" t="s">
        <v>60</v>
      </c>
      <c r="B902" s="1" t="s">
        <v>1808</v>
      </c>
      <c r="C902" s="1" t="str">
        <f t="shared" si="13"/>
        <v>長野県北相木村</v>
      </c>
      <c r="D902" s="1" t="s">
        <v>1809</v>
      </c>
      <c r="E902" t="s">
        <v>3582</v>
      </c>
    </row>
    <row r="903" spans="1:5">
      <c r="A903" s="1" t="s">
        <v>60</v>
      </c>
      <c r="B903" s="1" t="s">
        <v>1810</v>
      </c>
      <c r="C903" s="1" t="str">
        <f t="shared" si="13"/>
        <v>長野県佐久穂町</v>
      </c>
      <c r="D903" s="1" t="s">
        <v>1811</v>
      </c>
      <c r="E903" t="s">
        <v>3594</v>
      </c>
    </row>
    <row r="904" spans="1:5">
      <c r="A904" s="1" t="s">
        <v>60</v>
      </c>
      <c r="B904" s="1" t="s">
        <v>1812</v>
      </c>
      <c r="C904" s="1" t="str">
        <f t="shared" si="13"/>
        <v>長野県軽井沢町</v>
      </c>
      <c r="D904" s="1" t="s">
        <v>1813</v>
      </c>
      <c r="E904" t="s">
        <v>3581</v>
      </c>
    </row>
    <row r="905" spans="1:5">
      <c r="A905" s="1" t="s">
        <v>60</v>
      </c>
      <c r="B905" s="1" t="s">
        <v>1814</v>
      </c>
      <c r="C905" s="1" t="str">
        <f t="shared" si="13"/>
        <v>長野県御代田町</v>
      </c>
      <c r="D905" s="1" t="s">
        <v>1815</v>
      </c>
      <c r="E905" t="s">
        <v>3581</v>
      </c>
    </row>
    <row r="906" spans="1:5">
      <c r="A906" s="1" t="s">
        <v>60</v>
      </c>
      <c r="B906" s="1" t="s">
        <v>1816</v>
      </c>
      <c r="C906" s="1" t="str">
        <f t="shared" si="13"/>
        <v>長野県立科町</v>
      </c>
      <c r="D906" s="1" t="s">
        <v>1817</v>
      </c>
      <c r="E906" t="s">
        <v>3583</v>
      </c>
    </row>
    <row r="907" spans="1:5">
      <c r="A907" s="1" t="s">
        <v>60</v>
      </c>
      <c r="B907" s="1" t="s">
        <v>1818</v>
      </c>
      <c r="C907" s="1" t="str">
        <f t="shared" si="13"/>
        <v>長野県青木村</v>
      </c>
      <c r="D907" s="1" t="s">
        <v>1819</v>
      </c>
      <c r="E907" t="s">
        <v>3588</v>
      </c>
    </row>
    <row r="908" spans="1:5">
      <c r="A908" s="1" t="s">
        <v>60</v>
      </c>
      <c r="B908" s="1" t="s">
        <v>1820</v>
      </c>
      <c r="C908" s="1" t="str">
        <f t="shared" si="13"/>
        <v>長野県長和町</v>
      </c>
      <c r="D908" s="1" t="s">
        <v>1821</v>
      </c>
      <c r="E908" t="s">
        <v>3583</v>
      </c>
    </row>
    <row r="909" spans="1:5">
      <c r="A909" s="1" t="s">
        <v>60</v>
      </c>
      <c r="B909" s="1" t="s">
        <v>1822</v>
      </c>
      <c r="C909" s="1" t="str">
        <f t="shared" si="13"/>
        <v>長野県下諏訪町</v>
      </c>
      <c r="D909" s="1" t="s">
        <v>1823</v>
      </c>
      <c r="E909" t="s">
        <v>3581</v>
      </c>
    </row>
    <row r="910" spans="1:5">
      <c r="A910" s="1" t="s">
        <v>60</v>
      </c>
      <c r="B910" s="1" t="s">
        <v>1824</v>
      </c>
      <c r="C910" s="1" t="str">
        <f t="shared" si="13"/>
        <v>長野県富士見町</v>
      </c>
      <c r="D910" s="1" t="s">
        <v>1825</v>
      </c>
      <c r="E910" t="s">
        <v>3594</v>
      </c>
    </row>
    <row r="911" spans="1:5">
      <c r="A911" s="1" t="s">
        <v>60</v>
      </c>
      <c r="B911" s="1" t="s">
        <v>1826</v>
      </c>
      <c r="C911" s="1" t="str">
        <f t="shared" si="13"/>
        <v>長野県原村</v>
      </c>
      <c r="D911" s="1" t="s">
        <v>1827</v>
      </c>
      <c r="E911" t="s">
        <v>3584</v>
      </c>
    </row>
    <row r="912" spans="1:5">
      <c r="A912" s="1" t="s">
        <v>60</v>
      </c>
      <c r="B912" s="1" t="s">
        <v>1828</v>
      </c>
      <c r="C912" s="1" t="str">
        <f t="shared" si="13"/>
        <v>長野県辰野町</v>
      </c>
      <c r="D912" s="1" t="s">
        <v>1829</v>
      </c>
      <c r="E912" t="s">
        <v>3595</v>
      </c>
    </row>
    <row r="913" spans="1:5">
      <c r="A913" s="1" t="s">
        <v>60</v>
      </c>
      <c r="B913" s="1" t="s">
        <v>1830</v>
      </c>
      <c r="C913" s="1" t="str">
        <f t="shared" si="13"/>
        <v>長野県箕輪町</v>
      </c>
      <c r="D913" s="1" t="s">
        <v>1831</v>
      </c>
      <c r="E913" t="s">
        <v>3597</v>
      </c>
    </row>
    <row r="914" spans="1:5">
      <c r="A914" s="1" t="s">
        <v>60</v>
      </c>
      <c r="B914" s="1" t="s">
        <v>1832</v>
      </c>
      <c r="C914" s="1" t="str">
        <f t="shared" si="13"/>
        <v>長野県飯島町</v>
      </c>
      <c r="D914" s="1" t="s">
        <v>1833</v>
      </c>
      <c r="E914" t="s">
        <v>3583</v>
      </c>
    </row>
    <row r="915" spans="1:5">
      <c r="A915" s="1" t="s">
        <v>60</v>
      </c>
      <c r="B915" s="1" t="s">
        <v>1834</v>
      </c>
      <c r="C915" s="1" t="str">
        <f t="shared" si="13"/>
        <v>長野県南箕輪村</v>
      </c>
      <c r="D915" s="1" t="s">
        <v>1835</v>
      </c>
      <c r="E915" t="s">
        <v>3595</v>
      </c>
    </row>
    <row r="916" spans="1:5">
      <c r="A916" s="1" t="s">
        <v>60</v>
      </c>
      <c r="B916" s="1" t="s">
        <v>1836</v>
      </c>
      <c r="C916" s="1" t="str">
        <f t="shared" si="13"/>
        <v>長野県中川村</v>
      </c>
      <c r="D916" s="1" t="s">
        <v>1837</v>
      </c>
      <c r="E916" t="s">
        <v>3582</v>
      </c>
    </row>
    <row r="917" spans="1:5">
      <c r="A917" s="1" t="s">
        <v>60</v>
      </c>
      <c r="B917" s="1" t="s">
        <v>1838</v>
      </c>
      <c r="C917" s="1" t="str">
        <f t="shared" si="13"/>
        <v>長野県宮田村</v>
      </c>
      <c r="D917" s="1" t="s">
        <v>1839</v>
      </c>
      <c r="E917" t="s">
        <v>3583</v>
      </c>
    </row>
    <row r="918" spans="1:5">
      <c r="A918" s="1" t="s">
        <v>60</v>
      </c>
      <c r="B918" s="1" t="s">
        <v>1840</v>
      </c>
      <c r="C918" s="1" t="str">
        <f t="shared" si="13"/>
        <v>長野県松川町</v>
      </c>
      <c r="D918" s="1" t="s">
        <v>1841</v>
      </c>
      <c r="E918" t="s">
        <v>3591</v>
      </c>
    </row>
    <row r="919" spans="1:5">
      <c r="A919" s="1" t="s">
        <v>60</v>
      </c>
      <c r="B919" s="1" t="s">
        <v>1842</v>
      </c>
      <c r="C919" s="1" t="str">
        <f t="shared" si="13"/>
        <v>長野県高森町</v>
      </c>
      <c r="D919" s="1" t="s">
        <v>1843</v>
      </c>
      <c r="E919" t="s">
        <v>3594</v>
      </c>
    </row>
    <row r="920" spans="1:5">
      <c r="A920" s="1" t="s">
        <v>60</v>
      </c>
      <c r="B920" s="1" t="s">
        <v>1844</v>
      </c>
      <c r="C920" s="1" t="str">
        <f t="shared" si="13"/>
        <v>長野県阿南町</v>
      </c>
      <c r="D920" s="1" t="s">
        <v>1845</v>
      </c>
      <c r="E920" t="s">
        <v>3588</v>
      </c>
    </row>
    <row r="921" spans="1:5">
      <c r="A921" s="1" t="s">
        <v>60</v>
      </c>
      <c r="B921" s="1" t="s">
        <v>1846</v>
      </c>
      <c r="C921" s="1" t="str">
        <f t="shared" si="13"/>
        <v>長野県阿智村</v>
      </c>
      <c r="D921" s="1" t="s">
        <v>1847</v>
      </c>
      <c r="E921" t="s">
        <v>3583</v>
      </c>
    </row>
    <row r="922" spans="1:5">
      <c r="A922" s="1" t="s">
        <v>60</v>
      </c>
      <c r="B922" s="1" t="s">
        <v>1848</v>
      </c>
      <c r="C922" s="1" t="str">
        <f t="shared" si="13"/>
        <v>長野県平谷村</v>
      </c>
      <c r="D922" s="1" t="s">
        <v>1849</v>
      </c>
      <c r="E922" t="s">
        <v>3589</v>
      </c>
    </row>
    <row r="923" spans="1:5">
      <c r="A923" s="1" t="s">
        <v>60</v>
      </c>
      <c r="B923" s="1" t="s">
        <v>1850</v>
      </c>
      <c r="C923" s="1" t="str">
        <f t="shared" si="13"/>
        <v>長野県根羽村</v>
      </c>
      <c r="D923" s="1" t="s">
        <v>1851</v>
      </c>
      <c r="E923" t="s">
        <v>3588</v>
      </c>
    </row>
    <row r="924" spans="1:5">
      <c r="A924" s="1" t="s">
        <v>60</v>
      </c>
      <c r="B924" s="1" t="s">
        <v>1852</v>
      </c>
      <c r="C924" s="1" t="str">
        <f t="shared" si="13"/>
        <v>長野県下條村</v>
      </c>
      <c r="D924" s="1" t="s">
        <v>1853</v>
      </c>
      <c r="E924" t="s">
        <v>3582</v>
      </c>
    </row>
    <row r="925" spans="1:5">
      <c r="A925" s="1" t="s">
        <v>60</v>
      </c>
      <c r="B925" s="1" t="s">
        <v>1854</v>
      </c>
      <c r="C925" s="1" t="str">
        <f t="shared" si="13"/>
        <v>長野県売木村</v>
      </c>
      <c r="D925" s="1" t="s">
        <v>1855</v>
      </c>
      <c r="E925" t="s">
        <v>3582</v>
      </c>
    </row>
    <row r="926" spans="1:5">
      <c r="A926" s="1" t="s">
        <v>60</v>
      </c>
      <c r="B926" s="1" t="s">
        <v>1856</v>
      </c>
      <c r="C926" s="1" t="str">
        <f t="shared" si="13"/>
        <v>長野県天龍村</v>
      </c>
      <c r="D926" s="1" t="s">
        <v>1857</v>
      </c>
      <c r="E926" t="s">
        <v>3589</v>
      </c>
    </row>
    <row r="927" spans="1:5">
      <c r="A927" s="1" t="s">
        <v>60</v>
      </c>
      <c r="B927" s="1" t="s">
        <v>1858</v>
      </c>
      <c r="C927" s="1" t="str">
        <f t="shared" si="13"/>
        <v>長野県泰阜村</v>
      </c>
      <c r="D927" s="1" t="s">
        <v>1859</v>
      </c>
      <c r="E927" t="s">
        <v>3588</v>
      </c>
    </row>
    <row r="928" spans="1:5">
      <c r="A928" s="1" t="s">
        <v>60</v>
      </c>
      <c r="B928" s="1" t="s">
        <v>1860</v>
      </c>
      <c r="C928" s="1" t="str">
        <f t="shared" si="13"/>
        <v>長野県喬木村</v>
      </c>
      <c r="D928" s="1" t="s">
        <v>1861</v>
      </c>
      <c r="E928" t="s">
        <v>3583</v>
      </c>
    </row>
    <row r="929" spans="1:5">
      <c r="A929" s="1" t="s">
        <v>60</v>
      </c>
      <c r="B929" s="1" t="s">
        <v>1862</v>
      </c>
      <c r="C929" s="1" t="str">
        <f t="shared" si="13"/>
        <v>長野県豊丘村</v>
      </c>
      <c r="D929" s="1" t="s">
        <v>1863</v>
      </c>
      <c r="E929" t="s">
        <v>3583</v>
      </c>
    </row>
    <row r="930" spans="1:5">
      <c r="A930" s="1" t="s">
        <v>60</v>
      </c>
      <c r="B930" s="1" t="s">
        <v>1864</v>
      </c>
      <c r="C930" s="1" t="str">
        <f t="shared" si="13"/>
        <v>長野県大鹿村</v>
      </c>
      <c r="D930" s="1" t="s">
        <v>1865</v>
      </c>
      <c r="E930" t="s">
        <v>3582</v>
      </c>
    </row>
    <row r="931" spans="1:5">
      <c r="A931" s="1" t="s">
        <v>60</v>
      </c>
      <c r="B931" s="1" t="s">
        <v>1866</v>
      </c>
      <c r="C931" s="1" t="str">
        <f t="shared" si="13"/>
        <v>長野県上松町</v>
      </c>
      <c r="D931" s="1" t="s">
        <v>1867</v>
      </c>
      <c r="E931" t="s">
        <v>3589</v>
      </c>
    </row>
    <row r="932" spans="1:5">
      <c r="A932" s="1" t="s">
        <v>60</v>
      </c>
      <c r="B932" s="1" t="s">
        <v>1868</v>
      </c>
      <c r="C932" s="1" t="str">
        <f t="shared" si="13"/>
        <v>長野県南木曽町</v>
      </c>
      <c r="D932" s="1" t="s">
        <v>1869</v>
      </c>
      <c r="E932" t="s">
        <v>3588</v>
      </c>
    </row>
    <row r="933" spans="1:5">
      <c r="A933" s="1" t="s">
        <v>60</v>
      </c>
      <c r="B933" s="1" t="s">
        <v>1870</v>
      </c>
      <c r="C933" s="1" t="str">
        <f t="shared" si="13"/>
        <v>長野県木祖村</v>
      </c>
      <c r="D933" s="1" t="s">
        <v>1871</v>
      </c>
      <c r="E933" t="s">
        <v>3589</v>
      </c>
    </row>
    <row r="934" spans="1:5">
      <c r="A934" s="1" t="s">
        <v>60</v>
      </c>
      <c r="B934" s="1" t="s">
        <v>1872</v>
      </c>
      <c r="C934" s="1" t="str">
        <f t="shared" si="13"/>
        <v>長野県王滝村</v>
      </c>
      <c r="D934" s="1" t="s">
        <v>1873</v>
      </c>
      <c r="E934" t="s">
        <v>3589</v>
      </c>
    </row>
    <row r="935" spans="1:5">
      <c r="A935" s="1" t="s">
        <v>60</v>
      </c>
      <c r="B935" s="1" t="s">
        <v>1874</v>
      </c>
      <c r="C935" s="1" t="str">
        <f t="shared" si="13"/>
        <v>長野県大桑村</v>
      </c>
      <c r="D935" s="1" t="s">
        <v>1875</v>
      </c>
      <c r="E935" t="s">
        <v>3588</v>
      </c>
    </row>
    <row r="936" spans="1:5">
      <c r="A936" s="1" t="s">
        <v>60</v>
      </c>
      <c r="B936" s="1" t="s">
        <v>1876</v>
      </c>
      <c r="C936" s="1" t="str">
        <f t="shared" si="13"/>
        <v>長野県木曽町</v>
      </c>
      <c r="D936" s="1" t="s">
        <v>1877</v>
      </c>
      <c r="E936" t="s">
        <v>3590</v>
      </c>
    </row>
    <row r="937" spans="1:5">
      <c r="A937" s="1" t="s">
        <v>60</v>
      </c>
      <c r="B937" s="1" t="s">
        <v>1878</v>
      </c>
      <c r="C937" s="1" t="str">
        <f t="shared" si="13"/>
        <v>長野県麻績村</v>
      </c>
      <c r="D937" s="1" t="s">
        <v>1879</v>
      </c>
      <c r="E937" t="s">
        <v>3589</v>
      </c>
    </row>
    <row r="938" spans="1:5">
      <c r="A938" s="1" t="s">
        <v>60</v>
      </c>
      <c r="B938" s="1" t="s">
        <v>1880</v>
      </c>
      <c r="C938" s="1" t="str">
        <f t="shared" si="13"/>
        <v>長野県生坂村</v>
      </c>
      <c r="D938" s="1" t="s">
        <v>1881</v>
      </c>
      <c r="E938" t="s">
        <v>3582</v>
      </c>
    </row>
    <row r="939" spans="1:5">
      <c r="A939" s="1" t="s">
        <v>60</v>
      </c>
      <c r="B939" s="1" t="s">
        <v>1882</v>
      </c>
      <c r="C939" s="1" t="str">
        <f t="shared" si="13"/>
        <v>長野県山形村</v>
      </c>
      <c r="D939" s="1" t="s">
        <v>1883</v>
      </c>
      <c r="E939" t="s">
        <v>3583</v>
      </c>
    </row>
    <row r="940" spans="1:5">
      <c r="A940" s="1" t="s">
        <v>60</v>
      </c>
      <c r="B940" s="1" t="s">
        <v>1884</v>
      </c>
      <c r="C940" s="1" t="str">
        <f t="shared" si="13"/>
        <v>長野県朝日村</v>
      </c>
      <c r="D940" s="1" t="s">
        <v>1885</v>
      </c>
      <c r="E940" t="s">
        <v>3582</v>
      </c>
    </row>
    <row r="941" spans="1:5">
      <c r="A941" s="1" t="s">
        <v>60</v>
      </c>
      <c r="B941" s="1" t="s">
        <v>1886</v>
      </c>
      <c r="C941" s="1" t="str">
        <f t="shared" si="13"/>
        <v>長野県筑北村</v>
      </c>
      <c r="D941" s="1" t="s">
        <v>1887</v>
      </c>
      <c r="E941" t="s">
        <v>3588</v>
      </c>
    </row>
    <row r="942" spans="1:5">
      <c r="A942" s="1" t="s">
        <v>60</v>
      </c>
      <c r="B942" s="1" t="s">
        <v>441</v>
      </c>
      <c r="C942" s="1" t="str">
        <f t="shared" si="13"/>
        <v>長野県池田町</v>
      </c>
      <c r="D942" s="1" t="s">
        <v>1888</v>
      </c>
      <c r="E942" t="s">
        <v>3585</v>
      </c>
    </row>
    <row r="943" spans="1:5">
      <c r="A943" s="1" t="s">
        <v>60</v>
      </c>
      <c r="B943" s="1" t="s">
        <v>1889</v>
      </c>
      <c r="C943" s="1" t="str">
        <f t="shared" si="13"/>
        <v>長野県松川村</v>
      </c>
      <c r="D943" s="1" t="s">
        <v>1890</v>
      </c>
      <c r="E943" t="s">
        <v>3583</v>
      </c>
    </row>
    <row r="944" spans="1:5">
      <c r="A944" s="1" t="s">
        <v>60</v>
      </c>
      <c r="B944" s="1" t="s">
        <v>1891</v>
      </c>
      <c r="C944" s="1" t="str">
        <f t="shared" si="13"/>
        <v>長野県白馬村</v>
      </c>
      <c r="D944" s="1" t="s">
        <v>1892</v>
      </c>
      <c r="E944" t="s">
        <v>3585</v>
      </c>
    </row>
    <row r="945" spans="1:6">
      <c r="A945" s="1" t="s">
        <v>60</v>
      </c>
      <c r="B945" s="1" t="s">
        <v>1893</v>
      </c>
      <c r="C945" s="1" t="str">
        <f t="shared" si="13"/>
        <v>長野県小谷村</v>
      </c>
      <c r="D945" s="1" t="s">
        <v>1894</v>
      </c>
      <c r="E945" t="s">
        <v>3589</v>
      </c>
    </row>
    <row r="946" spans="1:6">
      <c r="A946" s="1" t="s">
        <v>60</v>
      </c>
      <c r="B946" s="1" t="s">
        <v>1895</v>
      </c>
      <c r="C946" s="1" t="str">
        <f t="shared" ref="C946:C1009" si="14">A946&amp;B946</f>
        <v>長野県坂城町</v>
      </c>
      <c r="D946" s="1" t="s">
        <v>1896</v>
      </c>
      <c r="E946" t="s">
        <v>3594</v>
      </c>
    </row>
    <row r="947" spans="1:6">
      <c r="A947" s="1" t="s">
        <v>60</v>
      </c>
      <c r="B947" s="1" t="s">
        <v>1897</v>
      </c>
      <c r="C947" s="1" t="str">
        <f t="shared" si="14"/>
        <v>長野県小布施町</v>
      </c>
      <c r="D947" s="1" t="s">
        <v>1898</v>
      </c>
      <c r="E947" t="s">
        <v>3591</v>
      </c>
    </row>
    <row r="948" spans="1:6">
      <c r="A948" s="1" t="s">
        <v>60</v>
      </c>
      <c r="B948" s="1" t="s">
        <v>1106</v>
      </c>
      <c r="C948" s="1" t="str">
        <f t="shared" si="14"/>
        <v>長野県高山村</v>
      </c>
      <c r="D948" s="1" t="s">
        <v>1899</v>
      </c>
      <c r="E948" t="s">
        <v>3583</v>
      </c>
    </row>
    <row r="949" spans="1:6">
      <c r="A949" s="1" t="s">
        <v>60</v>
      </c>
      <c r="B949" s="1" t="s">
        <v>1900</v>
      </c>
      <c r="C949" s="1" t="str">
        <f t="shared" si="14"/>
        <v>長野県山ノ内町</v>
      </c>
      <c r="D949" s="1" t="s">
        <v>1901</v>
      </c>
      <c r="E949" t="s">
        <v>3591</v>
      </c>
    </row>
    <row r="950" spans="1:6">
      <c r="A950" s="1" t="s">
        <v>60</v>
      </c>
      <c r="B950" s="1" t="s">
        <v>1902</v>
      </c>
      <c r="C950" s="1" t="str">
        <f t="shared" si="14"/>
        <v>長野県木島平村</v>
      </c>
      <c r="D950" s="1" t="s">
        <v>1903</v>
      </c>
      <c r="E950" t="s">
        <v>3582</v>
      </c>
    </row>
    <row r="951" spans="1:6">
      <c r="A951" s="1" t="s">
        <v>60</v>
      </c>
      <c r="B951" s="1" t="s">
        <v>1904</v>
      </c>
      <c r="C951" s="1" t="str">
        <f t="shared" si="14"/>
        <v>長野県野沢温泉村</v>
      </c>
      <c r="D951" s="1" t="s">
        <v>1905</v>
      </c>
      <c r="E951" t="s">
        <v>3589</v>
      </c>
    </row>
    <row r="952" spans="1:6">
      <c r="A952" s="1" t="s">
        <v>60</v>
      </c>
      <c r="B952" s="1" t="s">
        <v>1906</v>
      </c>
      <c r="C952" s="1" t="str">
        <f t="shared" si="14"/>
        <v>長野県信濃町</v>
      </c>
      <c r="D952" s="1" t="s">
        <v>1907</v>
      </c>
      <c r="E952" t="s">
        <v>3583</v>
      </c>
    </row>
    <row r="953" spans="1:6">
      <c r="A953" s="1" t="s">
        <v>60</v>
      </c>
      <c r="B953" s="1" t="s">
        <v>1908</v>
      </c>
      <c r="C953" s="1" t="str">
        <f t="shared" si="14"/>
        <v>長野県小川村</v>
      </c>
      <c r="D953" s="1" t="s">
        <v>1909</v>
      </c>
      <c r="E953" t="s">
        <v>3588</v>
      </c>
    </row>
    <row r="954" spans="1:6">
      <c r="A954" s="1" t="s">
        <v>60</v>
      </c>
      <c r="B954" s="1" t="s">
        <v>1910</v>
      </c>
      <c r="C954" s="1" t="str">
        <f t="shared" si="14"/>
        <v>長野県飯綱町</v>
      </c>
      <c r="D954" s="1" t="s">
        <v>1911</v>
      </c>
      <c r="E954" t="s">
        <v>3591</v>
      </c>
    </row>
    <row r="955" spans="1:6">
      <c r="A955" s="1" t="s">
        <v>60</v>
      </c>
      <c r="B955" s="1" t="s">
        <v>1912</v>
      </c>
      <c r="C955" s="1" t="str">
        <f t="shared" si="14"/>
        <v>長野県栄村</v>
      </c>
      <c r="D955" s="1" t="s">
        <v>1913</v>
      </c>
      <c r="E955" t="s">
        <v>3582</v>
      </c>
    </row>
    <row r="956" spans="1:6">
      <c r="A956" s="1" t="s">
        <v>62</v>
      </c>
      <c r="B956" s="1" t="s">
        <v>1914</v>
      </c>
      <c r="C956" s="1" t="str">
        <f t="shared" si="14"/>
        <v>岐阜県岐阜市</v>
      </c>
      <c r="D956" s="1" t="s">
        <v>1915</v>
      </c>
      <c r="E956" t="s">
        <v>3573</v>
      </c>
      <c r="F956" s="1"/>
    </row>
    <row r="957" spans="1:6">
      <c r="A957" s="1" t="s">
        <v>62</v>
      </c>
      <c r="B957" s="1" t="s">
        <v>1916</v>
      </c>
      <c r="C957" s="1" t="str">
        <f t="shared" si="14"/>
        <v>岐阜県大垣市</v>
      </c>
      <c r="D957" s="1" t="s">
        <v>1917</v>
      </c>
      <c r="E957" t="s">
        <v>3598</v>
      </c>
    </row>
    <row r="958" spans="1:6">
      <c r="A958" s="1" t="s">
        <v>62</v>
      </c>
      <c r="B958" s="1" t="s">
        <v>1918</v>
      </c>
      <c r="C958" s="1" t="str">
        <f t="shared" si="14"/>
        <v>岐阜県高山市</v>
      </c>
      <c r="D958" s="1" t="s">
        <v>1919</v>
      </c>
      <c r="E958" t="s">
        <v>3579</v>
      </c>
    </row>
    <row r="959" spans="1:6">
      <c r="A959" s="1" t="s">
        <v>62</v>
      </c>
      <c r="B959" s="1" t="s">
        <v>1920</v>
      </c>
      <c r="C959" s="1" t="str">
        <f t="shared" si="14"/>
        <v>岐阜県多治見市</v>
      </c>
      <c r="D959" s="1" t="s">
        <v>1921</v>
      </c>
      <c r="E959" t="s">
        <v>3574</v>
      </c>
    </row>
    <row r="960" spans="1:6">
      <c r="A960" s="1" t="s">
        <v>62</v>
      </c>
      <c r="B960" s="1" t="s">
        <v>1922</v>
      </c>
      <c r="C960" s="1" t="str">
        <f t="shared" si="14"/>
        <v>岐阜県関市</v>
      </c>
      <c r="D960" s="1" t="s">
        <v>1923</v>
      </c>
      <c r="E960" t="s">
        <v>3599</v>
      </c>
    </row>
    <row r="961" spans="1:5">
      <c r="A961" s="1" t="s">
        <v>62</v>
      </c>
      <c r="B961" s="1" t="s">
        <v>1924</v>
      </c>
      <c r="C961" s="1" t="str">
        <f t="shared" si="14"/>
        <v>岐阜県中津川市</v>
      </c>
      <c r="D961" s="1" t="s">
        <v>1925</v>
      </c>
      <c r="E961" t="s">
        <v>3599</v>
      </c>
    </row>
    <row r="962" spans="1:5">
      <c r="A962" s="1" t="s">
        <v>62</v>
      </c>
      <c r="B962" s="1" t="s">
        <v>1926</v>
      </c>
      <c r="C962" s="1" t="str">
        <f t="shared" si="14"/>
        <v>岐阜県美濃市</v>
      </c>
      <c r="D962" s="1" t="s">
        <v>1927</v>
      </c>
      <c r="E962" t="s">
        <v>3601</v>
      </c>
    </row>
    <row r="963" spans="1:5">
      <c r="A963" s="1" t="s">
        <v>62</v>
      </c>
      <c r="B963" s="1" t="s">
        <v>1928</v>
      </c>
      <c r="C963" s="1" t="str">
        <f t="shared" si="14"/>
        <v>岐阜県瑞浪市</v>
      </c>
      <c r="D963" s="1" t="s">
        <v>1929</v>
      </c>
      <c r="E963" t="s">
        <v>3601</v>
      </c>
    </row>
    <row r="964" spans="1:5">
      <c r="A964" s="1" t="s">
        <v>62</v>
      </c>
      <c r="B964" s="1" t="s">
        <v>1930</v>
      </c>
      <c r="C964" s="1" t="str">
        <f t="shared" si="14"/>
        <v>岐阜県羽島市</v>
      </c>
      <c r="D964" s="1" t="s">
        <v>1931</v>
      </c>
      <c r="E964" t="s">
        <v>3599</v>
      </c>
    </row>
    <row r="965" spans="1:5">
      <c r="A965" s="1" t="s">
        <v>62</v>
      </c>
      <c r="B965" s="1" t="s">
        <v>1932</v>
      </c>
      <c r="C965" s="1" t="str">
        <f t="shared" si="14"/>
        <v>岐阜県恵那市</v>
      </c>
      <c r="D965" s="1" t="s">
        <v>1933</v>
      </c>
      <c r="E965" t="s">
        <v>3601</v>
      </c>
    </row>
    <row r="966" spans="1:5">
      <c r="A966" s="1" t="s">
        <v>62</v>
      </c>
      <c r="B966" s="1" t="s">
        <v>1934</v>
      </c>
      <c r="C966" s="1" t="str">
        <f t="shared" si="14"/>
        <v>岐阜県美濃加茂市</v>
      </c>
      <c r="D966" s="1" t="s">
        <v>1935</v>
      </c>
      <c r="E966" t="s">
        <v>3599</v>
      </c>
    </row>
    <row r="967" spans="1:5">
      <c r="A967" s="1" t="s">
        <v>62</v>
      </c>
      <c r="B967" s="1" t="s">
        <v>1936</v>
      </c>
      <c r="C967" s="1" t="str">
        <f t="shared" si="14"/>
        <v>岐阜県土岐市</v>
      </c>
      <c r="D967" s="1" t="s">
        <v>1937</v>
      </c>
      <c r="E967" t="s">
        <v>3599</v>
      </c>
    </row>
    <row r="968" spans="1:5">
      <c r="A968" s="1" t="s">
        <v>62</v>
      </c>
      <c r="B968" s="1" t="s">
        <v>1938</v>
      </c>
      <c r="C968" s="1" t="str">
        <f t="shared" si="14"/>
        <v>岐阜県各務原市</v>
      </c>
      <c r="D968" s="1" t="s">
        <v>1939</v>
      </c>
      <c r="E968" t="s">
        <v>3623</v>
      </c>
    </row>
    <row r="969" spans="1:5">
      <c r="A969" s="1" t="s">
        <v>62</v>
      </c>
      <c r="B969" s="1" t="s">
        <v>1940</v>
      </c>
      <c r="C969" s="1" t="str">
        <f t="shared" si="14"/>
        <v>岐阜県可児市</v>
      </c>
      <c r="D969" s="1" t="s">
        <v>1941</v>
      </c>
      <c r="E969" t="s">
        <v>3599</v>
      </c>
    </row>
    <row r="970" spans="1:5">
      <c r="A970" s="1" t="s">
        <v>62</v>
      </c>
      <c r="B970" s="1" t="s">
        <v>1942</v>
      </c>
      <c r="C970" s="1" t="str">
        <f t="shared" si="14"/>
        <v>岐阜県山県市</v>
      </c>
      <c r="D970" s="1" t="s">
        <v>1943</v>
      </c>
      <c r="E970" t="s">
        <v>3601</v>
      </c>
    </row>
    <row r="971" spans="1:5">
      <c r="A971" s="1" t="s">
        <v>62</v>
      </c>
      <c r="B971" s="1" t="s">
        <v>1944</v>
      </c>
      <c r="C971" s="1" t="str">
        <f t="shared" si="14"/>
        <v>岐阜県瑞穂市</v>
      </c>
      <c r="D971" s="1" t="s">
        <v>1945</v>
      </c>
      <c r="E971" t="s">
        <v>3575</v>
      </c>
    </row>
    <row r="972" spans="1:5">
      <c r="A972" s="1" t="s">
        <v>62</v>
      </c>
      <c r="B972" s="1" t="s">
        <v>1946</v>
      </c>
      <c r="C972" s="1" t="str">
        <f t="shared" si="14"/>
        <v>岐阜県飛騨市</v>
      </c>
      <c r="D972" s="1" t="s">
        <v>1947</v>
      </c>
      <c r="E972" t="s">
        <v>3601</v>
      </c>
    </row>
    <row r="973" spans="1:5">
      <c r="A973" s="1" t="s">
        <v>62</v>
      </c>
      <c r="B973" s="1" t="s">
        <v>1948</v>
      </c>
      <c r="C973" s="1" t="str">
        <f t="shared" si="14"/>
        <v>岐阜県本巣市</v>
      </c>
      <c r="D973" s="1" t="s">
        <v>1949</v>
      </c>
      <c r="E973" t="s">
        <v>3601</v>
      </c>
    </row>
    <row r="974" spans="1:5">
      <c r="A974" s="1" t="s">
        <v>62</v>
      </c>
      <c r="B974" s="1" t="s">
        <v>1950</v>
      </c>
      <c r="C974" s="1" t="str">
        <f t="shared" si="14"/>
        <v>岐阜県郡上市</v>
      </c>
      <c r="D974" s="1" t="s">
        <v>1951</v>
      </c>
      <c r="E974" t="s">
        <v>3601</v>
      </c>
    </row>
    <row r="975" spans="1:5">
      <c r="A975" s="1" t="s">
        <v>62</v>
      </c>
      <c r="B975" s="1" t="s">
        <v>1952</v>
      </c>
      <c r="C975" s="1" t="str">
        <f t="shared" si="14"/>
        <v>岐阜県下呂市</v>
      </c>
      <c r="D975" s="1" t="s">
        <v>1953</v>
      </c>
      <c r="E975" t="s">
        <v>3601</v>
      </c>
    </row>
    <row r="976" spans="1:5">
      <c r="A976" s="1" t="s">
        <v>62</v>
      </c>
      <c r="B976" s="1" t="s">
        <v>1954</v>
      </c>
      <c r="C976" s="1" t="str">
        <f t="shared" si="14"/>
        <v>岐阜県海津市</v>
      </c>
      <c r="D976" s="1" t="s">
        <v>1955</v>
      </c>
      <c r="E976" t="s">
        <v>3578</v>
      </c>
    </row>
    <row r="977" spans="1:5">
      <c r="A977" s="1" t="s">
        <v>62</v>
      </c>
      <c r="B977" s="1" t="s">
        <v>1956</v>
      </c>
      <c r="C977" s="1" t="str">
        <f t="shared" si="14"/>
        <v>岐阜県岐南町</v>
      </c>
      <c r="D977" s="1" t="s">
        <v>1957</v>
      </c>
      <c r="E977" t="s">
        <v>3586</v>
      </c>
    </row>
    <row r="978" spans="1:5">
      <c r="A978" s="1" t="s">
        <v>62</v>
      </c>
      <c r="B978" s="1" t="s">
        <v>1958</v>
      </c>
      <c r="C978" s="1" t="str">
        <f t="shared" si="14"/>
        <v>岐阜県笠松町</v>
      </c>
      <c r="D978" s="1" t="s">
        <v>1959</v>
      </c>
      <c r="E978" t="s">
        <v>3586</v>
      </c>
    </row>
    <row r="979" spans="1:5">
      <c r="A979" s="1" t="s">
        <v>62</v>
      </c>
      <c r="B979" s="1" t="s">
        <v>1960</v>
      </c>
      <c r="C979" s="1" t="str">
        <f t="shared" si="14"/>
        <v>岐阜県養老町</v>
      </c>
      <c r="D979" s="1" t="s">
        <v>1961</v>
      </c>
      <c r="E979" t="s">
        <v>3597</v>
      </c>
    </row>
    <row r="980" spans="1:5">
      <c r="A980" s="1" t="s">
        <v>62</v>
      </c>
      <c r="B980" s="1" t="s">
        <v>1962</v>
      </c>
      <c r="C980" s="1" t="str">
        <f t="shared" si="14"/>
        <v>岐阜県垂井町</v>
      </c>
      <c r="D980" s="1" t="s">
        <v>1963</v>
      </c>
      <c r="E980" t="s">
        <v>3597</v>
      </c>
    </row>
    <row r="981" spans="1:5">
      <c r="A981" s="1" t="s">
        <v>62</v>
      </c>
      <c r="B981" s="1" t="s">
        <v>1964</v>
      </c>
      <c r="C981" s="1" t="str">
        <f t="shared" si="14"/>
        <v>岐阜県関ケ原町</v>
      </c>
      <c r="D981" s="1" t="s">
        <v>1965</v>
      </c>
      <c r="E981" t="s">
        <v>3583</v>
      </c>
    </row>
    <row r="982" spans="1:5">
      <c r="A982" s="1" t="s">
        <v>62</v>
      </c>
      <c r="B982" s="1" t="s">
        <v>1966</v>
      </c>
      <c r="C982" s="1" t="str">
        <f t="shared" si="14"/>
        <v>岐阜県神戸町</v>
      </c>
      <c r="D982" s="1" t="s">
        <v>1967</v>
      </c>
      <c r="E982" t="s">
        <v>3595</v>
      </c>
    </row>
    <row r="983" spans="1:5">
      <c r="A983" s="1" t="s">
        <v>62</v>
      </c>
      <c r="B983" s="1" t="s">
        <v>1968</v>
      </c>
      <c r="C983" s="1" t="str">
        <f t="shared" si="14"/>
        <v>岐阜県輪之内町</v>
      </c>
      <c r="D983" s="1" t="s">
        <v>1969</v>
      </c>
      <c r="E983" t="s">
        <v>3583</v>
      </c>
    </row>
    <row r="984" spans="1:5">
      <c r="A984" s="1" t="s">
        <v>62</v>
      </c>
      <c r="B984" s="1" t="s">
        <v>1970</v>
      </c>
      <c r="C984" s="1" t="str">
        <f t="shared" si="14"/>
        <v>岐阜県安八町</v>
      </c>
      <c r="D984" s="1" t="s">
        <v>1971</v>
      </c>
      <c r="E984" t="s">
        <v>3590</v>
      </c>
    </row>
    <row r="985" spans="1:5">
      <c r="A985" s="1" t="s">
        <v>62</v>
      </c>
      <c r="B985" s="1" t="s">
        <v>1972</v>
      </c>
      <c r="C985" s="1" t="str">
        <f t="shared" si="14"/>
        <v>岐阜県揖斐川町</v>
      </c>
      <c r="D985" s="1" t="s">
        <v>1973</v>
      </c>
      <c r="E985" t="s">
        <v>3595</v>
      </c>
    </row>
    <row r="986" spans="1:5">
      <c r="A986" s="1" t="s">
        <v>62</v>
      </c>
      <c r="B986" s="1" t="s">
        <v>1974</v>
      </c>
      <c r="C986" s="1" t="str">
        <f t="shared" si="14"/>
        <v>岐阜県大野町</v>
      </c>
      <c r="D986" s="1" t="s">
        <v>1975</v>
      </c>
      <c r="E986" t="s">
        <v>3597</v>
      </c>
    </row>
    <row r="987" spans="1:5">
      <c r="A987" s="1" t="s">
        <v>62</v>
      </c>
      <c r="B987" s="1" t="s">
        <v>441</v>
      </c>
      <c r="C987" s="1" t="str">
        <f t="shared" si="14"/>
        <v>岐阜県池田町</v>
      </c>
      <c r="D987" s="1" t="s">
        <v>1976</v>
      </c>
      <c r="E987" t="s">
        <v>3597</v>
      </c>
    </row>
    <row r="988" spans="1:5">
      <c r="A988" s="1" t="s">
        <v>62</v>
      </c>
      <c r="B988" s="1" t="s">
        <v>1977</v>
      </c>
      <c r="C988" s="1" t="str">
        <f t="shared" si="14"/>
        <v>岐阜県北方町</v>
      </c>
      <c r="D988" s="1" t="s">
        <v>1978</v>
      </c>
      <c r="E988" t="s">
        <v>3581</v>
      </c>
    </row>
    <row r="989" spans="1:5">
      <c r="A989" s="1" t="s">
        <v>62</v>
      </c>
      <c r="B989" s="1" t="s">
        <v>1979</v>
      </c>
      <c r="C989" s="1" t="str">
        <f t="shared" si="14"/>
        <v>岐阜県坂祝町</v>
      </c>
      <c r="D989" s="1" t="s">
        <v>1980</v>
      </c>
      <c r="E989" t="s">
        <v>3583</v>
      </c>
    </row>
    <row r="990" spans="1:5">
      <c r="A990" s="1" t="s">
        <v>62</v>
      </c>
      <c r="B990" s="1" t="s">
        <v>1981</v>
      </c>
      <c r="C990" s="1" t="str">
        <f t="shared" si="14"/>
        <v>岐阜県富加町</v>
      </c>
      <c r="D990" s="1" t="s">
        <v>1982</v>
      </c>
      <c r="E990" t="s">
        <v>3583</v>
      </c>
    </row>
    <row r="991" spans="1:5">
      <c r="A991" s="1" t="s">
        <v>62</v>
      </c>
      <c r="B991" s="1" t="s">
        <v>1983</v>
      </c>
      <c r="C991" s="1" t="str">
        <f t="shared" si="14"/>
        <v>岐阜県川辺町</v>
      </c>
      <c r="D991" s="1" t="s">
        <v>1984</v>
      </c>
      <c r="E991" t="s">
        <v>3583</v>
      </c>
    </row>
    <row r="992" spans="1:5">
      <c r="A992" s="1" t="s">
        <v>62</v>
      </c>
      <c r="B992" s="1" t="s">
        <v>1985</v>
      </c>
      <c r="C992" s="1" t="str">
        <f t="shared" si="14"/>
        <v>岐阜県七宗町</v>
      </c>
      <c r="D992" s="1" t="s">
        <v>1986</v>
      </c>
      <c r="E992" t="s">
        <v>3588</v>
      </c>
    </row>
    <row r="993" spans="1:6">
      <c r="A993" s="1" t="s">
        <v>62</v>
      </c>
      <c r="B993" s="1" t="s">
        <v>1987</v>
      </c>
      <c r="C993" s="1" t="str">
        <f t="shared" si="14"/>
        <v>岐阜県八百津町</v>
      </c>
      <c r="D993" s="1" t="s">
        <v>1988</v>
      </c>
      <c r="E993" t="s">
        <v>3594</v>
      </c>
    </row>
    <row r="994" spans="1:6">
      <c r="A994" s="1" t="s">
        <v>62</v>
      </c>
      <c r="B994" s="1" t="s">
        <v>1989</v>
      </c>
      <c r="C994" s="1" t="str">
        <f t="shared" si="14"/>
        <v>岐阜県白川町</v>
      </c>
      <c r="D994" s="1" t="s">
        <v>1990</v>
      </c>
      <c r="E994" t="s">
        <v>3583</v>
      </c>
    </row>
    <row r="995" spans="1:6">
      <c r="A995" s="1" t="s">
        <v>62</v>
      </c>
      <c r="B995" s="1" t="s">
        <v>1991</v>
      </c>
      <c r="C995" s="1" t="str">
        <f t="shared" si="14"/>
        <v>岐阜県東白川村</v>
      </c>
      <c r="D995" s="1" t="s">
        <v>1992</v>
      </c>
      <c r="E995" t="s">
        <v>3588</v>
      </c>
    </row>
    <row r="996" spans="1:6">
      <c r="A996" s="1" t="s">
        <v>62</v>
      </c>
      <c r="B996" s="1" t="s">
        <v>1993</v>
      </c>
      <c r="C996" s="1" t="str">
        <f t="shared" si="14"/>
        <v>岐阜県御嵩町</v>
      </c>
      <c r="D996" s="1" t="s">
        <v>1994</v>
      </c>
      <c r="E996" t="s">
        <v>3595</v>
      </c>
    </row>
    <row r="997" spans="1:6">
      <c r="A997" s="1" t="s">
        <v>62</v>
      </c>
      <c r="B997" s="1" t="s">
        <v>1995</v>
      </c>
      <c r="C997" s="1" t="str">
        <f t="shared" si="14"/>
        <v>岐阜県白川村</v>
      </c>
      <c r="D997" s="1" t="s">
        <v>1996</v>
      </c>
      <c r="E997" t="s">
        <v>3589</v>
      </c>
    </row>
    <row r="998" spans="1:6">
      <c r="A998" s="1" t="s">
        <v>64</v>
      </c>
      <c r="B998" s="1" t="s">
        <v>1997</v>
      </c>
      <c r="C998" s="1" t="str">
        <f t="shared" si="14"/>
        <v>静岡県静岡市</v>
      </c>
      <c r="D998" s="1" t="s">
        <v>1998</v>
      </c>
      <c r="E998" t="s">
        <v>3648</v>
      </c>
      <c r="F998" s="1"/>
    </row>
    <row r="999" spans="1:6">
      <c r="A999" s="1" t="s">
        <v>64</v>
      </c>
      <c r="B999" s="1" t="s">
        <v>1999</v>
      </c>
      <c r="C999" s="1" t="str">
        <f t="shared" si="14"/>
        <v>静岡県浜松市</v>
      </c>
      <c r="D999" s="1" t="s">
        <v>2000</v>
      </c>
      <c r="E999" t="s">
        <v>3648</v>
      </c>
      <c r="F999" s="1"/>
    </row>
    <row r="1000" spans="1:6">
      <c r="A1000" s="1" t="s">
        <v>64</v>
      </c>
      <c r="B1000" s="1" t="s">
        <v>2001</v>
      </c>
      <c r="C1000" s="1" t="str">
        <f t="shared" si="14"/>
        <v>静岡県沼津市</v>
      </c>
      <c r="D1000" s="1" t="s">
        <v>2002</v>
      </c>
      <c r="E1000" t="s">
        <v>3649</v>
      </c>
      <c r="F1000" s="1"/>
    </row>
    <row r="1001" spans="1:6">
      <c r="A1001" s="1" t="s">
        <v>64</v>
      </c>
      <c r="B1001" s="1" t="s">
        <v>2003</v>
      </c>
      <c r="C1001" s="1" t="str">
        <f t="shared" si="14"/>
        <v>静岡県熱海市</v>
      </c>
      <c r="D1001" s="1" t="s">
        <v>2004</v>
      </c>
      <c r="E1001" t="s">
        <v>3580</v>
      </c>
    </row>
    <row r="1002" spans="1:6">
      <c r="A1002" s="1" t="s">
        <v>64</v>
      </c>
      <c r="B1002" s="1" t="s">
        <v>2005</v>
      </c>
      <c r="C1002" s="1" t="str">
        <f t="shared" si="14"/>
        <v>静岡県三島市</v>
      </c>
      <c r="D1002" s="1" t="s">
        <v>2006</v>
      </c>
      <c r="E1002" t="s">
        <v>3574</v>
      </c>
    </row>
    <row r="1003" spans="1:6">
      <c r="A1003" s="1" t="s">
        <v>64</v>
      </c>
      <c r="B1003" s="1" t="s">
        <v>2007</v>
      </c>
      <c r="C1003" s="1" t="str">
        <f t="shared" si="14"/>
        <v>静岡県富士宮市</v>
      </c>
      <c r="D1003" s="1" t="s">
        <v>2008</v>
      </c>
      <c r="E1003" t="s">
        <v>3623</v>
      </c>
    </row>
    <row r="1004" spans="1:6">
      <c r="A1004" s="1" t="s">
        <v>64</v>
      </c>
      <c r="B1004" s="1" t="s">
        <v>2009</v>
      </c>
      <c r="C1004" s="1" t="str">
        <f t="shared" si="14"/>
        <v>静岡県伊東市</v>
      </c>
      <c r="D1004" s="1" t="s">
        <v>2010</v>
      </c>
      <c r="E1004" t="s">
        <v>3575</v>
      </c>
    </row>
    <row r="1005" spans="1:6">
      <c r="A1005" s="1" t="s">
        <v>64</v>
      </c>
      <c r="B1005" s="1" t="s">
        <v>2011</v>
      </c>
      <c r="C1005" s="1" t="str">
        <f t="shared" si="14"/>
        <v>静岡県島田市</v>
      </c>
      <c r="D1005" s="1" t="s">
        <v>2012</v>
      </c>
      <c r="E1005" t="s">
        <v>3599</v>
      </c>
    </row>
    <row r="1006" spans="1:6">
      <c r="A1006" s="1" t="s">
        <v>64</v>
      </c>
      <c r="B1006" s="1" t="s">
        <v>2013</v>
      </c>
      <c r="C1006" s="1" t="str">
        <f t="shared" si="14"/>
        <v>静岡県富士市</v>
      </c>
      <c r="D1006" s="1" t="s">
        <v>2014</v>
      </c>
      <c r="E1006" t="s">
        <v>3649</v>
      </c>
      <c r="F1006" s="1"/>
    </row>
    <row r="1007" spans="1:6">
      <c r="A1007" s="1" t="s">
        <v>64</v>
      </c>
      <c r="B1007" s="1" t="s">
        <v>2015</v>
      </c>
      <c r="C1007" s="1" t="str">
        <f t="shared" si="14"/>
        <v>静岡県磐田市</v>
      </c>
      <c r="D1007" s="1" t="s">
        <v>2016</v>
      </c>
      <c r="E1007" t="s">
        <v>3598</v>
      </c>
    </row>
    <row r="1008" spans="1:6">
      <c r="A1008" s="1" t="s">
        <v>64</v>
      </c>
      <c r="B1008" s="1" t="s">
        <v>2017</v>
      </c>
      <c r="C1008" s="1" t="str">
        <f t="shared" si="14"/>
        <v>静岡県焼津市</v>
      </c>
      <c r="D1008" s="1" t="s">
        <v>2018</v>
      </c>
      <c r="E1008" t="s">
        <v>3623</v>
      </c>
    </row>
    <row r="1009" spans="1:5">
      <c r="A1009" s="1" t="s">
        <v>64</v>
      </c>
      <c r="B1009" s="1" t="s">
        <v>2019</v>
      </c>
      <c r="C1009" s="1" t="str">
        <f t="shared" si="14"/>
        <v>静岡県掛川市</v>
      </c>
      <c r="D1009" s="1" t="s">
        <v>2020</v>
      </c>
      <c r="E1009" t="s">
        <v>3623</v>
      </c>
    </row>
    <row r="1010" spans="1:5">
      <c r="A1010" s="1" t="s">
        <v>64</v>
      </c>
      <c r="B1010" s="1" t="s">
        <v>2021</v>
      </c>
      <c r="C1010" s="1" t="str">
        <f t="shared" ref="C1010:C1073" si="15">A1010&amp;B1010</f>
        <v>静岡県藤枝市</v>
      </c>
      <c r="D1010" s="1" t="s">
        <v>2022</v>
      </c>
      <c r="E1010" t="s">
        <v>3623</v>
      </c>
    </row>
    <row r="1011" spans="1:5">
      <c r="A1011" s="1" t="s">
        <v>64</v>
      </c>
      <c r="B1011" s="1" t="s">
        <v>2023</v>
      </c>
      <c r="C1011" s="1" t="str">
        <f t="shared" si="15"/>
        <v>静岡県御殿場市</v>
      </c>
      <c r="D1011" s="1" t="s">
        <v>2024</v>
      </c>
      <c r="E1011" t="s">
        <v>3575</v>
      </c>
    </row>
    <row r="1012" spans="1:5">
      <c r="A1012" s="1" t="s">
        <v>64</v>
      </c>
      <c r="B1012" s="1" t="s">
        <v>2025</v>
      </c>
      <c r="C1012" s="1" t="str">
        <f t="shared" si="15"/>
        <v>静岡県袋井市</v>
      </c>
      <c r="D1012" s="1" t="s">
        <v>2026</v>
      </c>
      <c r="E1012" t="s">
        <v>3599</v>
      </c>
    </row>
    <row r="1013" spans="1:5">
      <c r="A1013" s="1" t="s">
        <v>64</v>
      </c>
      <c r="B1013" s="1" t="s">
        <v>2027</v>
      </c>
      <c r="C1013" s="1" t="str">
        <f t="shared" si="15"/>
        <v>静岡県下田市</v>
      </c>
      <c r="D1013" s="1" t="s">
        <v>2028</v>
      </c>
      <c r="E1013" t="s">
        <v>3580</v>
      </c>
    </row>
    <row r="1014" spans="1:5">
      <c r="A1014" s="1" t="s">
        <v>64</v>
      </c>
      <c r="B1014" s="1" t="s">
        <v>2029</v>
      </c>
      <c r="C1014" s="1" t="str">
        <f t="shared" si="15"/>
        <v>静岡県裾野市</v>
      </c>
      <c r="D1014" s="1" t="s">
        <v>2030</v>
      </c>
      <c r="E1014" t="s">
        <v>3599</v>
      </c>
    </row>
    <row r="1015" spans="1:5">
      <c r="A1015" s="1" t="s">
        <v>64</v>
      </c>
      <c r="B1015" s="1" t="s">
        <v>2031</v>
      </c>
      <c r="C1015" s="1" t="str">
        <f t="shared" si="15"/>
        <v>静岡県湖西市</v>
      </c>
      <c r="D1015" s="1" t="s">
        <v>2032</v>
      </c>
      <c r="E1015" t="s">
        <v>3599</v>
      </c>
    </row>
    <row r="1016" spans="1:5">
      <c r="A1016" s="1" t="s">
        <v>64</v>
      </c>
      <c r="B1016" s="1" t="s">
        <v>2033</v>
      </c>
      <c r="C1016" s="1" t="str">
        <f t="shared" si="15"/>
        <v>静岡県伊豆市</v>
      </c>
      <c r="D1016" s="1" t="s">
        <v>2034</v>
      </c>
      <c r="E1016" t="s">
        <v>3580</v>
      </c>
    </row>
    <row r="1017" spans="1:5">
      <c r="A1017" s="1" t="s">
        <v>64</v>
      </c>
      <c r="B1017" s="1" t="s">
        <v>2035</v>
      </c>
      <c r="C1017" s="1" t="str">
        <f t="shared" si="15"/>
        <v>静岡県御前崎市</v>
      </c>
      <c r="D1017" s="1" t="s">
        <v>2036</v>
      </c>
      <c r="E1017" t="s">
        <v>3601</v>
      </c>
    </row>
    <row r="1018" spans="1:5">
      <c r="A1018" s="1" t="s">
        <v>64</v>
      </c>
      <c r="B1018" s="1" t="s">
        <v>2037</v>
      </c>
      <c r="C1018" s="1" t="str">
        <f t="shared" si="15"/>
        <v>静岡県菊川市</v>
      </c>
      <c r="D1018" s="1" t="s">
        <v>2038</v>
      </c>
      <c r="E1018" t="s">
        <v>3593</v>
      </c>
    </row>
    <row r="1019" spans="1:5">
      <c r="A1019" s="1" t="s">
        <v>64</v>
      </c>
      <c r="B1019" s="1" t="s">
        <v>2039</v>
      </c>
      <c r="C1019" s="1" t="str">
        <f t="shared" si="15"/>
        <v>静岡県伊豆の国市</v>
      </c>
      <c r="D1019" s="1" t="s">
        <v>2040</v>
      </c>
      <c r="E1019" t="s">
        <v>3580</v>
      </c>
    </row>
    <row r="1020" spans="1:5">
      <c r="A1020" s="1" t="s">
        <v>64</v>
      </c>
      <c r="B1020" s="1" t="s">
        <v>2041</v>
      </c>
      <c r="C1020" s="1" t="str">
        <f t="shared" si="15"/>
        <v>静岡県牧之原市</v>
      </c>
      <c r="D1020" s="1" t="s">
        <v>2042</v>
      </c>
      <c r="E1020" t="s">
        <v>3593</v>
      </c>
    </row>
    <row r="1021" spans="1:5">
      <c r="A1021" s="1" t="s">
        <v>64</v>
      </c>
      <c r="B1021" s="1" t="s">
        <v>2043</v>
      </c>
      <c r="C1021" s="1" t="str">
        <f t="shared" si="15"/>
        <v>静岡県東伊豆町</v>
      </c>
      <c r="D1021" s="1" t="s">
        <v>2044</v>
      </c>
      <c r="E1021" t="s">
        <v>3590</v>
      </c>
    </row>
    <row r="1022" spans="1:5">
      <c r="A1022" s="1" t="s">
        <v>64</v>
      </c>
      <c r="B1022" s="1" t="s">
        <v>2045</v>
      </c>
      <c r="C1022" s="1" t="str">
        <f t="shared" si="15"/>
        <v>静岡県河津町</v>
      </c>
      <c r="D1022" s="1" t="s">
        <v>2046</v>
      </c>
      <c r="E1022" t="s">
        <v>3585</v>
      </c>
    </row>
    <row r="1023" spans="1:5">
      <c r="A1023" s="1" t="s">
        <v>64</v>
      </c>
      <c r="B1023" s="1" t="s">
        <v>2047</v>
      </c>
      <c r="C1023" s="1" t="str">
        <f t="shared" si="15"/>
        <v>静岡県南伊豆町</v>
      </c>
      <c r="D1023" s="1" t="s">
        <v>2048</v>
      </c>
      <c r="E1023" t="s">
        <v>3585</v>
      </c>
    </row>
    <row r="1024" spans="1:5">
      <c r="A1024" s="1" t="s">
        <v>64</v>
      </c>
      <c r="B1024" s="1" t="s">
        <v>2049</v>
      </c>
      <c r="C1024" s="1" t="str">
        <f t="shared" si="15"/>
        <v>静岡県松崎町</v>
      </c>
      <c r="D1024" s="1" t="s">
        <v>2050</v>
      </c>
      <c r="E1024" t="s">
        <v>3585</v>
      </c>
    </row>
    <row r="1025" spans="1:6">
      <c r="A1025" s="1" t="s">
        <v>64</v>
      </c>
      <c r="B1025" s="1" t="s">
        <v>2051</v>
      </c>
      <c r="C1025" s="1" t="str">
        <f t="shared" si="15"/>
        <v>静岡県西伊豆町</v>
      </c>
      <c r="D1025" s="1" t="s">
        <v>2052</v>
      </c>
      <c r="E1025" t="s">
        <v>3585</v>
      </c>
    </row>
    <row r="1026" spans="1:6">
      <c r="A1026" s="1" t="s">
        <v>64</v>
      </c>
      <c r="B1026" s="1" t="s">
        <v>2053</v>
      </c>
      <c r="C1026" s="1" t="str">
        <f t="shared" si="15"/>
        <v>静岡県函南町</v>
      </c>
      <c r="D1026" s="1" t="s">
        <v>2054</v>
      </c>
      <c r="E1026" t="s">
        <v>3586</v>
      </c>
    </row>
    <row r="1027" spans="1:6">
      <c r="A1027" s="1" t="s">
        <v>64</v>
      </c>
      <c r="B1027" s="1" t="s">
        <v>427</v>
      </c>
      <c r="C1027" s="1" t="str">
        <f t="shared" si="15"/>
        <v>静岡県清水町</v>
      </c>
      <c r="D1027" s="1" t="s">
        <v>2055</v>
      </c>
      <c r="E1027" t="s">
        <v>3586</v>
      </c>
    </row>
    <row r="1028" spans="1:6">
      <c r="A1028" s="1" t="s">
        <v>64</v>
      </c>
      <c r="B1028" s="1" t="s">
        <v>2056</v>
      </c>
      <c r="C1028" s="1" t="str">
        <f t="shared" si="15"/>
        <v>静岡県長泉町</v>
      </c>
      <c r="D1028" s="1" t="s">
        <v>2057</v>
      </c>
      <c r="E1028" t="s">
        <v>3586</v>
      </c>
    </row>
    <row r="1029" spans="1:6">
      <c r="A1029" s="1" t="s">
        <v>64</v>
      </c>
      <c r="B1029" s="1" t="s">
        <v>2058</v>
      </c>
      <c r="C1029" s="1" t="str">
        <f t="shared" si="15"/>
        <v>静岡県小山町</v>
      </c>
      <c r="D1029" s="1" t="s">
        <v>2059</v>
      </c>
      <c r="E1029" t="s">
        <v>3581</v>
      </c>
    </row>
    <row r="1030" spans="1:6">
      <c r="A1030" s="1" t="s">
        <v>64</v>
      </c>
      <c r="B1030" s="1" t="s">
        <v>2060</v>
      </c>
      <c r="C1030" s="1" t="str">
        <f t="shared" si="15"/>
        <v>静岡県吉田町</v>
      </c>
      <c r="D1030" s="1" t="s">
        <v>2061</v>
      </c>
      <c r="E1030" t="s">
        <v>3597</v>
      </c>
    </row>
    <row r="1031" spans="1:6">
      <c r="A1031" s="1" t="s">
        <v>64</v>
      </c>
      <c r="B1031" s="1" t="s">
        <v>2062</v>
      </c>
      <c r="C1031" s="1" t="str">
        <f t="shared" si="15"/>
        <v>静岡県川根本町</v>
      </c>
      <c r="D1031" s="1" t="s">
        <v>2063</v>
      </c>
      <c r="E1031" t="s">
        <v>3583</v>
      </c>
    </row>
    <row r="1032" spans="1:6">
      <c r="A1032" s="1" t="s">
        <v>64</v>
      </c>
      <c r="B1032" s="1" t="s">
        <v>203</v>
      </c>
      <c r="C1032" s="1" t="str">
        <f t="shared" si="15"/>
        <v>静岡県森町</v>
      </c>
      <c r="D1032" s="1" t="s">
        <v>2064</v>
      </c>
      <c r="E1032" t="s">
        <v>3595</v>
      </c>
    </row>
    <row r="1033" spans="1:6">
      <c r="A1033" s="1" t="s">
        <v>66</v>
      </c>
      <c r="B1033" s="1" t="s">
        <v>2065</v>
      </c>
      <c r="C1033" s="1" t="str">
        <f t="shared" si="15"/>
        <v>愛知県名古屋市</v>
      </c>
      <c r="D1033" s="1" t="s">
        <v>2066</v>
      </c>
      <c r="E1033" t="s">
        <v>3648</v>
      </c>
      <c r="F1033" s="1"/>
    </row>
    <row r="1034" spans="1:6">
      <c r="A1034" s="1" t="s">
        <v>66</v>
      </c>
      <c r="B1034" s="1" t="s">
        <v>2067</v>
      </c>
      <c r="C1034" s="1" t="str">
        <f t="shared" si="15"/>
        <v>愛知県豊橋市</v>
      </c>
      <c r="D1034" s="1" t="s">
        <v>2068</v>
      </c>
      <c r="E1034" t="s">
        <v>3573</v>
      </c>
      <c r="F1034" s="1"/>
    </row>
    <row r="1035" spans="1:6">
      <c r="A1035" s="1" t="s">
        <v>66</v>
      </c>
      <c r="B1035" s="1" t="s">
        <v>2069</v>
      </c>
      <c r="C1035" s="1" t="str">
        <f t="shared" si="15"/>
        <v>愛知県岡崎市</v>
      </c>
      <c r="D1035" s="1" t="s">
        <v>2070</v>
      </c>
      <c r="E1035" t="s">
        <v>3573</v>
      </c>
      <c r="F1035" s="1"/>
    </row>
    <row r="1036" spans="1:6">
      <c r="A1036" s="1" t="s">
        <v>66</v>
      </c>
      <c r="B1036" s="1" t="s">
        <v>2071</v>
      </c>
      <c r="C1036" s="1" t="str">
        <f t="shared" si="15"/>
        <v>愛知県一宮市</v>
      </c>
      <c r="D1036" s="1" t="s">
        <v>2072</v>
      </c>
      <c r="E1036" t="s">
        <v>3573</v>
      </c>
      <c r="F1036" s="1"/>
    </row>
    <row r="1037" spans="1:6">
      <c r="A1037" s="1" t="s">
        <v>66</v>
      </c>
      <c r="B1037" s="1" t="s">
        <v>2073</v>
      </c>
      <c r="C1037" s="1" t="str">
        <f t="shared" si="15"/>
        <v>愛知県瀬戸市</v>
      </c>
      <c r="D1037" s="1" t="s">
        <v>2074</v>
      </c>
      <c r="E1037" t="s">
        <v>3623</v>
      </c>
    </row>
    <row r="1038" spans="1:6">
      <c r="A1038" s="1" t="s">
        <v>66</v>
      </c>
      <c r="B1038" s="1" t="s">
        <v>2075</v>
      </c>
      <c r="C1038" s="1" t="str">
        <f t="shared" si="15"/>
        <v>愛知県半田市</v>
      </c>
      <c r="D1038" s="1" t="s">
        <v>2076</v>
      </c>
      <c r="E1038" t="s">
        <v>3623</v>
      </c>
    </row>
    <row r="1039" spans="1:6">
      <c r="A1039" s="1" t="s">
        <v>66</v>
      </c>
      <c r="B1039" s="1" t="s">
        <v>2077</v>
      </c>
      <c r="C1039" s="1" t="str">
        <f t="shared" si="15"/>
        <v>愛知県春日井市</v>
      </c>
      <c r="D1039" s="1" t="s">
        <v>2078</v>
      </c>
      <c r="E1039" t="s">
        <v>3649</v>
      </c>
      <c r="F1039" s="1"/>
    </row>
    <row r="1040" spans="1:6">
      <c r="A1040" s="1" t="s">
        <v>66</v>
      </c>
      <c r="B1040" s="1" t="s">
        <v>2079</v>
      </c>
      <c r="C1040" s="1" t="str">
        <f t="shared" si="15"/>
        <v>愛知県豊川市</v>
      </c>
      <c r="D1040" s="1" t="s">
        <v>2080</v>
      </c>
      <c r="E1040" t="s">
        <v>3598</v>
      </c>
    </row>
    <row r="1041" spans="1:6">
      <c r="A1041" s="1" t="s">
        <v>66</v>
      </c>
      <c r="B1041" s="1" t="s">
        <v>2081</v>
      </c>
      <c r="C1041" s="1" t="str">
        <f t="shared" si="15"/>
        <v>愛知県津島市</v>
      </c>
      <c r="D1041" s="1" t="s">
        <v>2082</v>
      </c>
      <c r="E1041" t="s">
        <v>3575</v>
      </c>
    </row>
    <row r="1042" spans="1:6">
      <c r="A1042" s="1" t="s">
        <v>66</v>
      </c>
      <c r="B1042" s="1" t="s">
        <v>2083</v>
      </c>
      <c r="C1042" s="1" t="str">
        <f t="shared" si="15"/>
        <v>愛知県碧南市</v>
      </c>
      <c r="D1042" s="1" t="s">
        <v>2084</v>
      </c>
      <c r="E1042" t="s">
        <v>3599</v>
      </c>
    </row>
    <row r="1043" spans="1:6">
      <c r="A1043" s="1" t="s">
        <v>66</v>
      </c>
      <c r="B1043" s="1" t="s">
        <v>2085</v>
      </c>
      <c r="C1043" s="1" t="str">
        <f t="shared" si="15"/>
        <v>愛知県刈谷市</v>
      </c>
      <c r="D1043" s="1" t="s">
        <v>2086</v>
      </c>
      <c r="E1043" t="s">
        <v>3598</v>
      </c>
    </row>
    <row r="1044" spans="1:6">
      <c r="A1044" s="1" t="s">
        <v>66</v>
      </c>
      <c r="B1044" s="1" t="s">
        <v>2087</v>
      </c>
      <c r="C1044" s="1" t="str">
        <f t="shared" si="15"/>
        <v>愛知県豊田市</v>
      </c>
      <c r="D1044" s="1" t="s">
        <v>2088</v>
      </c>
      <c r="E1044" t="s">
        <v>3573</v>
      </c>
      <c r="F1044" s="1"/>
    </row>
    <row r="1045" spans="1:6">
      <c r="A1045" s="1" t="s">
        <v>66</v>
      </c>
      <c r="B1045" s="1" t="s">
        <v>2089</v>
      </c>
      <c r="C1045" s="1" t="str">
        <f t="shared" si="15"/>
        <v>愛知県安城市</v>
      </c>
      <c r="D1045" s="1" t="s">
        <v>2090</v>
      </c>
      <c r="E1045" t="s">
        <v>3598</v>
      </c>
    </row>
    <row r="1046" spans="1:6">
      <c r="A1046" s="1" t="s">
        <v>66</v>
      </c>
      <c r="B1046" s="1" t="s">
        <v>2091</v>
      </c>
      <c r="C1046" s="1" t="str">
        <f t="shared" si="15"/>
        <v>愛知県西尾市</v>
      </c>
      <c r="D1046" s="1" t="s">
        <v>2092</v>
      </c>
      <c r="E1046" t="s">
        <v>3598</v>
      </c>
    </row>
    <row r="1047" spans="1:6">
      <c r="A1047" s="1" t="s">
        <v>66</v>
      </c>
      <c r="B1047" s="1" t="s">
        <v>2093</v>
      </c>
      <c r="C1047" s="1" t="str">
        <f t="shared" si="15"/>
        <v>愛知県蒲郡市</v>
      </c>
      <c r="D1047" s="1" t="s">
        <v>2094</v>
      </c>
      <c r="E1047" t="s">
        <v>3599</v>
      </c>
    </row>
    <row r="1048" spans="1:6">
      <c r="A1048" s="1" t="s">
        <v>66</v>
      </c>
      <c r="B1048" s="1" t="s">
        <v>2095</v>
      </c>
      <c r="C1048" s="1" t="str">
        <f t="shared" si="15"/>
        <v>愛知県犬山市</v>
      </c>
      <c r="D1048" s="1" t="s">
        <v>2096</v>
      </c>
      <c r="E1048" t="s">
        <v>3599</v>
      </c>
    </row>
    <row r="1049" spans="1:6">
      <c r="A1049" s="1" t="s">
        <v>66</v>
      </c>
      <c r="B1049" s="1" t="s">
        <v>2097</v>
      </c>
      <c r="C1049" s="1" t="str">
        <f t="shared" si="15"/>
        <v>愛知県常滑市</v>
      </c>
      <c r="D1049" s="1" t="s">
        <v>2098</v>
      </c>
      <c r="E1049" t="s">
        <v>3599</v>
      </c>
    </row>
    <row r="1050" spans="1:6">
      <c r="A1050" s="1" t="s">
        <v>66</v>
      </c>
      <c r="B1050" s="1" t="s">
        <v>2099</v>
      </c>
      <c r="C1050" s="1" t="str">
        <f t="shared" si="15"/>
        <v>愛知県江南市</v>
      </c>
      <c r="D1050" s="1" t="s">
        <v>2100</v>
      </c>
      <c r="E1050" t="s">
        <v>3599</v>
      </c>
    </row>
    <row r="1051" spans="1:6">
      <c r="A1051" s="1" t="s">
        <v>66</v>
      </c>
      <c r="B1051" s="1" t="s">
        <v>2101</v>
      </c>
      <c r="C1051" s="1" t="str">
        <f t="shared" si="15"/>
        <v>愛知県小牧市</v>
      </c>
      <c r="D1051" s="1" t="s">
        <v>2102</v>
      </c>
      <c r="E1051" t="s">
        <v>3623</v>
      </c>
    </row>
    <row r="1052" spans="1:6">
      <c r="A1052" s="1" t="s">
        <v>66</v>
      </c>
      <c r="B1052" s="1" t="s">
        <v>2103</v>
      </c>
      <c r="C1052" s="1" t="str">
        <f t="shared" si="15"/>
        <v>愛知県稲沢市</v>
      </c>
      <c r="D1052" s="1" t="s">
        <v>2104</v>
      </c>
      <c r="E1052" t="s">
        <v>3623</v>
      </c>
    </row>
    <row r="1053" spans="1:6">
      <c r="A1053" s="1" t="s">
        <v>66</v>
      </c>
      <c r="B1053" s="1" t="s">
        <v>2105</v>
      </c>
      <c r="C1053" s="1" t="str">
        <f t="shared" si="15"/>
        <v>愛知県新城市</v>
      </c>
      <c r="D1053" s="1" t="s">
        <v>2106</v>
      </c>
      <c r="E1053" t="s">
        <v>3593</v>
      </c>
    </row>
    <row r="1054" spans="1:6">
      <c r="A1054" s="1" t="s">
        <v>66</v>
      </c>
      <c r="B1054" s="1" t="s">
        <v>2107</v>
      </c>
      <c r="C1054" s="1" t="str">
        <f t="shared" si="15"/>
        <v>愛知県東海市</v>
      </c>
      <c r="D1054" s="1" t="s">
        <v>2108</v>
      </c>
      <c r="E1054" t="s">
        <v>3623</v>
      </c>
    </row>
    <row r="1055" spans="1:6">
      <c r="A1055" s="1" t="s">
        <v>66</v>
      </c>
      <c r="B1055" s="1" t="s">
        <v>2109</v>
      </c>
      <c r="C1055" s="1" t="str">
        <f t="shared" si="15"/>
        <v>愛知県大府市</v>
      </c>
      <c r="D1055" s="1" t="s">
        <v>2110</v>
      </c>
      <c r="E1055" t="s">
        <v>3599</v>
      </c>
    </row>
    <row r="1056" spans="1:6">
      <c r="A1056" s="1" t="s">
        <v>66</v>
      </c>
      <c r="B1056" s="1" t="s">
        <v>2111</v>
      </c>
      <c r="C1056" s="1" t="str">
        <f t="shared" si="15"/>
        <v>愛知県知多市</v>
      </c>
      <c r="D1056" s="1" t="s">
        <v>2112</v>
      </c>
      <c r="E1056" t="s">
        <v>3599</v>
      </c>
    </row>
    <row r="1057" spans="1:5">
      <c r="A1057" s="1" t="s">
        <v>66</v>
      </c>
      <c r="B1057" s="1" t="s">
        <v>2113</v>
      </c>
      <c r="C1057" s="1" t="str">
        <f t="shared" si="15"/>
        <v>愛知県知立市</v>
      </c>
      <c r="D1057" s="1" t="s">
        <v>2114</v>
      </c>
      <c r="E1057" t="s">
        <v>3599</v>
      </c>
    </row>
    <row r="1058" spans="1:5">
      <c r="A1058" s="1" t="s">
        <v>66</v>
      </c>
      <c r="B1058" s="1" t="s">
        <v>2115</v>
      </c>
      <c r="C1058" s="1" t="str">
        <f t="shared" si="15"/>
        <v>愛知県尾張旭市</v>
      </c>
      <c r="D1058" s="1" t="s">
        <v>2116</v>
      </c>
      <c r="E1058" t="s">
        <v>3575</v>
      </c>
    </row>
    <row r="1059" spans="1:5">
      <c r="A1059" s="1" t="s">
        <v>66</v>
      </c>
      <c r="B1059" s="1" t="s">
        <v>2117</v>
      </c>
      <c r="C1059" s="1" t="str">
        <f t="shared" si="15"/>
        <v>愛知県高浜市</v>
      </c>
      <c r="D1059" s="1" t="s">
        <v>2118</v>
      </c>
      <c r="E1059" t="s">
        <v>3601</v>
      </c>
    </row>
    <row r="1060" spans="1:5">
      <c r="A1060" s="1" t="s">
        <v>66</v>
      </c>
      <c r="B1060" s="1" t="s">
        <v>2119</v>
      </c>
      <c r="C1060" s="1" t="str">
        <f t="shared" si="15"/>
        <v>愛知県岩倉市</v>
      </c>
      <c r="D1060" s="1" t="s">
        <v>2120</v>
      </c>
      <c r="E1060" t="s">
        <v>3580</v>
      </c>
    </row>
    <row r="1061" spans="1:5">
      <c r="A1061" s="1" t="s">
        <v>66</v>
      </c>
      <c r="B1061" s="1" t="s">
        <v>2121</v>
      </c>
      <c r="C1061" s="1" t="str">
        <f t="shared" si="15"/>
        <v>愛知県豊明市</v>
      </c>
      <c r="D1061" s="1" t="s">
        <v>2122</v>
      </c>
      <c r="E1061" t="s">
        <v>3599</v>
      </c>
    </row>
    <row r="1062" spans="1:5">
      <c r="A1062" s="1" t="s">
        <v>66</v>
      </c>
      <c r="B1062" s="1" t="s">
        <v>2123</v>
      </c>
      <c r="C1062" s="1" t="str">
        <f t="shared" si="15"/>
        <v>愛知県日進市</v>
      </c>
      <c r="D1062" s="1" t="s">
        <v>2124</v>
      </c>
      <c r="E1062" t="s">
        <v>3575</v>
      </c>
    </row>
    <row r="1063" spans="1:5">
      <c r="A1063" s="1" t="s">
        <v>66</v>
      </c>
      <c r="B1063" s="1" t="s">
        <v>2125</v>
      </c>
      <c r="C1063" s="1" t="str">
        <f t="shared" si="15"/>
        <v>愛知県田原市</v>
      </c>
      <c r="D1063" s="1" t="s">
        <v>2126</v>
      </c>
      <c r="E1063" t="s">
        <v>3596</v>
      </c>
    </row>
    <row r="1064" spans="1:5">
      <c r="A1064" s="1" t="s">
        <v>66</v>
      </c>
      <c r="B1064" s="1" t="s">
        <v>2127</v>
      </c>
      <c r="C1064" s="1" t="str">
        <f t="shared" si="15"/>
        <v>愛知県愛西市</v>
      </c>
      <c r="D1064" s="1" t="s">
        <v>2128</v>
      </c>
      <c r="E1064" t="s">
        <v>3599</v>
      </c>
    </row>
    <row r="1065" spans="1:5">
      <c r="A1065" s="1" t="s">
        <v>66</v>
      </c>
      <c r="B1065" s="1" t="s">
        <v>2129</v>
      </c>
      <c r="C1065" s="1" t="str">
        <f t="shared" si="15"/>
        <v>愛知県清須市</v>
      </c>
      <c r="D1065" s="1" t="s">
        <v>2130</v>
      </c>
      <c r="E1065" t="s">
        <v>3575</v>
      </c>
    </row>
    <row r="1066" spans="1:5">
      <c r="A1066" s="1" t="s">
        <v>66</v>
      </c>
      <c r="B1066" s="1" t="s">
        <v>2131</v>
      </c>
      <c r="C1066" s="1" t="str">
        <f t="shared" si="15"/>
        <v>愛知県北名古屋市</v>
      </c>
      <c r="D1066" s="1" t="s">
        <v>2132</v>
      </c>
      <c r="E1066" t="s">
        <v>3575</v>
      </c>
    </row>
    <row r="1067" spans="1:5">
      <c r="A1067" s="1" t="s">
        <v>66</v>
      </c>
      <c r="B1067" s="1" t="s">
        <v>2133</v>
      </c>
      <c r="C1067" s="1" t="str">
        <f t="shared" si="15"/>
        <v>愛知県弥富市</v>
      </c>
      <c r="D1067" s="1" t="s">
        <v>2134</v>
      </c>
      <c r="E1067" t="s">
        <v>3580</v>
      </c>
    </row>
    <row r="1068" spans="1:5">
      <c r="A1068" s="1" t="s">
        <v>66</v>
      </c>
      <c r="B1068" s="1" t="s">
        <v>2135</v>
      </c>
      <c r="C1068" s="1" t="str">
        <f t="shared" si="15"/>
        <v>愛知県みよし市</v>
      </c>
      <c r="D1068" s="1" t="s">
        <v>2136</v>
      </c>
      <c r="E1068" t="s">
        <v>3599</v>
      </c>
    </row>
    <row r="1069" spans="1:5">
      <c r="A1069" s="1" t="s">
        <v>66</v>
      </c>
      <c r="B1069" s="1" t="s">
        <v>2137</v>
      </c>
      <c r="C1069" s="1" t="str">
        <f t="shared" si="15"/>
        <v>愛知県あま市</v>
      </c>
      <c r="D1069" s="1" t="s">
        <v>2138</v>
      </c>
      <c r="E1069" t="s">
        <v>3599</v>
      </c>
    </row>
    <row r="1070" spans="1:5">
      <c r="A1070" s="1" t="s">
        <v>66</v>
      </c>
      <c r="B1070" s="1" t="s">
        <v>2139</v>
      </c>
      <c r="C1070" s="1" t="str">
        <f t="shared" si="15"/>
        <v>愛知県長久手市</v>
      </c>
      <c r="D1070" s="1" t="s">
        <v>2140</v>
      </c>
      <c r="E1070" t="s">
        <v>3575</v>
      </c>
    </row>
    <row r="1071" spans="1:5">
      <c r="A1071" s="1" t="s">
        <v>66</v>
      </c>
      <c r="B1071" s="1" t="s">
        <v>2141</v>
      </c>
      <c r="C1071" s="1" t="str">
        <f t="shared" si="15"/>
        <v>愛知県東郷町</v>
      </c>
      <c r="D1071" s="1" t="s">
        <v>2142</v>
      </c>
      <c r="E1071" t="s">
        <v>3586</v>
      </c>
    </row>
    <row r="1072" spans="1:5">
      <c r="A1072" s="1" t="s">
        <v>66</v>
      </c>
      <c r="B1072" s="1" t="s">
        <v>2143</v>
      </c>
      <c r="C1072" s="1" t="str">
        <f t="shared" si="15"/>
        <v>愛知県豊山町</v>
      </c>
      <c r="D1072" s="1" t="s">
        <v>2144</v>
      </c>
      <c r="E1072" t="s">
        <v>3581</v>
      </c>
    </row>
    <row r="1073" spans="1:6">
      <c r="A1073" s="1" t="s">
        <v>66</v>
      </c>
      <c r="B1073" s="1" t="s">
        <v>2145</v>
      </c>
      <c r="C1073" s="1" t="str">
        <f t="shared" si="15"/>
        <v>愛知県大口町</v>
      </c>
      <c r="D1073" s="1" t="s">
        <v>2146</v>
      </c>
      <c r="E1073" t="s">
        <v>3597</v>
      </c>
    </row>
    <row r="1074" spans="1:6">
      <c r="A1074" s="1" t="s">
        <v>66</v>
      </c>
      <c r="B1074" s="1" t="s">
        <v>2147</v>
      </c>
      <c r="C1074" s="1" t="str">
        <f t="shared" ref="C1074:C1137" si="16">A1074&amp;B1074</f>
        <v>愛知県扶桑町</v>
      </c>
      <c r="D1074" s="1" t="s">
        <v>2148</v>
      </c>
      <c r="E1074" t="s">
        <v>3586</v>
      </c>
    </row>
    <row r="1075" spans="1:6">
      <c r="A1075" s="1" t="s">
        <v>66</v>
      </c>
      <c r="B1075" s="1" t="s">
        <v>2149</v>
      </c>
      <c r="C1075" s="1" t="str">
        <f t="shared" si="16"/>
        <v>愛知県大治町</v>
      </c>
      <c r="D1075" s="1" t="s">
        <v>2150</v>
      </c>
      <c r="E1075" t="s">
        <v>3586</v>
      </c>
    </row>
    <row r="1076" spans="1:6">
      <c r="A1076" s="1" t="s">
        <v>66</v>
      </c>
      <c r="B1076" s="1" t="s">
        <v>2151</v>
      </c>
      <c r="C1076" s="1" t="str">
        <f t="shared" si="16"/>
        <v>愛知県蟹江町</v>
      </c>
      <c r="D1076" s="1" t="s">
        <v>2152</v>
      </c>
      <c r="E1076" t="s">
        <v>3586</v>
      </c>
    </row>
    <row r="1077" spans="1:6">
      <c r="A1077" s="1" t="s">
        <v>66</v>
      </c>
      <c r="B1077" s="1" t="s">
        <v>2153</v>
      </c>
      <c r="C1077" s="1" t="str">
        <f t="shared" si="16"/>
        <v>愛知県飛島村</v>
      </c>
      <c r="D1077" s="1" t="s">
        <v>2154</v>
      </c>
      <c r="E1077" t="s">
        <v>3588</v>
      </c>
    </row>
    <row r="1078" spans="1:6">
      <c r="A1078" s="1" t="s">
        <v>66</v>
      </c>
      <c r="B1078" s="1" t="s">
        <v>2155</v>
      </c>
      <c r="C1078" s="1" t="str">
        <f t="shared" si="16"/>
        <v>愛知県阿久比町</v>
      </c>
      <c r="D1078" s="1" t="s">
        <v>2156</v>
      </c>
      <c r="E1078" t="s">
        <v>3586</v>
      </c>
    </row>
    <row r="1079" spans="1:6">
      <c r="A1079" s="1" t="s">
        <v>66</v>
      </c>
      <c r="B1079" s="1" t="s">
        <v>2157</v>
      </c>
      <c r="C1079" s="1" t="str">
        <f t="shared" si="16"/>
        <v>愛知県東浦町</v>
      </c>
      <c r="D1079" s="1" t="s">
        <v>2158</v>
      </c>
      <c r="E1079" t="s">
        <v>3597</v>
      </c>
    </row>
    <row r="1080" spans="1:6">
      <c r="A1080" s="1" t="s">
        <v>66</v>
      </c>
      <c r="B1080" s="1" t="s">
        <v>2159</v>
      </c>
      <c r="C1080" s="1" t="str">
        <f t="shared" si="16"/>
        <v>愛知県南知多町</v>
      </c>
      <c r="D1080" s="1" t="s">
        <v>2160</v>
      </c>
      <c r="E1080" t="s">
        <v>3587</v>
      </c>
    </row>
    <row r="1081" spans="1:6">
      <c r="A1081" s="1" t="s">
        <v>66</v>
      </c>
      <c r="B1081" s="1" t="s">
        <v>1702</v>
      </c>
      <c r="C1081" s="1" t="str">
        <f t="shared" si="16"/>
        <v>愛知県美浜町</v>
      </c>
      <c r="D1081" s="1" t="s">
        <v>2161</v>
      </c>
      <c r="E1081" t="s">
        <v>3586</v>
      </c>
    </row>
    <row r="1082" spans="1:6">
      <c r="A1082" s="1" t="s">
        <v>66</v>
      </c>
      <c r="B1082" s="1" t="s">
        <v>2162</v>
      </c>
      <c r="C1082" s="1" t="str">
        <f t="shared" si="16"/>
        <v>愛知県武豊町</v>
      </c>
      <c r="D1082" s="1" t="s">
        <v>2163</v>
      </c>
      <c r="E1082" t="s">
        <v>3597</v>
      </c>
    </row>
    <row r="1083" spans="1:6">
      <c r="A1083" s="1" t="s">
        <v>66</v>
      </c>
      <c r="B1083" s="1" t="s">
        <v>2164</v>
      </c>
      <c r="C1083" s="1" t="str">
        <f t="shared" si="16"/>
        <v>愛知県幸田町</v>
      </c>
      <c r="D1083" s="1" t="s">
        <v>2165</v>
      </c>
      <c r="E1083" t="s">
        <v>3597</v>
      </c>
    </row>
    <row r="1084" spans="1:6">
      <c r="A1084" s="1" t="s">
        <v>66</v>
      </c>
      <c r="B1084" s="1" t="s">
        <v>2166</v>
      </c>
      <c r="C1084" s="1" t="str">
        <f t="shared" si="16"/>
        <v>愛知県設楽町</v>
      </c>
      <c r="D1084" s="1" t="s">
        <v>2167</v>
      </c>
      <c r="E1084" t="s">
        <v>3588</v>
      </c>
    </row>
    <row r="1085" spans="1:6">
      <c r="A1085" s="1" t="s">
        <v>66</v>
      </c>
      <c r="B1085" s="1" t="s">
        <v>2168</v>
      </c>
      <c r="C1085" s="1" t="str">
        <f t="shared" si="16"/>
        <v>愛知県東栄町</v>
      </c>
      <c r="D1085" s="1" t="s">
        <v>2169</v>
      </c>
      <c r="E1085" t="s">
        <v>3589</v>
      </c>
    </row>
    <row r="1086" spans="1:6">
      <c r="A1086" s="1" t="s">
        <v>66</v>
      </c>
      <c r="B1086" s="1" t="s">
        <v>2170</v>
      </c>
      <c r="C1086" s="1" t="str">
        <f t="shared" si="16"/>
        <v>愛知県豊根村</v>
      </c>
      <c r="D1086" s="1" t="s">
        <v>2171</v>
      </c>
      <c r="E1086" t="s">
        <v>3589</v>
      </c>
    </row>
    <row r="1087" spans="1:6">
      <c r="A1087" s="1" t="s">
        <v>68</v>
      </c>
      <c r="B1087" s="1" t="s">
        <v>2172</v>
      </c>
      <c r="C1087" s="1" t="str">
        <f t="shared" si="16"/>
        <v>三重県津市</v>
      </c>
      <c r="D1087" s="1" t="s">
        <v>2173</v>
      </c>
      <c r="E1087" t="s">
        <v>3600</v>
      </c>
    </row>
    <row r="1088" spans="1:6">
      <c r="A1088" s="1" t="s">
        <v>68</v>
      </c>
      <c r="B1088" s="1" t="s">
        <v>2174</v>
      </c>
      <c r="C1088" s="1" t="str">
        <f t="shared" si="16"/>
        <v>三重県四日市市</v>
      </c>
      <c r="D1088" s="1" t="s">
        <v>2175</v>
      </c>
      <c r="E1088" t="s">
        <v>3649</v>
      </c>
      <c r="F1088" s="1"/>
    </row>
    <row r="1089" spans="1:5">
      <c r="A1089" s="1" t="s">
        <v>68</v>
      </c>
      <c r="B1089" s="1" t="s">
        <v>2176</v>
      </c>
      <c r="C1089" s="1" t="str">
        <f t="shared" si="16"/>
        <v>三重県伊勢市</v>
      </c>
      <c r="D1089" s="1" t="s">
        <v>2177</v>
      </c>
      <c r="E1089" t="s">
        <v>3574</v>
      </c>
    </row>
    <row r="1090" spans="1:5">
      <c r="A1090" s="1" t="s">
        <v>68</v>
      </c>
      <c r="B1090" s="1" t="s">
        <v>2178</v>
      </c>
      <c r="C1090" s="1" t="str">
        <f t="shared" si="16"/>
        <v>三重県松阪市</v>
      </c>
      <c r="D1090" s="1" t="s">
        <v>2179</v>
      </c>
      <c r="E1090" t="s">
        <v>3598</v>
      </c>
    </row>
    <row r="1091" spans="1:5">
      <c r="A1091" s="1" t="s">
        <v>68</v>
      </c>
      <c r="B1091" s="1" t="s">
        <v>2180</v>
      </c>
      <c r="C1091" s="1" t="str">
        <f t="shared" si="16"/>
        <v>三重県桑名市</v>
      </c>
      <c r="D1091" s="1" t="s">
        <v>2181</v>
      </c>
      <c r="E1091" t="s">
        <v>3623</v>
      </c>
    </row>
    <row r="1092" spans="1:5">
      <c r="A1092" s="1" t="s">
        <v>68</v>
      </c>
      <c r="B1092" s="1" t="s">
        <v>2182</v>
      </c>
      <c r="C1092" s="1" t="str">
        <f t="shared" si="16"/>
        <v>三重県鈴鹿市</v>
      </c>
      <c r="D1092" s="1" t="s">
        <v>2183</v>
      </c>
      <c r="E1092" t="s">
        <v>3598</v>
      </c>
    </row>
    <row r="1093" spans="1:5">
      <c r="A1093" s="1" t="s">
        <v>68</v>
      </c>
      <c r="B1093" s="1" t="s">
        <v>2184</v>
      </c>
      <c r="C1093" s="1" t="str">
        <f t="shared" si="16"/>
        <v>三重県名張市</v>
      </c>
      <c r="D1093" s="1" t="s">
        <v>2185</v>
      </c>
      <c r="E1093" t="s">
        <v>3599</v>
      </c>
    </row>
    <row r="1094" spans="1:5">
      <c r="A1094" s="1" t="s">
        <v>68</v>
      </c>
      <c r="B1094" s="1" t="s">
        <v>2186</v>
      </c>
      <c r="C1094" s="1" t="str">
        <f t="shared" si="16"/>
        <v>三重県尾鷲市</v>
      </c>
      <c r="D1094" s="1" t="s">
        <v>2187</v>
      </c>
      <c r="E1094" t="s">
        <v>3580</v>
      </c>
    </row>
    <row r="1095" spans="1:5">
      <c r="A1095" s="1" t="s">
        <v>68</v>
      </c>
      <c r="B1095" s="1" t="s">
        <v>2188</v>
      </c>
      <c r="C1095" s="1" t="str">
        <f t="shared" si="16"/>
        <v>三重県亀山市</v>
      </c>
      <c r="D1095" s="1" t="s">
        <v>2189</v>
      </c>
      <c r="E1095" t="s">
        <v>3601</v>
      </c>
    </row>
    <row r="1096" spans="1:5">
      <c r="A1096" s="1" t="s">
        <v>68</v>
      </c>
      <c r="B1096" s="1" t="s">
        <v>2190</v>
      </c>
      <c r="C1096" s="1" t="str">
        <f t="shared" si="16"/>
        <v>三重県鳥羽市</v>
      </c>
      <c r="D1096" s="1" t="s">
        <v>2191</v>
      </c>
      <c r="E1096" t="s">
        <v>3578</v>
      </c>
    </row>
    <row r="1097" spans="1:5">
      <c r="A1097" s="1" t="s">
        <v>68</v>
      </c>
      <c r="B1097" s="1" t="s">
        <v>2192</v>
      </c>
      <c r="C1097" s="1" t="str">
        <f t="shared" si="16"/>
        <v>三重県熊野市</v>
      </c>
      <c r="D1097" s="1" t="s">
        <v>2193</v>
      </c>
      <c r="E1097" t="s">
        <v>3580</v>
      </c>
    </row>
    <row r="1098" spans="1:5">
      <c r="A1098" s="1" t="s">
        <v>68</v>
      </c>
      <c r="B1098" s="1" t="s">
        <v>2194</v>
      </c>
      <c r="C1098" s="1" t="str">
        <f t="shared" si="16"/>
        <v>三重県いなべ市</v>
      </c>
      <c r="D1098" s="1" t="s">
        <v>2195</v>
      </c>
      <c r="E1098" t="s">
        <v>3601</v>
      </c>
    </row>
    <row r="1099" spans="1:5">
      <c r="A1099" s="1" t="s">
        <v>68</v>
      </c>
      <c r="B1099" s="1" t="s">
        <v>2196</v>
      </c>
      <c r="C1099" s="1" t="str">
        <f t="shared" si="16"/>
        <v>三重県志摩市</v>
      </c>
      <c r="D1099" s="1" t="s">
        <v>2197</v>
      </c>
      <c r="E1099" t="s">
        <v>3578</v>
      </c>
    </row>
    <row r="1100" spans="1:5">
      <c r="A1100" s="1" t="s">
        <v>68</v>
      </c>
      <c r="B1100" s="1" t="s">
        <v>2198</v>
      </c>
      <c r="C1100" s="1" t="str">
        <f t="shared" si="16"/>
        <v>三重県伊賀市</v>
      </c>
      <c r="D1100" s="1" t="s">
        <v>2199</v>
      </c>
      <c r="E1100" t="s">
        <v>3596</v>
      </c>
    </row>
    <row r="1101" spans="1:5">
      <c r="A1101" s="1" t="s">
        <v>68</v>
      </c>
      <c r="B1101" s="1" t="s">
        <v>2200</v>
      </c>
      <c r="C1101" s="1" t="str">
        <f t="shared" si="16"/>
        <v>三重県木曽岬町</v>
      </c>
      <c r="D1101" s="1" t="s">
        <v>2201</v>
      </c>
      <c r="E1101" t="s">
        <v>3583</v>
      </c>
    </row>
    <row r="1102" spans="1:5">
      <c r="A1102" s="1" t="s">
        <v>68</v>
      </c>
      <c r="B1102" s="1" t="s">
        <v>2202</v>
      </c>
      <c r="C1102" s="1" t="str">
        <f t="shared" si="16"/>
        <v>三重県東員町</v>
      </c>
      <c r="D1102" s="1" t="s">
        <v>2203</v>
      </c>
      <c r="E1102" t="s">
        <v>3597</v>
      </c>
    </row>
    <row r="1103" spans="1:5">
      <c r="A1103" s="1" t="s">
        <v>68</v>
      </c>
      <c r="B1103" s="1" t="s">
        <v>2204</v>
      </c>
      <c r="C1103" s="1" t="str">
        <f t="shared" si="16"/>
        <v>三重県菰野町</v>
      </c>
      <c r="D1103" s="1" t="s">
        <v>2205</v>
      </c>
      <c r="E1103" t="s">
        <v>3597</v>
      </c>
    </row>
    <row r="1104" spans="1:5">
      <c r="A1104" s="1" t="s">
        <v>68</v>
      </c>
      <c r="B1104" s="1" t="s">
        <v>770</v>
      </c>
      <c r="C1104" s="1" t="str">
        <f t="shared" si="16"/>
        <v>三重県朝日町</v>
      </c>
      <c r="D1104" s="1" t="s">
        <v>2206</v>
      </c>
      <c r="E1104" t="s">
        <v>3590</v>
      </c>
    </row>
    <row r="1105" spans="1:6">
      <c r="A1105" s="1" t="s">
        <v>68</v>
      </c>
      <c r="B1105" s="1" t="s">
        <v>2207</v>
      </c>
      <c r="C1105" s="1" t="str">
        <f t="shared" si="16"/>
        <v>三重県川越町</v>
      </c>
      <c r="D1105" s="1" t="s">
        <v>2208</v>
      </c>
      <c r="E1105" t="s">
        <v>3595</v>
      </c>
    </row>
    <row r="1106" spans="1:6">
      <c r="A1106" s="1" t="s">
        <v>68</v>
      </c>
      <c r="B1106" s="1" t="s">
        <v>2209</v>
      </c>
      <c r="C1106" s="1" t="str">
        <f t="shared" si="16"/>
        <v>三重県多気町</v>
      </c>
      <c r="D1106" s="1" t="s">
        <v>2210</v>
      </c>
      <c r="E1106" t="s">
        <v>3594</v>
      </c>
    </row>
    <row r="1107" spans="1:6">
      <c r="A1107" s="1" t="s">
        <v>68</v>
      </c>
      <c r="B1107" s="1" t="s">
        <v>1121</v>
      </c>
      <c r="C1107" s="1" t="str">
        <f t="shared" si="16"/>
        <v>三重県明和町</v>
      </c>
      <c r="D1107" s="1" t="s">
        <v>2211</v>
      </c>
      <c r="E1107" t="s">
        <v>3597</v>
      </c>
    </row>
    <row r="1108" spans="1:6">
      <c r="A1108" s="1" t="s">
        <v>68</v>
      </c>
      <c r="B1108" s="1" t="s">
        <v>2212</v>
      </c>
      <c r="C1108" s="1" t="str">
        <f t="shared" si="16"/>
        <v>三重県大台町</v>
      </c>
      <c r="D1108" s="1" t="s">
        <v>2213</v>
      </c>
      <c r="E1108" t="s">
        <v>3585</v>
      </c>
    </row>
    <row r="1109" spans="1:6">
      <c r="A1109" s="1" t="s">
        <v>68</v>
      </c>
      <c r="B1109" s="1" t="s">
        <v>2214</v>
      </c>
      <c r="C1109" s="1" t="str">
        <f t="shared" si="16"/>
        <v>三重県玉城町</v>
      </c>
      <c r="D1109" s="1" t="s">
        <v>2215</v>
      </c>
      <c r="E1109" t="s">
        <v>3595</v>
      </c>
    </row>
    <row r="1110" spans="1:6">
      <c r="A1110" s="1" t="s">
        <v>68</v>
      </c>
      <c r="B1110" s="1" t="s">
        <v>2216</v>
      </c>
      <c r="C1110" s="1" t="str">
        <f t="shared" si="16"/>
        <v>三重県度会町</v>
      </c>
      <c r="D1110" s="1" t="s">
        <v>2217</v>
      </c>
      <c r="E1110" t="s">
        <v>3583</v>
      </c>
    </row>
    <row r="1111" spans="1:6">
      <c r="A1111" s="1" t="s">
        <v>68</v>
      </c>
      <c r="B1111" s="1" t="s">
        <v>2218</v>
      </c>
      <c r="C1111" s="1" t="str">
        <f t="shared" si="16"/>
        <v>三重県大紀町</v>
      </c>
      <c r="D1111" s="1" t="s">
        <v>2219</v>
      </c>
      <c r="E1111" t="s">
        <v>3585</v>
      </c>
    </row>
    <row r="1112" spans="1:6">
      <c r="A1112" s="1" t="s">
        <v>68</v>
      </c>
      <c r="B1112" s="1" t="s">
        <v>2220</v>
      </c>
      <c r="C1112" s="1" t="str">
        <f t="shared" si="16"/>
        <v>三重県南伊勢町</v>
      </c>
      <c r="D1112" s="1" t="s">
        <v>2221</v>
      </c>
      <c r="E1112" t="s">
        <v>3591</v>
      </c>
    </row>
    <row r="1113" spans="1:6">
      <c r="A1113" s="1" t="s">
        <v>68</v>
      </c>
      <c r="B1113" s="1" t="s">
        <v>2222</v>
      </c>
      <c r="C1113" s="1" t="str">
        <f t="shared" si="16"/>
        <v>三重県紀北町</v>
      </c>
      <c r="D1113" s="1" t="s">
        <v>2223</v>
      </c>
      <c r="E1113" t="s">
        <v>3590</v>
      </c>
    </row>
    <row r="1114" spans="1:6">
      <c r="A1114" s="1" t="s">
        <v>68</v>
      </c>
      <c r="B1114" s="1" t="s">
        <v>2224</v>
      </c>
      <c r="C1114" s="1" t="str">
        <f t="shared" si="16"/>
        <v>三重県御浜町</v>
      </c>
      <c r="D1114" s="1" t="s">
        <v>2225</v>
      </c>
      <c r="E1114" t="s">
        <v>3584</v>
      </c>
    </row>
    <row r="1115" spans="1:6">
      <c r="A1115" s="1" t="s">
        <v>68</v>
      </c>
      <c r="B1115" s="1" t="s">
        <v>2226</v>
      </c>
      <c r="C1115" s="1" t="str">
        <f t="shared" si="16"/>
        <v>三重県紀宝町</v>
      </c>
      <c r="D1115" s="1" t="s">
        <v>2227</v>
      </c>
      <c r="E1115" t="s">
        <v>3590</v>
      </c>
    </row>
    <row r="1116" spans="1:6">
      <c r="A1116" s="1" t="s">
        <v>70</v>
      </c>
      <c r="B1116" s="1" t="s">
        <v>2228</v>
      </c>
      <c r="C1116" s="1" t="str">
        <f t="shared" si="16"/>
        <v>滋賀県大津市</v>
      </c>
      <c r="D1116" s="1" t="s">
        <v>2229</v>
      </c>
      <c r="E1116" t="s">
        <v>3573</v>
      </c>
      <c r="F1116" s="1"/>
    </row>
    <row r="1117" spans="1:6">
      <c r="A1117" s="1" t="s">
        <v>70</v>
      </c>
      <c r="B1117" s="1" t="s">
        <v>2230</v>
      </c>
      <c r="C1117" s="1" t="str">
        <f t="shared" si="16"/>
        <v>滋賀県彦根市</v>
      </c>
      <c r="D1117" s="1" t="s">
        <v>2231</v>
      </c>
      <c r="E1117" t="s">
        <v>3623</v>
      </c>
    </row>
    <row r="1118" spans="1:6">
      <c r="A1118" s="1" t="s">
        <v>70</v>
      </c>
      <c r="B1118" s="1" t="s">
        <v>2232</v>
      </c>
      <c r="C1118" s="1" t="str">
        <f t="shared" si="16"/>
        <v>滋賀県長浜市</v>
      </c>
      <c r="D1118" s="1" t="s">
        <v>2233</v>
      </c>
      <c r="E1118" t="s">
        <v>3623</v>
      </c>
    </row>
    <row r="1119" spans="1:6">
      <c r="A1119" s="1" t="s">
        <v>70</v>
      </c>
      <c r="B1119" s="1" t="s">
        <v>2234</v>
      </c>
      <c r="C1119" s="1" t="str">
        <f t="shared" si="16"/>
        <v>滋賀県近江八幡市</v>
      </c>
      <c r="D1119" s="1" t="s">
        <v>2235</v>
      </c>
      <c r="E1119" t="s">
        <v>3599</v>
      </c>
    </row>
    <row r="1120" spans="1:6">
      <c r="A1120" s="1" t="s">
        <v>70</v>
      </c>
      <c r="B1120" s="1" t="s">
        <v>2236</v>
      </c>
      <c r="C1120" s="1" t="str">
        <f t="shared" si="16"/>
        <v>滋賀県草津市</v>
      </c>
      <c r="D1120" s="1" t="s">
        <v>2237</v>
      </c>
      <c r="E1120" t="s">
        <v>3574</v>
      </c>
    </row>
    <row r="1121" spans="1:6">
      <c r="A1121" s="1" t="s">
        <v>70</v>
      </c>
      <c r="B1121" s="1" t="s">
        <v>2238</v>
      </c>
      <c r="C1121" s="1" t="str">
        <f t="shared" si="16"/>
        <v>滋賀県守山市</v>
      </c>
      <c r="D1121" s="1" t="s">
        <v>2239</v>
      </c>
      <c r="E1121" t="s">
        <v>3599</v>
      </c>
    </row>
    <row r="1122" spans="1:6">
      <c r="A1122" s="1" t="s">
        <v>70</v>
      </c>
      <c r="B1122" s="1" t="s">
        <v>2240</v>
      </c>
      <c r="C1122" s="1" t="str">
        <f t="shared" si="16"/>
        <v>滋賀県栗東市</v>
      </c>
      <c r="D1122" s="1" t="s">
        <v>2241</v>
      </c>
      <c r="E1122" t="s">
        <v>3599</v>
      </c>
    </row>
    <row r="1123" spans="1:6">
      <c r="A1123" s="1" t="s">
        <v>70</v>
      </c>
      <c r="B1123" s="1" t="s">
        <v>2242</v>
      </c>
      <c r="C1123" s="1" t="str">
        <f t="shared" si="16"/>
        <v>滋賀県甲賀市</v>
      </c>
      <c r="D1123" s="1" t="s">
        <v>2243</v>
      </c>
      <c r="E1123" t="s">
        <v>3599</v>
      </c>
    </row>
    <row r="1124" spans="1:6">
      <c r="A1124" s="1" t="s">
        <v>70</v>
      </c>
      <c r="B1124" s="1" t="s">
        <v>2244</v>
      </c>
      <c r="C1124" s="1" t="str">
        <f t="shared" si="16"/>
        <v>滋賀県野洲市</v>
      </c>
      <c r="D1124" s="1" t="s">
        <v>2245</v>
      </c>
      <c r="E1124" t="s">
        <v>3599</v>
      </c>
    </row>
    <row r="1125" spans="1:6">
      <c r="A1125" s="1" t="s">
        <v>70</v>
      </c>
      <c r="B1125" s="1" t="s">
        <v>2246</v>
      </c>
      <c r="C1125" s="1" t="str">
        <f t="shared" si="16"/>
        <v>滋賀県湖南市</v>
      </c>
      <c r="D1125" s="1" t="s">
        <v>2247</v>
      </c>
      <c r="E1125" t="s">
        <v>3599</v>
      </c>
    </row>
    <row r="1126" spans="1:6">
      <c r="A1126" s="1" t="s">
        <v>70</v>
      </c>
      <c r="B1126" s="1" t="s">
        <v>2248</v>
      </c>
      <c r="C1126" s="1" t="str">
        <f t="shared" si="16"/>
        <v>滋賀県高島市</v>
      </c>
      <c r="D1126" s="1" t="s">
        <v>2249</v>
      </c>
      <c r="E1126" t="s">
        <v>3601</v>
      </c>
    </row>
    <row r="1127" spans="1:6">
      <c r="A1127" s="1" t="s">
        <v>70</v>
      </c>
      <c r="B1127" s="1" t="s">
        <v>2250</v>
      </c>
      <c r="C1127" s="1" t="str">
        <f t="shared" si="16"/>
        <v>滋賀県東近江市</v>
      </c>
      <c r="D1127" s="1" t="s">
        <v>2251</v>
      </c>
      <c r="E1127" t="s">
        <v>3623</v>
      </c>
    </row>
    <row r="1128" spans="1:6">
      <c r="A1128" s="1" t="s">
        <v>70</v>
      </c>
      <c r="B1128" s="1" t="s">
        <v>2252</v>
      </c>
      <c r="C1128" s="1" t="str">
        <f t="shared" si="16"/>
        <v>滋賀県米原市</v>
      </c>
      <c r="D1128" s="1" t="s">
        <v>2253</v>
      </c>
      <c r="E1128" t="s">
        <v>3601</v>
      </c>
    </row>
    <row r="1129" spans="1:6">
      <c r="A1129" s="1" t="s">
        <v>70</v>
      </c>
      <c r="B1129" s="1" t="s">
        <v>2254</v>
      </c>
      <c r="C1129" s="1" t="str">
        <f t="shared" si="16"/>
        <v>滋賀県日野町</v>
      </c>
      <c r="D1129" s="1" t="s">
        <v>2255</v>
      </c>
      <c r="E1129" t="s">
        <v>3597</v>
      </c>
    </row>
    <row r="1130" spans="1:6">
      <c r="A1130" s="1" t="s">
        <v>70</v>
      </c>
      <c r="B1130" s="1" t="s">
        <v>2256</v>
      </c>
      <c r="C1130" s="1" t="str">
        <f t="shared" si="16"/>
        <v>滋賀県竜王町</v>
      </c>
      <c r="D1130" s="1" t="s">
        <v>2257</v>
      </c>
      <c r="E1130" t="s">
        <v>3594</v>
      </c>
    </row>
    <row r="1131" spans="1:6">
      <c r="A1131" s="1" t="s">
        <v>70</v>
      </c>
      <c r="B1131" s="1" t="s">
        <v>2258</v>
      </c>
      <c r="C1131" s="1" t="str">
        <f t="shared" si="16"/>
        <v>滋賀県愛荘町</v>
      </c>
      <c r="D1131" s="1" t="s">
        <v>2259</v>
      </c>
      <c r="E1131" t="s">
        <v>3597</v>
      </c>
    </row>
    <row r="1132" spans="1:6">
      <c r="A1132" s="1" t="s">
        <v>70</v>
      </c>
      <c r="B1132" s="1" t="s">
        <v>2260</v>
      </c>
      <c r="C1132" s="1" t="str">
        <f t="shared" si="16"/>
        <v>滋賀県豊郷町</v>
      </c>
      <c r="D1132" s="1" t="s">
        <v>2261</v>
      </c>
      <c r="E1132" t="s">
        <v>3583</v>
      </c>
    </row>
    <row r="1133" spans="1:6">
      <c r="A1133" s="1" t="s">
        <v>70</v>
      </c>
      <c r="B1133" s="1" t="s">
        <v>2262</v>
      </c>
      <c r="C1133" s="1" t="str">
        <f t="shared" si="16"/>
        <v>滋賀県甲良町</v>
      </c>
      <c r="D1133" s="1" t="s">
        <v>2263</v>
      </c>
      <c r="E1133" t="s">
        <v>3583</v>
      </c>
    </row>
    <row r="1134" spans="1:6">
      <c r="A1134" s="1" t="s">
        <v>70</v>
      </c>
      <c r="B1134" s="1" t="s">
        <v>2264</v>
      </c>
      <c r="C1134" s="1" t="str">
        <f t="shared" si="16"/>
        <v>滋賀県多賀町</v>
      </c>
      <c r="D1134" s="1" t="s">
        <v>2265</v>
      </c>
      <c r="E1134" t="s">
        <v>3583</v>
      </c>
    </row>
    <row r="1135" spans="1:6">
      <c r="A1135" s="1" t="s">
        <v>72</v>
      </c>
      <c r="B1135" s="1" t="s">
        <v>2266</v>
      </c>
      <c r="C1135" s="1" t="str">
        <f t="shared" si="16"/>
        <v>京都府京都市</v>
      </c>
      <c r="D1135" s="1" t="s">
        <v>2267</v>
      </c>
      <c r="E1135" t="s">
        <v>3648</v>
      </c>
      <c r="F1135" s="1"/>
    </row>
    <row r="1136" spans="1:6">
      <c r="A1136" s="1" t="s">
        <v>72</v>
      </c>
      <c r="B1136" s="1" t="s">
        <v>2268</v>
      </c>
      <c r="C1136" s="1" t="str">
        <f t="shared" si="16"/>
        <v>京都府福知山市</v>
      </c>
      <c r="D1136" s="1" t="s">
        <v>2269</v>
      </c>
      <c r="E1136" t="s">
        <v>3599</v>
      </c>
    </row>
    <row r="1137" spans="1:5">
      <c r="A1137" s="1" t="s">
        <v>72</v>
      </c>
      <c r="B1137" s="1" t="s">
        <v>2270</v>
      </c>
      <c r="C1137" s="1" t="str">
        <f t="shared" si="16"/>
        <v>京都府舞鶴市</v>
      </c>
      <c r="D1137" s="1" t="s">
        <v>2271</v>
      </c>
      <c r="E1137" t="s">
        <v>3575</v>
      </c>
    </row>
    <row r="1138" spans="1:5">
      <c r="A1138" s="1" t="s">
        <v>72</v>
      </c>
      <c r="B1138" s="1" t="s">
        <v>2272</v>
      </c>
      <c r="C1138" s="1" t="str">
        <f t="shared" ref="C1138:C1201" si="17">A1138&amp;B1138</f>
        <v>京都府綾部市</v>
      </c>
      <c r="D1138" s="1" t="s">
        <v>2273</v>
      </c>
      <c r="E1138" t="s">
        <v>3601</v>
      </c>
    </row>
    <row r="1139" spans="1:5">
      <c r="A1139" s="1" t="s">
        <v>72</v>
      </c>
      <c r="B1139" s="1" t="s">
        <v>2274</v>
      </c>
      <c r="C1139" s="1" t="str">
        <f t="shared" si="17"/>
        <v>京都府宇治市</v>
      </c>
      <c r="D1139" s="1" t="s">
        <v>2275</v>
      </c>
      <c r="E1139" t="s">
        <v>3600</v>
      </c>
    </row>
    <row r="1140" spans="1:5">
      <c r="A1140" s="1" t="s">
        <v>72</v>
      </c>
      <c r="B1140" s="1" t="s">
        <v>2276</v>
      </c>
      <c r="C1140" s="1" t="str">
        <f t="shared" si="17"/>
        <v>京都府宮津市</v>
      </c>
      <c r="D1140" s="1" t="s">
        <v>2277</v>
      </c>
      <c r="E1140" t="s">
        <v>3580</v>
      </c>
    </row>
    <row r="1141" spans="1:5">
      <c r="A1141" s="1" t="s">
        <v>72</v>
      </c>
      <c r="B1141" s="1" t="s">
        <v>2278</v>
      </c>
      <c r="C1141" s="1" t="str">
        <f t="shared" si="17"/>
        <v>京都府亀岡市</v>
      </c>
      <c r="D1141" s="1" t="s">
        <v>2279</v>
      </c>
      <c r="E1141" t="s">
        <v>3575</v>
      </c>
    </row>
    <row r="1142" spans="1:5">
      <c r="A1142" s="1" t="s">
        <v>72</v>
      </c>
      <c r="B1142" s="1" t="s">
        <v>2280</v>
      </c>
      <c r="C1142" s="1" t="str">
        <f t="shared" si="17"/>
        <v>京都府城陽市</v>
      </c>
      <c r="D1142" s="1" t="s">
        <v>2281</v>
      </c>
      <c r="E1142" t="s">
        <v>3575</v>
      </c>
    </row>
    <row r="1143" spans="1:5">
      <c r="A1143" s="1" t="s">
        <v>72</v>
      </c>
      <c r="B1143" s="1" t="s">
        <v>2282</v>
      </c>
      <c r="C1143" s="1" t="str">
        <f t="shared" si="17"/>
        <v>京都府向日市</v>
      </c>
      <c r="D1143" s="1" t="s">
        <v>2283</v>
      </c>
      <c r="E1143" t="s">
        <v>3575</v>
      </c>
    </row>
    <row r="1144" spans="1:5">
      <c r="A1144" s="1" t="s">
        <v>72</v>
      </c>
      <c r="B1144" s="1" t="s">
        <v>2284</v>
      </c>
      <c r="C1144" s="1" t="str">
        <f t="shared" si="17"/>
        <v>京都府長岡京市</v>
      </c>
      <c r="D1144" s="1" t="s">
        <v>2285</v>
      </c>
      <c r="E1144" t="s">
        <v>3575</v>
      </c>
    </row>
    <row r="1145" spans="1:5">
      <c r="A1145" s="1" t="s">
        <v>72</v>
      </c>
      <c r="B1145" s="1" t="s">
        <v>2286</v>
      </c>
      <c r="C1145" s="1" t="str">
        <f t="shared" si="17"/>
        <v>京都府八幡市</v>
      </c>
      <c r="D1145" s="1" t="s">
        <v>2287</v>
      </c>
      <c r="E1145" t="s">
        <v>3575</v>
      </c>
    </row>
    <row r="1146" spans="1:5">
      <c r="A1146" s="1" t="s">
        <v>72</v>
      </c>
      <c r="B1146" s="1" t="s">
        <v>2288</v>
      </c>
      <c r="C1146" s="1" t="str">
        <f t="shared" si="17"/>
        <v>京都府京田辺市</v>
      </c>
      <c r="D1146" s="1" t="s">
        <v>2289</v>
      </c>
      <c r="E1146" t="s">
        <v>3575</v>
      </c>
    </row>
    <row r="1147" spans="1:5">
      <c r="A1147" s="1" t="s">
        <v>72</v>
      </c>
      <c r="B1147" s="1" t="s">
        <v>2290</v>
      </c>
      <c r="C1147" s="1" t="str">
        <f t="shared" si="17"/>
        <v>京都府京丹後市</v>
      </c>
      <c r="D1147" s="1" t="s">
        <v>2291</v>
      </c>
      <c r="E1147" t="s">
        <v>3579</v>
      </c>
    </row>
    <row r="1148" spans="1:5">
      <c r="A1148" s="1" t="s">
        <v>72</v>
      </c>
      <c r="B1148" s="1" t="s">
        <v>2292</v>
      </c>
      <c r="C1148" s="1" t="str">
        <f t="shared" si="17"/>
        <v>京都府南丹市</v>
      </c>
      <c r="D1148" s="1" t="s">
        <v>2293</v>
      </c>
      <c r="E1148" t="s">
        <v>3578</v>
      </c>
    </row>
    <row r="1149" spans="1:5">
      <c r="A1149" s="1" t="s">
        <v>72</v>
      </c>
      <c r="B1149" s="1" t="s">
        <v>2294</v>
      </c>
      <c r="C1149" s="1" t="str">
        <f t="shared" si="17"/>
        <v>京都府木津川市</v>
      </c>
      <c r="D1149" s="1" t="s">
        <v>2295</v>
      </c>
      <c r="E1149" t="s">
        <v>3575</v>
      </c>
    </row>
    <row r="1150" spans="1:5">
      <c r="A1150" s="1" t="s">
        <v>72</v>
      </c>
      <c r="B1150" s="1" t="s">
        <v>2296</v>
      </c>
      <c r="C1150" s="1" t="str">
        <f t="shared" si="17"/>
        <v>京都府大山崎町</v>
      </c>
      <c r="D1150" s="1" t="s">
        <v>2297</v>
      </c>
      <c r="E1150" t="s">
        <v>3581</v>
      </c>
    </row>
    <row r="1151" spans="1:5">
      <c r="A1151" s="1" t="s">
        <v>72</v>
      </c>
      <c r="B1151" s="1" t="s">
        <v>2298</v>
      </c>
      <c r="C1151" s="1" t="str">
        <f t="shared" si="17"/>
        <v>京都府久御山町</v>
      </c>
      <c r="D1151" s="1" t="s">
        <v>2299</v>
      </c>
      <c r="E1151" t="s">
        <v>3595</v>
      </c>
    </row>
    <row r="1152" spans="1:5">
      <c r="A1152" s="1" t="s">
        <v>72</v>
      </c>
      <c r="B1152" s="1" t="s">
        <v>2300</v>
      </c>
      <c r="C1152" s="1" t="str">
        <f t="shared" si="17"/>
        <v>京都府井手町</v>
      </c>
      <c r="D1152" s="1" t="s">
        <v>2301</v>
      </c>
      <c r="E1152" t="s">
        <v>3585</v>
      </c>
    </row>
    <row r="1153" spans="1:6">
      <c r="A1153" s="1" t="s">
        <v>72</v>
      </c>
      <c r="B1153" s="1" t="s">
        <v>2302</v>
      </c>
      <c r="C1153" s="1" t="str">
        <f t="shared" si="17"/>
        <v>京都府宇治田原町</v>
      </c>
      <c r="D1153" s="1" t="s">
        <v>2303</v>
      </c>
      <c r="E1153" t="s">
        <v>3583</v>
      </c>
    </row>
    <row r="1154" spans="1:6">
      <c r="A1154" s="1" t="s">
        <v>72</v>
      </c>
      <c r="B1154" s="1" t="s">
        <v>2304</v>
      </c>
      <c r="C1154" s="1" t="str">
        <f t="shared" si="17"/>
        <v>京都府笠置町</v>
      </c>
      <c r="D1154" s="1" t="s">
        <v>2305</v>
      </c>
      <c r="E1154" t="s">
        <v>3589</v>
      </c>
    </row>
    <row r="1155" spans="1:6">
      <c r="A1155" s="1" t="s">
        <v>72</v>
      </c>
      <c r="B1155" s="1" t="s">
        <v>2306</v>
      </c>
      <c r="C1155" s="1" t="str">
        <f t="shared" si="17"/>
        <v>京都府和束町</v>
      </c>
      <c r="D1155" s="1" t="s">
        <v>2307</v>
      </c>
      <c r="E1155" t="s">
        <v>3582</v>
      </c>
    </row>
    <row r="1156" spans="1:6">
      <c r="A1156" s="1" t="s">
        <v>72</v>
      </c>
      <c r="B1156" s="1" t="s">
        <v>2308</v>
      </c>
      <c r="C1156" s="1" t="str">
        <f t="shared" si="17"/>
        <v>京都府精華町</v>
      </c>
      <c r="D1156" s="1" t="s">
        <v>2309</v>
      </c>
      <c r="E1156" t="s">
        <v>3586</v>
      </c>
    </row>
    <row r="1157" spans="1:6">
      <c r="A1157" s="1" t="s">
        <v>72</v>
      </c>
      <c r="B1157" s="1" t="s">
        <v>2310</v>
      </c>
      <c r="C1157" s="1" t="str">
        <f t="shared" si="17"/>
        <v>京都府南山城村</v>
      </c>
      <c r="D1157" s="1" t="s">
        <v>2311</v>
      </c>
      <c r="E1157" t="s">
        <v>3589</v>
      </c>
    </row>
    <row r="1158" spans="1:6">
      <c r="A1158" s="1" t="s">
        <v>72</v>
      </c>
      <c r="B1158" s="1" t="s">
        <v>2312</v>
      </c>
      <c r="C1158" s="1" t="str">
        <f t="shared" si="17"/>
        <v>京都府京丹波町</v>
      </c>
      <c r="D1158" s="1" t="s">
        <v>2313</v>
      </c>
      <c r="E1158" t="s">
        <v>3594</v>
      </c>
    </row>
    <row r="1159" spans="1:6">
      <c r="A1159" s="1" t="s">
        <v>72</v>
      </c>
      <c r="B1159" s="1" t="s">
        <v>2314</v>
      </c>
      <c r="C1159" s="1" t="str">
        <f t="shared" si="17"/>
        <v>京都府伊根町</v>
      </c>
      <c r="D1159" s="1" t="s">
        <v>2315</v>
      </c>
      <c r="E1159" t="s">
        <v>3582</v>
      </c>
    </row>
    <row r="1160" spans="1:6">
      <c r="A1160" s="1" t="s">
        <v>72</v>
      </c>
      <c r="B1160" s="1" t="s">
        <v>2316</v>
      </c>
      <c r="C1160" s="1" t="str">
        <f t="shared" si="17"/>
        <v>京都府与謝野町</v>
      </c>
      <c r="D1160" s="1" t="s">
        <v>2317</v>
      </c>
      <c r="E1160" t="s">
        <v>3586</v>
      </c>
    </row>
    <row r="1161" spans="1:6">
      <c r="A1161" s="1" t="s">
        <v>74</v>
      </c>
      <c r="B1161" s="1" t="s">
        <v>2318</v>
      </c>
      <c r="C1161" s="1" t="str">
        <f t="shared" si="17"/>
        <v>大阪府大阪市</v>
      </c>
      <c r="D1161" s="1" t="s">
        <v>2319</v>
      </c>
      <c r="E1161" t="s">
        <v>3648</v>
      </c>
      <c r="F1161" s="1"/>
    </row>
    <row r="1162" spans="1:6">
      <c r="A1162" s="1" t="s">
        <v>74</v>
      </c>
      <c r="B1162" s="1" t="s">
        <v>2320</v>
      </c>
      <c r="C1162" s="1" t="str">
        <f t="shared" si="17"/>
        <v>大阪府堺市</v>
      </c>
      <c r="D1162" s="1" t="s">
        <v>2321</v>
      </c>
      <c r="E1162" t="s">
        <v>3648</v>
      </c>
      <c r="F1162" s="1"/>
    </row>
    <row r="1163" spans="1:6">
      <c r="A1163" s="1" t="s">
        <v>74</v>
      </c>
      <c r="B1163" s="1" t="s">
        <v>2322</v>
      </c>
      <c r="C1163" s="1" t="str">
        <f t="shared" si="17"/>
        <v>大阪府岸和田市</v>
      </c>
      <c r="D1163" s="1" t="s">
        <v>2323</v>
      </c>
      <c r="E1163" t="s">
        <v>3649</v>
      </c>
      <c r="F1163" s="1"/>
    </row>
    <row r="1164" spans="1:6">
      <c r="A1164" s="1" t="s">
        <v>74</v>
      </c>
      <c r="B1164" s="1" t="s">
        <v>2324</v>
      </c>
      <c r="C1164" s="1" t="str">
        <f t="shared" si="17"/>
        <v>大阪府豊中市</v>
      </c>
      <c r="D1164" s="1" t="s">
        <v>2325</v>
      </c>
      <c r="E1164" t="s">
        <v>3573</v>
      </c>
      <c r="F1164" s="1"/>
    </row>
    <row r="1165" spans="1:6">
      <c r="A1165" s="1" t="s">
        <v>74</v>
      </c>
      <c r="B1165" s="1" t="s">
        <v>2326</v>
      </c>
      <c r="C1165" s="1" t="str">
        <f t="shared" si="17"/>
        <v>大阪府池田市</v>
      </c>
      <c r="D1165" s="1" t="s">
        <v>2327</v>
      </c>
      <c r="E1165" t="s">
        <v>3574</v>
      </c>
    </row>
    <row r="1166" spans="1:6">
      <c r="A1166" s="1" t="s">
        <v>74</v>
      </c>
      <c r="B1166" s="1" t="s">
        <v>2328</v>
      </c>
      <c r="C1166" s="1" t="str">
        <f t="shared" si="17"/>
        <v>大阪府吹田市</v>
      </c>
      <c r="D1166" s="1" t="s">
        <v>2329</v>
      </c>
      <c r="E1166" t="s">
        <v>3573</v>
      </c>
      <c r="F1166" s="1"/>
    </row>
    <row r="1167" spans="1:6">
      <c r="A1167" s="1" t="s">
        <v>74</v>
      </c>
      <c r="B1167" s="1" t="s">
        <v>2330</v>
      </c>
      <c r="C1167" s="1" t="str">
        <f t="shared" si="17"/>
        <v>大阪府泉大津市</v>
      </c>
      <c r="D1167" s="1" t="s">
        <v>2331</v>
      </c>
      <c r="E1167" t="s">
        <v>3575</v>
      </c>
    </row>
    <row r="1168" spans="1:6">
      <c r="A1168" s="1" t="s">
        <v>74</v>
      </c>
      <c r="B1168" s="1" t="s">
        <v>2332</v>
      </c>
      <c r="C1168" s="1" t="str">
        <f t="shared" si="17"/>
        <v>大阪府高槻市</v>
      </c>
      <c r="D1168" s="1" t="s">
        <v>2333</v>
      </c>
      <c r="E1168" t="s">
        <v>3573</v>
      </c>
      <c r="F1168" s="1"/>
    </row>
    <row r="1169" spans="1:6">
      <c r="A1169" s="1" t="s">
        <v>74</v>
      </c>
      <c r="B1169" s="1" t="s">
        <v>2334</v>
      </c>
      <c r="C1169" s="1" t="str">
        <f t="shared" si="17"/>
        <v>大阪府貝塚市</v>
      </c>
      <c r="D1169" s="1" t="s">
        <v>2335</v>
      </c>
      <c r="E1169" t="s">
        <v>3575</v>
      </c>
    </row>
    <row r="1170" spans="1:6">
      <c r="A1170" s="1" t="s">
        <v>74</v>
      </c>
      <c r="B1170" s="1" t="s">
        <v>2336</v>
      </c>
      <c r="C1170" s="1" t="str">
        <f t="shared" si="17"/>
        <v>大阪府守口市</v>
      </c>
      <c r="D1170" s="1" t="s">
        <v>2337</v>
      </c>
      <c r="E1170" t="s">
        <v>3574</v>
      </c>
    </row>
    <row r="1171" spans="1:6">
      <c r="A1171" s="1" t="s">
        <v>74</v>
      </c>
      <c r="B1171" s="1" t="s">
        <v>2338</v>
      </c>
      <c r="C1171" s="1" t="str">
        <f t="shared" si="17"/>
        <v>大阪府枚方市</v>
      </c>
      <c r="D1171" s="1" t="s">
        <v>2339</v>
      </c>
      <c r="E1171" t="s">
        <v>3573</v>
      </c>
      <c r="F1171" s="1"/>
    </row>
    <row r="1172" spans="1:6">
      <c r="A1172" s="1" t="s">
        <v>74</v>
      </c>
      <c r="B1172" s="1" t="s">
        <v>2340</v>
      </c>
      <c r="C1172" s="1" t="str">
        <f t="shared" si="17"/>
        <v>大阪府茨木市</v>
      </c>
      <c r="D1172" s="1" t="s">
        <v>2341</v>
      </c>
      <c r="E1172" t="s">
        <v>3649</v>
      </c>
      <c r="F1172" s="1"/>
    </row>
    <row r="1173" spans="1:6">
      <c r="A1173" s="1" t="s">
        <v>74</v>
      </c>
      <c r="B1173" s="1" t="s">
        <v>2342</v>
      </c>
      <c r="C1173" s="1" t="str">
        <f t="shared" si="17"/>
        <v>大阪府八尾市</v>
      </c>
      <c r="D1173" s="1" t="s">
        <v>2343</v>
      </c>
      <c r="E1173" t="s">
        <v>3573</v>
      </c>
      <c r="F1173" s="1"/>
    </row>
    <row r="1174" spans="1:6">
      <c r="A1174" s="1" t="s">
        <v>74</v>
      </c>
      <c r="B1174" s="1" t="s">
        <v>2344</v>
      </c>
      <c r="C1174" s="1" t="str">
        <f t="shared" si="17"/>
        <v>大阪府泉佐野市</v>
      </c>
      <c r="D1174" s="1" t="s">
        <v>2345</v>
      </c>
      <c r="E1174" t="s">
        <v>3574</v>
      </c>
    </row>
    <row r="1175" spans="1:6">
      <c r="A1175" s="1" t="s">
        <v>74</v>
      </c>
      <c r="B1175" s="1" t="s">
        <v>2346</v>
      </c>
      <c r="C1175" s="1" t="str">
        <f t="shared" si="17"/>
        <v>大阪府富田林市</v>
      </c>
      <c r="D1175" s="1" t="s">
        <v>2347</v>
      </c>
      <c r="E1175" t="s">
        <v>3574</v>
      </c>
    </row>
    <row r="1176" spans="1:6">
      <c r="A1176" s="1" t="s">
        <v>74</v>
      </c>
      <c r="B1176" s="1" t="s">
        <v>2348</v>
      </c>
      <c r="C1176" s="1" t="str">
        <f t="shared" si="17"/>
        <v>大阪府寝屋川市</v>
      </c>
      <c r="D1176" s="1" t="s">
        <v>2349</v>
      </c>
      <c r="E1176" t="s">
        <v>3573</v>
      </c>
      <c r="F1176" s="1"/>
    </row>
    <row r="1177" spans="1:6">
      <c r="A1177" s="1" t="s">
        <v>74</v>
      </c>
      <c r="B1177" s="1" t="s">
        <v>2350</v>
      </c>
      <c r="C1177" s="1" t="str">
        <f t="shared" si="17"/>
        <v>大阪府河内長野市</v>
      </c>
      <c r="D1177" s="1" t="s">
        <v>2351</v>
      </c>
      <c r="E1177" t="s">
        <v>3574</v>
      </c>
    </row>
    <row r="1178" spans="1:6">
      <c r="A1178" s="1" t="s">
        <v>74</v>
      </c>
      <c r="B1178" s="1" t="s">
        <v>2352</v>
      </c>
      <c r="C1178" s="1" t="str">
        <f t="shared" si="17"/>
        <v>大阪府松原市</v>
      </c>
      <c r="D1178" s="1" t="s">
        <v>2353</v>
      </c>
      <c r="E1178" t="s">
        <v>3574</v>
      </c>
    </row>
    <row r="1179" spans="1:6">
      <c r="A1179" s="1" t="s">
        <v>74</v>
      </c>
      <c r="B1179" s="1" t="s">
        <v>2354</v>
      </c>
      <c r="C1179" s="1" t="str">
        <f t="shared" si="17"/>
        <v>大阪府大東市</v>
      </c>
      <c r="D1179" s="1" t="s">
        <v>2355</v>
      </c>
      <c r="E1179" t="s">
        <v>3574</v>
      </c>
    </row>
    <row r="1180" spans="1:6">
      <c r="A1180" s="1" t="s">
        <v>74</v>
      </c>
      <c r="B1180" s="1" t="s">
        <v>2356</v>
      </c>
      <c r="C1180" s="1" t="str">
        <f t="shared" si="17"/>
        <v>大阪府和泉市</v>
      </c>
      <c r="D1180" s="1" t="s">
        <v>2357</v>
      </c>
      <c r="E1180" t="s">
        <v>3600</v>
      </c>
    </row>
    <row r="1181" spans="1:6">
      <c r="A1181" s="1" t="s">
        <v>74</v>
      </c>
      <c r="B1181" s="1" t="s">
        <v>2358</v>
      </c>
      <c r="C1181" s="1" t="str">
        <f t="shared" si="17"/>
        <v>大阪府箕面市</v>
      </c>
      <c r="D1181" s="1" t="s">
        <v>2359</v>
      </c>
      <c r="E1181" t="s">
        <v>3574</v>
      </c>
    </row>
    <row r="1182" spans="1:6">
      <c r="A1182" s="1" t="s">
        <v>74</v>
      </c>
      <c r="B1182" s="1" t="s">
        <v>2360</v>
      </c>
      <c r="C1182" s="1" t="str">
        <f t="shared" si="17"/>
        <v>大阪府柏原市</v>
      </c>
      <c r="D1182" s="1" t="s">
        <v>2361</v>
      </c>
      <c r="E1182" t="s">
        <v>3575</v>
      </c>
    </row>
    <row r="1183" spans="1:6">
      <c r="A1183" s="1" t="s">
        <v>74</v>
      </c>
      <c r="B1183" s="1" t="s">
        <v>2362</v>
      </c>
      <c r="C1183" s="1" t="str">
        <f t="shared" si="17"/>
        <v>大阪府羽曳野市</v>
      </c>
      <c r="D1183" s="1" t="s">
        <v>2363</v>
      </c>
      <c r="E1183" t="s">
        <v>3574</v>
      </c>
    </row>
    <row r="1184" spans="1:6">
      <c r="A1184" s="1" t="s">
        <v>74</v>
      </c>
      <c r="B1184" s="1" t="s">
        <v>2364</v>
      </c>
      <c r="C1184" s="1" t="str">
        <f t="shared" si="17"/>
        <v>大阪府門真市</v>
      </c>
      <c r="D1184" s="1" t="s">
        <v>2365</v>
      </c>
      <c r="E1184" t="s">
        <v>3574</v>
      </c>
    </row>
    <row r="1185" spans="1:6">
      <c r="A1185" s="1" t="s">
        <v>74</v>
      </c>
      <c r="B1185" s="1" t="s">
        <v>2366</v>
      </c>
      <c r="C1185" s="1" t="str">
        <f t="shared" si="17"/>
        <v>大阪府摂津市</v>
      </c>
      <c r="D1185" s="1" t="s">
        <v>2367</v>
      </c>
      <c r="E1185" t="s">
        <v>3575</v>
      </c>
    </row>
    <row r="1186" spans="1:6">
      <c r="A1186" s="1" t="s">
        <v>74</v>
      </c>
      <c r="B1186" s="1" t="s">
        <v>2368</v>
      </c>
      <c r="C1186" s="1" t="str">
        <f t="shared" si="17"/>
        <v>大阪府高石市</v>
      </c>
      <c r="D1186" s="1" t="s">
        <v>2369</v>
      </c>
      <c r="E1186" t="s">
        <v>3575</v>
      </c>
    </row>
    <row r="1187" spans="1:6">
      <c r="A1187" s="1" t="s">
        <v>74</v>
      </c>
      <c r="B1187" s="1" t="s">
        <v>2370</v>
      </c>
      <c r="C1187" s="1" t="str">
        <f t="shared" si="17"/>
        <v>大阪府藤井寺市</v>
      </c>
      <c r="D1187" s="1" t="s">
        <v>2371</v>
      </c>
      <c r="E1187" t="s">
        <v>3575</v>
      </c>
    </row>
    <row r="1188" spans="1:6">
      <c r="A1188" s="1" t="s">
        <v>74</v>
      </c>
      <c r="B1188" s="1" t="s">
        <v>2372</v>
      </c>
      <c r="C1188" s="1" t="str">
        <f t="shared" si="17"/>
        <v>大阪府東大阪市</v>
      </c>
      <c r="D1188" s="1" t="s">
        <v>2373</v>
      </c>
      <c r="E1188" t="s">
        <v>3573</v>
      </c>
      <c r="F1188" s="1"/>
    </row>
    <row r="1189" spans="1:6">
      <c r="A1189" s="1" t="s">
        <v>74</v>
      </c>
      <c r="B1189" s="1" t="s">
        <v>2374</v>
      </c>
      <c r="C1189" s="1" t="str">
        <f t="shared" si="17"/>
        <v>大阪府泉南市</v>
      </c>
      <c r="D1189" s="1" t="s">
        <v>2375</v>
      </c>
      <c r="E1189" t="s">
        <v>3575</v>
      </c>
    </row>
    <row r="1190" spans="1:6">
      <c r="A1190" s="1" t="s">
        <v>74</v>
      </c>
      <c r="B1190" s="1" t="s">
        <v>2376</v>
      </c>
      <c r="C1190" s="1" t="str">
        <f t="shared" si="17"/>
        <v>大阪府四條畷市</v>
      </c>
      <c r="D1190" s="1" t="s">
        <v>2377</v>
      </c>
      <c r="E1190" t="s">
        <v>3575</v>
      </c>
    </row>
    <row r="1191" spans="1:6">
      <c r="A1191" s="1" t="s">
        <v>74</v>
      </c>
      <c r="B1191" s="1" t="s">
        <v>2378</v>
      </c>
      <c r="C1191" s="1" t="str">
        <f t="shared" si="17"/>
        <v>大阪府交野市</v>
      </c>
      <c r="D1191" s="1" t="s">
        <v>2379</v>
      </c>
      <c r="E1191" t="s">
        <v>3575</v>
      </c>
    </row>
    <row r="1192" spans="1:6">
      <c r="A1192" s="1" t="s">
        <v>74</v>
      </c>
      <c r="B1192" s="1" t="s">
        <v>2380</v>
      </c>
      <c r="C1192" s="1" t="str">
        <f t="shared" si="17"/>
        <v>大阪府大阪狭山市</v>
      </c>
      <c r="D1192" s="1" t="s">
        <v>2381</v>
      </c>
      <c r="E1192" t="s">
        <v>3575</v>
      </c>
    </row>
    <row r="1193" spans="1:6">
      <c r="A1193" s="1" t="s">
        <v>74</v>
      </c>
      <c r="B1193" s="1" t="s">
        <v>2382</v>
      </c>
      <c r="C1193" s="1" t="str">
        <f t="shared" si="17"/>
        <v>大阪府阪南市</v>
      </c>
      <c r="D1193" s="1" t="s">
        <v>2383</v>
      </c>
      <c r="E1193" t="s">
        <v>3575</v>
      </c>
    </row>
    <row r="1194" spans="1:6">
      <c r="A1194" s="1" t="s">
        <v>74</v>
      </c>
      <c r="B1194" s="1" t="s">
        <v>2384</v>
      </c>
      <c r="C1194" s="1" t="str">
        <f t="shared" si="17"/>
        <v>大阪府島本町</v>
      </c>
      <c r="D1194" s="1" t="s">
        <v>2385</v>
      </c>
      <c r="E1194" t="s">
        <v>3586</v>
      </c>
    </row>
    <row r="1195" spans="1:6">
      <c r="A1195" s="1" t="s">
        <v>74</v>
      </c>
      <c r="B1195" s="1" t="s">
        <v>2386</v>
      </c>
      <c r="C1195" s="1" t="str">
        <f t="shared" si="17"/>
        <v>大阪府豊能町</v>
      </c>
      <c r="D1195" s="1" t="s">
        <v>2387</v>
      </c>
      <c r="E1195" t="s">
        <v>3581</v>
      </c>
    </row>
    <row r="1196" spans="1:6">
      <c r="A1196" s="1" t="s">
        <v>74</v>
      </c>
      <c r="B1196" s="1" t="s">
        <v>2388</v>
      </c>
      <c r="C1196" s="1" t="str">
        <f t="shared" si="17"/>
        <v>大阪府能勢町</v>
      </c>
      <c r="D1196" s="1" t="s">
        <v>2389</v>
      </c>
      <c r="E1196" t="s">
        <v>3585</v>
      </c>
    </row>
    <row r="1197" spans="1:6">
      <c r="A1197" s="1" t="s">
        <v>74</v>
      </c>
      <c r="B1197" s="1" t="s">
        <v>2390</v>
      </c>
      <c r="C1197" s="1" t="str">
        <f t="shared" si="17"/>
        <v>大阪府忠岡町</v>
      </c>
      <c r="D1197" s="1" t="s">
        <v>2391</v>
      </c>
      <c r="E1197" t="s">
        <v>3581</v>
      </c>
    </row>
    <row r="1198" spans="1:6">
      <c r="A1198" s="1" t="s">
        <v>74</v>
      </c>
      <c r="B1198" s="1" t="s">
        <v>2392</v>
      </c>
      <c r="C1198" s="1" t="str">
        <f t="shared" si="17"/>
        <v>大阪府熊取町</v>
      </c>
      <c r="D1198" s="1" t="s">
        <v>2393</v>
      </c>
      <c r="E1198" t="s">
        <v>3586</v>
      </c>
    </row>
    <row r="1199" spans="1:6">
      <c r="A1199" s="1" t="s">
        <v>74</v>
      </c>
      <c r="B1199" s="1" t="s">
        <v>2394</v>
      </c>
      <c r="C1199" s="1" t="str">
        <f t="shared" si="17"/>
        <v>大阪府田尻町</v>
      </c>
      <c r="D1199" s="1" t="s">
        <v>2395</v>
      </c>
      <c r="E1199" t="s">
        <v>3585</v>
      </c>
    </row>
    <row r="1200" spans="1:6">
      <c r="A1200" s="1" t="s">
        <v>74</v>
      </c>
      <c r="B1200" s="1" t="s">
        <v>2396</v>
      </c>
      <c r="C1200" s="1" t="str">
        <f t="shared" si="17"/>
        <v>大阪府岬町</v>
      </c>
      <c r="D1200" s="1" t="s">
        <v>2397</v>
      </c>
      <c r="E1200" t="s">
        <v>3590</v>
      </c>
    </row>
    <row r="1201" spans="1:6">
      <c r="A1201" s="1" t="s">
        <v>74</v>
      </c>
      <c r="B1201" s="1" t="s">
        <v>2398</v>
      </c>
      <c r="C1201" s="1" t="str">
        <f t="shared" si="17"/>
        <v>大阪府太子町</v>
      </c>
      <c r="D1201" s="1" t="s">
        <v>2399</v>
      </c>
      <c r="E1201" t="s">
        <v>3590</v>
      </c>
    </row>
    <row r="1202" spans="1:6">
      <c r="A1202" s="1" t="s">
        <v>74</v>
      </c>
      <c r="B1202" s="1" t="s">
        <v>2400</v>
      </c>
      <c r="C1202" s="1" t="str">
        <f t="shared" ref="C1202:C1265" si="18">A1202&amp;B1202</f>
        <v>大阪府河南町</v>
      </c>
      <c r="D1202" s="1" t="s">
        <v>2401</v>
      </c>
      <c r="E1202" t="s">
        <v>3581</v>
      </c>
    </row>
    <row r="1203" spans="1:6">
      <c r="A1203" s="1" t="s">
        <v>74</v>
      </c>
      <c r="B1203" s="1" t="s">
        <v>2402</v>
      </c>
      <c r="C1203" s="1" t="str">
        <f t="shared" si="18"/>
        <v>大阪府千早赤阪村</v>
      </c>
      <c r="D1203" s="1" t="s">
        <v>2403</v>
      </c>
      <c r="E1203" t="s">
        <v>3589</v>
      </c>
    </row>
    <row r="1204" spans="1:6">
      <c r="A1204" s="1" t="s">
        <v>76</v>
      </c>
      <c r="B1204" s="1" t="s">
        <v>2404</v>
      </c>
      <c r="C1204" s="1" t="str">
        <f t="shared" si="18"/>
        <v>兵庫県神戸市</v>
      </c>
      <c r="D1204" s="1" t="s">
        <v>2405</v>
      </c>
      <c r="E1204" t="s">
        <v>3648</v>
      </c>
      <c r="F1204" s="1"/>
    </row>
    <row r="1205" spans="1:6">
      <c r="A1205" s="1" t="s">
        <v>76</v>
      </c>
      <c r="B1205" s="1" t="s">
        <v>2406</v>
      </c>
      <c r="C1205" s="1" t="str">
        <f t="shared" si="18"/>
        <v>兵庫県姫路市</v>
      </c>
      <c r="D1205" s="1" t="s">
        <v>2407</v>
      </c>
      <c r="E1205" t="s">
        <v>3573</v>
      </c>
      <c r="F1205" s="1"/>
    </row>
    <row r="1206" spans="1:6">
      <c r="A1206" s="1" t="s">
        <v>76</v>
      </c>
      <c r="B1206" s="1" t="s">
        <v>2408</v>
      </c>
      <c r="C1206" s="1" t="str">
        <f t="shared" si="18"/>
        <v>兵庫県尼崎市</v>
      </c>
      <c r="D1206" s="1" t="s">
        <v>2409</v>
      </c>
      <c r="E1206" t="s">
        <v>3573</v>
      </c>
      <c r="F1206" s="1"/>
    </row>
    <row r="1207" spans="1:6">
      <c r="A1207" s="1" t="s">
        <v>76</v>
      </c>
      <c r="B1207" s="1" t="s">
        <v>2410</v>
      </c>
      <c r="C1207" s="1" t="str">
        <f t="shared" si="18"/>
        <v>兵庫県明石市</v>
      </c>
      <c r="D1207" s="1" t="s">
        <v>2411</v>
      </c>
      <c r="E1207" t="s">
        <v>3573</v>
      </c>
      <c r="F1207" s="1"/>
    </row>
    <row r="1208" spans="1:6">
      <c r="A1208" s="1" t="s">
        <v>76</v>
      </c>
      <c r="B1208" s="1" t="s">
        <v>2412</v>
      </c>
      <c r="C1208" s="1" t="str">
        <f t="shared" si="18"/>
        <v>兵庫県西宮市</v>
      </c>
      <c r="D1208" s="1" t="s">
        <v>2413</v>
      </c>
      <c r="E1208" t="s">
        <v>3573</v>
      </c>
      <c r="F1208" s="1"/>
    </row>
    <row r="1209" spans="1:6">
      <c r="A1209" s="1" t="s">
        <v>76</v>
      </c>
      <c r="B1209" s="1" t="s">
        <v>2414</v>
      </c>
      <c r="C1209" s="1" t="str">
        <f t="shared" si="18"/>
        <v>兵庫県洲本市</v>
      </c>
      <c r="D1209" s="1" t="s">
        <v>2415</v>
      </c>
      <c r="E1209" t="s">
        <v>3578</v>
      </c>
    </row>
    <row r="1210" spans="1:6">
      <c r="A1210" s="1" t="s">
        <v>76</v>
      </c>
      <c r="B1210" s="1" t="s">
        <v>2416</v>
      </c>
      <c r="C1210" s="1" t="str">
        <f t="shared" si="18"/>
        <v>兵庫県芦屋市</v>
      </c>
      <c r="D1210" s="1" t="s">
        <v>2417</v>
      </c>
      <c r="E1210" t="s">
        <v>3575</v>
      </c>
    </row>
    <row r="1211" spans="1:6">
      <c r="A1211" s="1" t="s">
        <v>76</v>
      </c>
      <c r="B1211" s="1" t="s">
        <v>2418</v>
      </c>
      <c r="C1211" s="1" t="str">
        <f t="shared" si="18"/>
        <v>兵庫県伊丹市</v>
      </c>
      <c r="D1211" s="1" t="s">
        <v>2419</v>
      </c>
      <c r="E1211" t="s">
        <v>3600</v>
      </c>
    </row>
    <row r="1212" spans="1:6">
      <c r="A1212" s="1" t="s">
        <v>76</v>
      </c>
      <c r="B1212" s="1" t="s">
        <v>2420</v>
      </c>
      <c r="C1212" s="1" t="str">
        <f t="shared" si="18"/>
        <v>兵庫県相生市</v>
      </c>
      <c r="D1212" s="1" t="s">
        <v>2421</v>
      </c>
      <c r="E1212" t="s">
        <v>3580</v>
      </c>
    </row>
    <row r="1213" spans="1:6">
      <c r="A1213" s="1" t="s">
        <v>76</v>
      </c>
      <c r="B1213" s="1" t="s">
        <v>2422</v>
      </c>
      <c r="C1213" s="1" t="str">
        <f t="shared" si="18"/>
        <v>兵庫県豊岡市</v>
      </c>
      <c r="D1213" s="1" t="s">
        <v>2423</v>
      </c>
      <c r="E1213" t="s">
        <v>3575</v>
      </c>
    </row>
    <row r="1214" spans="1:6">
      <c r="A1214" s="1" t="s">
        <v>76</v>
      </c>
      <c r="B1214" s="1" t="s">
        <v>2424</v>
      </c>
      <c r="C1214" s="1" t="str">
        <f t="shared" si="18"/>
        <v>兵庫県加古川市</v>
      </c>
      <c r="D1214" s="1" t="s">
        <v>2425</v>
      </c>
      <c r="E1214" t="s">
        <v>3649</v>
      </c>
      <c r="F1214" s="1"/>
    </row>
    <row r="1215" spans="1:6">
      <c r="A1215" s="1" t="s">
        <v>76</v>
      </c>
      <c r="B1215" s="1" t="s">
        <v>2426</v>
      </c>
      <c r="C1215" s="1" t="str">
        <f t="shared" si="18"/>
        <v>兵庫県赤穂市</v>
      </c>
      <c r="D1215" s="1" t="s">
        <v>2427</v>
      </c>
      <c r="E1215" t="s">
        <v>3601</v>
      </c>
    </row>
    <row r="1216" spans="1:6">
      <c r="A1216" s="1" t="s">
        <v>76</v>
      </c>
      <c r="B1216" s="1" t="s">
        <v>2428</v>
      </c>
      <c r="C1216" s="1" t="str">
        <f t="shared" si="18"/>
        <v>兵庫県西脇市</v>
      </c>
      <c r="D1216" s="1" t="s">
        <v>2429</v>
      </c>
      <c r="E1216" t="s">
        <v>3601</v>
      </c>
    </row>
    <row r="1217" spans="1:6">
      <c r="A1217" s="1" t="s">
        <v>76</v>
      </c>
      <c r="B1217" s="1" t="s">
        <v>2430</v>
      </c>
      <c r="C1217" s="1" t="str">
        <f t="shared" si="18"/>
        <v>兵庫県宝塚市</v>
      </c>
      <c r="D1217" s="1" t="s">
        <v>2431</v>
      </c>
      <c r="E1217" t="s">
        <v>3649</v>
      </c>
      <c r="F1217" s="1"/>
    </row>
    <row r="1218" spans="1:6">
      <c r="A1218" s="1" t="s">
        <v>76</v>
      </c>
      <c r="B1218" s="1" t="s">
        <v>2432</v>
      </c>
      <c r="C1218" s="1" t="str">
        <f t="shared" si="18"/>
        <v>兵庫県三木市</v>
      </c>
      <c r="D1218" s="1" t="s">
        <v>2433</v>
      </c>
      <c r="E1218" t="s">
        <v>3599</v>
      </c>
    </row>
    <row r="1219" spans="1:6">
      <c r="A1219" s="1" t="s">
        <v>76</v>
      </c>
      <c r="B1219" s="1" t="s">
        <v>2434</v>
      </c>
      <c r="C1219" s="1" t="str">
        <f t="shared" si="18"/>
        <v>兵庫県高砂市</v>
      </c>
      <c r="D1219" s="1" t="s">
        <v>2435</v>
      </c>
      <c r="E1219" t="s">
        <v>3599</v>
      </c>
    </row>
    <row r="1220" spans="1:6">
      <c r="A1220" s="1" t="s">
        <v>76</v>
      </c>
      <c r="B1220" s="1" t="s">
        <v>2436</v>
      </c>
      <c r="C1220" s="1" t="str">
        <f t="shared" si="18"/>
        <v>兵庫県川西市</v>
      </c>
      <c r="D1220" s="1" t="s">
        <v>2437</v>
      </c>
      <c r="E1220" t="s">
        <v>3600</v>
      </c>
    </row>
    <row r="1221" spans="1:6">
      <c r="A1221" s="1" t="s">
        <v>76</v>
      </c>
      <c r="B1221" s="1" t="s">
        <v>2438</v>
      </c>
      <c r="C1221" s="1" t="str">
        <f t="shared" si="18"/>
        <v>兵庫県小野市</v>
      </c>
      <c r="D1221" s="1" t="s">
        <v>2439</v>
      </c>
      <c r="E1221" t="s">
        <v>3601</v>
      </c>
    </row>
    <row r="1222" spans="1:6">
      <c r="A1222" s="1" t="s">
        <v>76</v>
      </c>
      <c r="B1222" s="1" t="s">
        <v>2440</v>
      </c>
      <c r="C1222" s="1" t="str">
        <f t="shared" si="18"/>
        <v>兵庫県三田市</v>
      </c>
      <c r="D1222" s="1" t="s">
        <v>2441</v>
      </c>
      <c r="E1222" t="s">
        <v>3574</v>
      </c>
    </row>
    <row r="1223" spans="1:6">
      <c r="A1223" s="1" t="s">
        <v>76</v>
      </c>
      <c r="B1223" s="1" t="s">
        <v>2442</v>
      </c>
      <c r="C1223" s="1" t="str">
        <f t="shared" si="18"/>
        <v>兵庫県加西市</v>
      </c>
      <c r="D1223" s="1" t="s">
        <v>2443</v>
      </c>
      <c r="E1223" t="s">
        <v>3601</v>
      </c>
    </row>
    <row r="1224" spans="1:6">
      <c r="A1224" s="1" t="s">
        <v>76</v>
      </c>
      <c r="B1224" s="1" t="s">
        <v>3644</v>
      </c>
      <c r="C1224" s="1" t="str">
        <f t="shared" si="18"/>
        <v>兵庫県丹波篠山市</v>
      </c>
      <c r="D1224" s="1" t="s">
        <v>2444</v>
      </c>
      <c r="E1224" t="s">
        <v>3578</v>
      </c>
    </row>
    <row r="1225" spans="1:6">
      <c r="A1225" s="1" t="s">
        <v>76</v>
      </c>
      <c r="B1225" s="1" t="s">
        <v>2445</v>
      </c>
      <c r="C1225" s="1" t="str">
        <f t="shared" si="18"/>
        <v>兵庫県養父市</v>
      </c>
      <c r="D1225" s="1" t="s">
        <v>2446</v>
      </c>
      <c r="E1225" t="s">
        <v>3580</v>
      </c>
    </row>
    <row r="1226" spans="1:6">
      <c r="A1226" s="1" t="s">
        <v>76</v>
      </c>
      <c r="B1226" s="1" t="s">
        <v>2447</v>
      </c>
      <c r="C1226" s="1" t="str">
        <f t="shared" si="18"/>
        <v>兵庫県丹波市</v>
      </c>
      <c r="D1226" s="1" t="s">
        <v>2448</v>
      </c>
      <c r="E1226" t="s">
        <v>3599</v>
      </c>
    </row>
    <row r="1227" spans="1:6">
      <c r="A1227" s="1" t="s">
        <v>76</v>
      </c>
      <c r="B1227" s="1" t="s">
        <v>2449</v>
      </c>
      <c r="C1227" s="1" t="str">
        <f t="shared" si="18"/>
        <v>兵庫県南あわじ市</v>
      </c>
      <c r="D1227" s="1" t="s">
        <v>2450</v>
      </c>
      <c r="E1227" t="s">
        <v>3593</v>
      </c>
    </row>
    <row r="1228" spans="1:6">
      <c r="A1228" s="1" t="s">
        <v>76</v>
      </c>
      <c r="B1228" s="1" t="s">
        <v>2451</v>
      </c>
      <c r="C1228" s="1" t="str">
        <f t="shared" si="18"/>
        <v>兵庫県朝来市</v>
      </c>
      <c r="D1228" s="1" t="s">
        <v>2452</v>
      </c>
      <c r="E1228" t="s">
        <v>3601</v>
      </c>
    </row>
    <row r="1229" spans="1:6">
      <c r="A1229" s="1" t="s">
        <v>76</v>
      </c>
      <c r="B1229" s="1" t="s">
        <v>2453</v>
      </c>
      <c r="C1229" s="1" t="str">
        <f t="shared" si="18"/>
        <v>兵庫県淡路市</v>
      </c>
      <c r="D1229" s="1" t="s">
        <v>2454</v>
      </c>
      <c r="E1229" t="s">
        <v>3578</v>
      </c>
    </row>
    <row r="1230" spans="1:6">
      <c r="A1230" s="1" t="s">
        <v>76</v>
      </c>
      <c r="B1230" s="1" t="s">
        <v>2455</v>
      </c>
      <c r="C1230" s="1" t="str">
        <f t="shared" si="18"/>
        <v>兵庫県宍粟市</v>
      </c>
      <c r="D1230" s="1" t="s">
        <v>2456</v>
      </c>
      <c r="E1230" t="s">
        <v>3601</v>
      </c>
    </row>
    <row r="1231" spans="1:6">
      <c r="A1231" s="1" t="s">
        <v>76</v>
      </c>
      <c r="B1231" s="1" t="s">
        <v>2457</v>
      </c>
      <c r="C1231" s="1" t="str">
        <f t="shared" si="18"/>
        <v>兵庫県加東市</v>
      </c>
      <c r="D1231" s="1" t="s">
        <v>2458</v>
      </c>
      <c r="E1231" t="s">
        <v>3601</v>
      </c>
    </row>
    <row r="1232" spans="1:6">
      <c r="A1232" s="1" t="s">
        <v>76</v>
      </c>
      <c r="B1232" s="1" t="s">
        <v>2459</v>
      </c>
      <c r="C1232" s="1" t="str">
        <f t="shared" si="18"/>
        <v>兵庫県たつの市</v>
      </c>
      <c r="D1232" s="1" t="s">
        <v>2460</v>
      </c>
      <c r="E1232" t="s">
        <v>3599</v>
      </c>
    </row>
    <row r="1233" spans="1:6">
      <c r="A1233" s="1" t="s">
        <v>76</v>
      </c>
      <c r="B1233" s="1" t="s">
        <v>2461</v>
      </c>
      <c r="C1233" s="1" t="str">
        <f t="shared" si="18"/>
        <v>兵庫県猪名川町</v>
      </c>
      <c r="D1233" s="1" t="s">
        <v>2462</v>
      </c>
      <c r="E1233" t="s">
        <v>3586</v>
      </c>
    </row>
    <row r="1234" spans="1:6">
      <c r="A1234" s="1" t="s">
        <v>76</v>
      </c>
      <c r="B1234" s="1" t="s">
        <v>2463</v>
      </c>
      <c r="C1234" s="1" t="str">
        <f t="shared" si="18"/>
        <v>兵庫県多可町</v>
      </c>
      <c r="D1234" s="1" t="s">
        <v>2464</v>
      </c>
      <c r="E1234" t="s">
        <v>3595</v>
      </c>
    </row>
    <row r="1235" spans="1:6">
      <c r="A1235" s="1" t="s">
        <v>76</v>
      </c>
      <c r="B1235" s="1" t="s">
        <v>2465</v>
      </c>
      <c r="C1235" s="1" t="str">
        <f t="shared" si="18"/>
        <v>兵庫県稲美町</v>
      </c>
      <c r="D1235" s="1" t="s">
        <v>2466</v>
      </c>
      <c r="E1235" t="s">
        <v>3597</v>
      </c>
    </row>
    <row r="1236" spans="1:6">
      <c r="A1236" s="1" t="s">
        <v>76</v>
      </c>
      <c r="B1236" s="1" t="s">
        <v>2467</v>
      </c>
      <c r="C1236" s="1" t="str">
        <f t="shared" si="18"/>
        <v>兵庫県播磨町</v>
      </c>
      <c r="D1236" s="1" t="s">
        <v>2468</v>
      </c>
      <c r="E1236" t="s">
        <v>3586</v>
      </c>
    </row>
    <row r="1237" spans="1:6">
      <c r="A1237" s="1" t="s">
        <v>76</v>
      </c>
      <c r="B1237" s="1" t="s">
        <v>2469</v>
      </c>
      <c r="C1237" s="1" t="str">
        <f t="shared" si="18"/>
        <v>兵庫県市川町</v>
      </c>
      <c r="D1237" s="1" t="s">
        <v>2470</v>
      </c>
      <c r="E1237" t="s">
        <v>3594</v>
      </c>
    </row>
    <row r="1238" spans="1:6">
      <c r="A1238" s="1" t="s">
        <v>76</v>
      </c>
      <c r="B1238" s="1" t="s">
        <v>2471</v>
      </c>
      <c r="C1238" s="1" t="str">
        <f t="shared" si="18"/>
        <v>兵庫県福崎町</v>
      </c>
      <c r="D1238" s="1" t="s">
        <v>2472</v>
      </c>
      <c r="E1238" t="s">
        <v>3595</v>
      </c>
    </row>
    <row r="1239" spans="1:6">
      <c r="A1239" s="1" t="s">
        <v>76</v>
      </c>
      <c r="B1239" s="1" t="s">
        <v>2473</v>
      </c>
      <c r="C1239" s="1" t="str">
        <f t="shared" si="18"/>
        <v>兵庫県神河町</v>
      </c>
      <c r="D1239" s="1" t="s">
        <v>2474</v>
      </c>
      <c r="E1239" t="s">
        <v>3590</v>
      </c>
    </row>
    <row r="1240" spans="1:6">
      <c r="A1240" s="1" t="s">
        <v>76</v>
      </c>
      <c r="B1240" s="1" t="s">
        <v>2398</v>
      </c>
      <c r="C1240" s="1" t="str">
        <f t="shared" si="18"/>
        <v>兵庫県太子町</v>
      </c>
      <c r="D1240" s="1" t="s">
        <v>2475</v>
      </c>
      <c r="E1240" t="s">
        <v>3586</v>
      </c>
    </row>
    <row r="1241" spans="1:6">
      <c r="A1241" s="1" t="s">
        <v>76</v>
      </c>
      <c r="B1241" s="1" t="s">
        <v>2476</v>
      </c>
      <c r="C1241" s="1" t="str">
        <f t="shared" si="18"/>
        <v>兵庫県上郡町</v>
      </c>
      <c r="D1241" s="1" t="s">
        <v>2477</v>
      </c>
      <c r="E1241" t="s">
        <v>3590</v>
      </c>
    </row>
    <row r="1242" spans="1:6">
      <c r="A1242" s="1" t="s">
        <v>76</v>
      </c>
      <c r="B1242" s="1" t="s">
        <v>2478</v>
      </c>
      <c r="C1242" s="1" t="str">
        <f t="shared" si="18"/>
        <v>兵庫県佐用町</v>
      </c>
      <c r="D1242" s="1" t="s">
        <v>2479</v>
      </c>
      <c r="E1242" t="s">
        <v>3581</v>
      </c>
    </row>
    <row r="1243" spans="1:6">
      <c r="A1243" s="1" t="s">
        <v>76</v>
      </c>
      <c r="B1243" s="1" t="s">
        <v>2480</v>
      </c>
      <c r="C1243" s="1" t="str">
        <f t="shared" si="18"/>
        <v>兵庫県香美町</v>
      </c>
      <c r="D1243" s="1" t="s">
        <v>2481</v>
      </c>
      <c r="E1243" t="s">
        <v>3581</v>
      </c>
    </row>
    <row r="1244" spans="1:6">
      <c r="A1244" s="1" t="s">
        <v>76</v>
      </c>
      <c r="B1244" s="1" t="s">
        <v>2482</v>
      </c>
      <c r="C1244" s="1" t="str">
        <f t="shared" si="18"/>
        <v>兵庫県新温泉町</v>
      </c>
      <c r="D1244" s="1" t="s">
        <v>2483</v>
      </c>
      <c r="E1244" t="s">
        <v>3590</v>
      </c>
    </row>
    <row r="1245" spans="1:6">
      <c r="A1245" s="1" t="s">
        <v>78</v>
      </c>
      <c r="B1245" s="1" t="s">
        <v>2484</v>
      </c>
      <c r="C1245" s="1" t="str">
        <f t="shared" si="18"/>
        <v>奈良県奈良市</v>
      </c>
      <c r="D1245" s="1" t="s">
        <v>2485</v>
      </c>
      <c r="E1245" t="s">
        <v>3573</v>
      </c>
      <c r="F1245" s="1"/>
    </row>
    <row r="1246" spans="1:6">
      <c r="A1246" s="1" t="s">
        <v>78</v>
      </c>
      <c r="B1246" s="1" t="s">
        <v>2486</v>
      </c>
      <c r="C1246" s="1" t="str">
        <f t="shared" si="18"/>
        <v>奈良県大和高田市</v>
      </c>
      <c r="D1246" s="1" t="s">
        <v>2487</v>
      </c>
      <c r="E1246" t="s">
        <v>3575</v>
      </c>
    </row>
    <row r="1247" spans="1:6">
      <c r="A1247" s="1" t="s">
        <v>78</v>
      </c>
      <c r="B1247" s="1" t="s">
        <v>2488</v>
      </c>
      <c r="C1247" s="1" t="str">
        <f t="shared" si="18"/>
        <v>奈良県大和郡山市</v>
      </c>
      <c r="D1247" s="1" t="s">
        <v>2489</v>
      </c>
      <c r="E1247" t="s">
        <v>3575</v>
      </c>
    </row>
    <row r="1248" spans="1:6">
      <c r="A1248" s="1" t="s">
        <v>78</v>
      </c>
      <c r="B1248" s="1" t="s">
        <v>2490</v>
      </c>
      <c r="C1248" s="1" t="str">
        <f t="shared" si="18"/>
        <v>奈良県天理市</v>
      </c>
      <c r="D1248" s="1" t="s">
        <v>2491</v>
      </c>
      <c r="E1248" t="s">
        <v>3575</v>
      </c>
    </row>
    <row r="1249" spans="1:5">
      <c r="A1249" s="1" t="s">
        <v>78</v>
      </c>
      <c r="B1249" s="1" t="s">
        <v>2492</v>
      </c>
      <c r="C1249" s="1" t="str">
        <f t="shared" si="18"/>
        <v>奈良県橿原市</v>
      </c>
      <c r="D1249" s="1" t="s">
        <v>2493</v>
      </c>
      <c r="E1249" t="s">
        <v>3574</v>
      </c>
    </row>
    <row r="1250" spans="1:5">
      <c r="A1250" s="1" t="s">
        <v>78</v>
      </c>
      <c r="B1250" s="1" t="s">
        <v>2494</v>
      </c>
      <c r="C1250" s="1" t="str">
        <f t="shared" si="18"/>
        <v>奈良県桜井市</v>
      </c>
      <c r="D1250" s="1" t="s">
        <v>2495</v>
      </c>
      <c r="E1250" t="s">
        <v>3575</v>
      </c>
    </row>
    <row r="1251" spans="1:5">
      <c r="A1251" s="1" t="s">
        <v>78</v>
      </c>
      <c r="B1251" s="1" t="s">
        <v>2496</v>
      </c>
      <c r="C1251" s="1" t="str">
        <f t="shared" si="18"/>
        <v>奈良県五條市</v>
      </c>
      <c r="D1251" s="1" t="s">
        <v>2497</v>
      </c>
      <c r="E1251" t="s">
        <v>3578</v>
      </c>
    </row>
    <row r="1252" spans="1:5">
      <c r="A1252" s="1" t="s">
        <v>78</v>
      </c>
      <c r="B1252" s="1" t="s">
        <v>2498</v>
      </c>
      <c r="C1252" s="1" t="str">
        <f t="shared" si="18"/>
        <v>奈良県御所市</v>
      </c>
      <c r="D1252" s="1" t="s">
        <v>2499</v>
      </c>
      <c r="E1252" t="s">
        <v>3601</v>
      </c>
    </row>
    <row r="1253" spans="1:5">
      <c r="A1253" s="1" t="s">
        <v>78</v>
      </c>
      <c r="B1253" s="1" t="s">
        <v>2500</v>
      </c>
      <c r="C1253" s="1" t="str">
        <f t="shared" si="18"/>
        <v>奈良県生駒市</v>
      </c>
      <c r="D1253" s="1" t="s">
        <v>2501</v>
      </c>
      <c r="E1253" t="s">
        <v>3574</v>
      </c>
    </row>
    <row r="1254" spans="1:5">
      <c r="A1254" s="1" t="s">
        <v>78</v>
      </c>
      <c r="B1254" s="1" t="s">
        <v>2502</v>
      </c>
      <c r="C1254" s="1" t="str">
        <f t="shared" si="18"/>
        <v>奈良県香芝市</v>
      </c>
      <c r="D1254" s="1" t="s">
        <v>2503</v>
      </c>
      <c r="E1254" t="s">
        <v>3575</v>
      </c>
    </row>
    <row r="1255" spans="1:5">
      <c r="A1255" s="1" t="s">
        <v>78</v>
      </c>
      <c r="B1255" s="1" t="s">
        <v>2504</v>
      </c>
      <c r="C1255" s="1" t="str">
        <f t="shared" si="18"/>
        <v>奈良県葛城市</v>
      </c>
      <c r="D1255" s="1" t="s">
        <v>2505</v>
      </c>
      <c r="E1255" t="s">
        <v>3601</v>
      </c>
    </row>
    <row r="1256" spans="1:5">
      <c r="A1256" s="1" t="s">
        <v>78</v>
      </c>
      <c r="B1256" s="1" t="s">
        <v>2506</v>
      </c>
      <c r="C1256" s="1" t="str">
        <f t="shared" si="18"/>
        <v>奈良県宇陀市</v>
      </c>
      <c r="D1256" s="1" t="s">
        <v>2507</v>
      </c>
      <c r="E1256" t="s">
        <v>3578</v>
      </c>
    </row>
    <row r="1257" spans="1:5">
      <c r="A1257" s="1" t="s">
        <v>78</v>
      </c>
      <c r="B1257" s="1" t="s">
        <v>2508</v>
      </c>
      <c r="C1257" s="1" t="str">
        <f t="shared" si="18"/>
        <v>奈良県山添村</v>
      </c>
      <c r="D1257" s="1" t="s">
        <v>2509</v>
      </c>
      <c r="E1257" t="s">
        <v>3582</v>
      </c>
    </row>
    <row r="1258" spans="1:5">
      <c r="A1258" s="1" t="s">
        <v>78</v>
      </c>
      <c r="B1258" s="1" t="s">
        <v>2510</v>
      </c>
      <c r="C1258" s="1" t="str">
        <f t="shared" si="18"/>
        <v>奈良県平群町</v>
      </c>
      <c r="D1258" s="1" t="s">
        <v>2511</v>
      </c>
      <c r="E1258" t="s">
        <v>3581</v>
      </c>
    </row>
    <row r="1259" spans="1:5">
      <c r="A1259" s="1" t="s">
        <v>78</v>
      </c>
      <c r="B1259" s="1" t="s">
        <v>2512</v>
      </c>
      <c r="C1259" s="1" t="str">
        <f t="shared" si="18"/>
        <v>奈良県三郷町</v>
      </c>
      <c r="D1259" s="1" t="s">
        <v>2513</v>
      </c>
      <c r="E1259" t="s">
        <v>3586</v>
      </c>
    </row>
    <row r="1260" spans="1:5">
      <c r="A1260" s="1" t="s">
        <v>78</v>
      </c>
      <c r="B1260" s="1" t="s">
        <v>2514</v>
      </c>
      <c r="C1260" s="1" t="str">
        <f t="shared" si="18"/>
        <v>奈良県斑鳩町</v>
      </c>
      <c r="D1260" s="1" t="s">
        <v>2515</v>
      </c>
      <c r="E1260" t="s">
        <v>3586</v>
      </c>
    </row>
    <row r="1261" spans="1:5">
      <c r="A1261" s="1" t="s">
        <v>78</v>
      </c>
      <c r="B1261" s="1" t="s">
        <v>2516</v>
      </c>
      <c r="C1261" s="1" t="str">
        <f t="shared" si="18"/>
        <v>奈良県安堵町</v>
      </c>
      <c r="D1261" s="1" t="s">
        <v>2517</v>
      </c>
      <c r="E1261" t="s">
        <v>3585</v>
      </c>
    </row>
    <row r="1262" spans="1:5">
      <c r="A1262" s="1" t="s">
        <v>78</v>
      </c>
      <c r="B1262" s="1" t="s">
        <v>792</v>
      </c>
      <c r="C1262" s="1" t="str">
        <f t="shared" si="18"/>
        <v>奈良県川西町</v>
      </c>
      <c r="D1262" s="1" t="s">
        <v>2518</v>
      </c>
      <c r="E1262" t="s">
        <v>3585</v>
      </c>
    </row>
    <row r="1263" spans="1:5">
      <c r="A1263" s="1" t="s">
        <v>78</v>
      </c>
      <c r="B1263" s="1" t="s">
        <v>2519</v>
      </c>
      <c r="C1263" s="1" t="str">
        <f t="shared" si="18"/>
        <v>奈良県三宅町</v>
      </c>
      <c r="D1263" s="1" t="s">
        <v>2520</v>
      </c>
      <c r="E1263" t="s">
        <v>3585</v>
      </c>
    </row>
    <row r="1264" spans="1:5">
      <c r="A1264" s="1" t="s">
        <v>78</v>
      </c>
      <c r="B1264" s="1" t="s">
        <v>2521</v>
      </c>
      <c r="C1264" s="1" t="str">
        <f t="shared" si="18"/>
        <v>奈良県田原本町</v>
      </c>
      <c r="D1264" s="1" t="s">
        <v>2522</v>
      </c>
      <c r="E1264" t="s">
        <v>3586</v>
      </c>
    </row>
    <row r="1265" spans="1:5">
      <c r="A1265" s="1" t="s">
        <v>78</v>
      </c>
      <c r="B1265" s="1" t="s">
        <v>2523</v>
      </c>
      <c r="C1265" s="1" t="str">
        <f t="shared" si="18"/>
        <v>奈良県曽爾村</v>
      </c>
      <c r="D1265" s="1" t="s">
        <v>2524</v>
      </c>
      <c r="E1265" t="s">
        <v>3589</v>
      </c>
    </row>
    <row r="1266" spans="1:5">
      <c r="A1266" s="1" t="s">
        <v>78</v>
      </c>
      <c r="B1266" s="1" t="s">
        <v>2525</v>
      </c>
      <c r="C1266" s="1" t="str">
        <f t="shared" ref="C1266:C1329" si="19">A1266&amp;B1266</f>
        <v>奈良県御杖村</v>
      </c>
      <c r="D1266" s="1" t="s">
        <v>2526</v>
      </c>
      <c r="E1266" t="s">
        <v>3589</v>
      </c>
    </row>
    <row r="1267" spans="1:5">
      <c r="A1267" s="1" t="s">
        <v>78</v>
      </c>
      <c r="B1267" s="1" t="s">
        <v>2527</v>
      </c>
      <c r="C1267" s="1" t="str">
        <f t="shared" si="19"/>
        <v>奈良県高取町</v>
      </c>
      <c r="D1267" s="1" t="s">
        <v>2528</v>
      </c>
      <c r="E1267" t="s">
        <v>3585</v>
      </c>
    </row>
    <row r="1268" spans="1:5">
      <c r="A1268" s="1" t="s">
        <v>78</v>
      </c>
      <c r="B1268" s="1" t="s">
        <v>2529</v>
      </c>
      <c r="C1268" s="1" t="str">
        <f t="shared" si="19"/>
        <v>奈良県明日香村</v>
      </c>
      <c r="D1268" s="1" t="s">
        <v>2530</v>
      </c>
      <c r="E1268" t="s">
        <v>3585</v>
      </c>
    </row>
    <row r="1269" spans="1:5">
      <c r="A1269" s="1" t="s">
        <v>78</v>
      </c>
      <c r="B1269" s="1" t="s">
        <v>2531</v>
      </c>
      <c r="C1269" s="1" t="str">
        <f t="shared" si="19"/>
        <v>奈良県上牧町</v>
      </c>
      <c r="D1269" s="1" t="s">
        <v>2532</v>
      </c>
      <c r="E1269" t="s">
        <v>3586</v>
      </c>
    </row>
    <row r="1270" spans="1:5">
      <c r="A1270" s="1" t="s">
        <v>78</v>
      </c>
      <c r="B1270" s="1" t="s">
        <v>2533</v>
      </c>
      <c r="C1270" s="1" t="str">
        <f t="shared" si="19"/>
        <v>奈良県王寺町</v>
      </c>
      <c r="D1270" s="1" t="s">
        <v>2534</v>
      </c>
      <c r="E1270" t="s">
        <v>3586</v>
      </c>
    </row>
    <row r="1271" spans="1:5">
      <c r="A1271" s="1" t="s">
        <v>78</v>
      </c>
      <c r="B1271" s="1" t="s">
        <v>2535</v>
      </c>
      <c r="C1271" s="1" t="str">
        <f t="shared" si="19"/>
        <v>奈良県広陵町</v>
      </c>
      <c r="D1271" s="1" t="s">
        <v>2536</v>
      </c>
      <c r="E1271" t="s">
        <v>3586</v>
      </c>
    </row>
    <row r="1272" spans="1:5">
      <c r="A1272" s="1" t="s">
        <v>78</v>
      </c>
      <c r="B1272" s="1" t="s">
        <v>2537</v>
      </c>
      <c r="C1272" s="1" t="str">
        <f t="shared" si="19"/>
        <v>奈良県河合町</v>
      </c>
      <c r="D1272" s="1" t="s">
        <v>2538</v>
      </c>
      <c r="E1272" t="s">
        <v>3581</v>
      </c>
    </row>
    <row r="1273" spans="1:5">
      <c r="A1273" s="1" t="s">
        <v>78</v>
      </c>
      <c r="B1273" s="1" t="s">
        <v>2539</v>
      </c>
      <c r="C1273" s="1" t="str">
        <f t="shared" si="19"/>
        <v>奈良県吉野町</v>
      </c>
      <c r="D1273" s="1" t="s">
        <v>2540</v>
      </c>
      <c r="E1273" t="s">
        <v>3585</v>
      </c>
    </row>
    <row r="1274" spans="1:5">
      <c r="A1274" s="1" t="s">
        <v>78</v>
      </c>
      <c r="B1274" s="1" t="s">
        <v>2541</v>
      </c>
      <c r="C1274" s="1" t="str">
        <f t="shared" si="19"/>
        <v>奈良県大淀町</v>
      </c>
      <c r="D1274" s="1" t="s">
        <v>2542</v>
      </c>
      <c r="E1274" t="s">
        <v>3581</v>
      </c>
    </row>
    <row r="1275" spans="1:5">
      <c r="A1275" s="1" t="s">
        <v>78</v>
      </c>
      <c r="B1275" s="1" t="s">
        <v>2543</v>
      </c>
      <c r="C1275" s="1" t="str">
        <f t="shared" si="19"/>
        <v>奈良県下市町</v>
      </c>
      <c r="D1275" s="1" t="s">
        <v>2544</v>
      </c>
      <c r="E1275" t="s">
        <v>3585</v>
      </c>
    </row>
    <row r="1276" spans="1:5">
      <c r="A1276" s="1" t="s">
        <v>78</v>
      </c>
      <c r="B1276" s="1" t="s">
        <v>2545</v>
      </c>
      <c r="C1276" s="1" t="str">
        <f t="shared" si="19"/>
        <v>奈良県黒滝村</v>
      </c>
      <c r="D1276" s="1" t="s">
        <v>2546</v>
      </c>
      <c r="E1276" t="s">
        <v>3589</v>
      </c>
    </row>
    <row r="1277" spans="1:5">
      <c r="A1277" s="1" t="s">
        <v>78</v>
      </c>
      <c r="B1277" s="1" t="s">
        <v>2547</v>
      </c>
      <c r="C1277" s="1" t="str">
        <f t="shared" si="19"/>
        <v>奈良県天川村</v>
      </c>
      <c r="D1277" s="1" t="s">
        <v>2548</v>
      </c>
      <c r="E1277" t="s">
        <v>3589</v>
      </c>
    </row>
    <row r="1278" spans="1:5">
      <c r="A1278" s="1" t="s">
        <v>78</v>
      </c>
      <c r="B1278" s="1" t="s">
        <v>2549</v>
      </c>
      <c r="C1278" s="1" t="str">
        <f t="shared" si="19"/>
        <v>奈良県野迫川村</v>
      </c>
      <c r="D1278" s="1" t="s">
        <v>2550</v>
      </c>
      <c r="E1278" t="s">
        <v>3589</v>
      </c>
    </row>
    <row r="1279" spans="1:5">
      <c r="A1279" s="1" t="s">
        <v>78</v>
      </c>
      <c r="B1279" s="1" t="s">
        <v>2551</v>
      </c>
      <c r="C1279" s="1" t="str">
        <f t="shared" si="19"/>
        <v>奈良県十津川村</v>
      </c>
      <c r="D1279" s="1" t="s">
        <v>2552</v>
      </c>
      <c r="E1279" t="s">
        <v>3589</v>
      </c>
    </row>
    <row r="1280" spans="1:5">
      <c r="A1280" s="1" t="s">
        <v>78</v>
      </c>
      <c r="B1280" s="1" t="s">
        <v>2553</v>
      </c>
      <c r="C1280" s="1" t="str">
        <f t="shared" si="19"/>
        <v>奈良県下北山村</v>
      </c>
      <c r="D1280" s="1" t="s">
        <v>2554</v>
      </c>
      <c r="E1280" t="s">
        <v>3589</v>
      </c>
    </row>
    <row r="1281" spans="1:6">
      <c r="A1281" s="1" t="s">
        <v>78</v>
      </c>
      <c r="B1281" s="1" t="s">
        <v>2555</v>
      </c>
      <c r="C1281" s="1" t="str">
        <f t="shared" si="19"/>
        <v>奈良県上北山村</v>
      </c>
      <c r="D1281" s="1" t="s">
        <v>2556</v>
      </c>
      <c r="E1281" t="s">
        <v>3589</v>
      </c>
    </row>
    <row r="1282" spans="1:6">
      <c r="A1282" s="1" t="s">
        <v>78</v>
      </c>
      <c r="B1282" s="1" t="s">
        <v>1803</v>
      </c>
      <c r="C1282" s="1" t="str">
        <f t="shared" si="19"/>
        <v>奈良県川上村</v>
      </c>
      <c r="D1282" s="1" t="s">
        <v>2557</v>
      </c>
      <c r="E1282" t="s">
        <v>3589</v>
      </c>
    </row>
    <row r="1283" spans="1:6">
      <c r="A1283" s="1" t="s">
        <v>78</v>
      </c>
      <c r="B1283" s="1" t="s">
        <v>2558</v>
      </c>
      <c r="C1283" s="1" t="str">
        <f t="shared" si="19"/>
        <v>奈良県東吉野村</v>
      </c>
      <c r="D1283" s="1" t="s">
        <v>2559</v>
      </c>
      <c r="E1283" t="s">
        <v>3588</v>
      </c>
    </row>
    <row r="1284" spans="1:6">
      <c r="A1284" s="1" t="s">
        <v>80</v>
      </c>
      <c r="B1284" s="1" t="s">
        <v>2560</v>
      </c>
      <c r="C1284" s="1" t="str">
        <f t="shared" si="19"/>
        <v>和歌山県和歌山市</v>
      </c>
      <c r="D1284" s="1" t="s">
        <v>2561</v>
      </c>
      <c r="E1284" t="s">
        <v>3573</v>
      </c>
      <c r="F1284" s="1"/>
    </row>
    <row r="1285" spans="1:6">
      <c r="A1285" s="1" t="s">
        <v>80</v>
      </c>
      <c r="B1285" s="1" t="s">
        <v>2562</v>
      </c>
      <c r="C1285" s="1" t="str">
        <f t="shared" si="19"/>
        <v>和歌山県海南市</v>
      </c>
      <c r="D1285" s="1" t="s">
        <v>2563</v>
      </c>
      <c r="E1285" t="s">
        <v>3578</v>
      </c>
    </row>
    <row r="1286" spans="1:6">
      <c r="A1286" s="1" t="s">
        <v>80</v>
      </c>
      <c r="B1286" s="1" t="s">
        <v>2564</v>
      </c>
      <c r="C1286" s="1" t="str">
        <f t="shared" si="19"/>
        <v>和歌山県橋本市</v>
      </c>
      <c r="D1286" s="1" t="s">
        <v>2565</v>
      </c>
      <c r="E1286" t="s">
        <v>3575</v>
      </c>
    </row>
    <row r="1287" spans="1:6">
      <c r="A1287" s="1" t="s">
        <v>80</v>
      </c>
      <c r="B1287" s="1" t="s">
        <v>2566</v>
      </c>
      <c r="C1287" s="1" t="str">
        <f t="shared" si="19"/>
        <v>和歌山県有田市</v>
      </c>
      <c r="D1287" s="1" t="s">
        <v>2567</v>
      </c>
      <c r="E1287" t="s">
        <v>3593</v>
      </c>
    </row>
    <row r="1288" spans="1:6">
      <c r="A1288" s="1" t="s">
        <v>80</v>
      </c>
      <c r="B1288" s="1" t="s">
        <v>2568</v>
      </c>
      <c r="C1288" s="1" t="str">
        <f t="shared" si="19"/>
        <v>和歌山県御坊市</v>
      </c>
      <c r="D1288" s="1" t="s">
        <v>2569</v>
      </c>
      <c r="E1288" t="s">
        <v>3578</v>
      </c>
    </row>
    <row r="1289" spans="1:6">
      <c r="A1289" s="1" t="s">
        <v>80</v>
      </c>
      <c r="B1289" s="1" t="s">
        <v>2570</v>
      </c>
      <c r="C1289" s="1" t="str">
        <f t="shared" si="19"/>
        <v>和歌山県田辺市</v>
      </c>
      <c r="D1289" s="1" t="s">
        <v>2571</v>
      </c>
      <c r="E1289" t="s">
        <v>3579</v>
      </c>
    </row>
    <row r="1290" spans="1:6">
      <c r="A1290" s="1" t="s">
        <v>80</v>
      </c>
      <c r="B1290" s="1" t="s">
        <v>2572</v>
      </c>
      <c r="C1290" s="1" t="str">
        <f t="shared" si="19"/>
        <v>和歌山県新宮市</v>
      </c>
      <c r="D1290" s="1" t="s">
        <v>2573</v>
      </c>
      <c r="E1290" t="s">
        <v>3580</v>
      </c>
    </row>
    <row r="1291" spans="1:6">
      <c r="A1291" s="1" t="s">
        <v>80</v>
      </c>
      <c r="B1291" s="1" t="s">
        <v>2574</v>
      </c>
      <c r="C1291" s="1" t="str">
        <f t="shared" si="19"/>
        <v>和歌山県紀の川市</v>
      </c>
      <c r="D1291" s="1" t="s">
        <v>2575</v>
      </c>
      <c r="E1291" t="s">
        <v>3579</v>
      </c>
    </row>
    <row r="1292" spans="1:6">
      <c r="A1292" s="1" t="s">
        <v>80</v>
      </c>
      <c r="B1292" s="1" t="s">
        <v>2576</v>
      </c>
      <c r="C1292" s="1" t="str">
        <f t="shared" si="19"/>
        <v>和歌山県岩出市</v>
      </c>
      <c r="D1292" s="1" t="s">
        <v>2577</v>
      </c>
      <c r="E1292" t="s">
        <v>3575</v>
      </c>
    </row>
    <row r="1293" spans="1:6">
      <c r="A1293" s="1" t="s">
        <v>80</v>
      </c>
      <c r="B1293" s="1" t="s">
        <v>2578</v>
      </c>
      <c r="C1293" s="1" t="str">
        <f t="shared" si="19"/>
        <v>和歌山県紀美野町</v>
      </c>
      <c r="D1293" s="1" t="s">
        <v>2579</v>
      </c>
      <c r="E1293" t="s">
        <v>3583</v>
      </c>
    </row>
    <row r="1294" spans="1:6">
      <c r="A1294" s="1" t="s">
        <v>80</v>
      </c>
      <c r="B1294" s="1" t="s">
        <v>2580</v>
      </c>
      <c r="C1294" s="1" t="str">
        <f t="shared" si="19"/>
        <v>和歌山県かつらぎ町</v>
      </c>
      <c r="D1294" s="1" t="s">
        <v>2581</v>
      </c>
      <c r="E1294" t="s">
        <v>3587</v>
      </c>
    </row>
    <row r="1295" spans="1:6">
      <c r="A1295" s="1" t="s">
        <v>80</v>
      </c>
      <c r="B1295" s="1" t="s">
        <v>2582</v>
      </c>
      <c r="C1295" s="1" t="str">
        <f t="shared" si="19"/>
        <v>和歌山県九度山町</v>
      </c>
      <c r="D1295" s="1" t="s">
        <v>2583</v>
      </c>
      <c r="E1295" t="s">
        <v>3582</v>
      </c>
    </row>
    <row r="1296" spans="1:6">
      <c r="A1296" s="1" t="s">
        <v>80</v>
      </c>
      <c r="B1296" s="1" t="s">
        <v>2584</v>
      </c>
      <c r="C1296" s="1" t="str">
        <f t="shared" si="19"/>
        <v>和歌山県高野町</v>
      </c>
      <c r="D1296" s="1" t="s">
        <v>2585</v>
      </c>
      <c r="E1296" t="s">
        <v>3589</v>
      </c>
    </row>
    <row r="1297" spans="1:5">
      <c r="A1297" s="1" t="s">
        <v>80</v>
      </c>
      <c r="B1297" s="1" t="s">
        <v>2586</v>
      </c>
      <c r="C1297" s="1" t="str">
        <f t="shared" si="19"/>
        <v>和歌山県湯浅町</v>
      </c>
      <c r="D1297" s="1" t="s">
        <v>2587</v>
      </c>
      <c r="E1297" t="s">
        <v>3594</v>
      </c>
    </row>
    <row r="1298" spans="1:5">
      <c r="A1298" s="1" t="s">
        <v>80</v>
      </c>
      <c r="B1298" s="1" t="s">
        <v>2588</v>
      </c>
      <c r="C1298" s="1" t="str">
        <f t="shared" si="19"/>
        <v>和歌山県広川町</v>
      </c>
      <c r="D1298" s="1" t="s">
        <v>2589</v>
      </c>
      <c r="E1298" t="s">
        <v>3584</v>
      </c>
    </row>
    <row r="1299" spans="1:5">
      <c r="A1299" s="1" t="s">
        <v>80</v>
      </c>
      <c r="B1299" s="1" t="s">
        <v>2590</v>
      </c>
      <c r="C1299" s="1" t="str">
        <f t="shared" si="19"/>
        <v>和歌山県有田川町</v>
      </c>
      <c r="D1299" s="1" t="s">
        <v>2591</v>
      </c>
      <c r="E1299" t="s">
        <v>3592</v>
      </c>
    </row>
    <row r="1300" spans="1:5">
      <c r="A1300" s="1" t="s">
        <v>80</v>
      </c>
      <c r="B1300" s="1" t="s">
        <v>1702</v>
      </c>
      <c r="C1300" s="1" t="str">
        <f t="shared" si="19"/>
        <v>和歌山県美浜町</v>
      </c>
      <c r="D1300" s="1" t="s">
        <v>2592</v>
      </c>
      <c r="E1300" t="s">
        <v>3585</v>
      </c>
    </row>
    <row r="1301" spans="1:5">
      <c r="A1301" s="1" t="s">
        <v>80</v>
      </c>
      <c r="B1301" s="1" t="s">
        <v>403</v>
      </c>
      <c r="C1301" s="1" t="str">
        <f t="shared" si="19"/>
        <v>和歌山県日高町</v>
      </c>
      <c r="D1301" s="1" t="s">
        <v>2593</v>
      </c>
      <c r="E1301" t="s">
        <v>3585</v>
      </c>
    </row>
    <row r="1302" spans="1:5">
      <c r="A1302" s="1" t="s">
        <v>80</v>
      </c>
      <c r="B1302" s="1" t="s">
        <v>2594</v>
      </c>
      <c r="C1302" s="1" t="str">
        <f t="shared" si="19"/>
        <v>和歌山県由良町</v>
      </c>
      <c r="D1302" s="1" t="s">
        <v>2595</v>
      </c>
      <c r="E1302" t="s">
        <v>3583</v>
      </c>
    </row>
    <row r="1303" spans="1:5">
      <c r="A1303" s="1" t="s">
        <v>80</v>
      </c>
      <c r="B1303" s="1" t="s">
        <v>2596</v>
      </c>
      <c r="C1303" s="1" t="str">
        <f t="shared" si="19"/>
        <v>和歌山県印南町</v>
      </c>
      <c r="D1303" s="1" t="s">
        <v>2597</v>
      </c>
      <c r="E1303" t="s">
        <v>3584</v>
      </c>
    </row>
    <row r="1304" spans="1:5">
      <c r="A1304" s="1" t="s">
        <v>80</v>
      </c>
      <c r="B1304" s="1" t="s">
        <v>2598</v>
      </c>
      <c r="C1304" s="1" t="str">
        <f t="shared" si="19"/>
        <v>和歌山県みなべ町</v>
      </c>
      <c r="D1304" s="1" t="s">
        <v>2599</v>
      </c>
      <c r="E1304" t="s">
        <v>3591</v>
      </c>
    </row>
    <row r="1305" spans="1:5">
      <c r="A1305" s="1" t="s">
        <v>80</v>
      </c>
      <c r="B1305" s="1" t="s">
        <v>2600</v>
      </c>
      <c r="C1305" s="1" t="str">
        <f t="shared" si="19"/>
        <v>和歌山県日高川町</v>
      </c>
      <c r="D1305" s="1" t="s">
        <v>2601</v>
      </c>
      <c r="E1305" t="s">
        <v>3584</v>
      </c>
    </row>
    <row r="1306" spans="1:5">
      <c r="A1306" s="1" t="s">
        <v>80</v>
      </c>
      <c r="B1306" s="1" t="s">
        <v>2602</v>
      </c>
      <c r="C1306" s="1" t="str">
        <f t="shared" si="19"/>
        <v>和歌山県白浜町</v>
      </c>
      <c r="D1306" s="1" t="s">
        <v>2603</v>
      </c>
      <c r="E1306" t="s">
        <v>3586</v>
      </c>
    </row>
    <row r="1307" spans="1:5">
      <c r="A1307" s="1" t="s">
        <v>80</v>
      </c>
      <c r="B1307" s="1" t="s">
        <v>2604</v>
      </c>
      <c r="C1307" s="1" t="str">
        <f t="shared" si="19"/>
        <v>和歌山県上富田町</v>
      </c>
      <c r="D1307" s="1" t="s">
        <v>2605</v>
      </c>
      <c r="E1307" t="s">
        <v>3581</v>
      </c>
    </row>
    <row r="1308" spans="1:5">
      <c r="A1308" s="1" t="s">
        <v>80</v>
      </c>
      <c r="B1308" s="1" t="s">
        <v>2606</v>
      </c>
      <c r="C1308" s="1" t="str">
        <f t="shared" si="19"/>
        <v>和歌山県すさみ町</v>
      </c>
      <c r="D1308" s="1" t="s">
        <v>2607</v>
      </c>
      <c r="E1308" t="s">
        <v>3589</v>
      </c>
    </row>
    <row r="1309" spans="1:5">
      <c r="A1309" s="1" t="s">
        <v>80</v>
      </c>
      <c r="B1309" s="1" t="s">
        <v>2608</v>
      </c>
      <c r="C1309" s="1" t="str">
        <f t="shared" si="19"/>
        <v>和歌山県那智勝浦町</v>
      </c>
      <c r="D1309" s="1" t="s">
        <v>2609</v>
      </c>
      <c r="E1309" t="s">
        <v>3590</v>
      </c>
    </row>
    <row r="1310" spans="1:5">
      <c r="A1310" s="1" t="s">
        <v>80</v>
      </c>
      <c r="B1310" s="1" t="s">
        <v>2610</v>
      </c>
      <c r="C1310" s="1" t="str">
        <f t="shared" si="19"/>
        <v>和歌山県太地町</v>
      </c>
      <c r="D1310" s="1" t="s">
        <v>2611</v>
      </c>
      <c r="E1310" t="s">
        <v>3589</v>
      </c>
    </row>
    <row r="1311" spans="1:5">
      <c r="A1311" s="1" t="s">
        <v>80</v>
      </c>
      <c r="B1311" s="1" t="s">
        <v>2612</v>
      </c>
      <c r="C1311" s="1" t="str">
        <f t="shared" si="19"/>
        <v>和歌山県古座川町</v>
      </c>
      <c r="D1311" s="1" t="s">
        <v>2613</v>
      </c>
      <c r="E1311" t="s">
        <v>3589</v>
      </c>
    </row>
    <row r="1312" spans="1:5">
      <c r="A1312" s="1" t="s">
        <v>80</v>
      </c>
      <c r="B1312" s="1" t="s">
        <v>2614</v>
      </c>
      <c r="C1312" s="1" t="str">
        <f t="shared" si="19"/>
        <v>和歌山県北山村</v>
      </c>
      <c r="D1312" s="1" t="s">
        <v>2615</v>
      </c>
      <c r="E1312" t="s">
        <v>3589</v>
      </c>
    </row>
    <row r="1313" spans="1:6">
      <c r="A1313" s="1" t="s">
        <v>80</v>
      </c>
      <c r="B1313" s="1" t="s">
        <v>2616</v>
      </c>
      <c r="C1313" s="1" t="str">
        <f t="shared" si="19"/>
        <v>和歌山県串本町</v>
      </c>
      <c r="D1313" s="1" t="s">
        <v>2617</v>
      </c>
      <c r="E1313" t="s">
        <v>3590</v>
      </c>
    </row>
    <row r="1314" spans="1:6">
      <c r="A1314" s="1" t="s">
        <v>82</v>
      </c>
      <c r="B1314" s="1" t="s">
        <v>2618</v>
      </c>
      <c r="C1314" s="1" t="str">
        <f t="shared" si="19"/>
        <v>鳥取県鳥取市</v>
      </c>
      <c r="D1314" s="1" t="s">
        <v>2619</v>
      </c>
      <c r="E1314" t="s">
        <v>3573</v>
      </c>
      <c r="F1314" s="1"/>
    </row>
    <row r="1315" spans="1:6">
      <c r="A1315" s="1" t="s">
        <v>82</v>
      </c>
      <c r="B1315" s="1" t="s">
        <v>2620</v>
      </c>
      <c r="C1315" s="1" t="str">
        <f t="shared" si="19"/>
        <v>鳥取県米子市</v>
      </c>
      <c r="D1315" s="1" t="s">
        <v>2621</v>
      </c>
      <c r="E1315" t="s">
        <v>3574</v>
      </c>
    </row>
    <row r="1316" spans="1:6">
      <c r="A1316" s="1" t="s">
        <v>82</v>
      </c>
      <c r="B1316" s="1" t="s">
        <v>2622</v>
      </c>
      <c r="C1316" s="1" t="str">
        <f t="shared" si="19"/>
        <v>鳥取県倉吉市</v>
      </c>
      <c r="D1316" s="1" t="s">
        <v>2623</v>
      </c>
      <c r="E1316" t="s">
        <v>3578</v>
      </c>
    </row>
    <row r="1317" spans="1:6">
      <c r="A1317" s="1" t="s">
        <v>82</v>
      </c>
      <c r="B1317" s="1" t="s">
        <v>2624</v>
      </c>
      <c r="C1317" s="1" t="str">
        <f t="shared" si="19"/>
        <v>鳥取県境港市</v>
      </c>
      <c r="D1317" s="1" t="s">
        <v>2625</v>
      </c>
      <c r="E1317" t="s">
        <v>3580</v>
      </c>
    </row>
    <row r="1318" spans="1:6">
      <c r="A1318" s="1" t="s">
        <v>82</v>
      </c>
      <c r="B1318" s="1" t="s">
        <v>2626</v>
      </c>
      <c r="C1318" s="1" t="str">
        <f t="shared" si="19"/>
        <v>鳥取県岩美町</v>
      </c>
      <c r="D1318" s="1" t="s">
        <v>2627</v>
      </c>
      <c r="E1318" t="s">
        <v>3590</v>
      </c>
    </row>
    <row r="1319" spans="1:6">
      <c r="A1319" s="1" t="s">
        <v>82</v>
      </c>
      <c r="B1319" s="1" t="s">
        <v>2628</v>
      </c>
      <c r="C1319" s="1" t="str">
        <f t="shared" si="19"/>
        <v>鳥取県若桜町</v>
      </c>
      <c r="D1319" s="1" t="s">
        <v>2629</v>
      </c>
      <c r="E1319" t="s">
        <v>3589</v>
      </c>
    </row>
    <row r="1320" spans="1:6">
      <c r="A1320" s="1" t="s">
        <v>82</v>
      </c>
      <c r="B1320" s="1" t="s">
        <v>2630</v>
      </c>
      <c r="C1320" s="1" t="str">
        <f t="shared" si="19"/>
        <v>鳥取県智頭町</v>
      </c>
      <c r="D1320" s="1" t="s">
        <v>2631</v>
      </c>
      <c r="E1320" t="s">
        <v>3583</v>
      </c>
    </row>
    <row r="1321" spans="1:6">
      <c r="A1321" s="1" t="s">
        <v>82</v>
      </c>
      <c r="B1321" s="1" t="s">
        <v>2632</v>
      </c>
      <c r="C1321" s="1" t="str">
        <f t="shared" si="19"/>
        <v>鳥取県八頭町</v>
      </c>
      <c r="D1321" s="1" t="s">
        <v>2633</v>
      </c>
      <c r="E1321" t="s">
        <v>3595</v>
      </c>
    </row>
    <row r="1322" spans="1:6">
      <c r="A1322" s="1" t="s">
        <v>82</v>
      </c>
      <c r="B1322" s="1" t="s">
        <v>2634</v>
      </c>
      <c r="C1322" s="1" t="str">
        <f t="shared" si="19"/>
        <v>鳥取県三朝町</v>
      </c>
      <c r="D1322" s="1" t="s">
        <v>2635</v>
      </c>
      <c r="E1322" t="s">
        <v>3585</v>
      </c>
    </row>
    <row r="1323" spans="1:6">
      <c r="A1323" s="1" t="s">
        <v>82</v>
      </c>
      <c r="B1323" s="1" t="s">
        <v>2636</v>
      </c>
      <c r="C1323" s="1" t="str">
        <f t="shared" si="19"/>
        <v>鳥取県湯梨浜町</v>
      </c>
      <c r="D1323" s="1" t="s">
        <v>2637</v>
      </c>
      <c r="E1323" t="s">
        <v>3581</v>
      </c>
    </row>
    <row r="1324" spans="1:6">
      <c r="A1324" s="1" t="s">
        <v>82</v>
      </c>
      <c r="B1324" s="1" t="s">
        <v>2638</v>
      </c>
      <c r="C1324" s="1" t="str">
        <f t="shared" si="19"/>
        <v>鳥取県琴浦町</v>
      </c>
      <c r="D1324" s="1" t="s">
        <v>2639</v>
      </c>
      <c r="E1324" t="s">
        <v>3595</v>
      </c>
    </row>
    <row r="1325" spans="1:6">
      <c r="A1325" s="1" t="s">
        <v>82</v>
      </c>
      <c r="B1325" s="1" t="s">
        <v>2640</v>
      </c>
      <c r="C1325" s="1" t="str">
        <f t="shared" si="19"/>
        <v>鳥取県北栄町</v>
      </c>
      <c r="D1325" s="1" t="s">
        <v>2641</v>
      </c>
      <c r="E1325" t="s">
        <v>3591</v>
      </c>
    </row>
    <row r="1326" spans="1:6">
      <c r="A1326" s="1" t="s">
        <v>82</v>
      </c>
      <c r="B1326" s="1" t="s">
        <v>2642</v>
      </c>
      <c r="C1326" s="1" t="str">
        <f t="shared" si="19"/>
        <v>鳥取県日吉津村</v>
      </c>
      <c r="D1326" s="1" t="s">
        <v>2643</v>
      </c>
      <c r="E1326" t="s">
        <v>3589</v>
      </c>
    </row>
    <row r="1327" spans="1:6">
      <c r="A1327" s="1" t="s">
        <v>82</v>
      </c>
      <c r="B1327" s="1" t="s">
        <v>2644</v>
      </c>
      <c r="C1327" s="1" t="str">
        <f t="shared" si="19"/>
        <v>鳥取県大山町</v>
      </c>
      <c r="D1327" s="1" t="s">
        <v>2645</v>
      </c>
      <c r="E1327" t="s">
        <v>3587</v>
      </c>
    </row>
    <row r="1328" spans="1:6">
      <c r="A1328" s="1" t="s">
        <v>82</v>
      </c>
      <c r="B1328" s="1" t="s">
        <v>548</v>
      </c>
      <c r="C1328" s="1" t="str">
        <f t="shared" si="19"/>
        <v>鳥取県南部町</v>
      </c>
      <c r="D1328" s="1" t="s">
        <v>2646</v>
      </c>
      <c r="E1328" t="s">
        <v>3590</v>
      </c>
    </row>
    <row r="1329" spans="1:6">
      <c r="A1329" s="1" t="s">
        <v>82</v>
      </c>
      <c r="B1329" s="1" t="s">
        <v>2647</v>
      </c>
      <c r="C1329" s="1" t="str">
        <f t="shared" si="19"/>
        <v>鳥取県伯耆町</v>
      </c>
      <c r="D1329" s="1" t="s">
        <v>2648</v>
      </c>
      <c r="E1329" t="s">
        <v>3590</v>
      </c>
    </row>
    <row r="1330" spans="1:6">
      <c r="A1330" s="1" t="s">
        <v>82</v>
      </c>
      <c r="B1330" s="1" t="s">
        <v>2649</v>
      </c>
      <c r="C1330" s="1" t="str">
        <f t="shared" ref="C1330:C1393" si="20">A1330&amp;B1330</f>
        <v>鳥取県日南町</v>
      </c>
      <c r="D1330" s="1" t="s">
        <v>2650</v>
      </c>
      <c r="E1330" t="s">
        <v>3582</v>
      </c>
    </row>
    <row r="1331" spans="1:6">
      <c r="A1331" s="1" t="s">
        <v>82</v>
      </c>
      <c r="B1331" s="1" t="s">
        <v>2254</v>
      </c>
      <c r="C1331" s="1" t="str">
        <f t="shared" si="20"/>
        <v>鳥取県日野町</v>
      </c>
      <c r="D1331" s="1" t="s">
        <v>2651</v>
      </c>
      <c r="E1331" t="s">
        <v>3589</v>
      </c>
    </row>
    <row r="1332" spans="1:6">
      <c r="A1332" s="1" t="s">
        <v>82</v>
      </c>
      <c r="B1332" s="1" t="s">
        <v>2652</v>
      </c>
      <c r="C1332" s="1" t="str">
        <f t="shared" si="20"/>
        <v>鳥取県江府町</v>
      </c>
      <c r="D1332" s="1" t="s">
        <v>2653</v>
      </c>
      <c r="E1332" t="s">
        <v>3582</v>
      </c>
    </row>
    <row r="1333" spans="1:6">
      <c r="A1333" s="1" t="s">
        <v>84</v>
      </c>
      <c r="B1333" s="1" t="s">
        <v>2654</v>
      </c>
      <c r="C1333" s="1" t="str">
        <f t="shared" si="20"/>
        <v>島根県松江市</v>
      </c>
      <c r="D1333" s="1" t="s">
        <v>2655</v>
      </c>
      <c r="E1333" t="s">
        <v>3573</v>
      </c>
      <c r="F1333" s="1"/>
    </row>
    <row r="1334" spans="1:6">
      <c r="A1334" s="1" t="s">
        <v>84</v>
      </c>
      <c r="B1334" s="1" t="s">
        <v>2656</v>
      </c>
      <c r="C1334" s="1" t="str">
        <f t="shared" si="20"/>
        <v>島根県浜田市</v>
      </c>
      <c r="D1334" s="1" t="s">
        <v>2657</v>
      </c>
      <c r="E1334" t="s">
        <v>3575</v>
      </c>
    </row>
    <row r="1335" spans="1:6">
      <c r="A1335" s="1" t="s">
        <v>84</v>
      </c>
      <c r="B1335" s="1" t="s">
        <v>2658</v>
      </c>
      <c r="C1335" s="1" t="str">
        <f t="shared" si="20"/>
        <v>島根県出雲市</v>
      </c>
      <c r="D1335" s="1" t="s">
        <v>2659</v>
      </c>
      <c r="E1335" t="s">
        <v>3598</v>
      </c>
    </row>
    <row r="1336" spans="1:6">
      <c r="A1336" s="1" t="s">
        <v>84</v>
      </c>
      <c r="B1336" s="1" t="s">
        <v>2660</v>
      </c>
      <c r="C1336" s="1" t="str">
        <f t="shared" si="20"/>
        <v>島根県益田市</v>
      </c>
      <c r="D1336" s="1" t="s">
        <v>2661</v>
      </c>
      <c r="E1336" t="s">
        <v>3580</v>
      </c>
    </row>
    <row r="1337" spans="1:6">
      <c r="A1337" s="1" t="s">
        <v>84</v>
      </c>
      <c r="B1337" s="1" t="s">
        <v>2662</v>
      </c>
      <c r="C1337" s="1" t="str">
        <f t="shared" si="20"/>
        <v>島根県大田市</v>
      </c>
      <c r="D1337" s="1" t="s">
        <v>2663</v>
      </c>
      <c r="E1337" t="s">
        <v>3601</v>
      </c>
    </row>
    <row r="1338" spans="1:6">
      <c r="A1338" s="1" t="s">
        <v>84</v>
      </c>
      <c r="B1338" s="1" t="s">
        <v>2664</v>
      </c>
      <c r="C1338" s="1" t="str">
        <f t="shared" si="20"/>
        <v>島根県安来市</v>
      </c>
      <c r="D1338" s="1" t="s">
        <v>2665</v>
      </c>
      <c r="E1338" t="s">
        <v>3578</v>
      </c>
    </row>
    <row r="1339" spans="1:6">
      <c r="A1339" s="1" t="s">
        <v>84</v>
      </c>
      <c r="B1339" s="1" t="s">
        <v>2666</v>
      </c>
      <c r="C1339" s="1" t="str">
        <f t="shared" si="20"/>
        <v>島根県江津市</v>
      </c>
      <c r="D1339" s="1" t="s">
        <v>2667</v>
      </c>
      <c r="E1339" t="s">
        <v>3580</v>
      </c>
    </row>
    <row r="1340" spans="1:6">
      <c r="A1340" s="1" t="s">
        <v>84</v>
      </c>
      <c r="B1340" s="1" t="s">
        <v>2668</v>
      </c>
      <c r="C1340" s="1" t="str">
        <f t="shared" si="20"/>
        <v>島根県雲南市</v>
      </c>
      <c r="D1340" s="1" t="s">
        <v>2669</v>
      </c>
      <c r="E1340" t="s">
        <v>3578</v>
      </c>
    </row>
    <row r="1341" spans="1:6">
      <c r="A1341" s="1" t="s">
        <v>84</v>
      </c>
      <c r="B1341" s="1" t="s">
        <v>2670</v>
      </c>
      <c r="C1341" s="1" t="str">
        <f t="shared" si="20"/>
        <v>島根県奥出雲町</v>
      </c>
      <c r="D1341" s="1" t="s">
        <v>2671</v>
      </c>
      <c r="E1341" t="s">
        <v>3594</v>
      </c>
    </row>
    <row r="1342" spans="1:6">
      <c r="A1342" s="1" t="s">
        <v>84</v>
      </c>
      <c r="B1342" s="1" t="s">
        <v>2672</v>
      </c>
      <c r="C1342" s="1" t="str">
        <f t="shared" si="20"/>
        <v>島根県飯南町</v>
      </c>
      <c r="D1342" s="1" t="s">
        <v>2673</v>
      </c>
      <c r="E1342" t="s">
        <v>3582</v>
      </c>
    </row>
    <row r="1343" spans="1:6">
      <c r="A1343" s="1" t="s">
        <v>84</v>
      </c>
      <c r="B1343" s="1" t="s">
        <v>2674</v>
      </c>
      <c r="C1343" s="1" t="str">
        <f t="shared" si="20"/>
        <v>島根県川本町</v>
      </c>
      <c r="D1343" s="1" t="s">
        <v>2675</v>
      </c>
      <c r="E1343" t="s">
        <v>3589</v>
      </c>
    </row>
    <row r="1344" spans="1:6">
      <c r="A1344" s="1" t="s">
        <v>84</v>
      </c>
      <c r="B1344" s="1" t="s">
        <v>730</v>
      </c>
      <c r="C1344" s="1" t="str">
        <f t="shared" si="20"/>
        <v>島根県美郷町</v>
      </c>
      <c r="D1344" s="1" t="s">
        <v>2676</v>
      </c>
      <c r="E1344" t="s">
        <v>3589</v>
      </c>
    </row>
    <row r="1345" spans="1:6">
      <c r="A1345" s="1" t="s">
        <v>84</v>
      </c>
      <c r="B1345" s="1" t="s">
        <v>2677</v>
      </c>
      <c r="C1345" s="1" t="str">
        <f t="shared" si="20"/>
        <v>島根県邑南町</v>
      </c>
      <c r="D1345" s="1" t="s">
        <v>2678</v>
      </c>
      <c r="E1345" t="s">
        <v>3591</v>
      </c>
    </row>
    <row r="1346" spans="1:6">
      <c r="A1346" s="1" t="s">
        <v>84</v>
      </c>
      <c r="B1346" s="1" t="s">
        <v>2679</v>
      </c>
      <c r="C1346" s="1" t="str">
        <f t="shared" si="20"/>
        <v>島根県津和野町</v>
      </c>
      <c r="D1346" s="1" t="s">
        <v>2680</v>
      </c>
      <c r="E1346" t="s">
        <v>3585</v>
      </c>
    </row>
    <row r="1347" spans="1:6">
      <c r="A1347" s="1" t="s">
        <v>84</v>
      </c>
      <c r="B1347" s="1" t="s">
        <v>2681</v>
      </c>
      <c r="C1347" s="1" t="str">
        <f t="shared" si="20"/>
        <v>島根県吉賀町</v>
      </c>
      <c r="D1347" s="1" t="s">
        <v>2682</v>
      </c>
      <c r="E1347" t="s">
        <v>3583</v>
      </c>
    </row>
    <row r="1348" spans="1:6">
      <c r="A1348" s="1" t="s">
        <v>84</v>
      </c>
      <c r="B1348" s="1" t="s">
        <v>2683</v>
      </c>
      <c r="C1348" s="1" t="str">
        <f t="shared" si="20"/>
        <v>島根県海士町</v>
      </c>
      <c r="D1348" s="1" t="s">
        <v>2684</v>
      </c>
      <c r="E1348" t="s">
        <v>3589</v>
      </c>
    </row>
    <row r="1349" spans="1:6">
      <c r="A1349" s="1" t="s">
        <v>84</v>
      </c>
      <c r="B1349" s="1" t="s">
        <v>2685</v>
      </c>
      <c r="C1349" s="1" t="str">
        <f t="shared" si="20"/>
        <v>島根県西ノ島町</v>
      </c>
      <c r="D1349" s="1" t="s">
        <v>2686</v>
      </c>
      <c r="E1349" t="s">
        <v>3589</v>
      </c>
    </row>
    <row r="1350" spans="1:6">
      <c r="A1350" s="1" t="s">
        <v>84</v>
      </c>
      <c r="B1350" s="1" t="s">
        <v>2687</v>
      </c>
      <c r="C1350" s="1" t="str">
        <f t="shared" si="20"/>
        <v>島根県知夫村</v>
      </c>
      <c r="D1350" s="1" t="s">
        <v>2688</v>
      </c>
      <c r="E1350" t="s">
        <v>3589</v>
      </c>
    </row>
    <row r="1351" spans="1:6">
      <c r="A1351" s="1" t="s">
        <v>84</v>
      </c>
      <c r="B1351" s="1" t="s">
        <v>2689</v>
      </c>
      <c r="C1351" s="1" t="str">
        <f t="shared" si="20"/>
        <v>島根県隠岐の島町</v>
      </c>
      <c r="D1351" s="1" t="s">
        <v>2690</v>
      </c>
      <c r="E1351" t="s">
        <v>3590</v>
      </c>
    </row>
    <row r="1352" spans="1:6">
      <c r="A1352" s="1" t="s">
        <v>86</v>
      </c>
      <c r="B1352" s="1" t="s">
        <v>2691</v>
      </c>
      <c r="C1352" s="1" t="str">
        <f t="shared" si="20"/>
        <v>岡山県岡山市</v>
      </c>
      <c r="D1352" s="1" t="s">
        <v>2692</v>
      </c>
      <c r="E1352" t="s">
        <v>3648</v>
      </c>
      <c r="F1352" s="1"/>
    </row>
    <row r="1353" spans="1:6">
      <c r="A1353" s="1" t="s">
        <v>86</v>
      </c>
      <c r="B1353" s="1" t="s">
        <v>2693</v>
      </c>
      <c r="C1353" s="1" t="str">
        <f t="shared" si="20"/>
        <v>岡山県倉敷市</v>
      </c>
      <c r="D1353" s="1" t="s">
        <v>2694</v>
      </c>
      <c r="E1353" t="s">
        <v>3573</v>
      </c>
      <c r="F1353" s="1"/>
    </row>
    <row r="1354" spans="1:6">
      <c r="A1354" s="1" t="s">
        <v>86</v>
      </c>
      <c r="B1354" s="1" t="s">
        <v>2695</v>
      </c>
      <c r="C1354" s="1" t="str">
        <f t="shared" si="20"/>
        <v>岡山県津山市</v>
      </c>
      <c r="D1354" s="1" t="s">
        <v>2696</v>
      </c>
      <c r="E1354" t="s">
        <v>3599</v>
      </c>
    </row>
    <row r="1355" spans="1:6">
      <c r="A1355" s="1" t="s">
        <v>86</v>
      </c>
      <c r="B1355" s="1" t="s">
        <v>2697</v>
      </c>
      <c r="C1355" s="1" t="str">
        <f t="shared" si="20"/>
        <v>岡山県玉野市</v>
      </c>
      <c r="D1355" s="1" t="s">
        <v>2698</v>
      </c>
      <c r="E1355" t="s">
        <v>3599</v>
      </c>
    </row>
    <row r="1356" spans="1:6">
      <c r="A1356" s="1" t="s">
        <v>86</v>
      </c>
      <c r="B1356" s="1" t="s">
        <v>2699</v>
      </c>
      <c r="C1356" s="1" t="str">
        <f t="shared" si="20"/>
        <v>岡山県笠岡市</v>
      </c>
      <c r="D1356" s="1" t="s">
        <v>2700</v>
      </c>
      <c r="E1356" t="s">
        <v>3601</v>
      </c>
    </row>
    <row r="1357" spans="1:6">
      <c r="A1357" s="1" t="s">
        <v>86</v>
      </c>
      <c r="B1357" s="1" t="s">
        <v>2701</v>
      </c>
      <c r="C1357" s="1" t="str">
        <f t="shared" si="20"/>
        <v>岡山県井原市</v>
      </c>
      <c r="D1357" s="1" t="s">
        <v>2702</v>
      </c>
      <c r="E1357" t="s">
        <v>3593</v>
      </c>
    </row>
    <row r="1358" spans="1:6">
      <c r="A1358" s="1" t="s">
        <v>86</v>
      </c>
      <c r="B1358" s="1" t="s">
        <v>2703</v>
      </c>
      <c r="C1358" s="1" t="str">
        <f t="shared" si="20"/>
        <v>岡山県総社市</v>
      </c>
      <c r="D1358" s="1" t="s">
        <v>2704</v>
      </c>
      <c r="E1358" t="s">
        <v>3599</v>
      </c>
    </row>
    <row r="1359" spans="1:6">
      <c r="A1359" s="1" t="s">
        <v>86</v>
      </c>
      <c r="B1359" s="1" t="s">
        <v>2705</v>
      </c>
      <c r="C1359" s="1" t="str">
        <f t="shared" si="20"/>
        <v>岡山県高梁市</v>
      </c>
      <c r="D1359" s="1" t="s">
        <v>2706</v>
      </c>
      <c r="E1359" t="s">
        <v>3578</v>
      </c>
    </row>
    <row r="1360" spans="1:6">
      <c r="A1360" s="1" t="s">
        <v>86</v>
      </c>
      <c r="B1360" s="1" t="s">
        <v>2707</v>
      </c>
      <c r="C1360" s="1" t="str">
        <f t="shared" si="20"/>
        <v>岡山県新見市</v>
      </c>
      <c r="D1360" s="1" t="s">
        <v>2708</v>
      </c>
      <c r="E1360" t="s">
        <v>3578</v>
      </c>
    </row>
    <row r="1361" spans="1:5">
      <c r="A1361" s="1" t="s">
        <v>86</v>
      </c>
      <c r="B1361" s="1" t="s">
        <v>2709</v>
      </c>
      <c r="C1361" s="1" t="str">
        <f t="shared" si="20"/>
        <v>岡山県備前市</v>
      </c>
      <c r="D1361" s="1" t="s">
        <v>2710</v>
      </c>
      <c r="E1361" t="s">
        <v>3601</v>
      </c>
    </row>
    <row r="1362" spans="1:5">
      <c r="A1362" s="1" t="s">
        <v>86</v>
      </c>
      <c r="B1362" s="1" t="s">
        <v>2711</v>
      </c>
      <c r="C1362" s="1" t="str">
        <f t="shared" si="20"/>
        <v>岡山県瀬戸内市</v>
      </c>
      <c r="D1362" s="1" t="s">
        <v>2712</v>
      </c>
      <c r="E1362" t="s">
        <v>3578</v>
      </c>
    </row>
    <row r="1363" spans="1:5">
      <c r="A1363" s="1" t="s">
        <v>86</v>
      </c>
      <c r="B1363" s="1" t="s">
        <v>2713</v>
      </c>
      <c r="C1363" s="1" t="str">
        <f t="shared" si="20"/>
        <v>岡山県赤磐市</v>
      </c>
      <c r="D1363" s="1" t="s">
        <v>2714</v>
      </c>
      <c r="E1363" t="s">
        <v>3578</v>
      </c>
    </row>
    <row r="1364" spans="1:5">
      <c r="A1364" s="1" t="s">
        <v>86</v>
      </c>
      <c r="B1364" s="1" t="s">
        <v>2715</v>
      </c>
      <c r="C1364" s="1" t="str">
        <f t="shared" si="20"/>
        <v>岡山県真庭市</v>
      </c>
      <c r="D1364" s="1" t="s">
        <v>2716</v>
      </c>
      <c r="E1364" t="s">
        <v>3578</v>
      </c>
    </row>
    <row r="1365" spans="1:5">
      <c r="A1365" s="1" t="s">
        <v>86</v>
      </c>
      <c r="B1365" s="1" t="s">
        <v>2717</v>
      </c>
      <c r="C1365" s="1" t="str">
        <f t="shared" si="20"/>
        <v>岡山県美作市</v>
      </c>
      <c r="D1365" s="1" t="s">
        <v>2718</v>
      </c>
      <c r="E1365" t="s">
        <v>3578</v>
      </c>
    </row>
    <row r="1366" spans="1:5">
      <c r="A1366" s="1" t="s">
        <v>86</v>
      </c>
      <c r="B1366" s="1" t="s">
        <v>2719</v>
      </c>
      <c r="C1366" s="1" t="str">
        <f t="shared" si="20"/>
        <v>岡山県浅口市</v>
      </c>
      <c r="D1366" s="1" t="s">
        <v>2720</v>
      </c>
      <c r="E1366" t="s">
        <v>3601</v>
      </c>
    </row>
    <row r="1367" spans="1:5">
      <c r="A1367" s="1" t="s">
        <v>86</v>
      </c>
      <c r="B1367" s="1" t="s">
        <v>2721</v>
      </c>
      <c r="C1367" s="1" t="str">
        <f t="shared" si="20"/>
        <v>岡山県和気町</v>
      </c>
      <c r="D1367" s="1" t="s">
        <v>2722</v>
      </c>
      <c r="E1367" t="s">
        <v>3594</v>
      </c>
    </row>
    <row r="1368" spans="1:5">
      <c r="A1368" s="1" t="s">
        <v>86</v>
      </c>
      <c r="B1368" s="1" t="s">
        <v>2723</v>
      </c>
      <c r="C1368" s="1" t="str">
        <f t="shared" si="20"/>
        <v>岡山県早島町</v>
      </c>
      <c r="D1368" s="1" t="s">
        <v>2724</v>
      </c>
      <c r="E1368" t="s">
        <v>3590</v>
      </c>
    </row>
    <row r="1369" spans="1:5">
      <c r="A1369" s="1" t="s">
        <v>86</v>
      </c>
      <c r="B1369" s="1" t="s">
        <v>2725</v>
      </c>
      <c r="C1369" s="1" t="str">
        <f t="shared" si="20"/>
        <v>岡山県里庄町</v>
      </c>
      <c r="D1369" s="1" t="s">
        <v>2726</v>
      </c>
      <c r="E1369" t="s">
        <v>3590</v>
      </c>
    </row>
    <row r="1370" spans="1:5">
      <c r="A1370" s="1" t="s">
        <v>86</v>
      </c>
      <c r="B1370" s="1" t="s">
        <v>2727</v>
      </c>
      <c r="C1370" s="1" t="str">
        <f t="shared" si="20"/>
        <v>岡山県矢掛町</v>
      </c>
      <c r="D1370" s="1" t="s">
        <v>2728</v>
      </c>
      <c r="E1370" t="s">
        <v>3594</v>
      </c>
    </row>
    <row r="1371" spans="1:5">
      <c r="A1371" s="1" t="s">
        <v>86</v>
      </c>
      <c r="B1371" s="1" t="s">
        <v>2729</v>
      </c>
      <c r="C1371" s="1" t="str">
        <f t="shared" si="20"/>
        <v>岡山県新庄村</v>
      </c>
      <c r="D1371" s="1" t="s">
        <v>2730</v>
      </c>
      <c r="E1371" t="s">
        <v>3582</v>
      </c>
    </row>
    <row r="1372" spans="1:5">
      <c r="A1372" s="1" t="s">
        <v>86</v>
      </c>
      <c r="B1372" s="1" t="s">
        <v>2731</v>
      </c>
      <c r="C1372" s="1" t="str">
        <f t="shared" si="20"/>
        <v>岡山県鏡野町</v>
      </c>
      <c r="D1372" s="1" t="s">
        <v>2732</v>
      </c>
      <c r="E1372" t="s">
        <v>3590</v>
      </c>
    </row>
    <row r="1373" spans="1:5">
      <c r="A1373" s="1" t="s">
        <v>86</v>
      </c>
      <c r="B1373" s="1" t="s">
        <v>2733</v>
      </c>
      <c r="C1373" s="1" t="str">
        <f t="shared" si="20"/>
        <v>岡山県勝央町</v>
      </c>
      <c r="D1373" s="1" t="s">
        <v>2734</v>
      </c>
      <c r="E1373" t="s">
        <v>3594</v>
      </c>
    </row>
    <row r="1374" spans="1:5">
      <c r="A1374" s="1" t="s">
        <v>86</v>
      </c>
      <c r="B1374" s="1" t="s">
        <v>2735</v>
      </c>
      <c r="C1374" s="1" t="str">
        <f t="shared" si="20"/>
        <v>岡山県奈義町</v>
      </c>
      <c r="D1374" s="1" t="s">
        <v>2736</v>
      </c>
      <c r="E1374" t="s">
        <v>3583</v>
      </c>
    </row>
    <row r="1375" spans="1:5">
      <c r="A1375" s="1" t="s">
        <v>86</v>
      </c>
      <c r="B1375" s="1" t="s">
        <v>2737</v>
      </c>
      <c r="C1375" s="1" t="str">
        <f t="shared" si="20"/>
        <v>岡山県西粟倉村</v>
      </c>
      <c r="D1375" s="1" t="s">
        <v>2738</v>
      </c>
      <c r="E1375" t="s">
        <v>3588</v>
      </c>
    </row>
    <row r="1376" spans="1:5">
      <c r="A1376" s="1" t="s">
        <v>86</v>
      </c>
      <c r="B1376" s="1" t="s">
        <v>2739</v>
      </c>
      <c r="C1376" s="1" t="str">
        <f t="shared" si="20"/>
        <v>岡山県久米南町</v>
      </c>
      <c r="D1376" s="1" t="s">
        <v>2740</v>
      </c>
      <c r="E1376" t="s">
        <v>3582</v>
      </c>
    </row>
    <row r="1377" spans="1:6">
      <c r="A1377" s="1" t="s">
        <v>86</v>
      </c>
      <c r="B1377" s="1" t="s">
        <v>2741</v>
      </c>
      <c r="C1377" s="1" t="str">
        <f t="shared" si="20"/>
        <v>岡山県美咲町</v>
      </c>
      <c r="D1377" s="1" t="s">
        <v>2742</v>
      </c>
      <c r="E1377" t="s">
        <v>3594</v>
      </c>
    </row>
    <row r="1378" spans="1:6">
      <c r="A1378" s="1" t="s">
        <v>86</v>
      </c>
      <c r="B1378" s="1" t="s">
        <v>2743</v>
      </c>
      <c r="C1378" s="1" t="str">
        <f t="shared" si="20"/>
        <v>岡山県吉備中央町</v>
      </c>
      <c r="D1378" s="1" t="s">
        <v>2744</v>
      </c>
      <c r="E1378" t="s">
        <v>3591</v>
      </c>
    </row>
    <row r="1379" spans="1:6">
      <c r="A1379" s="1" t="s">
        <v>88</v>
      </c>
      <c r="B1379" s="1" t="s">
        <v>2745</v>
      </c>
      <c r="C1379" s="1" t="str">
        <f t="shared" si="20"/>
        <v>広島県広島市</v>
      </c>
      <c r="D1379" s="1" t="s">
        <v>2746</v>
      </c>
      <c r="E1379" t="s">
        <v>3648</v>
      </c>
      <c r="F1379" s="1"/>
    </row>
    <row r="1380" spans="1:6">
      <c r="A1380" s="1" t="s">
        <v>88</v>
      </c>
      <c r="B1380" s="1" t="s">
        <v>2747</v>
      </c>
      <c r="C1380" s="1" t="str">
        <f t="shared" si="20"/>
        <v>広島県呉市</v>
      </c>
      <c r="D1380" s="1" t="s">
        <v>2748</v>
      </c>
      <c r="E1380" t="s">
        <v>3573</v>
      </c>
      <c r="F1380" s="1"/>
    </row>
    <row r="1381" spans="1:6">
      <c r="A1381" s="1" t="s">
        <v>88</v>
      </c>
      <c r="B1381" s="1" t="s">
        <v>2749</v>
      </c>
      <c r="C1381" s="1" t="str">
        <f t="shared" si="20"/>
        <v>広島県竹原市</v>
      </c>
      <c r="D1381" s="1" t="s">
        <v>2750</v>
      </c>
      <c r="E1381" t="s">
        <v>3601</v>
      </c>
    </row>
    <row r="1382" spans="1:6">
      <c r="A1382" s="1" t="s">
        <v>88</v>
      </c>
      <c r="B1382" s="1" t="s">
        <v>2751</v>
      </c>
      <c r="C1382" s="1" t="str">
        <f t="shared" si="20"/>
        <v>広島県三原市</v>
      </c>
      <c r="D1382" s="1" t="s">
        <v>2752</v>
      </c>
      <c r="E1382" t="s">
        <v>3599</v>
      </c>
    </row>
    <row r="1383" spans="1:6">
      <c r="A1383" s="1" t="s">
        <v>88</v>
      </c>
      <c r="B1383" s="1" t="s">
        <v>2753</v>
      </c>
      <c r="C1383" s="1" t="str">
        <f t="shared" si="20"/>
        <v>広島県尾道市</v>
      </c>
      <c r="D1383" s="1" t="s">
        <v>2754</v>
      </c>
      <c r="E1383" t="s">
        <v>3623</v>
      </c>
    </row>
    <row r="1384" spans="1:6">
      <c r="A1384" s="1" t="s">
        <v>88</v>
      </c>
      <c r="B1384" s="1" t="s">
        <v>2755</v>
      </c>
      <c r="C1384" s="1" t="str">
        <f t="shared" si="20"/>
        <v>広島県福山市</v>
      </c>
      <c r="D1384" s="1" t="s">
        <v>2756</v>
      </c>
      <c r="E1384" t="s">
        <v>3573</v>
      </c>
      <c r="F1384" s="1"/>
    </row>
    <row r="1385" spans="1:6">
      <c r="A1385" s="1" t="s">
        <v>88</v>
      </c>
      <c r="B1385" s="1" t="s">
        <v>1416</v>
      </c>
      <c r="C1385" s="1" t="str">
        <f t="shared" si="20"/>
        <v>広島県府中市</v>
      </c>
      <c r="D1385" s="1" t="s">
        <v>2757</v>
      </c>
      <c r="E1385" t="s">
        <v>3601</v>
      </c>
    </row>
    <row r="1386" spans="1:6">
      <c r="A1386" s="1" t="s">
        <v>88</v>
      </c>
      <c r="B1386" s="1" t="s">
        <v>2758</v>
      </c>
      <c r="C1386" s="1" t="str">
        <f t="shared" si="20"/>
        <v>広島県三次市</v>
      </c>
      <c r="D1386" s="1" t="s">
        <v>2759</v>
      </c>
      <c r="E1386" t="s">
        <v>3579</v>
      </c>
    </row>
    <row r="1387" spans="1:6">
      <c r="A1387" s="1" t="s">
        <v>88</v>
      </c>
      <c r="B1387" s="1" t="s">
        <v>2760</v>
      </c>
      <c r="C1387" s="1" t="str">
        <f t="shared" si="20"/>
        <v>広島県庄原市</v>
      </c>
      <c r="D1387" s="1" t="s">
        <v>2761</v>
      </c>
      <c r="E1387" t="s">
        <v>3578</v>
      </c>
    </row>
    <row r="1388" spans="1:6">
      <c r="A1388" s="1" t="s">
        <v>88</v>
      </c>
      <c r="B1388" s="1" t="s">
        <v>2762</v>
      </c>
      <c r="C1388" s="1" t="str">
        <f t="shared" si="20"/>
        <v>広島県大竹市</v>
      </c>
      <c r="D1388" s="1" t="s">
        <v>2763</v>
      </c>
      <c r="E1388" t="s">
        <v>3601</v>
      </c>
    </row>
    <row r="1389" spans="1:6">
      <c r="A1389" s="1" t="s">
        <v>88</v>
      </c>
      <c r="B1389" s="1" t="s">
        <v>2764</v>
      </c>
      <c r="C1389" s="1" t="str">
        <f t="shared" si="20"/>
        <v>広島県東広島市</v>
      </c>
      <c r="D1389" s="1" t="s">
        <v>2765</v>
      </c>
      <c r="E1389" t="s">
        <v>3598</v>
      </c>
    </row>
    <row r="1390" spans="1:6">
      <c r="A1390" s="1" t="s">
        <v>88</v>
      </c>
      <c r="B1390" s="1" t="s">
        <v>2766</v>
      </c>
      <c r="C1390" s="1" t="str">
        <f t="shared" si="20"/>
        <v>広島県廿日市市</v>
      </c>
      <c r="D1390" s="1" t="s">
        <v>2767</v>
      </c>
      <c r="E1390" t="s">
        <v>3574</v>
      </c>
    </row>
    <row r="1391" spans="1:6">
      <c r="A1391" s="1" t="s">
        <v>88</v>
      </c>
      <c r="B1391" s="1" t="s">
        <v>2768</v>
      </c>
      <c r="C1391" s="1" t="str">
        <f t="shared" si="20"/>
        <v>広島県安芸高田市</v>
      </c>
      <c r="D1391" s="1" t="s">
        <v>2769</v>
      </c>
      <c r="E1391" t="s">
        <v>3578</v>
      </c>
    </row>
    <row r="1392" spans="1:6">
      <c r="A1392" s="1" t="s">
        <v>88</v>
      </c>
      <c r="B1392" s="1" t="s">
        <v>2770</v>
      </c>
      <c r="C1392" s="1" t="str">
        <f t="shared" si="20"/>
        <v>広島県江田島市</v>
      </c>
      <c r="D1392" s="1" t="s">
        <v>2771</v>
      </c>
      <c r="E1392" t="s">
        <v>3578</v>
      </c>
    </row>
    <row r="1393" spans="1:6">
      <c r="A1393" s="1" t="s">
        <v>88</v>
      </c>
      <c r="B1393" s="1" t="s">
        <v>2772</v>
      </c>
      <c r="C1393" s="1" t="str">
        <f t="shared" si="20"/>
        <v>広島県府中町</v>
      </c>
      <c r="D1393" s="1" t="s">
        <v>2773</v>
      </c>
      <c r="E1393" t="s">
        <v>3586</v>
      </c>
    </row>
    <row r="1394" spans="1:6">
      <c r="A1394" s="1" t="s">
        <v>88</v>
      </c>
      <c r="B1394" s="1" t="s">
        <v>2774</v>
      </c>
      <c r="C1394" s="1" t="str">
        <f t="shared" ref="C1394:C1457" si="21">A1394&amp;B1394</f>
        <v>広島県海田町</v>
      </c>
      <c r="D1394" s="1" t="s">
        <v>2775</v>
      </c>
      <c r="E1394" t="s">
        <v>3586</v>
      </c>
    </row>
    <row r="1395" spans="1:6">
      <c r="A1395" s="1" t="s">
        <v>88</v>
      </c>
      <c r="B1395" s="1" t="s">
        <v>2776</v>
      </c>
      <c r="C1395" s="1" t="str">
        <f t="shared" si="21"/>
        <v>広島県熊野町</v>
      </c>
      <c r="D1395" s="1" t="s">
        <v>2777</v>
      </c>
      <c r="E1395" t="s">
        <v>3586</v>
      </c>
    </row>
    <row r="1396" spans="1:6">
      <c r="A1396" s="1" t="s">
        <v>88</v>
      </c>
      <c r="B1396" s="1" t="s">
        <v>2778</v>
      </c>
      <c r="C1396" s="1" t="str">
        <f t="shared" si="21"/>
        <v>広島県坂町</v>
      </c>
      <c r="D1396" s="1" t="s">
        <v>2779</v>
      </c>
      <c r="E1396" t="s">
        <v>3590</v>
      </c>
    </row>
    <row r="1397" spans="1:6">
      <c r="A1397" s="1" t="s">
        <v>88</v>
      </c>
      <c r="B1397" s="1" t="s">
        <v>2780</v>
      </c>
      <c r="C1397" s="1" t="str">
        <f t="shared" si="21"/>
        <v>広島県安芸太田町</v>
      </c>
      <c r="D1397" s="1" t="s">
        <v>2781</v>
      </c>
      <c r="E1397" t="s">
        <v>3585</v>
      </c>
    </row>
    <row r="1398" spans="1:6">
      <c r="A1398" s="1" t="s">
        <v>88</v>
      </c>
      <c r="B1398" s="1" t="s">
        <v>2782</v>
      </c>
      <c r="C1398" s="1" t="str">
        <f t="shared" si="21"/>
        <v>広島県北広島町</v>
      </c>
      <c r="D1398" s="1" t="s">
        <v>2783</v>
      </c>
      <c r="E1398" t="s">
        <v>3595</v>
      </c>
    </row>
    <row r="1399" spans="1:6">
      <c r="A1399" s="1" t="s">
        <v>88</v>
      </c>
      <c r="B1399" s="1" t="s">
        <v>2784</v>
      </c>
      <c r="C1399" s="1" t="str">
        <f t="shared" si="21"/>
        <v>広島県大崎上島町</v>
      </c>
      <c r="D1399" s="1" t="s">
        <v>2785</v>
      </c>
      <c r="E1399" t="s">
        <v>3585</v>
      </c>
    </row>
    <row r="1400" spans="1:6">
      <c r="A1400" s="1" t="s">
        <v>88</v>
      </c>
      <c r="B1400" s="1" t="s">
        <v>2786</v>
      </c>
      <c r="C1400" s="1" t="str">
        <f t="shared" si="21"/>
        <v>広島県世羅町</v>
      </c>
      <c r="D1400" s="1" t="s">
        <v>2787</v>
      </c>
      <c r="E1400" t="s">
        <v>3587</v>
      </c>
    </row>
    <row r="1401" spans="1:6">
      <c r="A1401" s="1" t="s">
        <v>88</v>
      </c>
      <c r="B1401" s="1" t="s">
        <v>2788</v>
      </c>
      <c r="C1401" s="1" t="str">
        <f t="shared" si="21"/>
        <v>広島県神石高原町</v>
      </c>
      <c r="D1401" s="1" t="s">
        <v>2789</v>
      </c>
      <c r="E1401" t="s">
        <v>3584</v>
      </c>
    </row>
    <row r="1402" spans="1:6">
      <c r="A1402" s="1" t="s">
        <v>90</v>
      </c>
      <c r="B1402" s="1" t="s">
        <v>2790</v>
      </c>
      <c r="C1402" s="1" t="str">
        <f t="shared" si="21"/>
        <v>山口県下関市</v>
      </c>
      <c r="D1402" s="1" t="s">
        <v>2791</v>
      </c>
      <c r="E1402" t="s">
        <v>3573</v>
      </c>
      <c r="F1402" s="1"/>
    </row>
    <row r="1403" spans="1:6">
      <c r="A1403" s="1" t="s">
        <v>90</v>
      </c>
      <c r="B1403" s="1" t="s">
        <v>2792</v>
      </c>
      <c r="C1403" s="1" t="str">
        <f t="shared" si="21"/>
        <v>山口県宇部市</v>
      </c>
      <c r="D1403" s="1" t="s">
        <v>2793</v>
      </c>
      <c r="E1403" t="s">
        <v>3600</v>
      </c>
    </row>
    <row r="1404" spans="1:6">
      <c r="A1404" s="1" t="s">
        <v>90</v>
      </c>
      <c r="B1404" s="1" t="s">
        <v>2794</v>
      </c>
      <c r="C1404" s="1" t="str">
        <f t="shared" si="21"/>
        <v>山口県山口市</v>
      </c>
      <c r="D1404" s="1" t="s">
        <v>2795</v>
      </c>
      <c r="E1404" t="s">
        <v>3600</v>
      </c>
    </row>
    <row r="1405" spans="1:6">
      <c r="A1405" s="1" t="s">
        <v>90</v>
      </c>
      <c r="B1405" s="1" t="s">
        <v>2796</v>
      </c>
      <c r="C1405" s="1" t="str">
        <f t="shared" si="21"/>
        <v>山口県萩市</v>
      </c>
      <c r="D1405" s="1" t="s">
        <v>2797</v>
      </c>
      <c r="E1405" t="s">
        <v>3578</v>
      </c>
    </row>
    <row r="1406" spans="1:6">
      <c r="A1406" s="1" t="s">
        <v>90</v>
      </c>
      <c r="B1406" s="1" t="s">
        <v>2798</v>
      </c>
      <c r="C1406" s="1" t="str">
        <f t="shared" si="21"/>
        <v>山口県防府市</v>
      </c>
      <c r="D1406" s="1" t="s">
        <v>2799</v>
      </c>
      <c r="E1406" t="s">
        <v>3623</v>
      </c>
    </row>
    <row r="1407" spans="1:6">
      <c r="A1407" s="1" t="s">
        <v>90</v>
      </c>
      <c r="B1407" s="1" t="s">
        <v>2800</v>
      </c>
      <c r="C1407" s="1" t="str">
        <f t="shared" si="21"/>
        <v>山口県下松市</v>
      </c>
      <c r="D1407" s="1" t="s">
        <v>2801</v>
      </c>
      <c r="E1407" t="s">
        <v>3599</v>
      </c>
    </row>
    <row r="1408" spans="1:6">
      <c r="A1408" s="1" t="s">
        <v>90</v>
      </c>
      <c r="B1408" s="1" t="s">
        <v>2802</v>
      </c>
      <c r="C1408" s="1" t="str">
        <f t="shared" si="21"/>
        <v>山口県岩国市</v>
      </c>
      <c r="D1408" s="1" t="s">
        <v>2803</v>
      </c>
      <c r="E1408" t="s">
        <v>3574</v>
      </c>
    </row>
    <row r="1409" spans="1:5">
      <c r="A1409" s="1" t="s">
        <v>90</v>
      </c>
      <c r="B1409" s="1" t="s">
        <v>2804</v>
      </c>
      <c r="C1409" s="1" t="str">
        <f t="shared" si="21"/>
        <v>山口県光市</v>
      </c>
      <c r="D1409" s="1" t="s">
        <v>2805</v>
      </c>
      <c r="E1409" t="s">
        <v>3601</v>
      </c>
    </row>
    <row r="1410" spans="1:5">
      <c r="A1410" s="1" t="s">
        <v>90</v>
      </c>
      <c r="B1410" s="1" t="s">
        <v>2806</v>
      </c>
      <c r="C1410" s="1" t="str">
        <f t="shared" si="21"/>
        <v>山口県長門市</v>
      </c>
      <c r="D1410" s="1" t="s">
        <v>2807</v>
      </c>
      <c r="E1410" t="s">
        <v>3578</v>
      </c>
    </row>
    <row r="1411" spans="1:5">
      <c r="A1411" s="1" t="s">
        <v>90</v>
      </c>
      <c r="B1411" s="1" t="s">
        <v>2808</v>
      </c>
      <c r="C1411" s="1" t="str">
        <f t="shared" si="21"/>
        <v>山口県柳井市</v>
      </c>
      <c r="D1411" s="1" t="s">
        <v>2809</v>
      </c>
      <c r="E1411" t="s">
        <v>3580</v>
      </c>
    </row>
    <row r="1412" spans="1:5">
      <c r="A1412" s="1" t="s">
        <v>90</v>
      </c>
      <c r="B1412" s="1" t="s">
        <v>2810</v>
      </c>
      <c r="C1412" s="1" t="str">
        <f t="shared" si="21"/>
        <v>山口県美祢市</v>
      </c>
      <c r="D1412" s="1" t="s">
        <v>2811</v>
      </c>
      <c r="E1412" t="s">
        <v>3578</v>
      </c>
    </row>
    <row r="1413" spans="1:5">
      <c r="A1413" s="1" t="s">
        <v>90</v>
      </c>
      <c r="B1413" s="1" t="s">
        <v>2812</v>
      </c>
      <c r="C1413" s="1" t="str">
        <f t="shared" si="21"/>
        <v>山口県周南市</v>
      </c>
      <c r="D1413" s="1" t="s">
        <v>2813</v>
      </c>
      <c r="E1413" t="s">
        <v>3623</v>
      </c>
    </row>
    <row r="1414" spans="1:5">
      <c r="A1414" s="1" t="s">
        <v>90</v>
      </c>
      <c r="B1414" s="1" t="s">
        <v>2814</v>
      </c>
      <c r="C1414" s="1" t="str">
        <f t="shared" si="21"/>
        <v>山口県山陽小野田市</v>
      </c>
      <c r="D1414" s="1" t="s">
        <v>2815</v>
      </c>
      <c r="E1414" t="s">
        <v>3599</v>
      </c>
    </row>
    <row r="1415" spans="1:5">
      <c r="A1415" s="1" t="s">
        <v>90</v>
      </c>
      <c r="B1415" s="1" t="s">
        <v>2816</v>
      </c>
      <c r="C1415" s="1" t="str">
        <f t="shared" si="21"/>
        <v>山口県周防大島町</v>
      </c>
      <c r="D1415" s="1" t="s">
        <v>2817</v>
      </c>
      <c r="E1415" t="s">
        <v>3591</v>
      </c>
    </row>
    <row r="1416" spans="1:5">
      <c r="A1416" s="1" t="s">
        <v>90</v>
      </c>
      <c r="B1416" s="1" t="s">
        <v>2818</v>
      </c>
      <c r="C1416" s="1" t="str">
        <f t="shared" si="21"/>
        <v>山口県和木町</v>
      </c>
      <c r="D1416" s="1" t="s">
        <v>2819</v>
      </c>
      <c r="E1416" t="s">
        <v>3585</v>
      </c>
    </row>
    <row r="1417" spans="1:5">
      <c r="A1417" s="1" t="s">
        <v>90</v>
      </c>
      <c r="B1417" s="1" t="s">
        <v>2820</v>
      </c>
      <c r="C1417" s="1" t="str">
        <f t="shared" si="21"/>
        <v>山口県上関町</v>
      </c>
      <c r="D1417" s="1" t="s">
        <v>2821</v>
      </c>
      <c r="E1417" t="s">
        <v>3589</v>
      </c>
    </row>
    <row r="1418" spans="1:5">
      <c r="A1418" s="1" t="s">
        <v>90</v>
      </c>
      <c r="B1418" s="1" t="s">
        <v>2822</v>
      </c>
      <c r="C1418" s="1" t="str">
        <f t="shared" si="21"/>
        <v>山口県田布施町</v>
      </c>
      <c r="D1418" s="1" t="s">
        <v>2823</v>
      </c>
      <c r="E1418" t="s">
        <v>3590</v>
      </c>
    </row>
    <row r="1419" spans="1:5">
      <c r="A1419" s="1" t="s">
        <v>90</v>
      </c>
      <c r="B1419" s="1" t="s">
        <v>2824</v>
      </c>
      <c r="C1419" s="1" t="str">
        <f t="shared" si="21"/>
        <v>山口県平生町</v>
      </c>
      <c r="D1419" s="1" t="s">
        <v>2825</v>
      </c>
      <c r="E1419" t="s">
        <v>3590</v>
      </c>
    </row>
    <row r="1420" spans="1:5">
      <c r="A1420" s="1" t="s">
        <v>90</v>
      </c>
      <c r="B1420" s="1" t="s">
        <v>2826</v>
      </c>
      <c r="C1420" s="1" t="str">
        <f t="shared" si="21"/>
        <v>山口県阿武町</v>
      </c>
      <c r="D1420" s="1" t="s">
        <v>2827</v>
      </c>
      <c r="E1420" t="s">
        <v>3582</v>
      </c>
    </row>
    <row r="1421" spans="1:5">
      <c r="A1421" s="1" t="s">
        <v>92</v>
      </c>
      <c r="B1421" s="1" t="s">
        <v>3645</v>
      </c>
      <c r="C1421" s="1" t="str">
        <f t="shared" si="21"/>
        <v>徳島県徳島市</v>
      </c>
      <c r="D1421" s="1" t="s">
        <v>2828</v>
      </c>
      <c r="E1421" s="1" t="s">
        <v>3600</v>
      </c>
    </row>
    <row r="1422" spans="1:5">
      <c r="A1422" s="1" t="s">
        <v>92</v>
      </c>
      <c r="B1422" s="1" t="s">
        <v>2829</v>
      </c>
      <c r="C1422" s="1" t="str">
        <f t="shared" si="21"/>
        <v>徳島県鳴門市</v>
      </c>
      <c r="D1422" s="1" t="s">
        <v>2830</v>
      </c>
      <c r="E1422" t="s">
        <v>3579</v>
      </c>
    </row>
    <row r="1423" spans="1:5">
      <c r="A1423" s="1" t="s">
        <v>92</v>
      </c>
      <c r="B1423" s="1" t="s">
        <v>2831</v>
      </c>
      <c r="C1423" s="1" t="str">
        <f t="shared" si="21"/>
        <v>徳島県小松島市</v>
      </c>
      <c r="D1423" s="1" t="s">
        <v>2832</v>
      </c>
      <c r="E1423" t="s">
        <v>3578</v>
      </c>
    </row>
    <row r="1424" spans="1:5">
      <c r="A1424" s="1" t="s">
        <v>92</v>
      </c>
      <c r="B1424" s="1" t="s">
        <v>2833</v>
      </c>
      <c r="C1424" s="1" t="str">
        <f t="shared" si="21"/>
        <v>徳島県阿南市</v>
      </c>
      <c r="D1424" s="1" t="s">
        <v>2834</v>
      </c>
      <c r="E1424" t="s">
        <v>3599</v>
      </c>
    </row>
    <row r="1425" spans="1:5">
      <c r="A1425" s="1" t="s">
        <v>92</v>
      </c>
      <c r="B1425" s="1" t="s">
        <v>2835</v>
      </c>
      <c r="C1425" s="1" t="str">
        <f t="shared" si="21"/>
        <v>徳島県吉野川市</v>
      </c>
      <c r="D1425" s="1" t="s">
        <v>2836</v>
      </c>
      <c r="E1425" t="s">
        <v>3578</v>
      </c>
    </row>
    <row r="1426" spans="1:5">
      <c r="A1426" s="1" t="s">
        <v>92</v>
      </c>
      <c r="B1426" s="1" t="s">
        <v>2837</v>
      </c>
      <c r="C1426" s="1" t="str">
        <f t="shared" si="21"/>
        <v>徳島県阿波市</v>
      </c>
      <c r="D1426" s="1" t="s">
        <v>2838</v>
      </c>
      <c r="E1426" t="s">
        <v>3578</v>
      </c>
    </row>
    <row r="1427" spans="1:5">
      <c r="A1427" s="1" t="s">
        <v>92</v>
      </c>
      <c r="B1427" s="1" t="s">
        <v>2839</v>
      </c>
      <c r="C1427" s="1" t="str">
        <f t="shared" si="21"/>
        <v>徳島県美馬市</v>
      </c>
      <c r="D1427" s="1" t="s">
        <v>2840</v>
      </c>
      <c r="E1427" t="s">
        <v>3578</v>
      </c>
    </row>
    <row r="1428" spans="1:5">
      <c r="A1428" s="1" t="s">
        <v>92</v>
      </c>
      <c r="B1428" s="1" t="s">
        <v>2841</v>
      </c>
      <c r="C1428" s="1" t="str">
        <f t="shared" si="21"/>
        <v>徳島県三好市</v>
      </c>
      <c r="D1428" s="1" t="s">
        <v>2842</v>
      </c>
      <c r="E1428" t="s">
        <v>3580</v>
      </c>
    </row>
    <row r="1429" spans="1:5">
      <c r="A1429" s="1" t="s">
        <v>92</v>
      </c>
      <c r="B1429" s="1" t="s">
        <v>2843</v>
      </c>
      <c r="C1429" s="1" t="str">
        <f t="shared" si="21"/>
        <v>徳島県勝浦町</v>
      </c>
      <c r="D1429" s="1" t="s">
        <v>2844</v>
      </c>
      <c r="E1429" t="s">
        <v>3582</v>
      </c>
    </row>
    <row r="1430" spans="1:5">
      <c r="A1430" s="1" t="s">
        <v>92</v>
      </c>
      <c r="B1430" s="1" t="s">
        <v>2845</v>
      </c>
      <c r="C1430" s="1" t="str">
        <f t="shared" si="21"/>
        <v>徳島県上勝町</v>
      </c>
      <c r="D1430" s="1" t="s">
        <v>2846</v>
      </c>
      <c r="E1430" t="s">
        <v>3582</v>
      </c>
    </row>
    <row r="1431" spans="1:5">
      <c r="A1431" s="1" t="s">
        <v>92</v>
      </c>
      <c r="B1431" s="1" t="s">
        <v>2847</v>
      </c>
      <c r="C1431" s="1" t="str">
        <f t="shared" si="21"/>
        <v>徳島県佐那河内村</v>
      </c>
      <c r="D1431" s="1" t="s">
        <v>2848</v>
      </c>
      <c r="E1431" t="s">
        <v>3582</v>
      </c>
    </row>
    <row r="1432" spans="1:5">
      <c r="A1432" s="1" t="s">
        <v>92</v>
      </c>
      <c r="B1432" s="1" t="s">
        <v>2849</v>
      </c>
      <c r="C1432" s="1" t="str">
        <f t="shared" si="21"/>
        <v>徳島県石井町</v>
      </c>
      <c r="D1432" s="1" t="s">
        <v>2850</v>
      </c>
      <c r="E1432" t="s">
        <v>3586</v>
      </c>
    </row>
    <row r="1433" spans="1:5">
      <c r="A1433" s="1" t="s">
        <v>92</v>
      </c>
      <c r="B1433" s="1" t="s">
        <v>2851</v>
      </c>
      <c r="C1433" s="1" t="str">
        <f t="shared" si="21"/>
        <v>徳島県神山町</v>
      </c>
      <c r="D1433" s="1" t="s">
        <v>2852</v>
      </c>
      <c r="E1433" t="s">
        <v>3582</v>
      </c>
    </row>
    <row r="1434" spans="1:5">
      <c r="A1434" s="1" t="s">
        <v>92</v>
      </c>
      <c r="B1434" s="1" t="s">
        <v>2853</v>
      </c>
      <c r="C1434" s="1" t="str">
        <f t="shared" si="21"/>
        <v>徳島県那賀町</v>
      </c>
      <c r="D1434" s="1" t="s">
        <v>2854</v>
      </c>
      <c r="E1434" t="s">
        <v>3584</v>
      </c>
    </row>
    <row r="1435" spans="1:5">
      <c r="A1435" s="1" t="s">
        <v>92</v>
      </c>
      <c r="B1435" s="1" t="s">
        <v>2855</v>
      </c>
      <c r="C1435" s="1" t="str">
        <f t="shared" si="21"/>
        <v>徳島県牟岐町</v>
      </c>
      <c r="D1435" s="1" t="s">
        <v>2856</v>
      </c>
      <c r="E1435" t="s">
        <v>3589</v>
      </c>
    </row>
    <row r="1436" spans="1:5">
      <c r="A1436" s="1" t="s">
        <v>92</v>
      </c>
      <c r="B1436" s="1" t="s">
        <v>2857</v>
      </c>
      <c r="C1436" s="1" t="str">
        <f t="shared" si="21"/>
        <v>徳島県美波町</v>
      </c>
      <c r="D1436" s="1" t="s">
        <v>2858</v>
      </c>
      <c r="E1436" t="s">
        <v>3585</v>
      </c>
    </row>
    <row r="1437" spans="1:5">
      <c r="A1437" s="1" t="s">
        <v>92</v>
      </c>
      <c r="B1437" s="1" t="s">
        <v>2859</v>
      </c>
      <c r="C1437" s="1" t="str">
        <f t="shared" si="21"/>
        <v>徳島県海陽町</v>
      </c>
      <c r="D1437" s="1" t="s">
        <v>2860</v>
      </c>
      <c r="E1437" t="s">
        <v>3585</v>
      </c>
    </row>
    <row r="1438" spans="1:5">
      <c r="A1438" s="1" t="s">
        <v>92</v>
      </c>
      <c r="B1438" s="1" t="s">
        <v>2861</v>
      </c>
      <c r="C1438" s="1" t="str">
        <f t="shared" si="21"/>
        <v>徳島県松茂町</v>
      </c>
      <c r="D1438" s="1" t="s">
        <v>2862</v>
      </c>
      <c r="E1438" t="s">
        <v>3590</v>
      </c>
    </row>
    <row r="1439" spans="1:5">
      <c r="A1439" s="1" t="s">
        <v>92</v>
      </c>
      <c r="B1439" s="1" t="s">
        <v>2863</v>
      </c>
      <c r="C1439" s="1" t="str">
        <f t="shared" si="21"/>
        <v>徳島県北島町</v>
      </c>
      <c r="D1439" s="1" t="s">
        <v>2864</v>
      </c>
      <c r="E1439" t="s">
        <v>3586</v>
      </c>
    </row>
    <row r="1440" spans="1:5">
      <c r="A1440" s="1" t="s">
        <v>92</v>
      </c>
      <c r="B1440" s="1" t="s">
        <v>2865</v>
      </c>
      <c r="C1440" s="1" t="str">
        <f t="shared" si="21"/>
        <v>徳島県藍住町</v>
      </c>
      <c r="D1440" s="1" t="s">
        <v>2866</v>
      </c>
      <c r="E1440" t="s">
        <v>3586</v>
      </c>
    </row>
    <row r="1441" spans="1:6">
      <c r="A1441" s="1" t="s">
        <v>92</v>
      </c>
      <c r="B1441" s="1" t="s">
        <v>2867</v>
      </c>
      <c r="C1441" s="1" t="str">
        <f t="shared" si="21"/>
        <v>徳島県板野町</v>
      </c>
      <c r="D1441" s="1" t="s">
        <v>2868</v>
      </c>
      <c r="E1441" t="s">
        <v>3590</v>
      </c>
    </row>
    <row r="1442" spans="1:6">
      <c r="A1442" s="1" t="s">
        <v>92</v>
      </c>
      <c r="B1442" s="1" t="s">
        <v>2869</v>
      </c>
      <c r="C1442" s="1" t="str">
        <f t="shared" si="21"/>
        <v>徳島県上板町</v>
      </c>
      <c r="D1442" s="1" t="s">
        <v>2870</v>
      </c>
      <c r="E1442" t="s">
        <v>3590</v>
      </c>
    </row>
    <row r="1443" spans="1:6">
      <c r="A1443" s="1" t="s">
        <v>92</v>
      </c>
      <c r="B1443" s="1" t="s">
        <v>2871</v>
      </c>
      <c r="C1443" s="1" t="str">
        <f t="shared" si="21"/>
        <v>徳島県つるぎ町</v>
      </c>
      <c r="D1443" s="1" t="s">
        <v>2872</v>
      </c>
      <c r="E1443" t="s">
        <v>3585</v>
      </c>
    </row>
    <row r="1444" spans="1:6">
      <c r="A1444" s="1" t="s">
        <v>92</v>
      </c>
      <c r="B1444" s="1" t="s">
        <v>2873</v>
      </c>
      <c r="C1444" s="1" t="str">
        <f t="shared" si="21"/>
        <v>徳島県東みよし町</v>
      </c>
      <c r="D1444" s="1" t="s">
        <v>2874</v>
      </c>
      <c r="E1444" t="s">
        <v>3590</v>
      </c>
    </row>
    <row r="1445" spans="1:6">
      <c r="A1445" s="1" t="s">
        <v>94</v>
      </c>
      <c r="B1445" s="1" t="s">
        <v>2875</v>
      </c>
      <c r="C1445" s="1" t="str">
        <f t="shared" si="21"/>
        <v>香川県高松市</v>
      </c>
      <c r="D1445" s="1" t="s">
        <v>2876</v>
      </c>
      <c r="E1445" t="s">
        <v>3573</v>
      </c>
      <c r="F1445" s="1"/>
    </row>
    <row r="1446" spans="1:6">
      <c r="A1446" s="1" t="s">
        <v>94</v>
      </c>
      <c r="B1446" s="1" t="s">
        <v>2877</v>
      </c>
      <c r="C1446" s="1" t="str">
        <f t="shared" si="21"/>
        <v>香川県丸亀市</v>
      </c>
      <c r="D1446" s="1" t="s">
        <v>2878</v>
      </c>
      <c r="E1446" t="s">
        <v>3623</v>
      </c>
    </row>
    <row r="1447" spans="1:6">
      <c r="A1447" s="1" t="s">
        <v>94</v>
      </c>
      <c r="B1447" s="1" t="s">
        <v>2879</v>
      </c>
      <c r="C1447" s="1" t="str">
        <f t="shared" si="21"/>
        <v>香川県坂出市</v>
      </c>
      <c r="D1447" s="1" t="s">
        <v>2880</v>
      </c>
      <c r="E1447" t="s">
        <v>3575</v>
      </c>
    </row>
    <row r="1448" spans="1:6">
      <c r="A1448" s="1" t="s">
        <v>94</v>
      </c>
      <c r="B1448" s="1" t="s">
        <v>2881</v>
      </c>
      <c r="C1448" s="1" t="str">
        <f t="shared" si="21"/>
        <v>香川県善通寺市</v>
      </c>
      <c r="D1448" s="1" t="s">
        <v>2882</v>
      </c>
      <c r="E1448" t="s">
        <v>3580</v>
      </c>
    </row>
    <row r="1449" spans="1:6">
      <c r="A1449" s="1" t="s">
        <v>94</v>
      </c>
      <c r="B1449" s="1" t="s">
        <v>2883</v>
      </c>
      <c r="C1449" s="1" t="str">
        <f t="shared" si="21"/>
        <v>香川県観音寺市</v>
      </c>
      <c r="D1449" s="1" t="s">
        <v>2884</v>
      </c>
      <c r="E1449" t="s">
        <v>3596</v>
      </c>
    </row>
    <row r="1450" spans="1:6">
      <c r="A1450" s="1" t="s">
        <v>94</v>
      </c>
      <c r="B1450" s="1" t="s">
        <v>2885</v>
      </c>
      <c r="C1450" s="1" t="str">
        <f t="shared" si="21"/>
        <v>香川県さぬき市</v>
      </c>
      <c r="D1450" s="1" t="s">
        <v>2886</v>
      </c>
      <c r="E1450" t="s">
        <v>3580</v>
      </c>
    </row>
    <row r="1451" spans="1:6">
      <c r="A1451" s="1" t="s">
        <v>94</v>
      </c>
      <c r="B1451" s="1" t="s">
        <v>2887</v>
      </c>
      <c r="C1451" s="1" t="str">
        <f t="shared" si="21"/>
        <v>香川県東かがわ市</v>
      </c>
      <c r="D1451" s="1" t="s">
        <v>2888</v>
      </c>
      <c r="E1451" t="s">
        <v>3578</v>
      </c>
    </row>
    <row r="1452" spans="1:6">
      <c r="A1452" s="1" t="s">
        <v>94</v>
      </c>
      <c r="B1452" s="1" t="s">
        <v>2889</v>
      </c>
      <c r="C1452" s="1" t="str">
        <f t="shared" si="21"/>
        <v>香川県三豊市</v>
      </c>
      <c r="D1452" s="1" t="s">
        <v>2890</v>
      </c>
      <c r="E1452" t="s">
        <v>3579</v>
      </c>
    </row>
    <row r="1453" spans="1:6">
      <c r="A1453" s="1" t="s">
        <v>94</v>
      </c>
      <c r="B1453" s="1" t="s">
        <v>2891</v>
      </c>
      <c r="C1453" s="1" t="str">
        <f t="shared" si="21"/>
        <v>香川県土庄町</v>
      </c>
      <c r="D1453" s="1" t="s">
        <v>2892</v>
      </c>
      <c r="E1453" t="s">
        <v>3590</v>
      </c>
    </row>
    <row r="1454" spans="1:6">
      <c r="A1454" s="1" t="s">
        <v>94</v>
      </c>
      <c r="B1454" s="1" t="s">
        <v>2893</v>
      </c>
      <c r="C1454" s="1" t="str">
        <f t="shared" si="21"/>
        <v>香川県小豆島町</v>
      </c>
      <c r="D1454" s="1" t="s">
        <v>2894</v>
      </c>
      <c r="E1454" t="s">
        <v>3590</v>
      </c>
    </row>
    <row r="1455" spans="1:6">
      <c r="A1455" s="1" t="s">
        <v>94</v>
      </c>
      <c r="B1455" s="1" t="s">
        <v>2895</v>
      </c>
      <c r="C1455" s="1" t="str">
        <f t="shared" si="21"/>
        <v>香川県三木町</v>
      </c>
      <c r="D1455" s="1" t="s">
        <v>2896</v>
      </c>
      <c r="E1455" t="s">
        <v>3586</v>
      </c>
    </row>
    <row r="1456" spans="1:6">
      <c r="A1456" s="1" t="s">
        <v>94</v>
      </c>
      <c r="B1456" s="1" t="s">
        <v>2897</v>
      </c>
      <c r="C1456" s="1" t="str">
        <f t="shared" si="21"/>
        <v>香川県直島町</v>
      </c>
      <c r="D1456" s="1" t="s">
        <v>2898</v>
      </c>
      <c r="E1456" t="s">
        <v>3588</v>
      </c>
    </row>
    <row r="1457" spans="1:6">
      <c r="A1457" s="1" t="s">
        <v>94</v>
      </c>
      <c r="B1457" s="1" t="s">
        <v>2899</v>
      </c>
      <c r="C1457" s="1" t="str">
        <f t="shared" si="21"/>
        <v>香川県宇多津町</v>
      </c>
      <c r="D1457" s="1" t="s">
        <v>2900</v>
      </c>
      <c r="E1457" t="s">
        <v>3581</v>
      </c>
    </row>
    <row r="1458" spans="1:6">
      <c r="A1458" s="1" t="s">
        <v>94</v>
      </c>
      <c r="B1458" s="1" t="s">
        <v>2901</v>
      </c>
      <c r="C1458" s="1" t="str">
        <f t="shared" ref="C1458:C1521" si="22">A1458&amp;B1458</f>
        <v>香川県綾川町</v>
      </c>
      <c r="D1458" s="1" t="s">
        <v>2902</v>
      </c>
      <c r="E1458" t="s">
        <v>3586</v>
      </c>
    </row>
    <row r="1459" spans="1:6">
      <c r="A1459" s="1" t="s">
        <v>94</v>
      </c>
      <c r="B1459" s="1" t="s">
        <v>2903</v>
      </c>
      <c r="C1459" s="1" t="str">
        <f t="shared" si="22"/>
        <v>香川県琴平町</v>
      </c>
      <c r="D1459" s="1" t="s">
        <v>2904</v>
      </c>
      <c r="E1459" t="s">
        <v>3585</v>
      </c>
    </row>
    <row r="1460" spans="1:6">
      <c r="A1460" s="1" t="s">
        <v>94</v>
      </c>
      <c r="B1460" s="1" t="s">
        <v>2905</v>
      </c>
      <c r="C1460" s="1" t="str">
        <f t="shared" si="22"/>
        <v>香川県多度津町</v>
      </c>
      <c r="D1460" s="1" t="s">
        <v>2906</v>
      </c>
      <c r="E1460" t="s">
        <v>3597</v>
      </c>
    </row>
    <row r="1461" spans="1:6">
      <c r="A1461" s="1" t="s">
        <v>94</v>
      </c>
      <c r="B1461" s="1" t="s">
        <v>2907</v>
      </c>
      <c r="C1461" s="1" t="str">
        <f t="shared" si="22"/>
        <v>香川県まんのう町</v>
      </c>
      <c r="D1461" s="1" t="s">
        <v>2908</v>
      </c>
      <c r="E1461" t="s">
        <v>3595</v>
      </c>
    </row>
    <row r="1462" spans="1:6">
      <c r="A1462" s="1" t="s">
        <v>96</v>
      </c>
      <c r="B1462" s="1" t="s">
        <v>2909</v>
      </c>
      <c r="C1462" s="1" t="str">
        <f t="shared" si="22"/>
        <v>愛媛県松山市</v>
      </c>
      <c r="D1462" s="1" t="s">
        <v>2910</v>
      </c>
      <c r="E1462" t="s">
        <v>3573</v>
      </c>
      <c r="F1462" s="1"/>
    </row>
    <row r="1463" spans="1:6">
      <c r="A1463" s="1" t="s">
        <v>96</v>
      </c>
      <c r="B1463" s="1" t="s">
        <v>2911</v>
      </c>
      <c r="C1463" s="1" t="str">
        <f t="shared" si="22"/>
        <v>愛媛県今治市</v>
      </c>
      <c r="D1463" s="1" t="s">
        <v>2912</v>
      </c>
      <c r="E1463" t="s">
        <v>3598</v>
      </c>
    </row>
    <row r="1464" spans="1:6">
      <c r="A1464" s="1" t="s">
        <v>96</v>
      </c>
      <c r="B1464" s="1" t="s">
        <v>2913</v>
      </c>
      <c r="C1464" s="1" t="str">
        <f t="shared" si="22"/>
        <v>愛媛県宇和島市</v>
      </c>
      <c r="D1464" s="1" t="s">
        <v>2914</v>
      </c>
      <c r="E1464" t="s">
        <v>3579</v>
      </c>
    </row>
    <row r="1465" spans="1:6">
      <c r="A1465" s="1" t="s">
        <v>96</v>
      </c>
      <c r="B1465" s="1" t="s">
        <v>2915</v>
      </c>
      <c r="C1465" s="1" t="str">
        <f t="shared" si="22"/>
        <v>愛媛県八幡浜市</v>
      </c>
      <c r="D1465" s="1" t="s">
        <v>2916</v>
      </c>
      <c r="E1465" t="s">
        <v>3578</v>
      </c>
    </row>
    <row r="1466" spans="1:6">
      <c r="A1466" s="1" t="s">
        <v>96</v>
      </c>
      <c r="B1466" s="1" t="s">
        <v>2917</v>
      </c>
      <c r="C1466" s="1" t="str">
        <f t="shared" si="22"/>
        <v>愛媛県新居浜市</v>
      </c>
      <c r="D1466" s="1" t="s">
        <v>2918</v>
      </c>
      <c r="E1466" t="s">
        <v>3623</v>
      </c>
    </row>
    <row r="1467" spans="1:6">
      <c r="A1467" s="1" t="s">
        <v>96</v>
      </c>
      <c r="B1467" s="1" t="s">
        <v>2919</v>
      </c>
      <c r="C1467" s="1" t="str">
        <f t="shared" si="22"/>
        <v>愛媛県西条市</v>
      </c>
      <c r="D1467" s="1" t="s">
        <v>2920</v>
      </c>
      <c r="E1467" t="s">
        <v>3623</v>
      </c>
    </row>
    <row r="1468" spans="1:6">
      <c r="A1468" s="1" t="s">
        <v>96</v>
      </c>
      <c r="B1468" s="1" t="s">
        <v>2921</v>
      </c>
      <c r="C1468" s="1" t="str">
        <f t="shared" si="22"/>
        <v>愛媛県大洲市</v>
      </c>
      <c r="D1468" s="1" t="s">
        <v>2922</v>
      </c>
      <c r="E1468" t="s">
        <v>3578</v>
      </c>
    </row>
    <row r="1469" spans="1:6">
      <c r="A1469" s="1" t="s">
        <v>96</v>
      </c>
      <c r="B1469" s="1" t="s">
        <v>2923</v>
      </c>
      <c r="C1469" s="1" t="str">
        <f t="shared" si="22"/>
        <v>愛媛県伊予市</v>
      </c>
      <c r="D1469" s="1" t="s">
        <v>2924</v>
      </c>
      <c r="E1469" t="s">
        <v>3578</v>
      </c>
    </row>
    <row r="1470" spans="1:6">
      <c r="A1470" s="1" t="s">
        <v>96</v>
      </c>
      <c r="B1470" s="1" t="s">
        <v>2925</v>
      </c>
      <c r="C1470" s="1" t="str">
        <f t="shared" si="22"/>
        <v>愛媛県四国中央市</v>
      </c>
      <c r="D1470" s="1" t="s">
        <v>2926</v>
      </c>
      <c r="E1470" t="s">
        <v>3599</v>
      </c>
    </row>
    <row r="1471" spans="1:6">
      <c r="A1471" s="1" t="s">
        <v>96</v>
      </c>
      <c r="B1471" s="1" t="s">
        <v>2927</v>
      </c>
      <c r="C1471" s="1" t="str">
        <f t="shared" si="22"/>
        <v>愛媛県西予市</v>
      </c>
      <c r="D1471" s="1" t="s">
        <v>2928</v>
      </c>
      <c r="E1471" t="s">
        <v>3578</v>
      </c>
    </row>
    <row r="1472" spans="1:6">
      <c r="A1472" s="1" t="s">
        <v>96</v>
      </c>
      <c r="B1472" s="1" t="s">
        <v>2929</v>
      </c>
      <c r="C1472" s="1" t="str">
        <f t="shared" si="22"/>
        <v>愛媛県東温市</v>
      </c>
      <c r="D1472" s="1" t="s">
        <v>2930</v>
      </c>
      <c r="E1472" t="s">
        <v>3580</v>
      </c>
    </row>
    <row r="1473" spans="1:6">
      <c r="A1473" s="1" t="s">
        <v>96</v>
      </c>
      <c r="B1473" s="1" t="s">
        <v>2931</v>
      </c>
      <c r="C1473" s="1" t="str">
        <f t="shared" si="22"/>
        <v>愛媛県上島町</v>
      </c>
      <c r="D1473" s="1" t="s">
        <v>2932</v>
      </c>
      <c r="E1473" t="s">
        <v>3583</v>
      </c>
    </row>
    <row r="1474" spans="1:6">
      <c r="A1474" s="1" t="s">
        <v>96</v>
      </c>
      <c r="B1474" s="1" t="s">
        <v>2933</v>
      </c>
      <c r="C1474" s="1" t="str">
        <f t="shared" si="22"/>
        <v>愛媛県久万高原町</v>
      </c>
      <c r="D1474" s="1" t="s">
        <v>2934</v>
      </c>
      <c r="E1474" t="s">
        <v>3584</v>
      </c>
    </row>
    <row r="1475" spans="1:6">
      <c r="A1475" s="1" t="s">
        <v>96</v>
      </c>
      <c r="B1475" s="1" t="s">
        <v>191</v>
      </c>
      <c r="C1475" s="1" t="str">
        <f t="shared" si="22"/>
        <v>愛媛県松前町</v>
      </c>
      <c r="D1475" s="1" t="s">
        <v>2935</v>
      </c>
      <c r="E1475" t="s">
        <v>3586</v>
      </c>
    </row>
    <row r="1476" spans="1:6">
      <c r="A1476" s="1" t="s">
        <v>96</v>
      </c>
      <c r="B1476" s="1" t="s">
        <v>2936</v>
      </c>
      <c r="C1476" s="1" t="str">
        <f t="shared" si="22"/>
        <v>愛媛県砥部町</v>
      </c>
      <c r="D1476" s="1" t="s">
        <v>2937</v>
      </c>
      <c r="E1476" t="s">
        <v>3586</v>
      </c>
    </row>
    <row r="1477" spans="1:6">
      <c r="A1477" s="1" t="s">
        <v>96</v>
      </c>
      <c r="B1477" s="1" t="s">
        <v>2938</v>
      </c>
      <c r="C1477" s="1" t="str">
        <f t="shared" si="22"/>
        <v>愛媛県内子町</v>
      </c>
      <c r="D1477" s="1" t="s">
        <v>2939</v>
      </c>
      <c r="E1477" t="s">
        <v>3587</v>
      </c>
    </row>
    <row r="1478" spans="1:6">
      <c r="A1478" s="1" t="s">
        <v>96</v>
      </c>
      <c r="B1478" s="1" t="s">
        <v>2940</v>
      </c>
      <c r="C1478" s="1" t="str">
        <f t="shared" si="22"/>
        <v>愛媛県伊方町</v>
      </c>
      <c r="D1478" s="1" t="s">
        <v>2941</v>
      </c>
      <c r="E1478" t="s">
        <v>3584</v>
      </c>
    </row>
    <row r="1479" spans="1:6">
      <c r="A1479" s="1" t="s">
        <v>96</v>
      </c>
      <c r="B1479" s="1" t="s">
        <v>2942</v>
      </c>
      <c r="C1479" s="1" t="str">
        <f t="shared" si="22"/>
        <v>愛媛県松野町</v>
      </c>
      <c r="D1479" s="1" t="s">
        <v>2943</v>
      </c>
      <c r="E1479" t="s">
        <v>3589</v>
      </c>
    </row>
    <row r="1480" spans="1:6">
      <c r="A1480" s="1" t="s">
        <v>96</v>
      </c>
      <c r="B1480" s="1" t="s">
        <v>2944</v>
      </c>
      <c r="C1480" s="1" t="str">
        <f t="shared" si="22"/>
        <v>愛媛県鬼北町</v>
      </c>
      <c r="D1480" s="1" t="s">
        <v>2945</v>
      </c>
      <c r="E1480" t="s">
        <v>3585</v>
      </c>
    </row>
    <row r="1481" spans="1:6">
      <c r="A1481" s="1" t="s">
        <v>96</v>
      </c>
      <c r="B1481" s="1" t="s">
        <v>2946</v>
      </c>
      <c r="C1481" s="1" t="str">
        <f t="shared" si="22"/>
        <v>愛媛県愛南町</v>
      </c>
      <c r="D1481" s="1" t="s">
        <v>2947</v>
      </c>
      <c r="E1481" t="s">
        <v>3587</v>
      </c>
    </row>
    <row r="1482" spans="1:6">
      <c r="A1482" s="1" t="s">
        <v>98</v>
      </c>
      <c r="B1482" s="1" t="s">
        <v>2948</v>
      </c>
      <c r="C1482" s="1" t="str">
        <f t="shared" si="22"/>
        <v>高知県高知市</v>
      </c>
      <c r="D1482" s="1" t="s">
        <v>2949</v>
      </c>
      <c r="E1482" t="s">
        <v>3573</v>
      </c>
      <c r="F1482" s="1"/>
    </row>
    <row r="1483" spans="1:6">
      <c r="A1483" s="1" t="s">
        <v>98</v>
      </c>
      <c r="B1483" s="1" t="s">
        <v>2950</v>
      </c>
      <c r="C1483" s="1" t="str">
        <f t="shared" si="22"/>
        <v>高知県室戸市</v>
      </c>
      <c r="D1483" s="1" t="s">
        <v>2951</v>
      </c>
      <c r="E1483" t="s">
        <v>3578</v>
      </c>
    </row>
    <row r="1484" spans="1:6">
      <c r="A1484" s="1" t="s">
        <v>98</v>
      </c>
      <c r="B1484" s="1" t="s">
        <v>2952</v>
      </c>
      <c r="C1484" s="1" t="str">
        <f t="shared" si="22"/>
        <v>高知県安芸市</v>
      </c>
      <c r="D1484" s="1" t="s">
        <v>2953</v>
      </c>
      <c r="E1484" t="s">
        <v>3578</v>
      </c>
    </row>
    <row r="1485" spans="1:6">
      <c r="A1485" s="1" t="s">
        <v>98</v>
      </c>
      <c r="B1485" s="1" t="s">
        <v>2954</v>
      </c>
      <c r="C1485" s="1" t="str">
        <f t="shared" si="22"/>
        <v>高知県南国市</v>
      </c>
      <c r="D1485" s="1" t="s">
        <v>2955</v>
      </c>
      <c r="E1485" t="s">
        <v>3578</v>
      </c>
    </row>
    <row r="1486" spans="1:6">
      <c r="A1486" s="1" t="s">
        <v>98</v>
      </c>
      <c r="B1486" s="1" t="s">
        <v>2956</v>
      </c>
      <c r="C1486" s="1" t="str">
        <f t="shared" si="22"/>
        <v>高知県土佐市</v>
      </c>
      <c r="D1486" s="1" t="s">
        <v>2957</v>
      </c>
      <c r="E1486" t="s">
        <v>3578</v>
      </c>
    </row>
    <row r="1487" spans="1:6">
      <c r="A1487" s="1" t="s">
        <v>98</v>
      </c>
      <c r="B1487" s="1" t="s">
        <v>2958</v>
      </c>
      <c r="C1487" s="1" t="str">
        <f t="shared" si="22"/>
        <v>高知県須崎市</v>
      </c>
      <c r="D1487" s="1" t="s">
        <v>2959</v>
      </c>
      <c r="E1487" t="s">
        <v>3578</v>
      </c>
    </row>
    <row r="1488" spans="1:6">
      <c r="A1488" s="1" t="s">
        <v>98</v>
      </c>
      <c r="B1488" s="1" t="s">
        <v>2960</v>
      </c>
      <c r="C1488" s="1" t="str">
        <f t="shared" si="22"/>
        <v>高知県宿毛市</v>
      </c>
      <c r="D1488" s="1" t="s">
        <v>2961</v>
      </c>
      <c r="E1488" t="s">
        <v>3578</v>
      </c>
    </row>
    <row r="1489" spans="1:5">
      <c r="A1489" s="1" t="s">
        <v>98</v>
      </c>
      <c r="B1489" s="1" t="s">
        <v>2962</v>
      </c>
      <c r="C1489" s="1" t="str">
        <f t="shared" si="22"/>
        <v>高知県土佐清水市</v>
      </c>
      <c r="D1489" s="1" t="s">
        <v>2963</v>
      </c>
      <c r="E1489" t="s">
        <v>3578</v>
      </c>
    </row>
    <row r="1490" spans="1:5">
      <c r="A1490" s="1" t="s">
        <v>98</v>
      </c>
      <c r="B1490" s="1" t="s">
        <v>2964</v>
      </c>
      <c r="C1490" s="1" t="str">
        <f t="shared" si="22"/>
        <v>高知県四万十市</v>
      </c>
      <c r="D1490" s="1" t="s">
        <v>2965</v>
      </c>
      <c r="E1490" t="s">
        <v>3578</v>
      </c>
    </row>
    <row r="1491" spans="1:5">
      <c r="A1491" s="1" t="s">
        <v>98</v>
      </c>
      <c r="B1491" s="1" t="s">
        <v>2966</v>
      </c>
      <c r="C1491" s="1" t="str">
        <f t="shared" si="22"/>
        <v>高知県香南市</v>
      </c>
      <c r="D1491" s="1" t="s">
        <v>2967</v>
      </c>
      <c r="E1491" t="s">
        <v>3578</v>
      </c>
    </row>
    <row r="1492" spans="1:5">
      <c r="A1492" s="1" t="s">
        <v>98</v>
      </c>
      <c r="B1492" s="1" t="s">
        <v>2968</v>
      </c>
      <c r="C1492" s="1" t="str">
        <f t="shared" si="22"/>
        <v>高知県香美市</v>
      </c>
      <c r="D1492" s="1" t="s">
        <v>2969</v>
      </c>
      <c r="E1492" t="s">
        <v>3578</v>
      </c>
    </row>
    <row r="1493" spans="1:5">
      <c r="A1493" s="1" t="s">
        <v>98</v>
      </c>
      <c r="B1493" s="1" t="s">
        <v>2970</v>
      </c>
      <c r="C1493" s="1" t="str">
        <f t="shared" si="22"/>
        <v>高知県東洋町</v>
      </c>
      <c r="D1493" s="1" t="s">
        <v>2971</v>
      </c>
      <c r="E1493" t="s">
        <v>3582</v>
      </c>
    </row>
    <row r="1494" spans="1:5">
      <c r="A1494" s="1" t="s">
        <v>98</v>
      </c>
      <c r="B1494" s="1" t="s">
        <v>2972</v>
      </c>
      <c r="C1494" s="1" t="str">
        <f t="shared" si="22"/>
        <v>高知県奈半利町</v>
      </c>
      <c r="D1494" s="1" t="s">
        <v>2973</v>
      </c>
      <c r="E1494" t="s">
        <v>3589</v>
      </c>
    </row>
    <row r="1495" spans="1:5">
      <c r="A1495" s="1" t="s">
        <v>98</v>
      </c>
      <c r="B1495" s="1" t="s">
        <v>2974</v>
      </c>
      <c r="C1495" s="1" t="str">
        <f t="shared" si="22"/>
        <v>高知県田野町</v>
      </c>
      <c r="D1495" s="1" t="s">
        <v>2975</v>
      </c>
      <c r="E1495" t="s">
        <v>3589</v>
      </c>
    </row>
    <row r="1496" spans="1:5">
      <c r="A1496" s="1" t="s">
        <v>98</v>
      </c>
      <c r="B1496" s="1" t="s">
        <v>2976</v>
      </c>
      <c r="C1496" s="1" t="str">
        <f t="shared" si="22"/>
        <v>高知県安田町</v>
      </c>
      <c r="D1496" s="1" t="s">
        <v>2977</v>
      </c>
      <c r="E1496" t="s">
        <v>3582</v>
      </c>
    </row>
    <row r="1497" spans="1:5">
      <c r="A1497" s="1" t="s">
        <v>98</v>
      </c>
      <c r="B1497" s="1" t="s">
        <v>2978</v>
      </c>
      <c r="C1497" s="1" t="str">
        <f t="shared" si="22"/>
        <v>高知県北川村</v>
      </c>
      <c r="D1497" s="1" t="s">
        <v>2979</v>
      </c>
      <c r="E1497" t="s">
        <v>3582</v>
      </c>
    </row>
    <row r="1498" spans="1:5">
      <c r="A1498" s="1" t="s">
        <v>98</v>
      </c>
      <c r="B1498" s="1" t="s">
        <v>2980</v>
      </c>
      <c r="C1498" s="1" t="str">
        <f t="shared" si="22"/>
        <v>高知県馬路村</v>
      </c>
      <c r="D1498" s="1" t="s">
        <v>2981</v>
      </c>
      <c r="E1498" t="s">
        <v>3582</v>
      </c>
    </row>
    <row r="1499" spans="1:5">
      <c r="A1499" s="1" t="s">
        <v>98</v>
      </c>
      <c r="B1499" s="1" t="s">
        <v>2982</v>
      </c>
      <c r="C1499" s="1" t="str">
        <f t="shared" si="22"/>
        <v>高知県芸西村</v>
      </c>
      <c r="D1499" s="1" t="s">
        <v>2983</v>
      </c>
      <c r="E1499" t="s">
        <v>3582</v>
      </c>
    </row>
    <row r="1500" spans="1:5">
      <c r="A1500" s="1" t="s">
        <v>98</v>
      </c>
      <c r="B1500" s="1" t="s">
        <v>2984</v>
      </c>
      <c r="C1500" s="1" t="str">
        <f t="shared" si="22"/>
        <v>高知県本山町</v>
      </c>
      <c r="D1500" s="1" t="s">
        <v>2985</v>
      </c>
      <c r="E1500" t="s">
        <v>3582</v>
      </c>
    </row>
    <row r="1501" spans="1:5">
      <c r="A1501" s="1" t="s">
        <v>98</v>
      </c>
      <c r="B1501" s="1" t="s">
        <v>2986</v>
      </c>
      <c r="C1501" s="1" t="str">
        <f t="shared" si="22"/>
        <v>高知県大豊町</v>
      </c>
      <c r="D1501" s="1" t="s">
        <v>2987</v>
      </c>
      <c r="E1501" t="s">
        <v>3582</v>
      </c>
    </row>
    <row r="1502" spans="1:5">
      <c r="A1502" s="1" t="s">
        <v>98</v>
      </c>
      <c r="B1502" s="1" t="s">
        <v>2988</v>
      </c>
      <c r="C1502" s="1" t="str">
        <f t="shared" si="22"/>
        <v>高知県土佐町</v>
      </c>
      <c r="D1502" s="1" t="s">
        <v>2989</v>
      </c>
      <c r="E1502" t="s">
        <v>3582</v>
      </c>
    </row>
    <row r="1503" spans="1:5">
      <c r="A1503" s="1" t="s">
        <v>98</v>
      </c>
      <c r="B1503" s="1" t="s">
        <v>2990</v>
      </c>
      <c r="C1503" s="1" t="str">
        <f t="shared" si="22"/>
        <v>高知県大川村</v>
      </c>
      <c r="D1503" s="1" t="s">
        <v>2991</v>
      </c>
      <c r="E1503" t="s">
        <v>3582</v>
      </c>
    </row>
    <row r="1504" spans="1:5">
      <c r="A1504" s="1" t="s">
        <v>98</v>
      </c>
      <c r="B1504" s="1" t="s">
        <v>2992</v>
      </c>
      <c r="C1504" s="1" t="str">
        <f t="shared" si="22"/>
        <v>高知県いの町</v>
      </c>
      <c r="D1504" s="1" t="s">
        <v>2993</v>
      </c>
      <c r="E1504" t="s">
        <v>3586</v>
      </c>
    </row>
    <row r="1505" spans="1:6">
      <c r="A1505" s="1" t="s">
        <v>98</v>
      </c>
      <c r="B1505" s="1" t="s">
        <v>2994</v>
      </c>
      <c r="C1505" s="1" t="str">
        <f t="shared" si="22"/>
        <v>高知県仁淀川町</v>
      </c>
      <c r="D1505" s="1" t="s">
        <v>2995</v>
      </c>
      <c r="E1505" t="s">
        <v>3588</v>
      </c>
    </row>
    <row r="1506" spans="1:6">
      <c r="A1506" s="1" t="s">
        <v>98</v>
      </c>
      <c r="B1506" s="1" t="s">
        <v>2996</v>
      </c>
      <c r="C1506" s="1" t="str">
        <f t="shared" si="22"/>
        <v>高知県中土佐町</v>
      </c>
      <c r="D1506" s="1" t="s">
        <v>2997</v>
      </c>
      <c r="E1506" t="s">
        <v>3584</v>
      </c>
    </row>
    <row r="1507" spans="1:6">
      <c r="A1507" s="1" t="s">
        <v>98</v>
      </c>
      <c r="B1507" s="1" t="s">
        <v>2998</v>
      </c>
      <c r="C1507" s="1" t="str">
        <f t="shared" si="22"/>
        <v>高知県佐川町</v>
      </c>
      <c r="D1507" s="1" t="s">
        <v>2999</v>
      </c>
      <c r="E1507" t="s">
        <v>3590</v>
      </c>
    </row>
    <row r="1508" spans="1:6">
      <c r="A1508" s="1" t="s">
        <v>98</v>
      </c>
      <c r="B1508" s="1" t="s">
        <v>3000</v>
      </c>
      <c r="C1508" s="1" t="str">
        <f t="shared" si="22"/>
        <v>高知県越知町</v>
      </c>
      <c r="D1508" s="1" t="s">
        <v>3001</v>
      </c>
      <c r="E1508" t="s">
        <v>3585</v>
      </c>
    </row>
    <row r="1509" spans="1:6">
      <c r="A1509" s="1" t="s">
        <v>98</v>
      </c>
      <c r="B1509" s="1" t="s">
        <v>3002</v>
      </c>
      <c r="C1509" s="1" t="str">
        <f t="shared" si="22"/>
        <v>高知県梼原町</v>
      </c>
      <c r="D1509" s="1" t="s">
        <v>3003</v>
      </c>
      <c r="E1509" t="s">
        <v>3588</v>
      </c>
    </row>
    <row r="1510" spans="1:6">
      <c r="A1510" s="1" t="s">
        <v>98</v>
      </c>
      <c r="B1510" s="1" t="s">
        <v>3004</v>
      </c>
      <c r="C1510" s="1" t="str">
        <f t="shared" si="22"/>
        <v>高知県日高村</v>
      </c>
      <c r="D1510" s="1" t="s">
        <v>3005</v>
      </c>
      <c r="E1510" t="s">
        <v>3589</v>
      </c>
    </row>
    <row r="1511" spans="1:6">
      <c r="A1511" s="1" t="s">
        <v>98</v>
      </c>
      <c r="B1511" s="1" t="s">
        <v>3006</v>
      </c>
      <c r="C1511" s="1" t="str">
        <f t="shared" si="22"/>
        <v>高知県津野町</v>
      </c>
      <c r="D1511" s="1" t="s">
        <v>3007</v>
      </c>
      <c r="E1511" t="s">
        <v>3583</v>
      </c>
    </row>
    <row r="1512" spans="1:6">
      <c r="A1512" s="1" t="s">
        <v>98</v>
      </c>
      <c r="B1512" s="1" t="s">
        <v>3008</v>
      </c>
      <c r="C1512" s="1" t="str">
        <f t="shared" si="22"/>
        <v>高知県四万十町</v>
      </c>
      <c r="D1512" s="1" t="s">
        <v>3009</v>
      </c>
      <c r="E1512" t="s">
        <v>3587</v>
      </c>
    </row>
    <row r="1513" spans="1:6">
      <c r="A1513" s="1" t="s">
        <v>98</v>
      </c>
      <c r="B1513" s="1" t="s">
        <v>3010</v>
      </c>
      <c r="C1513" s="1" t="str">
        <f t="shared" si="22"/>
        <v>高知県大月町</v>
      </c>
      <c r="D1513" s="1" t="s">
        <v>3011</v>
      </c>
      <c r="E1513" t="s">
        <v>3582</v>
      </c>
    </row>
    <row r="1514" spans="1:6">
      <c r="A1514" s="1" t="s">
        <v>98</v>
      </c>
      <c r="B1514" s="1" t="s">
        <v>3012</v>
      </c>
      <c r="C1514" s="1" t="str">
        <f t="shared" si="22"/>
        <v>高知県三原村</v>
      </c>
      <c r="D1514" s="1" t="s">
        <v>3013</v>
      </c>
      <c r="E1514" t="s">
        <v>3582</v>
      </c>
    </row>
    <row r="1515" spans="1:6">
      <c r="A1515" s="1" t="s">
        <v>98</v>
      </c>
      <c r="B1515" s="1" t="s">
        <v>3014</v>
      </c>
      <c r="C1515" s="1" t="str">
        <f t="shared" si="22"/>
        <v>高知県黒潮町</v>
      </c>
      <c r="D1515" s="1" t="s">
        <v>3015</v>
      </c>
      <c r="E1515" t="s">
        <v>3591</v>
      </c>
    </row>
    <row r="1516" spans="1:6">
      <c r="A1516" s="1" t="s">
        <v>100</v>
      </c>
      <c r="B1516" s="1" t="s">
        <v>3016</v>
      </c>
      <c r="C1516" s="1" t="str">
        <f t="shared" si="22"/>
        <v>福岡県北九州市</v>
      </c>
      <c r="D1516" s="1" t="s">
        <v>3017</v>
      </c>
      <c r="E1516" t="s">
        <v>3648</v>
      </c>
      <c r="F1516" s="1"/>
    </row>
    <row r="1517" spans="1:6">
      <c r="A1517" s="1" t="s">
        <v>100</v>
      </c>
      <c r="B1517" s="1" t="s">
        <v>3018</v>
      </c>
      <c r="C1517" s="1" t="str">
        <f t="shared" si="22"/>
        <v>福岡県福岡市</v>
      </c>
      <c r="D1517" s="1" t="s">
        <v>3019</v>
      </c>
      <c r="E1517" t="s">
        <v>3648</v>
      </c>
      <c r="F1517" s="1"/>
    </row>
    <row r="1518" spans="1:6">
      <c r="A1518" s="1" t="s">
        <v>100</v>
      </c>
      <c r="B1518" s="1" t="s">
        <v>3020</v>
      </c>
      <c r="C1518" s="1" t="str">
        <f t="shared" si="22"/>
        <v>福岡県大牟田市</v>
      </c>
      <c r="D1518" s="1" t="s">
        <v>3021</v>
      </c>
      <c r="E1518" t="s">
        <v>3574</v>
      </c>
    </row>
    <row r="1519" spans="1:6">
      <c r="A1519" s="1" t="s">
        <v>100</v>
      </c>
      <c r="B1519" s="1" t="s">
        <v>3022</v>
      </c>
      <c r="C1519" s="1" t="str">
        <f t="shared" si="22"/>
        <v>福岡県久留米市</v>
      </c>
      <c r="D1519" s="1" t="s">
        <v>3023</v>
      </c>
      <c r="E1519" t="s">
        <v>3573</v>
      </c>
      <c r="F1519" s="1"/>
    </row>
    <row r="1520" spans="1:6">
      <c r="A1520" s="1" t="s">
        <v>100</v>
      </c>
      <c r="B1520" s="1" t="s">
        <v>3024</v>
      </c>
      <c r="C1520" s="1" t="str">
        <f t="shared" si="22"/>
        <v>福岡県直方市</v>
      </c>
      <c r="D1520" s="1" t="s">
        <v>3025</v>
      </c>
      <c r="E1520" t="s">
        <v>3575</v>
      </c>
    </row>
    <row r="1521" spans="1:5">
      <c r="A1521" s="1" t="s">
        <v>100</v>
      </c>
      <c r="B1521" s="1" t="s">
        <v>3026</v>
      </c>
      <c r="C1521" s="1" t="str">
        <f t="shared" si="22"/>
        <v>福岡県飯塚市</v>
      </c>
      <c r="D1521" s="1" t="s">
        <v>3027</v>
      </c>
      <c r="E1521" t="s">
        <v>3574</v>
      </c>
    </row>
    <row r="1522" spans="1:5">
      <c r="A1522" s="1" t="s">
        <v>100</v>
      </c>
      <c r="B1522" s="1" t="s">
        <v>3028</v>
      </c>
      <c r="C1522" s="1" t="str">
        <f t="shared" ref="C1522:C1585" si="23">A1522&amp;B1522</f>
        <v>福岡県田川市</v>
      </c>
      <c r="D1522" s="1" t="s">
        <v>3029</v>
      </c>
      <c r="E1522" t="s">
        <v>3580</v>
      </c>
    </row>
    <row r="1523" spans="1:5">
      <c r="A1523" s="1" t="s">
        <v>100</v>
      </c>
      <c r="B1523" s="1" t="s">
        <v>3030</v>
      </c>
      <c r="C1523" s="1" t="str">
        <f t="shared" si="23"/>
        <v>福岡県柳川市</v>
      </c>
      <c r="D1523" s="1" t="s">
        <v>3031</v>
      </c>
      <c r="E1523" t="s">
        <v>3579</v>
      </c>
    </row>
    <row r="1524" spans="1:5">
      <c r="A1524" s="1" t="s">
        <v>100</v>
      </c>
      <c r="B1524" s="1" t="s">
        <v>3032</v>
      </c>
      <c r="C1524" s="1" t="str">
        <f t="shared" si="23"/>
        <v>福岡県八女市</v>
      </c>
      <c r="D1524" s="1" t="s">
        <v>3033</v>
      </c>
      <c r="E1524" t="s">
        <v>3579</v>
      </c>
    </row>
    <row r="1525" spans="1:5">
      <c r="A1525" s="1" t="s">
        <v>100</v>
      </c>
      <c r="B1525" s="1" t="s">
        <v>3034</v>
      </c>
      <c r="C1525" s="1" t="str">
        <f t="shared" si="23"/>
        <v>福岡県筑後市</v>
      </c>
      <c r="D1525" s="1" t="s">
        <v>3035</v>
      </c>
      <c r="E1525" t="s">
        <v>3578</v>
      </c>
    </row>
    <row r="1526" spans="1:5">
      <c r="A1526" s="1" t="s">
        <v>100</v>
      </c>
      <c r="B1526" s="1" t="s">
        <v>3036</v>
      </c>
      <c r="C1526" s="1" t="str">
        <f t="shared" si="23"/>
        <v>福岡県大川市</v>
      </c>
      <c r="D1526" s="1" t="s">
        <v>3037</v>
      </c>
      <c r="E1526" t="s">
        <v>3601</v>
      </c>
    </row>
    <row r="1527" spans="1:5">
      <c r="A1527" s="1" t="s">
        <v>100</v>
      </c>
      <c r="B1527" s="1" t="s">
        <v>3038</v>
      </c>
      <c r="C1527" s="1" t="str">
        <f t="shared" si="23"/>
        <v>福岡県行橋市</v>
      </c>
      <c r="D1527" s="1" t="s">
        <v>3039</v>
      </c>
      <c r="E1527" t="s">
        <v>3599</v>
      </c>
    </row>
    <row r="1528" spans="1:5">
      <c r="A1528" s="1" t="s">
        <v>100</v>
      </c>
      <c r="B1528" s="1" t="s">
        <v>3040</v>
      </c>
      <c r="C1528" s="1" t="str">
        <f t="shared" si="23"/>
        <v>福岡県豊前市</v>
      </c>
      <c r="D1528" s="1" t="s">
        <v>3041</v>
      </c>
      <c r="E1528" t="s">
        <v>3601</v>
      </c>
    </row>
    <row r="1529" spans="1:5">
      <c r="A1529" s="1" t="s">
        <v>100</v>
      </c>
      <c r="B1529" s="1" t="s">
        <v>3042</v>
      </c>
      <c r="C1529" s="1" t="str">
        <f t="shared" si="23"/>
        <v>福岡県中間市</v>
      </c>
      <c r="D1529" s="1" t="s">
        <v>3043</v>
      </c>
      <c r="E1529" t="s">
        <v>3580</v>
      </c>
    </row>
    <row r="1530" spans="1:5">
      <c r="A1530" s="1" t="s">
        <v>100</v>
      </c>
      <c r="B1530" s="1" t="s">
        <v>3044</v>
      </c>
      <c r="C1530" s="1" t="str">
        <f t="shared" si="23"/>
        <v>福岡県小郡市</v>
      </c>
      <c r="D1530" s="1" t="s">
        <v>3045</v>
      </c>
      <c r="E1530" t="s">
        <v>3575</v>
      </c>
    </row>
    <row r="1531" spans="1:5">
      <c r="A1531" s="1" t="s">
        <v>100</v>
      </c>
      <c r="B1531" s="1" t="s">
        <v>3046</v>
      </c>
      <c r="C1531" s="1" t="str">
        <f t="shared" si="23"/>
        <v>福岡県筑紫野市</v>
      </c>
      <c r="D1531" s="1" t="s">
        <v>3047</v>
      </c>
      <c r="E1531" t="s">
        <v>3574</v>
      </c>
    </row>
    <row r="1532" spans="1:5">
      <c r="A1532" s="1" t="s">
        <v>100</v>
      </c>
      <c r="B1532" s="1" t="s">
        <v>3048</v>
      </c>
      <c r="C1532" s="1" t="str">
        <f t="shared" si="23"/>
        <v>福岡県春日市</v>
      </c>
      <c r="D1532" s="1" t="s">
        <v>3049</v>
      </c>
      <c r="E1532" t="s">
        <v>3574</v>
      </c>
    </row>
    <row r="1533" spans="1:5">
      <c r="A1533" s="1" t="s">
        <v>100</v>
      </c>
      <c r="B1533" s="1" t="s">
        <v>3050</v>
      </c>
      <c r="C1533" s="1" t="str">
        <f t="shared" si="23"/>
        <v>福岡県大野城市</v>
      </c>
      <c r="D1533" s="1" t="s">
        <v>3051</v>
      </c>
      <c r="E1533" t="s">
        <v>3574</v>
      </c>
    </row>
    <row r="1534" spans="1:5">
      <c r="A1534" s="1" t="s">
        <v>100</v>
      </c>
      <c r="B1534" s="1" t="s">
        <v>3052</v>
      </c>
      <c r="C1534" s="1" t="str">
        <f t="shared" si="23"/>
        <v>福岡県宗像市</v>
      </c>
      <c r="D1534" s="1" t="s">
        <v>3053</v>
      </c>
      <c r="E1534" t="s">
        <v>3575</v>
      </c>
    </row>
    <row r="1535" spans="1:5">
      <c r="A1535" s="1" t="s">
        <v>100</v>
      </c>
      <c r="B1535" s="1" t="s">
        <v>3054</v>
      </c>
      <c r="C1535" s="1" t="str">
        <f t="shared" si="23"/>
        <v>福岡県太宰府市</v>
      </c>
      <c r="D1535" s="1" t="s">
        <v>3055</v>
      </c>
      <c r="E1535" t="s">
        <v>3575</v>
      </c>
    </row>
    <row r="1536" spans="1:5">
      <c r="A1536" s="1" t="s">
        <v>100</v>
      </c>
      <c r="B1536" s="1" t="s">
        <v>3056</v>
      </c>
      <c r="C1536" s="1" t="str">
        <f t="shared" si="23"/>
        <v>福岡県古賀市</v>
      </c>
      <c r="D1536" s="1" t="s">
        <v>3057</v>
      </c>
      <c r="E1536" t="s">
        <v>3575</v>
      </c>
    </row>
    <row r="1537" spans="1:6">
      <c r="A1537" s="1" t="s">
        <v>100</v>
      </c>
      <c r="B1537" s="1" t="s">
        <v>3058</v>
      </c>
      <c r="C1537" s="1" t="str">
        <f t="shared" si="23"/>
        <v>福岡県福津市</v>
      </c>
      <c r="D1537" s="1" t="s">
        <v>3059</v>
      </c>
      <c r="E1537" t="s">
        <v>3575</v>
      </c>
    </row>
    <row r="1538" spans="1:6">
      <c r="A1538" s="1" t="s">
        <v>100</v>
      </c>
      <c r="B1538" s="1" t="s">
        <v>3060</v>
      </c>
      <c r="C1538" s="1" t="str">
        <f t="shared" si="23"/>
        <v>福岡県うきは市</v>
      </c>
      <c r="D1538" s="1" t="s">
        <v>3061</v>
      </c>
      <c r="E1538" t="s">
        <v>3578</v>
      </c>
    </row>
    <row r="1539" spans="1:6">
      <c r="A1539" s="1" t="s">
        <v>100</v>
      </c>
      <c r="B1539" s="1" t="s">
        <v>3062</v>
      </c>
      <c r="C1539" s="1" t="str">
        <f t="shared" si="23"/>
        <v>福岡県宮若市</v>
      </c>
      <c r="D1539" s="1" t="s">
        <v>3063</v>
      </c>
      <c r="E1539" t="s">
        <v>3601</v>
      </c>
    </row>
    <row r="1540" spans="1:6">
      <c r="A1540" s="1" t="s">
        <v>100</v>
      </c>
      <c r="B1540" s="1" t="s">
        <v>3064</v>
      </c>
      <c r="C1540" s="1" t="str">
        <f t="shared" si="23"/>
        <v>福岡県嘉麻市</v>
      </c>
      <c r="D1540" s="1" t="s">
        <v>3065</v>
      </c>
      <c r="E1540" t="s">
        <v>3580</v>
      </c>
    </row>
    <row r="1541" spans="1:6">
      <c r="A1541" s="1" t="s">
        <v>100</v>
      </c>
      <c r="B1541" s="1" t="s">
        <v>3066</v>
      </c>
      <c r="C1541" s="1" t="str">
        <f t="shared" si="23"/>
        <v>福岡県朝倉市</v>
      </c>
      <c r="D1541" s="1" t="s">
        <v>3067</v>
      </c>
      <c r="E1541" t="s">
        <v>3579</v>
      </c>
    </row>
    <row r="1542" spans="1:6">
      <c r="A1542" s="1" t="s">
        <v>100</v>
      </c>
      <c r="B1542" s="1" t="s">
        <v>3068</v>
      </c>
      <c r="C1542" s="1" t="str">
        <f t="shared" si="23"/>
        <v>福岡県みやま市</v>
      </c>
      <c r="D1542" s="1" t="s">
        <v>3069</v>
      </c>
      <c r="E1542" t="s">
        <v>3578</v>
      </c>
    </row>
    <row r="1543" spans="1:6">
      <c r="A1543" s="1" t="s">
        <v>100</v>
      </c>
      <c r="B1543" s="1" t="s">
        <v>3070</v>
      </c>
      <c r="C1543" s="1" t="str">
        <f t="shared" si="23"/>
        <v>福岡県糸島市</v>
      </c>
      <c r="D1543" s="1" t="s">
        <v>3071</v>
      </c>
      <c r="E1543" t="s">
        <v>3579</v>
      </c>
    </row>
    <row r="1544" spans="1:6">
      <c r="A1544" s="1" t="s">
        <v>100</v>
      </c>
      <c r="B1544" s="1" t="s">
        <v>3646</v>
      </c>
      <c r="C1544" s="1" t="str">
        <f t="shared" si="23"/>
        <v>福岡県那珂川市</v>
      </c>
      <c r="D1544" s="9" t="s">
        <v>3622</v>
      </c>
      <c r="E1544" s="10" t="s">
        <v>3575</v>
      </c>
      <c r="F1544" s="1"/>
    </row>
    <row r="1545" spans="1:6">
      <c r="A1545" s="1" t="s">
        <v>100</v>
      </c>
      <c r="B1545" s="1" t="s">
        <v>3072</v>
      </c>
      <c r="C1545" s="1" t="str">
        <f t="shared" si="23"/>
        <v>福岡県宇美町</v>
      </c>
      <c r="D1545" s="1" t="s">
        <v>3073</v>
      </c>
      <c r="E1545" t="s">
        <v>3586</v>
      </c>
    </row>
    <row r="1546" spans="1:6">
      <c r="A1546" s="1" t="s">
        <v>100</v>
      </c>
      <c r="B1546" s="1" t="s">
        <v>3074</v>
      </c>
      <c r="C1546" s="1" t="str">
        <f t="shared" si="23"/>
        <v>福岡県篠栗町</v>
      </c>
      <c r="D1546" s="1" t="s">
        <v>3075</v>
      </c>
      <c r="E1546" t="s">
        <v>3586</v>
      </c>
    </row>
    <row r="1547" spans="1:6">
      <c r="A1547" s="1" t="s">
        <v>100</v>
      </c>
      <c r="B1547" s="1" t="s">
        <v>3076</v>
      </c>
      <c r="C1547" s="1" t="str">
        <f t="shared" si="23"/>
        <v>福岡県志免町</v>
      </c>
      <c r="D1547" s="1" t="s">
        <v>3077</v>
      </c>
      <c r="E1547" t="s">
        <v>3586</v>
      </c>
    </row>
    <row r="1548" spans="1:6">
      <c r="A1548" s="1" t="s">
        <v>100</v>
      </c>
      <c r="B1548" s="1" t="s">
        <v>3078</v>
      </c>
      <c r="C1548" s="1" t="str">
        <f t="shared" si="23"/>
        <v>福岡県須恵町</v>
      </c>
      <c r="D1548" s="1" t="s">
        <v>3079</v>
      </c>
      <c r="E1548" t="s">
        <v>3586</v>
      </c>
    </row>
    <row r="1549" spans="1:6">
      <c r="A1549" s="1" t="s">
        <v>100</v>
      </c>
      <c r="B1549" s="1" t="s">
        <v>3080</v>
      </c>
      <c r="C1549" s="1" t="str">
        <f t="shared" si="23"/>
        <v>福岡県新宮町</v>
      </c>
      <c r="D1549" s="1" t="s">
        <v>3081</v>
      </c>
      <c r="E1549" t="s">
        <v>3586</v>
      </c>
    </row>
    <row r="1550" spans="1:6">
      <c r="A1550" s="1" t="s">
        <v>100</v>
      </c>
      <c r="B1550" s="1" t="s">
        <v>3082</v>
      </c>
      <c r="C1550" s="1" t="str">
        <f t="shared" si="23"/>
        <v>福岡県久山町</v>
      </c>
      <c r="D1550" s="1" t="s">
        <v>3083</v>
      </c>
      <c r="E1550" t="s">
        <v>3585</v>
      </c>
    </row>
    <row r="1551" spans="1:6">
      <c r="A1551" s="1" t="s">
        <v>100</v>
      </c>
      <c r="B1551" s="1" t="s">
        <v>3084</v>
      </c>
      <c r="C1551" s="1" t="str">
        <f t="shared" si="23"/>
        <v>福岡県粕屋町</v>
      </c>
      <c r="D1551" s="1" t="s">
        <v>3085</v>
      </c>
      <c r="E1551" t="s">
        <v>3586</v>
      </c>
    </row>
    <row r="1552" spans="1:6">
      <c r="A1552" s="1" t="s">
        <v>100</v>
      </c>
      <c r="B1552" s="1" t="s">
        <v>3086</v>
      </c>
      <c r="C1552" s="1" t="str">
        <f t="shared" si="23"/>
        <v>福岡県芦屋町</v>
      </c>
      <c r="D1552" s="1" t="s">
        <v>3087</v>
      </c>
      <c r="E1552" t="s">
        <v>3590</v>
      </c>
    </row>
    <row r="1553" spans="1:5">
      <c r="A1553" s="1" t="s">
        <v>100</v>
      </c>
      <c r="B1553" s="1" t="s">
        <v>3088</v>
      </c>
      <c r="C1553" s="1" t="str">
        <f t="shared" si="23"/>
        <v>福岡県水巻町</v>
      </c>
      <c r="D1553" s="1" t="s">
        <v>3089</v>
      </c>
      <c r="E1553" t="s">
        <v>3586</v>
      </c>
    </row>
    <row r="1554" spans="1:5">
      <c r="A1554" s="1" t="s">
        <v>100</v>
      </c>
      <c r="B1554" s="1" t="s">
        <v>3090</v>
      </c>
      <c r="C1554" s="1" t="str">
        <f t="shared" si="23"/>
        <v>福岡県岡垣町</v>
      </c>
      <c r="D1554" s="1" t="s">
        <v>3091</v>
      </c>
      <c r="E1554" t="s">
        <v>3586</v>
      </c>
    </row>
    <row r="1555" spans="1:5">
      <c r="A1555" s="1" t="s">
        <v>100</v>
      </c>
      <c r="B1555" s="1" t="s">
        <v>3092</v>
      </c>
      <c r="C1555" s="1" t="str">
        <f t="shared" si="23"/>
        <v>福岡県遠賀町</v>
      </c>
      <c r="D1555" s="1" t="s">
        <v>3093</v>
      </c>
      <c r="E1555" t="s">
        <v>3581</v>
      </c>
    </row>
    <row r="1556" spans="1:5">
      <c r="A1556" s="1" t="s">
        <v>100</v>
      </c>
      <c r="B1556" s="1" t="s">
        <v>3094</v>
      </c>
      <c r="C1556" s="1" t="str">
        <f t="shared" si="23"/>
        <v>福岡県小竹町</v>
      </c>
      <c r="D1556" s="1" t="s">
        <v>3095</v>
      </c>
      <c r="E1556" t="s">
        <v>3585</v>
      </c>
    </row>
    <row r="1557" spans="1:5">
      <c r="A1557" s="1" t="s">
        <v>100</v>
      </c>
      <c r="B1557" s="1" t="s">
        <v>3096</v>
      </c>
      <c r="C1557" s="1" t="str">
        <f t="shared" si="23"/>
        <v>福岡県鞍手町</v>
      </c>
      <c r="D1557" s="1" t="s">
        <v>3097</v>
      </c>
      <c r="E1557" t="s">
        <v>3581</v>
      </c>
    </row>
    <row r="1558" spans="1:5">
      <c r="A1558" s="1" t="s">
        <v>100</v>
      </c>
      <c r="B1558" s="1" t="s">
        <v>3098</v>
      </c>
      <c r="C1558" s="1" t="str">
        <f t="shared" si="23"/>
        <v>福岡県桂川町</v>
      </c>
      <c r="D1558" s="1" t="s">
        <v>3099</v>
      </c>
      <c r="E1558" t="s">
        <v>3590</v>
      </c>
    </row>
    <row r="1559" spans="1:5">
      <c r="A1559" s="1" t="s">
        <v>100</v>
      </c>
      <c r="B1559" s="1" t="s">
        <v>3100</v>
      </c>
      <c r="C1559" s="1" t="str">
        <f t="shared" si="23"/>
        <v>福岡県筑前町</v>
      </c>
      <c r="D1559" s="1" t="s">
        <v>3101</v>
      </c>
      <c r="E1559" t="s">
        <v>3586</v>
      </c>
    </row>
    <row r="1560" spans="1:5">
      <c r="A1560" s="1" t="s">
        <v>100</v>
      </c>
      <c r="B1560" s="1" t="s">
        <v>3102</v>
      </c>
      <c r="C1560" s="1" t="str">
        <f t="shared" si="23"/>
        <v>福岡県東峰村</v>
      </c>
      <c r="D1560" s="1" t="s">
        <v>3103</v>
      </c>
      <c r="E1560" t="s">
        <v>3588</v>
      </c>
    </row>
    <row r="1561" spans="1:5">
      <c r="A1561" s="1" t="s">
        <v>100</v>
      </c>
      <c r="B1561" s="1" t="s">
        <v>3104</v>
      </c>
      <c r="C1561" s="1" t="str">
        <f t="shared" si="23"/>
        <v>福岡県大刀洗町</v>
      </c>
      <c r="D1561" s="1" t="s">
        <v>3105</v>
      </c>
      <c r="E1561" t="s">
        <v>3581</v>
      </c>
    </row>
    <row r="1562" spans="1:5">
      <c r="A1562" s="1" t="s">
        <v>100</v>
      </c>
      <c r="B1562" s="1" t="s">
        <v>3106</v>
      </c>
      <c r="C1562" s="1" t="str">
        <f t="shared" si="23"/>
        <v>福岡県大木町</v>
      </c>
      <c r="D1562" s="1" t="s">
        <v>3107</v>
      </c>
      <c r="E1562" t="s">
        <v>3590</v>
      </c>
    </row>
    <row r="1563" spans="1:5">
      <c r="A1563" s="1" t="s">
        <v>100</v>
      </c>
      <c r="B1563" s="1" t="s">
        <v>2588</v>
      </c>
      <c r="C1563" s="1" t="str">
        <f t="shared" si="23"/>
        <v>福岡県広川町</v>
      </c>
      <c r="D1563" s="1" t="s">
        <v>3108</v>
      </c>
      <c r="E1563" t="s">
        <v>3581</v>
      </c>
    </row>
    <row r="1564" spans="1:5">
      <c r="A1564" s="1" t="s">
        <v>100</v>
      </c>
      <c r="B1564" s="1" t="s">
        <v>3109</v>
      </c>
      <c r="C1564" s="1" t="str">
        <f t="shared" si="23"/>
        <v>福岡県香春町</v>
      </c>
      <c r="D1564" s="1" t="s">
        <v>3110</v>
      </c>
      <c r="E1564" t="s">
        <v>3590</v>
      </c>
    </row>
    <row r="1565" spans="1:5">
      <c r="A1565" s="1" t="s">
        <v>100</v>
      </c>
      <c r="B1565" s="1" t="s">
        <v>3111</v>
      </c>
      <c r="C1565" s="1" t="str">
        <f t="shared" si="23"/>
        <v>福岡県添田町</v>
      </c>
      <c r="D1565" s="1" t="s">
        <v>3112</v>
      </c>
      <c r="E1565" t="s">
        <v>3585</v>
      </c>
    </row>
    <row r="1566" spans="1:5">
      <c r="A1566" s="1" t="s">
        <v>100</v>
      </c>
      <c r="B1566" s="1" t="s">
        <v>3113</v>
      </c>
      <c r="C1566" s="1" t="str">
        <f t="shared" si="23"/>
        <v>福岡県糸田町</v>
      </c>
      <c r="D1566" s="1" t="s">
        <v>3114</v>
      </c>
      <c r="E1566" t="s">
        <v>3585</v>
      </c>
    </row>
    <row r="1567" spans="1:5">
      <c r="A1567" s="1" t="s">
        <v>100</v>
      </c>
      <c r="B1567" s="1" t="s">
        <v>654</v>
      </c>
      <c r="C1567" s="1" t="str">
        <f t="shared" si="23"/>
        <v>福岡県川崎町</v>
      </c>
      <c r="D1567" s="1" t="s">
        <v>3115</v>
      </c>
      <c r="E1567" t="s">
        <v>3581</v>
      </c>
    </row>
    <row r="1568" spans="1:5">
      <c r="A1568" s="1" t="s">
        <v>100</v>
      </c>
      <c r="B1568" s="1" t="s">
        <v>3116</v>
      </c>
      <c r="C1568" s="1" t="str">
        <f t="shared" si="23"/>
        <v>福岡県大任町</v>
      </c>
      <c r="D1568" s="1" t="s">
        <v>3117</v>
      </c>
      <c r="E1568" t="s">
        <v>3585</v>
      </c>
    </row>
    <row r="1569" spans="1:6">
      <c r="A1569" s="1" t="s">
        <v>100</v>
      </c>
      <c r="B1569" s="1" t="s">
        <v>3118</v>
      </c>
      <c r="C1569" s="1" t="str">
        <f t="shared" si="23"/>
        <v>福岡県赤村</v>
      </c>
      <c r="D1569" s="1" t="s">
        <v>3119</v>
      </c>
      <c r="E1569" t="s">
        <v>3589</v>
      </c>
    </row>
    <row r="1570" spans="1:6">
      <c r="A1570" s="1" t="s">
        <v>100</v>
      </c>
      <c r="B1570" s="1" t="s">
        <v>3120</v>
      </c>
      <c r="C1570" s="1" t="str">
        <f t="shared" si="23"/>
        <v>福岡県福智町</v>
      </c>
      <c r="D1570" s="1" t="s">
        <v>3121</v>
      </c>
      <c r="E1570" t="s">
        <v>3586</v>
      </c>
    </row>
    <row r="1571" spans="1:6">
      <c r="A1571" s="1" t="s">
        <v>100</v>
      </c>
      <c r="B1571" s="1" t="s">
        <v>3122</v>
      </c>
      <c r="C1571" s="1" t="str">
        <f t="shared" si="23"/>
        <v>福岡県苅田町</v>
      </c>
      <c r="D1571" s="1" t="s">
        <v>3123</v>
      </c>
      <c r="E1571" t="s">
        <v>3597</v>
      </c>
    </row>
    <row r="1572" spans="1:6">
      <c r="A1572" s="1" t="s">
        <v>100</v>
      </c>
      <c r="B1572" s="1" t="s">
        <v>3124</v>
      </c>
      <c r="C1572" s="1" t="str">
        <f t="shared" si="23"/>
        <v>福岡県みやこ町</v>
      </c>
      <c r="D1572" s="1" t="s">
        <v>3125</v>
      </c>
      <c r="E1572" t="s">
        <v>3595</v>
      </c>
    </row>
    <row r="1573" spans="1:6">
      <c r="A1573" s="1" t="s">
        <v>100</v>
      </c>
      <c r="B1573" s="1" t="s">
        <v>3126</v>
      </c>
      <c r="C1573" s="1" t="str">
        <f t="shared" si="23"/>
        <v>福岡県吉富町</v>
      </c>
      <c r="D1573" s="1" t="s">
        <v>3127</v>
      </c>
      <c r="E1573" t="s">
        <v>3583</v>
      </c>
    </row>
    <row r="1574" spans="1:6">
      <c r="A1574" s="1" t="s">
        <v>100</v>
      </c>
      <c r="B1574" s="1" t="s">
        <v>3128</v>
      </c>
      <c r="C1574" s="1" t="str">
        <f t="shared" si="23"/>
        <v>福岡県上毛町</v>
      </c>
      <c r="D1574" s="1" t="s">
        <v>3129</v>
      </c>
      <c r="E1574" t="s">
        <v>3583</v>
      </c>
    </row>
    <row r="1575" spans="1:6">
      <c r="A1575" s="1" t="s">
        <v>100</v>
      </c>
      <c r="B1575" s="1" t="s">
        <v>3130</v>
      </c>
      <c r="C1575" s="1" t="str">
        <f t="shared" si="23"/>
        <v>福岡県築上町</v>
      </c>
      <c r="D1575" s="1" t="s">
        <v>3131</v>
      </c>
      <c r="E1575" t="s">
        <v>3581</v>
      </c>
    </row>
    <row r="1576" spans="1:6">
      <c r="A1576" s="1" t="s">
        <v>102</v>
      </c>
      <c r="B1576" s="1" t="s">
        <v>3132</v>
      </c>
      <c r="C1576" s="1" t="str">
        <f t="shared" si="23"/>
        <v>佐賀県佐賀市</v>
      </c>
      <c r="D1576" s="1" t="s">
        <v>3133</v>
      </c>
      <c r="E1576" t="s">
        <v>3649</v>
      </c>
      <c r="F1576" s="1"/>
    </row>
    <row r="1577" spans="1:6">
      <c r="A1577" s="1" t="s">
        <v>102</v>
      </c>
      <c r="B1577" s="1" t="s">
        <v>3134</v>
      </c>
      <c r="C1577" s="1" t="str">
        <f t="shared" si="23"/>
        <v>佐賀県唐津市</v>
      </c>
      <c r="D1577" s="1" t="s">
        <v>3135</v>
      </c>
      <c r="E1577" t="s">
        <v>3577</v>
      </c>
    </row>
    <row r="1578" spans="1:6">
      <c r="A1578" s="1" t="s">
        <v>102</v>
      </c>
      <c r="B1578" s="1" t="s">
        <v>3136</v>
      </c>
      <c r="C1578" s="1" t="str">
        <f t="shared" si="23"/>
        <v>佐賀県鳥栖市</v>
      </c>
      <c r="D1578" s="1" t="s">
        <v>3137</v>
      </c>
      <c r="E1578" t="s">
        <v>3575</v>
      </c>
    </row>
    <row r="1579" spans="1:6">
      <c r="A1579" s="1" t="s">
        <v>102</v>
      </c>
      <c r="B1579" s="1" t="s">
        <v>3138</v>
      </c>
      <c r="C1579" s="1" t="str">
        <f t="shared" si="23"/>
        <v>佐賀県多久市</v>
      </c>
      <c r="D1579" s="1" t="s">
        <v>3139</v>
      </c>
      <c r="E1579" t="s">
        <v>3578</v>
      </c>
    </row>
    <row r="1580" spans="1:6">
      <c r="A1580" s="1" t="s">
        <v>102</v>
      </c>
      <c r="B1580" s="1" t="s">
        <v>3140</v>
      </c>
      <c r="C1580" s="1" t="str">
        <f t="shared" si="23"/>
        <v>佐賀県伊万里市</v>
      </c>
      <c r="D1580" s="1" t="s">
        <v>3141</v>
      </c>
      <c r="E1580" t="s">
        <v>3599</v>
      </c>
    </row>
    <row r="1581" spans="1:6">
      <c r="A1581" s="1" t="s">
        <v>102</v>
      </c>
      <c r="B1581" s="1" t="s">
        <v>3142</v>
      </c>
      <c r="C1581" s="1" t="str">
        <f t="shared" si="23"/>
        <v>佐賀県武雄市</v>
      </c>
      <c r="D1581" s="1" t="s">
        <v>3143</v>
      </c>
      <c r="E1581" t="s">
        <v>3601</v>
      </c>
    </row>
    <row r="1582" spans="1:6">
      <c r="A1582" s="1" t="s">
        <v>102</v>
      </c>
      <c r="B1582" s="1" t="s">
        <v>3144</v>
      </c>
      <c r="C1582" s="1" t="str">
        <f t="shared" si="23"/>
        <v>佐賀県鹿島市</v>
      </c>
      <c r="D1582" s="1" t="s">
        <v>3145</v>
      </c>
      <c r="E1582" t="s">
        <v>3578</v>
      </c>
    </row>
    <row r="1583" spans="1:6">
      <c r="A1583" s="1" t="s">
        <v>102</v>
      </c>
      <c r="B1583" s="1" t="s">
        <v>3146</v>
      </c>
      <c r="C1583" s="1" t="str">
        <f t="shared" si="23"/>
        <v>佐賀県小城市</v>
      </c>
      <c r="D1583" s="1" t="s">
        <v>3147</v>
      </c>
      <c r="E1583" t="s">
        <v>3580</v>
      </c>
    </row>
    <row r="1584" spans="1:6">
      <c r="A1584" s="1" t="s">
        <v>102</v>
      </c>
      <c r="B1584" s="1" t="s">
        <v>3148</v>
      </c>
      <c r="C1584" s="1" t="str">
        <f t="shared" si="23"/>
        <v>佐賀県嬉野市</v>
      </c>
      <c r="D1584" s="1" t="s">
        <v>3149</v>
      </c>
      <c r="E1584" t="s">
        <v>3580</v>
      </c>
    </row>
    <row r="1585" spans="1:6">
      <c r="A1585" s="1" t="s">
        <v>102</v>
      </c>
      <c r="B1585" s="1" t="s">
        <v>3150</v>
      </c>
      <c r="C1585" s="1" t="str">
        <f t="shared" si="23"/>
        <v>佐賀県神埼市</v>
      </c>
      <c r="D1585" s="1" t="s">
        <v>3151</v>
      </c>
      <c r="E1585" t="s">
        <v>3578</v>
      </c>
    </row>
    <row r="1586" spans="1:6">
      <c r="A1586" s="1" t="s">
        <v>102</v>
      </c>
      <c r="B1586" s="1" t="s">
        <v>3152</v>
      </c>
      <c r="C1586" s="1" t="str">
        <f t="shared" ref="C1586:C1649" si="24">A1586&amp;B1586</f>
        <v>佐賀県吉野ヶ里町</v>
      </c>
      <c r="D1586" s="1" t="s">
        <v>3153</v>
      </c>
      <c r="E1586" t="s">
        <v>3581</v>
      </c>
    </row>
    <row r="1587" spans="1:6">
      <c r="A1587" s="1" t="s">
        <v>102</v>
      </c>
      <c r="B1587" s="1" t="s">
        <v>3154</v>
      </c>
      <c r="C1587" s="1" t="str">
        <f t="shared" si="24"/>
        <v>佐賀県基山町</v>
      </c>
      <c r="D1587" s="1" t="s">
        <v>3155</v>
      </c>
      <c r="E1587" t="s">
        <v>3581</v>
      </c>
    </row>
    <row r="1588" spans="1:6">
      <c r="A1588" s="1" t="s">
        <v>102</v>
      </c>
      <c r="B1588" s="1" t="s">
        <v>3156</v>
      </c>
      <c r="C1588" s="1" t="str">
        <f t="shared" si="24"/>
        <v>佐賀県上峰町</v>
      </c>
      <c r="D1588" s="1" t="s">
        <v>3157</v>
      </c>
      <c r="E1588" t="s">
        <v>3585</v>
      </c>
    </row>
    <row r="1589" spans="1:6">
      <c r="A1589" s="1" t="s">
        <v>102</v>
      </c>
      <c r="B1589" s="1" t="s">
        <v>3158</v>
      </c>
      <c r="C1589" s="1" t="str">
        <f t="shared" si="24"/>
        <v>佐賀県みやき町</v>
      </c>
      <c r="D1589" s="1" t="s">
        <v>3159</v>
      </c>
      <c r="E1589" t="s">
        <v>3586</v>
      </c>
    </row>
    <row r="1590" spans="1:6">
      <c r="A1590" s="1" t="s">
        <v>102</v>
      </c>
      <c r="B1590" s="1" t="s">
        <v>3160</v>
      </c>
      <c r="C1590" s="1" t="str">
        <f t="shared" si="24"/>
        <v>佐賀県玄海町</v>
      </c>
      <c r="D1590" s="1" t="s">
        <v>3161</v>
      </c>
      <c r="E1590" t="s">
        <v>3584</v>
      </c>
    </row>
    <row r="1591" spans="1:6">
      <c r="A1591" s="1" t="s">
        <v>102</v>
      </c>
      <c r="B1591" s="1" t="s">
        <v>3162</v>
      </c>
      <c r="C1591" s="1" t="str">
        <f t="shared" si="24"/>
        <v>佐賀県有田町</v>
      </c>
      <c r="D1591" s="1" t="s">
        <v>3163</v>
      </c>
      <c r="E1591" t="s">
        <v>3581</v>
      </c>
    </row>
    <row r="1592" spans="1:6">
      <c r="A1592" s="1" t="s">
        <v>102</v>
      </c>
      <c r="B1592" s="1" t="s">
        <v>3164</v>
      </c>
      <c r="C1592" s="1" t="str">
        <f t="shared" si="24"/>
        <v>佐賀県大町町</v>
      </c>
      <c r="D1592" s="1" t="s">
        <v>3165</v>
      </c>
      <c r="E1592" t="s">
        <v>3585</v>
      </c>
    </row>
    <row r="1593" spans="1:6">
      <c r="A1593" s="1" t="s">
        <v>102</v>
      </c>
      <c r="B1593" s="1" t="s">
        <v>3166</v>
      </c>
      <c r="C1593" s="1" t="str">
        <f t="shared" si="24"/>
        <v>佐賀県江北町</v>
      </c>
      <c r="D1593" s="1" t="s">
        <v>3167</v>
      </c>
      <c r="E1593" t="s">
        <v>3585</v>
      </c>
    </row>
    <row r="1594" spans="1:6">
      <c r="A1594" s="1" t="s">
        <v>102</v>
      </c>
      <c r="B1594" s="1" t="s">
        <v>3168</v>
      </c>
      <c r="C1594" s="1" t="str">
        <f t="shared" si="24"/>
        <v>佐賀県白石町</v>
      </c>
      <c r="D1594" s="1" t="s">
        <v>3169</v>
      </c>
      <c r="E1594" t="s">
        <v>3592</v>
      </c>
    </row>
    <row r="1595" spans="1:6">
      <c r="A1595" s="1" t="s">
        <v>102</v>
      </c>
      <c r="B1595" s="1" t="s">
        <v>3170</v>
      </c>
      <c r="C1595" s="1" t="str">
        <f t="shared" si="24"/>
        <v>佐賀県太良町</v>
      </c>
      <c r="D1595" s="1" t="s">
        <v>3171</v>
      </c>
      <c r="E1595" t="s">
        <v>3584</v>
      </c>
    </row>
    <row r="1596" spans="1:6">
      <c r="A1596" s="1" t="s">
        <v>104</v>
      </c>
      <c r="B1596" s="1" t="s">
        <v>3172</v>
      </c>
      <c r="C1596" s="1" t="str">
        <f t="shared" si="24"/>
        <v>長崎県長崎市</v>
      </c>
      <c r="D1596" s="1" t="s">
        <v>3173</v>
      </c>
      <c r="E1596" t="s">
        <v>3573</v>
      </c>
      <c r="F1596" s="1"/>
    </row>
    <row r="1597" spans="1:6">
      <c r="A1597" s="1" t="s">
        <v>104</v>
      </c>
      <c r="B1597" s="1" t="s">
        <v>3174</v>
      </c>
      <c r="C1597" s="1" t="str">
        <f t="shared" si="24"/>
        <v>長崎県佐世保市</v>
      </c>
      <c r="D1597" s="1" t="s">
        <v>3175</v>
      </c>
      <c r="E1597" t="s">
        <v>3573</v>
      </c>
      <c r="F1597" s="1"/>
    </row>
    <row r="1598" spans="1:6">
      <c r="A1598" s="1" t="s">
        <v>104</v>
      </c>
      <c r="B1598" s="1" t="s">
        <v>3176</v>
      </c>
      <c r="C1598" s="1" t="str">
        <f t="shared" si="24"/>
        <v>長崎県島原市</v>
      </c>
      <c r="D1598" s="1" t="s">
        <v>3177</v>
      </c>
      <c r="E1598" t="s">
        <v>3578</v>
      </c>
    </row>
    <row r="1599" spans="1:6">
      <c r="A1599" s="1" t="s">
        <v>104</v>
      </c>
      <c r="B1599" s="1" t="s">
        <v>3178</v>
      </c>
      <c r="C1599" s="1" t="str">
        <f t="shared" si="24"/>
        <v>長崎県諫早市</v>
      </c>
      <c r="D1599" s="1" t="s">
        <v>3179</v>
      </c>
      <c r="E1599" t="s">
        <v>3574</v>
      </c>
    </row>
    <row r="1600" spans="1:6">
      <c r="A1600" s="1" t="s">
        <v>104</v>
      </c>
      <c r="B1600" s="1" t="s">
        <v>3180</v>
      </c>
      <c r="C1600" s="1" t="str">
        <f t="shared" si="24"/>
        <v>長崎県大村市</v>
      </c>
      <c r="D1600" s="1" t="s">
        <v>3181</v>
      </c>
      <c r="E1600" t="s">
        <v>3575</v>
      </c>
    </row>
    <row r="1601" spans="1:5">
      <c r="A1601" s="1" t="s">
        <v>104</v>
      </c>
      <c r="B1601" s="1" t="s">
        <v>3182</v>
      </c>
      <c r="C1601" s="1" t="str">
        <f t="shared" si="24"/>
        <v>長崎県平戸市</v>
      </c>
      <c r="D1601" s="1" t="s">
        <v>3183</v>
      </c>
      <c r="E1601" t="s">
        <v>3578</v>
      </c>
    </row>
    <row r="1602" spans="1:5">
      <c r="A1602" s="1" t="s">
        <v>104</v>
      </c>
      <c r="B1602" s="1" t="s">
        <v>3184</v>
      </c>
      <c r="C1602" s="1" t="str">
        <f t="shared" si="24"/>
        <v>長崎県松浦市</v>
      </c>
      <c r="D1602" s="1" t="s">
        <v>3185</v>
      </c>
      <c r="E1602" t="s">
        <v>3578</v>
      </c>
    </row>
    <row r="1603" spans="1:5">
      <c r="A1603" s="1" t="s">
        <v>104</v>
      </c>
      <c r="B1603" s="1" t="s">
        <v>3186</v>
      </c>
      <c r="C1603" s="1" t="str">
        <f t="shared" si="24"/>
        <v>長崎県対馬市</v>
      </c>
      <c r="D1603" s="1" t="s">
        <v>3187</v>
      </c>
      <c r="E1603" t="s">
        <v>3578</v>
      </c>
    </row>
    <row r="1604" spans="1:5">
      <c r="A1604" s="1" t="s">
        <v>104</v>
      </c>
      <c r="B1604" s="1" t="s">
        <v>3188</v>
      </c>
      <c r="C1604" s="1" t="str">
        <f t="shared" si="24"/>
        <v>長崎県壱岐市</v>
      </c>
      <c r="D1604" s="1" t="s">
        <v>3189</v>
      </c>
      <c r="E1604" t="s">
        <v>3578</v>
      </c>
    </row>
    <row r="1605" spans="1:5">
      <c r="A1605" s="1" t="s">
        <v>104</v>
      </c>
      <c r="B1605" s="1" t="s">
        <v>3190</v>
      </c>
      <c r="C1605" s="1" t="str">
        <f t="shared" si="24"/>
        <v>長崎県五島市</v>
      </c>
      <c r="D1605" s="1" t="s">
        <v>3191</v>
      </c>
      <c r="E1605" t="s">
        <v>3578</v>
      </c>
    </row>
    <row r="1606" spans="1:5">
      <c r="A1606" s="1" t="s">
        <v>104</v>
      </c>
      <c r="B1606" s="1" t="s">
        <v>3192</v>
      </c>
      <c r="C1606" s="1" t="str">
        <f t="shared" si="24"/>
        <v>長崎県西海市</v>
      </c>
      <c r="D1606" s="1" t="s">
        <v>3193</v>
      </c>
      <c r="E1606" t="s">
        <v>3593</v>
      </c>
    </row>
    <row r="1607" spans="1:5">
      <c r="A1607" s="1" t="s">
        <v>104</v>
      </c>
      <c r="B1607" s="1" t="s">
        <v>3194</v>
      </c>
      <c r="C1607" s="1" t="str">
        <f t="shared" si="24"/>
        <v>長崎県雲仙市</v>
      </c>
      <c r="D1607" s="1" t="s">
        <v>3195</v>
      </c>
      <c r="E1607" t="s">
        <v>3578</v>
      </c>
    </row>
    <row r="1608" spans="1:5">
      <c r="A1608" s="1" t="s">
        <v>104</v>
      </c>
      <c r="B1608" s="1" t="s">
        <v>3196</v>
      </c>
      <c r="C1608" s="1" t="str">
        <f t="shared" si="24"/>
        <v>長崎県南島原市</v>
      </c>
      <c r="D1608" s="1" t="s">
        <v>3197</v>
      </c>
      <c r="E1608" t="s">
        <v>3578</v>
      </c>
    </row>
    <row r="1609" spans="1:5">
      <c r="A1609" s="1" t="s">
        <v>104</v>
      </c>
      <c r="B1609" s="1" t="s">
        <v>3198</v>
      </c>
      <c r="C1609" s="1" t="str">
        <f t="shared" si="24"/>
        <v>長崎県長与町</v>
      </c>
      <c r="D1609" s="1" t="s">
        <v>3199</v>
      </c>
      <c r="E1609" t="s">
        <v>3586</v>
      </c>
    </row>
    <row r="1610" spans="1:5">
      <c r="A1610" s="1" t="s">
        <v>104</v>
      </c>
      <c r="B1610" s="1" t="s">
        <v>3200</v>
      </c>
      <c r="C1610" s="1" t="str">
        <f t="shared" si="24"/>
        <v>長崎県時津町</v>
      </c>
      <c r="D1610" s="1" t="s">
        <v>3201</v>
      </c>
      <c r="E1610" t="s">
        <v>3586</v>
      </c>
    </row>
    <row r="1611" spans="1:5">
      <c r="A1611" s="1" t="s">
        <v>104</v>
      </c>
      <c r="B1611" s="1" t="s">
        <v>3202</v>
      </c>
      <c r="C1611" s="1" t="str">
        <f t="shared" si="24"/>
        <v>長崎県東彼杵町</v>
      </c>
      <c r="D1611" s="1" t="s">
        <v>3203</v>
      </c>
      <c r="E1611" t="s">
        <v>3584</v>
      </c>
    </row>
    <row r="1612" spans="1:5">
      <c r="A1612" s="1" t="s">
        <v>104</v>
      </c>
      <c r="B1612" s="1" t="s">
        <v>3204</v>
      </c>
      <c r="C1612" s="1" t="str">
        <f t="shared" si="24"/>
        <v>長崎県川棚町</v>
      </c>
      <c r="D1612" s="1" t="s">
        <v>3205</v>
      </c>
      <c r="E1612" t="s">
        <v>3590</v>
      </c>
    </row>
    <row r="1613" spans="1:5">
      <c r="A1613" s="1" t="s">
        <v>104</v>
      </c>
      <c r="B1613" s="1" t="s">
        <v>3206</v>
      </c>
      <c r="C1613" s="1" t="str">
        <f t="shared" si="24"/>
        <v>長崎県波佐見町</v>
      </c>
      <c r="D1613" s="1" t="s">
        <v>3207</v>
      </c>
      <c r="E1613" t="s">
        <v>3590</v>
      </c>
    </row>
    <row r="1614" spans="1:5">
      <c r="A1614" s="1" t="s">
        <v>104</v>
      </c>
      <c r="B1614" s="1" t="s">
        <v>3208</v>
      </c>
      <c r="C1614" s="1" t="str">
        <f t="shared" si="24"/>
        <v>長崎県小値賀町</v>
      </c>
      <c r="D1614" s="1" t="s">
        <v>3209</v>
      </c>
      <c r="E1614" t="s">
        <v>3582</v>
      </c>
    </row>
    <row r="1615" spans="1:5">
      <c r="A1615" s="1" t="s">
        <v>104</v>
      </c>
      <c r="B1615" s="1" t="s">
        <v>3210</v>
      </c>
      <c r="C1615" s="1" t="str">
        <f t="shared" si="24"/>
        <v>長崎県佐々町</v>
      </c>
      <c r="D1615" s="1" t="s">
        <v>3211</v>
      </c>
      <c r="E1615" t="s">
        <v>3590</v>
      </c>
    </row>
    <row r="1616" spans="1:5">
      <c r="A1616" s="1" t="s">
        <v>104</v>
      </c>
      <c r="B1616" s="1" t="s">
        <v>3212</v>
      </c>
      <c r="C1616" s="1" t="str">
        <f t="shared" si="24"/>
        <v>長崎県新上五島町</v>
      </c>
      <c r="D1616" s="1" t="s">
        <v>3213</v>
      </c>
      <c r="E1616" t="s">
        <v>3581</v>
      </c>
    </row>
    <row r="1617" spans="1:6">
      <c r="A1617" s="1" t="s">
        <v>106</v>
      </c>
      <c r="B1617" s="1" t="s">
        <v>3214</v>
      </c>
      <c r="C1617" s="1" t="str">
        <f t="shared" si="24"/>
        <v>熊本県熊本市</v>
      </c>
      <c r="D1617" s="1" t="s">
        <v>3215</v>
      </c>
      <c r="E1617" t="s">
        <v>3648</v>
      </c>
      <c r="F1617" s="1"/>
    </row>
    <row r="1618" spans="1:6">
      <c r="A1618" s="1" t="s">
        <v>106</v>
      </c>
      <c r="B1618" s="1" t="s">
        <v>3216</v>
      </c>
      <c r="C1618" s="1" t="str">
        <f t="shared" si="24"/>
        <v>熊本県八代市</v>
      </c>
      <c r="D1618" s="1" t="s">
        <v>3217</v>
      </c>
      <c r="E1618" t="s">
        <v>3577</v>
      </c>
    </row>
    <row r="1619" spans="1:6">
      <c r="A1619" s="1" t="s">
        <v>106</v>
      </c>
      <c r="B1619" s="1" t="s">
        <v>3218</v>
      </c>
      <c r="C1619" s="1" t="str">
        <f t="shared" si="24"/>
        <v>熊本県人吉市</v>
      </c>
      <c r="D1619" s="1" t="s">
        <v>3219</v>
      </c>
      <c r="E1619" t="s">
        <v>3580</v>
      </c>
    </row>
    <row r="1620" spans="1:6">
      <c r="A1620" s="1" t="s">
        <v>106</v>
      </c>
      <c r="B1620" s="1" t="s">
        <v>3220</v>
      </c>
      <c r="C1620" s="1" t="str">
        <f t="shared" si="24"/>
        <v>熊本県荒尾市</v>
      </c>
      <c r="D1620" s="1" t="s">
        <v>3221</v>
      </c>
      <c r="E1620" t="s">
        <v>3575</v>
      </c>
    </row>
    <row r="1621" spans="1:6">
      <c r="A1621" s="1" t="s">
        <v>106</v>
      </c>
      <c r="B1621" s="1" t="s">
        <v>3222</v>
      </c>
      <c r="C1621" s="1" t="str">
        <f t="shared" si="24"/>
        <v>熊本県水俣市</v>
      </c>
      <c r="D1621" s="1" t="s">
        <v>3223</v>
      </c>
      <c r="E1621" t="s">
        <v>3580</v>
      </c>
    </row>
    <row r="1622" spans="1:6">
      <c r="A1622" s="1" t="s">
        <v>106</v>
      </c>
      <c r="B1622" s="1" t="s">
        <v>3224</v>
      </c>
      <c r="C1622" s="1" t="str">
        <f t="shared" si="24"/>
        <v>熊本県玉名市</v>
      </c>
      <c r="D1622" s="1" t="s">
        <v>3225</v>
      </c>
      <c r="E1622" t="s">
        <v>3579</v>
      </c>
    </row>
    <row r="1623" spans="1:6">
      <c r="A1623" s="1" t="s">
        <v>106</v>
      </c>
      <c r="B1623" s="1" t="s">
        <v>3226</v>
      </c>
      <c r="C1623" s="1" t="str">
        <f t="shared" si="24"/>
        <v>熊本県山鹿市</v>
      </c>
      <c r="D1623" s="1" t="s">
        <v>3227</v>
      </c>
      <c r="E1623" t="s">
        <v>3578</v>
      </c>
    </row>
    <row r="1624" spans="1:6">
      <c r="A1624" s="1" t="s">
        <v>106</v>
      </c>
      <c r="B1624" s="1" t="s">
        <v>3228</v>
      </c>
      <c r="C1624" s="1" t="str">
        <f t="shared" si="24"/>
        <v>熊本県菊池市</v>
      </c>
      <c r="D1624" s="1" t="s">
        <v>3229</v>
      </c>
      <c r="E1624" t="s">
        <v>3593</v>
      </c>
    </row>
    <row r="1625" spans="1:6">
      <c r="A1625" s="1" t="s">
        <v>106</v>
      </c>
      <c r="B1625" s="1" t="s">
        <v>3230</v>
      </c>
      <c r="C1625" s="1" t="str">
        <f t="shared" si="24"/>
        <v>熊本県宇土市</v>
      </c>
      <c r="D1625" s="1" t="s">
        <v>3231</v>
      </c>
      <c r="E1625" t="s">
        <v>3578</v>
      </c>
    </row>
    <row r="1626" spans="1:6">
      <c r="A1626" s="1" t="s">
        <v>106</v>
      </c>
      <c r="B1626" s="1" t="s">
        <v>3232</v>
      </c>
      <c r="C1626" s="1" t="str">
        <f t="shared" si="24"/>
        <v>熊本県上天草市</v>
      </c>
      <c r="D1626" s="1" t="s">
        <v>3233</v>
      </c>
      <c r="E1626" t="s">
        <v>3578</v>
      </c>
    </row>
    <row r="1627" spans="1:6">
      <c r="A1627" s="1" t="s">
        <v>106</v>
      </c>
      <c r="B1627" s="1" t="s">
        <v>3234</v>
      </c>
      <c r="C1627" s="1" t="str">
        <f t="shared" si="24"/>
        <v>熊本県宇城市</v>
      </c>
      <c r="D1627" s="1" t="s">
        <v>3235</v>
      </c>
      <c r="E1627" t="s">
        <v>3579</v>
      </c>
    </row>
    <row r="1628" spans="1:6">
      <c r="A1628" s="1" t="s">
        <v>106</v>
      </c>
      <c r="B1628" s="1" t="s">
        <v>3236</v>
      </c>
      <c r="C1628" s="1" t="str">
        <f t="shared" si="24"/>
        <v>熊本県阿蘇市</v>
      </c>
      <c r="D1628" s="1" t="s">
        <v>3237</v>
      </c>
      <c r="E1628" t="s">
        <v>3578</v>
      </c>
    </row>
    <row r="1629" spans="1:6">
      <c r="A1629" s="1" t="s">
        <v>106</v>
      </c>
      <c r="B1629" s="1" t="s">
        <v>3238</v>
      </c>
      <c r="C1629" s="1" t="str">
        <f t="shared" si="24"/>
        <v>熊本県天草市</v>
      </c>
      <c r="D1629" s="1" t="s">
        <v>3239</v>
      </c>
      <c r="E1629" t="s">
        <v>3579</v>
      </c>
    </row>
    <row r="1630" spans="1:6">
      <c r="A1630" s="1" t="s">
        <v>106</v>
      </c>
      <c r="B1630" s="1" t="s">
        <v>3240</v>
      </c>
      <c r="C1630" s="1" t="str">
        <f t="shared" si="24"/>
        <v>熊本県合志市</v>
      </c>
      <c r="D1630" s="1" t="s">
        <v>3241</v>
      </c>
      <c r="E1630" t="s">
        <v>3575</v>
      </c>
    </row>
    <row r="1631" spans="1:6">
      <c r="A1631" s="1" t="s">
        <v>106</v>
      </c>
      <c r="B1631" s="1" t="s">
        <v>680</v>
      </c>
      <c r="C1631" s="1" t="str">
        <f t="shared" si="24"/>
        <v>熊本県美里町</v>
      </c>
      <c r="D1631" s="1" t="s">
        <v>3242</v>
      </c>
      <c r="E1631" t="s">
        <v>3583</v>
      </c>
    </row>
    <row r="1632" spans="1:6">
      <c r="A1632" s="1" t="s">
        <v>106</v>
      </c>
      <c r="B1632" s="1" t="s">
        <v>3243</v>
      </c>
      <c r="C1632" s="1" t="str">
        <f t="shared" si="24"/>
        <v>熊本県玉東町</v>
      </c>
      <c r="D1632" s="1" t="s">
        <v>3244</v>
      </c>
      <c r="E1632" t="s">
        <v>3584</v>
      </c>
    </row>
    <row r="1633" spans="1:5">
      <c r="A1633" s="1" t="s">
        <v>106</v>
      </c>
      <c r="B1633" s="1" t="s">
        <v>3245</v>
      </c>
      <c r="C1633" s="1" t="str">
        <f t="shared" si="24"/>
        <v>熊本県南関町</v>
      </c>
      <c r="D1633" s="1" t="s">
        <v>3246</v>
      </c>
      <c r="E1633" t="s">
        <v>3583</v>
      </c>
    </row>
    <row r="1634" spans="1:5">
      <c r="A1634" s="1" t="s">
        <v>106</v>
      </c>
      <c r="B1634" s="1" t="s">
        <v>3247</v>
      </c>
      <c r="C1634" s="1" t="str">
        <f t="shared" si="24"/>
        <v>熊本県長洲町</v>
      </c>
      <c r="D1634" s="1" t="s">
        <v>3248</v>
      </c>
      <c r="E1634" t="s">
        <v>3595</v>
      </c>
    </row>
    <row r="1635" spans="1:5">
      <c r="A1635" s="1" t="s">
        <v>106</v>
      </c>
      <c r="B1635" s="1" t="s">
        <v>3249</v>
      </c>
      <c r="C1635" s="1" t="str">
        <f t="shared" si="24"/>
        <v>熊本県和水町</v>
      </c>
      <c r="D1635" s="1" t="s">
        <v>3250</v>
      </c>
      <c r="E1635" t="s">
        <v>3583</v>
      </c>
    </row>
    <row r="1636" spans="1:5">
      <c r="A1636" s="1" t="s">
        <v>106</v>
      </c>
      <c r="B1636" s="1" t="s">
        <v>3251</v>
      </c>
      <c r="C1636" s="1" t="str">
        <f t="shared" si="24"/>
        <v>熊本県大津町</v>
      </c>
      <c r="D1636" s="1" t="s">
        <v>3252</v>
      </c>
      <c r="E1636" t="s">
        <v>3597</v>
      </c>
    </row>
    <row r="1637" spans="1:5">
      <c r="A1637" s="1" t="s">
        <v>106</v>
      </c>
      <c r="B1637" s="1" t="s">
        <v>3253</v>
      </c>
      <c r="C1637" s="1" t="str">
        <f t="shared" si="24"/>
        <v>熊本県菊陽町</v>
      </c>
      <c r="D1637" s="1" t="s">
        <v>3254</v>
      </c>
      <c r="E1637" t="s">
        <v>3586</v>
      </c>
    </row>
    <row r="1638" spans="1:5">
      <c r="A1638" s="1" t="s">
        <v>106</v>
      </c>
      <c r="B1638" s="1" t="s">
        <v>3255</v>
      </c>
      <c r="C1638" s="1" t="str">
        <f t="shared" si="24"/>
        <v>熊本県南小国町</v>
      </c>
      <c r="D1638" s="1" t="s">
        <v>3256</v>
      </c>
      <c r="E1638" t="s">
        <v>3589</v>
      </c>
    </row>
    <row r="1639" spans="1:5">
      <c r="A1639" s="1" t="s">
        <v>106</v>
      </c>
      <c r="B1639" s="1" t="s">
        <v>794</v>
      </c>
      <c r="C1639" s="1" t="str">
        <f t="shared" si="24"/>
        <v>熊本県小国町</v>
      </c>
      <c r="D1639" s="1" t="s">
        <v>3257</v>
      </c>
      <c r="E1639" t="s">
        <v>3585</v>
      </c>
    </row>
    <row r="1640" spans="1:5">
      <c r="A1640" s="1" t="s">
        <v>106</v>
      </c>
      <c r="B1640" s="1" t="s">
        <v>3258</v>
      </c>
      <c r="C1640" s="1" t="str">
        <f t="shared" si="24"/>
        <v>熊本県産山村</v>
      </c>
      <c r="D1640" s="1" t="s">
        <v>3259</v>
      </c>
      <c r="E1640" t="s">
        <v>3582</v>
      </c>
    </row>
    <row r="1641" spans="1:5">
      <c r="A1641" s="1" t="s">
        <v>106</v>
      </c>
      <c r="B1641" s="1" t="s">
        <v>1842</v>
      </c>
      <c r="C1641" s="1" t="str">
        <f t="shared" si="24"/>
        <v>熊本県高森町</v>
      </c>
      <c r="D1641" s="1" t="s">
        <v>3260</v>
      </c>
      <c r="E1641" t="s">
        <v>3584</v>
      </c>
    </row>
    <row r="1642" spans="1:5">
      <c r="A1642" s="1" t="s">
        <v>106</v>
      </c>
      <c r="B1642" s="1" t="s">
        <v>3261</v>
      </c>
      <c r="C1642" s="1" t="str">
        <f t="shared" si="24"/>
        <v>熊本県西原村</v>
      </c>
      <c r="D1642" s="1" t="s">
        <v>3262</v>
      </c>
      <c r="E1642" t="s">
        <v>3583</v>
      </c>
    </row>
    <row r="1643" spans="1:5">
      <c r="A1643" s="1" t="s">
        <v>106</v>
      </c>
      <c r="B1643" s="1" t="s">
        <v>3263</v>
      </c>
      <c r="C1643" s="1" t="str">
        <f t="shared" si="24"/>
        <v>熊本県南阿蘇村</v>
      </c>
      <c r="D1643" s="1" t="s">
        <v>3264</v>
      </c>
      <c r="E1643" t="s">
        <v>3584</v>
      </c>
    </row>
    <row r="1644" spans="1:5">
      <c r="A1644" s="1" t="s">
        <v>106</v>
      </c>
      <c r="B1644" s="1" t="s">
        <v>3265</v>
      </c>
      <c r="C1644" s="1" t="str">
        <f t="shared" si="24"/>
        <v>熊本県御船町</v>
      </c>
      <c r="D1644" s="1" t="s">
        <v>3266</v>
      </c>
      <c r="E1644" t="s">
        <v>3581</v>
      </c>
    </row>
    <row r="1645" spans="1:5">
      <c r="A1645" s="1" t="s">
        <v>106</v>
      </c>
      <c r="B1645" s="1" t="s">
        <v>3267</v>
      </c>
      <c r="C1645" s="1" t="str">
        <f t="shared" si="24"/>
        <v>熊本県嘉島町</v>
      </c>
      <c r="D1645" s="1" t="s">
        <v>3268</v>
      </c>
      <c r="E1645" t="s">
        <v>3585</v>
      </c>
    </row>
    <row r="1646" spans="1:5">
      <c r="A1646" s="1" t="s">
        <v>106</v>
      </c>
      <c r="B1646" s="1" t="s">
        <v>3269</v>
      </c>
      <c r="C1646" s="1" t="str">
        <f t="shared" si="24"/>
        <v>熊本県益城町</v>
      </c>
      <c r="D1646" s="1" t="s">
        <v>3270</v>
      </c>
      <c r="E1646" t="s">
        <v>3586</v>
      </c>
    </row>
    <row r="1647" spans="1:5">
      <c r="A1647" s="1" t="s">
        <v>106</v>
      </c>
      <c r="B1647" s="1" t="s">
        <v>3271</v>
      </c>
      <c r="C1647" s="1" t="str">
        <f t="shared" si="24"/>
        <v>熊本県甲佐町</v>
      </c>
      <c r="D1647" s="1" t="s">
        <v>3272</v>
      </c>
      <c r="E1647" t="s">
        <v>3590</v>
      </c>
    </row>
    <row r="1648" spans="1:5">
      <c r="A1648" s="1" t="s">
        <v>106</v>
      </c>
      <c r="B1648" s="1" t="s">
        <v>3273</v>
      </c>
      <c r="C1648" s="1" t="str">
        <f t="shared" si="24"/>
        <v>熊本県山都町</v>
      </c>
      <c r="D1648" s="1" t="s">
        <v>3274</v>
      </c>
      <c r="E1648" t="s">
        <v>3591</v>
      </c>
    </row>
    <row r="1649" spans="1:6">
      <c r="A1649" s="1" t="s">
        <v>106</v>
      </c>
      <c r="B1649" s="1" t="s">
        <v>3275</v>
      </c>
      <c r="C1649" s="1" t="str">
        <f t="shared" si="24"/>
        <v>熊本県氷川町</v>
      </c>
      <c r="D1649" s="1" t="s">
        <v>3276</v>
      </c>
      <c r="E1649" t="s">
        <v>3591</v>
      </c>
    </row>
    <row r="1650" spans="1:6">
      <c r="A1650" s="1" t="s">
        <v>106</v>
      </c>
      <c r="B1650" s="1" t="s">
        <v>3277</v>
      </c>
      <c r="C1650" s="1" t="str">
        <f t="shared" ref="C1650:C1713" si="25">A1650&amp;B1650</f>
        <v>熊本県芦北町</v>
      </c>
      <c r="D1650" s="1" t="s">
        <v>3278</v>
      </c>
      <c r="E1650" t="s">
        <v>3581</v>
      </c>
    </row>
    <row r="1651" spans="1:6">
      <c r="A1651" s="1" t="s">
        <v>106</v>
      </c>
      <c r="B1651" s="1" t="s">
        <v>3279</v>
      </c>
      <c r="C1651" s="1" t="str">
        <f t="shared" si="25"/>
        <v>熊本県津奈木町</v>
      </c>
      <c r="D1651" s="1" t="s">
        <v>3280</v>
      </c>
      <c r="E1651" t="s">
        <v>3589</v>
      </c>
    </row>
    <row r="1652" spans="1:6">
      <c r="A1652" s="1" t="s">
        <v>106</v>
      </c>
      <c r="B1652" s="1" t="s">
        <v>3281</v>
      </c>
      <c r="C1652" s="1" t="str">
        <f t="shared" si="25"/>
        <v>熊本県錦町</v>
      </c>
      <c r="D1652" s="1" t="s">
        <v>3282</v>
      </c>
      <c r="E1652" t="s">
        <v>3594</v>
      </c>
    </row>
    <row r="1653" spans="1:6">
      <c r="A1653" s="1" t="s">
        <v>106</v>
      </c>
      <c r="B1653" s="1" t="s">
        <v>3283</v>
      </c>
      <c r="C1653" s="1" t="str">
        <f t="shared" si="25"/>
        <v>熊本県多良木町</v>
      </c>
      <c r="D1653" s="1" t="s">
        <v>3284</v>
      </c>
      <c r="E1653" t="s">
        <v>3584</v>
      </c>
    </row>
    <row r="1654" spans="1:6">
      <c r="A1654" s="1" t="s">
        <v>106</v>
      </c>
      <c r="B1654" s="1" t="s">
        <v>3285</v>
      </c>
      <c r="C1654" s="1" t="str">
        <f t="shared" si="25"/>
        <v>熊本県湯前町</v>
      </c>
      <c r="D1654" s="1" t="s">
        <v>3286</v>
      </c>
      <c r="E1654" t="s">
        <v>3582</v>
      </c>
    </row>
    <row r="1655" spans="1:6">
      <c r="A1655" s="1" t="s">
        <v>106</v>
      </c>
      <c r="B1655" s="1" t="s">
        <v>3287</v>
      </c>
      <c r="C1655" s="1" t="str">
        <f t="shared" si="25"/>
        <v>熊本県水上村</v>
      </c>
      <c r="D1655" s="1" t="s">
        <v>3288</v>
      </c>
      <c r="E1655" t="s">
        <v>3582</v>
      </c>
    </row>
    <row r="1656" spans="1:6">
      <c r="A1656" s="1" t="s">
        <v>106</v>
      </c>
      <c r="B1656" s="1" t="s">
        <v>3289</v>
      </c>
      <c r="C1656" s="1" t="str">
        <f t="shared" si="25"/>
        <v>熊本県相良村</v>
      </c>
      <c r="D1656" s="1" t="s">
        <v>3290</v>
      </c>
      <c r="E1656" t="s">
        <v>3582</v>
      </c>
    </row>
    <row r="1657" spans="1:6">
      <c r="A1657" s="1" t="s">
        <v>106</v>
      </c>
      <c r="B1657" s="1" t="s">
        <v>3291</v>
      </c>
      <c r="C1657" s="1" t="str">
        <f t="shared" si="25"/>
        <v>熊本県五木村</v>
      </c>
      <c r="D1657" s="1" t="s">
        <v>3292</v>
      </c>
      <c r="E1657" t="s">
        <v>3582</v>
      </c>
    </row>
    <row r="1658" spans="1:6">
      <c r="A1658" s="1" t="s">
        <v>106</v>
      </c>
      <c r="B1658" s="1" t="s">
        <v>3293</v>
      </c>
      <c r="C1658" s="1" t="str">
        <f t="shared" si="25"/>
        <v>熊本県山江村</v>
      </c>
      <c r="D1658" s="1" t="s">
        <v>3294</v>
      </c>
      <c r="E1658" t="s">
        <v>3588</v>
      </c>
    </row>
    <row r="1659" spans="1:6">
      <c r="A1659" s="1" t="s">
        <v>106</v>
      </c>
      <c r="B1659" s="1" t="s">
        <v>3295</v>
      </c>
      <c r="C1659" s="1" t="str">
        <f t="shared" si="25"/>
        <v>熊本県球磨村</v>
      </c>
      <c r="D1659" s="1" t="s">
        <v>3296</v>
      </c>
      <c r="E1659" t="s">
        <v>3588</v>
      </c>
    </row>
    <row r="1660" spans="1:6">
      <c r="A1660" s="1" t="s">
        <v>106</v>
      </c>
      <c r="B1660" s="1" t="s">
        <v>3297</v>
      </c>
      <c r="C1660" s="1" t="str">
        <f t="shared" si="25"/>
        <v>熊本県あさぎり町</v>
      </c>
      <c r="D1660" s="1" t="s">
        <v>3298</v>
      </c>
      <c r="E1660" t="s">
        <v>3591</v>
      </c>
    </row>
    <row r="1661" spans="1:6">
      <c r="A1661" s="1" t="s">
        <v>106</v>
      </c>
      <c r="B1661" s="1" t="s">
        <v>3647</v>
      </c>
      <c r="C1661" s="1" t="str">
        <f t="shared" si="25"/>
        <v>熊本県苓北町</v>
      </c>
      <c r="D1661" s="1" t="s">
        <v>3299</v>
      </c>
      <c r="E1661" t="s">
        <v>3585</v>
      </c>
    </row>
    <row r="1662" spans="1:6">
      <c r="A1662" s="1" t="s">
        <v>108</v>
      </c>
      <c r="B1662" s="1" t="s">
        <v>3300</v>
      </c>
      <c r="C1662" s="1" t="str">
        <f t="shared" si="25"/>
        <v>大分県大分市</v>
      </c>
      <c r="D1662" s="1" t="s">
        <v>3301</v>
      </c>
      <c r="E1662" t="s">
        <v>3573</v>
      </c>
      <c r="F1662" s="1"/>
    </row>
    <row r="1663" spans="1:6">
      <c r="A1663" s="1" t="s">
        <v>108</v>
      </c>
      <c r="B1663" s="1" t="s">
        <v>3302</v>
      </c>
      <c r="C1663" s="1" t="str">
        <f t="shared" si="25"/>
        <v>大分県別府市</v>
      </c>
      <c r="D1663" s="1" t="s">
        <v>3303</v>
      </c>
      <c r="E1663" t="s">
        <v>3574</v>
      </c>
    </row>
    <row r="1664" spans="1:6">
      <c r="A1664" s="1" t="s">
        <v>108</v>
      </c>
      <c r="B1664" s="1" t="s">
        <v>3304</v>
      </c>
      <c r="C1664" s="1" t="str">
        <f t="shared" si="25"/>
        <v>大分県中津市</v>
      </c>
      <c r="D1664" s="1" t="s">
        <v>3305</v>
      </c>
      <c r="E1664" t="s">
        <v>3599</v>
      </c>
    </row>
    <row r="1665" spans="1:6">
      <c r="A1665" s="1" t="s">
        <v>108</v>
      </c>
      <c r="B1665" s="1" t="s">
        <v>3306</v>
      </c>
      <c r="C1665" s="1" t="str">
        <f t="shared" si="25"/>
        <v>大分県日田市</v>
      </c>
      <c r="D1665" s="1" t="s">
        <v>3307</v>
      </c>
      <c r="E1665" t="s">
        <v>3579</v>
      </c>
    </row>
    <row r="1666" spans="1:6">
      <c r="A1666" s="1" t="s">
        <v>108</v>
      </c>
      <c r="B1666" s="1" t="s">
        <v>3308</v>
      </c>
      <c r="C1666" s="1" t="str">
        <f t="shared" si="25"/>
        <v>大分県佐伯市</v>
      </c>
      <c r="D1666" s="1" t="s">
        <v>3309</v>
      </c>
      <c r="E1666" t="s">
        <v>3599</v>
      </c>
    </row>
    <row r="1667" spans="1:6">
      <c r="A1667" s="1" t="s">
        <v>108</v>
      </c>
      <c r="B1667" s="1" t="s">
        <v>3310</v>
      </c>
      <c r="C1667" s="1" t="str">
        <f t="shared" si="25"/>
        <v>大分県臼杵市</v>
      </c>
      <c r="D1667" s="1" t="s">
        <v>3311</v>
      </c>
      <c r="E1667" t="s">
        <v>3601</v>
      </c>
    </row>
    <row r="1668" spans="1:6">
      <c r="A1668" s="1" t="s">
        <v>108</v>
      </c>
      <c r="B1668" s="1" t="s">
        <v>3312</v>
      </c>
      <c r="C1668" s="1" t="str">
        <f t="shared" si="25"/>
        <v>大分県津久見市</v>
      </c>
      <c r="D1668" s="1" t="s">
        <v>3313</v>
      </c>
      <c r="E1668" t="s">
        <v>3601</v>
      </c>
    </row>
    <row r="1669" spans="1:6">
      <c r="A1669" s="1" t="s">
        <v>108</v>
      </c>
      <c r="B1669" s="1" t="s">
        <v>3314</v>
      </c>
      <c r="C1669" s="1" t="str">
        <f t="shared" si="25"/>
        <v>大分県竹田市</v>
      </c>
      <c r="D1669" s="1" t="s">
        <v>3315</v>
      </c>
      <c r="E1669" t="s">
        <v>3578</v>
      </c>
    </row>
    <row r="1670" spans="1:6">
      <c r="A1670" s="1" t="s">
        <v>108</v>
      </c>
      <c r="B1670" s="1" t="s">
        <v>3316</v>
      </c>
      <c r="C1670" s="1" t="str">
        <f t="shared" si="25"/>
        <v>大分県豊後高田市</v>
      </c>
      <c r="D1670" s="1" t="s">
        <v>3317</v>
      </c>
      <c r="E1670" t="s">
        <v>3593</v>
      </c>
    </row>
    <row r="1671" spans="1:6">
      <c r="A1671" s="1" t="s">
        <v>108</v>
      </c>
      <c r="B1671" s="1" t="s">
        <v>3318</v>
      </c>
      <c r="C1671" s="1" t="str">
        <f t="shared" si="25"/>
        <v>大分県杵築市</v>
      </c>
      <c r="D1671" s="1" t="s">
        <v>3319</v>
      </c>
      <c r="E1671" t="s">
        <v>3578</v>
      </c>
    </row>
    <row r="1672" spans="1:6">
      <c r="A1672" s="1" t="s">
        <v>108</v>
      </c>
      <c r="B1672" s="1" t="s">
        <v>3320</v>
      </c>
      <c r="C1672" s="1" t="str">
        <f t="shared" si="25"/>
        <v>大分県宇佐市</v>
      </c>
      <c r="D1672" s="1" t="s">
        <v>3321</v>
      </c>
      <c r="E1672" t="s">
        <v>3599</v>
      </c>
    </row>
    <row r="1673" spans="1:6">
      <c r="A1673" s="1" t="s">
        <v>108</v>
      </c>
      <c r="B1673" s="1" t="s">
        <v>3322</v>
      </c>
      <c r="C1673" s="1" t="str">
        <f t="shared" si="25"/>
        <v>大分県豊後大野市</v>
      </c>
      <c r="D1673" s="1" t="s">
        <v>3323</v>
      </c>
      <c r="E1673" t="s">
        <v>3578</v>
      </c>
    </row>
    <row r="1674" spans="1:6">
      <c r="A1674" s="1" t="s">
        <v>108</v>
      </c>
      <c r="B1674" s="1" t="s">
        <v>3324</v>
      </c>
      <c r="C1674" s="1" t="str">
        <f t="shared" si="25"/>
        <v>大分県由布市</v>
      </c>
      <c r="D1674" s="1" t="s">
        <v>3325</v>
      </c>
      <c r="E1674" t="s">
        <v>3580</v>
      </c>
    </row>
    <row r="1675" spans="1:6">
      <c r="A1675" s="1" t="s">
        <v>108</v>
      </c>
      <c r="B1675" s="1" t="s">
        <v>3326</v>
      </c>
      <c r="C1675" s="1" t="str">
        <f t="shared" si="25"/>
        <v>大分県国東市</v>
      </c>
      <c r="D1675" s="1" t="s">
        <v>3327</v>
      </c>
      <c r="E1675" t="s">
        <v>3593</v>
      </c>
    </row>
    <row r="1676" spans="1:6">
      <c r="A1676" s="1" t="s">
        <v>108</v>
      </c>
      <c r="B1676" s="1" t="s">
        <v>3328</v>
      </c>
      <c r="C1676" s="1" t="str">
        <f t="shared" si="25"/>
        <v>大分県姫島村</v>
      </c>
      <c r="D1676" s="1" t="s">
        <v>3329</v>
      </c>
      <c r="E1676" t="s">
        <v>3582</v>
      </c>
    </row>
    <row r="1677" spans="1:6">
      <c r="A1677" s="1" t="s">
        <v>108</v>
      </c>
      <c r="B1677" s="1" t="s">
        <v>3330</v>
      </c>
      <c r="C1677" s="1" t="str">
        <f t="shared" si="25"/>
        <v>大分県日出町</v>
      </c>
      <c r="D1677" s="1" t="s">
        <v>3331</v>
      </c>
      <c r="E1677" t="s">
        <v>3586</v>
      </c>
    </row>
    <row r="1678" spans="1:6">
      <c r="A1678" s="1" t="s">
        <v>108</v>
      </c>
      <c r="B1678" s="1" t="s">
        <v>3332</v>
      </c>
      <c r="C1678" s="1" t="str">
        <f t="shared" si="25"/>
        <v>大分県九重町</v>
      </c>
      <c r="D1678" s="1" t="s">
        <v>3333</v>
      </c>
      <c r="E1678" t="s">
        <v>3584</v>
      </c>
    </row>
    <row r="1679" spans="1:6">
      <c r="A1679" s="1" t="s">
        <v>108</v>
      </c>
      <c r="B1679" s="1" t="s">
        <v>3334</v>
      </c>
      <c r="C1679" s="1" t="str">
        <f t="shared" si="25"/>
        <v>大分県玖珠町</v>
      </c>
      <c r="D1679" s="1" t="s">
        <v>3335</v>
      </c>
      <c r="E1679" t="s">
        <v>3590</v>
      </c>
    </row>
    <row r="1680" spans="1:6">
      <c r="A1680" s="1" t="s">
        <v>110</v>
      </c>
      <c r="B1680" s="1" t="s">
        <v>3336</v>
      </c>
      <c r="C1680" s="1" t="str">
        <f t="shared" si="25"/>
        <v>宮崎県宮崎市</v>
      </c>
      <c r="D1680" s="1" t="s">
        <v>3337</v>
      </c>
      <c r="E1680" t="s">
        <v>3573</v>
      </c>
      <c r="F1680" s="1"/>
    </row>
    <row r="1681" spans="1:5">
      <c r="A1681" s="1" t="s">
        <v>110</v>
      </c>
      <c r="B1681" s="1" t="s">
        <v>3338</v>
      </c>
      <c r="C1681" s="1" t="str">
        <f t="shared" si="25"/>
        <v>宮崎県都城市</v>
      </c>
      <c r="D1681" s="1" t="s">
        <v>3339</v>
      </c>
      <c r="E1681" t="s">
        <v>3576</v>
      </c>
    </row>
    <row r="1682" spans="1:5">
      <c r="A1682" s="1" t="s">
        <v>110</v>
      </c>
      <c r="B1682" s="1" t="s">
        <v>3340</v>
      </c>
      <c r="C1682" s="1" t="str">
        <f t="shared" si="25"/>
        <v>宮崎県延岡市</v>
      </c>
      <c r="D1682" s="1" t="s">
        <v>3341</v>
      </c>
      <c r="E1682" t="s">
        <v>3574</v>
      </c>
    </row>
    <row r="1683" spans="1:5">
      <c r="A1683" s="1" t="s">
        <v>110</v>
      </c>
      <c r="B1683" s="1" t="s">
        <v>3342</v>
      </c>
      <c r="C1683" s="1" t="str">
        <f t="shared" si="25"/>
        <v>宮崎県日南市</v>
      </c>
      <c r="D1683" s="1" t="s">
        <v>3343</v>
      </c>
      <c r="E1683" t="s">
        <v>3579</v>
      </c>
    </row>
    <row r="1684" spans="1:5">
      <c r="A1684" s="1" t="s">
        <v>110</v>
      </c>
      <c r="B1684" s="1" t="s">
        <v>3344</v>
      </c>
      <c r="C1684" s="1" t="str">
        <f t="shared" si="25"/>
        <v>宮崎県小林市</v>
      </c>
      <c r="D1684" s="1" t="s">
        <v>3345</v>
      </c>
      <c r="E1684" t="s">
        <v>3578</v>
      </c>
    </row>
    <row r="1685" spans="1:5">
      <c r="A1685" s="1" t="s">
        <v>110</v>
      </c>
      <c r="B1685" s="1" t="s">
        <v>3346</v>
      </c>
      <c r="C1685" s="1" t="str">
        <f t="shared" si="25"/>
        <v>宮崎県日向市</v>
      </c>
      <c r="D1685" s="1" t="s">
        <v>3347</v>
      </c>
      <c r="E1685" t="s">
        <v>3599</v>
      </c>
    </row>
    <row r="1686" spans="1:5">
      <c r="A1686" s="1" t="s">
        <v>110</v>
      </c>
      <c r="B1686" s="1" t="s">
        <v>3348</v>
      </c>
      <c r="C1686" s="1" t="str">
        <f t="shared" si="25"/>
        <v>宮崎県串間市</v>
      </c>
      <c r="D1686" s="1" t="s">
        <v>3349</v>
      </c>
      <c r="E1686" t="s">
        <v>3578</v>
      </c>
    </row>
    <row r="1687" spans="1:5">
      <c r="A1687" s="1" t="s">
        <v>110</v>
      </c>
      <c r="B1687" s="1" t="s">
        <v>3350</v>
      </c>
      <c r="C1687" s="1" t="str">
        <f t="shared" si="25"/>
        <v>宮崎県西都市</v>
      </c>
      <c r="D1687" s="1" t="s">
        <v>3351</v>
      </c>
      <c r="E1687" t="s">
        <v>3593</v>
      </c>
    </row>
    <row r="1688" spans="1:5">
      <c r="A1688" s="1" t="s">
        <v>110</v>
      </c>
      <c r="B1688" s="1" t="s">
        <v>3352</v>
      </c>
      <c r="C1688" s="1" t="str">
        <f t="shared" si="25"/>
        <v>宮崎県えびの市</v>
      </c>
      <c r="D1688" s="1" t="s">
        <v>3353</v>
      </c>
      <c r="E1688" t="s">
        <v>3578</v>
      </c>
    </row>
    <row r="1689" spans="1:5">
      <c r="A1689" s="1" t="s">
        <v>110</v>
      </c>
      <c r="B1689" s="1" t="s">
        <v>3354</v>
      </c>
      <c r="C1689" s="1" t="str">
        <f t="shared" si="25"/>
        <v>宮崎県三股町</v>
      </c>
      <c r="D1689" s="1" t="s">
        <v>3355</v>
      </c>
      <c r="E1689" t="s">
        <v>3586</v>
      </c>
    </row>
    <row r="1690" spans="1:5">
      <c r="A1690" s="1" t="s">
        <v>110</v>
      </c>
      <c r="B1690" s="1" t="s">
        <v>3356</v>
      </c>
      <c r="C1690" s="1" t="str">
        <f t="shared" si="25"/>
        <v>宮崎県高原町</v>
      </c>
      <c r="D1690" s="1" t="s">
        <v>3357</v>
      </c>
      <c r="E1690" t="s">
        <v>3584</v>
      </c>
    </row>
    <row r="1691" spans="1:5">
      <c r="A1691" s="1" t="s">
        <v>110</v>
      </c>
      <c r="B1691" s="1" t="s">
        <v>3358</v>
      </c>
      <c r="C1691" s="1" t="str">
        <f t="shared" si="25"/>
        <v>宮崎県国富町</v>
      </c>
      <c r="D1691" s="1" t="s">
        <v>3359</v>
      </c>
      <c r="E1691" t="s">
        <v>3595</v>
      </c>
    </row>
    <row r="1692" spans="1:5">
      <c r="A1692" s="1" t="s">
        <v>110</v>
      </c>
      <c r="B1692" s="1" t="s">
        <v>3360</v>
      </c>
      <c r="C1692" s="1" t="str">
        <f t="shared" si="25"/>
        <v>宮崎県綾町</v>
      </c>
      <c r="D1692" s="1" t="s">
        <v>3361</v>
      </c>
      <c r="E1692" t="s">
        <v>3584</v>
      </c>
    </row>
    <row r="1693" spans="1:5">
      <c r="A1693" s="1" t="s">
        <v>110</v>
      </c>
      <c r="B1693" s="1" t="s">
        <v>3362</v>
      </c>
      <c r="C1693" s="1" t="str">
        <f t="shared" si="25"/>
        <v>宮崎県高鍋町</v>
      </c>
      <c r="D1693" s="1" t="s">
        <v>3363</v>
      </c>
      <c r="E1693" t="s">
        <v>3581</v>
      </c>
    </row>
    <row r="1694" spans="1:5">
      <c r="A1694" s="1" t="s">
        <v>110</v>
      </c>
      <c r="B1694" s="1" t="s">
        <v>3364</v>
      </c>
      <c r="C1694" s="1" t="str">
        <f t="shared" si="25"/>
        <v>宮崎県新富町</v>
      </c>
      <c r="D1694" s="1" t="s">
        <v>3365</v>
      </c>
      <c r="E1694" t="s">
        <v>3581</v>
      </c>
    </row>
    <row r="1695" spans="1:5">
      <c r="A1695" s="1" t="s">
        <v>110</v>
      </c>
      <c r="B1695" s="1" t="s">
        <v>3366</v>
      </c>
      <c r="C1695" s="1" t="str">
        <f t="shared" si="25"/>
        <v>宮崎県西米良村</v>
      </c>
      <c r="D1695" s="1" t="s">
        <v>3367</v>
      </c>
      <c r="E1695" t="s">
        <v>3582</v>
      </c>
    </row>
    <row r="1696" spans="1:5">
      <c r="A1696" s="1" t="s">
        <v>110</v>
      </c>
      <c r="B1696" s="1" t="s">
        <v>3368</v>
      </c>
      <c r="C1696" s="1" t="str">
        <f t="shared" si="25"/>
        <v>宮崎県木城町</v>
      </c>
      <c r="D1696" s="1" t="s">
        <v>3369</v>
      </c>
      <c r="E1696" t="s">
        <v>3582</v>
      </c>
    </row>
    <row r="1697" spans="1:6">
      <c r="A1697" s="1" t="s">
        <v>110</v>
      </c>
      <c r="B1697" s="1" t="s">
        <v>3370</v>
      </c>
      <c r="C1697" s="1" t="str">
        <f t="shared" si="25"/>
        <v>宮崎県川南町</v>
      </c>
      <c r="D1697" s="1" t="s">
        <v>3371</v>
      </c>
      <c r="E1697" t="s">
        <v>3587</v>
      </c>
    </row>
    <row r="1698" spans="1:6">
      <c r="A1698" s="1" t="s">
        <v>110</v>
      </c>
      <c r="B1698" s="1" t="s">
        <v>3372</v>
      </c>
      <c r="C1698" s="1" t="str">
        <f t="shared" si="25"/>
        <v>宮崎県都農町</v>
      </c>
      <c r="D1698" s="1" t="s">
        <v>3373</v>
      </c>
      <c r="E1698" t="s">
        <v>3584</v>
      </c>
    </row>
    <row r="1699" spans="1:6">
      <c r="A1699" s="1" t="s">
        <v>110</v>
      </c>
      <c r="B1699" s="1" t="s">
        <v>3374</v>
      </c>
      <c r="C1699" s="1" t="str">
        <f t="shared" si="25"/>
        <v>宮崎県門川町</v>
      </c>
      <c r="D1699" s="1" t="s">
        <v>3375</v>
      </c>
      <c r="E1699" t="s">
        <v>3581</v>
      </c>
    </row>
    <row r="1700" spans="1:6">
      <c r="A1700" s="1" t="s">
        <v>110</v>
      </c>
      <c r="B1700" s="1" t="s">
        <v>3376</v>
      </c>
      <c r="C1700" s="1" t="str">
        <f t="shared" si="25"/>
        <v>宮崎県諸塚村</v>
      </c>
      <c r="D1700" s="1" t="s">
        <v>3377</v>
      </c>
      <c r="E1700" t="s">
        <v>3582</v>
      </c>
    </row>
    <row r="1701" spans="1:6">
      <c r="A1701" s="1" t="s">
        <v>110</v>
      </c>
      <c r="B1701" s="1" t="s">
        <v>3378</v>
      </c>
      <c r="C1701" s="1" t="str">
        <f t="shared" si="25"/>
        <v>宮崎県椎葉村</v>
      </c>
      <c r="D1701" s="1" t="s">
        <v>3379</v>
      </c>
      <c r="E1701" t="s">
        <v>3582</v>
      </c>
    </row>
    <row r="1702" spans="1:6">
      <c r="A1702" s="1" t="s">
        <v>110</v>
      </c>
      <c r="B1702" s="1" t="s">
        <v>730</v>
      </c>
      <c r="C1702" s="1" t="str">
        <f t="shared" si="25"/>
        <v>宮崎県美郷町</v>
      </c>
      <c r="D1702" s="1" t="s">
        <v>3380</v>
      </c>
      <c r="E1702" t="s">
        <v>3582</v>
      </c>
    </row>
    <row r="1703" spans="1:6">
      <c r="A1703" s="1" t="s">
        <v>110</v>
      </c>
      <c r="B1703" s="1" t="s">
        <v>3381</v>
      </c>
      <c r="C1703" s="1" t="str">
        <f t="shared" si="25"/>
        <v>宮崎県高千穂町</v>
      </c>
      <c r="D1703" s="1" t="s">
        <v>3382</v>
      </c>
      <c r="E1703" t="s">
        <v>3591</v>
      </c>
    </row>
    <row r="1704" spans="1:6">
      <c r="A1704" s="1" t="s">
        <v>110</v>
      </c>
      <c r="B1704" s="1" t="s">
        <v>3383</v>
      </c>
      <c r="C1704" s="1" t="str">
        <f t="shared" si="25"/>
        <v>宮崎県日之影町</v>
      </c>
      <c r="D1704" s="1" t="s">
        <v>3384</v>
      </c>
      <c r="E1704" t="s">
        <v>3582</v>
      </c>
    </row>
    <row r="1705" spans="1:6">
      <c r="A1705" s="1" t="s">
        <v>110</v>
      </c>
      <c r="B1705" s="1" t="s">
        <v>3385</v>
      </c>
      <c r="C1705" s="1" t="str">
        <f t="shared" si="25"/>
        <v>宮崎県五ヶ瀬町</v>
      </c>
      <c r="D1705" s="1" t="s">
        <v>3386</v>
      </c>
      <c r="E1705" t="s">
        <v>3582</v>
      </c>
    </row>
    <row r="1706" spans="1:6">
      <c r="A1706" s="1" t="s">
        <v>112</v>
      </c>
      <c r="B1706" s="1" t="s">
        <v>3387</v>
      </c>
      <c r="C1706" s="1" t="str">
        <f t="shared" si="25"/>
        <v>鹿児島県鹿児島市</v>
      </c>
      <c r="D1706" s="1" t="s">
        <v>3388</v>
      </c>
      <c r="E1706" t="s">
        <v>3573</v>
      </c>
      <c r="F1706" s="1"/>
    </row>
    <row r="1707" spans="1:6">
      <c r="A1707" s="1" t="s">
        <v>112</v>
      </c>
      <c r="B1707" s="1" t="s">
        <v>3389</v>
      </c>
      <c r="C1707" s="1" t="str">
        <f t="shared" si="25"/>
        <v>鹿児島県鹿屋市</v>
      </c>
      <c r="D1707" s="1" t="s">
        <v>3390</v>
      </c>
      <c r="E1707" t="s">
        <v>3577</v>
      </c>
    </row>
    <row r="1708" spans="1:6">
      <c r="A1708" s="1" t="s">
        <v>112</v>
      </c>
      <c r="B1708" s="1" t="s">
        <v>3391</v>
      </c>
      <c r="C1708" s="1" t="str">
        <f t="shared" si="25"/>
        <v>鹿児島県枕崎市</v>
      </c>
      <c r="D1708" s="1" t="s">
        <v>3392</v>
      </c>
      <c r="E1708" t="s">
        <v>3578</v>
      </c>
    </row>
    <row r="1709" spans="1:6">
      <c r="A1709" s="1" t="s">
        <v>112</v>
      </c>
      <c r="B1709" s="1" t="s">
        <v>3393</v>
      </c>
      <c r="C1709" s="1" t="str">
        <f t="shared" si="25"/>
        <v>鹿児島県阿久根市</v>
      </c>
      <c r="D1709" s="1" t="s">
        <v>3394</v>
      </c>
      <c r="E1709" t="s">
        <v>3578</v>
      </c>
    </row>
    <row r="1710" spans="1:6">
      <c r="A1710" s="1" t="s">
        <v>112</v>
      </c>
      <c r="B1710" s="1" t="s">
        <v>3395</v>
      </c>
      <c r="C1710" s="1" t="str">
        <f t="shared" si="25"/>
        <v>鹿児島県出水市</v>
      </c>
      <c r="D1710" s="1" t="s">
        <v>3396</v>
      </c>
      <c r="E1710" t="s">
        <v>3579</v>
      </c>
    </row>
    <row r="1711" spans="1:6">
      <c r="A1711" s="1" t="s">
        <v>112</v>
      </c>
      <c r="B1711" s="1" t="s">
        <v>3397</v>
      </c>
      <c r="C1711" s="1" t="str">
        <f t="shared" si="25"/>
        <v>鹿児島県指宿市</v>
      </c>
      <c r="D1711" s="1" t="s">
        <v>3398</v>
      </c>
      <c r="E1711" t="s">
        <v>3578</v>
      </c>
    </row>
    <row r="1712" spans="1:6">
      <c r="A1712" s="1" t="s">
        <v>112</v>
      </c>
      <c r="B1712" s="1" t="s">
        <v>3399</v>
      </c>
      <c r="C1712" s="1" t="str">
        <f t="shared" si="25"/>
        <v>鹿児島県西之表市</v>
      </c>
      <c r="D1712" s="1" t="s">
        <v>3400</v>
      </c>
      <c r="E1712" t="s">
        <v>3578</v>
      </c>
    </row>
    <row r="1713" spans="1:5">
      <c r="A1713" s="1" t="s">
        <v>112</v>
      </c>
      <c r="B1713" s="1" t="s">
        <v>3401</v>
      </c>
      <c r="C1713" s="1" t="str">
        <f t="shared" si="25"/>
        <v>鹿児島県垂水市</v>
      </c>
      <c r="D1713" s="1" t="s">
        <v>3402</v>
      </c>
      <c r="E1713" t="s">
        <v>3578</v>
      </c>
    </row>
    <row r="1714" spans="1:5">
      <c r="A1714" s="1" t="s">
        <v>112</v>
      </c>
      <c r="B1714" s="1" t="s">
        <v>3403</v>
      </c>
      <c r="C1714" s="1" t="str">
        <f t="shared" ref="C1714:C1777" si="26">A1714&amp;B1714</f>
        <v>鹿児島県薩摩川内市</v>
      </c>
      <c r="D1714" s="1" t="s">
        <v>3404</v>
      </c>
      <c r="E1714" t="s">
        <v>3575</v>
      </c>
    </row>
    <row r="1715" spans="1:5">
      <c r="A1715" s="1" t="s">
        <v>112</v>
      </c>
      <c r="B1715" s="1" t="s">
        <v>3405</v>
      </c>
      <c r="C1715" s="1" t="str">
        <f t="shared" si="26"/>
        <v>鹿児島県日置市</v>
      </c>
      <c r="D1715" s="1" t="s">
        <v>3406</v>
      </c>
      <c r="E1715" t="s">
        <v>3580</v>
      </c>
    </row>
    <row r="1716" spans="1:5">
      <c r="A1716" s="1" t="s">
        <v>112</v>
      </c>
      <c r="B1716" s="1" t="s">
        <v>3407</v>
      </c>
      <c r="C1716" s="1" t="str">
        <f t="shared" si="26"/>
        <v>鹿児島県曽於市</v>
      </c>
      <c r="D1716" s="1" t="s">
        <v>3408</v>
      </c>
      <c r="E1716" t="s">
        <v>3578</v>
      </c>
    </row>
    <row r="1717" spans="1:5">
      <c r="A1717" s="1" t="s">
        <v>112</v>
      </c>
      <c r="B1717" s="1" t="s">
        <v>3409</v>
      </c>
      <c r="C1717" s="1" t="str">
        <f t="shared" si="26"/>
        <v>鹿児島県霧島市</v>
      </c>
      <c r="D1717" s="1" t="s">
        <v>3410</v>
      </c>
      <c r="E1717" t="s">
        <v>3574</v>
      </c>
    </row>
    <row r="1718" spans="1:5">
      <c r="A1718" s="1" t="s">
        <v>112</v>
      </c>
      <c r="B1718" s="1" t="s">
        <v>3411</v>
      </c>
      <c r="C1718" s="1" t="str">
        <f t="shared" si="26"/>
        <v>鹿児島県いちき串木野市</v>
      </c>
      <c r="D1718" s="1" t="s">
        <v>3412</v>
      </c>
      <c r="E1718" t="s">
        <v>3580</v>
      </c>
    </row>
    <row r="1719" spans="1:5">
      <c r="A1719" s="1" t="s">
        <v>112</v>
      </c>
      <c r="B1719" s="1" t="s">
        <v>3413</v>
      </c>
      <c r="C1719" s="1" t="str">
        <f t="shared" si="26"/>
        <v>鹿児島県南さつま市</v>
      </c>
      <c r="D1719" s="1" t="s">
        <v>3414</v>
      </c>
      <c r="E1719" t="s">
        <v>3578</v>
      </c>
    </row>
    <row r="1720" spans="1:5">
      <c r="A1720" s="1" t="s">
        <v>112</v>
      </c>
      <c r="B1720" s="1" t="s">
        <v>3415</v>
      </c>
      <c r="C1720" s="1" t="str">
        <f t="shared" si="26"/>
        <v>鹿児島県志布志市</v>
      </c>
      <c r="D1720" s="1" t="s">
        <v>3416</v>
      </c>
      <c r="E1720" t="s">
        <v>3578</v>
      </c>
    </row>
    <row r="1721" spans="1:5">
      <c r="A1721" s="1" t="s">
        <v>112</v>
      </c>
      <c r="B1721" s="1" t="s">
        <v>3417</v>
      </c>
      <c r="C1721" s="1" t="str">
        <f t="shared" si="26"/>
        <v>鹿児島県奄美市</v>
      </c>
      <c r="D1721" s="1" t="s">
        <v>3418</v>
      </c>
      <c r="E1721" t="s">
        <v>3580</v>
      </c>
    </row>
    <row r="1722" spans="1:5">
      <c r="A1722" s="1" t="s">
        <v>112</v>
      </c>
      <c r="B1722" s="1" t="s">
        <v>3419</v>
      </c>
      <c r="C1722" s="1" t="str">
        <f t="shared" si="26"/>
        <v>鹿児島県南九州市</v>
      </c>
      <c r="D1722" s="1" t="s">
        <v>3420</v>
      </c>
      <c r="E1722" t="s">
        <v>3578</v>
      </c>
    </row>
    <row r="1723" spans="1:5">
      <c r="A1723" s="1" t="s">
        <v>112</v>
      </c>
      <c r="B1723" s="1" t="s">
        <v>3421</v>
      </c>
      <c r="C1723" s="1" t="str">
        <f t="shared" si="26"/>
        <v>鹿児島県伊佐市</v>
      </c>
      <c r="D1723" s="1" t="s">
        <v>3422</v>
      </c>
      <c r="E1723" t="s">
        <v>3578</v>
      </c>
    </row>
    <row r="1724" spans="1:5">
      <c r="A1724" s="1" t="s">
        <v>112</v>
      </c>
      <c r="B1724" s="1" t="s">
        <v>3423</v>
      </c>
      <c r="C1724" s="1" t="str">
        <f t="shared" si="26"/>
        <v>鹿児島県姶良市</v>
      </c>
      <c r="D1724" s="1" t="s">
        <v>3424</v>
      </c>
      <c r="E1724" t="s">
        <v>3575</v>
      </c>
    </row>
    <row r="1725" spans="1:5">
      <c r="A1725" s="1" t="s">
        <v>112</v>
      </c>
      <c r="B1725" s="1" t="s">
        <v>3425</v>
      </c>
      <c r="C1725" s="1" t="str">
        <f t="shared" si="26"/>
        <v>鹿児島県三島村</v>
      </c>
      <c r="D1725" s="1" t="s">
        <v>3426</v>
      </c>
      <c r="E1725" t="s">
        <v>3589</v>
      </c>
    </row>
    <row r="1726" spans="1:5">
      <c r="A1726" s="1" t="s">
        <v>112</v>
      </c>
      <c r="B1726" s="1" t="s">
        <v>3427</v>
      </c>
      <c r="C1726" s="1" t="str">
        <f t="shared" si="26"/>
        <v>鹿児島県十島村</v>
      </c>
      <c r="D1726" s="1" t="s">
        <v>3428</v>
      </c>
      <c r="E1726" t="s">
        <v>3589</v>
      </c>
    </row>
    <row r="1727" spans="1:5">
      <c r="A1727" s="1" t="s">
        <v>112</v>
      </c>
      <c r="B1727" s="1" t="s">
        <v>3429</v>
      </c>
      <c r="C1727" s="1" t="str">
        <f t="shared" si="26"/>
        <v>鹿児島県さつま町</v>
      </c>
      <c r="D1727" s="1" t="s">
        <v>3430</v>
      </c>
      <c r="E1727" t="s">
        <v>3597</v>
      </c>
    </row>
    <row r="1728" spans="1:5">
      <c r="A1728" s="1" t="s">
        <v>112</v>
      </c>
      <c r="B1728" s="1" t="s">
        <v>3431</v>
      </c>
      <c r="C1728" s="1" t="str">
        <f t="shared" si="26"/>
        <v>鹿児島県長島町</v>
      </c>
      <c r="D1728" s="1" t="s">
        <v>3432</v>
      </c>
      <c r="E1728" t="s">
        <v>3584</v>
      </c>
    </row>
    <row r="1729" spans="1:5">
      <c r="A1729" s="1" t="s">
        <v>112</v>
      </c>
      <c r="B1729" s="1" t="s">
        <v>3433</v>
      </c>
      <c r="C1729" s="1" t="str">
        <f t="shared" si="26"/>
        <v>鹿児島県湧水町</v>
      </c>
      <c r="D1729" s="1" t="s">
        <v>3434</v>
      </c>
      <c r="E1729" t="s">
        <v>3585</v>
      </c>
    </row>
    <row r="1730" spans="1:5">
      <c r="A1730" s="1" t="s">
        <v>112</v>
      </c>
      <c r="B1730" s="1" t="s">
        <v>3435</v>
      </c>
      <c r="C1730" s="1" t="str">
        <f t="shared" si="26"/>
        <v>鹿児島県大崎町</v>
      </c>
      <c r="D1730" s="1" t="s">
        <v>3436</v>
      </c>
      <c r="E1730" t="s">
        <v>3591</v>
      </c>
    </row>
    <row r="1731" spans="1:5">
      <c r="A1731" s="1" t="s">
        <v>112</v>
      </c>
      <c r="B1731" s="1" t="s">
        <v>3437</v>
      </c>
      <c r="C1731" s="1" t="str">
        <f t="shared" si="26"/>
        <v>鹿児島県東串良町</v>
      </c>
      <c r="D1731" s="1" t="s">
        <v>3438</v>
      </c>
      <c r="E1731" t="s">
        <v>3584</v>
      </c>
    </row>
    <row r="1732" spans="1:5">
      <c r="A1732" s="1" t="s">
        <v>112</v>
      </c>
      <c r="B1732" s="1" t="s">
        <v>3439</v>
      </c>
      <c r="C1732" s="1" t="str">
        <f t="shared" si="26"/>
        <v>鹿児島県錦江町</v>
      </c>
      <c r="D1732" s="1" t="s">
        <v>3440</v>
      </c>
      <c r="E1732" t="s">
        <v>3584</v>
      </c>
    </row>
    <row r="1733" spans="1:5">
      <c r="A1733" s="1" t="s">
        <v>112</v>
      </c>
      <c r="B1733" s="1" t="s">
        <v>3441</v>
      </c>
      <c r="C1733" s="1" t="str">
        <f t="shared" si="26"/>
        <v>鹿児島県南大隅町</v>
      </c>
      <c r="D1733" s="1" t="s">
        <v>3442</v>
      </c>
      <c r="E1733" t="s">
        <v>3584</v>
      </c>
    </row>
    <row r="1734" spans="1:5">
      <c r="A1734" s="1" t="s">
        <v>112</v>
      </c>
      <c r="B1734" s="1" t="s">
        <v>3443</v>
      </c>
      <c r="C1734" s="1" t="str">
        <f t="shared" si="26"/>
        <v>鹿児島県肝付町</v>
      </c>
      <c r="D1734" s="1" t="s">
        <v>3444</v>
      </c>
      <c r="E1734" t="s">
        <v>3590</v>
      </c>
    </row>
    <row r="1735" spans="1:5">
      <c r="A1735" s="1" t="s">
        <v>112</v>
      </c>
      <c r="B1735" s="1" t="s">
        <v>3445</v>
      </c>
      <c r="C1735" s="1" t="str">
        <f t="shared" si="26"/>
        <v>鹿児島県中種子町</v>
      </c>
      <c r="D1735" s="1" t="s">
        <v>3446</v>
      </c>
      <c r="E1735" t="s">
        <v>3584</v>
      </c>
    </row>
    <row r="1736" spans="1:5">
      <c r="A1736" s="1" t="s">
        <v>112</v>
      </c>
      <c r="B1736" s="1" t="s">
        <v>3447</v>
      </c>
      <c r="C1736" s="1" t="str">
        <f t="shared" si="26"/>
        <v>鹿児島県南種子町</v>
      </c>
      <c r="D1736" s="1" t="s">
        <v>3448</v>
      </c>
      <c r="E1736" t="s">
        <v>3584</v>
      </c>
    </row>
    <row r="1737" spans="1:5">
      <c r="A1737" s="1" t="s">
        <v>112</v>
      </c>
      <c r="B1737" s="1" t="s">
        <v>3449</v>
      </c>
      <c r="C1737" s="1" t="str">
        <f t="shared" si="26"/>
        <v>鹿児島県屋久島町</v>
      </c>
      <c r="D1737" s="1" t="s">
        <v>3450</v>
      </c>
      <c r="E1737" t="s">
        <v>3590</v>
      </c>
    </row>
    <row r="1738" spans="1:5">
      <c r="A1738" s="1" t="s">
        <v>112</v>
      </c>
      <c r="B1738" s="1" t="s">
        <v>3451</v>
      </c>
      <c r="C1738" s="1" t="str">
        <f t="shared" si="26"/>
        <v>鹿児島県大和村</v>
      </c>
      <c r="D1738" s="1" t="s">
        <v>3452</v>
      </c>
      <c r="E1738" t="s">
        <v>3589</v>
      </c>
    </row>
    <row r="1739" spans="1:5">
      <c r="A1739" s="1" t="s">
        <v>112</v>
      </c>
      <c r="B1739" s="1" t="s">
        <v>3453</v>
      </c>
      <c r="C1739" s="1" t="str">
        <f t="shared" si="26"/>
        <v>鹿児島県宇検村</v>
      </c>
      <c r="D1739" s="1" t="s">
        <v>3454</v>
      </c>
      <c r="E1739" t="s">
        <v>3589</v>
      </c>
    </row>
    <row r="1740" spans="1:5">
      <c r="A1740" s="1" t="s">
        <v>112</v>
      </c>
      <c r="B1740" s="1" t="s">
        <v>3455</v>
      </c>
      <c r="C1740" s="1" t="str">
        <f t="shared" si="26"/>
        <v>鹿児島県瀬戸内町</v>
      </c>
      <c r="D1740" s="1" t="s">
        <v>3456</v>
      </c>
      <c r="E1740" t="s">
        <v>3585</v>
      </c>
    </row>
    <row r="1741" spans="1:5">
      <c r="A1741" s="1" t="s">
        <v>112</v>
      </c>
      <c r="B1741" s="1" t="s">
        <v>3457</v>
      </c>
      <c r="C1741" s="1" t="str">
        <f t="shared" si="26"/>
        <v>鹿児島県龍郷町</v>
      </c>
      <c r="D1741" s="1" t="s">
        <v>3458</v>
      </c>
      <c r="E1741" t="s">
        <v>3585</v>
      </c>
    </row>
    <row r="1742" spans="1:5">
      <c r="A1742" s="1" t="s">
        <v>112</v>
      </c>
      <c r="B1742" s="1" t="s">
        <v>3459</v>
      </c>
      <c r="C1742" s="1" t="str">
        <f t="shared" si="26"/>
        <v>鹿児島県喜界町</v>
      </c>
      <c r="D1742" s="1" t="s">
        <v>3460</v>
      </c>
      <c r="E1742" t="s">
        <v>3584</v>
      </c>
    </row>
    <row r="1743" spans="1:5">
      <c r="A1743" s="1" t="s">
        <v>112</v>
      </c>
      <c r="B1743" s="1" t="s">
        <v>3461</v>
      </c>
      <c r="C1743" s="1" t="str">
        <f t="shared" si="26"/>
        <v>鹿児島県徳之島町</v>
      </c>
      <c r="D1743" s="1" t="s">
        <v>3462</v>
      </c>
      <c r="E1743" t="s">
        <v>3590</v>
      </c>
    </row>
    <row r="1744" spans="1:5">
      <c r="A1744" s="1" t="s">
        <v>112</v>
      </c>
      <c r="B1744" s="1" t="s">
        <v>3463</v>
      </c>
      <c r="C1744" s="1" t="str">
        <f t="shared" si="26"/>
        <v>鹿児島県天城町</v>
      </c>
      <c r="D1744" s="1" t="s">
        <v>3464</v>
      </c>
      <c r="E1744" t="s">
        <v>3584</v>
      </c>
    </row>
    <row r="1745" spans="1:6">
      <c r="A1745" s="1" t="s">
        <v>112</v>
      </c>
      <c r="B1745" s="1" t="s">
        <v>3465</v>
      </c>
      <c r="C1745" s="1" t="str">
        <f t="shared" si="26"/>
        <v>鹿児島県伊仙町</v>
      </c>
      <c r="D1745" s="1" t="s">
        <v>3466</v>
      </c>
      <c r="E1745" t="s">
        <v>3584</v>
      </c>
    </row>
    <row r="1746" spans="1:6">
      <c r="A1746" s="1" t="s">
        <v>112</v>
      </c>
      <c r="B1746" s="1" t="s">
        <v>3467</v>
      </c>
      <c r="C1746" s="1" t="str">
        <f t="shared" si="26"/>
        <v>鹿児島県和泊町</v>
      </c>
      <c r="D1746" s="1" t="s">
        <v>3468</v>
      </c>
      <c r="E1746" t="s">
        <v>3584</v>
      </c>
    </row>
    <row r="1747" spans="1:6">
      <c r="A1747" s="1" t="s">
        <v>112</v>
      </c>
      <c r="B1747" s="1" t="s">
        <v>3469</v>
      </c>
      <c r="C1747" s="1" t="str">
        <f t="shared" si="26"/>
        <v>鹿児島県知名町</v>
      </c>
      <c r="D1747" s="1" t="s">
        <v>3470</v>
      </c>
      <c r="E1747" t="s">
        <v>3584</v>
      </c>
    </row>
    <row r="1748" spans="1:6">
      <c r="A1748" s="1" t="s">
        <v>112</v>
      </c>
      <c r="B1748" s="1" t="s">
        <v>3471</v>
      </c>
      <c r="C1748" s="1" t="str">
        <f t="shared" si="26"/>
        <v>鹿児島県与論町</v>
      </c>
      <c r="D1748" s="1" t="s">
        <v>3472</v>
      </c>
      <c r="E1748" t="s">
        <v>3584</v>
      </c>
    </row>
    <row r="1749" spans="1:6">
      <c r="A1749" s="1" t="s">
        <v>114</v>
      </c>
      <c r="B1749" s="1" t="s">
        <v>3473</v>
      </c>
      <c r="C1749" s="1" t="str">
        <f t="shared" si="26"/>
        <v>沖縄県那覇市</v>
      </c>
      <c r="D1749" s="1" t="s">
        <v>3474</v>
      </c>
      <c r="E1749" t="s">
        <v>3573</v>
      </c>
      <c r="F1749" s="1"/>
    </row>
    <row r="1750" spans="1:6">
      <c r="A1750" s="1" t="s">
        <v>114</v>
      </c>
      <c r="B1750" s="1" t="s">
        <v>3475</v>
      </c>
      <c r="C1750" s="1" t="str">
        <f t="shared" si="26"/>
        <v>沖縄県宜野湾市</v>
      </c>
      <c r="D1750" s="1" t="s">
        <v>3476</v>
      </c>
      <c r="E1750" t="s">
        <v>3574</v>
      </c>
    </row>
    <row r="1751" spans="1:6">
      <c r="A1751" s="1" t="s">
        <v>114</v>
      </c>
      <c r="B1751" s="1" t="s">
        <v>3477</v>
      </c>
      <c r="C1751" s="1" t="str">
        <f t="shared" si="26"/>
        <v>沖縄県石垣市</v>
      </c>
      <c r="D1751" s="1" t="s">
        <v>3478</v>
      </c>
      <c r="E1751" t="s">
        <v>3578</v>
      </c>
    </row>
    <row r="1752" spans="1:6">
      <c r="A1752" s="1" t="s">
        <v>114</v>
      </c>
      <c r="B1752" s="1" t="s">
        <v>3479</v>
      </c>
      <c r="C1752" s="1" t="str">
        <f t="shared" si="26"/>
        <v>沖縄県浦添市</v>
      </c>
      <c r="D1752" s="1" t="s">
        <v>3480</v>
      </c>
      <c r="E1752" t="s">
        <v>3574</v>
      </c>
    </row>
    <row r="1753" spans="1:6">
      <c r="A1753" s="1" t="s">
        <v>114</v>
      </c>
      <c r="B1753" s="1" t="s">
        <v>3481</v>
      </c>
      <c r="C1753" s="1" t="str">
        <f t="shared" si="26"/>
        <v>沖縄県名護市</v>
      </c>
      <c r="D1753" s="1" t="s">
        <v>3482</v>
      </c>
      <c r="E1753" t="s">
        <v>3575</v>
      </c>
    </row>
    <row r="1754" spans="1:6">
      <c r="A1754" s="1" t="s">
        <v>114</v>
      </c>
      <c r="B1754" s="1" t="s">
        <v>3483</v>
      </c>
      <c r="C1754" s="1" t="str">
        <f t="shared" si="26"/>
        <v>沖縄県糸満市</v>
      </c>
      <c r="D1754" s="1" t="s">
        <v>3484</v>
      </c>
      <c r="E1754" t="s">
        <v>3579</v>
      </c>
    </row>
    <row r="1755" spans="1:6">
      <c r="A1755" s="1" t="s">
        <v>114</v>
      </c>
      <c r="B1755" s="1" t="s">
        <v>3485</v>
      </c>
      <c r="C1755" s="1" t="str">
        <f t="shared" si="26"/>
        <v>沖縄県沖縄市</v>
      </c>
      <c r="D1755" s="1" t="s">
        <v>3486</v>
      </c>
      <c r="E1755" t="s">
        <v>3574</v>
      </c>
    </row>
    <row r="1756" spans="1:6">
      <c r="A1756" s="1" t="s">
        <v>114</v>
      </c>
      <c r="B1756" s="1" t="s">
        <v>3487</v>
      </c>
      <c r="C1756" s="1" t="str">
        <f t="shared" si="26"/>
        <v>沖縄県豊見城市</v>
      </c>
      <c r="D1756" s="1" t="s">
        <v>3488</v>
      </c>
      <c r="E1756" t="s">
        <v>3575</v>
      </c>
    </row>
    <row r="1757" spans="1:6">
      <c r="A1757" s="1" t="s">
        <v>114</v>
      </c>
      <c r="B1757" s="1" t="s">
        <v>3489</v>
      </c>
      <c r="C1757" s="1" t="str">
        <f t="shared" si="26"/>
        <v>沖縄県うるま市</v>
      </c>
      <c r="D1757" s="1" t="s">
        <v>3490</v>
      </c>
      <c r="E1757" t="s">
        <v>3574</v>
      </c>
    </row>
    <row r="1758" spans="1:6">
      <c r="A1758" s="1" t="s">
        <v>114</v>
      </c>
      <c r="B1758" s="1" t="s">
        <v>3491</v>
      </c>
      <c r="C1758" s="1" t="str">
        <f t="shared" si="26"/>
        <v>沖縄県宮古島市</v>
      </c>
      <c r="D1758" s="1" t="s">
        <v>3492</v>
      </c>
      <c r="E1758" t="s">
        <v>3579</v>
      </c>
    </row>
    <row r="1759" spans="1:6">
      <c r="A1759" s="1" t="s">
        <v>114</v>
      </c>
      <c r="B1759" s="1" t="s">
        <v>3493</v>
      </c>
      <c r="C1759" s="1" t="str">
        <f t="shared" si="26"/>
        <v>沖縄県南城市</v>
      </c>
      <c r="D1759" s="1" t="s">
        <v>3494</v>
      </c>
      <c r="E1759" t="s">
        <v>3580</v>
      </c>
    </row>
    <row r="1760" spans="1:6">
      <c r="A1760" s="1" t="s">
        <v>114</v>
      </c>
      <c r="B1760" s="1" t="s">
        <v>3495</v>
      </c>
      <c r="C1760" s="1" t="str">
        <f t="shared" si="26"/>
        <v>沖縄県国頭村</v>
      </c>
      <c r="D1760" s="1" t="s">
        <v>3496</v>
      </c>
      <c r="E1760" t="s">
        <v>3589</v>
      </c>
    </row>
    <row r="1761" spans="1:5">
      <c r="A1761" s="1" t="s">
        <v>114</v>
      </c>
      <c r="B1761" s="1" t="s">
        <v>3497</v>
      </c>
      <c r="C1761" s="1" t="str">
        <f t="shared" si="26"/>
        <v>沖縄県大宜味村</v>
      </c>
      <c r="D1761" s="1" t="s">
        <v>3498</v>
      </c>
      <c r="E1761" t="s">
        <v>3582</v>
      </c>
    </row>
    <row r="1762" spans="1:5">
      <c r="A1762" s="1" t="s">
        <v>114</v>
      </c>
      <c r="B1762" s="1" t="s">
        <v>3499</v>
      </c>
      <c r="C1762" s="1" t="str">
        <f t="shared" si="26"/>
        <v>沖縄県東村</v>
      </c>
      <c r="D1762" s="1" t="s">
        <v>3500</v>
      </c>
      <c r="E1762" t="s">
        <v>3582</v>
      </c>
    </row>
    <row r="1763" spans="1:5">
      <c r="A1763" s="1" t="s">
        <v>114</v>
      </c>
      <c r="B1763" s="1" t="s">
        <v>3501</v>
      </c>
      <c r="C1763" s="1" t="str">
        <f t="shared" si="26"/>
        <v>沖縄県今帰仁村</v>
      </c>
      <c r="D1763" s="1" t="s">
        <v>3502</v>
      </c>
      <c r="E1763" t="s">
        <v>3584</v>
      </c>
    </row>
    <row r="1764" spans="1:5">
      <c r="A1764" s="1" t="s">
        <v>114</v>
      </c>
      <c r="B1764" s="1" t="s">
        <v>3503</v>
      </c>
      <c r="C1764" s="1" t="str">
        <f t="shared" si="26"/>
        <v>沖縄県本部町</v>
      </c>
      <c r="D1764" s="1" t="s">
        <v>3504</v>
      </c>
      <c r="E1764" t="s">
        <v>3590</v>
      </c>
    </row>
    <row r="1765" spans="1:5">
      <c r="A1765" s="1" t="s">
        <v>114</v>
      </c>
      <c r="B1765" s="1" t="s">
        <v>3505</v>
      </c>
      <c r="C1765" s="1" t="str">
        <f t="shared" si="26"/>
        <v>沖縄県恩納村</v>
      </c>
      <c r="D1765" s="1" t="s">
        <v>3506</v>
      </c>
      <c r="E1765" t="s">
        <v>3590</v>
      </c>
    </row>
    <row r="1766" spans="1:5">
      <c r="A1766" s="1" t="s">
        <v>114</v>
      </c>
      <c r="B1766" s="1" t="s">
        <v>3507</v>
      </c>
      <c r="C1766" s="1" t="str">
        <f t="shared" si="26"/>
        <v>沖縄県宜野座村</v>
      </c>
      <c r="D1766" s="1" t="s">
        <v>3508</v>
      </c>
      <c r="E1766" t="s">
        <v>3585</v>
      </c>
    </row>
    <row r="1767" spans="1:5">
      <c r="A1767" s="1" t="s">
        <v>114</v>
      </c>
      <c r="B1767" s="1" t="s">
        <v>3509</v>
      </c>
      <c r="C1767" s="1" t="str">
        <f t="shared" si="26"/>
        <v>沖縄県金武町</v>
      </c>
      <c r="D1767" s="1" t="s">
        <v>3510</v>
      </c>
      <c r="E1767" t="s">
        <v>3590</v>
      </c>
    </row>
    <row r="1768" spans="1:5">
      <c r="A1768" s="1" t="s">
        <v>114</v>
      </c>
      <c r="B1768" s="1" t="s">
        <v>3511</v>
      </c>
      <c r="C1768" s="1" t="str">
        <f t="shared" si="26"/>
        <v>沖縄県伊江村</v>
      </c>
      <c r="D1768" s="1" t="s">
        <v>3512</v>
      </c>
      <c r="E1768" t="s">
        <v>3582</v>
      </c>
    </row>
    <row r="1769" spans="1:5">
      <c r="A1769" s="1" t="s">
        <v>114</v>
      </c>
      <c r="B1769" s="1" t="s">
        <v>3513</v>
      </c>
      <c r="C1769" s="1" t="str">
        <f t="shared" si="26"/>
        <v>沖縄県読谷村</v>
      </c>
      <c r="D1769" s="1" t="s">
        <v>3514</v>
      </c>
      <c r="E1769" t="s">
        <v>3586</v>
      </c>
    </row>
    <row r="1770" spans="1:5">
      <c r="A1770" s="1" t="s">
        <v>114</v>
      </c>
      <c r="B1770" s="1" t="s">
        <v>3515</v>
      </c>
      <c r="C1770" s="1" t="str">
        <f t="shared" si="26"/>
        <v>沖縄県嘉手納町</v>
      </c>
      <c r="D1770" s="1" t="s">
        <v>3516</v>
      </c>
      <c r="E1770" t="s">
        <v>3590</v>
      </c>
    </row>
    <row r="1771" spans="1:5">
      <c r="A1771" s="1" t="s">
        <v>114</v>
      </c>
      <c r="B1771" s="1" t="s">
        <v>3517</v>
      </c>
      <c r="C1771" s="1" t="str">
        <f t="shared" si="26"/>
        <v>沖縄県北谷町</v>
      </c>
      <c r="D1771" s="1" t="s">
        <v>3518</v>
      </c>
      <c r="E1771" t="s">
        <v>3586</v>
      </c>
    </row>
    <row r="1772" spans="1:5">
      <c r="A1772" s="1" t="s">
        <v>114</v>
      </c>
      <c r="B1772" s="1" t="s">
        <v>3519</v>
      </c>
      <c r="C1772" s="1" t="str">
        <f t="shared" si="26"/>
        <v>沖縄県北中城村</v>
      </c>
      <c r="D1772" s="1" t="s">
        <v>3520</v>
      </c>
      <c r="E1772" t="s">
        <v>3581</v>
      </c>
    </row>
    <row r="1773" spans="1:5">
      <c r="A1773" s="1" t="s">
        <v>114</v>
      </c>
      <c r="B1773" s="1" t="s">
        <v>3521</v>
      </c>
      <c r="C1773" s="1" t="str">
        <f t="shared" si="26"/>
        <v>沖縄県中城村</v>
      </c>
      <c r="D1773" s="1" t="s">
        <v>3522</v>
      </c>
      <c r="E1773" t="s">
        <v>3586</v>
      </c>
    </row>
    <row r="1774" spans="1:5">
      <c r="A1774" s="1" t="s">
        <v>114</v>
      </c>
      <c r="B1774" s="1" t="s">
        <v>3523</v>
      </c>
      <c r="C1774" s="1" t="str">
        <f t="shared" si="26"/>
        <v>沖縄県西原町</v>
      </c>
      <c r="D1774" s="1" t="s">
        <v>3524</v>
      </c>
      <c r="E1774" t="s">
        <v>3586</v>
      </c>
    </row>
    <row r="1775" spans="1:5">
      <c r="A1775" s="1" t="s">
        <v>114</v>
      </c>
      <c r="B1775" s="1" t="s">
        <v>3525</v>
      </c>
      <c r="C1775" s="1" t="str">
        <f t="shared" si="26"/>
        <v>沖縄県与那原町</v>
      </c>
      <c r="D1775" s="1" t="s">
        <v>3526</v>
      </c>
      <c r="E1775" t="s">
        <v>3581</v>
      </c>
    </row>
    <row r="1776" spans="1:5">
      <c r="A1776" s="1" t="s">
        <v>114</v>
      </c>
      <c r="B1776" s="1" t="s">
        <v>3527</v>
      </c>
      <c r="C1776" s="1" t="str">
        <f t="shared" si="26"/>
        <v>沖縄県南風原町</v>
      </c>
      <c r="D1776" s="1" t="s">
        <v>3528</v>
      </c>
      <c r="E1776" t="s">
        <v>3586</v>
      </c>
    </row>
    <row r="1777" spans="1:5">
      <c r="A1777" s="1" t="s">
        <v>114</v>
      </c>
      <c r="B1777" s="1" t="s">
        <v>3529</v>
      </c>
      <c r="C1777" s="1" t="str">
        <f t="shared" si="26"/>
        <v>沖縄県渡嘉敷村</v>
      </c>
      <c r="D1777" s="1" t="s">
        <v>3530</v>
      </c>
      <c r="E1777" t="s">
        <v>3589</v>
      </c>
    </row>
    <row r="1778" spans="1:5">
      <c r="A1778" s="1" t="s">
        <v>114</v>
      </c>
      <c r="B1778" s="1" t="s">
        <v>3531</v>
      </c>
      <c r="C1778" s="1" t="str">
        <f t="shared" ref="C1778:C1789" si="27">A1778&amp;B1778</f>
        <v>沖縄県座間味村</v>
      </c>
      <c r="D1778" s="1" t="s">
        <v>3532</v>
      </c>
      <c r="E1778" t="s">
        <v>3589</v>
      </c>
    </row>
    <row r="1779" spans="1:5">
      <c r="A1779" s="1" t="s">
        <v>114</v>
      </c>
      <c r="B1779" s="1" t="s">
        <v>3533</v>
      </c>
      <c r="C1779" s="1" t="str">
        <f t="shared" si="27"/>
        <v>沖縄県粟国村</v>
      </c>
      <c r="D1779" s="1" t="s">
        <v>3534</v>
      </c>
      <c r="E1779" t="s">
        <v>3589</v>
      </c>
    </row>
    <row r="1780" spans="1:5">
      <c r="A1780" s="1" t="s">
        <v>114</v>
      </c>
      <c r="B1780" s="1" t="s">
        <v>3535</v>
      </c>
      <c r="C1780" s="1" t="str">
        <f t="shared" si="27"/>
        <v>沖縄県渡名喜村</v>
      </c>
      <c r="D1780" s="1" t="s">
        <v>3536</v>
      </c>
      <c r="E1780" t="s">
        <v>3589</v>
      </c>
    </row>
    <row r="1781" spans="1:5">
      <c r="A1781" s="1" t="s">
        <v>114</v>
      </c>
      <c r="B1781" s="1" t="s">
        <v>3537</v>
      </c>
      <c r="C1781" s="1" t="str">
        <f t="shared" si="27"/>
        <v>沖縄県南大東村</v>
      </c>
      <c r="D1781" s="1" t="s">
        <v>3538</v>
      </c>
      <c r="E1781" t="s">
        <v>3582</v>
      </c>
    </row>
    <row r="1782" spans="1:5">
      <c r="A1782" s="1" t="s">
        <v>114</v>
      </c>
      <c r="B1782" s="1" t="s">
        <v>3539</v>
      </c>
      <c r="C1782" s="1" t="str">
        <f t="shared" si="27"/>
        <v>沖縄県北大東村</v>
      </c>
      <c r="D1782" s="1" t="s">
        <v>3540</v>
      </c>
      <c r="E1782" t="s">
        <v>3588</v>
      </c>
    </row>
    <row r="1783" spans="1:5">
      <c r="A1783" s="1" t="s">
        <v>114</v>
      </c>
      <c r="B1783" s="1" t="s">
        <v>3541</v>
      </c>
      <c r="C1783" s="1" t="str">
        <f t="shared" si="27"/>
        <v>沖縄県伊平屋村</v>
      </c>
      <c r="D1783" s="1" t="s">
        <v>3542</v>
      </c>
      <c r="E1783" t="s">
        <v>3582</v>
      </c>
    </row>
    <row r="1784" spans="1:5">
      <c r="A1784" s="1" t="s">
        <v>114</v>
      </c>
      <c r="B1784" s="1" t="s">
        <v>3543</v>
      </c>
      <c r="C1784" s="1" t="str">
        <f t="shared" si="27"/>
        <v>沖縄県伊是名村</v>
      </c>
      <c r="D1784" s="1" t="s">
        <v>3544</v>
      </c>
      <c r="E1784" t="s">
        <v>3582</v>
      </c>
    </row>
    <row r="1785" spans="1:5">
      <c r="A1785" s="1" t="s">
        <v>114</v>
      </c>
      <c r="B1785" s="1" t="s">
        <v>3545</v>
      </c>
      <c r="C1785" s="1" t="str">
        <f t="shared" si="27"/>
        <v>沖縄県久米島町</v>
      </c>
      <c r="D1785" s="1" t="s">
        <v>3546</v>
      </c>
      <c r="E1785" t="s">
        <v>3584</v>
      </c>
    </row>
    <row r="1786" spans="1:5">
      <c r="A1786" s="1" t="s">
        <v>114</v>
      </c>
      <c r="B1786" s="1" t="s">
        <v>3547</v>
      </c>
      <c r="C1786" s="1" t="str">
        <f t="shared" si="27"/>
        <v>沖縄県八重瀬町</v>
      </c>
      <c r="D1786" s="1" t="s">
        <v>3548</v>
      </c>
      <c r="E1786" t="s">
        <v>3586</v>
      </c>
    </row>
    <row r="1787" spans="1:5">
      <c r="A1787" s="1" t="s">
        <v>114</v>
      </c>
      <c r="B1787" s="1" t="s">
        <v>3549</v>
      </c>
      <c r="C1787" s="1" t="str">
        <f t="shared" si="27"/>
        <v>沖縄県多良間村</v>
      </c>
      <c r="D1787" s="1" t="s">
        <v>3550</v>
      </c>
      <c r="E1787" t="s">
        <v>3582</v>
      </c>
    </row>
    <row r="1788" spans="1:5">
      <c r="A1788" s="1" t="s">
        <v>114</v>
      </c>
      <c r="B1788" s="1" t="s">
        <v>3551</v>
      </c>
      <c r="C1788" s="1" t="str">
        <f t="shared" si="27"/>
        <v>沖縄県竹富町</v>
      </c>
      <c r="D1788" s="1" t="s">
        <v>3552</v>
      </c>
      <c r="E1788" t="s">
        <v>3589</v>
      </c>
    </row>
    <row r="1789" spans="1:5">
      <c r="A1789" s="1" t="s">
        <v>114</v>
      </c>
      <c r="B1789" s="1" t="s">
        <v>3553</v>
      </c>
      <c r="C1789" s="1" t="str">
        <f t="shared" si="27"/>
        <v>沖縄県与那国町</v>
      </c>
      <c r="D1789" s="1" t="s">
        <v>3554</v>
      </c>
      <c r="E1789" t="s">
        <v>3589</v>
      </c>
    </row>
    <row r="1791" spans="1:5">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47D5011D-855C-424B-B468-152E6A1CB5F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